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_Dau_cong_viec\6_Kế hoạch đào tạo\1_ĐH\2_2025-2026\Kỳ 1\K20\"/>
    </mc:Choice>
  </mc:AlternateContent>
  <xr:revisionPtr revIDLastSave="0" documentId="13_ncr:1_{C0CBB82B-A2BB-4926-BCA4-25214871366F}" xr6:coauthVersionLast="47" xr6:coauthVersionMax="47" xr10:uidLastSave="{00000000-0000-0000-0000-000000000000}"/>
  <bookViews>
    <workbookView xWindow="-120" yWindow="-120" windowWidth="29040" windowHeight="15840" tabRatio="751" firstSheet="2" activeTab="2" xr2:uid="{00000000-000D-0000-FFFF-FFFF00000000}"/>
  </bookViews>
  <sheets>
    <sheet name="Phan ca HK1-2025" sheetId="72" state="hidden" r:id="rId1"/>
    <sheet name="TKB(Ondinh-All)_K1_K20" sheetId="73" state="hidden" r:id="rId2"/>
    <sheet name="TKB(Hocphan)_Theo mã HP" sheetId="93" r:id="rId3"/>
    <sheet name="SL mở lớp" sheetId="97" state="hidden" r:id="rId4"/>
    <sheet name="Lớp tạo trên ĐHĐT" sheetId="96" state="hidden" r:id="rId5"/>
    <sheet name="Ghép GDTC" sheetId="94" state="hidden" r:id="rId6"/>
    <sheet name="KHĐT_HKI_K20" sheetId="78" state="hidden" r:id="rId7"/>
    <sheet name="TKB(Hocphan)_Theo mã HP (2)" sheetId="98" state="hidden" r:id="rId8"/>
    <sheet name="TKB(Hocphan)_Theo lớp Ưu tiên" sheetId="95" state="hidden" r:id="rId9"/>
    <sheet name="Phòng thuc te_Ha Nam" sheetId="89" state="hidden" r:id="rId10"/>
    <sheet name="Phong trong" sheetId="86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6" hidden="1">KHĐT_HKI_K20!$A$3:$AB$769</definedName>
    <definedName name="_xlnm._FilterDatabase" localSheetId="4" hidden="1">'Lớp tạo trên ĐHĐT'!$A$4:$L$1054</definedName>
    <definedName name="_xlnm._FilterDatabase" localSheetId="0" hidden="1">'Phan ca HK1-2025'!$A$3:$T$135</definedName>
    <definedName name="_xlnm._FilterDatabase" localSheetId="9" hidden="1">'Phòng thuc te_Ha Nam'!$A$3:$W$198</definedName>
    <definedName name="_xlnm._FilterDatabase" localSheetId="8" hidden="1">'TKB(Hocphan)_Theo lớp Ưu tiên'!$A$4:$M$1378</definedName>
    <definedName name="_xlnm._FilterDatabase" localSheetId="2" hidden="1">'TKB(Hocphan)_Theo mã HP'!$A$4:$N$1384</definedName>
    <definedName name="_xlnm._FilterDatabase" localSheetId="7" hidden="1">'TKB(Hocphan)_Theo mã HP (2)'!$A$4:$M$1383</definedName>
    <definedName name="_xlnm._FilterDatabase" localSheetId="1" hidden="1">'TKB(Ondinh-All)_K1_K20'!$A$5:$Z$1022</definedName>
    <definedName name="_xlnm.Print_Titles" localSheetId="1">'TKB(Ondinh-All)_K1_K20'!$1:$6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79" i="93" l="1"/>
  <c r="M936" i="93" l="1"/>
  <c r="D936" i="93" l="1"/>
  <c r="B936" i="93" s="1"/>
  <c r="D937" i="93"/>
  <c r="B937" i="93" s="1"/>
  <c r="D935" i="93"/>
  <c r="B935" i="93" s="1"/>
  <c r="D934" i="93"/>
  <c r="B934" i="93" s="1"/>
  <c r="D933" i="93"/>
  <c r="B933" i="93" s="1"/>
  <c r="D932" i="93"/>
  <c r="B932" i="93" s="1"/>
  <c r="D931" i="93"/>
  <c r="B931" i="93" s="1"/>
  <c r="D930" i="93"/>
  <c r="B930" i="93" s="1"/>
  <c r="D929" i="93"/>
  <c r="B929" i="93" s="1"/>
  <c r="D928" i="93"/>
  <c r="B928" i="93" s="1"/>
  <c r="D927" i="93"/>
  <c r="B927" i="93" s="1"/>
  <c r="M937" i="93"/>
  <c r="M934" i="93"/>
  <c r="M933" i="93"/>
  <c r="M932" i="93"/>
  <c r="M931" i="93"/>
  <c r="M930" i="93"/>
  <c r="M929" i="93"/>
  <c r="M928" i="93"/>
  <c r="M927" i="93"/>
  <c r="M1343" i="93"/>
  <c r="D1343" i="93"/>
  <c r="B1343" i="93" s="1"/>
  <c r="D1342" i="93"/>
  <c r="B1342" i="93" s="1"/>
  <c r="M1341" i="93"/>
  <c r="D1341" i="93"/>
  <c r="B1341" i="93" s="1"/>
  <c r="M1340" i="93"/>
  <c r="D1340" i="93"/>
  <c r="B1340" i="93" s="1"/>
  <c r="M1339" i="93"/>
  <c r="D1339" i="93"/>
  <c r="B1339" i="93" s="1"/>
  <c r="M1338" i="93"/>
  <c r="D1338" i="93"/>
  <c r="B1338" i="93" s="1"/>
  <c r="M1337" i="93"/>
  <c r="B1337" i="93"/>
  <c r="M1336" i="93"/>
  <c r="D1336" i="93"/>
  <c r="B1336" i="93" s="1"/>
  <c r="M1335" i="93"/>
  <c r="D1335" i="93"/>
  <c r="B1335" i="93" s="1"/>
  <c r="M1334" i="93"/>
  <c r="D1334" i="93"/>
  <c r="B1334" i="93" s="1"/>
  <c r="D1270" i="93"/>
  <c r="B1270" i="93" s="1"/>
  <c r="D1269" i="93"/>
  <c r="B1269" i="93" s="1"/>
  <c r="D1268" i="93"/>
  <c r="B1268" i="93" s="1"/>
  <c r="D1267" i="93"/>
  <c r="B1267" i="93" s="1"/>
  <c r="D1266" i="93"/>
  <c r="B1266" i="93" s="1"/>
  <c r="D1265" i="93"/>
  <c r="B1265" i="93" s="1"/>
  <c r="D1264" i="93"/>
  <c r="B1264" i="93" s="1"/>
  <c r="B1263" i="93"/>
  <c r="D1262" i="93"/>
  <c r="B1262" i="93" s="1"/>
  <c r="D1261" i="93"/>
  <c r="B1261" i="93" s="1"/>
  <c r="D1260" i="93"/>
  <c r="B1260" i="93" s="1"/>
  <c r="D1259" i="93"/>
  <c r="B1259" i="93" s="1"/>
  <c r="M1269" i="93"/>
  <c r="D120" i="72"/>
  <c r="E120" i="72" s="1"/>
  <c r="M1270" i="93"/>
  <c r="M1268" i="93"/>
  <c r="M1267" i="93"/>
  <c r="M1266" i="93"/>
  <c r="M1265" i="93"/>
  <c r="M1264" i="93"/>
  <c r="M1263" i="93"/>
  <c r="M1262" i="93"/>
  <c r="M1261" i="93"/>
  <c r="M1260" i="93"/>
  <c r="M1259" i="93"/>
  <c r="M383" i="93"/>
  <c r="D383" i="93"/>
  <c r="B383" i="93" s="1"/>
  <c r="D384" i="93"/>
  <c r="B384" i="93" s="1"/>
  <c r="D382" i="93"/>
  <c r="B382" i="93" s="1"/>
  <c r="D381" i="93"/>
  <c r="B381" i="93" s="1"/>
  <c r="D380" i="93"/>
  <c r="B380" i="93" s="1"/>
  <c r="D379" i="93"/>
  <c r="B379" i="93" s="1"/>
  <c r="D378" i="93"/>
  <c r="B378" i="93" s="1"/>
  <c r="D377" i="93"/>
  <c r="B377" i="93" s="1"/>
  <c r="D376" i="93"/>
  <c r="B376" i="93" s="1"/>
  <c r="D375" i="93"/>
  <c r="B375" i="93" s="1"/>
  <c r="D374" i="93"/>
  <c r="B374" i="93" s="1"/>
  <c r="M384" i="93"/>
  <c r="M382" i="93"/>
  <c r="M381" i="93"/>
  <c r="M380" i="93"/>
  <c r="M379" i="93"/>
  <c r="M378" i="93"/>
  <c r="M377" i="93"/>
  <c r="M376" i="93"/>
  <c r="M375" i="93"/>
  <c r="M374" i="93"/>
  <c r="M428" i="93"/>
  <c r="D428" i="93"/>
  <c r="B428" i="93" s="1"/>
  <c r="D429" i="93"/>
  <c r="B429" i="93" s="1"/>
  <c r="D427" i="93"/>
  <c r="B427" i="93" s="1"/>
  <c r="D426" i="93"/>
  <c r="B426" i="93" s="1"/>
  <c r="D425" i="93"/>
  <c r="B425" i="93" s="1"/>
  <c r="D424" i="93"/>
  <c r="B424" i="93" s="1"/>
  <c r="D423" i="93"/>
  <c r="B423" i="93" s="1"/>
  <c r="D422" i="93"/>
  <c r="B422" i="93" s="1"/>
  <c r="D421" i="93"/>
  <c r="B421" i="93" s="1"/>
  <c r="M429" i="93"/>
  <c r="M427" i="93"/>
  <c r="M426" i="93"/>
  <c r="M425" i="93"/>
  <c r="M424" i="93"/>
  <c r="M423" i="93"/>
  <c r="M422" i="93"/>
  <c r="M421" i="93"/>
  <c r="D211" i="93"/>
  <c r="B211" i="93" s="1"/>
  <c r="D284" i="93"/>
  <c r="B284" i="93" s="1"/>
  <c r="D285" i="93"/>
  <c r="B285" i="93" s="1"/>
  <c r="D283" i="93"/>
  <c r="B283" i="93" s="1"/>
  <c r="D282" i="93"/>
  <c r="B282" i="93" s="1"/>
  <c r="D281" i="93"/>
  <c r="B281" i="93" s="1"/>
  <c r="D280" i="93"/>
  <c r="B280" i="93" s="1"/>
  <c r="D279" i="93"/>
  <c r="B279" i="93" s="1"/>
  <c r="D278" i="93"/>
  <c r="B278" i="93" s="1"/>
  <c r="D277" i="93"/>
  <c r="B277" i="93" s="1"/>
  <c r="M283" i="93"/>
  <c r="D286" i="93"/>
  <c r="B286" i="93" s="1"/>
  <c r="M285" i="93"/>
  <c r="M284" i="93"/>
  <c r="M282" i="93"/>
  <c r="M281" i="93"/>
  <c r="M280" i="93"/>
  <c r="M279" i="93"/>
  <c r="M278" i="93"/>
  <c r="M277" i="93"/>
  <c r="D213" i="93"/>
  <c r="B213" i="93" s="1"/>
  <c r="D212" i="93"/>
  <c r="B212" i="93" s="1"/>
  <c r="D210" i="93"/>
  <c r="B210" i="93" s="1"/>
  <c r="D209" i="93"/>
  <c r="B209" i="93" s="1"/>
  <c r="D208" i="93"/>
  <c r="B208" i="93" s="1"/>
  <c r="D207" i="93"/>
  <c r="B207" i="93" s="1"/>
  <c r="B206" i="93"/>
  <c r="D205" i="93"/>
  <c r="B205" i="93" s="1"/>
  <c r="D204" i="93"/>
  <c r="B204" i="93" s="1"/>
  <c r="D203" i="93"/>
  <c r="B203" i="93" s="1"/>
  <c r="M213" i="93"/>
  <c r="M212" i="93"/>
  <c r="M211" i="93"/>
  <c r="M210" i="93"/>
  <c r="M209" i="93"/>
  <c r="M208" i="93"/>
  <c r="M207" i="93"/>
  <c r="M206" i="93"/>
  <c r="M205" i="93"/>
  <c r="M204" i="93"/>
  <c r="M203" i="93"/>
  <c r="M1383" i="98"/>
  <c r="H1383" i="98"/>
  <c r="D1383" i="98"/>
  <c r="B1383" i="98" s="1"/>
  <c r="M1382" i="98"/>
  <c r="H1382" i="98"/>
  <c r="B1382" i="98"/>
  <c r="M1381" i="98"/>
  <c r="H1381" i="98"/>
  <c r="B1381" i="98"/>
  <c r="M1380" i="98"/>
  <c r="B1380" i="98"/>
  <c r="M1379" i="98"/>
  <c r="B1379" i="98"/>
  <c r="M1378" i="98"/>
  <c r="B1378" i="98"/>
  <c r="M1377" i="98"/>
  <c r="B1377" i="98"/>
  <c r="M1376" i="98"/>
  <c r="B1376" i="98"/>
  <c r="M1375" i="98"/>
  <c r="D1375" i="98"/>
  <c r="B1375" i="98" s="1"/>
  <c r="M1374" i="98"/>
  <c r="D1374" i="98"/>
  <c r="B1374" i="98" s="1"/>
  <c r="M1373" i="98"/>
  <c r="D1373" i="98"/>
  <c r="B1373" i="98" s="1"/>
  <c r="M1372" i="98"/>
  <c r="D1372" i="98"/>
  <c r="B1372" i="98" s="1"/>
  <c r="M1371" i="98"/>
  <c r="D1371" i="98"/>
  <c r="B1371" i="98" s="1"/>
  <c r="M1370" i="98"/>
  <c r="D1370" i="98"/>
  <c r="B1370" i="98" s="1"/>
  <c r="M1369" i="98"/>
  <c r="D1369" i="98"/>
  <c r="B1369" i="98" s="1"/>
  <c r="M1368" i="98"/>
  <c r="D1368" i="98"/>
  <c r="B1368" i="98" s="1"/>
  <c r="M1367" i="98"/>
  <c r="D1367" i="98"/>
  <c r="B1367" i="98" s="1"/>
  <c r="M1366" i="98"/>
  <c r="H1366" i="98"/>
  <c r="D1366" i="98"/>
  <c r="B1366" i="98" s="1"/>
  <c r="M1365" i="98"/>
  <c r="H1365" i="98"/>
  <c r="D1365" i="98"/>
  <c r="B1365" i="98" s="1"/>
  <c r="M1364" i="98"/>
  <c r="D1364" i="98"/>
  <c r="B1364" i="98" s="1"/>
  <c r="M1363" i="98"/>
  <c r="D1363" i="98"/>
  <c r="B1363" i="98" s="1"/>
  <c r="M1362" i="98"/>
  <c r="D1362" i="98"/>
  <c r="B1362" i="98" s="1"/>
  <c r="M1361" i="98"/>
  <c r="D1361" i="98"/>
  <c r="B1361" i="98" s="1"/>
  <c r="M1360" i="98"/>
  <c r="D1360" i="98"/>
  <c r="B1360" i="98" s="1"/>
  <c r="M1359" i="98"/>
  <c r="D1359" i="98"/>
  <c r="B1359" i="98" s="1"/>
  <c r="M1358" i="98"/>
  <c r="H1358" i="98"/>
  <c r="D1358" i="98"/>
  <c r="B1358" i="98" s="1"/>
  <c r="M1357" i="98"/>
  <c r="H1357" i="98"/>
  <c r="D1357" i="98"/>
  <c r="B1357" i="98" s="1"/>
  <c r="M1356" i="98"/>
  <c r="D1356" i="98"/>
  <c r="B1356" i="98" s="1"/>
  <c r="M1355" i="98"/>
  <c r="D1355" i="98"/>
  <c r="B1355" i="98" s="1"/>
  <c r="M1354" i="98"/>
  <c r="H1354" i="98"/>
  <c r="D1354" i="98"/>
  <c r="B1354" i="98" s="1"/>
  <c r="M1353" i="98"/>
  <c r="D1353" i="98"/>
  <c r="B1353" i="98" s="1"/>
  <c r="M1352" i="98"/>
  <c r="D1352" i="98"/>
  <c r="B1352" i="98" s="1"/>
  <c r="M1351" i="98"/>
  <c r="D1351" i="98"/>
  <c r="B1351" i="98" s="1"/>
  <c r="M1350" i="98"/>
  <c r="D1350" i="98"/>
  <c r="B1350" i="98" s="1"/>
  <c r="M1349" i="98"/>
  <c r="D1349" i="98"/>
  <c r="B1349" i="98" s="1"/>
  <c r="M1348" i="98"/>
  <c r="D1348" i="98"/>
  <c r="B1348" i="98" s="1"/>
  <c r="M1347" i="98"/>
  <c r="D1347" i="98"/>
  <c r="B1347" i="98"/>
  <c r="M1346" i="98"/>
  <c r="D1346" i="98"/>
  <c r="B1346" i="98" s="1"/>
  <c r="M1345" i="98"/>
  <c r="H1345" i="98"/>
  <c r="D1345" i="98"/>
  <c r="B1345" i="98" s="1"/>
  <c r="M1344" i="98"/>
  <c r="H1344" i="98"/>
  <c r="D1344" i="98"/>
  <c r="B1344" i="98" s="1"/>
  <c r="M1343" i="98"/>
  <c r="D1343" i="98"/>
  <c r="B1343" i="98" s="1"/>
  <c r="M1342" i="98"/>
  <c r="D1342" i="98"/>
  <c r="B1342" i="98" s="1"/>
  <c r="M1341" i="98"/>
  <c r="H1341" i="98"/>
  <c r="D1341" i="98"/>
  <c r="B1341" i="98" s="1"/>
  <c r="M1340" i="98"/>
  <c r="H1340" i="98"/>
  <c r="D1340" i="98"/>
  <c r="B1340" i="98" s="1"/>
  <c r="M1339" i="98"/>
  <c r="H1339" i="98"/>
  <c r="D1339" i="98"/>
  <c r="B1339" i="98" s="1"/>
  <c r="M1338" i="98"/>
  <c r="D1338" i="98"/>
  <c r="B1338" i="98" s="1"/>
  <c r="M1337" i="98"/>
  <c r="D1337" i="98"/>
  <c r="B1337" i="98" s="1"/>
  <c r="M1336" i="98"/>
  <c r="H1336" i="98"/>
  <c r="D1336" i="98"/>
  <c r="B1336" i="98" s="1"/>
  <c r="M1335" i="98"/>
  <c r="H1335" i="98"/>
  <c r="D1335" i="98"/>
  <c r="B1335" i="98" s="1"/>
  <c r="M1334" i="98"/>
  <c r="D1334" i="98"/>
  <c r="B1334" i="98" s="1"/>
  <c r="M1333" i="98"/>
  <c r="H1333" i="98"/>
  <c r="D1333" i="98"/>
  <c r="B1333" i="98" s="1"/>
  <c r="M1332" i="98"/>
  <c r="H1332" i="98"/>
  <c r="D1332" i="98"/>
  <c r="B1332" i="98" s="1"/>
  <c r="M1331" i="98"/>
  <c r="D1331" i="98"/>
  <c r="B1331" i="98" s="1"/>
  <c r="M1330" i="98"/>
  <c r="D1330" i="98"/>
  <c r="B1330" i="98" s="1"/>
  <c r="M1329" i="98"/>
  <c r="H1329" i="98"/>
  <c r="D1329" i="98"/>
  <c r="B1329" i="98" s="1"/>
  <c r="M1328" i="98"/>
  <c r="H1328" i="98"/>
  <c r="D1328" i="98"/>
  <c r="B1328" i="98" s="1"/>
  <c r="M1327" i="98"/>
  <c r="D1327" i="98"/>
  <c r="B1327" i="98" s="1"/>
  <c r="M1326" i="98"/>
  <c r="H1326" i="98"/>
  <c r="B1326" i="98"/>
  <c r="M1325" i="98"/>
  <c r="H1325" i="98"/>
  <c r="B1325" i="98"/>
  <c r="M1324" i="98"/>
  <c r="B1324" i="98"/>
  <c r="M1323" i="98"/>
  <c r="B1323" i="98"/>
  <c r="M1322" i="98"/>
  <c r="H1322" i="98"/>
  <c r="B1322" i="98"/>
  <c r="M1321" i="98"/>
  <c r="H1321" i="98"/>
  <c r="B1321" i="98"/>
  <c r="M1320" i="98"/>
  <c r="D1320" i="98"/>
  <c r="B1320" i="98" s="1"/>
  <c r="M1319" i="98"/>
  <c r="H1319" i="98"/>
  <c r="D1319" i="98"/>
  <c r="B1319" i="98" s="1"/>
  <c r="M1318" i="98"/>
  <c r="D1318" i="98"/>
  <c r="B1318" i="98" s="1"/>
  <c r="M1317" i="98"/>
  <c r="D1317" i="98"/>
  <c r="B1317" i="98" s="1"/>
  <c r="M1316" i="98"/>
  <c r="H1316" i="98"/>
  <c r="D1316" i="98"/>
  <c r="B1316" i="98" s="1"/>
  <c r="M1315" i="98"/>
  <c r="H1315" i="98"/>
  <c r="D1315" i="98"/>
  <c r="B1315" i="98" s="1"/>
  <c r="M1314" i="98"/>
  <c r="D1314" i="98"/>
  <c r="B1314" i="98" s="1"/>
  <c r="M1313" i="98"/>
  <c r="D1313" i="98"/>
  <c r="B1313" i="98" s="1"/>
  <c r="M1312" i="98"/>
  <c r="H1312" i="98"/>
  <c r="D1312" i="98"/>
  <c r="B1312" i="98" s="1"/>
  <c r="M1311" i="98"/>
  <c r="H1311" i="98"/>
  <c r="D1311" i="98"/>
  <c r="B1311" i="98" s="1"/>
  <c r="M1310" i="98"/>
  <c r="H1310" i="98"/>
  <c r="D1310" i="98"/>
  <c r="B1310" i="98" s="1"/>
  <c r="M1309" i="98"/>
  <c r="D1309" i="98"/>
  <c r="B1309" i="98" s="1"/>
  <c r="M1308" i="98"/>
  <c r="H1308" i="98"/>
  <c r="D1308" i="98"/>
  <c r="B1308" i="98" s="1"/>
  <c r="M1307" i="98"/>
  <c r="H1307" i="98"/>
  <c r="D1307" i="98"/>
  <c r="B1307" i="98" s="1"/>
  <c r="M1306" i="98"/>
  <c r="H1306" i="98"/>
  <c r="D1306" i="98"/>
  <c r="B1306" i="98" s="1"/>
  <c r="M1305" i="98"/>
  <c r="D1305" i="98"/>
  <c r="B1305" i="98" s="1"/>
  <c r="M1304" i="98"/>
  <c r="D1304" i="98"/>
  <c r="B1304" i="98" s="1"/>
  <c r="M1303" i="98"/>
  <c r="D1303" i="98"/>
  <c r="B1303" i="98" s="1"/>
  <c r="M1302" i="98"/>
  <c r="H1302" i="98"/>
  <c r="D1302" i="98"/>
  <c r="B1302" i="98" s="1"/>
  <c r="M1301" i="98"/>
  <c r="D1301" i="98"/>
  <c r="B1301" i="98" s="1"/>
  <c r="M1300" i="98"/>
  <c r="D1300" i="98"/>
  <c r="B1300" i="98" s="1"/>
  <c r="M1299" i="98"/>
  <c r="D1299" i="98"/>
  <c r="B1299" i="98" s="1"/>
  <c r="M1298" i="98"/>
  <c r="D1298" i="98"/>
  <c r="B1298" i="98" s="1"/>
  <c r="M1297" i="98"/>
  <c r="D1297" i="98"/>
  <c r="B1297" i="98" s="1"/>
  <c r="M1296" i="98"/>
  <c r="D1296" i="98"/>
  <c r="B1296" i="98" s="1"/>
  <c r="M1295" i="98"/>
  <c r="D1295" i="98"/>
  <c r="B1295" i="98" s="1"/>
  <c r="M1294" i="98"/>
  <c r="D1294" i="98"/>
  <c r="B1294" i="98" s="1"/>
  <c r="M1293" i="98"/>
  <c r="D1293" i="98"/>
  <c r="B1293" i="98" s="1"/>
  <c r="M1292" i="98"/>
  <c r="D1292" i="98"/>
  <c r="B1292" i="98" s="1"/>
  <c r="M1291" i="98"/>
  <c r="D1291" i="98"/>
  <c r="B1291" i="98" s="1"/>
  <c r="M1290" i="98"/>
  <c r="D1290" i="98"/>
  <c r="B1290" i="98" s="1"/>
  <c r="M1289" i="98"/>
  <c r="D1289" i="98"/>
  <c r="B1289" i="98" s="1"/>
  <c r="M1288" i="98"/>
  <c r="D1288" i="98"/>
  <c r="B1288" i="98" s="1"/>
  <c r="M1287" i="98"/>
  <c r="D1287" i="98"/>
  <c r="B1287" i="98" s="1"/>
  <c r="M1286" i="98"/>
  <c r="D1286" i="98"/>
  <c r="B1286" i="98" s="1"/>
  <c r="M1285" i="98"/>
  <c r="D1285" i="98"/>
  <c r="B1285" i="98" s="1"/>
  <c r="M1284" i="98"/>
  <c r="D1284" i="98"/>
  <c r="B1284" i="98" s="1"/>
  <c r="M1283" i="98"/>
  <c r="D1283" i="98"/>
  <c r="B1283" i="98" s="1"/>
  <c r="M1282" i="98"/>
  <c r="D1282" i="98"/>
  <c r="B1282" i="98" s="1"/>
  <c r="M1281" i="98"/>
  <c r="D1281" i="98"/>
  <c r="B1281" i="98" s="1"/>
  <c r="M1280" i="98"/>
  <c r="D1280" i="98"/>
  <c r="B1280" i="98" s="1"/>
  <c r="M1279" i="98"/>
  <c r="D1279" i="98"/>
  <c r="B1279" i="98" s="1"/>
  <c r="M1278" i="98"/>
  <c r="D1278" i="98"/>
  <c r="B1278" i="98" s="1"/>
  <c r="M1277" i="98"/>
  <c r="D1277" i="98"/>
  <c r="B1277" i="98" s="1"/>
  <c r="M1276" i="98"/>
  <c r="D1276" i="98"/>
  <c r="B1276" i="98" s="1"/>
  <c r="M1275" i="98"/>
  <c r="D1275" i="98"/>
  <c r="B1275" i="98" s="1"/>
  <c r="M1274" i="98"/>
  <c r="D1274" i="98"/>
  <c r="B1274" i="98" s="1"/>
  <c r="M1273" i="98"/>
  <c r="D1273" i="98"/>
  <c r="B1273" i="98" s="1"/>
  <c r="M1272" i="98"/>
  <c r="D1272" i="98"/>
  <c r="B1272" i="98" s="1"/>
  <c r="M1271" i="98"/>
  <c r="D1271" i="98"/>
  <c r="B1271" i="98" s="1"/>
  <c r="M1270" i="98"/>
  <c r="D1270" i="98"/>
  <c r="B1270" i="98" s="1"/>
  <c r="M1269" i="98"/>
  <c r="D1269" i="98"/>
  <c r="B1269" i="98" s="1"/>
  <c r="M1268" i="98"/>
  <c r="D1268" i="98"/>
  <c r="B1268" i="98" s="1"/>
  <c r="M1267" i="98"/>
  <c r="D1267" i="98"/>
  <c r="B1267" i="98" s="1"/>
  <c r="M1266" i="98"/>
  <c r="D1266" i="98"/>
  <c r="B1266" i="98" s="1"/>
  <c r="M1265" i="98"/>
  <c r="D1265" i="98"/>
  <c r="B1265" i="98" s="1"/>
  <c r="M1264" i="98"/>
  <c r="D1264" i="98"/>
  <c r="B1264" i="98" s="1"/>
  <c r="M1263" i="98"/>
  <c r="D1263" i="98"/>
  <c r="B1263" i="98" s="1"/>
  <c r="M1262" i="98"/>
  <c r="D1262" i="98"/>
  <c r="B1262" i="98" s="1"/>
  <c r="M1261" i="98"/>
  <c r="D1261" i="98"/>
  <c r="B1261" i="98" s="1"/>
  <c r="M1260" i="98"/>
  <c r="D1260" i="98"/>
  <c r="B1260" i="98" s="1"/>
  <c r="M1259" i="98"/>
  <c r="D1259" i="98"/>
  <c r="B1259" i="98" s="1"/>
  <c r="M1258" i="98"/>
  <c r="D1258" i="98"/>
  <c r="B1258" i="98" s="1"/>
  <c r="M1257" i="98"/>
  <c r="D1257" i="98"/>
  <c r="B1257" i="98" s="1"/>
  <c r="M1256" i="98"/>
  <c r="D1256" i="98"/>
  <c r="B1256" i="98" s="1"/>
  <c r="M1255" i="98"/>
  <c r="D1255" i="98"/>
  <c r="B1255" i="98" s="1"/>
  <c r="M1254" i="98"/>
  <c r="D1254" i="98"/>
  <c r="B1254" i="98" s="1"/>
  <c r="M1253" i="98"/>
  <c r="D1253" i="98"/>
  <c r="B1253" i="98" s="1"/>
  <c r="M1252" i="98"/>
  <c r="D1252" i="98"/>
  <c r="B1252" i="98" s="1"/>
  <c r="M1251" i="98"/>
  <c r="D1251" i="98"/>
  <c r="B1251" i="98" s="1"/>
  <c r="M1250" i="98"/>
  <c r="D1250" i="98"/>
  <c r="B1250" i="98" s="1"/>
  <c r="M1249" i="98"/>
  <c r="D1249" i="98"/>
  <c r="B1249" i="98" s="1"/>
  <c r="M1248" i="98"/>
  <c r="D1248" i="98"/>
  <c r="B1248" i="98" s="1"/>
  <c r="M1247" i="98"/>
  <c r="D1247" i="98"/>
  <c r="B1247" i="98" s="1"/>
  <c r="M1246" i="98"/>
  <c r="D1246" i="98"/>
  <c r="B1246" i="98" s="1"/>
  <c r="M1245" i="98"/>
  <c r="D1245" i="98"/>
  <c r="B1245" i="98" s="1"/>
  <c r="M1244" i="98"/>
  <c r="D1244" i="98"/>
  <c r="B1244" i="98" s="1"/>
  <c r="M1243" i="98"/>
  <c r="D1243" i="98"/>
  <c r="B1243" i="98" s="1"/>
  <c r="M1242" i="98"/>
  <c r="D1242" i="98"/>
  <c r="B1242" i="98" s="1"/>
  <c r="M1241" i="98"/>
  <c r="D1241" i="98"/>
  <c r="B1241" i="98" s="1"/>
  <c r="M1240" i="98"/>
  <c r="D1240" i="98"/>
  <c r="B1240" i="98" s="1"/>
  <c r="M1239" i="98"/>
  <c r="D1239" i="98"/>
  <c r="B1239" i="98" s="1"/>
  <c r="M1238" i="98"/>
  <c r="D1238" i="98"/>
  <c r="B1238" i="98" s="1"/>
  <c r="M1237" i="98"/>
  <c r="D1237" i="98"/>
  <c r="B1237" i="98" s="1"/>
  <c r="M1236" i="98"/>
  <c r="D1236" i="98"/>
  <c r="B1236" i="98" s="1"/>
  <c r="M1235" i="98"/>
  <c r="D1235" i="98"/>
  <c r="B1235" i="98" s="1"/>
  <c r="M1234" i="98"/>
  <c r="H1234" i="98"/>
  <c r="D1234" i="98"/>
  <c r="B1234" i="98" s="1"/>
  <c r="M1233" i="98"/>
  <c r="H1233" i="98"/>
  <c r="D1233" i="98"/>
  <c r="B1233" i="98" s="1"/>
  <c r="M1232" i="98"/>
  <c r="D1232" i="98"/>
  <c r="B1232" i="98" s="1"/>
  <c r="M1231" i="98"/>
  <c r="D1231" i="98"/>
  <c r="B1231" i="98" s="1"/>
  <c r="M1230" i="98"/>
  <c r="D1230" i="98"/>
  <c r="B1230" i="98" s="1"/>
  <c r="M1229" i="98"/>
  <c r="D1229" i="98"/>
  <c r="B1229" i="98" s="1"/>
  <c r="M1228" i="98"/>
  <c r="D1228" i="98"/>
  <c r="B1228" i="98" s="1"/>
  <c r="M1227" i="98"/>
  <c r="D1227" i="98"/>
  <c r="B1227" i="98" s="1"/>
  <c r="M1226" i="98"/>
  <c r="D1226" i="98"/>
  <c r="B1226" i="98" s="1"/>
  <c r="M1225" i="98"/>
  <c r="D1225" i="98"/>
  <c r="B1225" i="98" s="1"/>
  <c r="M1224" i="98"/>
  <c r="D1224" i="98"/>
  <c r="B1224" i="98" s="1"/>
  <c r="M1223" i="98"/>
  <c r="D1223" i="98"/>
  <c r="B1223" i="98" s="1"/>
  <c r="M1222" i="98"/>
  <c r="D1222" i="98"/>
  <c r="B1222" i="98" s="1"/>
  <c r="M1221" i="98"/>
  <c r="D1221" i="98"/>
  <c r="B1221" i="98" s="1"/>
  <c r="M1220" i="98"/>
  <c r="D1220" i="98"/>
  <c r="B1220" i="98" s="1"/>
  <c r="M1219" i="98"/>
  <c r="D1219" i="98"/>
  <c r="B1219" i="98" s="1"/>
  <c r="M1218" i="98"/>
  <c r="D1218" i="98"/>
  <c r="B1218" i="98" s="1"/>
  <c r="M1217" i="98"/>
  <c r="D1217" i="98"/>
  <c r="B1217" i="98" s="1"/>
  <c r="M1216" i="98"/>
  <c r="D1216" i="98"/>
  <c r="B1216" i="98" s="1"/>
  <c r="M1215" i="98"/>
  <c r="D1215" i="98"/>
  <c r="B1215" i="98" s="1"/>
  <c r="M1214" i="98"/>
  <c r="D1214" i="98"/>
  <c r="B1214" i="98" s="1"/>
  <c r="M1213" i="98"/>
  <c r="D1213" i="98"/>
  <c r="B1213" i="98" s="1"/>
  <c r="M1212" i="98"/>
  <c r="D1212" i="98"/>
  <c r="B1212" i="98" s="1"/>
  <c r="M1211" i="98"/>
  <c r="D1211" i="98"/>
  <c r="B1211" i="98" s="1"/>
  <c r="M1210" i="98"/>
  <c r="D1210" i="98"/>
  <c r="B1210" i="98" s="1"/>
  <c r="M1209" i="98"/>
  <c r="D1209" i="98"/>
  <c r="B1209" i="98" s="1"/>
  <c r="M1208" i="98"/>
  <c r="D1208" i="98"/>
  <c r="B1208" i="98" s="1"/>
  <c r="M1207" i="98"/>
  <c r="D1207" i="98"/>
  <c r="B1207" i="98" s="1"/>
  <c r="M1206" i="98"/>
  <c r="D1206" i="98"/>
  <c r="B1206" i="98" s="1"/>
  <c r="M1205" i="98"/>
  <c r="D1205" i="98"/>
  <c r="B1205" i="98" s="1"/>
  <c r="M1204" i="98"/>
  <c r="D1204" i="98"/>
  <c r="B1204" i="98" s="1"/>
  <c r="M1203" i="98"/>
  <c r="D1203" i="98"/>
  <c r="B1203" i="98" s="1"/>
  <c r="M1202" i="98"/>
  <c r="D1202" i="98"/>
  <c r="B1202" i="98" s="1"/>
  <c r="M1201" i="98"/>
  <c r="D1201" i="98"/>
  <c r="B1201" i="98" s="1"/>
  <c r="M1200" i="98"/>
  <c r="D1200" i="98"/>
  <c r="B1200" i="98" s="1"/>
  <c r="M1199" i="98"/>
  <c r="D1199" i="98"/>
  <c r="B1199" i="98" s="1"/>
  <c r="M1198" i="98"/>
  <c r="D1198" i="98"/>
  <c r="B1198" i="98" s="1"/>
  <c r="M1197" i="98"/>
  <c r="D1197" i="98"/>
  <c r="B1197" i="98" s="1"/>
  <c r="M1196" i="98"/>
  <c r="D1196" i="98"/>
  <c r="B1196" i="98" s="1"/>
  <c r="M1195" i="98"/>
  <c r="D1195" i="98"/>
  <c r="B1195" i="98" s="1"/>
  <c r="M1194" i="98"/>
  <c r="D1194" i="98"/>
  <c r="B1194" i="98" s="1"/>
  <c r="M1193" i="98"/>
  <c r="D1193" i="98"/>
  <c r="B1193" i="98" s="1"/>
  <c r="M1192" i="98"/>
  <c r="D1192" i="98"/>
  <c r="B1192" i="98" s="1"/>
  <c r="M1191" i="98"/>
  <c r="D1191" i="98"/>
  <c r="B1191" i="98" s="1"/>
  <c r="M1190" i="98"/>
  <c r="D1190" i="98"/>
  <c r="B1190" i="98" s="1"/>
  <c r="M1189" i="98"/>
  <c r="D1189" i="98"/>
  <c r="B1189" i="98" s="1"/>
  <c r="M1188" i="98"/>
  <c r="D1188" i="98"/>
  <c r="B1188" i="98" s="1"/>
  <c r="M1187" i="98"/>
  <c r="D1187" i="98"/>
  <c r="B1187" i="98" s="1"/>
  <c r="M1186" i="98"/>
  <c r="D1186" i="98"/>
  <c r="B1186" i="98" s="1"/>
  <c r="M1185" i="98"/>
  <c r="D1185" i="98"/>
  <c r="B1185" i="98" s="1"/>
  <c r="M1184" i="98"/>
  <c r="D1184" i="98"/>
  <c r="B1184" i="98" s="1"/>
  <c r="M1183" i="98"/>
  <c r="D1183" i="98"/>
  <c r="B1183" i="98" s="1"/>
  <c r="M1182" i="98"/>
  <c r="D1182" i="98"/>
  <c r="B1182" i="98" s="1"/>
  <c r="M1181" i="98"/>
  <c r="D1181" i="98"/>
  <c r="B1181" i="98" s="1"/>
  <c r="M1180" i="98"/>
  <c r="D1180" i="98"/>
  <c r="B1180" i="98" s="1"/>
  <c r="M1179" i="98"/>
  <c r="D1179" i="98"/>
  <c r="B1179" i="98" s="1"/>
  <c r="M1178" i="98"/>
  <c r="D1178" i="98"/>
  <c r="B1178" i="98" s="1"/>
  <c r="M1177" i="98"/>
  <c r="D1177" i="98"/>
  <c r="B1177" i="98" s="1"/>
  <c r="M1176" i="98"/>
  <c r="D1176" i="98"/>
  <c r="B1176" i="98" s="1"/>
  <c r="M1175" i="98"/>
  <c r="D1175" i="98"/>
  <c r="B1175" i="98" s="1"/>
  <c r="M1174" i="98"/>
  <c r="D1174" i="98"/>
  <c r="B1174" i="98" s="1"/>
  <c r="M1173" i="98"/>
  <c r="D1173" i="98"/>
  <c r="B1173" i="98" s="1"/>
  <c r="M1172" i="98"/>
  <c r="D1172" i="98"/>
  <c r="B1172" i="98" s="1"/>
  <c r="M1171" i="98"/>
  <c r="D1171" i="98"/>
  <c r="B1171" i="98" s="1"/>
  <c r="M1170" i="98"/>
  <c r="D1170" i="98"/>
  <c r="B1170" i="98" s="1"/>
  <c r="M1169" i="98"/>
  <c r="D1169" i="98"/>
  <c r="B1169" i="98" s="1"/>
  <c r="M1168" i="98"/>
  <c r="D1168" i="98"/>
  <c r="B1168" i="98" s="1"/>
  <c r="M1167" i="98"/>
  <c r="D1167" i="98"/>
  <c r="B1167" i="98" s="1"/>
  <c r="M1166" i="98"/>
  <c r="D1166" i="98"/>
  <c r="B1166" i="98" s="1"/>
  <c r="M1165" i="98"/>
  <c r="D1165" i="98"/>
  <c r="B1165" i="98" s="1"/>
  <c r="M1164" i="98"/>
  <c r="D1164" i="98"/>
  <c r="B1164" i="98" s="1"/>
  <c r="M1163" i="98"/>
  <c r="D1163" i="98"/>
  <c r="B1163" i="98" s="1"/>
  <c r="M1162" i="98"/>
  <c r="D1162" i="98"/>
  <c r="B1162" i="98" s="1"/>
  <c r="M1161" i="98"/>
  <c r="D1161" i="98"/>
  <c r="B1161" i="98" s="1"/>
  <c r="M1160" i="98"/>
  <c r="D1160" i="98"/>
  <c r="B1160" i="98" s="1"/>
  <c r="M1159" i="98"/>
  <c r="D1159" i="98"/>
  <c r="B1159" i="98" s="1"/>
  <c r="M1158" i="98"/>
  <c r="D1158" i="98"/>
  <c r="B1158" i="98" s="1"/>
  <c r="M1157" i="98"/>
  <c r="D1157" i="98"/>
  <c r="B1157" i="98" s="1"/>
  <c r="M1156" i="98"/>
  <c r="D1156" i="98"/>
  <c r="B1156" i="98" s="1"/>
  <c r="M1155" i="98"/>
  <c r="D1155" i="98"/>
  <c r="B1155" i="98" s="1"/>
  <c r="M1154" i="98"/>
  <c r="D1154" i="98"/>
  <c r="B1154" i="98" s="1"/>
  <c r="M1153" i="98"/>
  <c r="D1153" i="98"/>
  <c r="B1153" i="98" s="1"/>
  <c r="M1152" i="98"/>
  <c r="D1152" i="98"/>
  <c r="B1152" i="98" s="1"/>
  <c r="M1151" i="98"/>
  <c r="D1151" i="98"/>
  <c r="B1151" i="98" s="1"/>
  <c r="M1150" i="98"/>
  <c r="D1150" i="98"/>
  <c r="B1150" i="98" s="1"/>
  <c r="M1149" i="98"/>
  <c r="D1149" i="98"/>
  <c r="B1149" i="98" s="1"/>
  <c r="M1148" i="98"/>
  <c r="D1148" i="98"/>
  <c r="B1148" i="98" s="1"/>
  <c r="M1147" i="98"/>
  <c r="D1147" i="98"/>
  <c r="B1147" i="98" s="1"/>
  <c r="M1146" i="98"/>
  <c r="D1146" i="98"/>
  <c r="B1146" i="98" s="1"/>
  <c r="M1145" i="98"/>
  <c r="D1145" i="98"/>
  <c r="B1145" i="98" s="1"/>
  <c r="M1144" i="98"/>
  <c r="D1144" i="98"/>
  <c r="B1144" i="98" s="1"/>
  <c r="M1143" i="98"/>
  <c r="D1143" i="98"/>
  <c r="B1143" i="98" s="1"/>
  <c r="M1142" i="98"/>
  <c r="D1142" i="98"/>
  <c r="B1142" i="98" s="1"/>
  <c r="M1141" i="98"/>
  <c r="D1141" i="98"/>
  <c r="B1141" i="98" s="1"/>
  <c r="M1140" i="98"/>
  <c r="D1140" i="98"/>
  <c r="B1140" i="98" s="1"/>
  <c r="M1139" i="98"/>
  <c r="D1139" i="98"/>
  <c r="B1139" i="98" s="1"/>
  <c r="M1138" i="98"/>
  <c r="D1138" i="98"/>
  <c r="B1138" i="98" s="1"/>
  <c r="M1137" i="98"/>
  <c r="D1137" i="98"/>
  <c r="B1137" i="98" s="1"/>
  <c r="M1136" i="98"/>
  <c r="D1136" i="98"/>
  <c r="B1136" i="98" s="1"/>
  <c r="M1135" i="98"/>
  <c r="D1135" i="98"/>
  <c r="B1135" i="98" s="1"/>
  <c r="M1134" i="98"/>
  <c r="D1134" i="98"/>
  <c r="B1134" i="98" s="1"/>
  <c r="M1133" i="98"/>
  <c r="H1133" i="98"/>
  <c r="D1133" i="98"/>
  <c r="B1133" i="98" s="1"/>
  <c r="M1132" i="98"/>
  <c r="H1132" i="98"/>
  <c r="D1132" i="98"/>
  <c r="B1132" i="98" s="1"/>
  <c r="M1131" i="98"/>
  <c r="D1131" i="98"/>
  <c r="B1131" i="98" s="1"/>
  <c r="M1130" i="98"/>
  <c r="H1130" i="98"/>
  <c r="D1130" i="98"/>
  <c r="B1130" i="98" s="1"/>
  <c r="M1129" i="98"/>
  <c r="D1129" i="98"/>
  <c r="B1129" i="98" s="1"/>
  <c r="M1128" i="98"/>
  <c r="D1128" i="98"/>
  <c r="B1128" i="98" s="1"/>
  <c r="M1127" i="98"/>
  <c r="D1127" i="98"/>
  <c r="B1127" i="98" s="1"/>
  <c r="M1126" i="98"/>
  <c r="D1126" i="98"/>
  <c r="B1126" i="98" s="1"/>
  <c r="M1125" i="98"/>
  <c r="D1125" i="98"/>
  <c r="B1125" i="98" s="1"/>
  <c r="M1124" i="98"/>
  <c r="D1124" i="98"/>
  <c r="B1124" i="98" s="1"/>
  <c r="M1123" i="98"/>
  <c r="D1123" i="98"/>
  <c r="B1123" i="98" s="1"/>
  <c r="M1122" i="98"/>
  <c r="H1122" i="98"/>
  <c r="D1122" i="98"/>
  <c r="B1122" i="98" s="1"/>
  <c r="M1121" i="98"/>
  <c r="H1121" i="98"/>
  <c r="D1121" i="98"/>
  <c r="B1121" i="98" s="1"/>
  <c r="M1120" i="98"/>
  <c r="H1120" i="98"/>
  <c r="D1120" i="98"/>
  <c r="B1120" i="98" s="1"/>
  <c r="M1119" i="98"/>
  <c r="D1119" i="98"/>
  <c r="B1119" i="98" s="1"/>
  <c r="M1118" i="98"/>
  <c r="D1118" i="98"/>
  <c r="B1118" i="98" s="1"/>
  <c r="M1117" i="98"/>
  <c r="D1117" i="98"/>
  <c r="B1117" i="98" s="1"/>
  <c r="M1116" i="98"/>
  <c r="D1116" i="98"/>
  <c r="B1116" i="98" s="1"/>
  <c r="M1115" i="98"/>
  <c r="D1115" i="98"/>
  <c r="B1115" i="98" s="1"/>
  <c r="M1114" i="98"/>
  <c r="D1114" i="98"/>
  <c r="B1114" i="98" s="1"/>
  <c r="M1113" i="98"/>
  <c r="D1113" i="98"/>
  <c r="B1113" i="98" s="1"/>
  <c r="M1112" i="98"/>
  <c r="D1112" i="98"/>
  <c r="B1112" i="98" s="1"/>
  <c r="M1111" i="98"/>
  <c r="D1111" i="98"/>
  <c r="B1111" i="98" s="1"/>
  <c r="M1110" i="98"/>
  <c r="H1110" i="98"/>
  <c r="D1110" i="98"/>
  <c r="B1110" i="98" s="1"/>
  <c r="M1109" i="98"/>
  <c r="H1109" i="98"/>
  <c r="D1109" i="98"/>
  <c r="B1109" i="98" s="1"/>
  <c r="M1108" i="98"/>
  <c r="H1108" i="98"/>
  <c r="D1108" i="98"/>
  <c r="B1108" i="98" s="1"/>
  <c r="M1107" i="98"/>
  <c r="H1107" i="98"/>
  <c r="D1107" i="98"/>
  <c r="B1107" i="98" s="1"/>
  <c r="M1106" i="98"/>
  <c r="H1106" i="98"/>
  <c r="D1106" i="98"/>
  <c r="B1106" i="98" s="1"/>
  <c r="M1105" i="98"/>
  <c r="D1105" i="98"/>
  <c r="B1105" i="98" s="1"/>
  <c r="M1104" i="98"/>
  <c r="H1104" i="98"/>
  <c r="D1104" i="98"/>
  <c r="B1104" i="98" s="1"/>
  <c r="M1103" i="98"/>
  <c r="H1103" i="98"/>
  <c r="D1103" i="98"/>
  <c r="B1103" i="98" s="1"/>
  <c r="M1102" i="98"/>
  <c r="D1102" i="98"/>
  <c r="B1102" i="98" s="1"/>
  <c r="M1101" i="98"/>
  <c r="D1101" i="98"/>
  <c r="B1101" i="98" s="1"/>
  <c r="M1100" i="98"/>
  <c r="D1100" i="98"/>
  <c r="B1100" i="98" s="1"/>
  <c r="M1099" i="98"/>
  <c r="H1099" i="98"/>
  <c r="D1099" i="98"/>
  <c r="B1099" i="98" s="1"/>
  <c r="M1098" i="98"/>
  <c r="H1098" i="98"/>
  <c r="D1098" i="98"/>
  <c r="B1098" i="98" s="1"/>
  <c r="M1097" i="98"/>
  <c r="H1097" i="98"/>
  <c r="D1097" i="98"/>
  <c r="B1097" i="98" s="1"/>
  <c r="M1096" i="98"/>
  <c r="H1096" i="98"/>
  <c r="D1096" i="98"/>
  <c r="B1096" i="98" s="1"/>
  <c r="M1095" i="98"/>
  <c r="H1095" i="98"/>
  <c r="D1095" i="98"/>
  <c r="B1095" i="98" s="1"/>
  <c r="M1094" i="98"/>
  <c r="H1094" i="98"/>
  <c r="D1094" i="98"/>
  <c r="B1094" i="98" s="1"/>
  <c r="M1093" i="98"/>
  <c r="H1093" i="98"/>
  <c r="D1093" i="98"/>
  <c r="B1093" i="98" s="1"/>
  <c r="M1092" i="98"/>
  <c r="H1092" i="98"/>
  <c r="D1092" i="98"/>
  <c r="B1092" i="98" s="1"/>
  <c r="M1091" i="98"/>
  <c r="D1091" i="98"/>
  <c r="B1091" i="98" s="1"/>
  <c r="M1090" i="98"/>
  <c r="D1090" i="98"/>
  <c r="B1090" i="98" s="1"/>
  <c r="M1089" i="98"/>
  <c r="D1089" i="98"/>
  <c r="B1089" i="98" s="1"/>
  <c r="M1088" i="98"/>
  <c r="D1088" i="98"/>
  <c r="B1088" i="98" s="1"/>
  <c r="M1087" i="98"/>
  <c r="D1087" i="98"/>
  <c r="B1087" i="98" s="1"/>
  <c r="M1086" i="98"/>
  <c r="H1086" i="98"/>
  <c r="D1086" i="98"/>
  <c r="B1086" i="98" s="1"/>
  <c r="M1085" i="98"/>
  <c r="H1085" i="98"/>
  <c r="D1085" i="98"/>
  <c r="B1085" i="98" s="1"/>
  <c r="M1084" i="98"/>
  <c r="D1084" i="98"/>
  <c r="B1084" i="98" s="1"/>
  <c r="M1083" i="98"/>
  <c r="D1083" i="98"/>
  <c r="B1083" i="98" s="1"/>
  <c r="M1082" i="98"/>
  <c r="H1082" i="98"/>
  <c r="D1082" i="98"/>
  <c r="B1082" i="98" s="1"/>
  <c r="M1081" i="98"/>
  <c r="H1081" i="98"/>
  <c r="D1081" i="98"/>
  <c r="B1081" i="98" s="1"/>
  <c r="M1080" i="98"/>
  <c r="B1080" i="98"/>
  <c r="M1079" i="98"/>
  <c r="B1079" i="98"/>
  <c r="M1078" i="98"/>
  <c r="B1078" i="98"/>
  <c r="M1077" i="98"/>
  <c r="B1077" i="98"/>
  <c r="M1076" i="98"/>
  <c r="B1076" i="98"/>
  <c r="M1075" i="98"/>
  <c r="B1075" i="98"/>
  <c r="M1074" i="98"/>
  <c r="B1074" i="98"/>
  <c r="M1073" i="98"/>
  <c r="B1073" i="98"/>
  <c r="M1072" i="98"/>
  <c r="B1072" i="98"/>
  <c r="M1071" i="98"/>
  <c r="B1071" i="98"/>
  <c r="M1070" i="98"/>
  <c r="B1070" i="98"/>
  <c r="M1069" i="98"/>
  <c r="B1069" i="98"/>
  <c r="M1068" i="98"/>
  <c r="B1068" i="98"/>
  <c r="M1067" i="98"/>
  <c r="B1067" i="98"/>
  <c r="M1066" i="98"/>
  <c r="B1066" i="98"/>
  <c r="M1065" i="98"/>
  <c r="B1065" i="98"/>
  <c r="M1064" i="98"/>
  <c r="B1064" i="98"/>
  <c r="M1063" i="98"/>
  <c r="B1063" i="98"/>
  <c r="M1062" i="98"/>
  <c r="B1062" i="98"/>
  <c r="M1061" i="98"/>
  <c r="B1061" i="98"/>
  <c r="M1060" i="98"/>
  <c r="B1060" i="98"/>
  <c r="M1059" i="98"/>
  <c r="D1059" i="98"/>
  <c r="B1059" i="98" s="1"/>
  <c r="M1058" i="98"/>
  <c r="D1058" i="98"/>
  <c r="B1058" i="98" s="1"/>
  <c r="M1057" i="98"/>
  <c r="D1057" i="98"/>
  <c r="B1057" i="98" s="1"/>
  <c r="M1056" i="98"/>
  <c r="D1056" i="98"/>
  <c r="B1056" i="98" s="1"/>
  <c r="M1055" i="98"/>
  <c r="D1055" i="98"/>
  <c r="B1055" i="98" s="1"/>
  <c r="M1054" i="98"/>
  <c r="D1054" i="98"/>
  <c r="B1054" i="98" s="1"/>
  <c r="M1053" i="98"/>
  <c r="D1053" i="98"/>
  <c r="B1053" i="98" s="1"/>
  <c r="M1052" i="98"/>
  <c r="D1052" i="98"/>
  <c r="B1052" i="98" s="1"/>
  <c r="M1051" i="98"/>
  <c r="D1051" i="98"/>
  <c r="B1051" i="98" s="1"/>
  <c r="M1050" i="98"/>
  <c r="D1050" i="98"/>
  <c r="B1050" i="98" s="1"/>
  <c r="M1049" i="98"/>
  <c r="D1049" i="98"/>
  <c r="B1049" i="98" s="1"/>
  <c r="M1048" i="98"/>
  <c r="D1048" i="98"/>
  <c r="B1048" i="98" s="1"/>
  <c r="M1047" i="98"/>
  <c r="D1047" i="98"/>
  <c r="B1047" i="98" s="1"/>
  <c r="M1046" i="98"/>
  <c r="D1046" i="98"/>
  <c r="B1046" i="98" s="1"/>
  <c r="M1045" i="98"/>
  <c r="D1045" i="98"/>
  <c r="B1045" i="98" s="1"/>
  <c r="M1044" i="98"/>
  <c r="D1044" i="98"/>
  <c r="B1044" i="98" s="1"/>
  <c r="M1043" i="98"/>
  <c r="D1043" i="98"/>
  <c r="B1043" i="98" s="1"/>
  <c r="M1042" i="98"/>
  <c r="D1042" i="98"/>
  <c r="B1042" i="98" s="1"/>
  <c r="M1041" i="98"/>
  <c r="D1041" i="98"/>
  <c r="B1041" i="98" s="1"/>
  <c r="M1040" i="98"/>
  <c r="D1040" i="98"/>
  <c r="B1040" i="98" s="1"/>
  <c r="M1039" i="98"/>
  <c r="D1039" i="98"/>
  <c r="B1039" i="98" s="1"/>
  <c r="M1038" i="98"/>
  <c r="D1038" i="98"/>
  <c r="B1038" i="98" s="1"/>
  <c r="M1037" i="98"/>
  <c r="D1037" i="98"/>
  <c r="B1037" i="98" s="1"/>
  <c r="M1036" i="98"/>
  <c r="D1036" i="98"/>
  <c r="B1036" i="98" s="1"/>
  <c r="M1035" i="98"/>
  <c r="D1035" i="98"/>
  <c r="B1035" i="98" s="1"/>
  <c r="M1034" i="98"/>
  <c r="D1034" i="98"/>
  <c r="B1034" i="98" s="1"/>
  <c r="M1033" i="98"/>
  <c r="D1033" i="98"/>
  <c r="B1033" i="98" s="1"/>
  <c r="M1032" i="98"/>
  <c r="D1032" i="98"/>
  <c r="B1032" i="98" s="1"/>
  <c r="M1031" i="98"/>
  <c r="D1031" i="98"/>
  <c r="B1031" i="98" s="1"/>
  <c r="M1030" i="98"/>
  <c r="D1030" i="98"/>
  <c r="B1030" i="98" s="1"/>
  <c r="M1029" i="98"/>
  <c r="D1029" i="98"/>
  <c r="B1029" i="98" s="1"/>
  <c r="M1028" i="98"/>
  <c r="D1028" i="98"/>
  <c r="B1028" i="98" s="1"/>
  <c r="M1027" i="98"/>
  <c r="D1027" i="98"/>
  <c r="B1027" i="98" s="1"/>
  <c r="M1026" i="98"/>
  <c r="D1026" i="98"/>
  <c r="B1026" i="98" s="1"/>
  <c r="M1025" i="98"/>
  <c r="D1025" i="98"/>
  <c r="B1025" i="98" s="1"/>
  <c r="M1024" i="98"/>
  <c r="D1024" i="98"/>
  <c r="B1024" i="98" s="1"/>
  <c r="M1023" i="98"/>
  <c r="D1023" i="98"/>
  <c r="B1023" i="98" s="1"/>
  <c r="M1022" i="98"/>
  <c r="D1022" i="98"/>
  <c r="B1022" i="98" s="1"/>
  <c r="M1021" i="98"/>
  <c r="D1021" i="98"/>
  <c r="B1021" i="98" s="1"/>
  <c r="M1020" i="98"/>
  <c r="D1020" i="98"/>
  <c r="B1020" i="98" s="1"/>
  <c r="M1019" i="98"/>
  <c r="D1019" i="98"/>
  <c r="B1019" i="98" s="1"/>
  <c r="M1018" i="98"/>
  <c r="D1018" i="98"/>
  <c r="B1018" i="98" s="1"/>
  <c r="M1017" i="98"/>
  <c r="D1017" i="98"/>
  <c r="B1017" i="98" s="1"/>
  <c r="M1016" i="98"/>
  <c r="D1016" i="98"/>
  <c r="B1016" i="98" s="1"/>
  <c r="M1015" i="98"/>
  <c r="D1015" i="98"/>
  <c r="B1015" i="98" s="1"/>
  <c r="M1014" i="98"/>
  <c r="D1014" i="98"/>
  <c r="B1014" i="98" s="1"/>
  <c r="M1013" i="98"/>
  <c r="D1013" i="98"/>
  <c r="B1013" i="98" s="1"/>
  <c r="M1012" i="98"/>
  <c r="D1012" i="98"/>
  <c r="B1012" i="98" s="1"/>
  <c r="M1011" i="98"/>
  <c r="D1011" i="98"/>
  <c r="B1011" i="98" s="1"/>
  <c r="M1010" i="98"/>
  <c r="D1010" i="98"/>
  <c r="B1010" i="98" s="1"/>
  <c r="M1009" i="98"/>
  <c r="D1009" i="98"/>
  <c r="B1009" i="98" s="1"/>
  <c r="M1008" i="98"/>
  <c r="D1008" i="98"/>
  <c r="B1008" i="98" s="1"/>
  <c r="M1007" i="98"/>
  <c r="D1007" i="98"/>
  <c r="B1007" i="98" s="1"/>
  <c r="M1006" i="98"/>
  <c r="D1006" i="98"/>
  <c r="B1006" i="98" s="1"/>
  <c r="M1005" i="98"/>
  <c r="D1005" i="98"/>
  <c r="B1005" i="98" s="1"/>
  <c r="M1004" i="98"/>
  <c r="D1004" i="98"/>
  <c r="B1004" i="98" s="1"/>
  <c r="M1003" i="98"/>
  <c r="D1003" i="98"/>
  <c r="B1003" i="98" s="1"/>
  <c r="M1002" i="98"/>
  <c r="D1002" i="98"/>
  <c r="B1002" i="98" s="1"/>
  <c r="M1001" i="98"/>
  <c r="D1001" i="98"/>
  <c r="B1001" i="98" s="1"/>
  <c r="M1000" i="98"/>
  <c r="D1000" i="98"/>
  <c r="B1000" i="98" s="1"/>
  <c r="M999" i="98"/>
  <c r="D999" i="98"/>
  <c r="B999" i="98" s="1"/>
  <c r="M998" i="98"/>
  <c r="D998" i="98"/>
  <c r="B998" i="98" s="1"/>
  <c r="M997" i="98"/>
  <c r="D997" i="98"/>
  <c r="B997" i="98" s="1"/>
  <c r="M996" i="98"/>
  <c r="D996" i="98"/>
  <c r="B996" i="98" s="1"/>
  <c r="M995" i="98"/>
  <c r="D995" i="98"/>
  <c r="B995" i="98" s="1"/>
  <c r="M994" i="98"/>
  <c r="D994" i="98"/>
  <c r="B994" i="98" s="1"/>
  <c r="M993" i="98"/>
  <c r="D993" i="98"/>
  <c r="B993" i="98" s="1"/>
  <c r="M992" i="98"/>
  <c r="D992" i="98"/>
  <c r="B992" i="98" s="1"/>
  <c r="M991" i="98"/>
  <c r="D991" i="98"/>
  <c r="B991" i="98" s="1"/>
  <c r="M990" i="98"/>
  <c r="D990" i="98"/>
  <c r="B990" i="98" s="1"/>
  <c r="M989" i="98"/>
  <c r="D989" i="98"/>
  <c r="B989" i="98" s="1"/>
  <c r="M988" i="98"/>
  <c r="D988" i="98"/>
  <c r="B988" i="98" s="1"/>
  <c r="M987" i="98"/>
  <c r="D987" i="98"/>
  <c r="B987" i="98" s="1"/>
  <c r="M986" i="98"/>
  <c r="D986" i="98"/>
  <c r="B986" i="98" s="1"/>
  <c r="M985" i="98"/>
  <c r="D985" i="98"/>
  <c r="B985" i="98" s="1"/>
  <c r="M984" i="98"/>
  <c r="D984" i="98"/>
  <c r="B984" i="98" s="1"/>
  <c r="M983" i="98"/>
  <c r="D983" i="98"/>
  <c r="B983" i="98" s="1"/>
  <c r="M982" i="98"/>
  <c r="D982" i="98"/>
  <c r="B982" i="98" s="1"/>
  <c r="M981" i="98"/>
  <c r="D981" i="98"/>
  <c r="B981" i="98" s="1"/>
  <c r="M980" i="98"/>
  <c r="D980" i="98"/>
  <c r="B980" i="98" s="1"/>
  <c r="M979" i="98"/>
  <c r="D979" i="98"/>
  <c r="B979" i="98" s="1"/>
  <c r="M978" i="98"/>
  <c r="D978" i="98"/>
  <c r="B978" i="98" s="1"/>
  <c r="M977" i="98"/>
  <c r="D977" i="98"/>
  <c r="B977" i="98" s="1"/>
  <c r="M976" i="98"/>
  <c r="D976" i="98"/>
  <c r="B976" i="98" s="1"/>
  <c r="M975" i="98"/>
  <c r="D975" i="98"/>
  <c r="B975" i="98" s="1"/>
  <c r="M974" i="98"/>
  <c r="D974" i="98"/>
  <c r="B974" i="98" s="1"/>
  <c r="M973" i="98"/>
  <c r="D973" i="98"/>
  <c r="B973" i="98" s="1"/>
  <c r="M972" i="98"/>
  <c r="D972" i="98"/>
  <c r="B972" i="98" s="1"/>
  <c r="M971" i="98"/>
  <c r="D971" i="98"/>
  <c r="B971" i="98" s="1"/>
  <c r="M970" i="98"/>
  <c r="D970" i="98"/>
  <c r="B970" i="98" s="1"/>
  <c r="M969" i="98"/>
  <c r="D969" i="98"/>
  <c r="B969" i="98" s="1"/>
  <c r="M968" i="98"/>
  <c r="D968" i="98"/>
  <c r="B968" i="98" s="1"/>
  <c r="M967" i="98"/>
  <c r="D967" i="98"/>
  <c r="B967" i="98" s="1"/>
  <c r="M966" i="98"/>
  <c r="D966" i="98"/>
  <c r="B966" i="98" s="1"/>
  <c r="M965" i="98"/>
  <c r="D965" i="98"/>
  <c r="B965" i="98" s="1"/>
  <c r="M964" i="98"/>
  <c r="D964" i="98"/>
  <c r="B964" i="98" s="1"/>
  <c r="M963" i="98"/>
  <c r="D963" i="98"/>
  <c r="B963" i="98" s="1"/>
  <c r="M962" i="98"/>
  <c r="D962" i="98"/>
  <c r="B962" i="98" s="1"/>
  <c r="M961" i="98"/>
  <c r="D961" i="98"/>
  <c r="B961" i="98" s="1"/>
  <c r="M960" i="98"/>
  <c r="D960" i="98"/>
  <c r="B960" i="98" s="1"/>
  <c r="M959" i="98"/>
  <c r="D959" i="98"/>
  <c r="B959" i="98" s="1"/>
  <c r="M958" i="98"/>
  <c r="D958" i="98"/>
  <c r="B958" i="98" s="1"/>
  <c r="M957" i="98"/>
  <c r="D957" i="98"/>
  <c r="B957" i="98" s="1"/>
  <c r="M956" i="98"/>
  <c r="D956" i="98"/>
  <c r="B956" i="98" s="1"/>
  <c r="M955" i="98"/>
  <c r="H955" i="98"/>
  <c r="D955" i="98"/>
  <c r="B955" i="98" s="1"/>
  <c r="M954" i="98"/>
  <c r="D954" i="98"/>
  <c r="B954" i="98" s="1"/>
  <c r="M953" i="98"/>
  <c r="H953" i="98"/>
  <c r="D953" i="98"/>
  <c r="B953" i="98" s="1"/>
  <c r="M952" i="98"/>
  <c r="D952" i="98"/>
  <c r="B952" i="98" s="1"/>
  <c r="M951" i="98"/>
  <c r="D951" i="98"/>
  <c r="B951" i="98" s="1"/>
  <c r="M950" i="98"/>
  <c r="D950" i="98"/>
  <c r="B950" i="98" s="1"/>
  <c r="M949" i="98"/>
  <c r="D949" i="98"/>
  <c r="B949" i="98" s="1"/>
  <c r="M948" i="98"/>
  <c r="H948" i="98"/>
  <c r="D948" i="98"/>
  <c r="B948" i="98" s="1"/>
  <c r="M947" i="98"/>
  <c r="H947" i="98"/>
  <c r="D947" i="98"/>
  <c r="B947" i="98" s="1"/>
  <c r="M946" i="98"/>
  <c r="D946" i="98"/>
  <c r="B946" i="98" s="1"/>
  <c r="M945" i="98"/>
  <c r="D945" i="98"/>
  <c r="B945" i="98" s="1"/>
  <c r="M944" i="98"/>
  <c r="D944" i="98"/>
  <c r="B944" i="98" s="1"/>
  <c r="M943" i="98"/>
  <c r="D943" i="98"/>
  <c r="B943" i="98" s="1"/>
  <c r="M942" i="98"/>
  <c r="D942" i="98"/>
  <c r="B942" i="98" s="1"/>
  <c r="M941" i="98"/>
  <c r="D941" i="98"/>
  <c r="B941" i="98" s="1"/>
  <c r="M940" i="98"/>
  <c r="D940" i="98"/>
  <c r="B940" i="98" s="1"/>
  <c r="M939" i="98"/>
  <c r="D939" i="98"/>
  <c r="B939" i="98" s="1"/>
  <c r="M938" i="98"/>
  <c r="D938" i="98"/>
  <c r="B938" i="98" s="1"/>
  <c r="M937" i="98"/>
  <c r="D937" i="98"/>
  <c r="B937" i="98" s="1"/>
  <c r="M936" i="98"/>
  <c r="D936" i="98"/>
  <c r="B936" i="98" s="1"/>
  <c r="M935" i="98"/>
  <c r="D935" i="98"/>
  <c r="B935" i="98" s="1"/>
  <c r="M934" i="98"/>
  <c r="H934" i="98"/>
  <c r="D934" i="98"/>
  <c r="B934" i="98" s="1"/>
  <c r="M933" i="98"/>
  <c r="D933" i="98"/>
  <c r="B933" i="98" s="1"/>
  <c r="M932" i="98"/>
  <c r="D932" i="98"/>
  <c r="B932" i="98" s="1"/>
  <c r="M931" i="98"/>
  <c r="D931" i="98"/>
  <c r="B931" i="98" s="1"/>
  <c r="M930" i="98"/>
  <c r="D930" i="98"/>
  <c r="B930" i="98" s="1"/>
  <c r="M929" i="98"/>
  <c r="D929" i="98"/>
  <c r="B929" i="98" s="1"/>
  <c r="M928" i="98"/>
  <c r="D928" i="98"/>
  <c r="B928" i="98" s="1"/>
  <c r="M927" i="98"/>
  <c r="D927" i="98"/>
  <c r="B927" i="98" s="1"/>
  <c r="M926" i="98"/>
  <c r="D926" i="98"/>
  <c r="B926" i="98" s="1"/>
  <c r="M925" i="98"/>
  <c r="D925" i="98"/>
  <c r="B925" i="98" s="1"/>
  <c r="M924" i="98"/>
  <c r="D924" i="98"/>
  <c r="B924" i="98" s="1"/>
  <c r="M923" i="98"/>
  <c r="D923" i="98"/>
  <c r="B923" i="98" s="1"/>
  <c r="M922" i="98"/>
  <c r="D922" i="98"/>
  <c r="B922" i="98" s="1"/>
  <c r="M921" i="98"/>
  <c r="D921" i="98"/>
  <c r="B921" i="98" s="1"/>
  <c r="M920" i="98"/>
  <c r="D920" i="98"/>
  <c r="B920" i="98" s="1"/>
  <c r="M919" i="98"/>
  <c r="D919" i="98"/>
  <c r="B919" i="98" s="1"/>
  <c r="M918" i="98"/>
  <c r="D918" i="98"/>
  <c r="B918" i="98" s="1"/>
  <c r="M917" i="98"/>
  <c r="D917" i="98"/>
  <c r="B917" i="98" s="1"/>
  <c r="M916" i="98"/>
  <c r="D916" i="98"/>
  <c r="B916" i="98" s="1"/>
  <c r="M915" i="98"/>
  <c r="D915" i="98"/>
  <c r="B915" i="98" s="1"/>
  <c r="M914" i="98"/>
  <c r="D914" i="98"/>
  <c r="B914" i="98" s="1"/>
  <c r="M913" i="98"/>
  <c r="D913" i="98"/>
  <c r="B913" i="98" s="1"/>
  <c r="M912" i="98"/>
  <c r="D912" i="98"/>
  <c r="B912" i="98" s="1"/>
  <c r="M911" i="98"/>
  <c r="D911" i="98"/>
  <c r="B911" i="98" s="1"/>
  <c r="M910" i="98"/>
  <c r="D910" i="98"/>
  <c r="B910" i="98" s="1"/>
  <c r="M909" i="98"/>
  <c r="D909" i="98"/>
  <c r="B909" i="98" s="1"/>
  <c r="M908" i="98"/>
  <c r="D908" i="98"/>
  <c r="B908" i="98" s="1"/>
  <c r="M907" i="98"/>
  <c r="D907" i="98"/>
  <c r="B907" i="98" s="1"/>
  <c r="M906" i="98"/>
  <c r="D906" i="98"/>
  <c r="B906" i="98" s="1"/>
  <c r="M905" i="98"/>
  <c r="D905" i="98"/>
  <c r="B905" i="98" s="1"/>
  <c r="M904" i="98"/>
  <c r="H904" i="98"/>
  <c r="D904" i="98"/>
  <c r="B904" i="98" s="1"/>
  <c r="M903" i="98"/>
  <c r="D903" i="98"/>
  <c r="B903" i="98" s="1"/>
  <c r="M902" i="98"/>
  <c r="D902" i="98"/>
  <c r="B902" i="98" s="1"/>
  <c r="M901" i="98"/>
  <c r="D901" i="98"/>
  <c r="B901" i="98" s="1"/>
  <c r="M900" i="98"/>
  <c r="D900" i="98"/>
  <c r="B900" i="98" s="1"/>
  <c r="M899" i="98"/>
  <c r="D899" i="98"/>
  <c r="B899" i="98" s="1"/>
  <c r="M898" i="98"/>
  <c r="D898" i="98"/>
  <c r="B898" i="98" s="1"/>
  <c r="M897" i="98"/>
  <c r="D897" i="98"/>
  <c r="B897" i="98" s="1"/>
  <c r="M896" i="98"/>
  <c r="D896" i="98"/>
  <c r="B896" i="98" s="1"/>
  <c r="M895" i="98"/>
  <c r="D895" i="98"/>
  <c r="B895" i="98" s="1"/>
  <c r="M894" i="98"/>
  <c r="D894" i="98"/>
  <c r="B894" i="98" s="1"/>
  <c r="M893" i="98"/>
  <c r="D893" i="98"/>
  <c r="B893" i="98" s="1"/>
  <c r="M892" i="98"/>
  <c r="D892" i="98"/>
  <c r="B892" i="98" s="1"/>
  <c r="M891" i="98"/>
  <c r="D891" i="98"/>
  <c r="B891" i="98" s="1"/>
  <c r="M890" i="98"/>
  <c r="H890" i="98"/>
  <c r="D890" i="98"/>
  <c r="B890" i="98" s="1"/>
  <c r="M889" i="98"/>
  <c r="D889" i="98"/>
  <c r="B889" i="98" s="1"/>
  <c r="M888" i="98"/>
  <c r="D888" i="98"/>
  <c r="B888" i="98" s="1"/>
  <c r="M887" i="98"/>
  <c r="D887" i="98"/>
  <c r="B887" i="98" s="1"/>
  <c r="M886" i="98"/>
  <c r="D886" i="98"/>
  <c r="B886" i="98" s="1"/>
  <c r="M885" i="98"/>
  <c r="D885" i="98"/>
  <c r="B885" i="98" s="1"/>
  <c r="M884" i="98"/>
  <c r="D884" i="98"/>
  <c r="B884" i="98" s="1"/>
  <c r="M883" i="98"/>
  <c r="D883" i="98"/>
  <c r="B883" i="98" s="1"/>
  <c r="M882" i="98"/>
  <c r="D882" i="98"/>
  <c r="B882" i="98" s="1"/>
  <c r="M881" i="98"/>
  <c r="D881" i="98"/>
  <c r="B881" i="98" s="1"/>
  <c r="M880" i="98"/>
  <c r="D880" i="98"/>
  <c r="B880" i="98" s="1"/>
  <c r="M879" i="98"/>
  <c r="H879" i="98"/>
  <c r="D879" i="98"/>
  <c r="B879" i="98" s="1"/>
  <c r="M878" i="98"/>
  <c r="D878" i="98"/>
  <c r="B878" i="98" s="1"/>
  <c r="M877" i="98"/>
  <c r="D877" i="98"/>
  <c r="B877" i="98" s="1"/>
  <c r="M876" i="98"/>
  <c r="D876" i="98"/>
  <c r="B876" i="98" s="1"/>
  <c r="M875" i="98"/>
  <c r="D875" i="98"/>
  <c r="B875" i="98" s="1"/>
  <c r="M874" i="98"/>
  <c r="H874" i="98"/>
  <c r="D874" i="98"/>
  <c r="B874" i="98" s="1"/>
  <c r="M873" i="98"/>
  <c r="H873" i="98"/>
  <c r="D873" i="98"/>
  <c r="B873" i="98" s="1"/>
  <c r="M872" i="98"/>
  <c r="H872" i="98"/>
  <c r="D872" i="98"/>
  <c r="B872" i="98" s="1"/>
  <c r="M871" i="98"/>
  <c r="D871" i="98"/>
  <c r="B871" i="98" s="1"/>
  <c r="M870" i="98"/>
  <c r="D870" i="98"/>
  <c r="B870" i="98" s="1"/>
  <c r="M869" i="98"/>
  <c r="D869" i="98"/>
  <c r="B869" i="98" s="1"/>
  <c r="M868" i="98"/>
  <c r="D868" i="98"/>
  <c r="B868" i="98" s="1"/>
  <c r="M867" i="98"/>
  <c r="D867" i="98"/>
  <c r="B867" i="98" s="1"/>
  <c r="M866" i="98"/>
  <c r="D866" i="98"/>
  <c r="B866" i="98" s="1"/>
  <c r="M865" i="98"/>
  <c r="D865" i="98"/>
  <c r="B865" i="98" s="1"/>
  <c r="M864" i="98"/>
  <c r="D864" i="98"/>
  <c r="B864" i="98" s="1"/>
  <c r="M863" i="98"/>
  <c r="D863" i="98"/>
  <c r="B863" i="98" s="1"/>
  <c r="M862" i="98"/>
  <c r="D862" i="98"/>
  <c r="B862" i="98" s="1"/>
  <c r="M861" i="98"/>
  <c r="D861" i="98"/>
  <c r="B861" i="98" s="1"/>
  <c r="M860" i="98"/>
  <c r="D860" i="98"/>
  <c r="B860" i="98" s="1"/>
  <c r="M859" i="98"/>
  <c r="D859" i="98"/>
  <c r="B859" i="98" s="1"/>
  <c r="M858" i="98"/>
  <c r="D858" i="98"/>
  <c r="B858" i="98" s="1"/>
  <c r="M857" i="98"/>
  <c r="D857" i="98"/>
  <c r="B857" i="98" s="1"/>
  <c r="M856" i="98"/>
  <c r="D856" i="98"/>
  <c r="B856" i="98" s="1"/>
  <c r="M855" i="98"/>
  <c r="D855" i="98"/>
  <c r="B855" i="98" s="1"/>
  <c r="M854" i="98"/>
  <c r="D854" i="98"/>
  <c r="B854" i="98" s="1"/>
  <c r="M853" i="98"/>
  <c r="D853" i="98"/>
  <c r="B853" i="98" s="1"/>
  <c r="M852" i="98"/>
  <c r="D852" i="98"/>
  <c r="B852" i="98" s="1"/>
  <c r="M851" i="98"/>
  <c r="D851" i="98"/>
  <c r="B851" i="98" s="1"/>
  <c r="M850" i="98"/>
  <c r="D850" i="98"/>
  <c r="B850" i="98" s="1"/>
  <c r="M849" i="98"/>
  <c r="D849" i="98"/>
  <c r="B849" i="98" s="1"/>
  <c r="M848" i="98"/>
  <c r="D848" i="98"/>
  <c r="B848" i="98" s="1"/>
  <c r="M847" i="98"/>
  <c r="D847" i="98"/>
  <c r="B847" i="98" s="1"/>
  <c r="M846" i="98"/>
  <c r="D846" i="98"/>
  <c r="B846" i="98" s="1"/>
  <c r="M845" i="98"/>
  <c r="D845" i="98"/>
  <c r="B845" i="98" s="1"/>
  <c r="M844" i="98"/>
  <c r="D844" i="98"/>
  <c r="B844" i="98" s="1"/>
  <c r="M843" i="98"/>
  <c r="D843" i="98"/>
  <c r="B843" i="98" s="1"/>
  <c r="M842" i="98"/>
  <c r="D842" i="98"/>
  <c r="B842" i="98" s="1"/>
  <c r="M841" i="98"/>
  <c r="D841" i="98"/>
  <c r="B841" i="98" s="1"/>
  <c r="M840" i="98"/>
  <c r="D840" i="98"/>
  <c r="B840" i="98" s="1"/>
  <c r="M839" i="98"/>
  <c r="D839" i="98"/>
  <c r="B839" i="98" s="1"/>
  <c r="M838" i="98"/>
  <c r="H838" i="98"/>
  <c r="D838" i="98"/>
  <c r="B838" i="98" s="1"/>
  <c r="M837" i="98"/>
  <c r="H837" i="98"/>
  <c r="D837" i="98"/>
  <c r="B837" i="98" s="1"/>
  <c r="M836" i="98"/>
  <c r="H836" i="98"/>
  <c r="D836" i="98"/>
  <c r="B836" i="98" s="1"/>
  <c r="M835" i="98"/>
  <c r="H835" i="98"/>
  <c r="D835" i="98"/>
  <c r="B835" i="98" s="1"/>
  <c r="M834" i="98"/>
  <c r="H834" i="98"/>
  <c r="D834" i="98"/>
  <c r="B834" i="98" s="1"/>
  <c r="M833" i="98"/>
  <c r="H833" i="98"/>
  <c r="D833" i="98"/>
  <c r="B833" i="98" s="1"/>
  <c r="M832" i="98"/>
  <c r="D832" i="98"/>
  <c r="B832" i="98" s="1"/>
  <c r="M831" i="98"/>
  <c r="D831" i="98"/>
  <c r="B831" i="98" s="1"/>
  <c r="M830" i="98"/>
  <c r="H830" i="98"/>
  <c r="D830" i="98"/>
  <c r="B830" i="98" s="1"/>
  <c r="M829" i="98"/>
  <c r="H829" i="98"/>
  <c r="D829" i="98"/>
  <c r="B829" i="98" s="1"/>
  <c r="M828" i="98"/>
  <c r="D828" i="98"/>
  <c r="B828" i="98" s="1"/>
  <c r="M827" i="98"/>
  <c r="D827" i="98"/>
  <c r="B827" i="98" s="1"/>
  <c r="M826" i="98"/>
  <c r="H826" i="98"/>
  <c r="D826" i="98"/>
  <c r="B826" i="98" s="1"/>
  <c r="M825" i="98"/>
  <c r="H825" i="98"/>
  <c r="D825" i="98"/>
  <c r="B825" i="98" s="1"/>
  <c r="M824" i="98"/>
  <c r="H824" i="98"/>
  <c r="D824" i="98"/>
  <c r="B824" i="98" s="1"/>
  <c r="M823" i="98"/>
  <c r="H823" i="98"/>
  <c r="D823" i="98"/>
  <c r="B823" i="98" s="1"/>
  <c r="M822" i="98"/>
  <c r="D822" i="98"/>
  <c r="B822" i="98" s="1"/>
  <c r="M821" i="98"/>
  <c r="D821" i="98"/>
  <c r="B821" i="98" s="1"/>
  <c r="M820" i="98"/>
  <c r="D820" i="98"/>
  <c r="B820" i="98" s="1"/>
  <c r="M819" i="98"/>
  <c r="D819" i="98"/>
  <c r="B819" i="98" s="1"/>
  <c r="M818" i="98"/>
  <c r="D818" i="98"/>
  <c r="B818" i="98" s="1"/>
  <c r="M817" i="98"/>
  <c r="D817" i="98"/>
  <c r="B817" i="98" s="1"/>
  <c r="M816" i="98"/>
  <c r="D816" i="98"/>
  <c r="B816" i="98" s="1"/>
  <c r="M815" i="98"/>
  <c r="D815" i="98"/>
  <c r="B815" i="98" s="1"/>
  <c r="M814" i="98"/>
  <c r="D814" i="98"/>
  <c r="B814" i="98" s="1"/>
  <c r="M813" i="98"/>
  <c r="H813" i="98"/>
  <c r="D813" i="98"/>
  <c r="B813" i="98" s="1"/>
  <c r="M812" i="98"/>
  <c r="D812" i="98"/>
  <c r="B812" i="98" s="1"/>
  <c r="M811" i="98"/>
  <c r="D811" i="98"/>
  <c r="B811" i="98" s="1"/>
  <c r="M810" i="98"/>
  <c r="H810" i="98"/>
  <c r="D810" i="98"/>
  <c r="B810" i="98" s="1"/>
  <c r="M809" i="98"/>
  <c r="H809" i="98"/>
  <c r="D809" i="98"/>
  <c r="B809" i="98" s="1"/>
  <c r="M808" i="98"/>
  <c r="H808" i="98"/>
  <c r="D808" i="98"/>
  <c r="B808" i="98" s="1"/>
  <c r="M807" i="98"/>
  <c r="H807" i="98"/>
  <c r="D807" i="98"/>
  <c r="B807" i="98" s="1"/>
  <c r="M806" i="98"/>
  <c r="H806" i="98"/>
  <c r="D806" i="98"/>
  <c r="B806" i="98" s="1"/>
  <c r="M805" i="98"/>
  <c r="H805" i="98"/>
  <c r="D805" i="98"/>
  <c r="B805" i="98" s="1"/>
  <c r="M804" i="98"/>
  <c r="H804" i="98"/>
  <c r="D804" i="98"/>
  <c r="B804" i="98" s="1"/>
  <c r="M803" i="98"/>
  <c r="D803" i="98"/>
  <c r="B803" i="98" s="1"/>
  <c r="M802" i="98"/>
  <c r="D802" i="98"/>
  <c r="B802" i="98" s="1"/>
  <c r="M801" i="98"/>
  <c r="D801" i="98"/>
  <c r="B801" i="98" s="1"/>
  <c r="M800" i="98"/>
  <c r="D800" i="98"/>
  <c r="B800" i="98" s="1"/>
  <c r="M799" i="98"/>
  <c r="D799" i="98"/>
  <c r="B799" i="98" s="1"/>
  <c r="M798" i="98"/>
  <c r="D798" i="98"/>
  <c r="B798" i="98" s="1"/>
  <c r="M797" i="98"/>
  <c r="D797" i="98"/>
  <c r="B797" i="98" s="1"/>
  <c r="M796" i="98"/>
  <c r="D796" i="98"/>
  <c r="B796" i="98" s="1"/>
  <c r="M795" i="98"/>
  <c r="D795" i="98"/>
  <c r="B795" i="98" s="1"/>
  <c r="M794" i="98"/>
  <c r="D794" i="98"/>
  <c r="B794" i="98" s="1"/>
  <c r="M793" i="98"/>
  <c r="D793" i="98"/>
  <c r="B793" i="98" s="1"/>
  <c r="M792" i="98"/>
  <c r="D792" i="98"/>
  <c r="B792" i="98" s="1"/>
  <c r="M791" i="98"/>
  <c r="D791" i="98"/>
  <c r="B791" i="98" s="1"/>
  <c r="M790" i="98"/>
  <c r="D790" i="98"/>
  <c r="B790" i="98" s="1"/>
  <c r="M789" i="98"/>
  <c r="D789" i="98"/>
  <c r="B789" i="98" s="1"/>
  <c r="M788" i="98"/>
  <c r="D788" i="98"/>
  <c r="B788" i="98" s="1"/>
  <c r="M787" i="98"/>
  <c r="D787" i="98"/>
  <c r="B787" i="98" s="1"/>
  <c r="M786" i="98"/>
  <c r="D786" i="98"/>
  <c r="B786" i="98" s="1"/>
  <c r="M785" i="98"/>
  <c r="D785" i="98"/>
  <c r="B785" i="98" s="1"/>
  <c r="M784" i="98"/>
  <c r="D784" i="98"/>
  <c r="B784" i="98" s="1"/>
  <c r="M783" i="98"/>
  <c r="D783" i="98"/>
  <c r="B783" i="98" s="1"/>
  <c r="M782" i="98"/>
  <c r="D782" i="98"/>
  <c r="B782" i="98" s="1"/>
  <c r="M781" i="98"/>
  <c r="D781" i="98"/>
  <c r="B781" i="98" s="1"/>
  <c r="M780" i="98"/>
  <c r="D780" i="98"/>
  <c r="B780" i="98" s="1"/>
  <c r="M779" i="98"/>
  <c r="D779" i="98"/>
  <c r="B779" i="98" s="1"/>
  <c r="M778" i="98"/>
  <c r="D778" i="98"/>
  <c r="B778" i="98" s="1"/>
  <c r="M777" i="98"/>
  <c r="D777" i="98"/>
  <c r="B777" i="98" s="1"/>
  <c r="M776" i="98"/>
  <c r="D776" i="98"/>
  <c r="B776" i="98" s="1"/>
  <c r="M775" i="98"/>
  <c r="D775" i="98"/>
  <c r="B775" i="98" s="1"/>
  <c r="M774" i="98"/>
  <c r="D774" i="98"/>
  <c r="B774" i="98" s="1"/>
  <c r="M773" i="98"/>
  <c r="D773" i="98"/>
  <c r="B773" i="98" s="1"/>
  <c r="M772" i="98"/>
  <c r="D772" i="98"/>
  <c r="B772" i="98" s="1"/>
  <c r="M771" i="98"/>
  <c r="D771" i="98"/>
  <c r="B771" i="98" s="1"/>
  <c r="M770" i="98"/>
  <c r="D770" i="98"/>
  <c r="B770" i="98" s="1"/>
  <c r="M769" i="98"/>
  <c r="D769" i="98"/>
  <c r="B769" i="98" s="1"/>
  <c r="M768" i="98"/>
  <c r="D768" i="98"/>
  <c r="B768" i="98" s="1"/>
  <c r="M767" i="98"/>
  <c r="D767" i="98"/>
  <c r="B767" i="98" s="1"/>
  <c r="M766" i="98"/>
  <c r="D766" i="98"/>
  <c r="B766" i="98" s="1"/>
  <c r="M765" i="98"/>
  <c r="D765" i="98"/>
  <c r="B765" i="98" s="1"/>
  <c r="M764" i="98"/>
  <c r="D764" i="98"/>
  <c r="B764" i="98" s="1"/>
  <c r="M763" i="98"/>
  <c r="D763" i="98"/>
  <c r="B763" i="98" s="1"/>
  <c r="M762" i="98"/>
  <c r="D762" i="98"/>
  <c r="B762" i="98" s="1"/>
  <c r="M761" i="98"/>
  <c r="D761" i="98"/>
  <c r="B761" i="98" s="1"/>
  <c r="M760" i="98"/>
  <c r="D760" i="98"/>
  <c r="B760" i="98" s="1"/>
  <c r="M759" i="98"/>
  <c r="D759" i="98"/>
  <c r="B759" i="98" s="1"/>
  <c r="M758" i="98"/>
  <c r="D758" i="98"/>
  <c r="B758" i="98" s="1"/>
  <c r="M757" i="98"/>
  <c r="D757" i="98"/>
  <c r="B757" i="98" s="1"/>
  <c r="M756" i="98"/>
  <c r="D756" i="98"/>
  <c r="B756" i="98" s="1"/>
  <c r="M755" i="98"/>
  <c r="D755" i="98"/>
  <c r="B755" i="98" s="1"/>
  <c r="M754" i="98"/>
  <c r="D754" i="98"/>
  <c r="B754" i="98" s="1"/>
  <c r="M753" i="98"/>
  <c r="D753" i="98"/>
  <c r="B753" i="98" s="1"/>
  <c r="M752" i="98"/>
  <c r="D752" i="98"/>
  <c r="B752" i="98" s="1"/>
  <c r="M751" i="98"/>
  <c r="D751" i="98"/>
  <c r="B751" i="98" s="1"/>
  <c r="M750" i="98"/>
  <c r="D750" i="98"/>
  <c r="B750" i="98" s="1"/>
  <c r="M749" i="98"/>
  <c r="D749" i="98"/>
  <c r="B749" i="98" s="1"/>
  <c r="M748" i="98"/>
  <c r="D748" i="98"/>
  <c r="B748" i="98" s="1"/>
  <c r="M747" i="98"/>
  <c r="D747" i="98"/>
  <c r="B747" i="98" s="1"/>
  <c r="M746" i="98"/>
  <c r="D746" i="98"/>
  <c r="B746" i="98" s="1"/>
  <c r="M745" i="98"/>
  <c r="D745" i="98"/>
  <c r="B745" i="98" s="1"/>
  <c r="M744" i="98"/>
  <c r="D744" i="98"/>
  <c r="B744" i="98" s="1"/>
  <c r="M743" i="98"/>
  <c r="D743" i="98"/>
  <c r="B743" i="98" s="1"/>
  <c r="M742" i="98"/>
  <c r="D742" i="98"/>
  <c r="B742" i="98" s="1"/>
  <c r="M741" i="98"/>
  <c r="D741" i="98"/>
  <c r="B741" i="98" s="1"/>
  <c r="M740" i="98"/>
  <c r="D740" i="98"/>
  <c r="B740" i="98" s="1"/>
  <c r="M739" i="98"/>
  <c r="D739" i="98"/>
  <c r="B739" i="98" s="1"/>
  <c r="M738" i="98"/>
  <c r="D738" i="98"/>
  <c r="B738" i="98" s="1"/>
  <c r="M737" i="98"/>
  <c r="D737" i="98"/>
  <c r="B737" i="98" s="1"/>
  <c r="M736" i="98"/>
  <c r="D736" i="98"/>
  <c r="B736" i="98" s="1"/>
  <c r="M735" i="98"/>
  <c r="D735" i="98"/>
  <c r="B735" i="98" s="1"/>
  <c r="M734" i="98"/>
  <c r="D734" i="98"/>
  <c r="B734" i="98" s="1"/>
  <c r="M733" i="98"/>
  <c r="D733" i="98"/>
  <c r="B733" i="98" s="1"/>
  <c r="M732" i="98"/>
  <c r="D732" i="98"/>
  <c r="B732" i="98" s="1"/>
  <c r="M731" i="98"/>
  <c r="D731" i="98"/>
  <c r="B731" i="98" s="1"/>
  <c r="M730" i="98"/>
  <c r="D730" i="98"/>
  <c r="B730" i="98" s="1"/>
  <c r="M729" i="98"/>
  <c r="D729" i="98"/>
  <c r="B729" i="98" s="1"/>
  <c r="M728" i="98"/>
  <c r="D728" i="98"/>
  <c r="B728" i="98" s="1"/>
  <c r="M727" i="98"/>
  <c r="D727" i="98"/>
  <c r="B727" i="98" s="1"/>
  <c r="M726" i="98"/>
  <c r="D726" i="98"/>
  <c r="B726" i="98" s="1"/>
  <c r="M725" i="98"/>
  <c r="D725" i="98"/>
  <c r="B725" i="98" s="1"/>
  <c r="M724" i="98"/>
  <c r="D724" i="98"/>
  <c r="B724" i="98" s="1"/>
  <c r="M723" i="98"/>
  <c r="D723" i="98"/>
  <c r="B723" i="98" s="1"/>
  <c r="M722" i="98"/>
  <c r="D722" i="98"/>
  <c r="B722" i="98" s="1"/>
  <c r="M721" i="98"/>
  <c r="D721" i="98"/>
  <c r="B721" i="98" s="1"/>
  <c r="M720" i="98"/>
  <c r="D720" i="98"/>
  <c r="B720" i="98" s="1"/>
  <c r="M719" i="98"/>
  <c r="D719" i="98"/>
  <c r="B719" i="98" s="1"/>
  <c r="M718" i="98"/>
  <c r="D718" i="98"/>
  <c r="B718" i="98" s="1"/>
  <c r="M717" i="98"/>
  <c r="D717" i="98"/>
  <c r="B717" i="98" s="1"/>
  <c r="M716" i="98"/>
  <c r="D716" i="98"/>
  <c r="B716" i="98" s="1"/>
  <c r="M715" i="98"/>
  <c r="D715" i="98"/>
  <c r="B715" i="98" s="1"/>
  <c r="M714" i="98"/>
  <c r="D714" i="98"/>
  <c r="B714" i="98" s="1"/>
  <c r="M713" i="98"/>
  <c r="D713" i="98"/>
  <c r="B713" i="98" s="1"/>
  <c r="M712" i="98"/>
  <c r="D712" i="98"/>
  <c r="B712" i="98" s="1"/>
  <c r="M711" i="98"/>
  <c r="D711" i="98"/>
  <c r="B711" i="98" s="1"/>
  <c r="M710" i="98"/>
  <c r="D710" i="98"/>
  <c r="B710" i="98" s="1"/>
  <c r="M709" i="98"/>
  <c r="D709" i="98"/>
  <c r="B709" i="98" s="1"/>
  <c r="M708" i="98"/>
  <c r="D708" i="98"/>
  <c r="B708" i="98" s="1"/>
  <c r="M707" i="98"/>
  <c r="D707" i="98"/>
  <c r="B707" i="98" s="1"/>
  <c r="M706" i="98"/>
  <c r="D706" i="98"/>
  <c r="B706" i="98" s="1"/>
  <c r="M705" i="98"/>
  <c r="D705" i="98"/>
  <c r="B705" i="98" s="1"/>
  <c r="M704" i="98"/>
  <c r="D704" i="98"/>
  <c r="B704" i="98" s="1"/>
  <c r="M703" i="98"/>
  <c r="D703" i="98"/>
  <c r="B703" i="98" s="1"/>
  <c r="M702" i="98"/>
  <c r="D702" i="98"/>
  <c r="B702" i="98" s="1"/>
  <c r="M701" i="98"/>
  <c r="D701" i="98"/>
  <c r="B701" i="98" s="1"/>
  <c r="M700" i="98"/>
  <c r="D700" i="98"/>
  <c r="B700" i="98" s="1"/>
  <c r="M699" i="98"/>
  <c r="D699" i="98"/>
  <c r="B699" i="98" s="1"/>
  <c r="M698" i="98"/>
  <c r="D698" i="98"/>
  <c r="B698" i="98" s="1"/>
  <c r="M697" i="98"/>
  <c r="D697" i="98"/>
  <c r="B697" i="98" s="1"/>
  <c r="M696" i="98"/>
  <c r="D696" i="98"/>
  <c r="B696" i="98" s="1"/>
  <c r="M695" i="98"/>
  <c r="D695" i="98"/>
  <c r="B695" i="98" s="1"/>
  <c r="M694" i="98"/>
  <c r="D694" i="98"/>
  <c r="B694" i="98" s="1"/>
  <c r="M693" i="98"/>
  <c r="D693" i="98"/>
  <c r="B693" i="98" s="1"/>
  <c r="M692" i="98"/>
  <c r="D692" i="98"/>
  <c r="B692" i="98" s="1"/>
  <c r="M691" i="98"/>
  <c r="D691" i="98"/>
  <c r="B691" i="98" s="1"/>
  <c r="M690" i="98"/>
  <c r="D690" i="98"/>
  <c r="B690" i="98" s="1"/>
  <c r="M689" i="98"/>
  <c r="D689" i="98"/>
  <c r="B689" i="98" s="1"/>
  <c r="M688" i="98"/>
  <c r="D688" i="98"/>
  <c r="B688" i="98" s="1"/>
  <c r="M687" i="98"/>
  <c r="D687" i="98"/>
  <c r="B687" i="98" s="1"/>
  <c r="M686" i="98"/>
  <c r="D686" i="98"/>
  <c r="B686" i="98" s="1"/>
  <c r="M685" i="98"/>
  <c r="D685" i="98"/>
  <c r="B685" i="98" s="1"/>
  <c r="M684" i="98"/>
  <c r="D684" i="98"/>
  <c r="B684" i="98" s="1"/>
  <c r="M683" i="98"/>
  <c r="D683" i="98"/>
  <c r="B683" i="98" s="1"/>
  <c r="M682" i="98"/>
  <c r="D682" i="98"/>
  <c r="B682" i="98" s="1"/>
  <c r="M681" i="98"/>
  <c r="D681" i="98"/>
  <c r="B681" i="98" s="1"/>
  <c r="M680" i="98"/>
  <c r="D680" i="98"/>
  <c r="B680" i="98" s="1"/>
  <c r="M679" i="98"/>
  <c r="D679" i="98"/>
  <c r="B679" i="98" s="1"/>
  <c r="M678" i="98"/>
  <c r="D678" i="98"/>
  <c r="B678" i="98" s="1"/>
  <c r="M677" i="98"/>
  <c r="D677" i="98"/>
  <c r="B677" i="98" s="1"/>
  <c r="M676" i="98"/>
  <c r="D676" i="98"/>
  <c r="B676" i="98" s="1"/>
  <c r="M675" i="98"/>
  <c r="D675" i="98"/>
  <c r="B675" i="98" s="1"/>
  <c r="M674" i="98"/>
  <c r="D674" i="98"/>
  <c r="B674" i="98" s="1"/>
  <c r="M673" i="98"/>
  <c r="D673" i="98"/>
  <c r="B673" i="98" s="1"/>
  <c r="M672" i="98"/>
  <c r="D672" i="98"/>
  <c r="B672" i="98" s="1"/>
  <c r="M671" i="98"/>
  <c r="D671" i="98"/>
  <c r="B671" i="98" s="1"/>
  <c r="M670" i="98"/>
  <c r="D670" i="98"/>
  <c r="B670" i="98" s="1"/>
  <c r="M669" i="98"/>
  <c r="D669" i="98"/>
  <c r="B669" i="98" s="1"/>
  <c r="M668" i="98"/>
  <c r="D668" i="98"/>
  <c r="B668" i="98" s="1"/>
  <c r="M667" i="98"/>
  <c r="D667" i="98"/>
  <c r="B667" i="98" s="1"/>
  <c r="M666" i="98"/>
  <c r="D666" i="98"/>
  <c r="B666" i="98" s="1"/>
  <c r="M665" i="98"/>
  <c r="D665" i="98"/>
  <c r="B665" i="98" s="1"/>
  <c r="M664" i="98"/>
  <c r="D664" i="98"/>
  <c r="B664" i="98" s="1"/>
  <c r="M663" i="98"/>
  <c r="D663" i="98"/>
  <c r="B663" i="98" s="1"/>
  <c r="M662" i="98"/>
  <c r="D662" i="98"/>
  <c r="B662" i="98" s="1"/>
  <c r="M661" i="98"/>
  <c r="D661" i="98"/>
  <c r="B661" i="98" s="1"/>
  <c r="M660" i="98"/>
  <c r="D660" i="98"/>
  <c r="B660" i="98" s="1"/>
  <c r="M659" i="98"/>
  <c r="D659" i="98"/>
  <c r="B659" i="98" s="1"/>
  <c r="M658" i="98"/>
  <c r="D658" i="98"/>
  <c r="B658" i="98" s="1"/>
  <c r="M657" i="98"/>
  <c r="D657" i="98"/>
  <c r="B657" i="98" s="1"/>
  <c r="M656" i="98"/>
  <c r="D656" i="98"/>
  <c r="B656" i="98" s="1"/>
  <c r="M655" i="98"/>
  <c r="D655" i="98"/>
  <c r="B655" i="98" s="1"/>
  <c r="M654" i="98"/>
  <c r="D654" i="98"/>
  <c r="B654" i="98" s="1"/>
  <c r="M653" i="98"/>
  <c r="D653" i="98"/>
  <c r="B653" i="98" s="1"/>
  <c r="M652" i="98"/>
  <c r="D652" i="98"/>
  <c r="B652" i="98" s="1"/>
  <c r="M651" i="98"/>
  <c r="D651" i="98"/>
  <c r="B651" i="98" s="1"/>
  <c r="M650" i="98"/>
  <c r="D650" i="98"/>
  <c r="B650" i="98" s="1"/>
  <c r="M649" i="98"/>
  <c r="D649" i="98"/>
  <c r="B649" i="98" s="1"/>
  <c r="M648" i="98"/>
  <c r="D648" i="98"/>
  <c r="B648" i="98" s="1"/>
  <c r="M647" i="98"/>
  <c r="D647" i="98"/>
  <c r="B647" i="98" s="1"/>
  <c r="M646" i="98"/>
  <c r="D646" i="98"/>
  <c r="B646" i="98" s="1"/>
  <c r="M645" i="98"/>
  <c r="D645" i="98"/>
  <c r="B645" i="98" s="1"/>
  <c r="M644" i="98"/>
  <c r="D644" i="98"/>
  <c r="B644" i="98" s="1"/>
  <c r="M643" i="98"/>
  <c r="D643" i="98"/>
  <c r="B643" i="98" s="1"/>
  <c r="M642" i="98"/>
  <c r="D642" i="98"/>
  <c r="B642" i="98" s="1"/>
  <c r="M641" i="98"/>
  <c r="D641" i="98"/>
  <c r="B641" i="98" s="1"/>
  <c r="M640" i="98"/>
  <c r="D640" i="98"/>
  <c r="B640" i="98" s="1"/>
  <c r="M639" i="98"/>
  <c r="D639" i="98"/>
  <c r="B639" i="98" s="1"/>
  <c r="M638" i="98"/>
  <c r="D638" i="98"/>
  <c r="B638" i="98" s="1"/>
  <c r="M637" i="98"/>
  <c r="D637" i="98"/>
  <c r="B637" i="98" s="1"/>
  <c r="M636" i="98"/>
  <c r="D636" i="98"/>
  <c r="B636" i="98" s="1"/>
  <c r="M635" i="98"/>
  <c r="D635" i="98"/>
  <c r="B635" i="98" s="1"/>
  <c r="M634" i="98"/>
  <c r="D634" i="98"/>
  <c r="B634" i="98" s="1"/>
  <c r="M633" i="98"/>
  <c r="D633" i="98"/>
  <c r="B633" i="98" s="1"/>
  <c r="M632" i="98"/>
  <c r="D632" i="98"/>
  <c r="B632" i="98" s="1"/>
  <c r="M631" i="98"/>
  <c r="D631" i="98"/>
  <c r="B631" i="98" s="1"/>
  <c r="M630" i="98"/>
  <c r="D630" i="98"/>
  <c r="B630" i="98" s="1"/>
  <c r="M629" i="98"/>
  <c r="D629" i="98"/>
  <c r="B629" i="98" s="1"/>
  <c r="M628" i="98"/>
  <c r="D628" i="98"/>
  <c r="B628" i="98" s="1"/>
  <c r="M627" i="98"/>
  <c r="D627" i="98"/>
  <c r="B627" i="98" s="1"/>
  <c r="M626" i="98"/>
  <c r="D626" i="98"/>
  <c r="B626" i="98" s="1"/>
  <c r="M625" i="98"/>
  <c r="D625" i="98"/>
  <c r="B625" i="98" s="1"/>
  <c r="M624" i="98"/>
  <c r="D624" i="98"/>
  <c r="B624" i="98" s="1"/>
  <c r="M623" i="98"/>
  <c r="D623" i="98"/>
  <c r="B623" i="98" s="1"/>
  <c r="M622" i="98"/>
  <c r="D622" i="98"/>
  <c r="B622" i="98" s="1"/>
  <c r="M621" i="98"/>
  <c r="D621" i="98"/>
  <c r="B621" i="98" s="1"/>
  <c r="M620" i="98"/>
  <c r="D620" i="98"/>
  <c r="B620" i="98" s="1"/>
  <c r="M619" i="98"/>
  <c r="D619" i="98"/>
  <c r="B619" i="98" s="1"/>
  <c r="M618" i="98"/>
  <c r="D618" i="98"/>
  <c r="B618" i="98" s="1"/>
  <c r="M617" i="98"/>
  <c r="D617" i="98"/>
  <c r="B617" i="98" s="1"/>
  <c r="M616" i="98"/>
  <c r="D616" i="98"/>
  <c r="B616" i="98" s="1"/>
  <c r="M615" i="98"/>
  <c r="D615" i="98"/>
  <c r="B615" i="98" s="1"/>
  <c r="M614" i="98"/>
  <c r="D614" i="98"/>
  <c r="B614" i="98" s="1"/>
  <c r="M613" i="98"/>
  <c r="D613" i="98"/>
  <c r="B613" i="98" s="1"/>
  <c r="M612" i="98"/>
  <c r="D612" i="98"/>
  <c r="B612" i="98" s="1"/>
  <c r="M611" i="98"/>
  <c r="D611" i="98"/>
  <c r="B611" i="98" s="1"/>
  <c r="M610" i="98"/>
  <c r="D610" i="98"/>
  <c r="B610" i="98" s="1"/>
  <c r="M609" i="98"/>
  <c r="D609" i="98"/>
  <c r="B609" i="98" s="1"/>
  <c r="M608" i="98"/>
  <c r="D608" i="98"/>
  <c r="B608" i="98" s="1"/>
  <c r="M607" i="98"/>
  <c r="D607" i="98"/>
  <c r="B607" i="98" s="1"/>
  <c r="M606" i="98"/>
  <c r="D606" i="98"/>
  <c r="B606" i="98" s="1"/>
  <c r="M605" i="98"/>
  <c r="D605" i="98"/>
  <c r="B605" i="98" s="1"/>
  <c r="M604" i="98"/>
  <c r="D604" i="98"/>
  <c r="B604" i="98" s="1"/>
  <c r="M603" i="98"/>
  <c r="D603" i="98"/>
  <c r="B603" i="98" s="1"/>
  <c r="M602" i="98"/>
  <c r="D602" i="98"/>
  <c r="B602" i="98" s="1"/>
  <c r="M601" i="98"/>
  <c r="D601" i="98"/>
  <c r="B601" i="98" s="1"/>
  <c r="M600" i="98"/>
  <c r="D600" i="98"/>
  <c r="B600" i="98" s="1"/>
  <c r="M599" i="98"/>
  <c r="D599" i="98"/>
  <c r="B599" i="98" s="1"/>
  <c r="M598" i="98"/>
  <c r="D598" i="98"/>
  <c r="B598" i="98" s="1"/>
  <c r="M597" i="98"/>
  <c r="D597" i="98"/>
  <c r="B597" i="98" s="1"/>
  <c r="M596" i="98"/>
  <c r="D596" i="98"/>
  <c r="B596" i="98" s="1"/>
  <c r="M595" i="98"/>
  <c r="D595" i="98"/>
  <c r="B595" i="98" s="1"/>
  <c r="M594" i="98"/>
  <c r="D594" i="98"/>
  <c r="B594" i="98" s="1"/>
  <c r="M593" i="98"/>
  <c r="D593" i="98"/>
  <c r="B593" i="98" s="1"/>
  <c r="M592" i="98"/>
  <c r="D592" i="98"/>
  <c r="B592" i="98" s="1"/>
  <c r="M591" i="98"/>
  <c r="D591" i="98"/>
  <c r="B591" i="98" s="1"/>
  <c r="M590" i="98"/>
  <c r="D590" i="98"/>
  <c r="B590" i="98" s="1"/>
  <c r="M589" i="98"/>
  <c r="D589" i="98"/>
  <c r="B589" i="98" s="1"/>
  <c r="M588" i="98"/>
  <c r="D588" i="98"/>
  <c r="B588" i="98" s="1"/>
  <c r="M587" i="98"/>
  <c r="D587" i="98"/>
  <c r="B587" i="98" s="1"/>
  <c r="M586" i="98"/>
  <c r="D586" i="98"/>
  <c r="B586" i="98" s="1"/>
  <c r="M585" i="98"/>
  <c r="D585" i="98"/>
  <c r="B585" i="98" s="1"/>
  <c r="M584" i="98"/>
  <c r="D584" i="98"/>
  <c r="B584" i="98" s="1"/>
  <c r="M583" i="98"/>
  <c r="D583" i="98"/>
  <c r="B583" i="98" s="1"/>
  <c r="M582" i="98"/>
  <c r="D582" i="98"/>
  <c r="B582" i="98" s="1"/>
  <c r="M581" i="98"/>
  <c r="D581" i="98"/>
  <c r="B581" i="98" s="1"/>
  <c r="M580" i="98"/>
  <c r="D580" i="98"/>
  <c r="B580" i="98" s="1"/>
  <c r="M579" i="98"/>
  <c r="D579" i="98"/>
  <c r="B579" i="98" s="1"/>
  <c r="M578" i="98"/>
  <c r="D578" i="98"/>
  <c r="B578" i="98" s="1"/>
  <c r="M577" i="98"/>
  <c r="D577" i="98"/>
  <c r="B577" i="98" s="1"/>
  <c r="M576" i="98"/>
  <c r="D576" i="98"/>
  <c r="B576" i="98" s="1"/>
  <c r="M575" i="98"/>
  <c r="D575" i="98"/>
  <c r="B575" i="98" s="1"/>
  <c r="M574" i="98"/>
  <c r="D574" i="98"/>
  <c r="B574" i="98" s="1"/>
  <c r="M573" i="98"/>
  <c r="D573" i="98"/>
  <c r="B573" i="98" s="1"/>
  <c r="M572" i="98"/>
  <c r="D572" i="98"/>
  <c r="B572" i="98" s="1"/>
  <c r="M571" i="98"/>
  <c r="D571" i="98"/>
  <c r="B571" i="98" s="1"/>
  <c r="M570" i="98"/>
  <c r="D570" i="98"/>
  <c r="B570" i="98" s="1"/>
  <c r="M569" i="98"/>
  <c r="D569" i="98"/>
  <c r="B569" i="98" s="1"/>
  <c r="M568" i="98"/>
  <c r="D568" i="98"/>
  <c r="B568" i="98" s="1"/>
  <c r="M567" i="98"/>
  <c r="D567" i="98"/>
  <c r="B567" i="98" s="1"/>
  <c r="M566" i="98"/>
  <c r="D566" i="98"/>
  <c r="B566" i="98" s="1"/>
  <c r="M565" i="98"/>
  <c r="D565" i="98"/>
  <c r="B565" i="98" s="1"/>
  <c r="M564" i="98"/>
  <c r="D564" i="98"/>
  <c r="B564" i="98" s="1"/>
  <c r="M563" i="98"/>
  <c r="D563" i="98"/>
  <c r="B563" i="98" s="1"/>
  <c r="M562" i="98"/>
  <c r="D562" i="98"/>
  <c r="B562" i="98" s="1"/>
  <c r="M561" i="98"/>
  <c r="D561" i="98"/>
  <c r="B561" i="98" s="1"/>
  <c r="M560" i="98"/>
  <c r="D560" i="98"/>
  <c r="B560" i="98" s="1"/>
  <c r="M559" i="98"/>
  <c r="D559" i="98"/>
  <c r="B559" i="98" s="1"/>
  <c r="M558" i="98"/>
  <c r="D558" i="98"/>
  <c r="B558" i="98" s="1"/>
  <c r="M557" i="98"/>
  <c r="D557" i="98"/>
  <c r="B557" i="98" s="1"/>
  <c r="M556" i="98"/>
  <c r="D556" i="98"/>
  <c r="B556" i="98" s="1"/>
  <c r="M555" i="98"/>
  <c r="D555" i="98"/>
  <c r="B555" i="98" s="1"/>
  <c r="M554" i="98"/>
  <c r="D554" i="98"/>
  <c r="B554" i="98" s="1"/>
  <c r="M553" i="98"/>
  <c r="D553" i="98"/>
  <c r="B553" i="98" s="1"/>
  <c r="M552" i="98"/>
  <c r="D552" i="98"/>
  <c r="B552" i="98" s="1"/>
  <c r="M551" i="98"/>
  <c r="D551" i="98"/>
  <c r="B551" i="98" s="1"/>
  <c r="M550" i="98"/>
  <c r="D550" i="98"/>
  <c r="B550" i="98" s="1"/>
  <c r="M549" i="98"/>
  <c r="D549" i="98"/>
  <c r="B549" i="98" s="1"/>
  <c r="M548" i="98"/>
  <c r="D548" i="98"/>
  <c r="B548" i="98" s="1"/>
  <c r="M547" i="98"/>
  <c r="D547" i="98"/>
  <c r="B547" i="98" s="1"/>
  <c r="M546" i="98"/>
  <c r="D546" i="98"/>
  <c r="B546" i="98" s="1"/>
  <c r="M545" i="98"/>
  <c r="D545" i="98"/>
  <c r="B545" i="98" s="1"/>
  <c r="M544" i="98"/>
  <c r="D544" i="98"/>
  <c r="B544" i="98" s="1"/>
  <c r="M543" i="98"/>
  <c r="D543" i="98"/>
  <c r="B543" i="98" s="1"/>
  <c r="M542" i="98"/>
  <c r="D542" i="98"/>
  <c r="B542" i="98" s="1"/>
  <c r="M541" i="98"/>
  <c r="D541" i="98"/>
  <c r="B541" i="98" s="1"/>
  <c r="M540" i="98"/>
  <c r="D540" i="98"/>
  <c r="B540" i="98" s="1"/>
  <c r="M539" i="98"/>
  <c r="D539" i="98"/>
  <c r="B539" i="98" s="1"/>
  <c r="M538" i="98"/>
  <c r="D538" i="98"/>
  <c r="B538" i="98" s="1"/>
  <c r="M537" i="98"/>
  <c r="D537" i="98"/>
  <c r="B537" i="98" s="1"/>
  <c r="M536" i="98"/>
  <c r="D536" i="98"/>
  <c r="B536" i="98" s="1"/>
  <c r="M535" i="98"/>
  <c r="D535" i="98"/>
  <c r="B535" i="98" s="1"/>
  <c r="M534" i="98"/>
  <c r="D534" i="98"/>
  <c r="B534" i="98" s="1"/>
  <c r="M533" i="98"/>
  <c r="D533" i="98"/>
  <c r="B533" i="98" s="1"/>
  <c r="M532" i="98"/>
  <c r="D532" i="98"/>
  <c r="B532" i="98" s="1"/>
  <c r="M531" i="98"/>
  <c r="D531" i="98"/>
  <c r="B531" i="98" s="1"/>
  <c r="M530" i="98"/>
  <c r="D530" i="98"/>
  <c r="B530" i="98" s="1"/>
  <c r="M529" i="98"/>
  <c r="D529" i="98"/>
  <c r="B529" i="98" s="1"/>
  <c r="M528" i="98"/>
  <c r="D528" i="98"/>
  <c r="B528" i="98" s="1"/>
  <c r="M527" i="98"/>
  <c r="D527" i="98"/>
  <c r="B527" i="98" s="1"/>
  <c r="M526" i="98"/>
  <c r="D526" i="98"/>
  <c r="B526" i="98" s="1"/>
  <c r="M525" i="98"/>
  <c r="D525" i="98"/>
  <c r="B525" i="98" s="1"/>
  <c r="M524" i="98"/>
  <c r="D524" i="98"/>
  <c r="B524" i="98" s="1"/>
  <c r="M523" i="98"/>
  <c r="D523" i="98"/>
  <c r="B523" i="98" s="1"/>
  <c r="M522" i="98"/>
  <c r="D522" i="98"/>
  <c r="B522" i="98" s="1"/>
  <c r="M521" i="98"/>
  <c r="D521" i="98"/>
  <c r="B521" i="98" s="1"/>
  <c r="M520" i="98"/>
  <c r="D520" i="98"/>
  <c r="B520" i="98" s="1"/>
  <c r="M519" i="98"/>
  <c r="D519" i="98"/>
  <c r="B519" i="98" s="1"/>
  <c r="M518" i="98"/>
  <c r="D518" i="98"/>
  <c r="B518" i="98" s="1"/>
  <c r="M517" i="98"/>
  <c r="D517" i="98"/>
  <c r="B517" i="98" s="1"/>
  <c r="M516" i="98"/>
  <c r="D516" i="98"/>
  <c r="B516" i="98" s="1"/>
  <c r="M515" i="98"/>
  <c r="D515" i="98"/>
  <c r="B515" i="98" s="1"/>
  <c r="M514" i="98"/>
  <c r="D514" i="98"/>
  <c r="B514" i="98" s="1"/>
  <c r="M513" i="98"/>
  <c r="D513" i="98"/>
  <c r="B513" i="98" s="1"/>
  <c r="M512" i="98"/>
  <c r="D512" i="98"/>
  <c r="B512" i="98" s="1"/>
  <c r="M511" i="98"/>
  <c r="H511" i="98"/>
  <c r="D511" i="98"/>
  <c r="B511" i="98" s="1"/>
  <c r="M510" i="98"/>
  <c r="H510" i="98"/>
  <c r="D510" i="98"/>
  <c r="B510" i="98" s="1"/>
  <c r="M509" i="98"/>
  <c r="H509" i="98"/>
  <c r="D509" i="98"/>
  <c r="B509" i="98" s="1"/>
  <c r="M508" i="98"/>
  <c r="H508" i="98"/>
  <c r="D508" i="98"/>
  <c r="B508" i="98" s="1"/>
  <c r="M507" i="98"/>
  <c r="H507" i="98"/>
  <c r="D507" i="98"/>
  <c r="B507" i="98" s="1"/>
  <c r="M506" i="98"/>
  <c r="H506" i="98"/>
  <c r="D506" i="98"/>
  <c r="B506" i="98" s="1"/>
  <c r="M505" i="98"/>
  <c r="H505" i="98"/>
  <c r="D505" i="98"/>
  <c r="B505" i="98" s="1"/>
  <c r="M504" i="98"/>
  <c r="H504" i="98"/>
  <c r="D504" i="98"/>
  <c r="B504" i="98" s="1"/>
  <c r="M503" i="98"/>
  <c r="D503" i="98"/>
  <c r="B503" i="98" s="1"/>
  <c r="M502" i="98"/>
  <c r="D502" i="98"/>
  <c r="B502" i="98" s="1"/>
  <c r="M501" i="98"/>
  <c r="H501" i="98"/>
  <c r="D501" i="98"/>
  <c r="B501" i="98" s="1"/>
  <c r="M500" i="98"/>
  <c r="H500" i="98"/>
  <c r="D500" i="98"/>
  <c r="B500" i="98" s="1"/>
  <c r="M499" i="98"/>
  <c r="D499" i="98"/>
  <c r="B499" i="98" s="1"/>
  <c r="M498" i="98"/>
  <c r="D498" i="98"/>
  <c r="B498" i="98" s="1"/>
  <c r="M497" i="98"/>
  <c r="D497" i="98"/>
  <c r="B497" i="98" s="1"/>
  <c r="M496" i="98"/>
  <c r="D496" i="98"/>
  <c r="B496" i="98" s="1"/>
  <c r="M495" i="98"/>
  <c r="D495" i="98"/>
  <c r="B495" i="98" s="1"/>
  <c r="M494" i="98"/>
  <c r="D494" i="98"/>
  <c r="B494" i="98" s="1"/>
  <c r="M493" i="98"/>
  <c r="H493" i="98"/>
  <c r="D493" i="98"/>
  <c r="B493" i="98" s="1"/>
  <c r="M492" i="98"/>
  <c r="H492" i="98"/>
  <c r="D492" i="98"/>
  <c r="B492" i="98" s="1"/>
  <c r="M491" i="98"/>
  <c r="H491" i="98"/>
  <c r="D491" i="98"/>
  <c r="B491" i="98" s="1"/>
  <c r="M490" i="98"/>
  <c r="H490" i="98"/>
  <c r="D490" i="98"/>
  <c r="B490" i="98" s="1"/>
  <c r="M489" i="98"/>
  <c r="H489" i="98"/>
  <c r="D489" i="98"/>
  <c r="B489" i="98" s="1"/>
  <c r="M488" i="98"/>
  <c r="H488" i="98"/>
  <c r="D488" i="98"/>
  <c r="B488" i="98" s="1"/>
  <c r="M487" i="98"/>
  <c r="H487" i="98"/>
  <c r="D487" i="98"/>
  <c r="B487" i="98" s="1"/>
  <c r="M486" i="98"/>
  <c r="H486" i="98"/>
  <c r="D486" i="98"/>
  <c r="B486" i="98" s="1"/>
  <c r="M485" i="98"/>
  <c r="D485" i="98"/>
  <c r="B485" i="98" s="1"/>
  <c r="M484" i="98"/>
  <c r="D484" i="98"/>
  <c r="B484" i="98" s="1"/>
  <c r="M483" i="98"/>
  <c r="H483" i="98"/>
  <c r="D483" i="98"/>
  <c r="B483" i="98" s="1"/>
  <c r="M482" i="98"/>
  <c r="D482" i="98"/>
  <c r="B482" i="98" s="1"/>
  <c r="M481" i="98"/>
  <c r="H481" i="98"/>
  <c r="D481" i="98"/>
  <c r="B481" i="98" s="1"/>
  <c r="M480" i="98"/>
  <c r="D480" i="98"/>
  <c r="B480" i="98" s="1"/>
  <c r="M479" i="98"/>
  <c r="H479" i="98"/>
  <c r="D479" i="98"/>
  <c r="B479" i="98" s="1"/>
  <c r="M478" i="98"/>
  <c r="H478" i="98"/>
  <c r="D478" i="98"/>
  <c r="B478" i="98" s="1"/>
  <c r="M477" i="98"/>
  <c r="H477" i="98"/>
  <c r="D477" i="98"/>
  <c r="B477" i="98" s="1"/>
  <c r="M476" i="98"/>
  <c r="H476" i="98"/>
  <c r="D476" i="98"/>
  <c r="B476" i="98" s="1"/>
  <c r="M475" i="98"/>
  <c r="H475" i="98"/>
  <c r="D475" i="98"/>
  <c r="B475" i="98" s="1"/>
  <c r="M474" i="98"/>
  <c r="D474" i="98"/>
  <c r="B474" i="98" s="1"/>
  <c r="M473" i="98"/>
  <c r="H473" i="98"/>
  <c r="D473" i="98"/>
  <c r="B473" i="98" s="1"/>
  <c r="M472" i="98"/>
  <c r="H472" i="98"/>
  <c r="D472" i="98"/>
  <c r="B472" i="98" s="1"/>
  <c r="M471" i="98"/>
  <c r="H471" i="98"/>
  <c r="D471" i="98"/>
  <c r="B471" i="98" s="1"/>
  <c r="M470" i="98"/>
  <c r="H470" i="98"/>
  <c r="D470" i="98"/>
  <c r="B470" i="98" s="1"/>
  <c r="M469" i="98"/>
  <c r="H469" i="98"/>
  <c r="D469" i="98"/>
  <c r="B469" i="98" s="1"/>
  <c r="M468" i="98"/>
  <c r="D468" i="98"/>
  <c r="B468" i="98" s="1"/>
  <c r="M467" i="98"/>
  <c r="D467" i="98"/>
  <c r="B467" i="98" s="1"/>
  <c r="M466" i="98"/>
  <c r="H466" i="98"/>
  <c r="D466" i="98"/>
  <c r="B466" i="98" s="1"/>
  <c r="M465" i="98"/>
  <c r="H465" i="98"/>
  <c r="D465" i="98"/>
  <c r="B465" i="98" s="1"/>
  <c r="M464" i="98"/>
  <c r="H464" i="98"/>
  <c r="D464" i="98"/>
  <c r="B464" i="98" s="1"/>
  <c r="M463" i="98"/>
  <c r="H463" i="98"/>
  <c r="D463" i="98"/>
  <c r="B463" i="98" s="1"/>
  <c r="M462" i="98"/>
  <c r="D462" i="98"/>
  <c r="B462" i="98" s="1"/>
  <c r="M461" i="98"/>
  <c r="D461" i="98"/>
  <c r="B461" i="98" s="1"/>
  <c r="M460" i="98"/>
  <c r="D460" i="98"/>
  <c r="B460" i="98" s="1"/>
  <c r="M459" i="98"/>
  <c r="H459" i="98"/>
  <c r="D459" i="98"/>
  <c r="B459" i="98" s="1"/>
  <c r="M458" i="98"/>
  <c r="D458" i="98"/>
  <c r="B458" i="98" s="1"/>
  <c r="M457" i="98"/>
  <c r="D457" i="98"/>
  <c r="B457" i="98" s="1"/>
  <c r="M456" i="98"/>
  <c r="H456" i="98"/>
  <c r="D456" i="98"/>
  <c r="B456" i="98" s="1"/>
  <c r="M455" i="98"/>
  <c r="H455" i="98"/>
  <c r="D455" i="98"/>
  <c r="B455" i="98" s="1"/>
  <c r="M454" i="98"/>
  <c r="H454" i="98"/>
  <c r="D454" i="98"/>
  <c r="B454" i="98" s="1"/>
  <c r="M453" i="98"/>
  <c r="H453" i="98"/>
  <c r="D453" i="98"/>
  <c r="B453" i="98" s="1"/>
  <c r="M452" i="98"/>
  <c r="D452" i="98"/>
  <c r="B452" i="98" s="1"/>
  <c r="M451" i="98"/>
  <c r="H451" i="98"/>
  <c r="D451" i="98"/>
  <c r="B451" i="98" s="1"/>
  <c r="M450" i="98"/>
  <c r="H450" i="98"/>
  <c r="D450" i="98"/>
  <c r="B450" i="98" s="1"/>
  <c r="M449" i="98"/>
  <c r="H449" i="98"/>
  <c r="D449" i="98"/>
  <c r="B449" i="98" s="1"/>
  <c r="M448" i="98"/>
  <c r="H448" i="98"/>
  <c r="D448" i="98"/>
  <c r="B448" i="98" s="1"/>
  <c r="M447" i="98"/>
  <c r="D447" i="98"/>
  <c r="B447" i="98" s="1"/>
  <c r="M446" i="98"/>
  <c r="D446" i="98"/>
  <c r="B446" i="98" s="1"/>
  <c r="M445" i="98"/>
  <c r="D445" i="98"/>
  <c r="B445" i="98" s="1"/>
  <c r="M444" i="98"/>
  <c r="D444" i="98"/>
  <c r="B444" i="98" s="1"/>
  <c r="M443" i="98"/>
  <c r="D443" i="98"/>
  <c r="B443" i="98" s="1"/>
  <c r="M442" i="98"/>
  <c r="D442" i="98"/>
  <c r="B442" i="98" s="1"/>
  <c r="M441" i="98"/>
  <c r="H441" i="98"/>
  <c r="D441" i="98"/>
  <c r="B441" i="98" s="1"/>
  <c r="M440" i="98"/>
  <c r="H440" i="98"/>
  <c r="D440" i="98"/>
  <c r="B440" i="98" s="1"/>
  <c r="M439" i="98"/>
  <c r="D439" i="98"/>
  <c r="B439" i="98" s="1"/>
  <c r="M438" i="98"/>
  <c r="H438" i="98"/>
  <c r="D438" i="98"/>
  <c r="B438" i="98" s="1"/>
  <c r="M437" i="98"/>
  <c r="D437" i="98"/>
  <c r="B437" i="98" s="1"/>
  <c r="M436" i="98"/>
  <c r="D436" i="98"/>
  <c r="B436" i="98" s="1"/>
  <c r="M435" i="98"/>
  <c r="D435" i="98"/>
  <c r="B435" i="98" s="1"/>
  <c r="M434" i="98"/>
  <c r="D434" i="98"/>
  <c r="B434" i="98" s="1"/>
  <c r="M433" i="98"/>
  <c r="D433" i="98"/>
  <c r="B433" i="98" s="1"/>
  <c r="M432" i="98"/>
  <c r="H432" i="98"/>
  <c r="D432" i="98"/>
  <c r="B432" i="98" s="1"/>
  <c r="M431" i="98"/>
  <c r="H431" i="98"/>
  <c r="D431" i="98"/>
  <c r="B431" i="98" s="1"/>
  <c r="M430" i="98"/>
  <c r="D430" i="98"/>
  <c r="B430" i="98" s="1"/>
  <c r="M429" i="98"/>
  <c r="H429" i="98"/>
  <c r="D429" i="98"/>
  <c r="B429" i="98" s="1"/>
  <c r="M428" i="98"/>
  <c r="H428" i="98"/>
  <c r="D428" i="98"/>
  <c r="B428" i="98" s="1"/>
  <c r="M427" i="98"/>
  <c r="H427" i="98"/>
  <c r="D427" i="98"/>
  <c r="B427" i="98" s="1"/>
  <c r="M426" i="98"/>
  <c r="H426" i="98"/>
  <c r="D426" i="98"/>
  <c r="B426" i="98" s="1"/>
  <c r="M425" i="98"/>
  <c r="H425" i="98"/>
  <c r="D425" i="98"/>
  <c r="B425" i="98" s="1"/>
  <c r="M424" i="98"/>
  <c r="H424" i="98"/>
  <c r="D424" i="98"/>
  <c r="B424" i="98" s="1"/>
  <c r="M423" i="98"/>
  <c r="H423" i="98"/>
  <c r="D423" i="98"/>
  <c r="B423" i="98" s="1"/>
  <c r="M422" i="98"/>
  <c r="D422" i="98"/>
  <c r="B422" i="98" s="1"/>
  <c r="M421" i="98"/>
  <c r="D421" i="98"/>
  <c r="B421" i="98" s="1"/>
  <c r="M420" i="98"/>
  <c r="D420" i="98"/>
  <c r="B420" i="98" s="1"/>
  <c r="M419" i="98"/>
  <c r="D419" i="98"/>
  <c r="B419" i="98" s="1"/>
  <c r="M418" i="98"/>
  <c r="D418" i="98"/>
  <c r="B418" i="98" s="1"/>
  <c r="M417" i="98"/>
  <c r="D417" i="98"/>
  <c r="B417" i="98" s="1"/>
  <c r="M416" i="98"/>
  <c r="H416" i="98"/>
  <c r="D416" i="98"/>
  <c r="B416" i="98" s="1"/>
  <c r="M415" i="98"/>
  <c r="H415" i="98"/>
  <c r="D415" i="98"/>
  <c r="B415" i="98" s="1"/>
  <c r="M414" i="98"/>
  <c r="H414" i="98"/>
  <c r="D414" i="98"/>
  <c r="B414" i="98"/>
  <c r="M413" i="98"/>
  <c r="H413" i="98"/>
  <c r="D413" i="98"/>
  <c r="B413" i="98"/>
  <c r="M412" i="98"/>
  <c r="H412" i="98"/>
  <c r="D412" i="98"/>
  <c r="B412" i="98" s="1"/>
  <c r="M411" i="98"/>
  <c r="H411" i="98"/>
  <c r="D411" i="98"/>
  <c r="B411" i="98" s="1"/>
  <c r="M410" i="98"/>
  <c r="H410" i="98"/>
  <c r="D410" i="98"/>
  <c r="B410" i="98"/>
  <c r="M409" i="98"/>
  <c r="H409" i="98"/>
  <c r="D409" i="98"/>
  <c r="B409" i="98"/>
  <c r="M408" i="98"/>
  <c r="H408" i="98"/>
  <c r="D408" i="98"/>
  <c r="B408" i="98" s="1"/>
  <c r="M407" i="98"/>
  <c r="D407" i="98"/>
  <c r="B407" i="98" s="1"/>
  <c r="M406" i="98"/>
  <c r="H406" i="98"/>
  <c r="D406" i="98"/>
  <c r="B406" i="98" s="1"/>
  <c r="M405" i="98"/>
  <c r="H405" i="98"/>
  <c r="D405" i="98"/>
  <c r="B405" i="98" s="1"/>
  <c r="M404" i="98"/>
  <c r="H404" i="98"/>
  <c r="D404" i="98"/>
  <c r="B404" i="98" s="1"/>
  <c r="M403" i="98"/>
  <c r="D403" i="98"/>
  <c r="B403" i="98" s="1"/>
  <c r="M402" i="98"/>
  <c r="D402" i="98"/>
  <c r="B402" i="98" s="1"/>
  <c r="M401" i="98"/>
  <c r="D401" i="98"/>
  <c r="B401" i="98" s="1"/>
  <c r="M400" i="98"/>
  <c r="H400" i="98"/>
  <c r="D400" i="98"/>
  <c r="B400" i="98" s="1"/>
  <c r="M399" i="98"/>
  <c r="H399" i="98"/>
  <c r="D399" i="98"/>
  <c r="B399" i="98" s="1"/>
  <c r="M398" i="98"/>
  <c r="H398" i="98"/>
  <c r="D398" i="98"/>
  <c r="B398" i="98" s="1"/>
  <c r="M397" i="98"/>
  <c r="H397" i="98"/>
  <c r="D397" i="98"/>
  <c r="B397" i="98" s="1"/>
  <c r="M396" i="98"/>
  <c r="H396" i="98"/>
  <c r="D396" i="98"/>
  <c r="B396" i="98" s="1"/>
  <c r="M395" i="98"/>
  <c r="H395" i="98"/>
  <c r="D395" i="98"/>
  <c r="B395" i="98" s="1"/>
  <c r="M394" i="98"/>
  <c r="H394" i="98"/>
  <c r="D394" i="98"/>
  <c r="B394" i="98" s="1"/>
  <c r="M393" i="98"/>
  <c r="H393" i="98"/>
  <c r="D393" i="98"/>
  <c r="B393" i="98" s="1"/>
  <c r="M392" i="98"/>
  <c r="H392" i="98"/>
  <c r="D392" i="98"/>
  <c r="B392" i="98" s="1"/>
  <c r="M391" i="98"/>
  <c r="H391" i="98"/>
  <c r="D391" i="98"/>
  <c r="B391" i="98" s="1"/>
  <c r="M390" i="98"/>
  <c r="H390" i="98"/>
  <c r="D390" i="98"/>
  <c r="B390" i="98" s="1"/>
  <c r="M389" i="98"/>
  <c r="D389" i="98"/>
  <c r="B389" i="98" s="1"/>
  <c r="M388" i="98"/>
  <c r="D388" i="98"/>
  <c r="B388" i="98" s="1"/>
  <c r="M387" i="98"/>
  <c r="D387" i="98"/>
  <c r="B387" i="98" s="1"/>
  <c r="M386" i="98"/>
  <c r="H386" i="98"/>
  <c r="D386" i="98"/>
  <c r="B386" i="98" s="1"/>
  <c r="M385" i="98"/>
  <c r="H385" i="98"/>
  <c r="D385" i="98"/>
  <c r="B385" i="98" s="1"/>
  <c r="M384" i="98"/>
  <c r="H384" i="98"/>
  <c r="D384" i="98"/>
  <c r="B384" i="98" s="1"/>
  <c r="M383" i="98"/>
  <c r="H383" i="98"/>
  <c r="D383" i="98"/>
  <c r="B383" i="98" s="1"/>
  <c r="M382" i="98"/>
  <c r="H382" i="98"/>
  <c r="D382" i="98"/>
  <c r="B382" i="98" s="1"/>
  <c r="M381" i="98"/>
  <c r="D381" i="98"/>
  <c r="B381" i="98" s="1"/>
  <c r="M380" i="98"/>
  <c r="H380" i="98"/>
  <c r="D380" i="98"/>
  <c r="B380" i="98" s="1"/>
  <c r="M379" i="98"/>
  <c r="D379" i="98"/>
  <c r="B379" i="98" s="1"/>
  <c r="M378" i="98"/>
  <c r="H378" i="98"/>
  <c r="D378" i="98"/>
  <c r="B378" i="98" s="1"/>
  <c r="M377" i="98"/>
  <c r="H377" i="98"/>
  <c r="D377" i="98"/>
  <c r="B377" i="98" s="1"/>
  <c r="M376" i="98"/>
  <c r="H376" i="98"/>
  <c r="D376" i="98"/>
  <c r="B376" i="98" s="1"/>
  <c r="M375" i="98"/>
  <c r="D375" i="98"/>
  <c r="B375" i="98" s="1"/>
  <c r="M374" i="98"/>
  <c r="D374" i="98"/>
  <c r="B374" i="98" s="1"/>
  <c r="M373" i="98"/>
  <c r="H373" i="98"/>
  <c r="D373" i="98"/>
  <c r="B373" i="98" s="1"/>
  <c r="M372" i="98"/>
  <c r="H372" i="98"/>
  <c r="D372" i="98"/>
  <c r="B372" i="98" s="1"/>
  <c r="M371" i="98"/>
  <c r="H371" i="98"/>
  <c r="D371" i="98"/>
  <c r="B371" i="98" s="1"/>
  <c r="M370" i="98"/>
  <c r="H370" i="98"/>
  <c r="D370" i="98"/>
  <c r="B370" i="98" s="1"/>
  <c r="M369" i="98"/>
  <c r="H369" i="98"/>
  <c r="D369" i="98"/>
  <c r="B369" i="98" s="1"/>
  <c r="M368" i="98"/>
  <c r="H368" i="98"/>
  <c r="D368" i="98"/>
  <c r="B368" i="98" s="1"/>
  <c r="M367" i="98"/>
  <c r="H367" i="98"/>
  <c r="D367" i="98"/>
  <c r="B367" i="98" s="1"/>
  <c r="M366" i="98"/>
  <c r="H366" i="98"/>
  <c r="D366" i="98"/>
  <c r="B366" i="98" s="1"/>
  <c r="M365" i="98"/>
  <c r="D365" i="98"/>
  <c r="B365" i="98" s="1"/>
  <c r="M364" i="98"/>
  <c r="H364" i="98"/>
  <c r="D364" i="98"/>
  <c r="B364" i="98" s="1"/>
  <c r="M363" i="98"/>
  <c r="H363" i="98"/>
  <c r="D363" i="98"/>
  <c r="B363" i="98" s="1"/>
  <c r="M362" i="98"/>
  <c r="H362" i="98"/>
  <c r="D362" i="98"/>
  <c r="B362" i="98" s="1"/>
  <c r="M361" i="98"/>
  <c r="H361" i="98"/>
  <c r="D361" i="98"/>
  <c r="B361" i="98" s="1"/>
  <c r="M360" i="98"/>
  <c r="D360" i="98"/>
  <c r="B360" i="98" s="1"/>
  <c r="M359" i="98"/>
  <c r="H359" i="98"/>
  <c r="B359" i="98"/>
  <c r="M358" i="98"/>
  <c r="H358" i="98"/>
  <c r="B358" i="98"/>
  <c r="M357" i="98"/>
  <c r="H357" i="98"/>
  <c r="B357" i="98"/>
  <c r="M356" i="98"/>
  <c r="H356" i="98"/>
  <c r="B356" i="98"/>
  <c r="M355" i="98"/>
  <c r="H355" i="98"/>
  <c r="B355" i="98"/>
  <c r="M354" i="98"/>
  <c r="H354" i="98"/>
  <c r="B354" i="98"/>
  <c r="M353" i="98"/>
  <c r="H353" i="98"/>
  <c r="B353" i="98"/>
  <c r="M352" i="98"/>
  <c r="H352" i="98"/>
  <c r="D352" i="98"/>
  <c r="B352" i="98" s="1"/>
  <c r="M351" i="98"/>
  <c r="H351" i="98"/>
  <c r="D351" i="98"/>
  <c r="B351" i="98" s="1"/>
  <c r="M350" i="98"/>
  <c r="H350" i="98"/>
  <c r="D350" i="98"/>
  <c r="B350" i="98" s="1"/>
  <c r="M349" i="98"/>
  <c r="H349" i="98"/>
  <c r="D349" i="98"/>
  <c r="B349" i="98" s="1"/>
  <c r="M348" i="98"/>
  <c r="H348" i="98"/>
  <c r="D348" i="98"/>
  <c r="B348" i="98" s="1"/>
  <c r="M347" i="98"/>
  <c r="H347" i="98"/>
  <c r="D347" i="98"/>
  <c r="B347" i="98" s="1"/>
  <c r="M346" i="98"/>
  <c r="H346" i="98"/>
  <c r="D346" i="98"/>
  <c r="B346" i="98" s="1"/>
  <c r="M345" i="98"/>
  <c r="D345" i="98"/>
  <c r="B345" i="98" s="1"/>
  <c r="M344" i="98"/>
  <c r="D344" i="98"/>
  <c r="B344" i="98" s="1"/>
  <c r="M343" i="98"/>
  <c r="H343" i="98"/>
  <c r="D343" i="98"/>
  <c r="B343" i="98" s="1"/>
  <c r="M342" i="98"/>
  <c r="H342" i="98"/>
  <c r="D342" i="98"/>
  <c r="B342" i="98" s="1"/>
  <c r="D341" i="98"/>
  <c r="B341" i="98" s="1"/>
  <c r="D340" i="98"/>
  <c r="B340" i="98" s="1"/>
  <c r="D339" i="98"/>
  <c r="B339" i="98" s="1"/>
  <c r="D338" i="98"/>
  <c r="B338" i="98" s="1"/>
  <c r="M337" i="98"/>
  <c r="H337" i="98"/>
  <c r="D337" i="98"/>
  <c r="B337" i="98" s="1"/>
  <c r="M336" i="98"/>
  <c r="H336" i="98"/>
  <c r="D336" i="98"/>
  <c r="B336" i="98" s="1"/>
  <c r="D335" i="98"/>
  <c r="B335" i="98" s="1"/>
  <c r="D334" i="98"/>
  <c r="B334" i="98" s="1"/>
  <c r="D333" i="98"/>
  <c r="B333" i="98" s="1"/>
  <c r="D332" i="98"/>
  <c r="B332" i="98" s="1"/>
  <c r="M331" i="98"/>
  <c r="H331" i="98"/>
  <c r="D331" i="98"/>
  <c r="B331" i="98" s="1"/>
  <c r="M330" i="98"/>
  <c r="H330" i="98"/>
  <c r="D330" i="98"/>
  <c r="B330" i="98" s="1"/>
  <c r="M329" i="98"/>
  <c r="D329" i="98"/>
  <c r="B329" i="98" s="1"/>
  <c r="M328" i="98"/>
  <c r="D328" i="98"/>
  <c r="B328" i="98" s="1"/>
  <c r="M327" i="98"/>
  <c r="D327" i="98"/>
  <c r="B327" i="98" s="1"/>
  <c r="D326" i="98"/>
  <c r="B326" i="98" s="1"/>
  <c r="D325" i="98"/>
  <c r="B325" i="98" s="1"/>
  <c r="M324" i="98"/>
  <c r="H324" i="98"/>
  <c r="D324" i="98"/>
  <c r="B324" i="98" s="1"/>
  <c r="M323" i="98"/>
  <c r="H323" i="98"/>
  <c r="D323" i="98"/>
  <c r="B323" i="98" s="1"/>
  <c r="D322" i="98"/>
  <c r="B322" i="98" s="1"/>
  <c r="D321" i="98"/>
  <c r="B321" i="98" s="1"/>
  <c r="M320" i="98"/>
  <c r="H320" i="98"/>
  <c r="D320" i="98"/>
  <c r="B320" i="98" s="1"/>
  <c r="M319" i="98"/>
  <c r="H319" i="98"/>
  <c r="D319" i="98"/>
  <c r="B319" i="98" s="1"/>
  <c r="M318" i="98"/>
  <c r="H318" i="98"/>
  <c r="D318" i="98"/>
  <c r="B318" i="98" s="1"/>
  <c r="M317" i="98"/>
  <c r="D317" i="98"/>
  <c r="B317" i="98" s="1"/>
  <c r="M316" i="98"/>
  <c r="H316" i="98"/>
  <c r="D316" i="98"/>
  <c r="B316" i="98" s="1"/>
  <c r="M315" i="98"/>
  <c r="H315" i="98"/>
  <c r="D315" i="98"/>
  <c r="B315" i="98" s="1"/>
  <c r="M314" i="98"/>
  <c r="D314" i="98"/>
  <c r="B314" i="98" s="1"/>
  <c r="M313" i="98"/>
  <c r="D313" i="98"/>
  <c r="B313" i="98" s="1"/>
  <c r="M312" i="98"/>
  <c r="D312" i="98"/>
  <c r="B312" i="98" s="1"/>
  <c r="M311" i="98"/>
  <c r="H311" i="98"/>
  <c r="D311" i="98"/>
  <c r="B311" i="98" s="1"/>
  <c r="M310" i="98"/>
  <c r="H310" i="98"/>
  <c r="D310" i="98"/>
  <c r="B310" i="98" s="1"/>
  <c r="M309" i="98"/>
  <c r="H309" i="98"/>
  <c r="D309" i="98"/>
  <c r="B309" i="98" s="1"/>
  <c r="M308" i="98"/>
  <c r="H308" i="98"/>
  <c r="D308" i="98"/>
  <c r="B308" i="98" s="1"/>
  <c r="M307" i="98"/>
  <c r="H307" i="98"/>
  <c r="D307" i="98"/>
  <c r="B307" i="98" s="1"/>
  <c r="M306" i="98"/>
  <c r="H306" i="98"/>
  <c r="D306" i="98"/>
  <c r="B306" i="98" s="1"/>
  <c r="M305" i="98"/>
  <c r="D305" i="98"/>
  <c r="B305" i="98" s="1"/>
  <c r="M304" i="98"/>
  <c r="D304" i="98"/>
  <c r="B304" i="98" s="1"/>
  <c r="M303" i="98"/>
  <c r="D303" i="98"/>
  <c r="B303" i="98" s="1"/>
  <c r="M302" i="98"/>
  <c r="H302" i="98"/>
  <c r="D302" i="98"/>
  <c r="B302" i="98" s="1"/>
  <c r="M301" i="98"/>
  <c r="H301" i="98"/>
  <c r="D301" i="98"/>
  <c r="B301" i="98" s="1"/>
  <c r="M300" i="98"/>
  <c r="D300" i="98"/>
  <c r="B300" i="98" s="1"/>
  <c r="M299" i="98"/>
  <c r="D299" i="98"/>
  <c r="B299" i="98" s="1"/>
  <c r="M298" i="98"/>
  <c r="D298" i="98"/>
  <c r="B298" i="98" s="1"/>
  <c r="M297" i="98"/>
  <c r="D297" i="98"/>
  <c r="B297" i="98" s="1"/>
  <c r="M296" i="98"/>
  <c r="H296" i="98"/>
  <c r="D296" i="98"/>
  <c r="B296" i="98" s="1"/>
  <c r="M295" i="98"/>
  <c r="H295" i="98"/>
  <c r="D295" i="98"/>
  <c r="B295" i="98" s="1"/>
  <c r="D294" i="98"/>
  <c r="B294" i="98" s="1"/>
  <c r="M293" i="98"/>
  <c r="H293" i="98"/>
  <c r="D293" i="98"/>
  <c r="B293" i="98" s="1"/>
  <c r="M292" i="98"/>
  <c r="D292" i="98"/>
  <c r="B292" i="98" s="1"/>
  <c r="M291" i="98"/>
  <c r="H291" i="98"/>
  <c r="D291" i="98"/>
  <c r="B291" i="98" s="1"/>
  <c r="M290" i="98"/>
  <c r="D290" i="98"/>
  <c r="B290" i="98" s="1"/>
  <c r="M289" i="98"/>
  <c r="H289" i="98"/>
  <c r="D289" i="98"/>
  <c r="B289" i="98" s="1"/>
  <c r="D288" i="98"/>
  <c r="B288" i="98" s="1"/>
  <c r="D287" i="98"/>
  <c r="B287" i="98" s="1"/>
  <c r="D286" i="98"/>
  <c r="B286" i="98" s="1"/>
  <c r="D285" i="98"/>
  <c r="B285" i="98" s="1"/>
  <c r="D284" i="98"/>
  <c r="B284" i="98" s="1"/>
  <c r="D283" i="98"/>
  <c r="B283" i="98" s="1"/>
  <c r="M282" i="98"/>
  <c r="H282" i="98"/>
  <c r="D282" i="98"/>
  <c r="B282" i="98" s="1"/>
  <c r="M281" i="98"/>
  <c r="H281" i="98"/>
  <c r="D281" i="98"/>
  <c r="B281" i="98" s="1"/>
  <c r="M280" i="98"/>
  <c r="D280" i="98"/>
  <c r="B280" i="98" s="1"/>
  <c r="M279" i="98"/>
  <c r="D279" i="98"/>
  <c r="B279" i="98" s="1"/>
  <c r="M278" i="98"/>
  <c r="H278" i="98"/>
  <c r="D278" i="98"/>
  <c r="B278" i="98" s="1"/>
  <c r="M277" i="98"/>
  <c r="H277" i="98"/>
  <c r="D277" i="98"/>
  <c r="B277" i="98" s="1"/>
  <c r="M276" i="98"/>
  <c r="H276" i="98"/>
  <c r="D276" i="98"/>
  <c r="B276" i="98" s="1"/>
  <c r="M275" i="98"/>
  <c r="H275" i="98"/>
  <c r="D275" i="98"/>
  <c r="B275" i="98" s="1"/>
  <c r="M274" i="98"/>
  <c r="H274" i="98"/>
  <c r="D274" i="98"/>
  <c r="B274" i="98" s="1"/>
  <c r="D273" i="98"/>
  <c r="B273" i="98" s="1"/>
  <c r="D272" i="98"/>
  <c r="B272" i="98" s="1"/>
  <c r="M271" i="98"/>
  <c r="D271" i="98"/>
  <c r="B271" i="98" s="1"/>
  <c r="M270" i="98"/>
  <c r="D270" i="98"/>
  <c r="B270" i="98" s="1"/>
  <c r="D269" i="98"/>
  <c r="B269" i="98" s="1"/>
  <c r="M268" i="98"/>
  <c r="H268" i="98"/>
  <c r="D268" i="98"/>
  <c r="B268" i="98" s="1"/>
  <c r="M267" i="98"/>
  <c r="H267" i="98"/>
  <c r="D267" i="98"/>
  <c r="B267" i="98" s="1"/>
  <c r="D266" i="98"/>
  <c r="B266" i="98" s="1"/>
  <c r="D265" i="98"/>
  <c r="B265" i="98" s="1"/>
  <c r="M264" i="98"/>
  <c r="D264" i="98"/>
  <c r="B264" i="98" s="1"/>
  <c r="M263" i="98"/>
  <c r="D263" i="98"/>
  <c r="B263" i="98" s="1"/>
  <c r="M262" i="98"/>
  <c r="H262" i="98"/>
  <c r="D262" i="98"/>
  <c r="B262" i="98" s="1"/>
  <c r="M261" i="98"/>
  <c r="H261" i="98"/>
  <c r="D261" i="98"/>
  <c r="B261" i="98" s="1"/>
  <c r="D260" i="98"/>
  <c r="B260" i="98" s="1"/>
  <c r="D259" i="98"/>
  <c r="B259" i="98" s="1"/>
  <c r="M258" i="98"/>
  <c r="H258" i="98"/>
  <c r="D258" i="98"/>
  <c r="B258" i="98" s="1"/>
  <c r="M257" i="98"/>
  <c r="H257" i="98"/>
  <c r="D257" i="98"/>
  <c r="B257" i="98" s="1"/>
  <c r="D256" i="98"/>
  <c r="B256" i="98" s="1"/>
  <c r="D255" i="98"/>
  <c r="B255" i="98" s="1"/>
  <c r="D254" i="98"/>
  <c r="B254" i="98" s="1"/>
  <c r="M253" i="98"/>
  <c r="D253" i="98"/>
  <c r="B253" i="98" s="1"/>
  <c r="M252" i="98"/>
  <c r="H252" i="98"/>
  <c r="D252" i="98"/>
  <c r="B252" i="98" s="1"/>
  <c r="M251" i="98"/>
  <c r="H251" i="98"/>
  <c r="D251" i="98"/>
  <c r="B251" i="98" s="1"/>
  <c r="M250" i="98"/>
  <c r="H250" i="98"/>
  <c r="D250" i="98"/>
  <c r="B250" i="98" s="1"/>
  <c r="M249" i="98"/>
  <c r="H249" i="98"/>
  <c r="D249" i="98"/>
  <c r="B249" i="98" s="1"/>
  <c r="M248" i="98"/>
  <c r="H248" i="98"/>
  <c r="D248" i="98"/>
  <c r="B248" i="98" s="1"/>
  <c r="M247" i="98"/>
  <c r="H247" i="98"/>
  <c r="D247" i="98"/>
  <c r="B247" i="98" s="1"/>
  <c r="M246" i="98"/>
  <c r="H246" i="98"/>
  <c r="D246" i="98"/>
  <c r="B246" i="98" s="1"/>
  <c r="M245" i="98"/>
  <c r="H245" i="98"/>
  <c r="D245" i="98"/>
  <c r="B245" i="98" s="1"/>
  <c r="M244" i="98"/>
  <c r="H244" i="98"/>
  <c r="D244" i="98"/>
  <c r="B244" i="98" s="1"/>
  <c r="M243" i="98"/>
  <c r="H243" i="98"/>
  <c r="D243" i="98"/>
  <c r="B243" i="98" s="1"/>
  <c r="M242" i="98"/>
  <c r="H242" i="98"/>
  <c r="D242" i="98"/>
  <c r="B242" i="98" s="1"/>
  <c r="M241" i="98"/>
  <c r="D241" i="98"/>
  <c r="B241" i="98" s="1"/>
  <c r="M240" i="98"/>
  <c r="H240" i="98"/>
  <c r="D240" i="98"/>
  <c r="B240" i="98" s="1"/>
  <c r="M239" i="98"/>
  <c r="H239" i="98"/>
  <c r="D239" i="98"/>
  <c r="B239" i="98" s="1"/>
  <c r="M238" i="98"/>
  <c r="D238" i="98"/>
  <c r="B238" i="98" s="1"/>
  <c r="M237" i="98"/>
  <c r="H237" i="98"/>
  <c r="D237" i="98"/>
  <c r="B237" i="98" s="1"/>
  <c r="M236" i="98"/>
  <c r="D236" i="98"/>
  <c r="B236" i="98" s="1"/>
  <c r="M235" i="98"/>
  <c r="H235" i="98"/>
  <c r="D235" i="98"/>
  <c r="B235" i="98" s="1"/>
  <c r="M234" i="98"/>
  <c r="D234" i="98"/>
  <c r="B234" i="98" s="1"/>
  <c r="M233" i="98"/>
  <c r="D233" i="98"/>
  <c r="B233" i="98" s="1"/>
  <c r="M232" i="98"/>
  <c r="D232" i="98"/>
  <c r="B232" i="98" s="1"/>
  <c r="M231" i="98"/>
  <c r="H231" i="98"/>
  <c r="D231" i="98"/>
  <c r="B231" i="98" s="1"/>
  <c r="M230" i="98"/>
  <c r="H230" i="98"/>
  <c r="D230" i="98"/>
  <c r="B230" i="98" s="1"/>
  <c r="M229" i="98"/>
  <c r="H229" i="98"/>
  <c r="D229" i="98"/>
  <c r="B229" i="98" s="1"/>
  <c r="M228" i="98"/>
  <c r="H228" i="98"/>
  <c r="D228" i="98"/>
  <c r="B228" i="98" s="1"/>
  <c r="M227" i="98"/>
  <c r="D227" i="98"/>
  <c r="B227" i="98" s="1"/>
  <c r="M226" i="98"/>
  <c r="D226" i="98"/>
  <c r="B226" i="98" s="1"/>
  <c r="M225" i="98"/>
  <c r="H225" i="98"/>
  <c r="D225" i="98"/>
  <c r="B225" i="98" s="1"/>
  <c r="M224" i="98"/>
  <c r="H224" i="98"/>
  <c r="D224" i="98"/>
  <c r="B224" i="98" s="1"/>
  <c r="M223" i="98"/>
  <c r="D223" i="98"/>
  <c r="B223" i="98" s="1"/>
  <c r="M222" i="98"/>
  <c r="D222" i="98"/>
  <c r="B222" i="98" s="1"/>
  <c r="M221" i="98"/>
  <c r="D221" i="98"/>
  <c r="B221" i="98" s="1"/>
  <c r="M220" i="98"/>
  <c r="D220" i="98"/>
  <c r="B220" i="98" s="1"/>
  <c r="M219" i="98"/>
  <c r="H219" i="98"/>
  <c r="D219" i="98"/>
  <c r="B219" i="98" s="1"/>
  <c r="M218" i="98"/>
  <c r="D218" i="98"/>
  <c r="B218" i="98" s="1"/>
  <c r="M217" i="98"/>
  <c r="D217" i="98"/>
  <c r="B217" i="98" s="1"/>
  <c r="M216" i="98"/>
  <c r="D216" i="98"/>
  <c r="B216" i="98" s="1"/>
  <c r="M215" i="98"/>
  <c r="H215" i="98"/>
  <c r="D215" i="98"/>
  <c r="B215" i="98" s="1"/>
  <c r="M214" i="98"/>
  <c r="H214" i="98"/>
  <c r="D214" i="98"/>
  <c r="B214" i="98" s="1"/>
  <c r="M213" i="98"/>
  <c r="H213" i="98"/>
  <c r="D213" i="98"/>
  <c r="B213" i="98" s="1"/>
  <c r="M212" i="98"/>
  <c r="D212" i="98"/>
  <c r="B212" i="98" s="1"/>
  <c r="M211" i="98"/>
  <c r="D211" i="98"/>
  <c r="B211" i="98" s="1"/>
  <c r="M210" i="98"/>
  <c r="H210" i="98"/>
  <c r="D210" i="98"/>
  <c r="B210" i="98" s="1"/>
  <c r="M209" i="98"/>
  <c r="H209" i="98"/>
  <c r="D209" i="98"/>
  <c r="B209" i="98" s="1"/>
  <c r="M208" i="98"/>
  <c r="D208" i="98"/>
  <c r="B208" i="98" s="1"/>
  <c r="M207" i="98"/>
  <c r="D207" i="98"/>
  <c r="B207" i="98" s="1"/>
  <c r="M206" i="98"/>
  <c r="D206" i="98"/>
  <c r="B206" i="98" s="1"/>
  <c r="M205" i="98"/>
  <c r="D205" i="98"/>
  <c r="B205" i="98" s="1"/>
  <c r="M204" i="98"/>
  <c r="D204" i="98"/>
  <c r="B204" i="98" s="1"/>
  <c r="M203" i="98"/>
  <c r="D203" i="98"/>
  <c r="B203" i="98" s="1"/>
  <c r="M202" i="98"/>
  <c r="D202" i="98"/>
  <c r="B202" i="98" s="1"/>
  <c r="M201" i="98"/>
  <c r="D201" i="98"/>
  <c r="B201" i="98" s="1"/>
  <c r="M200" i="98"/>
  <c r="D200" i="98"/>
  <c r="B200" i="98" s="1"/>
  <c r="M199" i="98"/>
  <c r="D199" i="98"/>
  <c r="B199" i="98" s="1"/>
  <c r="M198" i="98"/>
  <c r="D198" i="98"/>
  <c r="B198" i="98" s="1"/>
  <c r="M197" i="98"/>
  <c r="D197" i="98"/>
  <c r="B197" i="98" s="1"/>
  <c r="M196" i="98"/>
  <c r="D196" i="98"/>
  <c r="B196" i="98" s="1"/>
  <c r="M195" i="98"/>
  <c r="D195" i="98"/>
  <c r="B195" i="98" s="1"/>
  <c r="M194" i="98"/>
  <c r="D194" i="98"/>
  <c r="B194" i="98" s="1"/>
  <c r="M193" i="98"/>
  <c r="D193" i="98"/>
  <c r="B193" i="98" s="1"/>
  <c r="M192" i="98"/>
  <c r="D192" i="98"/>
  <c r="B192" i="98" s="1"/>
  <c r="M191" i="98"/>
  <c r="D191" i="98"/>
  <c r="B191" i="98" s="1"/>
  <c r="M190" i="98"/>
  <c r="H190" i="98"/>
  <c r="D190" i="98"/>
  <c r="B190" i="98" s="1"/>
  <c r="M189" i="98"/>
  <c r="D189" i="98"/>
  <c r="B189" i="98" s="1"/>
  <c r="M188" i="98"/>
  <c r="D188" i="98"/>
  <c r="B188" i="98" s="1"/>
  <c r="M187" i="98"/>
  <c r="D187" i="98"/>
  <c r="B187" i="98" s="1"/>
  <c r="M186" i="98"/>
  <c r="H186" i="98"/>
  <c r="D186" i="98"/>
  <c r="B186" i="98" s="1"/>
  <c r="M185" i="98"/>
  <c r="H185" i="98"/>
  <c r="D185" i="98"/>
  <c r="B185" i="98" s="1"/>
  <c r="M184" i="98"/>
  <c r="H184" i="98"/>
  <c r="D184" i="98"/>
  <c r="B184" i="98" s="1"/>
  <c r="M183" i="98"/>
  <c r="H183" i="98"/>
  <c r="D183" i="98"/>
  <c r="B183" i="98" s="1"/>
  <c r="M182" i="98"/>
  <c r="H182" i="98"/>
  <c r="D182" i="98"/>
  <c r="B182" i="98" s="1"/>
  <c r="M181" i="98"/>
  <c r="H181" i="98"/>
  <c r="D181" i="98"/>
  <c r="B181" i="98" s="1"/>
  <c r="D180" i="98"/>
  <c r="B180" i="98" s="1"/>
  <c r="M179" i="98"/>
  <c r="H179" i="98"/>
  <c r="D179" i="98"/>
  <c r="B179" i="98" s="1"/>
  <c r="M178" i="98"/>
  <c r="D178" i="98"/>
  <c r="B178" i="98" s="1"/>
  <c r="D177" i="98"/>
  <c r="B177" i="98" s="1"/>
  <c r="M176" i="98"/>
  <c r="H176" i="98"/>
  <c r="D176" i="98"/>
  <c r="B176" i="98" s="1"/>
  <c r="M175" i="98"/>
  <c r="D175" i="98"/>
  <c r="B175" i="98" s="1"/>
  <c r="M174" i="98"/>
  <c r="H174" i="98"/>
  <c r="D174" i="98"/>
  <c r="B174" i="98" s="1"/>
  <c r="M173" i="98"/>
  <c r="H173" i="98"/>
  <c r="D173" i="98"/>
  <c r="B173" i="98" s="1"/>
  <c r="M172" i="98"/>
  <c r="H172" i="98"/>
  <c r="D172" i="98"/>
  <c r="B172" i="98" s="1"/>
  <c r="M171" i="98"/>
  <c r="D171" i="98"/>
  <c r="B171" i="98" s="1"/>
  <c r="M170" i="98"/>
  <c r="D170" i="98"/>
  <c r="B170" i="98" s="1"/>
  <c r="M169" i="98"/>
  <c r="D169" i="98"/>
  <c r="B169" i="98" s="1"/>
  <c r="D168" i="98"/>
  <c r="B168" i="98" s="1"/>
  <c r="D167" i="98"/>
  <c r="B167" i="98" s="1"/>
  <c r="M166" i="98"/>
  <c r="D166" i="98"/>
  <c r="B166" i="98" s="1"/>
  <c r="M165" i="98"/>
  <c r="D165" i="98"/>
  <c r="B165" i="98" s="1"/>
  <c r="M164" i="98"/>
  <c r="D164" i="98"/>
  <c r="B164" i="98" s="1"/>
  <c r="M163" i="98"/>
  <c r="D163" i="98"/>
  <c r="B163" i="98" s="1"/>
  <c r="D162" i="98"/>
  <c r="B162" i="98" s="1"/>
  <c r="D161" i="98"/>
  <c r="B161" i="98" s="1"/>
  <c r="D160" i="98"/>
  <c r="B160" i="98" s="1"/>
  <c r="M159" i="98"/>
  <c r="D159" i="98"/>
  <c r="B159" i="98" s="1"/>
  <c r="M158" i="98"/>
  <c r="D158" i="98"/>
  <c r="B158" i="98" s="1"/>
  <c r="M157" i="98"/>
  <c r="H157" i="98"/>
  <c r="D157" i="98"/>
  <c r="B157" i="98" s="1"/>
  <c r="M156" i="98"/>
  <c r="H156" i="98"/>
  <c r="D156" i="98"/>
  <c r="B156" i="98" s="1"/>
  <c r="M155" i="98"/>
  <c r="D155" i="98"/>
  <c r="B155" i="98" s="1"/>
  <c r="M154" i="98"/>
  <c r="D154" i="98"/>
  <c r="B154" i="98" s="1"/>
  <c r="M153" i="98"/>
  <c r="H153" i="98"/>
  <c r="D153" i="98"/>
  <c r="B153" i="98" s="1"/>
  <c r="D152" i="98"/>
  <c r="B152" i="98" s="1"/>
  <c r="M151" i="98"/>
  <c r="D151" i="98"/>
  <c r="B151" i="98" s="1"/>
  <c r="D150" i="98"/>
  <c r="B150" i="98" s="1"/>
  <c r="M149" i="98"/>
  <c r="H149" i="98"/>
  <c r="D149" i="98"/>
  <c r="B149" i="98" s="1"/>
  <c r="M148" i="98"/>
  <c r="H148" i="98"/>
  <c r="D148" i="98"/>
  <c r="B148" i="98" s="1"/>
  <c r="M147" i="98"/>
  <c r="H147" i="98"/>
  <c r="D147" i="98"/>
  <c r="B147" i="98" s="1"/>
  <c r="D146" i="98"/>
  <c r="B146" i="98"/>
  <c r="D145" i="98"/>
  <c r="B145" i="98" s="1"/>
  <c r="M144" i="98"/>
  <c r="D144" i="98"/>
  <c r="B144" i="98" s="1"/>
  <c r="M143" i="98"/>
  <c r="D143" i="98"/>
  <c r="B143" i="98" s="1"/>
  <c r="D142" i="98"/>
  <c r="B142" i="98" s="1"/>
  <c r="D141" i="98"/>
  <c r="B141" i="98" s="1"/>
  <c r="M140" i="98"/>
  <c r="D140" i="98"/>
  <c r="B140" i="98" s="1"/>
  <c r="M139" i="98"/>
  <c r="D139" i="98"/>
  <c r="B139" i="98" s="1"/>
  <c r="D138" i="98"/>
  <c r="B138" i="98" s="1"/>
  <c r="D137" i="98"/>
  <c r="B137" i="98" s="1"/>
  <c r="M136" i="98"/>
  <c r="D136" i="98"/>
  <c r="B136" i="98" s="1"/>
  <c r="M135" i="98"/>
  <c r="D135" i="98"/>
  <c r="B135" i="98" s="1"/>
  <c r="M134" i="98"/>
  <c r="D134" i="98"/>
  <c r="B134" i="98" s="1"/>
  <c r="M133" i="98"/>
  <c r="D133" i="98"/>
  <c r="B133" i="98" s="1"/>
  <c r="M132" i="98"/>
  <c r="D132" i="98"/>
  <c r="B132" i="98" s="1"/>
  <c r="D131" i="98"/>
  <c r="B131" i="98" s="1"/>
  <c r="D130" i="98"/>
  <c r="B130" i="98" s="1"/>
  <c r="M129" i="98"/>
  <c r="D129" i="98"/>
  <c r="B129" i="98" s="1"/>
  <c r="M128" i="98"/>
  <c r="H128" i="98"/>
  <c r="D128" i="98"/>
  <c r="B128" i="98" s="1"/>
  <c r="D127" i="98"/>
  <c r="B127" i="98" s="1"/>
  <c r="D126" i="98"/>
  <c r="B126" i="98" s="1"/>
  <c r="M125" i="98"/>
  <c r="D125" i="98"/>
  <c r="B125" i="98" s="1"/>
  <c r="M124" i="98"/>
  <c r="D124" i="98"/>
  <c r="B124" i="98" s="1"/>
  <c r="M123" i="98"/>
  <c r="H123" i="98"/>
  <c r="D123" i="98"/>
  <c r="B123" i="98" s="1"/>
  <c r="M122" i="98"/>
  <c r="H122" i="98"/>
  <c r="D122" i="98"/>
  <c r="B122" i="98" s="1"/>
  <c r="M121" i="98"/>
  <c r="D121" i="98"/>
  <c r="B121" i="98" s="1"/>
  <c r="D120" i="98"/>
  <c r="B120" i="98" s="1"/>
  <c r="D119" i="98"/>
  <c r="B119" i="98" s="1"/>
  <c r="M118" i="98"/>
  <c r="D118" i="98"/>
  <c r="B118" i="98" s="1"/>
  <c r="M117" i="98"/>
  <c r="H117" i="98"/>
  <c r="D117" i="98"/>
  <c r="B117" i="98" s="1"/>
  <c r="D116" i="98"/>
  <c r="B116" i="98" s="1"/>
  <c r="M115" i="98"/>
  <c r="H115" i="98"/>
  <c r="D115" i="98"/>
  <c r="B115" i="98" s="1"/>
  <c r="M114" i="98"/>
  <c r="H114" i="98"/>
  <c r="D114" i="98"/>
  <c r="B114" i="98" s="1"/>
  <c r="M113" i="98"/>
  <c r="H113" i="98"/>
  <c r="D113" i="98"/>
  <c r="B113" i="98" s="1"/>
  <c r="M112" i="98"/>
  <c r="H112" i="98"/>
  <c r="D112" i="98"/>
  <c r="B112" i="98" s="1"/>
  <c r="M111" i="98"/>
  <c r="H111" i="98"/>
  <c r="D111" i="98"/>
  <c r="B111" i="98" s="1"/>
  <c r="M110" i="98"/>
  <c r="D110" i="98"/>
  <c r="B110" i="98" s="1"/>
  <c r="M109" i="98"/>
  <c r="H109" i="98"/>
  <c r="D109" i="98"/>
  <c r="B109" i="98" s="1"/>
  <c r="D108" i="98"/>
  <c r="B108" i="98" s="1"/>
  <c r="D107" i="98"/>
  <c r="B107" i="98" s="1"/>
  <c r="D106" i="98"/>
  <c r="B106" i="98" s="1"/>
  <c r="M105" i="98"/>
  <c r="D105" i="98"/>
  <c r="B105" i="98" s="1"/>
  <c r="M104" i="98"/>
  <c r="D104" i="98"/>
  <c r="B104" i="98" s="1"/>
  <c r="M103" i="98"/>
  <c r="H103" i="98"/>
  <c r="D103" i="98"/>
  <c r="B103" i="98" s="1"/>
  <c r="M102" i="98"/>
  <c r="D102" i="98"/>
  <c r="B102" i="98" s="1"/>
  <c r="M101" i="98"/>
  <c r="H101" i="98"/>
  <c r="D101" i="98"/>
  <c r="B101" i="98" s="1"/>
  <c r="M100" i="98"/>
  <c r="H100" i="98"/>
  <c r="D100" i="98"/>
  <c r="B100" i="98" s="1"/>
  <c r="M99" i="98"/>
  <c r="D99" i="98"/>
  <c r="B99" i="98" s="1"/>
  <c r="M98" i="98"/>
  <c r="D98" i="98"/>
  <c r="B98" i="98" s="1"/>
  <c r="D97" i="98"/>
  <c r="B97" i="98" s="1"/>
  <c r="M96" i="98"/>
  <c r="D96" i="98"/>
  <c r="B96" i="98" s="1"/>
  <c r="D95" i="98"/>
  <c r="B95" i="98" s="1"/>
  <c r="D94" i="98"/>
  <c r="B94" i="98" s="1"/>
  <c r="M93" i="98"/>
  <c r="D93" i="98"/>
  <c r="B93" i="98" s="1"/>
  <c r="M92" i="98"/>
  <c r="D92" i="98"/>
  <c r="B92" i="98" s="1"/>
  <c r="D91" i="98"/>
  <c r="B91" i="98" s="1"/>
  <c r="D90" i="98"/>
  <c r="B90" i="98" s="1"/>
  <c r="M89" i="98"/>
  <c r="D89" i="98"/>
  <c r="B89" i="98" s="1"/>
  <c r="M88" i="98"/>
  <c r="D88" i="98"/>
  <c r="B88" i="98" s="1"/>
  <c r="M87" i="98"/>
  <c r="D87" i="98"/>
  <c r="B87" i="98" s="1"/>
  <c r="M86" i="98"/>
  <c r="D86" i="98"/>
  <c r="B86" i="98" s="1"/>
  <c r="M85" i="98"/>
  <c r="D85" i="98"/>
  <c r="B85" i="98" s="1"/>
  <c r="D84" i="98"/>
  <c r="B84" i="98" s="1"/>
  <c r="D83" i="98"/>
  <c r="B83" i="98" s="1"/>
  <c r="M82" i="98"/>
  <c r="D82" i="98"/>
  <c r="B82" i="98" s="1"/>
  <c r="M81" i="98"/>
  <c r="D81" i="98"/>
  <c r="B81" i="98" s="1"/>
  <c r="M80" i="98"/>
  <c r="H80" i="98"/>
  <c r="D80" i="98"/>
  <c r="B80" i="98" s="1"/>
  <c r="M79" i="98"/>
  <c r="D79" i="98"/>
  <c r="B79" i="98" s="1"/>
  <c r="M78" i="98"/>
  <c r="D78" i="98"/>
  <c r="B78" i="98" s="1"/>
  <c r="M77" i="98"/>
  <c r="D77" i="98"/>
  <c r="B77" i="98" s="1"/>
  <c r="M76" i="98"/>
  <c r="H76" i="98"/>
  <c r="D76" i="98"/>
  <c r="B76" i="98" s="1"/>
  <c r="M75" i="98"/>
  <c r="H75" i="98"/>
  <c r="D75" i="98"/>
  <c r="B75" i="98" s="1"/>
  <c r="D74" i="98"/>
  <c r="B74" i="98" s="1"/>
  <c r="M73" i="98"/>
  <c r="D73" i="98"/>
  <c r="B73" i="98" s="1"/>
  <c r="M72" i="98"/>
  <c r="D72" i="98"/>
  <c r="B72" i="98" s="1"/>
  <c r="M71" i="98"/>
  <c r="D71" i="98"/>
  <c r="B71" i="98" s="1"/>
  <c r="M70" i="98"/>
  <c r="H70" i="98"/>
  <c r="D70" i="98"/>
  <c r="B70" i="98" s="1"/>
  <c r="M69" i="98"/>
  <c r="H69" i="98"/>
  <c r="D69" i="98"/>
  <c r="B69" i="98" s="1"/>
  <c r="M68" i="98"/>
  <c r="H68" i="98"/>
  <c r="D68" i="98"/>
  <c r="B68" i="98" s="1"/>
  <c r="M67" i="98"/>
  <c r="H67" i="98"/>
  <c r="D67" i="98"/>
  <c r="B67" i="98" s="1"/>
  <c r="M66" i="98"/>
  <c r="D66" i="98"/>
  <c r="B66" i="98" s="1"/>
  <c r="M65" i="98"/>
  <c r="H65" i="98"/>
  <c r="D65" i="98"/>
  <c r="B65" i="98" s="1"/>
  <c r="M64" i="98"/>
  <c r="H64" i="98"/>
  <c r="D64" i="98"/>
  <c r="B64" i="98" s="1"/>
  <c r="M63" i="98"/>
  <c r="D63" i="98"/>
  <c r="B63" i="98" s="1"/>
  <c r="M62" i="98"/>
  <c r="D62" i="98"/>
  <c r="B62" i="98" s="1"/>
  <c r="M61" i="98"/>
  <c r="D61" i="98"/>
  <c r="B61" i="98" s="1"/>
  <c r="M60" i="98"/>
  <c r="D60" i="98"/>
  <c r="B60" i="98" s="1"/>
  <c r="M59" i="98"/>
  <c r="D59" i="98"/>
  <c r="B59" i="98" s="1"/>
  <c r="M58" i="98"/>
  <c r="D58" i="98"/>
  <c r="B58" i="98" s="1"/>
  <c r="M57" i="98"/>
  <c r="D57" i="98"/>
  <c r="B57" i="98" s="1"/>
  <c r="M56" i="98"/>
  <c r="H56" i="98"/>
  <c r="D56" i="98"/>
  <c r="B56" i="98" s="1"/>
  <c r="M55" i="98"/>
  <c r="D55" i="98"/>
  <c r="B55" i="98" s="1"/>
  <c r="M54" i="98"/>
  <c r="H54" i="98"/>
  <c r="D54" i="98"/>
  <c r="B54" i="98" s="1"/>
  <c r="M53" i="98"/>
  <c r="H53" i="98"/>
  <c r="D53" i="98"/>
  <c r="B53" i="98" s="1"/>
  <c r="M52" i="98"/>
  <c r="H52" i="98"/>
  <c r="D52" i="98"/>
  <c r="B52" i="98" s="1"/>
  <c r="M51" i="98"/>
  <c r="H51" i="98"/>
  <c r="D51" i="98"/>
  <c r="B51" i="98" s="1"/>
  <c r="M50" i="98"/>
  <c r="D50" i="98"/>
  <c r="B50" i="98" s="1"/>
  <c r="M49" i="98"/>
  <c r="D49" i="98"/>
  <c r="B49" i="98" s="1"/>
  <c r="M48" i="98"/>
  <c r="D48" i="98"/>
  <c r="B48" i="98" s="1"/>
  <c r="M47" i="98"/>
  <c r="H47" i="98"/>
  <c r="D47" i="98"/>
  <c r="B47" i="98" s="1"/>
  <c r="M46" i="98"/>
  <c r="H46" i="98"/>
  <c r="D46" i="98"/>
  <c r="B46" i="98" s="1"/>
  <c r="M45" i="98"/>
  <c r="H45" i="98"/>
  <c r="D45" i="98"/>
  <c r="B45" i="98" s="1"/>
  <c r="M44" i="98"/>
  <c r="H44" i="98"/>
  <c r="D44" i="98"/>
  <c r="B44" i="98" s="1"/>
  <c r="M43" i="98"/>
  <c r="H43" i="98"/>
  <c r="D43" i="98"/>
  <c r="B43" i="98" s="1"/>
  <c r="M42" i="98"/>
  <c r="H42" i="98"/>
  <c r="D42" i="98"/>
  <c r="B42" i="98" s="1"/>
  <c r="M41" i="98"/>
  <c r="H41" i="98"/>
  <c r="D41" i="98"/>
  <c r="B41" i="98" s="1"/>
  <c r="M40" i="98"/>
  <c r="H40" i="98"/>
  <c r="D40" i="98"/>
  <c r="B40" i="98" s="1"/>
  <c r="M39" i="98"/>
  <c r="D39" i="98"/>
  <c r="B39" i="98" s="1"/>
  <c r="M38" i="98"/>
  <c r="D38" i="98"/>
  <c r="B38" i="98" s="1"/>
  <c r="M37" i="98"/>
  <c r="H37" i="98"/>
  <c r="D37" i="98"/>
  <c r="B37" i="98" s="1"/>
  <c r="M36" i="98"/>
  <c r="H36" i="98"/>
  <c r="D36" i="98"/>
  <c r="B36" i="98" s="1"/>
  <c r="M35" i="98"/>
  <c r="D35" i="98"/>
  <c r="B35" i="98" s="1"/>
  <c r="M34" i="98"/>
  <c r="D34" i="98"/>
  <c r="B34" i="98" s="1"/>
  <c r="M33" i="98"/>
  <c r="D33" i="98"/>
  <c r="B33" i="98" s="1"/>
  <c r="M32" i="98"/>
  <c r="D32" i="98"/>
  <c r="B32" i="98" s="1"/>
  <c r="M31" i="98"/>
  <c r="D31" i="98"/>
  <c r="B31" i="98" s="1"/>
  <c r="M30" i="98"/>
  <c r="H30" i="98"/>
  <c r="D30" i="98"/>
  <c r="B30" i="98" s="1"/>
  <c r="M29" i="98"/>
  <c r="H29" i="98"/>
  <c r="D29" i="98"/>
  <c r="B29" i="98" s="1"/>
  <c r="M28" i="98"/>
  <c r="D28" i="98"/>
  <c r="B28" i="98" s="1"/>
  <c r="M27" i="98"/>
  <c r="D27" i="98"/>
  <c r="B27" i="98" s="1"/>
  <c r="M26" i="98"/>
  <c r="H26" i="98"/>
  <c r="D26" i="98"/>
  <c r="B26" i="98" s="1"/>
  <c r="M25" i="98"/>
  <c r="H25" i="98"/>
  <c r="D25" i="98"/>
  <c r="B25" i="98" s="1"/>
  <c r="M24" i="98"/>
  <c r="H24" i="98"/>
  <c r="D24" i="98"/>
  <c r="B24" i="98" s="1"/>
  <c r="M23" i="98"/>
  <c r="H23" i="98"/>
  <c r="D23" i="98"/>
  <c r="B23" i="98" s="1"/>
  <c r="M22" i="98"/>
  <c r="D22" i="98"/>
  <c r="B22" i="98" s="1"/>
  <c r="M21" i="98"/>
  <c r="D21" i="98"/>
  <c r="B21" i="98" s="1"/>
  <c r="M20" i="98"/>
  <c r="H20" i="98"/>
  <c r="D20" i="98"/>
  <c r="B20" i="98" s="1"/>
  <c r="M19" i="98"/>
  <c r="H19" i="98"/>
  <c r="D19" i="98"/>
  <c r="B19" i="98" s="1"/>
  <c r="M18" i="98"/>
  <c r="D18" i="98"/>
  <c r="B18" i="98" s="1"/>
  <c r="M17" i="98"/>
  <c r="D17" i="98"/>
  <c r="B17" i="98" s="1"/>
  <c r="M16" i="98"/>
  <c r="D16" i="98"/>
  <c r="B16" i="98" s="1"/>
  <c r="M15" i="98"/>
  <c r="D15" i="98"/>
  <c r="B15" i="98" s="1"/>
  <c r="M14" i="98"/>
  <c r="D14" i="98"/>
  <c r="B14" i="98" s="1"/>
  <c r="M13" i="98"/>
  <c r="D13" i="98"/>
  <c r="B13" i="98" s="1"/>
  <c r="M12" i="98"/>
  <c r="D12" i="98"/>
  <c r="B12" i="98" s="1"/>
  <c r="M11" i="98"/>
  <c r="H11" i="98"/>
  <c r="D11" i="98"/>
  <c r="B11" i="98" s="1"/>
  <c r="M10" i="98"/>
  <c r="H10" i="98"/>
  <c r="D10" i="98"/>
  <c r="B10" i="98" s="1"/>
  <c r="M9" i="98"/>
  <c r="D9" i="98"/>
  <c r="B9" i="98" s="1"/>
  <c r="M8" i="98"/>
  <c r="D8" i="98"/>
  <c r="B8" i="98" s="1"/>
  <c r="M7" i="98"/>
  <c r="D7" i="98"/>
  <c r="B7" i="98" s="1"/>
  <c r="M6" i="98"/>
  <c r="D6" i="98"/>
  <c r="B6" i="98" s="1"/>
  <c r="M5" i="98"/>
  <c r="H5" i="98"/>
  <c r="D5" i="98"/>
  <c r="B5" i="98" s="1"/>
  <c r="P577" i="73"/>
  <c r="O577" i="73"/>
  <c r="P479" i="73"/>
  <c r="O479" i="73"/>
  <c r="O75" i="72"/>
  <c r="D75" i="72"/>
  <c r="E75" i="72" s="1"/>
  <c r="N577" i="73" s="1"/>
  <c r="D62" i="72"/>
  <c r="O62" i="72" s="1"/>
  <c r="D57" i="72"/>
  <c r="E57" i="72" s="1"/>
  <c r="N449" i="73" s="1"/>
  <c r="P449" i="73"/>
  <c r="O449" i="73"/>
  <c r="E62" i="72" l="1"/>
  <c r="N479" i="73" s="1"/>
  <c r="O57" i="72"/>
  <c r="D31" i="72" l="1"/>
  <c r="O31" i="72" s="1"/>
  <c r="P251" i="73"/>
  <c r="O251" i="73"/>
  <c r="M926" i="93"/>
  <c r="D926" i="93"/>
  <c r="B926" i="93" s="1"/>
  <c r="M918" i="93"/>
  <c r="H918" i="93"/>
  <c r="D918" i="93"/>
  <c r="B918" i="93" s="1"/>
  <c r="D111" i="72"/>
  <c r="O111" i="72" s="1"/>
  <c r="P821" i="73"/>
  <c r="O821" i="73"/>
  <c r="D1257" i="93"/>
  <c r="M1249" i="93"/>
  <c r="D1249" i="93"/>
  <c r="B1249" i="93" s="1"/>
  <c r="D127" i="72"/>
  <c r="E127" i="72" s="1"/>
  <c r="N935" i="73" s="1"/>
  <c r="P935" i="73"/>
  <c r="O935" i="73"/>
  <c r="E111" i="72" l="1"/>
  <c r="E31" i="72"/>
  <c r="N251" i="73" s="1"/>
  <c r="P875" i="73"/>
  <c r="O875" i="73"/>
  <c r="E66" i="97"/>
  <c r="C66" i="97"/>
  <c r="F65" i="97"/>
  <c r="F64" i="97"/>
  <c r="F63" i="97"/>
  <c r="F62" i="97"/>
  <c r="F61" i="97"/>
  <c r="F60" i="97"/>
  <c r="F59" i="97"/>
  <c r="F58" i="97"/>
  <c r="F57" i="97"/>
  <c r="F56" i="97"/>
  <c r="F55" i="97"/>
  <c r="F54" i="97"/>
  <c r="F53" i="97"/>
  <c r="F52" i="97"/>
  <c r="F51" i="97"/>
  <c r="F50" i="97"/>
  <c r="F49" i="97"/>
  <c r="F48" i="97"/>
  <c r="F47" i="97"/>
  <c r="F46" i="97"/>
  <c r="F45" i="97"/>
  <c r="F44" i="97"/>
  <c r="F43" i="97"/>
  <c r="F42" i="97"/>
  <c r="F41" i="97"/>
  <c r="F40" i="97"/>
  <c r="F39" i="97"/>
  <c r="F38" i="97"/>
  <c r="F37" i="97"/>
  <c r="F36" i="97"/>
  <c r="F35" i="97"/>
  <c r="F34" i="97"/>
  <c r="F33" i="97"/>
  <c r="F32" i="97"/>
  <c r="F31" i="97"/>
  <c r="F30" i="97"/>
  <c r="F29" i="97"/>
  <c r="F28" i="97"/>
  <c r="F27" i="97"/>
  <c r="F26" i="97"/>
  <c r="F25" i="97"/>
  <c r="F24" i="97"/>
  <c r="F23" i="97"/>
  <c r="F22" i="97"/>
  <c r="F21" i="97"/>
  <c r="F20" i="97"/>
  <c r="F19" i="97"/>
  <c r="F18" i="97"/>
  <c r="F17" i="97"/>
  <c r="F16" i="97"/>
  <c r="F15" i="97"/>
  <c r="F14" i="97"/>
  <c r="F13" i="97"/>
  <c r="F12" i="97"/>
  <c r="F11" i="97"/>
  <c r="F10" i="97"/>
  <c r="F9" i="97"/>
  <c r="F8" i="97"/>
  <c r="F7" i="97"/>
  <c r="F6" i="97"/>
  <c r="F5" i="97"/>
  <c r="F4" i="97"/>
  <c r="F66" i="97" l="1"/>
  <c r="M1029" i="95"/>
  <c r="D1029" i="95"/>
  <c r="B1029" i="95" s="1"/>
  <c r="D1035" i="93"/>
  <c r="B1035" i="93" s="1"/>
  <c r="M1035" i="93"/>
  <c r="D1132" i="93" l="1"/>
  <c r="B1132" i="93" s="1"/>
  <c r="D1131" i="93"/>
  <c r="B1131" i="93" s="1"/>
  <c r="M1132" i="93"/>
  <c r="M1131" i="93"/>
  <c r="M1129" i="93"/>
  <c r="D1129" i="93"/>
  <c r="B1129" i="93" s="1"/>
  <c r="M1378" i="93"/>
  <c r="H1378" i="93"/>
  <c r="D1378" i="93"/>
  <c r="B1378" i="93" s="1"/>
  <c r="M1128" i="93"/>
  <c r="D1128" i="93"/>
  <c r="B1128" i="93" s="1"/>
  <c r="M1376" i="93"/>
  <c r="D1376" i="93"/>
  <c r="B1376" i="93" s="1"/>
  <c r="M1127" i="93"/>
  <c r="D1127" i="93"/>
  <c r="B1127" i="93" s="1"/>
  <c r="M1126" i="93"/>
  <c r="D1126" i="93"/>
  <c r="B1126" i="93" s="1"/>
  <c r="M1125" i="93"/>
  <c r="D1125" i="93"/>
  <c r="B1125" i="93" s="1"/>
  <c r="M1133" i="93" l="1"/>
  <c r="D1133" i="93"/>
  <c r="B1133" i="93" s="1"/>
  <c r="B1124" i="95"/>
  <c r="B1130" i="93"/>
  <c r="M1130" i="93"/>
  <c r="D1125" i="95"/>
  <c r="B1125" i="95" s="1"/>
  <c r="D1126" i="95"/>
  <c r="B1126" i="95" s="1"/>
  <c r="D1127" i="95"/>
  <c r="B1127" i="95" s="1"/>
  <c r="D1123" i="95"/>
  <c r="B1123" i="95" s="1"/>
  <c r="D1122" i="95"/>
  <c r="B1122" i="95" s="1"/>
  <c r="D1121" i="95"/>
  <c r="B1121" i="95" s="1"/>
  <c r="D1120" i="95"/>
  <c r="B1120" i="95" s="1"/>
  <c r="D1119" i="95"/>
  <c r="B1119" i="95" s="1"/>
  <c r="M270" i="93" l="1"/>
  <c r="M259" i="95"/>
  <c r="M258" i="95"/>
  <c r="M269" i="93"/>
  <c r="H756" i="95" l="1"/>
  <c r="M1127" i="95" l="1"/>
  <c r="M1126" i="95"/>
  <c r="M1125" i="95"/>
  <c r="M1124" i="95"/>
  <c r="M1123" i="95"/>
  <c r="M1122" i="95"/>
  <c r="M1121" i="95"/>
  <c r="M1120" i="95"/>
  <c r="M1119" i="95"/>
  <c r="P105" i="73"/>
  <c r="O105" i="73"/>
  <c r="M1053" i="95" l="1"/>
  <c r="H1053" i="95"/>
  <c r="D1053" i="95"/>
  <c r="B1053" i="95" s="1"/>
  <c r="M1198" i="95"/>
  <c r="H1198" i="95"/>
  <c r="B1198" i="95"/>
  <c r="M1190" i="95"/>
  <c r="H1190" i="95"/>
  <c r="B1190" i="95"/>
  <c r="M1181" i="95"/>
  <c r="B1181" i="95"/>
  <c r="M1173" i="95"/>
  <c r="B1173" i="95"/>
  <c r="M1165" i="95"/>
  <c r="B1165" i="95"/>
  <c r="M671" i="95"/>
  <c r="B671" i="95"/>
  <c r="M662" i="95"/>
  <c r="B662" i="95"/>
  <c r="M1362" i="95"/>
  <c r="D1362" i="95"/>
  <c r="B1362" i="95" s="1"/>
  <c r="M1172" i="95"/>
  <c r="D1172" i="95"/>
  <c r="B1172" i="95" s="1"/>
  <c r="M1164" i="95"/>
  <c r="D1164" i="95"/>
  <c r="B1164" i="95" s="1"/>
  <c r="M1007" i="95"/>
  <c r="D1007" i="95"/>
  <c r="B1007" i="95" s="1"/>
  <c r="M983" i="95"/>
  <c r="D983" i="95"/>
  <c r="B983" i="95" s="1"/>
  <c r="M966" i="95"/>
  <c r="D966" i="95"/>
  <c r="B966" i="95" s="1"/>
  <c r="M669" i="95"/>
  <c r="D669" i="95"/>
  <c r="B669" i="95" s="1"/>
  <c r="M660" i="95"/>
  <c r="D660" i="95"/>
  <c r="B660" i="95" s="1"/>
  <c r="M1348" i="95"/>
  <c r="D1348" i="95"/>
  <c r="B1348" i="95" s="1"/>
  <c r="M1317" i="95"/>
  <c r="H1317" i="95"/>
  <c r="D1317" i="95"/>
  <c r="B1317" i="95" s="1"/>
  <c r="M884" i="95"/>
  <c r="H884" i="95"/>
  <c r="D884" i="95"/>
  <c r="B884" i="95" s="1"/>
  <c r="M658" i="95"/>
  <c r="D658" i="95"/>
  <c r="B658" i="95" s="1"/>
  <c r="M559" i="95"/>
  <c r="H559" i="95"/>
  <c r="D559" i="95"/>
  <c r="B559" i="95" s="1"/>
  <c r="M548" i="95"/>
  <c r="D548" i="95"/>
  <c r="B548" i="95" s="1"/>
  <c r="M537" i="95"/>
  <c r="D537" i="95"/>
  <c r="B537" i="95" s="1"/>
  <c r="M526" i="95"/>
  <c r="D526" i="95"/>
  <c r="B526" i="95" s="1"/>
  <c r="M515" i="95"/>
  <c r="D515" i="95"/>
  <c r="B515" i="95" s="1"/>
  <c r="M504" i="95"/>
  <c r="H504" i="95"/>
  <c r="D504" i="95"/>
  <c r="B504" i="95" s="1"/>
  <c r="M493" i="95"/>
  <c r="H493" i="95"/>
  <c r="D493" i="95"/>
  <c r="B493" i="95" s="1"/>
  <c r="M452" i="95"/>
  <c r="D452" i="95"/>
  <c r="B452" i="95" s="1"/>
  <c r="M441" i="95"/>
  <c r="D441" i="95"/>
  <c r="B441" i="95" s="1"/>
  <c r="M430" i="95"/>
  <c r="H430" i="95"/>
  <c r="D430" i="95"/>
  <c r="B430" i="95" s="1"/>
  <c r="M353" i="95"/>
  <c r="D353" i="95"/>
  <c r="B353" i="95" s="1"/>
  <c r="M342" i="95"/>
  <c r="D342" i="95"/>
  <c r="B342" i="95" s="1"/>
  <c r="M331" i="95"/>
  <c r="D331" i="95"/>
  <c r="B331" i="95" s="1"/>
  <c r="M320" i="95"/>
  <c r="D320" i="95"/>
  <c r="B320" i="95" s="1"/>
  <c r="M309" i="95"/>
  <c r="D309" i="95"/>
  <c r="B309" i="95" s="1"/>
  <c r="M298" i="95"/>
  <c r="D298" i="95"/>
  <c r="B298" i="95" s="1"/>
  <c r="M287" i="95"/>
  <c r="D287" i="95"/>
  <c r="B287" i="95" s="1"/>
  <c r="M276" i="95"/>
  <c r="D276" i="95"/>
  <c r="B276" i="95" s="1"/>
  <c r="M202" i="95"/>
  <c r="H202" i="95"/>
  <c r="D202" i="95"/>
  <c r="B202" i="95" s="1"/>
  <c r="M191" i="95"/>
  <c r="H191" i="95"/>
  <c r="D191" i="95"/>
  <c r="B191" i="95" s="1"/>
  <c r="M180" i="95"/>
  <c r="D180" i="95"/>
  <c r="B180" i="95" s="1"/>
  <c r="M169" i="95"/>
  <c r="D169" i="95"/>
  <c r="B169" i="95" s="1"/>
  <c r="M158" i="95"/>
  <c r="H158" i="95"/>
  <c r="D158" i="95"/>
  <c r="B158" i="95" s="1"/>
  <c r="M147" i="95"/>
  <c r="H147" i="95"/>
  <c r="D147" i="95"/>
  <c r="B147" i="95" s="1"/>
  <c r="M125" i="95"/>
  <c r="H125" i="95"/>
  <c r="D125" i="95"/>
  <c r="B125" i="95" s="1"/>
  <c r="M115" i="95"/>
  <c r="D115" i="95"/>
  <c r="B115" i="95" s="1"/>
  <c r="M105" i="95"/>
  <c r="D105" i="95"/>
  <c r="B105" i="95" s="1"/>
  <c r="M95" i="95"/>
  <c r="H95" i="95"/>
  <c r="D95" i="95"/>
  <c r="B95" i="95" s="1"/>
  <c r="M85" i="95"/>
  <c r="H85" i="95"/>
  <c r="D85" i="95"/>
  <c r="B85" i="95" s="1"/>
  <c r="M549" i="95"/>
  <c r="D549" i="95"/>
  <c r="B549" i="95" s="1"/>
  <c r="M538" i="95"/>
  <c r="H538" i="95"/>
  <c r="D538" i="95"/>
  <c r="B538" i="95" s="1"/>
  <c r="M527" i="95"/>
  <c r="H527" i="95"/>
  <c r="D527" i="95"/>
  <c r="B527" i="95" s="1"/>
  <c r="M516" i="95"/>
  <c r="D516" i="95"/>
  <c r="B516" i="95" s="1"/>
  <c r="M506" i="95"/>
  <c r="D506" i="95"/>
  <c r="B506" i="95" s="1"/>
  <c r="M495" i="95"/>
  <c r="H495" i="95"/>
  <c r="D495" i="95"/>
  <c r="B495" i="95" s="1"/>
  <c r="M484" i="95"/>
  <c r="H484" i="95"/>
  <c r="D484" i="95"/>
  <c r="B484" i="95" s="1"/>
  <c r="M127" i="95"/>
  <c r="D127" i="95"/>
  <c r="B127" i="95" s="1"/>
  <c r="M195" i="95"/>
  <c r="H195" i="95"/>
  <c r="B195" i="95"/>
  <c r="M184" i="95"/>
  <c r="H184" i="95"/>
  <c r="B184" i="95"/>
  <c r="M173" i="95"/>
  <c r="B173" i="95"/>
  <c r="M162" i="95"/>
  <c r="B162" i="95"/>
  <c r="M151" i="95"/>
  <c r="H151" i="95"/>
  <c r="B151" i="95"/>
  <c r="M140" i="95"/>
  <c r="H140" i="95"/>
  <c r="B140" i="95"/>
  <c r="M1341" i="95"/>
  <c r="D1341" i="95"/>
  <c r="B1341" i="95" s="1"/>
  <c r="M878" i="95"/>
  <c r="H878" i="95"/>
  <c r="D878" i="95"/>
  <c r="B878" i="95" s="1"/>
  <c r="M563" i="95"/>
  <c r="D563" i="95"/>
  <c r="B563" i="95" s="1"/>
  <c r="M552" i="95"/>
  <c r="D552" i="95"/>
  <c r="B552" i="95" s="1"/>
  <c r="M541" i="95"/>
  <c r="H541" i="95"/>
  <c r="D541" i="95"/>
  <c r="B541" i="95" s="1"/>
  <c r="M530" i="95"/>
  <c r="H530" i="95"/>
  <c r="D530" i="95"/>
  <c r="B530" i="95" s="1"/>
  <c r="M519" i="95"/>
  <c r="D519" i="95"/>
  <c r="B519" i="95" s="1"/>
  <c r="M508" i="95"/>
  <c r="D508" i="95"/>
  <c r="B508" i="95" s="1"/>
  <c r="M497" i="95"/>
  <c r="H497" i="95"/>
  <c r="D497" i="95"/>
  <c r="B497" i="95" s="1"/>
  <c r="M486" i="95"/>
  <c r="H486" i="95"/>
  <c r="D486" i="95"/>
  <c r="B486" i="95" s="1"/>
  <c r="M423" i="95"/>
  <c r="H423" i="95"/>
  <c r="D423" i="95"/>
  <c r="B423" i="95" s="1"/>
  <c r="M130" i="95"/>
  <c r="D130" i="95"/>
  <c r="B130" i="95" s="1"/>
  <c r="M1309" i="95"/>
  <c r="H1309" i="95"/>
  <c r="D1309" i="95"/>
  <c r="B1309" i="95" s="1"/>
  <c r="M874" i="95"/>
  <c r="H874" i="95"/>
  <c r="D874" i="95"/>
  <c r="B874" i="95" s="1"/>
  <c r="M117" i="95"/>
  <c r="H117" i="95"/>
  <c r="D117" i="95"/>
  <c r="B117" i="95" s="1"/>
  <c r="M107" i="95"/>
  <c r="D107" i="95"/>
  <c r="B107" i="95" s="1"/>
  <c r="M97" i="95"/>
  <c r="D97" i="95"/>
  <c r="B97" i="95" s="1"/>
  <c r="M87" i="95"/>
  <c r="D87" i="95"/>
  <c r="B87" i="95" s="1"/>
  <c r="M77" i="95"/>
  <c r="H77" i="95"/>
  <c r="D77" i="95"/>
  <c r="B77" i="95" s="1"/>
  <c r="M706" i="95"/>
  <c r="D706" i="95"/>
  <c r="B706" i="95" s="1"/>
  <c r="M705" i="95"/>
  <c r="D705" i="95"/>
  <c r="B705" i="95" s="1"/>
  <c r="M704" i="95"/>
  <c r="D704" i="95"/>
  <c r="B704" i="95" s="1"/>
  <c r="M703" i="95"/>
  <c r="D703" i="95"/>
  <c r="B703" i="95" s="1"/>
  <c r="M460" i="95"/>
  <c r="D460" i="95"/>
  <c r="B460" i="95" s="1"/>
  <c r="M459" i="95"/>
  <c r="D459" i="95"/>
  <c r="B459" i="95" s="1"/>
  <c r="M458" i="95"/>
  <c r="D458" i="95"/>
  <c r="B458" i="95" s="1"/>
  <c r="M457" i="95"/>
  <c r="D457" i="95"/>
  <c r="B457" i="95" s="1"/>
  <c r="M417" i="95"/>
  <c r="D417" i="95"/>
  <c r="B417" i="95" s="1"/>
  <c r="M416" i="95"/>
  <c r="D416" i="95"/>
  <c r="B416" i="95" s="1"/>
  <c r="M415" i="95"/>
  <c r="D415" i="95"/>
  <c r="B415" i="95" s="1"/>
  <c r="M414" i="95"/>
  <c r="D414" i="95"/>
  <c r="B414" i="95" s="1"/>
  <c r="M407" i="95"/>
  <c r="D407" i="95"/>
  <c r="B407" i="95" s="1"/>
  <c r="M406" i="95"/>
  <c r="D406" i="95"/>
  <c r="B406" i="95" s="1"/>
  <c r="M405" i="95"/>
  <c r="D405" i="95"/>
  <c r="B405" i="95" s="1"/>
  <c r="M404" i="95"/>
  <c r="D404" i="95"/>
  <c r="B404" i="95" s="1"/>
  <c r="M397" i="95"/>
  <c r="D397" i="95"/>
  <c r="B397" i="95" s="1"/>
  <c r="M396" i="95"/>
  <c r="D396" i="95"/>
  <c r="B396" i="95" s="1"/>
  <c r="M395" i="95"/>
  <c r="D395" i="95"/>
  <c r="B395" i="95" s="1"/>
  <c r="M394" i="95"/>
  <c r="D394" i="95"/>
  <c r="B394" i="95" s="1"/>
  <c r="M62" i="95"/>
  <c r="D62" i="95"/>
  <c r="B62" i="95" s="1"/>
  <c r="M61" i="95"/>
  <c r="D61" i="95"/>
  <c r="B61" i="95" s="1"/>
  <c r="M60" i="95"/>
  <c r="D60" i="95"/>
  <c r="B60" i="95" s="1"/>
  <c r="M59" i="95"/>
  <c r="D59" i="95"/>
  <c r="B59" i="95" s="1"/>
  <c r="M52" i="95"/>
  <c r="D52" i="95"/>
  <c r="B52" i="95" s="1"/>
  <c r="M51" i="95"/>
  <c r="D51" i="95"/>
  <c r="B51" i="95" s="1"/>
  <c r="M50" i="95"/>
  <c r="D50" i="95"/>
  <c r="B50" i="95" s="1"/>
  <c r="M49" i="95"/>
  <c r="D49" i="95"/>
  <c r="B49" i="95" s="1"/>
  <c r="M1359" i="95"/>
  <c r="D1359" i="95"/>
  <c r="B1359" i="95" s="1"/>
  <c r="M1358" i="95"/>
  <c r="D1358" i="95"/>
  <c r="B1358" i="95" s="1"/>
  <c r="M1357" i="95"/>
  <c r="D1357" i="95"/>
  <c r="B1357" i="95" s="1"/>
  <c r="M1356" i="95"/>
  <c r="D1356" i="95"/>
  <c r="B1356" i="95" s="1"/>
  <c r="M74" i="95"/>
  <c r="D74" i="95"/>
  <c r="B74" i="95" s="1"/>
  <c r="M73" i="95"/>
  <c r="D73" i="95"/>
  <c r="B73" i="95" s="1"/>
  <c r="M72" i="95"/>
  <c r="D72" i="95"/>
  <c r="B72" i="95" s="1"/>
  <c r="M71" i="95"/>
  <c r="D71" i="95"/>
  <c r="B71" i="95" s="1"/>
  <c r="M42" i="95"/>
  <c r="D42" i="95"/>
  <c r="B42" i="95" s="1"/>
  <c r="M41" i="95"/>
  <c r="D41" i="95"/>
  <c r="B41" i="95" s="1"/>
  <c r="M40" i="95"/>
  <c r="D40" i="95"/>
  <c r="B40" i="95" s="1"/>
  <c r="M39" i="95"/>
  <c r="D39" i="95"/>
  <c r="B39" i="95" s="1"/>
  <c r="M32" i="95"/>
  <c r="D32" i="95"/>
  <c r="B32" i="95" s="1"/>
  <c r="M31" i="95"/>
  <c r="D31" i="95"/>
  <c r="B31" i="95" s="1"/>
  <c r="M30" i="95"/>
  <c r="D30" i="95"/>
  <c r="B30" i="95" s="1"/>
  <c r="M29" i="95"/>
  <c r="D29" i="95"/>
  <c r="B29" i="95" s="1"/>
  <c r="M22" i="95"/>
  <c r="D22" i="95"/>
  <c r="B22" i="95" s="1"/>
  <c r="M21" i="95"/>
  <c r="D21" i="95"/>
  <c r="B21" i="95" s="1"/>
  <c r="M20" i="95"/>
  <c r="D20" i="95"/>
  <c r="B20" i="95" s="1"/>
  <c r="M19" i="95"/>
  <c r="D19" i="95"/>
  <c r="B19" i="95" s="1"/>
  <c r="M13" i="95"/>
  <c r="D13" i="95"/>
  <c r="B13" i="95" s="1"/>
  <c r="M12" i="95"/>
  <c r="D12" i="95"/>
  <c r="B12" i="95" s="1"/>
  <c r="M11" i="95"/>
  <c r="D11" i="95"/>
  <c r="B11" i="95" s="1"/>
  <c r="M10" i="95"/>
  <c r="D10" i="95"/>
  <c r="B10" i="95" s="1"/>
  <c r="M964" i="95"/>
  <c r="D964" i="95"/>
  <c r="B964" i="95" s="1"/>
  <c r="M963" i="95"/>
  <c r="D963" i="95"/>
  <c r="B963" i="95" s="1"/>
  <c r="M962" i="95"/>
  <c r="D962" i="95"/>
  <c r="B962" i="95" s="1"/>
  <c r="M961" i="95"/>
  <c r="D961" i="95"/>
  <c r="B961" i="95" s="1"/>
  <c r="M919" i="95"/>
  <c r="D919" i="95"/>
  <c r="B919" i="95" s="1"/>
  <c r="M918" i="95"/>
  <c r="D918" i="95"/>
  <c r="B918" i="95" s="1"/>
  <c r="M917" i="95"/>
  <c r="D917" i="95"/>
  <c r="B917" i="95" s="1"/>
  <c r="M916" i="95"/>
  <c r="D916" i="95"/>
  <c r="B916" i="95" s="1"/>
  <c r="M910" i="95"/>
  <c r="D910" i="95"/>
  <c r="B910" i="95" s="1"/>
  <c r="M909" i="95"/>
  <c r="D909" i="95"/>
  <c r="B909" i="95" s="1"/>
  <c r="M908" i="95"/>
  <c r="D908" i="95"/>
  <c r="B908" i="95" s="1"/>
  <c r="M907" i="95"/>
  <c r="D907" i="95"/>
  <c r="B907" i="95" s="1"/>
  <c r="M901" i="95"/>
  <c r="D901" i="95"/>
  <c r="B901" i="95" s="1"/>
  <c r="M900" i="95"/>
  <c r="D900" i="95"/>
  <c r="B900" i="95" s="1"/>
  <c r="M899" i="95"/>
  <c r="D899" i="95"/>
  <c r="B899" i="95" s="1"/>
  <c r="M898" i="95"/>
  <c r="D898" i="95"/>
  <c r="B898" i="95" s="1"/>
  <c r="M892" i="95"/>
  <c r="D892" i="95"/>
  <c r="B892" i="95" s="1"/>
  <c r="M891" i="95"/>
  <c r="D891" i="95"/>
  <c r="B891" i="95" s="1"/>
  <c r="M890" i="95"/>
  <c r="D890" i="95"/>
  <c r="B890" i="95" s="1"/>
  <c r="M889" i="95"/>
  <c r="D889" i="95"/>
  <c r="B889" i="95" s="1"/>
  <c r="M828" i="95"/>
  <c r="D828" i="95"/>
  <c r="B828" i="95" s="1"/>
  <c r="M827" i="95"/>
  <c r="D827" i="95"/>
  <c r="B827" i="95" s="1"/>
  <c r="M826" i="95"/>
  <c r="D826" i="95"/>
  <c r="B826" i="95" s="1"/>
  <c r="M825" i="95"/>
  <c r="D825" i="95"/>
  <c r="B825" i="95" s="1"/>
  <c r="M817" i="95"/>
  <c r="D817" i="95"/>
  <c r="B817" i="95" s="1"/>
  <c r="M816" i="95"/>
  <c r="D816" i="95"/>
  <c r="B816" i="95" s="1"/>
  <c r="M815" i="95"/>
  <c r="D815" i="95"/>
  <c r="B815" i="95" s="1"/>
  <c r="M814" i="95"/>
  <c r="D814" i="95"/>
  <c r="B814" i="95" s="1"/>
  <c r="M697" i="95"/>
  <c r="D697" i="95"/>
  <c r="B697" i="95" s="1"/>
  <c r="M696" i="95"/>
  <c r="D696" i="95"/>
  <c r="B696" i="95" s="1"/>
  <c r="M695" i="95"/>
  <c r="D695" i="95"/>
  <c r="B695" i="95" s="1"/>
  <c r="M694" i="95"/>
  <c r="D694" i="95"/>
  <c r="B694" i="95" s="1"/>
  <c r="M686" i="95"/>
  <c r="D686" i="95"/>
  <c r="B686" i="95" s="1"/>
  <c r="M685" i="95"/>
  <c r="D685" i="95"/>
  <c r="B685" i="95" s="1"/>
  <c r="M684" i="95"/>
  <c r="D684" i="95"/>
  <c r="B684" i="95" s="1"/>
  <c r="M683" i="95"/>
  <c r="D683" i="95"/>
  <c r="B683" i="95" s="1"/>
  <c r="M646" i="95"/>
  <c r="D646" i="95"/>
  <c r="B646" i="95" s="1"/>
  <c r="M645" i="95"/>
  <c r="D645" i="95"/>
  <c r="B645" i="95" s="1"/>
  <c r="M644" i="95"/>
  <c r="D644" i="95"/>
  <c r="B644" i="95" s="1"/>
  <c r="M643" i="95"/>
  <c r="D643" i="95"/>
  <c r="B643" i="95" s="1"/>
  <c r="M635" i="95"/>
  <c r="D635" i="95"/>
  <c r="B635" i="95" s="1"/>
  <c r="M634" i="95"/>
  <c r="D634" i="95"/>
  <c r="B634" i="95" s="1"/>
  <c r="M633" i="95"/>
  <c r="D633" i="95"/>
  <c r="B633" i="95" s="1"/>
  <c r="M632" i="95"/>
  <c r="D632" i="95"/>
  <c r="B632" i="95" s="1"/>
  <c r="M624" i="95"/>
  <c r="D624" i="95"/>
  <c r="B624" i="95" s="1"/>
  <c r="M623" i="95"/>
  <c r="D623" i="95"/>
  <c r="B623" i="95" s="1"/>
  <c r="M622" i="95"/>
  <c r="D622" i="95"/>
  <c r="B622" i="95" s="1"/>
  <c r="M621" i="95"/>
  <c r="D621" i="95"/>
  <c r="B621" i="95" s="1"/>
  <c r="M613" i="95"/>
  <c r="D613" i="95"/>
  <c r="B613" i="95" s="1"/>
  <c r="M612" i="95"/>
  <c r="D612" i="95"/>
  <c r="B612" i="95" s="1"/>
  <c r="M611" i="95"/>
  <c r="D611" i="95"/>
  <c r="B611" i="95" s="1"/>
  <c r="M610" i="95"/>
  <c r="D610" i="95"/>
  <c r="B610" i="95" s="1"/>
  <c r="M602" i="95"/>
  <c r="D602" i="95"/>
  <c r="B602" i="95" s="1"/>
  <c r="M601" i="95"/>
  <c r="D601" i="95"/>
  <c r="B601" i="95" s="1"/>
  <c r="M600" i="95"/>
  <c r="D600" i="95"/>
  <c r="B600" i="95" s="1"/>
  <c r="M599" i="95"/>
  <c r="D599" i="95"/>
  <c r="B599" i="95" s="1"/>
  <c r="M591" i="95"/>
  <c r="D591" i="95"/>
  <c r="B591" i="95" s="1"/>
  <c r="M590" i="95"/>
  <c r="D590" i="95"/>
  <c r="B590" i="95" s="1"/>
  <c r="M589" i="95"/>
  <c r="D589" i="95"/>
  <c r="B589" i="95" s="1"/>
  <c r="M588" i="95"/>
  <c r="D588" i="95"/>
  <c r="B588" i="95" s="1"/>
  <c r="M580" i="95"/>
  <c r="D580" i="95"/>
  <c r="B580" i="95" s="1"/>
  <c r="M579" i="95"/>
  <c r="D579" i="95"/>
  <c r="B579" i="95" s="1"/>
  <c r="M578" i="95"/>
  <c r="D578" i="95"/>
  <c r="B578" i="95" s="1"/>
  <c r="M577" i="95"/>
  <c r="D577" i="95"/>
  <c r="B577" i="95" s="1"/>
  <c r="M1329" i="95"/>
  <c r="D1329" i="95"/>
  <c r="B1329" i="95" s="1"/>
  <c r="M1319" i="95"/>
  <c r="D1319" i="95"/>
  <c r="B1319" i="95" s="1"/>
  <c r="M1180" i="95"/>
  <c r="D1180" i="95"/>
  <c r="B1180" i="95" s="1"/>
  <c r="M1050" i="95"/>
  <c r="H1050" i="95"/>
  <c r="D1050" i="95"/>
  <c r="B1050" i="95" s="1"/>
  <c r="M670" i="95"/>
  <c r="H670" i="95"/>
  <c r="D670" i="95"/>
  <c r="B670" i="95" s="1"/>
  <c r="M661" i="95"/>
  <c r="D661" i="95"/>
  <c r="B661" i="95" s="1"/>
  <c r="M1335" i="95"/>
  <c r="D1335" i="95"/>
  <c r="B1335" i="95" s="1"/>
  <c r="M1334" i="95"/>
  <c r="D1334" i="95"/>
  <c r="B1334" i="95" s="1"/>
  <c r="M1333" i="95"/>
  <c r="D1333" i="95"/>
  <c r="B1333" i="95" s="1"/>
  <c r="M1332" i="95"/>
  <c r="D1332" i="95"/>
  <c r="B1332" i="95" s="1"/>
  <c r="M1325" i="95"/>
  <c r="D1325" i="95"/>
  <c r="B1325" i="95" s="1"/>
  <c r="M1324" i="95"/>
  <c r="D1324" i="95"/>
  <c r="B1324" i="95" s="1"/>
  <c r="M1323" i="95"/>
  <c r="D1323" i="95"/>
  <c r="B1323" i="95" s="1"/>
  <c r="M1322" i="95"/>
  <c r="D1322" i="95"/>
  <c r="B1322" i="95" s="1"/>
  <c r="M1306" i="95"/>
  <c r="D1306" i="95"/>
  <c r="B1306" i="95" s="1"/>
  <c r="M1305" i="95"/>
  <c r="D1305" i="95"/>
  <c r="B1305" i="95" s="1"/>
  <c r="M1304" i="95"/>
  <c r="D1304" i="95"/>
  <c r="B1304" i="95" s="1"/>
  <c r="M1303" i="95"/>
  <c r="D1303" i="95"/>
  <c r="B1303" i="95" s="1"/>
  <c r="M1295" i="95"/>
  <c r="D1295" i="95"/>
  <c r="B1295" i="95" s="1"/>
  <c r="M1294" i="95"/>
  <c r="D1294" i="95"/>
  <c r="B1294" i="95" s="1"/>
  <c r="M1293" i="95"/>
  <c r="D1293" i="95"/>
  <c r="B1293" i="95" s="1"/>
  <c r="M1292" i="95"/>
  <c r="D1292" i="95"/>
  <c r="B1292" i="95" s="1"/>
  <c r="M1283" i="95"/>
  <c r="D1283" i="95"/>
  <c r="B1283" i="95" s="1"/>
  <c r="M1282" i="95"/>
  <c r="D1282" i="95"/>
  <c r="B1282" i="95" s="1"/>
  <c r="M1281" i="95"/>
  <c r="D1281" i="95"/>
  <c r="B1281" i="95" s="1"/>
  <c r="M1280" i="95"/>
  <c r="D1280" i="95"/>
  <c r="B1280" i="95" s="1"/>
  <c r="M1272" i="95"/>
  <c r="D1272" i="95"/>
  <c r="B1272" i="95" s="1"/>
  <c r="M1271" i="95"/>
  <c r="D1271" i="95"/>
  <c r="B1271" i="95" s="1"/>
  <c r="M1270" i="95"/>
  <c r="D1270" i="95"/>
  <c r="B1270" i="95" s="1"/>
  <c r="M1269" i="95"/>
  <c r="D1269" i="95"/>
  <c r="B1269" i="95" s="1"/>
  <c r="M1262" i="95"/>
  <c r="D1262" i="95"/>
  <c r="B1262" i="95" s="1"/>
  <c r="M1261" i="95"/>
  <c r="D1261" i="95"/>
  <c r="B1261" i="95" s="1"/>
  <c r="M1260" i="95"/>
  <c r="D1260" i="95"/>
  <c r="B1260" i="95" s="1"/>
  <c r="M1259" i="95"/>
  <c r="D1259" i="95"/>
  <c r="B1259" i="95" s="1"/>
  <c r="M1250" i="95"/>
  <c r="D1250" i="95"/>
  <c r="B1250" i="95" s="1"/>
  <c r="M1249" i="95"/>
  <c r="D1249" i="95"/>
  <c r="B1249" i="95" s="1"/>
  <c r="M1248" i="95"/>
  <c r="D1248" i="95"/>
  <c r="B1248" i="95" s="1"/>
  <c r="M1247" i="95"/>
  <c r="D1247" i="95"/>
  <c r="B1247" i="95" s="1"/>
  <c r="M1238" i="95"/>
  <c r="D1238" i="95"/>
  <c r="B1238" i="95" s="1"/>
  <c r="M1237" i="95"/>
  <c r="D1237" i="95"/>
  <c r="B1237" i="95" s="1"/>
  <c r="M1236" i="95"/>
  <c r="D1236" i="95"/>
  <c r="B1236" i="95" s="1"/>
  <c r="M1235" i="95"/>
  <c r="D1235" i="95"/>
  <c r="B1235" i="95" s="1"/>
  <c r="M1226" i="95"/>
  <c r="D1226" i="95"/>
  <c r="B1226" i="95" s="1"/>
  <c r="M1225" i="95"/>
  <c r="D1225" i="95"/>
  <c r="B1225" i="95" s="1"/>
  <c r="M1224" i="95"/>
  <c r="D1224" i="95"/>
  <c r="B1224" i="95" s="1"/>
  <c r="M1223" i="95"/>
  <c r="D1223" i="95"/>
  <c r="B1223" i="95" s="1"/>
  <c r="M1214" i="95"/>
  <c r="D1214" i="95"/>
  <c r="B1214" i="95" s="1"/>
  <c r="M1213" i="95"/>
  <c r="D1213" i="95"/>
  <c r="B1213" i="95" s="1"/>
  <c r="M1212" i="95"/>
  <c r="D1212" i="95"/>
  <c r="B1212" i="95" s="1"/>
  <c r="M1211" i="95"/>
  <c r="D1211" i="95"/>
  <c r="B1211" i="95" s="1"/>
  <c r="M1160" i="95"/>
  <c r="D1160" i="95"/>
  <c r="B1160" i="95" s="1"/>
  <c r="M1159" i="95"/>
  <c r="D1159" i="95"/>
  <c r="B1159" i="95" s="1"/>
  <c r="M1158" i="95"/>
  <c r="D1158" i="95"/>
  <c r="B1158" i="95" s="1"/>
  <c r="M1157" i="95"/>
  <c r="D1157" i="95"/>
  <c r="B1157" i="95" s="1"/>
  <c r="M1148" i="95"/>
  <c r="D1148" i="95"/>
  <c r="B1148" i="95" s="1"/>
  <c r="M1147" i="95"/>
  <c r="D1147" i="95"/>
  <c r="B1147" i="95" s="1"/>
  <c r="M1146" i="95"/>
  <c r="D1146" i="95"/>
  <c r="B1146" i="95" s="1"/>
  <c r="M1145" i="95"/>
  <c r="D1145" i="95"/>
  <c r="B1145" i="95" s="1"/>
  <c r="M953" i="95"/>
  <c r="D953" i="95"/>
  <c r="B953" i="95" s="1"/>
  <c r="M952" i="95"/>
  <c r="D952" i="95"/>
  <c r="B952" i="95" s="1"/>
  <c r="M951" i="95"/>
  <c r="D951" i="95"/>
  <c r="B951" i="95" s="1"/>
  <c r="M950" i="95"/>
  <c r="D950" i="95"/>
  <c r="B950" i="95" s="1"/>
  <c r="M941" i="95"/>
  <c r="D941" i="95"/>
  <c r="B941" i="95" s="1"/>
  <c r="M940" i="95"/>
  <c r="D940" i="95"/>
  <c r="B940" i="95" s="1"/>
  <c r="M939" i="95"/>
  <c r="D939" i="95"/>
  <c r="B939" i="95" s="1"/>
  <c r="M938" i="95"/>
  <c r="D938" i="95"/>
  <c r="B938" i="95" s="1"/>
  <c r="M928" i="95"/>
  <c r="D928" i="95"/>
  <c r="B928" i="95" s="1"/>
  <c r="M927" i="95"/>
  <c r="D927" i="95"/>
  <c r="B927" i="95" s="1"/>
  <c r="M926" i="95"/>
  <c r="D926" i="95"/>
  <c r="B926" i="95" s="1"/>
  <c r="M925" i="95"/>
  <c r="D925" i="95"/>
  <c r="B925" i="95" s="1"/>
  <c r="M859" i="95"/>
  <c r="D859" i="95"/>
  <c r="B859" i="95" s="1"/>
  <c r="M858" i="95"/>
  <c r="D858" i="95"/>
  <c r="B858" i="95" s="1"/>
  <c r="M857" i="95"/>
  <c r="D857" i="95"/>
  <c r="B857" i="95" s="1"/>
  <c r="M856" i="95"/>
  <c r="D856" i="95"/>
  <c r="B856" i="95" s="1"/>
  <c r="M849" i="95"/>
  <c r="D849" i="95"/>
  <c r="B849" i="95" s="1"/>
  <c r="M848" i="95"/>
  <c r="D848" i="95"/>
  <c r="B848" i="95" s="1"/>
  <c r="M847" i="95"/>
  <c r="D847" i="95"/>
  <c r="B847" i="95" s="1"/>
  <c r="M846" i="95"/>
  <c r="D846" i="95"/>
  <c r="B846" i="95" s="1"/>
  <c r="M838" i="95"/>
  <c r="D838" i="95"/>
  <c r="B838" i="95" s="1"/>
  <c r="M837" i="95"/>
  <c r="D837" i="95"/>
  <c r="B837" i="95" s="1"/>
  <c r="M836" i="95"/>
  <c r="D836" i="95"/>
  <c r="B836" i="95" s="1"/>
  <c r="M835" i="95"/>
  <c r="D835" i="95"/>
  <c r="B835" i="95" s="1"/>
  <c r="M805" i="95"/>
  <c r="D805" i="95"/>
  <c r="B805" i="95" s="1"/>
  <c r="M804" i="95"/>
  <c r="D804" i="95"/>
  <c r="B804" i="95" s="1"/>
  <c r="M803" i="95"/>
  <c r="D803" i="95"/>
  <c r="B803" i="95" s="1"/>
  <c r="M802" i="95"/>
  <c r="D802" i="95"/>
  <c r="B802" i="95" s="1"/>
  <c r="M794" i="95"/>
  <c r="D794" i="95"/>
  <c r="B794" i="95" s="1"/>
  <c r="M793" i="95"/>
  <c r="D793" i="95"/>
  <c r="B793" i="95" s="1"/>
  <c r="M792" i="95"/>
  <c r="D792" i="95"/>
  <c r="B792" i="95" s="1"/>
  <c r="M791" i="95"/>
  <c r="D791" i="95"/>
  <c r="B791" i="95" s="1"/>
  <c r="M783" i="95"/>
  <c r="D783" i="95"/>
  <c r="B783" i="95" s="1"/>
  <c r="M782" i="95"/>
  <c r="D782" i="95"/>
  <c r="B782" i="95" s="1"/>
  <c r="M781" i="95"/>
  <c r="D781" i="95"/>
  <c r="B781" i="95" s="1"/>
  <c r="M780" i="95"/>
  <c r="D780" i="95"/>
  <c r="B780" i="95" s="1"/>
  <c r="M772" i="95"/>
  <c r="D772" i="95"/>
  <c r="B772" i="95" s="1"/>
  <c r="M771" i="95"/>
  <c r="D771" i="95"/>
  <c r="B771" i="95" s="1"/>
  <c r="M770" i="95"/>
  <c r="D770" i="95"/>
  <c r="B770" i="95" s="1"/>
  <c r="M769" i="95"/>
  <c r="D769" i="95"/>
  <c r="B769" i="95" s="1"/>
  <c r="M761" i="95"/>
  <c r="D761" i="95"/>
  <c r="B761" i="95" s="1"/>
  <c r="M760" i="95"/>
  <c r="D760" i="95"/>
  <c r="B760" i="95" s="1"/>
  <c r="M759" i="95"/>
  <c r="D759" i="95"/>
  <c r="B759" i="95" s="1"/>
  <c r="M758" i="95"/>
  <c r="D758" i="95"/>
  <c r="B758" i="95" s="1"/>
  <c r="M750" i="95"/>
  <c r="D750" i="95"/>
  <c r="B750" i="95" s="1"/>
  <c r="M749" i="95"/>
  <c r="D749" i="95"/>
  <c r="B749" i="95" s="1"/>
  <c r="M748" i="95"/>
  <c r="D748" i="95"/>
  <c r="B748" i="95" s="1"/>
  <c r="M747" i="95"/>
  <c r="D747" i="95"/>
  <c r="B747" i="95" s="1"/>
  <c r="M739" i="95"/>
  <c r="D739" i="95"/>
  <c r="B739" i="95" s="1"/>
  <c r="M738" i="95"/>
  <c r="D738" i="95"/>
  <c r="B738" i="95" s="1"/>
  <c r="M737" i="95"/>
  <c r="D737" i="95"/>
  <c r="B737" i="95" s="1"/>
  <c r="M736" i="95"/>
  <c r="D736" i="95"/>
  <c r="B736" i="95" s="1"/>
  <c r="M728" i="95"/>
  <c r="D728" i="95"/>
  <c r="B728" i="95" s="1"/>
  <c r="M727" i="95"/>
  <c r="D727" i="95"/>
  <c r="B727" i="95" s="1"/>
  <c r="M726" i="95"/>
  <c r="D726" i="95"/>
  <c r="B726" i="95" s="1"/>
  <c r="M725" i="95"/>
  <c r="D725" i="95"/>
  <c r="B725" i="95" s="1"/>
  <c r="M717" i="95"/>
  <c r="D717" i="95"/>
  <c r="B717" i="95" s="1"/>
  <c r="M716" i="95"/>
  <c r="D716" i="95"/>
  <c r="B716" i="95" s="1"/>
  <c r="M715" i="95"/>
  <c r="D715" i="95"/>
  <c r="B715" i="95" s="1"/>
  <c r="M714" i="95"/>
  <c r="D714" i="95"/>
  <c r="B714" i="95" s="1"/>
  <c r="M1136" i="95"/>
  <c r="D1136" i="95"/>
  <c r="B1136" i="95" s="1"/>
  <c r="M1135" i="95"/>
  <c r="D1135" i="95"/>
  <c r="B1135" i="95" s="1"/>
  <c r="M1134" i="95"/>
  <c r="D1134" i="95"/>
  <c r="B1134" i="95" s="1"/>
  <c r="M1133" i="95"/>
  <c r="D1133" i="95"/>
  <c r="B1133" i="95" s="1"/>
  <c r="M870" i="95"/>
  <c r="D870" i="95"/>
  <c r="B870" i="95" s="1"/>
  <c r="M869" i="95"/>
  <c r="D869" i="95"/>
  <c r="B869" i="95" s="1"/>
  <c r="M868" i="95"/>
  <c r="D868" i="95"/>
  <c r="B868" i="95" s="1"/>
  <c r="M867" i="95"/>
  <c r="D867" i="95"/>
  <c r="B867" i="95" s="1"/>
  <c r="M656" i="95"/>
  <c r="D656" i="95"/>
  <c r="B656" i="95" s="1"/>
  <c r="M655" i="95"/>
  <c r="D655" i="95"/>
  <c r="B655" i="95" s="1"/>
  <c r="M654" i="95"/>
  <c r="D654" i="95"/>
  <c r="B654" i="95" s="1"/>
  <c r="M653" i="95"/>
  <c r="D653" i="95"/>
  <c r="B653" i="95" s="1"/>
  <c r="M480" i="95"/>
  <c r="D480" i="95"/>
  <c r="B480" i="95" s="1"/>
  <c r="M479" i="95"/>
  <c r="D479" i="95"/>
  <c r="B479" i="95" s="1"/>
  <c r="M478" i="95"/>
  <c r="D478" i="95"/>
  <c r="B478" i="95" s="1"/>
  <c r="M477" i="95"/>
  <c r="D477" i="95"/>
  <c r="B477" i="95" s="1"/>
  <c r="M470" i="95"/>
  <c r="D470" i="95"/>
  <c r="B470" i="95" s="1"/>
  <c r="M469" i="95"/>
  <c r="D469" i="95"/>
  <c r="B469" i="95" s="1"/>
  <c r="M468" i="95"/>
  <c r="D468" i="95"/>
  <c r="B468" i="95" s="1"/>
  <c r="M467" i="95"/>
  <c r="D467" i="95"/>
  <c r="B467" i="95" s="1"/>
  <c r="M450" i="95"/>
  <c r="D450" i="95"/>
  <c r="B450" i="95" s="1"/>
  <c r="M449" i="95"/>
  <c r="D449" i="95"/>
  <c r="B449" i="95" s="1"/>
  <c r="M448" i="95"/>
  <c r="D448" i="95"/>
  <c r="B448" i="95" s="1"/>
  <c r="M447" i="95"/>
  <c r="D447" i="95"/>
  <c r="B447" i="95" s="1"/>
  <c r="M439" i="95"/>
  <c r="D439" i="95"/>
  <c r="B439" i="95" s="1"/>
  <c r="M438" i="95"/>
  <c r="D438" i="95"/>
  <c r="B438" i="95" s="1"/>
  <c r="M437" i="95"/>
  <c r="D437" i="95"/>
  <c r="B437" i="95" s="1"/>
  <c r="M436" i="95"/>
  <c r="D436" i="95"/>
  <c r="B436" i="95" s="1"/>
  <c r="M387" i="95"/>
  <c r="D387" i="95"/>
  <c r="B387" i="95" s="1"/>
  <c r="M386" i="95"/>
  <c r="D386" i="95"/>
  <c r="B386" i="95" s="1"/>
  <c r="M385" i="95"/>
  <c r="D385" i="95"/>
  <c r="B385" i="95" s="1"/>
  <c r="M384" i="95"/>
  <c r="D384" i="95"/>
  <c r="B384" i="95" s="1"/>
  <c r="M378" i="95"/>
  <c r="D378" i="95"/>
  <c r="B378" i="95" s="1"/>
  <c r="M377" i="95"/>
  <c r="D377" i="95"/>
  <c r="B377" i="95" s="1"/>
  <c r="M376" i="95"/>
  <c r="D376" i="95"/>
  <c r="B376" i="95" s="1"/>
  <c r="M375" i="95"/>
  <c r="D375" i="95"/>
  <c r="B375" i="95" s="1"/>
  <c r="M369" i="95"/>
  <c r="D369" i="95"/>
  <c r="B369" i="95" s="1"/>
  <c r="M368" i="95"/>
  <c r="D368" i="95"/>
  <c r="B368" i="95" s="1"/>
  <c r="M367" i="95"/>
  <c r="D367" i="95"/>
  <c r="B367" i="95" s="1"/>
  <c r="M366" i="95"/>
  <c r="D366" i="95"/>
  <c r="B366" i="95" s="1"/>
  <c r="M360" i="95"/>
  <c r="D360" i="95"/>
  <c r="B360" i="95" s="1"/>
  <c r="M359" i="95"/>
  <c r="D359" i="95"/>
  <c r="B359" i="95" s="1"/>
  <c r="M358" i="95"/>
  <c r="D358" i="95"/>
  <c r="B358" i="95" s="1"/>
  <c r="M357" i="95"/>
  <c r="D357" i="95"/>
  <c r="B357" i="95" s="1"/>
  <c r="M351" i="95"/>
  <c r="D351" i="95"/>
  <c r="B351" i="95" s="1"/>
  <c r="M350" i="95"/>
  <c r="D350" i="95"/>
  <c r="B350" i="95" s="1"/>
  <c r="M349" i="95"/>
  <c r="D349" i="95"/>
  <c r="B349" i="95" s="1"/>
  <c r="M348" i="95"/>
  <c r="D348" i="95"/>
  <c r="B348" i="95" s="1"/>
  <c r="M340" i="95"/>
  <c r="D340" i="95"/>
  <c r="B340" i="95" s="1"/>
  <c r="M339" i="95"/>
  <c r="D339" i="95"/>
  <c r="B339" i="95" s="1"/>
  <c r="M338" i="95"/>
  <c r="D338" i="95"/>
  <c r="B338" i="95" s="1"/>
  <c r="M337" i="95"/>
  <c r="D337" i="95"/>
  <c r="B337" i="95" s="1"/>
  <c r="M329" i="95"/>
  <c r="D329" i="95"/>
  <c r="B329" i="95" s="1"/>
  <c r="M328" i="95"/>
  <c r="D328" i="95"/>
  <c r="B328" i="95" s="1"/>
  <c r="M327" i="95"/>
  <c r="D327" i="95"/>
  <c r="B327" i="95" s="1"/>
  <c r="M326" i="95"/>
  <c r="D326" i="95"/>
  <c r="B326" i="95" s="1"/>
  <c r="M318" i="95"/>
  <c r="D318" i="95"/>
  <c r="B318" i="95" s="1"/>
  <c r="M317" i="95"/>
  <c r="D317" i="95"/>
  <c r="B317" i="95" s="1"/>
  <c r="M316" i="95"/>
  <c r="D316" i="95"/>
  <c r="B316" i="95" s="1"/>
  <c r="M315" i="95"/>
  <c r="D315" i="95"/>
  <c r="B315" i="95" s="1"/>
  <c r="M307" i="95"/>
  <c r="D307" i="95"/>
  <c r="B307" i="95" s="1"/>
  <c r="M306" i="95"/>
  <c r="D306" i="95"/>
  <c r="B306" i="95" s="1"/>
  <c r="M305" i="95"/>
  <c r="D305" i="95"/>
  <c r="B305" i="95" s="1"/>
  <c r="M304" i="95"/>
  <c r="D304" i="95"/>
  <c r="B304" i="95" s="1"/>
  <c r="M296" i="95"/>
  <c r="D296" i="95"/>
  <c r="B296" i="95" s="1"/>
  <c r="M295" i="95"/>
  <c r="D295" i="95"/>
  <c r="B295" i="95" s="1"/>
  <c r="M294" i="95"/>
  <c r="D294" i="95"/>
  <c r="B294" i="95" s="1"/>
  <c r="M293" i="95"/>
  <c r="D293" i="95"/>
  <c r="B293" i="95" s="1"/>
  <c r="M285" i="95"/>
  <c r="D285" i="95"/>
  <c r="B285" i="95" s="1"/>
  <c r="M284" i="95"/>
  <c r="D284" i="95"/>
  <c r="B284" i="95" s="1"/>
  <c r="M283" i="95"/>
  <c r="D283" i="95"/>
  <c r="B283" i="95" s="1"/>
  <c r="M282" i="95"/>
  <c r="D282" i="95"/>
  <c r="B282" i="95" s="1"/>
  <c r="M274" i="95"/>
  <c r="D274" i="95"/>
  <c r="B274" i="95" s="1"/>
  <c r="M273" i="95"/>
  <c r="D273" i="95"/>
  <c r="B273" i="95" s="1"/>
  <c r="M272" i="95"/>
  <c r="D272" i="95"/>
  <c r="B272" i="95" s="1"/>
  <c r="M271" i="95"/>
  <c r="D271" i="95"/>
  <c r="B271" i="95" s="1"/>
  <c r="M263" i="95"/>
  <c r="D263" i="95"/>
  <c r="B263" i="95" s="1"/>
  <c r="M262" i="95"/>
  <c r="D262" i="95"/>
  <c r="B262" i="95" s="1"/>
  <c r="M261" i="95"/>
  <c r="D261" i="95"/>
  <c r="B261" i="95" s="1"/>
  <c r="M260" i="95"/>
  <c r="D260" i="95"/>
  <c r="B260" i="95" s="1"/>
  <c r="M254" i="95"/>
  <c r="D254" i="95"/>
  <c r="B254" i="95" s="1"/>
  <c r="M253" i="95"/>
  <c r="D253" i="95"/>
  <c r="B253" i="95" s="1"/>
  <c r="M252" i="95"/>
  <c r="D252" i="95"/>
  <c r="B252" i="95" s="1"/>
  <c r="M251" i="95"/>
  <c r="D251" i="95"/>
  <c r="B251" i="95" s="1"/>
  <c r="M245" i="95"/>
  <c r="D245" i="95"/>
  <c r="B245" i="95" s="1"/>
  <c r="M244" i="95"/>
  <c r="D244" i="95"/>
  <c r="B244" i="95" s="1"/>
  <c r="M243" i="95"/>
  <c r="D243" i="95"/>
  <c r="B243" i="95" s="1"/>
  <c r="M242" i="95"/>
  <c r="D242" i="95"/>
  <c r="B242" i="95" s="1"/>
  <c r="M236" i="95"/>
  <c r="D236" i="95"/>
  <c r="B236" i="95" s="1"/>
  <c r="M235" i="95"/>
  <c r="D235" i="95"/>
  <c r="B235" i="95" s="1"/>
  <c r="M234" i="95"/>
  <c r="D234" i="95"/>
  <c r="B234" i="95" s="1"/>
  <c r="M233" i="95"/>
  <c r="D233" i="95"/>
  <c r="B233" i="95" s="1"/>
  <c r="M227" i="95"/>
  <c r="D227" i="95"/>
  <c r="B227" i="95" s="1"/>
  <c r="M226" i="95"/>
  <c r="D226" i="95"/>
  <c r="B226" i="95" s="1"/>
  <c r="M225" i="95"/>
  <c r="D225" i="95"/>
  <c r="B225" i="95" s="1"/>
  <c r="M224" i="95"/>
  <c r="D224" i="95"/>
  <c r="B224" i="95" s="1"/>
  <c r="M218" i="95"/>
  <c r="D218" i="95"/>
  <c r="B218" i="95" s="1"/>
  <c r="M217" i="95"/>
  <c r="D217" i="95"/>
  <c r="B217" i="95" s="1"/>
  <c r="M216" i="95"/>
  <c r="D216" i="95"/>
  <c r="B216" i="95" s="1"/>
  <c r="M215" i="95"/>
  <c r="D215" i="95"/>
  <c r="B215" i="95" s="1"/>
  <c r="M209" i="95"/>
  <c r="D209" i="95"/>
  <c r="B209" i="95" s="1"/>
  <c r="M208" i="95"/>
  <c r="D208" i="95"/>
  <c r="B208" i="95" s="1"/>
  <c r="M207" i="95"/>
  <c r="D207" i="95"/>
  <c r="B207" i="95" s="1"/>
  <c r="M206" i="95"/>
  <c r="D206" i="95"/>
  <c r="B206" i="95" s="1"/>
  <c r="M1345" i="95"/>
  <c r="D1345" i="95"/>
  <c r="B1345" i="95" s="1"/>
  <c r="M1344" i="95"/>
  <c r="D1344" i="95"/>
  <c r="B1344" i="95" s="1"/>
  <c r="M1343" i="95"/>
  <c r="D1343" i="95"/>
  <c r="B1343" i="95" s="1"/>
  <c r="M1342" i="95"/>
  <c r="D1342" i="95"/>
  <c r="B1342" i="95" s="1"/>
  <c r="M1314" i="95"/>
  <c r="D1314" i="95"/>
  <c r="B1314" i="95" s="1"/>
  <c r="M1313" i="95"/>
  <c r="D1313" i="95"/>
  <c r="B1313" i="95" s="1"/>
  <c r="M1312" i="95"/>
  <c r="D1312" i="95"/>
  <c r="B1312" i="95" s="1"/>
  <c r="M1311" i="95"/>
  <c r="D1311" i="95"/>
  <c r="B1311" i="95" s="1"/>
  <c r="M882" i="95"/>
  <c r="D882" i="95"/>
  <c r="B882" i="95" s="1"/>
  <c r="M881" i="95"/>
  <c r="D881" i="95"/>
  <c r="B881" i="95" s="1"/>
  <c r="M880" i="95"/>
  <c r="D880" i="95"/>
  <c r="B880" i="95" s="1"/>
  <c r="M879" i="95"/>
  <c r="D879" i="95"/>
  <c r="B879" i="95" s="1"/>
  <c r="M568" i="95"/>
  <c r="H568" i="95"/>
  <c r="D568" i="95"/>
  <c r="B568" i="95" s="1"/>
  <c r="M567" i="95"/>
  <c r="H567" i="95"/>
  <c r="D567" i="95"/>
  <c r="B567" i="95" s="1"/>
  <c r="M566" i="95"/>
  <c r="H566" i="95"/>
  <c r="D566" i="95"/>
  <c r="B566" i="95" s="1"/>
  <c r="M565" i="95"/>
  <c r="H565" i="95"/>
  <c r="D565" i="95"/>
  <c r="B565" i="95" s="1"/>
  <c r="M556" i="95"/>
  <c r="D556" i="95"/>
  <c r="B556" i="95" s="1"/>
  <c r="M555" i="95"/>
  <c r="D555" i="95"/>
  <c r="B555" i="95" s="1"/>
  <c r="M554" i="95"/>
  <c r="D554" i="95"/>
  <c r="B554" i="95" s="1"/>
  <c r="M553" i="95"/>
  <c r="D553" i="95"/>
  <c r="B553" i="95" s="1"/>
  <c r="M545" i="95"/>
  <c r="D545" i="95"/>
  <c r="B545" i="95" s="1"/>
  <c r="M544" i="95"/>
  <c r="D544" i="95"/>
  <c r="B544" i="95" s="1"/>
  <c r="M543" i="95"/>
  <c r="D543" i="95"/>
  <c r="B543" i="95" s="1"/>
  <c r="M542" i="95"/>
  <c r="D542" i="95"/>
  <c r="B542" i="95" s="1"/>
  <c r="M534" i="95"/>
  <c r="D534" i="95"/>
  <c r="B534" i="95" s="1"/>
  <c r="M533" i="95"/>
  <c r="D533" i="95"/>
  <c r="B533" i="95" s="1"/>
  <c r="M532" i="95"/>
  <c r="D532" i="95"/>
  <c r="B532" i="95" s="1"/>
  <c r="M531" i="95"/>
  <c r="D531" i="95"/>
  <c r="B531" i="95" s="1"/>
  <c r="M523" i="95"/>
  <c r="D523" i="95"/>
  <c r="B523" i="95" s="1"/>
  <c r="M522" i="95"/>
  <c r="D522" i="95"/>
  <c r="B522" i="95" s="1"/>
  <c r="M521" i="95"/>
  <c r="D521" i="95"/>
  <c r="B521" i="95" s="1"/>
  <c r="M520" i="95"/>
  <c r="D520" i="95"/>
  <c r="B520" i="95" s="1"/>
  <c r="M512" i="95"/>
  <c r="D512" i="95"/>
  <c r="B512" i="95" s="1"/>
  <c r="M511" i="95"/>
  <c r="D511" i="95"/>
  <c r="B511" i="95" s="1"/>
  <c r="M510" i="95"/>
  <c r="D510" i="95"/>
  <c r="B510" i="95" s="1"/>
  <c r="M509" i="95"/>
  <c r="D509" i="95"/>
  <c r="B509" i="95" s="1"/>
  <c r="M501" i="95"/>
  <c r="D501" i="95"/>
  <c r="B501" i="95" s="1"/>
  <c r="M500" i="95"/>
  <c r="D500" i="95"/>
  <c r="B500" i="95" s="1"/>
  <c r="M499" i="95"/>
  <c r="D499" i="95"/>
  <c r="B499" i="95" s="1"/>
  <c r="M498" i="95"/>
  <c r="D498" i="95"/>
  <c r="B498" i="95" s="1"/>
  <c r="M490" i="95"/>
  <c r="D490" i="95"/>
  <c r="B490" i="95" s="1"/>
  <c r="M489" i="95"/>
  <c r="D489" i="95"/>
  <c r="B489" i="95" s="1"/>
  <c r="M488" i="95"/>
  <c r="D488" i="95"/>
  <c r="B488" i="95" s="1"/>
  <c r="M487" i="95"/>
  <c r="D487" i="95"/>
  <c r="B487" i="95" s="1"/>
  <c r="M427" i="95"/>
  <c r="D427" i="95"/>
  <c r="B427" i="95" s="1"/>
  <c r="M426" i="95"/>
  <c r="D426" i="95"/>
  <c r="B426" i="95" s="1"/>
  <c r="M425" i="95"/>
  <c r="D425" i="95"/>
  <c r="B425" i="95" s="1"/>
  <c r="M424" i="95"/>
  <c r="D424" i="95"/>
  <c r="B424" i="95" s="1"/>
  <c r="M199" i="95"/>
  <c r="D199" i="95"/>
  <c r="B199" i="95" s="1"/>
  <c r="M198" i="95"/>
  <c r="D198" i="95"/>
  <c r="B198" i="95" s="1"/>
  <c r="M197" i="95"/>
  <c r="D197" i="95"/>
  <c r="B197" i="95" s="1"/>
  <c r="M196" i="95"/>
  <c r="D196" i="95"/>
  <c r="B196" i="95" s="1"/>
  <c r="M188" i="95"/>
  <c r="D188" i="95"/>
  <c r="B188" i="95" s="1"/>
  <c r="M187" i="95"/>
  <c r="D187" i="95"/>
  <c r="B187" i="95" s="1"/>
  <c r="M186" i="95"/>
  <c r="D186" i="95"/>
  <c r="B186" i="95" s="1"/>
  <c r="M185" i="95"/>
  <c r="D185" i="95"/>
  <c r="B185" i="95" s="1"/>
  <c r="M177" i="95"/>
  <c r="D177" i="95"/>
  <c r="B177" i="95" s="1"/>
  <c r="M176" i="95"/>
  <c r="D176" i="95"/>
  <c r="B176" i="95" s="1"/>
  <c r="M175" i="95"/>
  <c r="D175" i="95"/>
  <c r="B175" i="95" s="1"/>
  <c r="M174" i="95"/>
  <c r="D174" i="95"/>
  <c r="B174" i="95" s="1"/>
  <c r="M166" i="95"/>
  <c r="D166" i="95"/>
  <c r="B166" i="95" s="1"/>
  <c r="M165" i="95"/>
  <c r="D165" i="95"/>
  <c r="B165" i="95" s="1"/>
  <c r="M164" i="95"/>
  <c r="D164" i="95"/>
  <c r="B164" i="95" s="1"/>
  <c r="M163" i="95"/>
  <c r="D163" i="95"/>
  <c r="B163" i="95" s="1"/>
  <c r="M155" i="95"/>
  <c r="D155" i="95"/>
  <c r="B155" i="95" s="1"/>
  <c r="M154" i="95"/>
  <c r="D154" i="95"/>
  <c r="B154" i="95" s="1"/>
  <c r="M153" i="95"/>
  <c r="D153" i="95"/>
  <c r="B153" i="95" s="1"/>
  <c r="M152" i="95"/>
  <c r="D152" i="95"/>
  <c r="B152" i="95" s="1"/>
  <c r="M144" i="95"/>
  <c r="D144" i="95"/>
  <c r="B144" i="95" s="1"/>
  <c r="M143" i="95"/>
  <c r="D143" i="95"/>
  <c r="B143" i="95" s="1"/>
  <c r="M142" i="95"/>
  <c r="D142" i="95"/>
  <c r="B142" i="95" s="1"/>
  <c r="M141" i="95"/>
  <c r="D141" i="95"/>
  <c r="B141" i="95" s="1"/>
  <c r="M134" i="95"/>
  <c r="H134" i="95"/>
  <c r="D134" i="95"/>
  <c r="B134" i="95" s="1"/>
  <c r="M133" i="95"/>
  <c r="H133" i="95"/>
  <c r="D133" i="95"/>
  <c r="B133" i="95" s="1"/>
  <c r="M132" i="95"/>
  <c r="H132" i="95"/>
  <c r="D132" i="95"/>
  <c r="B132" i="95" s="1"/>
  <c r="M131" i="95"/>
  <c r="H131" i="95"/>
  <c r="D131" i="95"/>
  <c r="B131" i="95" s="1"/>
  <c r="M122" i="95"/>
  <c r="D122" i="95"/>
  <c r="B122" i="95" s="1"/>
  <c r="M121" i="95"/>
  <c r="D121" i="95"/>
  <c r="B121" i="95" s="1"/>
  <c r="M120" i="95"/>
  <c r="D120" i="95"/>
  <c r="B120" i="95" s="1"/>
  <c r="M119" i="95"/>
  <c r="D119" i="95"/>
  <c r="B119" i="95" s="1"/>
  <c r="M112" i="95"/>
  <c r="D112" i="95"/>
  <c r="B112" i="95" s="1"/>
  <c r="M111" i="95"/>
  <c r="D111" i="95"/>
  <c r="B111" i="95" s="1"/>
  <c r="M110" i="95"/>
  <c r="D110" i="95"/>
  <c r="B110" i="95" s="1"/>
  <c r="M109" i="95"/>
  <c r="D109" i="95"/>
  <c r="B109" i="95" s="1"/>
  <c r="M102" i="95"/>
  <c r="D102" i="95"/>
  <c r="B102" i="95" s="1"/>
  <c r="M101" i="95"/>
  <c r="D101" i="95"/>
  <c r="B101" i="95" s="1"/>
  <c r="M100" i="95"/>
  <c r="D100" i="95"/>
  <c r="B100" i="95" s="1"/>
  <c r="M99" i="95"/>
  <c r="D99" i="95"/>
  <c r="B99" i="95" s="1"/>
  <c r="M92" i="95"/>
  <c r="D92" i="95"/>
  <c r="B92" i="95" s="1"/>
  <c r="M91" i="95"/>
  <c r="D91" i="95"/>
  <c r="B91" i="95" s="1"/>
  <c r="M90" i="95"/>
  <c r="D90" i="95"/>
  <c r="B90" i="95" s="1"/>
  <c r="M89" i="95"/>
  <c r="D89" i="95"/>
  <c r="B89" i="95" s="1"/>
  <c r="M82" i="95"/>
  <c r="D82" i="95"/>
  <c r="B82" i="95" s="1"/>
  <c r="M81" i="95"/>
  <c r="D81" i="95"/>
  <c r="B81" i="95" s="1"/>
  <c r="M80" i="95"/>
  <c r="D80" i="95"/>
  <c r="B80" i="95" s="1"/>
  <c r="M79" i="95"/>
  <c r="D79" i="95"/>
  <c r="B79" i="95" s="1"/>
  <c r="M1203" i="95"/>
  <c r="D1203" i="95"/>
  <c r="B1203" i="95" s="1"/>
  <c r="M1187" i="95"/>
  <c r="D1187" i="95"/>
  <c r="B1187" i="95" s="1"/>
  <c r="M1195" i="95"/>
  <c r="H1195" i="95"/>
  <c r="D1195" i="95"/>
  <c r="B1195" i="95" s="1"/>
  <c r="M1041" i="95"/>
  <c r="H1041" i="95"/>
  <c r="D1041" i="95"/>
  <c r="B1041" i="95" s="1"/>
  <c r="M1040" i="95"/>
  <c r="H1040" i="95"/>
  <c r="D1040" i="95"/>
  <c r="B1040" i="95" s="1"/>
  <c r="M1039" i="95"/>
  <c r="H1039" i="95"/>
  <c r="D1039" i="95"/>
  <c r="B1039" i="95" s="1"/>
  <c r="M1182" i="95"/>
  <c r="D1182" i="95"/>
  <c r="B1182" i="95" s="1"/>
  <c r="M1132" i="95"/>
  <c r="D1132" i="95"/>
  <c r="B1132" i="95" s="1"/>
  <c r="M652" i="95"/>
  <c r="D652" i="95"/>
  <c r="B652" i="95" s="1"/>
  <c r="M476" i="95"/>
  <c r="D476" i="95"/>
  <c r="B476" i="95" s="1"/>
  <c r="M466" i="95"/>
  <c r="D466" i="95"/>
  <c r="B466" i="95" s="1"/>
  <c r="M446" i="95"/>
  <c r="D446" i="95"/>
  <c r="B446" i="95" s="1"/>
  <c r="M435" i="95"/>
  <c r="D435" i="95"/>
  <c r="B435" i="95" s="1"/>
  <c r="M383" i="95"/>
  <c r="H383" i="95"/>
  <c r="D383" i="95"/>
  <c r="B383" i="95" s="1"/>
  <c r="M374" i="95"/>
  <c r="H374" i="95"/>
  <c r="D374" i="95"/>
  <c r="B374" i="95" s="1"/>
  <c r="M365" i="95"/>
  <c r="H365" i="95"/>
  <c r="D365" i="95"/>
  <c r="B365" i="95" s="1"/>
  <c r="M356" i="95"/>
  <c r="D356" i="95"/>
  <c r="B356" i="95" s="1"/>
  <c r="M866" i="95"/>
  <c r="D866" i="95"/>
  <c r="B866" i="95" s="1"/>
  <c r="M347" i="95"/>
  <c r="D347" i="95"/>
  <c r="B347" i="95" s="1"/>
  <c r="M336" i="95"/>
  <c r="D336" i="95"/>
  <c r="B336" i="95" s="1"/>
  <c r="M325" i="95"/>
  <c r="D325" i="95"/>
  <c r="B325" i="95" s="1"/>
  <c r="M314" i="95"/>
  <c r="D314" i="95"/>
  <c r="B314" i="95" s="1"/>
  <c r="M303" i="95"/>
  <c r="D303" i="95"/>
  <c r="B303" i="95" s="1"/>
  <c r="M292" i="95"/>
  <c r="D292" i="95"/>
  <c r="B292" i="95" s="1"/>
  <c r="M281" i="95"/>
  <c r="D281" i="95"/>
  <c r="B281" i="95" s="1"/>
  <c r="M270" i="95"/>
  <c r="H270" i="95"/>
  <c r="D270" i="95"/>
  <c r="B270" i="95" s="1"/>
  <c r="M1276" i="95"/>
  <c r="H1276" i="95"/>
  <c r="D1276" i="95"/>
  <c r="B1276" i="95" s="1"/>
  <c r="M1265" i="95"/>
  <c r="H1265" i="95"/>
  <c r="D1265" i="95"/>
  <c r="B1265" i="95" s="1"/>
  <c r="M923" i="95"/>
  <c r="H923" i="95"/>
  <c r="D923" i="95"/>
  <c r="B923" i="95" s="1"/>
  <c r="M854" i="95"/>
  <c r="H854" i="95"/>
  <c r="D854" i="95"/>
  <c r="B854" i="95" s="1"/>
  <c r="M1277" i="95"/>
  <c r="H1277" i="95"/>
  <c r="D1277" i="95"/>
  <c r="B1277" i="95" s="1"/>
  <c r="M1266" i="95"/>
  <c r="H1266" i="95"/>
  <c r="D1266" i="95"/>
  <c r="B1266" i="95" s="1"/>
  <c r="M1256" i="95"/>
  <c r="D1256" i="95"/>
  <c r="B1256" i="95" s="1"/>
  <c r="M1244" i="95"/>
  <c r="D1244" i="95"/>
  <c r="B1244" i="95" s="1"/>
  <c r="M1232" i="95"/>
  <c r="D1232" i="95"/>
  <c r="B1232" i="95" s="1"/>
  <c r="M1220" i="95"/>
  <c r="H1220" i="95"/>
  <c r="D1220" i="95"/>
  <c r="B1220" i="95" s="1"/>
  <c r="M1208" i="95"/>
  <c r="H1208" i="95"/>
  <c r="D1208" i="95"/>
  <c r="B1208" i="95" s="1"/>
  <c r="M1155" i="95"/>
  <c r="H1155" i="95"/>
  <c r="D1155" i="95"/>
  <c r="B1155" i="95" s="1"/>
  <c r="M1143" i="95"/>
  <c r="H1143" i="95"/>
  <c r="D1143" i="95"/>
  <c r="B1143" i="95" s="1"/>
  <c r="M948" i="95"/>
  <c r="H948" i="95"/>
  <c r="D948" i="95"/>
  <c r="B948" i="95" s="1"/>
  <c r="M936" i="95"/>
  <c r="H936" i="95"/>
  <c r="D936" i="95"/>
  <c r="B936" i="95" s="1"/>
  <c r="M924" i="95"/>
  <c r="H924" i="95"/>
  <c r="D924" i="95"/>
  <c r="B924" i="95" s="1"/>
  <c r="M855" i="95"/>
  <c r="H855" i="95"/>
  <c r="D855" i="95"/>
  <c r="B855" i="95" s="1"/>
  <c r="M844" i="95"/>
  <c r="D844" i="95"/>
  <c r="B844" i="95" s="1"/>
  <c r="M833" i="95"/>
  <c r="D833" i="95"/>
  <c r="B833" i="95" s="1"/>
  <c r="M800" i="95"/>
  <c r="D800" i="95"/>
  <c r="B800" i="95" s="1"/>
  <c r="M789" i="95"/>
  <c r="D789" i="95"/>
  <c r="B789" i="95" s="1"/>
  <c r="M778" i="95"/>
  <c r="D778" i="95"/>
  <c r="B778" i="95" s="1"/>
  <c r="M767" i="95"/>
  <c r="H767" i="95"/>
  <c r="D767" i="95"/>
  <c r="B767" i="95" s="1"/>
  <c r="M756" i="95"/>
  <c r="D756" i="95"/>
  <c r="B756" i="95" s="1"/>
  <c r="M745" i="95"/>
  <c r="D745" i="95"/>
  <c r="B745" i="95" s="1"/>
  <c r="M734" i="95"/>
  <c r="D734" i="95"/>
  <c r="B734" i="95" s="1"/>
  <c r="M723" i="95"/>
  <c r="H723" i="95"/>
  <c r="D723" i="95"/>
  <c r="B723" i="95" s="1"/>
  <c r="M712" i="95"/>
  <c r="H712" i="95"/>
  <c r="D712" i="95"/>
  <c r="B712" i="95" s="1"/>
  <c r="M1373" i="95"/>
  <c r="B1373" i="95"/>
  <c r="M1331" i="95"/>
  <c r="B1331" i="95"/>
  <c r="M1321" i="95"/>
  <c r="B1321" i="95"/>
  <c r="M1301" i="95"/>
  <c r="B1301" i="95"/>
  <c r="M1290" i="95"/>
  <c r="B1290" i="95"/>
  <c r="M1278" i="95"/>
  <c r="B1278" i="95"/>
  <c r="M1267" i="95"/>
  <c r="B1267" i="95"/>
  <c r="M1257" i="95"/>
  <c r="B1257" i="95"/>
  <c r="M1245" i="95"/>
  <c r="B1245" i="95"/>
  <c r="M1233" i="95"/>
  <c r="B1233" i="95"/>
  <c r="M1221" i="95"/>
  <c r="B1221" i="95"/>
  <c r="M1209" i="95"/>
  <c r="B1209" i="95"/>
  <c r="M1113" i="95"/>
  <c r="B1113" i="95"/>
  <c r="M1097" i="95"/>
  <c r="B1097" i="95"/>
  <c r="M1079" i="95"/>
  <c r="B1079" i="95"/>
  <c r="M1054" i="95"/>
  <c r="B1054" i="95"/>
  <c r="M1042" i="95"/>
  <c r="B1042" i="95"/>
  <c r="M1018" i="95"/>
  <c r="B1018" i="95"/>
  <c r="M999" i="95"/>
  <c r="B999" i="95"/>
  <c r="M977" i="95"/>
  <c r="B977" i="95"/>
  <c r="M550" i="95"/>
  <c r="D550" i="95"/>
  <c r="B550" i="95" s="1"/>
  <c r="M539" i="95"/>
  <c r="D539" i="95"/>
  <c r="B539" i="95" s="1"/>
  <c r="M528" i="95"/>
  <c r="D528" i="95"/>
  <c r="B528" i="95" s="1"/>
  <c r="M517" i="95"/>
  <c r="D517" i="95"/>
  <c r="B517" i="95" s="1"/>
  <c r="M421" i="95"/>
  <c r="D421" i="95"/>
  <c r="B421" i="95" s="1"/>
  <c r="M381" i="95"/>
  <c r="D381" i="95"/>
  <c r="B381" i="95" s="1"/>
  <c r="M372" i="95"/>
  <c r="D372" i="95"/>
  <c r="B372" i="95" s="1"/>
  <c r="M363" i="95"/>
  <c r="D363" i="95"/>
  <c r="B363" i="95" s="1"/>
  <c r="M354" i="95"/>
  <c r="D354" i="95"/>
  <c r="B354" i="95" s="1"/>
  <c r="M257" i="95"/>
  <c r="D257" i="95"/>
  <c r="B257" i="95" s="1"/>
  <c r="M248" i="95"/>
  <c r="D248" i="95"/>
  <c r="B248" i="95" s="1"/>
  <c r="M239" i="95"/>
  <c r="D239" i="95"/>
  <c r="B239" i="95" s="1"/>
  <c r="M230" i="95"/>
  <c r="D230" i="95"/>
  <c r="B230" i="95" s="1"/>
  <c r="M221" i="95"/>
  <c r="D221" i="95"/>
  <c r="B221" i="95" s="1"/>
  <c r="M212" i="95"/>
  <c r="D212" i="95"/>
  <c r="B212" i="95" s="1"/>
  <c r="M203" i="95"/>
  <c r="D203" i="95"/>
  <c r="B203" i="95" s="1"/>
  <c r="M192" i="95"/>
  <c r="D192" i="95"/>
  <c r="B192" i="95" s="1"/>
  <c r="M181" i="95"/>
  <c r="D181" i="95"/>
  <c r="B181" i="95" s="1"/>
  <c r="M170" i="95"/>
  <c r="D170" i="95"/>
  <c r="B170" i="95" s="1"/>
  <c r="M159" i="95"/>
  <c r="D159" i="95"/>
  <c r="B159" i="95" s="1"/>
  <c r="M148" i="95"/>
  <c r="D148" i="95"/>
  <c r="B148" i="95" s="1"/>
  <c r="M137" i="95"/>
  <c r="D137" i="95"/>
  <c r="B137" i="95" s="1"/>
  <c r="M116" i="95"/>
  <c r="D116" i="95"/>
  <c r="B116" i="95" s="1"/>
  <c r="M106" i="95"/>
  <c r="D106" i="95"/>
  <c r="B106" i="95" s="1"/>
  <c r="M96" i="95"/>
  <c r="D96" i="95"/>
  <c r="B96" i="95" s="1"/>
  <c r="M86" i="95"/>
  <c r="D86" i="95"/>
  <c r="B86" i="95" s="1"/>
  <c r="M76" i="95"/>
  <c r="D76" i="95"/>
  <c r="B76" i="95" s="1"/>
  <c r="M1338" i="95"/>
  <c r="D1338" i="95"/>
  <c r="B1338" i="95" s="1"/>
  <c r="M1308" i="95"/>
  <c r="D1308" i="95"/>
  <c r="B1308" i="95" s="1"/>
  <c r="M873" i="95"/>
  <c r="D873" i="95"/>
  <c r="B873" i="95" s="1"/>
  <c r="M560" i="95"/>
  <c r="D560" i="95"/>
  <c r="B560" i="95" s="1"/>
  <c r="M505" i="95"/>
  <c r="D505" i="95"/>
  <c r="B505" i="95" s="1"/>
  <c r="M494" i="95"/>
  <c r="D494" i="95"/>
  <c r="B494" i="95" s="1"/>
  <c r="M483" i="95"/>
  <c r="D483" i="95"/>
  <c r="B483" i="95" s="1"/>
  <c r="M126" i="95"/>
  <c r="D126" i="95"/>
  <c r="B126" i="95" s="1"/>
  <c r="M956" i="95"/>
  <c r="D956" i="95"/>
  <c r="B956" i="95" s="1"/>
  <c r="M912" i="95"/>
  <c r="D912" i="95"/>
  <c r="B912" i="95" s="1"/>
  <c r="M903" i="95"/>
  <c r="D903" i="95"/>
  <c r="B903" i="95" s="1"/>
  <c r="M894" i="95"/>
  <c r="D894" i="95"/>
  <c r="B894" i="95" s="1"/>
  <c r="M885" i="95"/>
  <c r="D885" i="95"/>
  <c r="B885" i="95" s="1"/>
  <c r="M819" i="95"/>
  <c r="D819" i="95"/>
  <c r="B819" i="95" s="1"/>
  <c r="M808" i="95"/>
  <c r="D808" i="95"/>
  <c r="B808" i="95" s="1"/>
  <c r="M699" i="95"/>
  <c r="D699" i="95"/>
  <c r="B699" i="95" s="1"/>
  <c r="M571" i="95"/>
  <c r="D571" i="95"/>
  <c r="B571" i="95" s="1"/>
  <c r="M453" i="95"/>
  <c r="D453" i="95"/>
  <c r="B453" i="95" s="1"/>
  <c r="M410" i="95"/>
  <c r="D410" i="95"/>
  <c r="B410" i="95" s="1"/>
  <c r="M400" i="95"/>
  <c r="D400" i="95"/>
  <c r="B400" i="95" s="1"/>
  <c r="M390" i="95"/>
  <c r="D390" i="95"/>
  <c r="B390" i="95" s="1"/>
  <c r="M55" i="95"/>
  <c r="D55" i="95"/>
  <c r="B55" i="95" s="1"/>
  <c r="M45" i="95"/>
  <c r="D45" i="95"/>
  <c r="B45" i="95" s="1"/>
  <c r="M6" i="95"/>
  <c r="D6" i="95"/>
  <c r="B6" i="95" s="1"/>
  <c r="M1151" i="95"/>
  <c r="D1151" i="95"/>
  <c r="B1151" i="95" s="1"/>
  <c r="M1139" i="95"/>
  <c r="D1139" i="95"/>
  <c r="B1139" i="95" s="1"/>
  <c r="M1129" i="95"/>
  <c r="D1129" i="95"/>
  <c r="B1129" i="95" s="1"/>
  <c r="M944" i="95"/>
  <c r="D944" i="95"/>
  <c r="B944" i="95" s="1"/>
  <c r="M932" i="95"/>
  <c r="D932" i="95"/>
  <c r="B932" i="95" s="1"/>
  <c r="M922" i="95"/>
  <c r="D922" i="95"/>
  <c r="B922" i="95" s="1"/>
  <c r="M863" i="95"/>
  <c r="D863" i="95"/>
  <c r="B863" i="95" s="1"/>
  <c r="M853" i="95"/>
  <c r="D853" i="95"/>
  <c r="B853" i="95" s="1"/>
  <c r="M842" i="95"/>
  <c r="D842" i="95"/>
  <c r="B842" i="95" s="1"/>
  <c r="M831" i="95"/>
  <c r="D831" i="95"/>
  <c r="B831" i="95" s="1"/>
  <c r="M648" i="95"/>
  <c r="D648" i="95"/>
  <c r="B648" i="95" s="1"/>
  <c r="M474" i="95"/>
  <c r="D474" i="95"/>
  <c r="B474" i="95" s="1"/>
  <c r="M464" i="95"/>
  <c r="D464" i="95"/>
  <c r="B464" i="95" s="1"/>
  <c r="M442" i="95"/>
  <c r="D442" i="95"/>
  <c r="B442" i="95" s="1"/>
  <c r="M431" i="95"/>
  <c r="D431" i="95"/>
  <c r="B431" i="95" s="1"/>
  <c r="M691" i="95"/>
  <c r="D691" i="95"/>
  <c r="B691" i="95" s="1"/>
  <c r="M680" i="95"/>
  <c r="D680" i="95"/>
  <c r="B680" i="95" s="1"/>
  <c r="M640" i="95"/>
  <c r="D640" i="95"/>
  <c r="B640" i="95" s="1"/>
  <c r="M629" i="95"/>
  <c r="D629" i="95"/>
  <c r="B629" i="95" s="1"/>
  <c r="M618" i="95"/>
  <c r="D618" i="95"/>
  <c r="B618" i="95" s="1"/>
  <c r="M607" i="95"/>
  <c r="D607" i="95"/>
  <c r="B607" i="95" s="1"/>
  <c r="M596" i="95"/>
  <c r="D596" i="95"/>
  <c r="B596" i="95" s="1"/>
  <c r="M585" i="95"/>
  <c r="D585" i="95"/>
  <c r="B585" i="95" s="1"/>
  <c r="M1349" i="95"/>
  <c r="D1349" i="95"/>
  <c r="B1349" i="95" s="1"/>
  <c r="M798" i="95"/>
  <c r="D798" i="95"/>
  <c r="B798" i="95" s="1"/>
  <c r="M787" i="95"/>
  <c r="D787" i="95"/>
  <c r="B787" i="95" s="1"/>
  <c r="M776" i="95"/>
  <c r="D776" i="95"/>
  <c r="B776" i="95" s="1"/>
  <c r="M765" i="95"/>
  <c r="D765" i="95"/>
  <c r="B765" i="95" s="1"/>
  <c r="M754" i="95"/>
  <c r="D754" i="95"/>
  <c r="B754" i="95" s="1"/>
  <c r="M743" i="95"/>
  <c r="D743" i="95"/>
  <c r="B743" i="95" s="1"/>
  <c r="M732" i="95"/>
  <c r="D732" i="95"/>
  <c r="B732" i="95" s="1"/>
  <c r="M721" i="95"/>
  <c r="D721" i="95"/>
  <c r="B721" i="95" s="1"/>
  <c r="M710" i="95"/>
  <c r="D710" i="95"/>
  <c r="B710" i="95" s="1"/>
  <c r="M343" i="95"/>
  <c r="D343" i="95"/>
  <c r="B343" i="95" s="1"/>
  <c r="M332" i="95"/>
  <c r="D332" i="95"/>
  <c r="B332" i="95" s="1"/>
  <c r="M321" i="95"/>
  <c r="D321" i="95"/>
  <c r="B321" i="95" s="1"/>
  <c r="M310" i="95"/>
  <c r="D310" i="95"/>
  <c r="B310" i="95" s="1"/>
  <c r="M299" i="95"/>
  <c r="D299" i="95"/>
  <c r="B299" i="95" s="1"/>
  <c r="M288" i="95"/>
  <c r="D288" i="95"/>
  <c r="B288" i="95" s="1"/>
  <c r="M277" i="95"/>
  <c r="D277" i="95"/>
  <c r="B277" i="95" s="1"/>
  <c r="M266" i="95"/>
  <c r="D266" i="95"/>
  <c r="B266" i="95" s="1"/>
  <c r="M66" i="95"/>
  <c r="D66" i="95"/>
  <c r="B66" i="95" s="1"/>
  <c r="M35" i="95"/>
  <c r="D35" i="95"/>
  <c r="B35" i="95" s="1"/>
  <c r="M25" i="95"/>
  <c r="D25" i="95"/>
  <c r="B25" i="95" s="1"/>
  <c r="M15" i="95"/>
  <c r="D15" i="95"/>
  <c r="B15" i="95" s="1"/>
  <c r="M1197" i="95"/>
  <c r="D1197" i="95"/>
  <c r="B1197" i="95" s="1"/>
  <c r="M1189" i="95"/>
  <c r="D1189" i="95"/>
  <c r="B1189" i="95" s="1"/>
  <c r="M1179" i="95"/>
  <c r="D1179" i="95"/>
  <c r="B1179" i="95" s="1"/>
  <c r="M1171" i="95"/>
  <c r="D1171" i="95"/>
  <c r="B1171" i="95" s="1"/>
  <c r="M1163" i="95"/>
  <c r="D1163" i="95"/>
  <c r="B1163" i="95" s="1"/>
  <c r="M668" i="95"/>
  <c r="D668" i="95"/>
  <c r="B668" i="95" s="1"/>
  <c r="M659" i="95"/>
  <c r="D659" i="95"/>
  <c r="B659" i="95" s="1"/>
  <c r="M420" i="95"/>
  <c r="D420" i="95"/>
  <c r="B420" i="95" s="1"/>
  <c r="M65" i="95"/>
  <c r="H65" i="95"/>
  <c r="D65" i="95"/>
  <c r="B65" i="95" s="1"/>
  <c r="M1378" i="95"/>
  <c r="D1378" i="95"/>
  <c r="B1378" i="95" s="1"/>
  <c r="M1361" i="95"/>
  <c r="H1361" i="95"/>
  <c r="D1361" i="95"/>
  <c r="B1361" i="95" s="1"/>
  <c r="M1337" i="95"/>
  <c r="D1337" i="95"/>
  <c r="B1337" i="95" s="1"/>
  <c r="M1327" i="95"/>
  <c r="D1327" i="95"/>
  <c r="B1327" i="95" s="1"/>
  <c r="M1346" i="95"/>
  <c r="D1346" i="95"/>
  <c r="B1346" i="95" s="1"/>
  <c r="M1315" i="95"/>
  <c r="D1315" i="95"/>
  <c r="B1315" i="95" s="1"/>
  <c r="M1307" i="95"/>
  <c r="H1307" i="95"/>
  <c r="D1307" i="95"/>
  <c r="B1307" i="95" s="1"/>
  <c r="M1296" i="95"/>
  <c r="H1296" i="95"/>
  <c r="D1296" i="95"/>
  <c r="B1296" i="95" s="1"/>
  <c r="M1285" i="95"/>
  <c r="D1285" i="95"/>
  <c r="B1285" i="95" s="1"/>
  <c r="M1252" i="95"/>
  <c r="D1252" i="95"/>
  <c r="B1252" i="95" s="1"/>
  <c r="M1274" i="95"/>
  <c r="D1274" i="95"/>
  <c r="B1274" i="95" s="1"/>
  <c r="M1240" i="95"/>
  <c r="D1240" i="95"/>
  <c r="B1240" i="95" s="1"/>
  <c r="M1228" i="95"/>
  <c r="D1228" i="95"/>
  <c r="B1228" i="95" s="1"/>
  <c r="M1263" i="95"/>
  <c r="D1263" i="95"/>
  <c r="B1263" i="95" s="1"/>
  <c r="M1216" i="95"/>
  <c r="D1216" i="95"/>
  <c r="B1216" i="95" s="1"/>
  <c r="M1188" i="95"/>
  <c r="D1188" i="95"/>
  <c r="B1188" i="95" s="1"/>
  <c r="M1178" i="95"/>
  <c r="D1178" i="95"/>
  <c r="B1178" i="95" s="1"/>
  <c r="M1196" i="95"/>
  <c r="D1196" i="95"/>
  <c r="B1196" i="95" s="1"/>
  <c r="M676" i="95"/>
  <c r="D676" i="95"/>
  <c r="B676" i="95" s="1"/>
  <c r="M1118" i="95"/>
  <c r="D1118" i="95"/>
  <c r="B1118" i="95" s="1"/>
  <c r="M1102" i="95"/>
  <c r="H1102" i="95"/>
  <c r="D1102" i="95"/>
  <c r="B1102" i="95" s="1"/>
  <c r="M1086" i="95"/>
  <c r="D1086" i="95"/>
  <c r="B1086" i="95" s="1"/>
  <c r="M1060" i="95"/>
  <c r="D1060" i="95"/>
  <c r="B1060" i="95" s="1"/>
  <c r="M1049" i="95"/>
  <c r="D1049" i="95"/>
  <c r="B1049" i="95" s="1"/>
  <c r="M1023" i="95"/>
  <c r="D1023" i="95"/>
  <c r="B1023" i="95" s="1"/>
  <c r="M1006" i="95"/>
  <c r="D1006" i="95"/>
  <c r="B1006" i="95" s="1"/>
  <c r="M982" i="95"/>
  <c r="D982" i="95"/>
  <c r="B982" i="95" s="1"/>
  <c r="M920" i="95"/>
  <c r="D920" i="95"/>
  <c r="B920" i="95" s="1"/>
  <c r="M902" i="95"/>
  <c r="D902" i="95"/>
  <c r="B902" i="95" s="1"/>
  <c r="M911" i="95"/>
  <c r="D911" i="95"/>
  <c r="B911" i="95" s="1"/>
  <c r="M893" i="95"/>
  <c r="D893" i="95"/>
  <c r="B893" i="95" s="1"/>
  <c r="M955" i="95"/>
  <c r="D955" i="95"/>
  <c r="B955" i="95" s="1"/>
  <c r="M861" i="95"/>
  <c r="D861" i="95"/>
  <c r="B861" i="95" s="1"/>
  <c r="M943" i="95"/>
  <c r="D943" i="95"/>
  <c r="B943" i="95" s="1"/>
  <c r="M930" i="95"/>
  <c r="D930" i="95"/>
  <c r="B930" i="95" s="1"/>
  <c r="M1162" i="95"/>
  <c r="D1162" i="95"/>
  <c r="B1162" i="95" s="1"/>
  <c r="M851" i="95"/>
  <c r="D851" i="95"/>
  <c r="B851" i="95" s="1"/>
  <c r="M1150" i="95"/>
  <c r="D1150" i="95"/>
  <c r="B1150" i="95" s="1"/>
  <c r="M840" i="95"/>
  <c r="D840" i="95"/>
  <c r="B840" i="95" s="1"/>
  <c r="M829" i="95"/>
  <c r="D829" i="95"/>
  <c r="B829" i="95" s="1"/>
  <c r="M818" i="95"/>
  <c r="D818" i="95"/>
  <c r="B818" i="95" s="1"/>
  <c r="M796" i="95"/>
  <c r="D796" i="95"/>
  <c r="B796" i="95" s="1"/>
  <c r="M774" i="95"/>
  <c r="D774" i="95"/>
  <c r="B774" i="95" s="1"/>
  <c r="M785" i="95"/>
  <c r="D785" i="95"/>
  <c r="B785" i="95" s="1"/>
  <c r="M763" i="95"/>
  <c r="D763" i="95"/>
  <c r="B763" i="95" s="1"/>
  <c r="M752" i="95"/>
  <c r="D752" i="95"/>
  <c r="B752" i="95" s="1"/>
  <c r="M730" i="95"/>
  <c r="D730" i="95"/>
  <c r="B730" i="95" s="1"/>
  <c r="M741" i="95"/>
  <c r="D741" i="95"/>
  <c r="B741" i="95" s="1"/>
  <c r="M719" i="95"/>
  <c r="D719" i="95"/>
  <c r="B719" i="95" s="1"/>
  <c r="M707" i="95"/>
  <c r="H707" i="95"/>
  <c r="D707" i="95"/>
  <c r="B707" i="95" s="1"/>
  <c r="M1170" i="95"/>
  <c r="D1170" i="95"/>
  <c r="B1170" i="95" s="1"/>
  <c r="M1204" i="95"/>
  <c r="D1204" i="95"/>
  <c r="B1204" i="95" s="1"/>
  <c r="M667" i="95"/>
  <c r="D667" i="95"/>
  <c r="B667" i="95" s="1"/>
  <c r="M698" i="95"/>
  <c r="D698" i="95"/>
  <c r="B698" i="95" s="1"/>
  <c r="M647" i="95"/>
  <c r="D647" i="95"/>
  <c r="B647" i="95" s="1"/>
  <c r="M687" i="95"/>
  <c r="D687" i="95"/>
  <c r="B687" i="95" s="1"/>
  <c r="M636" i="95"/>
  <c r="D636" i="95"/>
  <c r="B636" i="95" s="1"/>
  <c r="M625" i="95"/>
  <c r="D625" i="95"/>
  <c r="B625" i="95" s="1"/>
  <c r="M603" i="95"/>
  <c r="D603" i="95"/>
  <c r="B603" i="95" s="1"/>
  <c r="M614" i="95"/>
  <c r="D614" i="95"/>
  <c r="B614" i="95" s="1"/>
  <c r="M592" i="95"/>
  <c r="D592" i="95"/>
  <c r="B592" i="95" s="1"/>
  <c r="M965" i="95"/>
  <c r="D965" i="95"/>
  <c r="B965" i="95" s="1"/>
  <c r="M581" i="95"/>
  <c r="D581" i="95"/>
  <c r="B581" i="95" s="1"/>
  <c r="M569" i="95"/>
  <c r="H569" i="95"/>
  <c r="D569" i="95"/>
  <c r="B569" i="95" s="1"/>
  <c r="M557" i="95"/>
  <c r="D557" i="95"/>
  <c r="B557" i="95" s="1"/>
  <c r="M535" i="95"/>
  <c r="D535" i="95"/>
  <c r="B535" i="95" s="1"/>
  <c r="M524" i="95"/>
  <c r="D524" i="95"/>
  <c r="B524" i="95" s="1"/>
  <c r="M502" i="95"/>
  <c r="D502" i="95"/>
  <c r="B502" i="95" s="1"/>
  <c r="M513" i="95"/>
  <c r="D513" i="95"/>
  <c r="B513" i="95" s="1"/>
  <c r="M491" i="95"/>
  <c r="D491" i="95"/>
  <c r="B491" i="95" s="1"/>
  <c r="M1137" i="95"/>
  <c r="D1137" i="95"/>
  <c r="B1137" i="95" s="1"/>
  <c r="M481" i="95"/>
  <c r="D481" i="95"/>
  <c r="B481" i="95" s="1"/>
  <c r="M871" i="95"/>
  <c r="D871" i="95"/>
  <c r="B871" i="95" s="1"/>
  <c r="M471" i="95"/>
  <c r="D471" i="95"/>
  <c r="B471" i="95" s="1"/>
  <c r="M461" i="95"/>
  <c r="H461" i="95"/>
  <c r="D461" i="95"/>
  <c r="B461" i="95" s="1"/>
  <c r="M657" i="95"/>
  <c r="D657" i="95"/>
  <c r="B657" i="95" s="1"/>
  <c r="M451" i="95"/>
  <c r="D451" i="95"/>
  <c r="B451" i="95" s="1"/>
  <c r="M807" i="95"/>
  <c r="D807" i="95"/>
  <c r="B807" i="95" s="1"/>
  <c r="M440" i="95"/>
  <c r="D440" i="95"/>
  <c r="B440" i="95" s="1"/>
  <c r="M418" i="95"/>
  <c r="H418" i="95"/>
  <c r="D418" i="95"/>
  <c r="B418" i="95" s="1"/>
  <c r="M408" i="95"/>
  <c r="H408" i="95"/>
  <c r="D408" i="95"/>
  <c r="B408" i="95" s="1"/>
  <c r="M398" i="95"/>
  <c r="H398" i="95"/>
  <c r="D398" i="95"/>
  <c r="B398" i="95" s="1"/>
  <c r="M388" i="95"/>
  <c r="D388" i="95"/>
  <c r="B388" i="95" s="1"/>
  <c r="M370" i="95"/>
  <c r="D370" i="95"/>
  <c r="B370" i="95" s="1"/>
  <c r="M379" i="95"/>
  <c r="D379" i="95"/>
  <c r="B379" i="95" s="1"/>
  <c r="M361" i="95"/>
  <c r="D361" i="95"/>
  <c r="B361" i="95" s="1"/>
  <c r="M352" i="95"/>
  <c r="D352" i="95"/>
  <c r="B352" i="95" s="1"/>
  <c r="M330" i="95"/>
  <c r="D330" i="95"/>
  <c r="B330" i="95" s="1"/>
  <c r="M341" i="95"/>
  <c r="D341" i="95"/>
  <c r="B341" i="95" s="1"/>
  <c r="M319" i="95"/>
  <c r="D319" i="95"/>
  <c r="B319" i="95" s="1"/>
  <c r="M308" i="95"/>
  <c r="D308" i="95"/>
  <c r="B308" i="95" s="1"/>
  <c r="M286" i="95"/>
  <c r="D286" i="95"/>
  <c r="B286" i="95" s="1"/>
  <c r="M297" i="95"/>
  <c r="D297" i="95"/>
  <c r="B297" i="95" s="1"/>
  <c r="M275" i="95"/>
  <c r="D275" i="95"/>
  <c r="B275" i="95" s="1"/>
  <c r="M264" i="95"/>
  <c r="D264" i="95"/>
  <c r="B264" i="95" s="1"/>
  <c r="M255" i="95"/>
  <c r="D255" i="95"/>
  <c r="B255" i="95" s="1"/>
  <c r="M246" i="95"/>
  <c r="D246" i="95"/>
  <c r="B246" i="95" s="1"/>
  <c r="M237" i="95"/>
  <c r="D237" i="95"/>
  <c r="B237" i="95" s="1"/>
  <c r="M219" i="95"/>
  <c r="D219" i="95"/>
  <c r="B219" i="95" s="1"/>
  <c r="M228" i="95"/>
  <c r="D228" i="95"/>
  <c r="B228" i="95" s="1"/>
  <c r="M210" i="95"/>
  <c r="D210" i="95"/>
  <c r="B210" i="95" s="1"/>
  <c r="M428" i="95"/>
  <c r="D428" i="95"/>
  <c r="B428" i="95" s="1"/>
  <c r="M189" i="95"/>
  <c r="D189" i="95"/>
  <c r="B189" i="95" s="1"/>
  <c r="M178" i="95"/>
  <c r="D178" i="95"/>
  <c r="B178" i="95" s="1"/>
  <c r="M156" i="95"/>
  <c r="D156" i="95"/>
  <c r="B156" i="95" s="1"/>
  <c r="M167" i="95"/>
  <c r="D167" i="95"/>
  <c r="B167" i="95" s="1"/>
  <c r="M145" i="95"/>
  <c r="D145" i="95"/>
  <c r="B145" i="95" s="1"/>
  <c r="M546" i="95"/>
  <c r="D546" i="95"/>
  <c r="B546" i="95" s="1"/>
  <c r="M135" i="95"/>
  <c r="D135" i="95"/>
  <c r="B135" i="95" s="1"/>
  <c r="M113" i="95"/>
  <c r="D113" i="95"/>
  <c r="B113" i="95" s="1"/>
  <c r="M103" i="95"/>
  <c r="D103" i="95"/>
  <c r="B103" i="95" s="1"/>
  <c r="M123" i="95"/>
  <c r="D123" i="95"/>
  <c r="B123" i="95" s="1"/>
  <c r="M93" i="95"/>
  <c r="D93" i="95"/>
  <c r="B93" i="95" s="1"/>
  <c r="M200" i="95"/>
  <c r="D200" i="95"/>
  <c r="B200" i="95" s="1"/>
  <c r="M83" i="95"/>
  <c r="D83" i="95"/>
  <c r="B83" i="95" s="1"/>
  <c r="M75" i="95"/>
  <c r="H75" i="95"/>
  <c r="D75" i="95"/>
  <c r="B75" i="95" s="1"/>
  <c r="M63" i="95"/>
  <c r="H63" i="95"/>
  <c r="D63" i="95"/>
  <c r="B63" i="95" s="1"/>
  <c r="M53" i="95"/>
  <c r="H53" i="95"/>
  <c r="D53" i="95"/>
  <c r="B53" i="95" s="1"/>
  <c r="M43" i="95"/>
  <c r="H43" i="95"/>
  <c r="D43" i="95"/>
  <c r="B43" i="95" s="1"/>
  <c r="M33" i="95"/>
  <c r="H33" i="95"/>
  <c r="D33" i="95"/>
  <c r="B33" i="95" s="1"/>
  <c r="M23" i="95"/>
  <c r="H23" i="95"/>
  <c r="D23" i="95"/>
  <c r="B23" i="95" s="1"/>
  <c r="M14" i="95"/>
  <c r="D14" i="95"/>
  <c r="B14" i="95" s="1"/>
  <c r="M959" i="95"/>
  <c r="D959" i="95"/>
  <c r="B959" i="95" s="1"/>
  <c r="M915" i="95"/>
  <c r="H915" i="95"/>
  <c r="D915" i="95"/>
  <c r="B915" i="95" s="1"/>
  <c r="M906" i="95"/>
  <c r="H906" i="95"/>
  <c r="D906" i="95"/>
  <c r="B906" i="95" s="1"/>
  <c r="M897" i="95"/>
  <c r="D897" i="95"/>
  <c r="B897" i="95" s="1"/>
  <c r="M888" i="95"/>
  <c r="D888" i="95"/>
  <c r="B888" i="95" s="1"/>
  <c r="M823" i="95"/>
  <c r="H823" i="95"/>
  <c r="D823" i="95"/>
  <c r="B823" i="95" s="1"/>
  <c r="M812" i="95"/>
  <c r="H812" i="95"/>
  <c r="D812" i="95"/>
  <c r="B812" i="95" s="1"/>
  <c r="M693" i="95"/>
  <c r="H693" i="95"/>
  <c r="D693" i="95"/>
  <c r="B693" i="95" s="1"/>
  <c r="M682" i="95"/>
  <c r="H682" i="95"/>
  <c r="D682" i="95"/>
  <c r="B682" i="95" s="1"/>
  <c r="M641" i="95"/>
  <c r="D641" i="95"/>
  <c r="B641" i="95" s="1"/>
  <c r="M630" i="95"/>
  <c r="D630" i="95"/>
  <c r="B630" i="95" s="1"/>
  <c r="M619" i="95"/>
  <c r="D619" i="95"/>
  <c r="B619" i="95" s="1"/>
  <c r="M608" i="95"/>
  <c r="D608" i="95"/>
  <c r="B608" i="95" s="1"/>
  <c r="M597" i="95"/>
  <c r="D597" i="95"/>
  <c r="B597" i="95" s="1"/>
  <c r="M586" i="95"/>
  <c r="D586" i="95"/>
  <c r="B586" i="95" s="1"/>
  <c r="M575" i="95"/>
  <c r="D575" i="95"/>
  <c r="B575" i="95" s="1"/>
  <c r="M1355" i="95"/>
  <c r="D1355" i="95"/>
  <c r="B1355" i="95" s="1"/>
  <c r="M1354" i="95"/>
  <c r="D1354" i="95"/>
  <c r="B1354" i="95" s="1"/>
  <c r="M1360" i="95"/>
  <c r="H1360" i="95"/>
  <c r="D1360" i="95"/>
  <c r="B1360" i="95" s="1"/>
  <c r="M1351" i="95"/>
  <c r="D1351" i="95"/>
  <c r="B1351" i="95" s="1"/>
  <c r="M1350" i="95"/>
  <c r="D1350" i="95"/>
  <c r="B1350" i="95" s="1"/>
  <c r="M1353" i="95"/>
  <c r="H1353" i="95"/>
  <c r="D1353" i="95"/>
  <c r="B1353" i="95" s="1"/>
  <c r="M69" i="95"/>
  <c r="H69" i="95"/>
  <c r="D69" i="95"/>
  <c r="B69" i="95" s="1"/>
  <c r="M38" i="95"/>
  <c r="H38" i="95"/>
  <c r="D38" i="95"/>
  <c r="B38" i="95" s="1"/>
  <c r="M28" i="95"/>
  <c r="H28" i="95"/>
  <c r="D28" i="95"/>
  <c r="B28" i="95" s="1"/>
  <c r="M18" i="95"/>
  <c r="H18" i="95"/>
  <c r="D18" i="95"/>
  <c r="B18" i="95" s="1"/>
  <c r="M979" i="95"/>
  <c r="H979" i="95"/>
  <c r="D979" i="95"/>
  <c r="B979" i="95" s="1"/>
  <c r="M978" i="95"/>
  <c r="H978" i="95"/>
  <c r="D978" i="95"/>
  <c r="B978" i="95" s="1"/>
  <c r="M1202" i="95"/>
  <c r="D1202" i="95"/>
  <c r="B1202" i="95" s="1"/>
  <c r="M1201" i="95"/>
  <c r="D1201" i="95"/>
  <c r="B1201" i="95" s="1"/>
  <c r="M1200" i="95"/>
  <c r="D1200" i="95"/>
  <c r="B1200" i="95" s="1"/>
  <c r="M1199" i="95"/>
  <c r="D1199" i="95"/>
  <c r="B1199" i="95" s="1"/>
  <c r="M1194" i="95"/>
  <c r="D1194" i="95"/>
  <c r="B1194" i="95" s="1"/>
  <c r="M1193" i="95"/>
  <c r="D1193" i="95"/>
  <c r="B1193" i="95" s="1"/>
  <c r="M1192" i="95"/>
  <c r="D1192" i="95"/>
  <c r="B1192" i="95" s="1"/>
  <c r="M1191" i="95"/>
  <c r="D1191" i="95"/>
  <c r="B1191" i="95" s="1"/>
  <c r="M1186" i="95"/>
  <c r="D1186" i="95"/>
  <c r="B1186" i="95" s="1"/>
  <c r="M1185" i="95"/>
  <c r="D1185" i="95"/>
  <c r="B1185" i="95" s="1"/>
  <c r="M1184" i="95"/>
  <c r="D1184" i="95"/>
  <c r="B1184" i="95" s="1"/>
  <c r="M1183" i="95"/>
  <c r="D1183" i="95"/>
  <c r="B1183" i="95" s="1"/>
  <c r="M1177" i="95"/>
  <c r="D1177" i="95"/>
  <c r="B1177" i="95" s="1"/>
  <c r="M1176" i="95"/>
  <c r="D1176" i="95"/>
  <c r="B1176" i="95" s="1"/>
  <c r="M1175" i="95"/>
  <c r="D1175" i="95"/>
  <c r="B1175" i="95" s="1"/>
  <c r="M1174" i="95"/>
  <c r="D1174" i="95"/>
  <c r="B1174" i="95" s="1"/>
  <c r="M1169" i="95"/>
  <c r="D1169" i="95"/>
  <c r="B1169" i="95" s="1"/>
  <c r="M1168" i="95"/>
  <c r="D1168" i="95"/>
  <c r="B1168" i="95" s="1"/>
  <c r="M1167" i="95"/>
  <c r="D1167" i="95"/>
  <c r="B1167" i="95" s="1"/>
  <c r="M1166" i="95"/>
  <c r="D1166" i="95"/>
  <c r="B1166" i="95" s="1"/>
  <c r="M675" i="95"/>
  <c r="D675" i="95"/>
  <c r="B675" i="95" s="1"/>
  <c r="M674" i="95"/>
  <c r="D674" i="95"/>
  <c r="B674" i="95" s="1"/>
  <c r="M673" i="95"/>
  <c r="D673" i="95"/>
  <c r="B673" i="95" s="1"/>
  <c r="M672" i="95"/>
  <c r="D672" i="95"/>
  <c r="B672" i="95" s="1"/>
  <c r="M666" i="95"/>
  <c r="D666" i="95"/>
  <c r="B666" i="95" s="1"/>
  <c r="M665" i="95"/>
  <c r="D665" i="95"/>
  <c r="B665" i="95" s="1"/>
  <c r="M664" i="95"/>
  <c r="D664" i="95"/>
  <c r="B664" i="95" s="1"/>
  <c r="M663" i="95"/>
  <c r="D663" i="95"/>
  <c r="B663" i="95" s="1"/>
  <c r="M981" i="95"/>
  <c r="H981" i="95"/>
  <c r="D981" i="95"/>
  <c r="B981" i="95" s="1"/>
  <c r="M980" i="95"/>
  <c r="H980" i="95"/>
  <c r="D980" i="95"/>
  <c r="B980" i="95" s="1"/>
  <c r="M1020" i="95"/>
  <c r="H1020" i="95"/>
  <c r="D1020" i="95"/>
  <c r="B1020" i="95" s="1"/>
  <c r="M1019" i="95"/>
  <c r="H1019" i="95"/>
  <c r="D1019" i="95"/>
  <c r="B1019" i="95" s="1"/>
  <c r="M1022" i="95"/>
  <c r="H1022" i="95"/>
  <c r="D1022" i="95"/>
  <c r="B1022" i="95" s="1"/>
  <c r="M1021" i="95"/>
  <c r="H1021" i="95"/>
  <c r="D1021" i="95"/>
  <c r="B1021" i="95" s="1"/>
  <c r="M1005" i="95"/>
  <c r="H1005" i="95"/>
  <c r="D1005" i="95"/>
  <c r="B1005" i="95" s="1"/>
  <c r="M1004" i="95"/>
  <c r="H1004" i="95"/>
  <c r="D1004" i="95"/>
  <c r="B1004" i="95" s="1"/>
  <c r="M1003" i="95"/>
  <c r="D1003" i="95"/>
  <c r="B1003" i="95" s="1"/>
  <c r="M1002" i="95"/>
  <c r="D1002" i="95"/>
  <c r="B1002" i="95" s="1"/>
  <c r="M1001" i="95"/>
  <c r="H1001" i="95"/>
  <c r="D1001" i="95"/>
  <c r="B1001" i="95" s="1"/>
  <c r="M1000" i="95"/>
  <c r="H1000" i="95"/>
  <c r="D1000" i="95"/>
  <c r="B1000" i="95" s="1"/>
  <c r="M1377" i="95"/>
  <c r="D1377" i="95"/>
  <c r="B1377" i="95" s="1"/>
  <c r="M1376" i="95"/>
  <c r="D1376" i="95"/>
  <c r="B1376" i="95" s="1"/>
  <c r="M1375" i="95"/>
  <c r="D1375" i="95"/>
  <c r="B1375" i="95" s="1"/>
  <c r="M1374" i="95"/>
  <c r="D1374" i="95"/>
  <c r="B1374" i="95" s="1"/>
  <c r="M1117" i="95"/>
  <c r="H1117" i="95"/>
  <c r="D1117" i="95"/>
  <c r="B1117" i="95" s="1"/>
  <c r="M1116" i="95"/>
  <c r="H1116" i="95"/>
  <c r="D1116" i="95"/>
  <c r="B1116" i="95" s="1"/>
  <c r="M1115" i="95"/>
  <c r="H1115" i="95"/>
  <c r="D1115" i="95"/>
  <c r="B1115" i="95" s="1"/>
  <c r="M1114" i="95"/>
  <c r="H1114" i="95"/>
  <c r="D1114" i="95"/>
  <c r="B1114" i="95" s="1"/>
  <c r="M1101" i="95"/>
  <c r="H1101" i="95"/>
  <c r="D1101" i="95"/>
  <c r="B1101" i="95" s="1"/>
  <c r="M1100" i="95"/>
  <c r="H1100" i="95"/>
  <c r="D1100" i="95"/>
  <c r="B1100" i="95" s="1"/>
  <c r="M1099" i="95"/>
  <c r="H1099" i="95"/>
  <c r="D1099" i="95"/>
  <c r="B1099" i="95" s="1"/>
  <c r="M1098" i="95"/>
  <c r="H1098" i="95"/>
  <c r="D1098" i="95"/>
  <c r="B1098" i="95" s="1"/>
  <c r="M1085" i="95"/>
  <c r="D1085" i="95"/>
  <c r="B1085" i="95" s="1"/>
  <c r="M1084" i="95"/>
  <c r="D1084" i="95"/>
  <c r="B1084" i="95" s="1"/>
  <c r="M1083" i="95"/>
  <c r="H1083" i="95"/>
  <c r="D1083" i="95"/>
  <c r="B1083" i="95" s="1"/>
  <c r="M1082" i="95"/>
  <c r="D1082" i="95"/>
  <c r="B1082" i="95" s="1"/>
  <c r="M1081" i="95"/>
  <c r="H1081" i="95"/>
  <c r="D1081" i="95"/>
  <c r="B1081" i="95" s="1"/>
  <c r="M1080" i="95"/>
  <c r="D1080" i="95"/>
  <c r="B1080" i="95" s="1"/>
  <c r="M1059" i="95"/>
  <c r="H1059" i="95"/>
  <c r="D1059" i="95"/>
  <c r="B1059" i="95" s="1"/>
  <c r="M1058" i="95"/>
  <c r="H1058" i="95"/>
  <c r="D1058" i="95"/>
  <c r="B1058" i="95" s="1"/>
  <c r="M1057" i="95"/>
  <c r="H1057" i="95"/>
  <c r="D1057" i="95"/>
  <c r="B1057" i="95" s="1"/>
  <c r="M1056" i="95"/>
  <c r="H1056" i="95"/>
  <c r="D1056" i="95"/>
  <c r="B1056" i="95" s="1"/>
  <c r="M1048" i="95"/>
  <c r="H1048" i="95"/>
  <c r="D1048" i="95"/>
  <c r="B1048" i="95" s="1"/>
  <c r="M1047" i="95"/>
  <c r="D1047" i="95"/>
  <c r="B1047" i="95" s="1"/>
  <c r="M1046" i="95"/>
  <c r="H1046" i="95"/>
  <c r="D1046" i="95"/>
  <c r="B1046" i="95" s="1"/>
  <c r="M1045" i="95"/>
  <c r="H1045" i="95"/>
  <c r="D1045" i="95"/>
  <c r="B1045" i="95" s="1"/>
  <c r="M1044" i="95"/>
  <c r="H1044" i="95"/>
  <c r="D1044" i="95"/>
  <c r="B1044" i="95" s="1"/>
  <c r="M1043" i="95"/>
  <c r="H1043" i="95"/>
  <c r="D1043" i="95"/>
  <c r="B1043" i="95" s="1"/>
  <c r="M1366" i="95"/>
  <c r="H1366" i="95"/>
  <c r="D1366" i="95"/>
  <c r="B1366" i="95" s="1"/>
  <c r="M1365" i="95"/>
  <c r="D1365" i="95"/>
  <c r="B1365" i="95" s="1"/>
  <c r="M1106" i="95"/>
  <c r="H1106" i="95"/>
  <c r="D1106" i="95"/>
  <c r="B1106" i="95" s="1"/>
  <c r="M1105" i="95"/>
  <c r="H1105" i="95"/>
  <c r="D1105" i="95"/>
  <c r="B1105" i="95" s="1"/>
  <c r="M1090" i="95"/>
  <c r="H1090" i="95"/>
  <c r="D1090" i="95"/>
  <c r="B1090" i="95" s="1"/>
  <c r="M1089" i="95"/>
  <c r="H1089" i="95"/>
  <c r="D1089" i="95"/>
  <c r="B1089" i="95" s="1"/>
  <c r="M1066" i="95"/>
  <c r="D1066" i="95"/>
  <c r="B1066" i="95" s="1"/>
  <c r="M1065" i="95"/>
  <c r="D1065" i="95"/>
  <c r="B1065" i="95" s="1"/>
  <c r="M1064" i="95"/>
  <c r="D1064" i="95"/>
  <c r="B1064" i="95" s="1"/>
  <c r="M1052" i="95"/>
  <c r="H1052" i="95"/>
  <c r="D1052" i="95"/>
  <c r="B1052" i="95" s="1"/>
  <c r="M1028" i="95"/>
  <c r="D1028" i="95"/>
  <c r="B1028" i="95" s="1"/>
  <c r="M1027" i="95"/>
  <c r="H1027" i="95"/>
  <c r="D1027" i="95"/>
  <c r="B1027" i="95" s="1"/>
  <c r="M1011" i="95"/>
  <c r="H1011" i="95"/>
  <c r="D1011" i="95"/>
  <c r="B1011" i="95" s="1"/>
  <c r="M1010" i="95"/>
  <c r="H1010" i="95"/>
  <c r="D1010" i="95"/>
  <c r="B1010" i="95" s="1"/>
  <c r="M989" i="95"/>
  <c r="H989" i="95"/>
  <c r="D989" i="95"/>
  <c r="B989" i="95" s="1"/>
  <c r="M988" i="95"/>
  <c r="D988" i="95"/>
  <c r="B988" i="95" s="1"/>
  <c r="M987" i="95"/>
  <c r="H987" i="95"/>
  <c r="D987" i="95"/>
  <c r="B987" i="95" s="1"/>
  <c r="M970" i="95"/>
  <c r="H970" i="95"/>
  <c r="D970" i="95"/>
  <c r="B970" i="95" s="1"/>
  <c r="M969" i="95"/>
  <c r="H969" i="95"/>
  <c r="D969" i="95"/>
  <c r="B969" i="95" s="1"/>
  <c r="M1078" i="95"/>
  <c r="H1078" i="95"/>
  <c r="D1078" i="95"/>
  <c r="B1078" i="95" s="1"/>
  <c r="M1077" i="95"/>
  <c r="D1077" i="95"/>
  <c r="B1077" i="95" s="1"/>
  <c r="M1076" i="95"/>
  <c r="D1076" i="95"/>
  <c r="B1076" i="95" s="1"/>
  <c r="M1075" i="95"/>
  <c r="D1075" i="95"/>
  <c r="B1075" i="95" s="1"/>
  <c r="M1074" i="95"/>
  <c r="D1074" i="95"/>
  <c r="B1074" i="95" s="1"/>
  <c r="M1073" i="95"/>
  <c r="D1073" i="95"/>
  <c r="B1073" i="95" s="1"/>
  <c r="M1063" i="95"/>
  <c r="D1063" i="95"/>
  <c r="B1063" i="95" s="1"/>
  <c r="M1062" i="95"/>
  <c r="H1062" i="95"/>
  <c r="D1062" i="95"/>
  <c r="B1062" i="95" s="1"/>
  <c r="M1061" i="95"/>
  <c r="H1061" i="95"/>
  <c r="D1061" i="95"/>
  <c r="B1061" i="95" s="1"/>
  <c r="M1072" i="95"/>
  <c r="D1072" i="95"/>
  <c r="B1072" i="95" s="1"/>
  <c r="M1071" i="95"/>
  <c r="H1071" i="95"/>
  <c r="D1071" i="95"/>
  <c r="B1071" i="95" s="1"/>
  <c r="M1070" i="95"/>
  <c r="D1070" i="95"/>
  <c r="B1070" i="95" s="1"/>
  <c r="M1069" i="95"/>
  <c r="D1069" i="95"/>
  <c r="B1069" i="95" s="1"/>
  <c r="M1068" i="95"/>
  <c r="D1068" i="95"/>
  <c r="B1068" i="95" s="1"/>
  <c r="M1067" i="95"/>
  <c r="D1067" i="95"/>
  <c r="B1067" i="95" s="1"/>
  <c r="M1038" i="95"/>
  <c r="D1038" i="95"/>
  <c r="B1038" i="95" s="1"/>
  <c r="M1037" i="95"/>
  <c r="H1037" i="95"/>
  <c r="D1037" i="95"/>
  <c r="B1037" i="95" s="1"/>
  <c r="M1036" i="95"/>
  <c r="H1036" i="95"/>
  <c r="D1036" i="95"/>
  <c r="B1036" i="95" s="1"/>
  <c r="M1026" i="95"/>
  <c r="D1026" i="95"/>
  <c r="B1026" i="95" s="1"/>
  <c r="M1025" i="95"/>
  <c r="H1025" i="95"/>
  <c r="D1025" i="95"/>
  <c r="B1025" i="95" s="1"/>
  <c r="M1024" i="95"/>
  <c r="H1024" i="95"/>
  <c r="D1024" i="95"/>
  <c r="B1024" i="95" s="1"/>
  <c r="M1035" i="95"/>
  <c r="H1035" i="95"/>
  <c r="D1035" i="95"/>
  <c r="B1035" i="95" s="1"/>
  <c r="M1034" i="95"/>
  <c r="H1034" i="95"/>
  <c r="D1034" i="95"/>
  <c r="B1034" i="95" s="1"/>
  <c r="M1033" i="95"/>
  <c r="H1033" i="95"/>
  <c r="D1033" i="95"/>
  <c r="B1033" i="95" s="1"/>
  <c r="M1032" i="95"/>
  <c r="H1032" i="95"/>
  <c r="D1032" i="95"/>
  <c r="B1032" i="95" s="1"/>
  <c r="M1031" i="95"/>
  <c r="H1031" i="95"/>
  <c r="D1031" i="95"/>
  <c r="B1031" i="95" s="1"/>
  <c r="M1030" i="95"/>
  <c r="D1030" i="95"/>
  <c r="B1030" i="95" s="1"/>
  <c r="M1372" i="95"/>
  <c r="H1372" i="95"/>
  <c r="D1372" i="95"/>
  <c r="B1372" i="95" s="1"/>
  <c r="M1371" i="95"/>
  <c r="H1371" i="95"/>
  <c r="D1371" i="95"/>
  <c r="B1371" i="95" s="1"/>
  <c r="M1112" i="95"/>
  <c r="H1112" i="95"/>
  <c r="D1112" i="95"/>
  <c r="B1112" i="95" s="1"/>
  <c r="M1111" i="95"/>
  <c r="H1111" i="95"/>
  <c r="D1111" i="95"/>
  <c r="B1111" i="95" s="1"/>
  <c r="M1096" i="95"/>
  <c r="H1096" i="95"/>
  <c r="D1096" i="95"/>
  <c r="B1096" i="95" s="1"/>
  <c r="M1095" i="95"/>
  <c r="H1095" i="95"/>
  <c r="D1095" i="95"/>
  <c r="B1095" i="95" s="1"/>
  <c r="M1017" i="95"/>
  <c r="H1017" i="95"/>
  <c r="D1017" i="95"/>
  <c r="B1017" i="95" s="1"/>
  <c r="M1016" i="95"/>
  <c r="H1016" i="95"/>
  <c r="D1016" i="95"/>
  <c r="B1016" i="95" s="1"/>
  <c r="M998" i="95"/>
  <c r="H998" i="95"/>
  <c r="D998" i="95"/>
  <c r="B998" i="95" s="1"/>
  <c r="M997" i="95"/>
  <c r="D997" i="95"/>
  <c r="B997" i="95" s="1"/>
  <c r="M996" i="95"/>
  <c r="H996" i="95"/>
  <c r="D996" i="95"/>
  <c r="B996" i="95" s="1"/>
  <c r="M976" i="95"/>
  <c r="H976" i="95"/>
  <c r="D976" i="95"/>
  <c r="B976" i="95" s="1"/>
  <c r="M975" i="95"/>
  <c r="H975" i="95"/>
  <c r="D975" i="95"/>
  <c r="B975" i="95" s="1"/>
  <c r="M1368" i="95"/>
  <c r="D1368" i="95"/>
  <c r="B1368" i="95" s="1"/>
  <c r="M1367" i="95"/>
  <c r="D1367" i="95"/>
  <c r="B1367" i="95" s="1"/>
  <c r="M1108" i="95"/>
  <c r="H1108" i="95"/>
  <c r="D1108" i="95"/>
  <c r="B1108" i="95" s="1"/>
  <c r="M1107" i="95"/>
  <c r="H1107" i="95"/>
  <c r="D1107" i="95"/>
  <c r="B1107" i="95" s="1"/>
  <c r="M1092" i="95"/>
  <c r="H1092" i="95"/>
  <c r="D1092" i="95"/>
  <c r="B1092" i="95" s="1"/>
  <c r="M1091" i="95"/>
  <c r="H1091" i="95"/>
  <c r="D1091" i="95"/>
  <c r="B1091" i="95" s="1"/>
  <c r="M1013" i="95"/>
  <c r="H1013" i="95"/>
  <c r="D1013" i="95"/>
  <c r="B1013" i="95" s="1"/>
  <c r="M1012" i="95"/>
  <c r="H1012" i="95"/>
  <c r="D1012" i="95"/>
  <c r="B1012" i="95" s="1"/>
  <c r="M992" i="95"/>
  <c r="H992" i="95"/>
  <c r="D992" i="95"/>
  <c r="B992" i="95" s="1"/>
  <c r="M991" i="95"/>
  <c r="H991" i="95"/>
  <c r="D991" i="95"/>
  <c r="B991" i="95" s="1"/>
  <c r="M990" i="95"/>
  <c r="H990" i="95"/>
  <c r="D990" i="95"/>
  <c r="B990" i="95" s="1"/>
  <c r="M972" i="95"/>
  <c r="H972" i="95"/>
  <c r="D972" i="95"/>
  <c r="B972" i="95" s="1"/>
  <c r="M971" i="95"/>
  <c r="H971" i="95"/>
  <c r="D971" i="95"/>
  <c r="B971" i="95" s="1"/>
  <c r="M1370" i="95"/>
  <c r="D1370" i="95"/>
  <c r="B1370" i="95" s="1"/>
  <c r="M1369" i="95"/>
  <c r="D1369" i="95"/>
  <c r="B1369" i="95" s="1"/>
  <c r="M1110" i="95"/>
  <c r="H1110" i="95"/>
  <c r="D1110" i="95"/>
  <c r="B1110" i="95" s="1"/>
  <c r="M1109" i="95"/>
  <c r="H1109" i="95"/>
  <c r="D1109" i="95"/>
  <c r="B1109" i="95" s="1"/>
  <c r="M1094" i="95"/>
  <c r="H1094" i="95"/>
  <c r="D1094" i="95"/>
  <c r="B1094" i="95" s="1"/>
  <c r="M1093" i="95"/>
  <c r="H1093" i="95"/>
  <c r="D1093" i="95"/>
  <c r="B1093" i="95" s="1"/>
  <c r="M1015" i="95"/>
  <c r="H1015" i="95"/>
  <c r="D1015" i="95"/>
  <c r="B1015" i="95" s="1"/>
  <c r="M1014" i="95"/>
  <c r="D1014" i="95"/>
  <c r="B1014" i="95" s="1"/>
  <c r="M995" i="95"/>
  <c r="H995" i="95"/>
  <c r="D995" i="95"/>
  <c r="B995" i="95" s="1"/>
  <c r="M994" i="95"/>
  <c r="D994" i="95"/>
  <c r="B994" i="95" s="1"/>
  <c r="M993" i="95"/>
  <c r="H993" i="95"/>
  <c r="D993" i="95"/>
  <c r="B993" i="95" s="1"/>
  <c r="M974" i="95"/>
  <c r="H974" i="95"/>
  <c r="D974" i="95"/>
  <c r="B974" i="95" s="1"/>
  <c r="M973" i="95"/>
  <c r="H973" i="95"/>
  <c r="D973" i="95"/>
  <c r="B973" i="95" s="1"/>
  <c r="M1364" i="95"/>
  <c r="D1364" i="95"/>
  <c r="B1364" i="95" s="1"/>
  <c r="M1363" i="95"/>
  <c r="H1363" i="95"/>
  <c r="D1363" i="95"/>
  <c r="B1363" i="95" s="1"/>
  <c r="M1104" i="95"/>
  <c r="H1104" i="95"/>
  <c r="D1104" i="95"/>
  <c r="B1104" i="95" s="1"/>
  <c r="M1103" i="95"/>
  <c r="H1103" i="95"/>
  <c r="D1103" i="95"/>
  <c r="B1103" i="95" s="1"/>
  <c r="M1088" i="95"/>
  <c r="H1088" i="95"/>
  <c r="D1088" i="95"/>
  <c r="B1088" i="95" s="1"/>
  <c r="M1087" i="95"/>
  <c r="H1087" i="95"/>
  <c r="D1087" i="95"/>
  <c r="B1087" i="95" s="1"/>
  <c r="M1009" i="95"/>
  <c r="H1009" i="95"/>
  <c r="D1009" i="95"/>
  <c r="B1009" i="95" s="1"/>
  <c r="M1008" i="95"/>
  <c r="H1008" i="95"/>
  <c r="D1008" i="95"/>
  <c r="B1008" i="95" s="1"/>
  <c r="M986" i="95"/>
  <c r="H986" i="95"/>
  <c r="D986" i="95"/>
  <c r="B986" i="95" s="1"/>
  <c r="M985" i="95"/>
  <c r="D985" i="95"/>
  <c r="B985" i="95" s="1"/>
  <c r="M984" i="95"/>
  <c r="H984" i="95"/>
  <c r="D984" i="95"/>
  <c r="B984" i="95" s="1"/>
  <c r="M968" i="95"/>
  <c r="H968" i="95"/>
  <c r="D968" i="95"/>
  <c r="B968" i="95" s="1"/>
  <c r="M967" i="95"/>
  <c r="H967" i="95"/>
  <c r="D967" i="95"/>
  <c r="B967" i="95" s="1"/>
  <c r="M1051" i="95"/>
  <c r="H1051" i="95"/>
  <c r="D1051" i="95"/>
  <c r="B1051" i="95" s="1"/>
  <c r="M129" i="95"/>
  <c r="D129" i="95"/>
  <c r="B129" i="95" s="1"/>
  <c r="M702" i="95"/>
  <c r="H702" i="95"/>
  <c r="B702" i="95"/>
  <c r="M456" i="95"/>
  <c r="H456" i="95"/>
  <c r="B456" i="95"/>
  <c r="M413" i="95"/>
  <c r="H413" i="95"/>
  <c r="B413" i="95"/>
  <c r="M403" i="95"/>
  <c r="H403" i="95"/>
  <c r="B403" i="95"/>
  <c r="M393" i="95"/>
  <c r="H393" i="95"/>
  <c r="B393" i="95"/>
  <c r="M58" i="95"/>
  <c r="H58" i="95"/>
  <c r="B58" i="95"/>
  <c r="M48" i="95"/>
  <c r="H48" i="95"/>
  <c r="B48" i="95"/>
  <c r="M701" i="95"/>
  <c r="H701" i="95"/>
  <c r="D701" i="95"/>
  <c r="B701" i="95" s="1"/>
  <c r="M455" i="95"/>
  <c r="H455" i="95"/>
  <c r="D455" i="95"/>
  <c r="B455" i="95" s="1"/>
  <c r="M412" i="95"/>
  <c r="H412" i="95"/>
  <c r="D412" i="95"/>
  <c r="B412" i="95" s="1"/>
  <c r="M402" i="95"/>
  <c r="H402" i="95"/>
  <c r="D402" i="95"/>
  <c r="B402" i="95" s="1"/>
  <c r="M392" i="95"/>
  <c r="H392" i="95"/>
  <c r="D392" i="95"/>
  <c r="B392" i="95" s="1"/>
  <c r="M57" i="95"/>
  <c r="H57" i="95"/>
  <c r="D57" i="95"/>
  <c r="B57" i="95" s="1"/>
  <c r="M47" i="95"/>
  <c r="H47" i="95"/>
  <c r="D47" i="95"/>
  <c r="B47" i="95" s="1"/>
  <c r="M1336" i="95"/>
  <c r="D1336" i="95"/>
  <c r="B1336" i="95" s="1"/>
  <c r="M1326" i="95"/>
  <c r="D1326" i="95"/>
  <c r="B1326" i="95" s="1"/>
  <c r="M1284" i="95"/>
  <c r="H1284" i="95"/>
  <c r="D1284" i="95"/>
  <c r="B1284" i="95" s="1"/>
  <c r="M1273" i="95"/>
  <c r="H1273" i="95"/>
  <c r="D1273" i="95"/>
  <c r="B1273" i="95" s="1"/>
  <c r="D1251" i="95"/>
  <c r="B1251" i="95" s="1"/>
  <c r="D1239" i="95"/>
  <c r="B1239" i="95" s="1"/>
  <c r="M1227" i="95"/>
  <c r="H1227" i="95"/>
  <c r="D1227" i="95"/>
  <c r="B1227" i="95" s="1"/>
  <c r="M1215" i="95"/>
  <c r="H1215" i="95"/>
  <c r="D1215" i="95"/>
  <c r="B1215" i="95" s="1"/>
  <c r="D1161" i="95"/>
  <c r="B1161" i="95" s="1"/>
  <c r="D1149" i="95"/>
  <c r="B1149" i="95" s="1"/>
  <c r="D954" i="95"/>
  <c r="B954" i="95" s="1"/>
  <c r="D942" i="95"/>
  <c r="B942" i="95" s="1"/>
  <c r="M929" i="95"/>
  <c r="H929" i="95"/>
  <c r="D929" i="95"/>
  <c r="B929" i="95" s="1"/>
  <c r="M860" i="95"/>
  <c r="H860" i="95"/>
  <c r="D860" i="95"/>
  <c r="B860" i="95" s="1"/>
  <c r="M850" i="95"/>
  <c r="D850" i="95"/>
  <c r="B850" i="95" s="1"/>
  <c r="M839" i="95"/>
  <c r="D839" i="95"/>
  <c r="B839" i="95" s="1"/>
  <c r="M806" i="95"/>
  <c r="D806" i="95"/>
  <c r="B806" i="95" s="1"/>
  <c r="D795" i="95"/>
  <c r="B795" i="95" s="1"/>
  <c r="D784" i="95"/>
  <c r="B784" i="95" s="1"/>
  <c r="M773" i="95"/>
  <c r="H773" i="95"/>
  <c r="D773" i="95"/>
  <c r="B773" i="95" s="1"/>
  <c r="M762" i="95"/>
  <c r="H762" i="95"/>
  <c r="D762" i="95"/>
  <c r="B762" i="95" s="1"/>
  <c r="D751" i="95"/>
  <c r="B751" i="95" s="1"/>
  <c r="D740" i="95"/>
  <c r="B740" i="95" s="1"/>
  <c r="M729" i="95"/>
  <c r="H729" i="95"/>
  <c r="D729" i="95"/>
  <c r="B729" i="95" s="1"/>
  <c r="M718" i="95"/>
  <c r="H718" i="95"/>
  <c r="D718" i="95"/>
  <c r="B718" i="95" s="1"/>
  <c r="M1302" i="95"/>
  <c r="H1302" i="95"/>
  <c r="D1302" i="95"/>
  <c r="B1302" i="95" s="1"/>
  <c r="M1291" i="95"/>
  <c r="H1291" i="95"/>
  <c r="D1291" i="95"/>
  <c r="B1291" i="95" s="1"/>
  <c r="M1279" i="95"/>
  <c r="H1279" i="95"/>
  <c r="D1279" i="95"/>
  <c r="B1279" i="95" s="1"/>
  <c r="M1268" i="95"/>
  <c r="H1268" i="95"/>
  <c r="D1268" i="95"/>
  <c r="B1268" i="95" s="1"/>
  <c r="M1258" i="95"/>
  <c r="D1258" i="95"/>
  <c r="B1258" i="95" s="1"/>
  <c r="M1246" i="95"/>
  <c r="H1246" i="95"/>
  <c r="D1246" i="95"/>
  <c r="B1246" i="95" s="1"/>
  <c r="M1234" i="95"/>
  <c r="H1234" i="95"/>
  <c r="D1234" i="95"/>
  <c r="B1234" i="95" s="1"/>
  <c r="M1222" i="95"/>
  <c r="H1222" i="95"/>
  <c r="D1222" i="95"/>
  <c r="B1222" i="95" s="1"/>
  <c r="M1210" i="95"/>
  <c r="H1210" i="95"/>
  <c r="D1210" i="95"/>
  <c r="B1210" i="95" s="1"/>
  <c r="M1156" i="95"/>
  <c r="H1156" i="95"/>
  <c r="D1156" i="95"/>
  <c r="B1156" i="95" s="1"/>
  <c r="M1144" i="95"/>
  <c r="H1144" i="95"/>
  <c r="D1144" i="95"/>
  <c r="B1144" i="95" s="1"/>
  <c r="M949" i="95"/>
  <c r="H949" i="95"/>
  <c r="D949" i="95"/>
  <c r="B949" i="95" s="1"/>
  <c r="M937" i="95"/>
  <c r="H937" i="95"/>
  <c r="D937" i="95"/>
  <c r="B937" i="95" s="1"/>
  <c r="M845" i="95"/>
  <c r="D845" i="95"/>
  <c r="B845" i="95" s="1"/>
  <c r="M834" i="95"/>
  <c r="D834" i="95"/>
  <c r="B834" i="95" s="1"/>
  <c r="M801" i="95"/>
  <c r="D801" i="95"/>
  <c r="B801" i="95" s="1"/>
  <c r="M790" i="95"/>
  <c r="H790" i="95"/>
  <c r="D790" i="95"/>
  <c r="B790" i="95" s="1"/>
  <c r="M779" i="95"/>
  <c r="H779" i="95"/>
  <c r="D779" i="95"/>
  <c r="B779" i="95" s="1"/>
  <c r="M768" i="95"/>
  <c r="D768" i="95"/>
  <c r="B768" i="95" s="1"/>
  <c r="M757" i="95"/>
  <c r="D757" i="95"/>
  <c r="B757" i="95" s="1"/>
  <c r="M746" i="95"/>
  <c r="D746" i="95"/>
  <c r="B746" i="95" s="1"/>
  <c r="M735" i="95"/>
  <c r="D735" i="95"/>
  <c r="B735" i="95" s="1"/>
  <c r="M724" i="95"/>
  <c r="H724" i="95"/>
  <c r="D724" i="95"/>
  <c r="B724" i="95" s="1"/>
  <c r="M713" i="95"/>
  <c r="H713" i="95"/>
  <c r="D713" i="95"/>
  <c r="B713" i="95" s="1"/>
  <c r="D1347" i="95"/>
  <c r="B1347" i="95" s="1"/>
  <c r="M1316" i="95"/>
  <c r="H1316" i="95"/>
  <c r="D1316" i="95"/>
  <c r="B1316" i="95" s="1"/>
  <c r="M1138" i="95"/>
  <c r="D1138" i="95"/>
  <c r="B1138" i="95" s="1"/>
  <c r="M883" i="95"/>
  <c r="H883" i="95"/>
  <c r="D883" i="95"/>
  <c r="B883" i="95" s="1"/>
  <c r="M872" i="95"/>
  <c r="D872" i="95"/>
  <c r="B872" i="95" s="1"/>
  <c r="M708" i="95"/>
  <c r="H708" i="95"/>
  <c r="D708" i="95"/>
  <c r="B708" i="95" s="1"/>
  <c r="D570" i="95"/>
  <c r="B570" i="95" s="1"/>
  <c r="D558" i="95"/>
  <c r="B558" i="95" s="1"/>
  <c r="D547" i="95"/>
  <c r="B547" i="95" s="1"/>
  <c r="D536" i="95"/>
  <c r="B536" i="95" s="1"/>
  <c r="D525" i="95"/>
  <c r="B525" i="95" s="1"/>
  <c r="D514" i="95"/>
  <c r="B514" i="95" s="1"/>
  <c r="M503" i="95"/>
  <c r="H503" i="95"/>
  <c r="D503" i="95"/>
  <c r="B503" i="95" s="1"/>
  <c r="M492" i="95"/>
  <c r="H492" i="95"/>
  <c r="D492" i="95"/>
  <c r="B492" i="95" s="1"/>
  <c r="M482" i="95"/>
  <c r="D482" i="95"/>
  <c r="B482" i="95" s="1"/>
  <c r="M472" i="95"/>
  <c r="D472" i="95"/>
  <c r="B472" i="95" s="1"/>
  <c r="M462" i="95"/>
  <c r="H462" i="95"/>
  <c r="D462" i="95"/>
  <c r="B462" i="95" s="1"/>
  <c r="M429" i="95"/>
  <c r="H429" i="95"/>
  <c r="D429" i="95"/>
  <c r="B429" i="95" s="1"/>
  <c r="M419" i="95"/>
  <c r="H419" i="95"/>
  <c r="D419" i="95"/>
  <c r="B419" i="95" s="1"/>
  <c r="M409" i="95"/>
  <c r="H409" i="95"/>
  <c r="D409" i="95"/>
  <c r="B409" i="95" s="1"/>
  <c r="M399" i="95"/>
  <c r="H399" i="95"/>
  <c r="D399" i="95"/>
  <c r="B399" i="95" s="1"/>
  <c r="D389" i="95"/>
  <c r="B389" i="95" s="1"/>
  <c r="D380" i="95"/>
  <c r="B380" i="95" s="1"/>
  <c r="M371" i="95"/>
  <c r="D371" i="95"/>
  <c r="B371" i="95" s="1"/>
  <c r="M362" i="95"/>
  <c r="D362" i="95"/>
  <c r="B362" i="95" s="1"/>
  <c r="D265" i="95"/>
  <c r="B265" i="95" s="1"/>
  <c r="M256" i="95"/>
  <c r="H256" i="95"/>
  <c r="D256" i="95"/>
  <c r="B256" i="95" s="1"/>
  <c r="M247" i="95"/>
  <c r="H247" i="95"/>
  <c r="D247" i="95"/>
  <c r="B247" i="95" s="1"/>
  <c r="D238" i="95"/>
  <c r="B238" i="95" s="1"/>
  <c r="D229" i="95"/>
  <c r="B229" i="95" s="1"/>
  <c r="M220" i="95"/>
  <c r="D220" i="95"/>
  <c r="B220" i="95" s="1"/>
  <c r="M211" i="95"/>
  <c r="D211" i="95"/>
  <c r="B211" i="95" s="1"/>
  <c r="M201" i="95"/>
  <c r="H201" i="95"/>
  <c r="D201" i="95"/>
  <c r="B201" i="95" s="1"/>
  <c r="M190" i="95"/>
  <c r="H190" i="95"/>
  <c r="D190" i="95"/>
  <c r="B190" i="95" s="1"/>
  <c r="D179" i="95"/>
  <c r="B179" i="95" s="1"/>
  <c r="D168" i="95"/>
  <c r="B168" i="95" s="1"/>
  <c r="M157" i="95"/>
  <c r="H157" i="95"/>
  <c r="D157" i="95"/>
  <c r="B157" i="95" s="1"/>
  <c r="M146" i="95"/>
  <c r="H146" i="95"/>
  <c r="D146" i="95"/>
  <c r="B146" i="95" s="1"/>
  <c r="D136" i="95"/>
  <c r="B136" i="95" s="1"/>
  <c r="D124" i="95"/>
  <c r="B124" i="95" s="1"/>
  <c r="D114" i="95"/>
  <c r="B114" i="95" s="1"/>
  <c r="M104" i="95"/>
  <c r="D104" i="95"/>
  <c r="B104" i="95" s="1"/>
  <c r="M94" i="95"/>
  <c r="H94" i="95"/>
  <c r="D94" i="95"/>
  <c r="B94" i="95" s="1"/>
  <c r="M84" i="95"/>
  <c r="H84" i="95"/>
  <c r="D84" i="95"/>
  <c r="B84" i="95" s="1"/>
  <c r="M64" i="95"/>
  <c r="H64" i="95"/>
  <c r="D64" i="95"/>
  <c r="B64" i="95" s="1"/>
  <c r="M54" i="95"/>
  <c r="H54" i="95"/>
  <c r="D54" i="95"/>
  <c r="B54" i="95" s="1"/>
  <c r="M37" i="95"/>
  <c r="H37" i="95"/>
  <c r="D37" i="95"/>
  <c r="B37" i="95" s="1"/>
  <c r="M27" i="95"/>
  <c r="H27" i="95"/>
  <c r="D27" i="95"/>
  <c r="B27" i="95" s="1"/>
  <c r="M17" i="95"/>
  <c r="H17" i="95"/>
  <c r="D17" i="95"/>
  <c r="B17" i="95" s="1"/>
  <c r="M1352" i="95"/>
  <c r="H1352" i="95"/>
  <c r="D1352" i="95"/>
  <c r="B1352" i="95" s="1"/>
  <c r="M1328" i="95"/>
  <c r="H1328" i="95"/>
  <c r="D1328" i="95"/>
  <c r="B1328" i="95" s="1"/>
  <c r="M1318" i="95"/>
  <c r="H1318" i="95"/>
  <c r="D1318" i="95"/>
  <c r="B1318" i="95" s="1"/>
  <c r="M1297" i="95"/>
  <c r="H1297" i="95"/>
  <c r="D1297" i="95"/>
  <c r="B1297" i="95" s="1"/>
  <c r="M1286" i="95"/>
  <c r="H1286" i="95"/>
  <c r="D1286" i="95"/>
  <c r="B1286" i="95" s="1"/>
  <c r="M1275" i="95"/>
  <c r="H1275" i="95"/>
  <c r="D1275" i="95"/>
  <c r="B1275" i="95" s="1"/>
  <c r="M1264" i="95"/>
  <c r="H1264" i="95"/>
  <c r="D1264" i="95"/>
  <c r="B1264" i="95" s="1"/>
  <c r="M1128" i="95"/>
  <c r="D1128" i="95"/>
  <c r="B1128" i="95" s="1"/>
  <c r="M921" i="95"/>
  <c r="H921" i="95"/>
  <c r="D921" i="95"/>
  <c r="B921" i="95" s="1"/>
  <c r="M862" i="95"/>
  <c r="D862" i="95"/>
  <c r="B862" i="95" s="1"/>
  <c r="M852" i="95"/>
  <c r="H852" i="95"/>
  <c r="D852" i="95"/>
  <c r="B852" i="95" s="1"/>
  <c r="M841" i="95"/>
  <c r="D841" i="95"/>
  <c r="B841" i="95" s="1"/>
  <c r="M830" i="95"/>
  <c r="D830" i="95"/>
  <c r="B830" i="95" s="1"/>
  <c r="M797" i="95"/>
  <c r="D797" i="95"/>
  <c r="B797" i="95" s="1"/>
  <c r="M786" i="95"/>
  <c r="H786" i="95"/>
  <c r="D786" i="95"/>
  <c r="B786" i="95" s="1"/>
  <c r="M775" i="95"/>
  <c r="H775" i="95"/>
  <c r="D775" i="95"/>
  <c r="B775" i="95" s="1"/>
  <c r="M764" i="95"/>
  <c r="H764" i="95"/>
  <c r="D764" i="95"/>
  <c r="B764" i="95" s="1"/>
  <c r="M753" i="95"/>
  <c r="H753" i="95"/>
  <c r="D753" i="95"/>
  <c r="B753" i="95" s="1"/>
  <c r="M742" i="95"/>
  <c r="D742" i="95"/>
  <c r="B742" i="95" s="1"/>
  <c r="M731" i="95"/>
  <c r="D731" i="95"/>
  <c r="B731" i="95" s="1"/>
  <c r="M720" i="95"/>
  <c r="H720" i="95"/>
  <c r="D720" i="95"/>
  <c r="B720" i="95" s="1"/>
  <c r="M709" i="95"/>
  <c r="H709" i="95"/>
  <c r="D709" i="95"/>
  <c r="B709" i="95" s="1"/>
  <c r="M473" i="95"/>
  <c r="D473" i="95"/>
  <c r="B473" i="95" s="1"/>
  <c r="M463" i="95"/>
  <c r="D463" i="95"/>
  <c r="B463" i="95" s="1"/>
  <c r="M5" i="95"/>
  <c r="D5" i="95"/>
  <c r="B5" i="95" s="1"/>
  <c r="M1055" i="95"/>
  <c r="D1055" i="95"/>
  <c r="B1055" i="95" s="1"/>
  <c r="M70" i="95"/>
  <c r="H70" i="95"/>
  <c r="D70" i="95"/>
  <c r="B70" i="95" s="1"/>
  <c r="M1340" i="95"/>
  <c r="D1340" i="95"/>
  <c r="B1340" i="95" s="1"/>
  <c r="M1152" i="95"/>
  <c r="D1152" i="95"/>
  <c r="B1152" i="95" s="1"/>
  <c r="M1140" i="95"/>
  <c r="D1140" i="95"/>
  <c r="B1140" i="95" s="1"/>
  <c r="M945" i="95"/>
  <c r="H945" i="95"/>
  <c r="D945" i="95"/>
  <c r="B945" i="95" s="1"/>
  <c r="M933" i="95"/>
  <c r="H933" i="95"/>
  <c r="D933" i="95"/>
  <c r="B933" i="95" s="1"/>
  <c r="M877" i="95"/>
  <c r="H877" i="95"/>
  <c r="D877" i="95"/>
  <c r="B877" i="95" s="1"/>
  <c r="M822" i="95"/>
  <c r="D822" i="95"/>
  <c r="B822" i="95" s="1"/>
  <c r="M811" i="95"/>
  <c r="D811" i="95"/>
  <c r="B811" i="95" s="1"/>
  <c r="M690" i="95"/>
  <c r="H690" i="95"/>
  <c r="D690" i="95"/>
  <c r="B690" i="95" s="1"/>
  <c r="M679" i="95"/>
  <c r="H679" i="95"/>
  <c r="D679" i="95"/>
  <c r="B679" i="95" s="1"/>
  <c r="M651" i="95"/>
  <c r="D651" i="95"/>
  <c r="B651" i="95" s="1"/>
  <c r="M639" i="95"/>
  <c r="D639" i="95"/>
  <c r="B639" i="95" s="1"/>
  <c r="M628" i="95"/>
  <c r="D628" i="95"/>
  <c r="B628" i="95" s="1"/>
  <c r="M617" i="95"/>
  <c r="D617" i="95"/>
  <c r="B617" i="95" s="1"/>
  <c r="M606" i="95"/>
  <c r="D606" i="95"/>
  <c r="B606" i="95" s="1"/>
  <c r="M595" i="95"/>
  <c r="D595" i="95"/>
  <c r="B595" i="95" s="1"/>
  <c r="M584" i="95"/>
  <c r="D584" i="95"/>
  <c r="B584" i="95" s="1"/>
  <c r="M574" i="95"/>
  <c r="D574" i="95"/>
  <c r="B574" i="95" s="1"/>
  <c r="M445" i="95"/>
  <c r="D445" i="95"/>
  <c r="B445" i="95" s="1"/>
  <c r="M434" i="95"/>
  <c r="D434" i="95"/>
  <c r="B434" i="95" s="1"/>
  <c r="M346" i="95"/>
  <c r="D346" i="95"/>
  <c r="B346" i="95" s="1"/>
  <c r="M335" i="95"/>
  <c r="D335" i="95"/>
  <c r="B335" i="95" s="1"/>
  <c r="M324" i="95"/>
  <c r="D324" i="95"/>
  <c r="B324" i="95" s="1"/>
  <c r="M313" i="95"/>
  <c r="D313" i="95"/>
  <c r="B313" i="95" s="1"/>
  <c r="M302" i="95"/>
  <c r="D302" i="95"/>
  <c r="B302" i="95" s="1"/>
  <c r="M291" i="95"/>
  <c r="D291" i="95"/>
  <c r="B291" i="95" s="1"/>
  <c r="M280" i="95"/>
  <c r="D280" i="95"/>
  <c r="B280" i="95" s="1"/>
  <c r="M269" i="95"/>
  <c r="D269" i="95"/>
  <c r="B269" i="95" s="1"/>
  <c r="M194" i="95"/>
  <c r="H194" i="95"/>
  <c r="D194" i="95"/>
  <c r="B194" i="95" s="1"/>
  <c r="M183" i="95"/>
  <c r="D183" i="95"/>
  <c r="B183" i="95" s="1"/>
  <c r="M172" i="95"/>
  <c r="D172" i="95"/>
  <c r="B172" i="95" s="1"/>
  <c r="M161" i="95"/>
  <c r="D161" i="95"/>
  <c r="B161" i="95" s="1"/>
  <c r="M150" i="95"/>
  <c r="H150" i="95"/>
  <c r="D150" i="95"/>
  <c r="B150" i="95" s="1"/>
  <c r="M139" i="95"/>
  <c r="H139" i="95"/>
  <c r="D139" i="95"/>
  <c r="B139" i="95" s="1"/>
  <c r="M68" i="95"/>
  <c r="H68" i="95"/>
  <c r="D68" i="95"/>
  <c r="B68" i="95" s="1"/>
  <c r="M44" i="95"/>
  <c r="H44" i="95"/>
  <c r="D44" i="95"/>
  <c r="B44" i="95" s="1"/>
  <c r="M34" i="95"/>
  <c r="H34" i="95"/>
  <c r="D34" i="95"/>
  <c r="B34" i="95" s="1"/>
  <c r="M24" i="95"/>
  <c r="H24" i="95"/>
  <c r="D24" i="95"/>
  <c r="B24" i="95" s="1"/>
  <c r="D1339" i="95"/>
  <c r="B1339" i="95" s="1"/>
  <c r="M1310" i="95"/>
  <c r="H1310" i="95"/>
  <c r="D1310" i="95"/>
  <c r="B1310" i="95" s="1"/>
  <c r="M1131" i="95"/>
  <c r="D1131" i="95"/>
  <c r="B1131" i="95" s="1"/>
  <c r="D958" i="95"/>
  <c r="B958" i="95" s="1"/>
  <c r="M876" i="95"/>
  <c r="H876" i="95"/>
  <c r="D876" i="95"/>
  <c r="B876" i="95" s="1"/>
  <c r="M865" i="95"/>
  <c r="D865" i="95"/>
  <c r="B865" i="95" s="1"/>
  <c r="M821" i="95"/>
  <c r="H821" i="95"/>
  <c r="D821" i="95"/>
  <c r="B821" i="95" s="1"/>
  <c r="M810" i="95"/>
  <c r="H810" i="95"/>
  <c r="D810" i="95"/>
  <c r="B810" i="95" s="1"/>
  <c r="M700" i="95"/>
  <c r="H700" i="95"/>
  <c r="D700" i="95"/>
  <c r="B700" i="95" s="1"/>
  <c r="M650" i="95"/>
  <c r="D650" i="95"/>
  <c r="B650" i="95" s="1"/>
  <c r="M638" i="95"/>
  <c r="D638" i="95"/>
  <c r="B638" i="95" s="1"/>
  <c r="M627" i="95"/>
  <c r="D627" i="95"/>
  <c r="B627" i="95" s="1"/>
  <c r="D616" i="95"/>
  <c r="B616" i="95" s="1"/>
  <c r="D605" i="95"/>
  <c r="B605" i="95" s="1"/>
  <c r="M594" i="95"/>
  <c r="D594" i="95"/>
  <c r="B594" i="95" s="1"/>
  <c r="M583" i="95"/>
  <c r="D583" i="95"/>
  <c r="B583" i="95" s="1"/>
  <c r="M573" i="95"/>
  <c r="D573" i="95"/>
  <c r="B573" i="95" s="1"/>
  <c r="M562" i="95"/>
  <c r="D562" i="95"/>
  <c r="B562" i="95" s="1"/>
  <c r="D551" i="95"/>
  <c r="B551" i="95" s="1"/>
  <c r="D540" i="95"/>
  <c r="B540" i="95" s="1"/>
  <c r="D529" i="95"/>
  <c r="B529" i="95" s="1"/>
  <c r="M518" i="95"/>
  <c r="D518" i="95"/>
  <c r="B518" i="95" s="1"/>
  <c r="M507" i="95"/>
  <c r="D507" i="95"/>
  <c r="B507" i="95" s="1"/>
  <c r="M496" i="95"/>
  <c r="H496" i="95"/>
  <c r="D496" i="95"/>
  <c r="B496" i="95" s="1"/>
  <c r="M485" i="95"/>
  <c r="H485" i="95"/>
  <c r="D485" i="95"/>
  <c r="B485" i="95" s="1"/>
  <c r="M475" i="95"/>
  <c r="D475" i="95"/>
  <c r="B475" i="95" s="1"/>
  <c r="M465" i="95"/>
  <c r="D465" i="95"/>
  <c r="B465" i="95" s="1"/>
  <c r="M454" i="95"/>
  <c r="H454" i="95"/>
  <c r="D454" i="95"/>
  <c r="B454" i="95" s="1"/>
  <c r="D444" i="95"/>
  <c r="B444" i="95" s="1"/>
  <c r="M433" i="95"/>
  <c r="D433" i="95"/>
  <c r="B433" i="95" s="1"/>
  <c r="D422" i="95"/>
  <c r="B422" i="95" s="1"/>
  <c r="M411" i="95"/>
  <c r="H411" i="95"/>
  <c r="D411" i="95"/>
  <c r="B411" i="95" s="1"/>
  <c r="M401" i="95"/>
  <c r="H401" i="95"/>
  <c r="D401" i="95"/>
  <c r="B401" i="95" s="1"/>
  <c r="M391" i="95"/>
  <c r="H391" i="95"/>
  <c r="D391" i="95"/>
  <c r="B391" i="95" s="1"/>
  <c r="D382" i="95"/>
  <c r="B382" i="95" s="1"/>
  <c r="D373" i="95"/>
  <c r="B373" i="95" s="1"/>
  <c r="M364" i="95"/>
  <c r="D364" i="95"/>
  <c r="B364" i="95" s="1"/>
  <c r="M355" i="95"/>
  <c r="D355" i="95"/>
  <c r="B355" i="95" s="1"/>
  <c r="D345" i="95"/>
  <c r="B345" i="95" s="1"/>
  <c r="D334" i="95"/>
  <c r="B334" i="95" s="1"/>
  <c r="M323" i="95"/>
  <c r="D323" i="95"/>
  <c r="B323" i="95" s="1"/>
  <c r="M312" i="95"/>
  <c r="D312" i="95"/>
  <c r="B312" i="95" s="1"/>
  <c r="D301" i="95"/>
  <c r="B301" i="95" s="1"/>
  <c r="D290" i="95"/>
  <c r="B290" i="95" s="1"/>
  <c r="M279" i="95"/>
  <c r="D279" i="95"/>
  <c r="B279" i="95" s="1"/>
  <c r="M268" i="95"/>
  <c r="D268" i="95"/>
  <c r="B268" i="95" s="1"/>
  <c r="D259" i="95"/>
  <c r="B259" i="95" s="1"/>
  <c r="M250" i="95"/>
  <c r="D250" i="95"/>
  <c r="B250" i="95" s="1"/>
  <c r="M241" i="95"/>
  <c r="D241" i="95"/>
  <c r="B241" i="95" s="1"/>
  <c r="D232" i="95"/>
  <c r="B232" i="95" s="1"/>
  <c r="D223" i="95"/>
  <c r="B223" i="95" s="1"/>
  <c r="M214" i="95"/>
  <c r="D214" i="95"/>
  <c r="B214" i="95" s="1"/>
  <c r="M205" i="95"/>
  <c r="H205" i="95"/>
  <c r="D205" i="95"/>
  <c r="B205" i="95" s="1"/>
  <c r="D193" i="95"/>
  <c r="B193" i="95" s="1"/>
  <c r="D182" i="95"/>
  <c r="B182" i="95" s="1"/>
  <c r="M171" i="95"/>
  <c r="D171" i="95"/>
  <c r="B171" i="95" s="1"/>
  <c r="M160" i="95"/>
  <c r="D160" i="95"/>
  <c r="B160" i="95" s="1"/>
  <c r="M149" i="95"/>
  <c r="H149" i="95"/>
  <c r="D149" i="95"/>
  <c r="B149" i="95" s="1"/>
  <c r="M138" i="95"/>
  <c r="H138" i="95"/>
  <c r="D138" i="95"/>
  <c r="B138" i="95" s="1"/>
  <c r="M128" i="95"/>
  <c r="D128" i="95"/>
  <c r="B128" i="95" s="1"/>
  <c r="D118" i="95"/>
  <c r="B118" i="95" s="1"/>
  <c r="D108" i="95"/>
  <c r="B108" i="95" s="1"/>
  <c r="M98" i="95"/>
  <c r="D98" i="95"/>
  <c r="B98" i="95" s="1"/>
  <c r="M88" i="95"/>
  <c r="H88" i="95"/>
  <c r="D88" i="95"/>
  <c r="B88" i="95" s="1"/>
  <c r="D78" i="95"/>
  <c r="B78" i="95" s="1"/>
  <c r="M56" i="95"/>
  <c r="H56" i="95"/>
  <c r="D56" i="95"/>
  <c r="B56" i="95" s="1"/>
  <c r="M46" i="95"/>
  <c r="H46" i="95"/>
  <c r="D46" i="95"/>
  <c r="B46" i="95" s="1"/>
  <c r="M36" i="95"/>
  <c r="H36" i="95"/>
  <c r="D36" i="95"/>
  <c r="B36" i="95" s="1"/>
  <c r="M26" i="95"/>
  <c r="H26" i="95"/>
  <c r="D26" i="95"/>
  <c r="B26" i="95" s="1"/>
  <c r="M16" i="95"/>
  <c r="H16" i="95"/>
  <c r="D16" i="95"/>
  <c r="B16" i="95" s="1"/>
  <c r="M8" i="95"/>
  <c r="D8" i="95"/>
  <c r="B8" i="95" s="1"/>
  <c r="M1130" i="95"/>
  <c r="H1130" i="95"/>
  <c r="D1130" i="95"/>
  <c r="B1130" i="95" s="1"/>
  <c r="D957" i="95"/>
  <c r="B957" i="95" s="1"/>
  <c r="D913" i="95"/>
  <c r="B913" i="95" s="1"/>
  <c r="D904" i="95"/>
  <c r="B904" i="95" s="1"/>
  <c r="M895" i="95"/>
  <c r="D895" i="95"/>
  <c r="B895" i="95" s="1"/>
  <c r="M886" i="95"/>
  <c r="D886" i="95"/>
  <c r="B886" i="95" s="1"/>
  <c r="M875" i="95"/>
  <c r="H875" i="95"/>
  <c r="D875" i="95"/>
  <c r="B875" i="95" s="1"/>
  <c r="M864" i="95"/>
  <c r="D864" i="95"/>
  <c r="B864" i="95" s="1"/>
  <c r="M688" i="95"/>
  <c r="H688" i="95"/>
  <c r="D688" i="95"/>
  <c r="B688" i="95" s="1"/>
  <c r="M677" i="95"/>
  <c r="H677" i="95"/>
  <c r="D677" i="95"/>
  <c r="B677" i="95" s="1"/>
  <c r="M649" i="95"/>
  <c r="D649" i="95"/>
  <c r="B649" i="95" s="1"/>
  <c r="M561" i="95"/>
  <c r="D561" i="95"/>
  <c r="B561" i="95" s="1"/>
  <c r="D443" i="95"/>
  <c r="B443" i="95" s="1"/>
  <c r="M432" i="95"/>
  <c r="D432" i="95"/>
  <c r="B432" i="95" s="1"/>
  <c r="D344" i="95"/>
  <c r="B344" i="95" s="1"/>
  <c r="D333" i="95"/>
  <c r="B333" i="95" s="1"/>
  <c r="M322" i="95"/>
  <c r="D322" i="95"/>
  <c r="B322" i="95" s="1"/>
  <c r="M311" i="95"/>
  <c r="D311" i="95"/>
  <c r="B311" i="95" s="1"/>
  <c r="D300" i="95"/>
  <c r="B300" i="95" s="1"/>
  <c r="D289" i="95"/>
  <c r="B289" i="95" s="1"/>
  <c r="M278" i="95"/>
  <c r="D278" i="95"/>
  <c r="B278" i="95" s="1"/>
  <c r="M267" i="95"/>
  <c r="D267" i="95"/>
  <c r="B267" i="95" s="1"/>
  <c r="D258" i="95"/>
  <c r="B258" i="95" s="1"/>
  <c r="M249" i="95"/>
  <c r="D249" i="95"/>
  <c r="B249" i="95" s="1"/>
  <c r="M240" i="95"/>
  <c r="D240" i="95"/>
  <c r="B240" i="95" s="1"/>
  <c r="D231" i="95"/>
  <c r="B231" i="95" s="1"/>
  <c r="D222" i="95"/>
  <c r="B222" i="95" s="1"/>
  <c r="M213" i="95"/>
  <c r="D213" i="95"/>
  <c r="B213" i="95" s="1"/>
  <c r="M204" i="95"/>
  <c r="D204" i="95"/>
  <c r="B204" i="95" s="1"/>
  <c r="M67" i="95"/>
  <c r="H67" i="95"/>
  <c r="D67" i="95"/>
  <c r="B67" i="95" s="1"/>
  <c r="M7" i="95"/>
  <c r="D7" i="95"/>
  <c r="B7" i="95" s="1"/>
  <c r="M931" i="95"/>
  <c r="H931" i="95"/>
  <c r="D931" i="95"/>
  <c r="B931" i="95" s="1"/>
  <c r="M947" i="95"/>
  <c r="H947" i="95"/>
  <c r="D947" i="95"/>
  <c r="B947" i="95" s="1"/>
  <c r="M935" i="95"/>
  <c r="H935" i="95"/>
  <c r="D935" i="95"/>
  <c r="B935" i="95" s="1"/>
  <c r="M1255" i="95"/>
  <c r="D1255" i="95"/>
  <c r="B1255" i="95" s="1"/>
  <c r="M1243" i="95"/>
  <c r="D1243" i="95"/>
  <c r="B1243" i="95" s="1"/>
  <c r="M1231" i="95"/>
  <c r="D1231" i="95"/>
  <c r="B1231" i="95" s="1"/>
  <c r="M1219" i="95"/>
  <c r="H1219" i="95"/>
  <c r="D1219" i="95"/>
  <c r="B1219" i="95" s="1"/>
  <c r="M1207" i="95"/>
  <c r="H1207" i="95"/>
  <c r="D1207" i="95"/>
  <c r="B1207" i="95" s="1"/>
  <c r="M1300" i="95"/>
  <c r="H1300" i="95"/>
  <c r="D1300" i="95"/>
  <c r="B1300" i="95" s="1"/>
  <c r="M1289" i="95"/>
  <c r="H1289" i="95"/>
  <c r="D1289" i="95"/>
  <c r="B1289" i="95" s="1"/>
  <c r="M960" i="95"/>
  <c r="D960" i="95"/>
  <c r="B960" i="95" s="1"/>
  <c r="M824" i="95"/>
  <c r="H824" i="95"/>
  <c r="D824" i="95"/>
  <c r="B824" i="95" s="1"/>
  <c r="M813" i="95"/>
  <c r="H813" i="95"/>
  <c r="D813" i="95"/>
  <c r="B813" i="95" s="1"/>
  <c r="M642" i="95"/>
  <c r="D642" i="95"/>
  <c r="B642" i="95" s="1"/>
  <c r="M631" i="95"/>
  <c r="D631" i="95"/>
  <c r="B631" i="95" s="1"/>
  <c r="M620" i="95"/>
  <c r="D620" i="95"/>
  <c r="B620" i="95" s="1"/>
  <c r="M609" i="95"/>
  <c r="D609" i="95"/>
  <c r="B609" i="95" s="1"/>
  <c r="M598" i="95"/>
  <c r="D598" i="95"/>
  <c r="B598" i="95" s="1"/>
  <c r="M587" i="95"/>
  <c r="D587" i="95"/>
  <c r="B587" i="95" s="1"/>
  <c r="M576" i="95"/>
  <c r="D576" i="95"/>
  <c r="B576" i="95" s="1"/>
  <c r="M564" i="95"/>
  <c r="H564" i="95"/>
  <c r="D564" i="95"/>
  <c r="B564" i="95" s="1"/>
  <c r="M9" i="95"/>
  <c r="D9" i="95"/>
  <c r="B9" i="95" s="1"/>
  <c r="M1330" i="95"/>
  <c r="H1330" i="95"/>
  <c r="D1330" i="95"/>
  <c r="B1330" i="95" s="1"/>
  <c r="M1320" i="95"/>
  <c r="H1320" i="95"/>
  <c r="D1320" i="95"/>
  <c r="B1320" i="95" s="1"/>
  <c r="M1298" i="95"/>
  <c r="H1298" i="95"/>
  <c r="D1298" i="95"/>
  <c r="B1298" i="95" s="1"/>
  <c r="M1287" i="95"/>
  <c r="H1287" i="95"/>
  <c r="D1287" i="95"/>
  <c r="B1287" i="95" s="1"/>
  <c r="M1253" i="95"/>
  <c r="D1253" i="95"/>
  <c r="B1253" i="95" s="1"/>
  <c r="M1241" i="95"/>
  <c r="D1241" i="95"/>
  <c r="B1241" i="95" s="1"/>
  <c r="M1229" i="95"/>
  <c r="D1229" i="95"/>
  <c r="B1229" i="95" s="1"/>
  <c r="M1217" i="95"/>
  <c r="H1217" i="95"/>
  <c r="D1217" i="95"/>
  <c r="B1217" i="95" s="1"/>
  <c r="M1205" i="95"/>
  <c r="H1205" i="95"/>
  <c r="D1205" i="95"/>
  <c r="B1205" i="95" s="1"/>
  <c r="M1153" i="95"/>
  <c r="H1153" i="95"/>
  <c r="D1153" i="95"/>
  <c r="B1153" i="95" s="1"/>
  <c r="M1141" i="95"/>
  <c r="H1141" i="95"/>
  <c r="D1141" i="95"/>
  <c r="B1141" i="95" s="1"/>
  <c r="M946" i="95"/>
  <c r="H946" i="95"/>
  <c r="D946" i="95"/>
  <c r="B946" i="95" s="1"/>
  <c r="M934" i="95"/>
  <c r="H934" i="95"/>
  <c r="D934" i="95"/>
  <c r="B934" i="95" s="1"/>
  <c r="M914" i="95"/>
  <c r="H914" i="95"/>
  <c r="D914" i="95"/>
  <c r="B914" i="95" s="1"/>
  <c r="M905" i="95"/>
  <c r="H905" i="95"/>
  <c r="D905" i="95"/>
  <c r="B905" i="95" s="1"/>
  <c r="M896" i="95"/>
  <c r="D896" i="95"/>
  <c r="B896" i="95" s="1"/>
  <c r="M887" i="95"/>
  <c r="D887" i="95"/>
  <c r="B887" i="95" s="1"/>
  <c r="M692" i="95"/>
  <c r="H692" i="95"/>
  <c r="D692" i="95"/>
  <c r="B692" i="95" s="1"/>
  <c r="M681" i="95"/>
  <c r="H681" i="95"/>
  <c r="D681" i="95"/>
  <c r="B681" i="95" s="1"/>
  <c r="M843" i="95"/>
  <c r="D843" i="95"/>
  <c r="B843" i="95" s="1"/>
  <c r="M832" i="95"/>
  <c r="D832" i="95"/>
  <c r="B832" i="95" s="1"/>
  <c r="M799" i="95"/>
  <c r="D799" i="95"/>
  <c r="B799" i="95" s="1"/>
  <c r="M788" i="95"/>
  <c r="D788" i="95"/>
  <c r="B788" i="95" s="1"/>
  <c r="M777" i="95"/>
  <c r="D777" i="95"/>
  <c r="B777" i="95" s="1"/>
  <c r="M766" i="95"/>
  <c r="H766" i="95"/>
  <c r="D766" i="95"/>
  <c r="B766" i="95" s="1"/>
  <c r="M755" i="95"/>
  <c r="H755" i="95"/>
  <c r="D755" i="95"/>
  <c r="B755" i="95" s="1"/>
  <c r="M744" i="95"/>
  <c r="D744" i="95"/>
  <c r="B744" i="95" s="1"/>
  <c r="M733" i="95"/>
  <c r="D733" i="95"/>
  <c r="B733" i="95" s="1"/>
  <c r="M722" i="95"/>
  <c r="H722" i="95"/>
  <c r="D722" i="95"/>
  <c r="B722" i="95" s="1"/>
  <c r="M711" i="95"/>
  <c r="H711" i="95"/>
  <c r="D711" i="95"/>
  <c r="B711" i="95" s="1"/>
  <c r="M1154" i="95"/>
  <c r="H1154" i="95"/>
  <c r="D1154" i="95"/>
  <c r="B1154" i="95" s="1"/>
  <c r="M1142" i="95"/>
  <c r="H1142" i="95"/>
  <c r="D1142" i="95"/>
  <c r="B1142" i="95" s="1"/>
  <c r="M820" i="95"/>
  <c r="D820" i="95"/>
  <c r="B820" i="95" s="1"/>
  <c r="M809" i="95"/>
  <c r="D809" i="95"/>
  <c r="B809" i="95" s="1"/>
  <c r="M689" i="95"/>
  <c r="H689" i="95"/>
  <c r="D689" i="95"/>
  <c r="B689" i="95" s="1"/>
  <c r="M678" i="95"/>
  <c r="H678" i="95"/>
  <c r="D678" i="95"/>
  <c r="B678" i="95" s="1"/>
  <c r="M637" i="95"/>
  <c r="D637" i="95"/>
  <c r="B637" i="95" s="1"/>
  <c r="M626" i="95"/>
  <c r="D626" i="95"/>
  <c r="B626" i="95" s="1"/>
  <c r="M615" i="95"/>
  <c r="D615" i="95"/>
  <c r="B615" i="95" s="1"/>
  <c r="M604" i="95"/>
  <c r="D604" i="95"/>
  <c r="B604" i="95" s="1"/>
  <c r="M593" i="95"/>
  <c r="D593" i="95"/>
  <c r="B593" i="95" s="1"/>
  <c r="M582" i="95"/>
  <c r="D582" i="95"/>
  <c r="B582" i="95" s="1"/>
  <c r="M572" i="95"/>
  <c r="D572" i="95"/>
  <c r="B572" i="95" s="1"/>
  <c r="M1299" i="95"/>
  <c r="H1299" i="95"/>
  <c r="D1299" i="95"/>
  <c r="B1299" i="95" s="1"/>
  <c r="M1288" i="95"/>
  <c r="H1288" i="95"/>
  <c r="D1288" i="95"/>
  <c r="B1288" i="95" s="1"/>
  <c r="M1254" i="95"/>
  <c r="D1254" i="95"/>
  <c r="B1254" i="95" s="1"/>
  <c r="M1242" i="95"/>
  <c r="D1242" i="95"/>
  <c r="B1242" i="95" s="1"/>
  <c r="M1230" i="95"/>
  <c r="D1230" i="95"/>
  <c r="B1230" i="95" s="1"/>
  <c r="M1218" i="95"/>
  <c r="H1218" i="95"/>
  <c r="D1218" i="95"/>
  <c r="B1218" i="95" s="1"/>
  <c r="M1206" i="95"/>
  <c r="H1206" i="95"/>
  <c r="D1206" i="95"/>
  <c r="B1206" i="95" s="1"/>
  <c r="M1059" i="93" l="1"/>
  <c r="M1192" i="93"/>
  <c r="M1184" i="93"/>
  <c r="M1175" i="93"/>
  <c r="M1167" i="93"/>
  <c r="M1159" i="93"/>
  <c r="M711" i="93"/>
  <c r="M702" i="93"/>
  <c r="M1368" i="93"/>
  <c r="M1166" i="93"/>
  <c r="M1158" i="93"/>
  <c r="M1013" i="93"/>
  <c r="M989" i="93"/>
  <c r="M972" i="93"/>
  <c r="M709" i="93"/>
  <c r="M700" i="93"/>
  <c r="M1354" i="93"/>
  <c r="M1313" i="93"/>
  <c r="M879" i="93"/>
  <c r="M698" i="93"/>
  <c r="M599" i="93"/>
  <c r="M588" i="93"/>
  <c r="M577" i="93"/>
  <c r="M566" i="93"/>
  <c r="M555" i="93"/>
  <c r="M544" i="93"/>
  <c r="M533" i="93"/>
  <c r="M492" i="93"/>
  <c r="M481" i="93"/>
  <c r="M470" i="93"/>
  <c r="M373" i="93"/>
  <c r="M362" i="93"/>
  <c r="M351" i="93"/>
  <c r="M340" i="93"/>
  <c r="M329" i="93"/>
  <c r="M318" i="93"/>
  <c r="M307" i="93"/>
  <c r="M296" i="93"/>
  <c r="M202" i="93"/>
  <c r="M191" i="93"/>
  <c r="M180" i="93"/>
  <c r="M169" i="93"/>
  <c r="M158" i="93"/>
  <c r="M147" i="93"/>
  <c r="M125" i="93"/>
  <c r="M115" i="93"/>
  <c r="M105" i="93"/>
  <c r="M95" i="93"/>
  <c r="M85" i="93"/>
  <c r="M589" i="93"/>
  <c r="M578" i="93"/>
  <c r="M567" i="93"/>
  <c r="M556" i="93"/>
  <c r="M546" i="93"/>
  <c r="M535" i="93"/>
  <c r="M524" i="93"/>
  <c r="M127" i="93"/>
  <c r="M195" i="93"/>
  <c r="M184" i="93"/>
  <c r="M173" i="93"/>
  <c r="M162" i="93"/>
  <c r="M151" i="93"/>
  <c r="M140" i="93"/>
  <c r="M1347" i="93"/>
  <c r="M873" i="93"/>
  <c r="M603" i="93"/>
  <c r="M592" i="93"/>
  <c r="M581" i="93"/>
  <c r="M570" i="93"/>
  <c r="M559" i="93"/>
  <c r="M548" i="93"/>
  <c r="M537" i="93"/>
  <c r="M526" i="93"/>
  <c r="M463" i="93"/>
  <c r="M130" i="93"/>
  <c r="M1305" i="93"/>
  <c r="M869" i="93"/>
  <c r="M117" i="93"/>
  <c r="M107" i="93"/>
  <c r="M97" i="93"/>
  <c r="M87" i="93"/>
  <c r="M77" i="93"/>
  <c r="M746" i="93"/>
  <c r="M745" i="93"/>
  <c r="M744" i="93"/>
  <c r="M743" i="93"/>
  <c r="M500" i="93"/>
  <c r="M499" i="93"/>
  <c r="M498" i="93"/>
  <c r="M497" i="93"/>
  <c r="M457" i="93"/>
  <c r="M456" i="93"/>
  <c r="M455" i="93"/>
  <c r="M454" i="93"/>
  <c r="M447" i="93"/>
  <c r="M446" i="93"/>
  <c r="M445" i="93"/>
  <c r="M444" i="93"/>
  <c r="M437" i="93"/>
  <c r="M436" i="93"/>
  <c r="M435" i="93"/>
  <c r="M434" i="93"/>
  <c r="M62" i="93"/>
  <c r="M61" i="93"/>
  <c r="M60" i="93"/>
  <c r="M59" i="93"/>
  <c r="M52" i="93"/>
  <c r="M51" i="93"/>
  <c r="M50" i="93"/>
  <c r="M49" i="93"/>
  <c r="M1365" i="93"/>
  <c r="M1364" i="93"/>
  <c r="M1363" i="93"/>
  <c r="M1362" i="93"/>
  <c r="M74" i="93"/>
  <c r="M73" i="93"/>
  <c r="M72" i="93"/>
  <c r="M71" i="93"/>
  <c r="M42" i="93"/>
  <c r="M41" i="93"/>
  <c r="M40" i="93"/>
  <c r="M39" i="93"/>
  <c r="M32" i="93"/>
  <c r="M31" i="93"/>
  <c r="M30" i="93"/>
  <c r="M29" i="93"/>
  <c r="M22" i="93"/>
  <c r="M21" i="93"/>
  <c r="M20" i="93"/>
  <c r="M19" i="93"/>
  <c r="M13" i="93"/>
  <c r="M12" i="93"/>
  <c r="M11" i="93"/>
  <c r="M10" i="93"/>
  <c r="M970" i="93"/>
  <c r="M969" i="93"/>
  <c r="M968" i="93"/>
  <c r="M967" i="93"/>
  <c r="M914" i="93"/>
  <c r="M913" i="93"/>
  <c r="M912" i="93"/>
  <c r="M911" i="93"/>
  <c r="M905" i="93"/>
  <c r="M904" i="93"/>
  <c r="M903" i="93"/>
  <c r="M902" i="93"/>
  <c r="M896" i="93"/>
  <c r="M895" i="93"/>
  <c r="M894" i="93"/>
  <c r="M893" i="93"/>
  <c r="M887" i="93"/>
  <c r="M886" i="93"/>
  <c r="M885" i="93"/>
  <c r="M884" i="93"/>
  <c r="M834" i="93"/>
  <c r="M833" i="93"/>
  <c r="M832" i="93"/>
  <c r="M831" i="93"/>
  <c r="M823" i="93"/>
  <c r="M822" i="93"/>
  <c r="M821" i="93"/>
  <c r="M820" i="93"/>
  <c r="M737" i="93"/>
  <c r="M736" i="93"/>
  <c r="M735" i="93"/>
  <c r="M734" i="93"/>
  <c r="M726" i="93"/>
  <c r="M725" i="93"/>
  <c r="M724" i="93"/>
  <c r="M723" i="93"/>
  <c r="M686" i="93"/>
  <c r="M685" i="93"/>
  <c r="M684" i="93"/>
  <c r="M683" i="93"/>
  <c r="M675" i="93"/>
  <c r="M674" i="93"/>
  <c r="M673" i="93"/>
  <c r="M672" i="93"/>
  <c r="M664" i="93"/>
  <c r="M663" i="93"/>
  <c r="M662" i="93"/>
  <c r="M661" i="93"/>
  <c r="M653" i="93"/>
  <c r="M652" i="93"/>
  <c r="M651" i="93"/>
  <c r="M650" i="93"/>
  <c r="M642" i="93"/>
  <c r="M641" i="93"/>
  <c r="M640" i="93"/>
  <c r="M639" i="93"/>
  <c r="M631" i="93"/>
  <c r="M630" i="93"/>
  <c r="M629" i="93"/>
  <c r="M628" i="93"/>
  <c r="M620" i="93"/>
  <c r="M619" i="93"/>
  <c r="M618" i="93"/>
  <c r="M617" i="93"/>
  <c r="M1325" i="93"/>
  <c r="M1315" i="93"/>
  <c r="M1174" i="93"/>
  <c r="M1056" i="93"/>
  <c r="M710" i="93"/>
  <c r="M701" i="93"/>
  <c r="M1331" i="93"/>
  <c r="M1330" i="93"/>
  <c r="M1329" i="93"/>
  <c r="M1328" i="93"/>
  <c r="M1321" i="93"/>
  <c r="M1320" i="93"/>
  <c r="M1319" i="93"/>
  <c r="M1318" i="93"/>
  <c r="M1302" i="93"/>
  <c r="M1301" i="93"/>
  <c r="M1300" i="93"/>
  <c r="M1299" i="93"/>
  <c r="M1290" i="93"/>
  <c r="M1289" i="93"/>
  <c r="M1288" i="93"/>
  <c r="M1287" i="93"/>
  <c r="M1279" i="93"/>
  <c r="M1278" i="93"/>
  <c r="M1277" i="93"/>
  <c r="M1276" i="93"/>
  <c r="M1256" i="93"/>
  <c r="M1255" i="93"/>
  <c r="M1254" i="93"/>
  <c r="M1253" i="93"/>
  <c r="M1244" i="93"/>
  <c r="M1243" i="93"/>
  <c r="M1242" i="93"/>
  <c r="M1241" i="93"/>
  <c r="M1232" i="93"/>
  <c r="M1231" i="93"/>
  <c r="M1230" i="93"/>
  <c r="M1229" i="93"/>
  <c r="M1220" i="93"/>
  <c r="M1219" i="93"/>
  <c r="M1218" i="93"/>
  <c r="M1217" i="93"/>
  <c r="M1208" i="93"/>
  <c r="M1207" i="93"/>
  <c r="M1206" i="93"/>
  <c r="M1205" i="93"/>
  <c r="M1154" i="93"/>
  <c r="M1153" i="93"/>
  <c r="M1152" i="93"/>
  <c r="M1151" i="93"/>
  <c r="M959" i="93"/>
  <c r="M958" i="93"/>
  <c r="M957" i="93"/>
  <c r="M956" i="93"/>
  <c r="M947" i="93"/>
  <c r="M946" i="93"/>
  <c r="M945" i="93"/>
  <c r="M944" i="93"/>
  <c r="M923" i="93"/>
  <c r="M922" i="93"/>
  <c r="M921" i="93"/>
  <c r="M920" i="93"/>
  <c r="M854" i="93"/>
  <c r="M853" i="93"/>
  <c r="M852" i="93"/>
  <c r="M851" i="93"/>
  <c r="M844" i="93"/>
  <c r="M843" i="93"/>
  <c r="M842" i="93"/>
  <c r="M841" i="93"/>
  <c r="M811" i="93"/>
  <c r="M810" i="93"/>
  <c r="M809" i="93"/>
  <c r="M808" i="93"/>
  <c r="M800" i="93"/>
  <c r="M799" i="93"/>
  <c r="M798" i="93"/>
  <c r="M797" i="93"/>
  <c r="M789" i="93"/>
  <c r="M788" i="93"/>
  <c r="M787" i="93"/>
  <c r="M786" i="93"/>
  <c r="M778" i="93"/>
  <c r="M777" i="93"/>
  <c r="M776" i="93"/>
  <c r="M775" i="93"/>
  <c r="M767" i="93"/>
  <c r="M766" i="93"/>
  <c r="M765" i="93"/>
  <c r="M764" i="93"/>
  <c r="M756" i="93"/>
  <c r="M755" i="93"/>
  <c r="M754" i="93"/>
  <c r="M753" i="93"/>
  <c r="M1142" i="93"/>
  <c r="M1141" i="93"/>
  <c r="M1140" i="93"/>
  <c r="M1139" i="93"/>
  <c r="M865" i="93"/>
  <c r="M864" i="93"/>
  <c r="M863" i="93"/>
  <c r="M862" i="93"/>
  <c r="M696" i="93"/>
  <c r="M695" i="93"/>
  <c r="M694" i="93"/>
  <c r="M693" i="93"/>
  <c r="M520" i="93"/>
  <c r="M519" i="93"/>
  <c r="M518" i="93"/>
  <c r="M517" i="93"/>
  <c r="M510" i="93"/>
  <c r="M509" i="93"/>
  <c r="M508" i="93"/>
  <c r="M507" i="93"/>
  <c r="M490" i="93"/>
  <c r="M489" i="93"/>
  <c r="M488" i="93"/>
  <c r="M487" i="93"/>
  <c r="M479" i="93"/>
  <c r="M478" i="93"/>
  <c r="M477" i="93"/>
  <c r="M476" i="93"/>
  <c r="M418" i="93"/>
  <c r="M417" i="93"/>
  <c r="M416" i="93"/>
  <c r="M415" i="93"/>
  <c r="M409" i="93"/>
  <c r="M408" i="93"/>
  <c r="M407" i="93"/>
  <c r="M406" i="93"/>
  <c r="M400" i="93"/>
  <c r="M399" i="93"/>
  <c r="M398" i="93"/>
  <c r="M397" i="93"/>
  <c r="M391" i="93"/>
  <c r="M390" i="93"/>
  <c r="M389" i="93"/>
  <c r="M388" i="93"/>
  <c r="M371" i="93"/>
  <c r="M370" i="93"/>
  <c r="M369" i="93"/>
  <c r="M368" i="93"/>
  <c r="M360" i="93"/>
  <c r="M359" i="93"/>
  <c r="M358" i="93"/>
  <c r="M357" i="93"/>
  <c r="M349" i="93"/>
  <c r="M348" i="93"/>
  <c r="M347" i="93"/>
  <c r="M346" i="93"/>
  <c r="M338" i="93"/>
  <c r="M337" i="93"/>
  <c r="M336" i="93"/>
  <c r="M335" i="93"/>
  <c r="M327" i="93"/>
  <c r="M326" i="93"/>
  <c r="M325" i="93"/>
  <c r="M324" i="93"/>
  <c r="M316" i="93"/>
  <c r="M315" i="93"/>
  <c r="M314" i="93"/>
  <c r="M313" i="93"/>
  <c r="M305" i="93"/>
  <c r="M304" i="93"/>
  <c r="M303" i="93"/>
  <c r="M302" i="93"/>
  <c r="M294" i="93"/>
  <c r="M293" i="93"/>
  <c r="M292" i="93"/>
  <c r="M291" i="93"/>
  <c r="M274" i="93"/>
  <c r="M273" i="93"/>
  <c r="M272" i="93"/>
  <c r="M271" i="93"/>
  <c r="M265" i="93"/>
  <c r="M264" i="93"/>
  <c r="M263" i="93"/>
  <c r="M262" i="93"/>
  <c r="M256" i="93"/>
  <c r="M255" i="93"/>
  <c r="M254" i="93"/>
  <c r="M253" i="93"/>
  <c r="M247" i="93"/>
  <c r="M246" i="93"/>
  <c r="M245" i="93"/>
  <c r="M244" i="93"/>
  <c r="M238" i="93"/>
  <c r="M237" i="93"/>
  <c r="M236" i="93"/>
  <c r="M235" i="93"/>
  <c r="M229" i="93"/>
  <c r="M228" i="93"/>
  <c r="M227" i="93"/>
  <c r="M226" i="93"/>
  <c r="M220" i="93"/>
  <c r="M219" i="93"/>
  <c r="M218" i="93"/>
  <c r="M217" i="93"/>
  <c r="M1351" i="93"/>
  <c r="M1350" i="93"/>
  <c r="M1349" i="93"/>
  <c r="M1348" i="93"/>
  <c r="M1310" i="93"/>
  <c r="M1309" i="93"/>
  <c r="M1308" i="93"/>
  <c r="M1307" i="93"/>
  <c r="M877" i="93"/>
  <c r="M876" i="93"/>
  <c r="M875" i="93"/>
  <c r="M874" i="93"/>
  <c r="M608" i="93"/>
  <c r="M607" i="93"/>
  <c r="M606" i="93"/>
  <c r="M605" i="93"/>
  <c r="M596" i="93"/>
  <c r="M595" i="93"/>
  <c r="M594" i="93"/>
  <c r="M593" i="93"/>
  <c r="M585" i="93"/>
  <c r="M584" i="93"/>
  <c r="M583" i="93"/>
  <c r="M582" i="93"/>
  <c r="M574" i="93"/>
  <c r="M573" i="93"/>
  <c r="M572" i="93"/>
  <c r="M571" i="93"/>
  <c r="M563" i="93"/>
  <c r="M562" i="93"/>
  <c r="M561" i="93"/>
  <c r="M560" i="93"/>
  <c r="M552" i="93"/>
  <c r="M551" i="93"/>
  <c r="M550" i="93"/>
  <c r="M549" i="93"/>
  <c r="M541" i="93"/>
  <c r="M540" i="93"/>
  <c r="M539" i="93"/>
  <c r="M538" i="93"/>
  <c r="M530" i="93"/>
  <c r="M529" i="93"/>
  <c r="M528" i="93"/>
  <c r="M527" i="93"/>
  <c r="M467" i="93"/>
  <c r="M466" i="93"/>
  <c r="M465" i="93"/>
  <c r="M464" i="93"/>
  <c r="M199" i="93"/>
  <c r="M198" i="93"/>
  <c r="M197" i="93"/>
  <c r="M196" i="93"/>
  <c r="M188" i="93"/>
  <c r="M187" i="93"/>
  <c r="M186" i="93"/>
  <c r="M185" i="93"/>
  <c r="M177" i="93"/>
  <c r="M176" i="93"/>
  <c r="M175" i="93"/>
  <c r="M174" i="93"/>
  <c r="M166" i="93"/>
  <c r="M165" i="93"/>
  <c r="M164" i="93"/>
  <c r="M163" i="93"/>
  <c r="M155" i="93"/>
  <c r="M154" i="93"/>
  <c r="M153" i="93"/>
  <c r="M152" i="93"/>
  <c r="M144" i="93"/>
  <c r="M143" i="93"/>
  <c r="M142" i="93"/>
  <c r="M141" i="93"/>
  <c r="M134" i="93"/>
  <c r="M133" i="93"/>
  <c r="M132" i="93"/>
  <c r="M131" i="93"/>
  <c r="M122" i="93"/>
  <c r="M121" i="93"/>
  <c r="M120" i="93"/>
  <c r="M119" i="93"/>
  <c r="M112" i="93"/>
  <c r="M111" i="93"/>
  <c r="M110" i="93"/>
  <c r="M109" i="93"/>
  <c r="M102" i="93"/>
  <c r="M101" i="93"/>
  <c r="M100" i="93"/>
  <c r="M99" i="93"/>
  <c r="M92" i="93"/>
  <c r="M91" i="93"/>
  <c r="M90" i="93"/>
  <c r="M89" i="93"/>
  <c r="M82" i="93"/>
  <c r="M81" i="93"/>
  <c r="M80" i="93"/>
  <c r="M79" i="93"/>
  <c r="M1197" i="93"/>
  <c r="M1181" i="93"/>
  <c r="M1189" i="93"/>
  <c r="M1047" i="93"/>
  <c r="M1046" i="93"/>
  <c r="M1045" i="93"/>
  <c r="M1176" i="93"/>
  <c r="M1138" i="93"/>
  <c r="M692" i="93"/>
  <c r="M516" i="93"/>
  <c r="M506" i="93"/>
  <c r="M486" i="93"/>
  <c r="M475" i="93"/>
  <c r="M414" i="93"/>
  <c r="M405" i="93"/>
  <c r="M396" i="93"/>
  <c r="M387" i="93"/>
  <c r="M861" i="93"/>
  <c r="M367" i="93"/>
  <c r="M356" i="93"/>
  <c r="M345" i="93"/>
  <c r="M334" i="93"/>
  <c r="M323" i="93"/>
  <c r="M312" i="93"/>
  <c r="M301" i="93"/>
  <c r="M290" i="93"/>
  <c r="M1283" i="93"/>
  <c r="M1272" i="93"/>
  <c r="M849" i="93"/>
  <c r="M1284" i="93"/>
  <c r="M1273" i="93"/>
  <c r="M1250" i="93"/>
  <c r="M1238" i="93"/>
  <c r="M1226" i="93"/>
  <c r="M1214" i="93"/>
  <c r="M1202" i="93"/>
  <c r="M1149" i="93"/>
  <c r="M954" i="93"/>
  <c r="M942" i="93"/>
  <c r="M919" i="93"/>
  <c r="M850" i="93"/>
  <c r="M839" i="93"/>
  <c r="M806" i="93"/>
  <c r="M795" i="93"/>
  <c r="M784" i="93"/>
  <c r="M773" i="93"/>
  <c r="M762" i="93"/>
  <c r="M751" i="93"/>
  <c r="M1327" i="93"/>
  <c r="M1317" i="93"/>
  <c r="M1297" i="93"/>
  <c r="M1285" i="93"/>
  <c r="M1274" i="93"/>
  <c r="M1251" i="93"/>
  <c r="M1239" i="93"/>
  <c r="M1227" i="93"/>
  <c r="M1215" i="93"/>
  <c r="M1203" i="93"/>
  <c r="M1119" i="93"/>
  <c r="M1103" i="93"/>
  <c r="M1085" i="93"/>
  <c r="M1060" i="93"/>
  <c r="M1048" i="93"/>
  <c r="M1024" i="93"/>
  <c r="M1005" i="93"/>
  <c r="M983" i="93"/>
  <c r="M590" i="93"/>
  <c r="M579" i="93"/>
  <c r="M568" i="93"/>
  <c r="M557" i="93"/>
  <c r="M461" i="93"/>
  <c r="M412" i="93"/>
  <c r="M403" i="93"/>
  <c r="M394" i="93"/>
  <c r="M385" i="93"/>
  <c r="M268" i="93"/>
  <c r="M259" i="93"/>
  <c r="M250" i="93"/>
  <c r="M241" i="93"/>
  <c r="M232" i="93"/>
  <c r="M223" i="93"/>
  <c r="M214" i="93"/>
  <c r="M192" i="93"/>
  <c r="M181" i="93"/>
  <c r="M170" i="93"/>
  <c r="M159" i="93"/>
  <c r="M148" i="93"/>
  <c r="M137" i="93"/>
  <c r="M116" i="93"/>
  <c r="M106" i="93"/>
  <c r="M96" i="93"/>
  <c r="M86" i="93"/>
  <c r="M76" i="93"/>
  <c r="M1344" i="93"/>
  <c r="M1304" i="93"/>
  <c r="M868" i="93"/>
  <c r="M600" i="93"/>
  <c r="M545" i="93"/>
  <c r="M534" i="93"/>
  <c r="M523" i="93"/>
  <c r="M126" i="93"/>
  <c r="M962" i="93"/>
  <c r="M907" i="93"/>
  <c r="M898" i="93"/>
  <c r="M889" i="93"/>
  <c r="M880" i="93"/>
  <c r="M825" i="93"/>
  <c r="M814" i="93"/>
  <c r="M739" i="93"/>
  <c r="M611" i="93"/>
  <c r="M493" i="93"/>
  <c r="M450" i="93"/>
  <c r="M440" i="93"/>
  <c r="M430" i="93"/>
  <c r="M55" i="93"/>
  <c r="M45" i="93"/>
  <c r="M6" i="93"/>
  <c r="M1145" i="93"/>
  <c r="M1135" i="93"/>
  <c r="M950" i="93"/>
  <c r="M938" i="93"/>
  <c r="M917" i="93"/>
  <c r="M858" i="93"/>
  <c r="M848" i="93"/>
  <c r="M837" i="93"/>
  <c r="M688" i="93"/>
  <c r="M514" i="93"/>
  <c r="M504" i="93"/>
  <c r="M482" i="93"/>
  <c r="M471" i="93"/>
  <c r="M731" i="93"/>
  <c r="M720" i="93"/>
  <c r="M680" i="93"/>
  <c r="M669" i="93"/>
  <c r="M658" i="93"/>
  <c r="M647" i="93"/>
  <c r="M636" i="93"/>
  <c r="M625" i="93"/>
  <c r="M1355" i="93"/>
  <c r="M804" i="93"/>
  <c r="M793" i="93"/>
  <c r="M782" i="93"/>
  <c r="M771" i="93"/>
  <c r="M760" i="93"/>
  <c r="M750" i="93"/>
  <c r="M363" i="93"/>
  <c r="M352" i="93"/>
  <c r="M341" i="93"/>
  <c r="M330" i="93"/>
  <c r="M319" i="93"/>
  <c r="M308" i="93"/>
  <c r="M297" i="93"/>
  <c r="M286" i="93"/>
  <c r="M66" i="93"/>
  <c r="M35" i="93"/>
  <c r="M25" i="93"/>
  <c r="M15" i="93"/>
  <c r="M1191" i="93"/>
  <c r="M1183" i="93"/>
  <c r="M1173" i="93"/>
  <c r="M1165" i="93"/>
  <c r="M1157" i="93"/>
  <c r="M708" i="93"/>
  <c r="M699" i="93"/>
  <c r="M460" i="93"/>
  <c r="M65" i="93"/>
  <c r="M1384" i="93"/>
  <c r="M1367" i="93"/>
  <c r="M1333" i="93"/>
  <c r="M1323" i="93"/>
  <c r="M1352" i="93"/>
  <c r="M1311" i="93"/>
  <c r="M1303" i="93"/>
  <c r="M1292" i="93"/>
  <c r="M1246" i="93"/>
  <c r="M1281" i="93"/>
  <c r="M1234" i="93"/>
  <c r="M1222" i="93"/>
  <c r="M1258" i="93"/>
  <c r="M1210" i="93"/>
  <c r="M1182" i="93"/>
  <c r="M1172" i="93"/>
  <c r="M1190" i="93"/>
  <c r="M716" i="93"/>
  <c r="M1124" i="93"/>
  <c r="M1108" i="93"/>
  <c r="M1092" i="93"/>
  <c r="M1066" i="93"/>
  <c r="M1055" i="93"/>
  <c r="M1029" i="93"/>
  <c r="M1012" i="93"/>
  <c r="M988" i="93"/>
  <c r="M915" i="93"/>
  <c r="M897" i="93"/>
  <c r="M906" i="93"/>
  <c r="M888" i="93"/>
  <c r="M961" i="93"/>
  <c r="M856" i="93"/>
  <c r="M949" i="93"/>
  <c r="M925" i="93"/>
  <c r="M1156" i="93"/>
  <c r="M846" i="93"/>
  <c r="M835" i="93"/>
  <c r="M824" i="93"/>
  <c r="M813" i="93"/>
  <c r="M802" i="93"/>
  <c r="M791" i="93"/>
  <c r="M769" i="93"/>
  <c r="M780" i="93"/>
  <c r="M758" i="93"/>
  <c r="M747" i="93"/>
  <c r="M1164" i="93"/>
  <c r="M1198" i="93"/>
  <c r="M707" i="93"/>
  <c r="M738" i="93"/>
  <c r="M687" i="93"/>
  <c r="M727" i="93"/>
  <c r="M676" i="93"/>
  <c r="M665" i="93"/>
  <c r="M643" i="93"/>
  <c r="M654" i="93"/>
  <c r="M632" i="93"/>
  <c r="M971" i="93"/>
  <c r="M621" i="93"/>
  <c r="M609" i="93"/>
  <c r="M597" i="93"/>
  <c r="M575" i="93"/>
  <c r="M564" i="93"/>
  <c r="M542" i="93"/>
  <c r="M553" i="93"/>
  <c r="M531" i="93"/>
  <c r="M1143" i="93"/>
  <c r="M521" i="93"/>
  <c r="M866" i="93"/>
  <c r="M511" i="93"/>
  <c r="M501" i="93"/>
  <c r="M697" i="93"/>
  <c r="M491" i="93"/>
  <c r="M480" i="93"/>
  <c r="M458" i="93"/>
  <c r="M448" i="93"/>
  <c r="M438" i="93"/>
  <c r="M419" i="93"/>
  <c r="M401" i="93"/>
  <c r="M410" i="93"/>
  <c r="M392" i="93"/>
  <c r="M372" i="93"/>
  <c r="M350" i="93"/>
  <c r="M361" i="93"/>
  <c r="M339" i="93"/>
  <c r="M328" i="93"/>
  <c r="M306" i="93"/>
  <c r="M317" i="93"/>
  <c r="M295" i="93"/>
  <c r="M275" i="93"/>
  <c r="M266" i="93"/>
  <c r="M257" i="93"/>
  <c r="M248" i="93"/>
  <c r="M230" i="93"/>
  <c r="M239" i="93"/>
  <c r="M221" i="93"/>
  <c r="M468" i="93"/>
  <c r="M189" i="93"/>
  <c r="M178" i="93"/>
  <c r="M156" i="93"/>
  <c r="M167" i="93"/>
  <c r="M145" i="93"/>
  <c r="M586" i="93"/>
  <c r="M135" i="93"/>
  <c r="M113" i="93"/>
  <c r="M103" i="93"/>
  <c r="M123" i="93"/>
  <c r="M93" i="93"/>
  <c r="M200" i="93"/>
  <c r="M83" i="93"/>
  <c r="M75" i="93"/>
  <c r="M63" i="93"/>
  <c r="M53" i="93"/>
  <c r="M43" i="93"/>
  <c r="M33" i="93"/>
  <c r="M23" i="93"/>
  <c r="M14" i="93"/>
  <c r="M965" i="93"/>
  <c r="M910" i="93"/>
  <c r="M901" i="93"/>
  <c r="M892" i="93"/>
  <c r="M883" i="93"/>
  <c r="M829" i="93"/>
  <c r="M818" i="93"/>
  <c r="M733" i="93"/>
  <c r="M722" i="93"/>
  <c r="M681" i="93"/>
  <c r="M670" i="93"/>
  <c r="M659" i="93"/>
  <c r="M648" i="93"/>
  <c r="M637" i="93"/>
  <c r="M626" i="93"/>
  <c r="M615" i="93"/>
  <c r="M1361" i="93"/>
  <c r="M1360" i="93"/>
  <c r="M1366" i="93"/>
  <c r="M1357" i="93"/>
  <c r="M1356" i="93"/>
  <c r="M1359" i="93"/>
  <c r="M69" i="93"/>
  <c r="M38" i="93"/>
  <c r="M28" i="93"/>
  <c r="M18" i="93"/>
  <c r="M985" i="93"/>
  <c r="M984" i="93"/>
  <c r="M1196" i="93"/>
  <c r="M1195" i="93"/>
  <c r="M1194" i="93"/>
  <c r="M1193" i="93"/>
  <c r="M1188" i="93"/>
  <c r="M1187" i="93"/>
  <c r="M1186" i="93"/>
  <c r="M1185" i="93"/>
  <c r="M1180" i="93"/>
  <c r="M1179" i="93"/>
  <c r="M1178" i="93"/>
  <c r="M1177" i="93"/>
  <c r="M1171" i="93"/>
  <c r="M1170" i="93"/>
  <c r="M1169" i="93"/>
  <c r="M1168" i="93"/>
  <c r="M1163" i="93"/>
  <c r="M1162" i="93"/>
  <c r="M1161" i="93"/>
  <c r="M1160" i="93"/>
  <c r="M715" i="93"/>
  <c r="M714" i="93"/>
  <c r="M713" i="93"/>
  <c r="M712" i="93"/>
  <c r="M706" i="93"/>
  <c r="M705" i="93"/>
  <c r="M704" i="93"/>
  <c r="M703" i="93"/>
  <c r="M987" i="93"/>
  <c r="M986" i="93"/>
  <c r="M1026" i="93"/>
  <c r="M1025" i="93"/>
  <c r="M1028" i="93"/>
  <c r="M1027" i="93"/>
  <c r="M1011" i="93"/>
  <c r="M1010" i="93"/>
  <c r="M1009" i="93"/>
  <c r="M1008" i="93"/>
  <c r="M1007" i="93"/>
  <c r="M1006" i="93"/>
  <c r="M1383" i="93"/>
  <c r="M1382" i="93"/>
  <c r="M1381" i="93"/>
  <c r="M1380" i="93"/>
  <c r="M1123" i="93"/>
  <c r="M1122" i="93"/>
  <c r="M1121" i="93"/>
  <c r="M1120" i="93"/>
  <c r="M1107" i="93"/>
  <c r="M1106" i="93"/>
  <c r="M1105" i="93"/>
  <c r="M1104" i="93"/>
  <c r="M1091" i="93"/>
  <c r="M1090" i="93"/>
  <c r="M1089" i="93"/>
  <c r="M1088" i="93"/>
  <c r="M1087" i="93"/>
  <c r="M1086" i="93"/>
  <c r="M1065" i="93"/>
  <c r="M1064" i="93"/>
  <c r="M1063" i="93"/>
  <c r="M1062" i="93"/>
  <c r="M1054" i="93"/>
  <c r="M1053" i="93"/>
  <c r="M1052" i="93"/>
  <c r="M1051" i="93"/>
  <c r="M1050" i="93"/>
  <c r="M1049" i="93"/>
  <c r="M1372" i="93"/>
  <c r="M1371" i="93"/>
  <c r="M1112" i="93"/>
  <c r="M1111" i="93"/>
  <c r="M1096" i="93"/>
  <c r="M1095" i="93"/>
  <c r="M1072" i="93"/>
  <c r="M1071" i="93"/>
  <c r="M1070" i="93"/>
  <c r="M1058" i="93"/>
  <c r="M1034" i="93"/>
  <c r="M1033" i="93"/>
  <c r="M1017" i="93"/>
  <c r="M1016" i="93"/>
  <c r="M995" i="93"/>
  <c r="M994" i="93"/>
  <c r="M993" i="93"/>
  <c r="M976" i="93"/>
  <c r="M975" i="93"/>
  <c r="M1084" i="93"/>
  <c r="M1083" i="93"/>
  <c r="M1082" i="93"/>
  <c r="M1081" i="93"/>
  <c r="M1080" i="93"/>
  <c r="M1079" i="93"/>
  <c r="M1069" i="93"/>
  <c r="M1068" i="93"/>
  <c r="M1067" i="93"/>
  <c r="M1078" i="93"/>
  <c r="M1077" i="93"/>
  <c r="M1076" i="93"/>
  <c r="M1075" i="93"/>
  <c r="M1074" i="93"/>
  <c r="M1073" i="93"/>
  <c r="M1044" i="93"/>
  <c r="M1043" i="93"/>
  <c r="M1042" i="93"/>
  <c r="M1032" i="93"/>
  <c r="M1031" i="93"/>
  <c r="M1030" i="93"/>
  <c r="M1041" i="93"/>
  <c r="M1040" i="93"/>
  <c r="M1039" i="93"/>
  <c r="M1038" i="93"/>
  <c r="M1037" i="93"/>
  <c r="M1036" i="93"/>
  <c r="M1377" i="93"/>
  <c r="M1118" i="93"/>
  <c r="M1117" i="93"/>
  <c r="M1102" i="93"/>
  <c r="M1101" i="93"/>
  <c r="M1023" i="93"/>
  <c r="M1022" i="93"/>
  <c r="M1004" i="93"/>
  <c r="M1003" i="93"/>
  <c r="M1002" i="93"/>
  <c r="M982" i="93"/>
  <c r="M981" i="93"/>
  <c r="M1374" i="93"/>
  <c r="M1373" i="93"/>
  <c r="M1114" i="93"/>
  <c r="M1113" i="93"/>
  <c r="M1098" i="93"/>
  <c r="M1097" i="93"/>
  <c r="M1019" i="93"/>
  <c r="M1018" i="93"/>
  <c r="M998" i="93"/>
  <c r="M997" i="93"/>
  <c r="M996" i="93"/>
  <c r="M978" i="93"/>
  <c r="M977" i="93"/>
  <c r="M1375" i="93"/>
  <c r="M1116" i="93"/>
  <c r="M1115" i="93"/>
  <c r="M1100" i="93"/>
  <c r="M1099" i="93"/>
  <c r="M1021" i="93"/>
  <c r="M1020" i="93"/>
  <c r="M1001" i="93"/>
  <c r="M1000" i="93"/>
  <c r="M999" i="93"/>
  <c r="M980" i="93"/>
  <c r="M979" i="93"/>
  <c r="M1370" i="93"/>
  <c r="M1369" i="93"/>
  <c r="M1110" i="93"/>
  <c r="M1109" i="93"/>
  <c r="M1094" i="93"/>
  <c r="M1093" i="93"/>
  <c r="M1015" i="93"/>
  <c r="M1014" i="93"/>
  <c r="M992" i="93"/>
  <c r="M991" i="93"/>
  <c r="M990" i="93"/>
  <c r="M974" i="93"/>
  <c r="M973" i="93"/>
  <c r="M1057" i="93"/>
  <c r="M129" i="93"/>
  <c r="M742" i="93"/>
  <c r="M496" i="93"/>
  <c r="M453" i="93"/>
  <c r="M443" i="93"/>
  <c r="M433" i="93"/>
  <c r="M58" i="93"/>
  <c r="M48" i="93"/>
  <c r="M741" i="93"/>
  <c r="M495" i="93"/>
  <c r="M452" i="93"/>
  <c r="M442" i="93"/>
  <c r="M432" i="93"/>
  <c r="M57" i="93"/>
  <c r="M47" i="93"/>
  <c r="M1332" i="93"/>
  <c r="M1322" i="93"/>
  <c r="M1291" i="93"/>
  <c r="M1280" i="93"/>
  <c r="M1221" i="93"/>
  <c r="M1209" i="93"/>
  <c r="M924" i="93"/>
  <c r="M855" i="93"/>
  <c r="M812" i="93"/>
  <c r="M801" i="93"/>
  <c r="M768" i="93"/>
  <c r="M757" i="93"/>
  <c r="M1298" i="93"/>
  <c r="M1286" i="93"/>
  <c r="M1275" i="93"/>
  <c r="M1252" i="93"/>
  <c r="M1240" i="93"/>
  <c r="M1228" i="93"/>
  <c r="M1216" i="93"/>
  <c r="M1204" i="93"/>
  <c r="M1150" i="93"/>
  <c r="M955" i="93"/>
  <c r="M943" i="93"/>
  <c r="M840" i="93"/>
  <c r="M807" i="93"/>
  <c r="M796" i="93"/>
  <c r="M785" i="93"/>
  <c r="M774" i="93"/>
  <c r="M763" i="93"/>
  <c r="M752" i="93"/>
  <c r="M1312" i="93"/>
  <c r="M1144" i="93"/>
  <c r="M878" i="93"/>
  <c r="M867" i="93"/>
  <c r="M748" i="93"/>
  <c r="M543" i="93"/>
  <c r="M532" i="93"/>
  <c r="M522" i="93"/>
  <c r="M512" i="93"/>
  <c r="M502" i="93"/>
  <c r="M469" i="93"/>
  <c r="M459" i="93"/>
  <c r="M449" i="93"/>
  <c r="M439" i="93"/>
  <c r="M402" i="93"/>
  <c r="M393" i="93"/>
  <c r="M267" i="93"/>
  <c r="M258" i="93"/>
  <c r="M231" i="93"/>
  <c r="M222" i="93"/>
  <c r="M201" i="93"/>
  <c r="M190" i="93"/>
  <c r="M157" i="93"/>
  <c r="M146" i="93"/>
  <c r="M104" i="93"/>
  <c r="M94" i="93"/>
  <c r="M84" i="93"/>
  <c r="M64" i="93"/>
  <c r="M54" i="93"/>
  <c r="M37" i="93"/>
  <c r="M27" i="93"/>
  <c r="M17" i="93"/>
  <c r="M1358" i="93"/>
  <c r="M1324" i="93"/>
  <c r="M1314" i="93"/>
  <c r="M1293" i="93"/>
  <c r="M1282" i="93"/>
  <c r="M1271" i="93"/>
  <c r="M1134" i="93"/>
  <c r="M916" i="93"/>
  <c r="M857" i="93"/>
  <c r="M847" i="93"/>
  <c r="M836" i="93"/>
  <c r="M803" i="93"/>
  <c r="M792" i="93"/>
  <c r="M781" i="93"/>
  <c r="M770" i="93"/>
  <c r="M759" i="93"/>
  <c r="M749" i="93"/>
  <c r="M513" i="93"/>
  <c r="M503" i="93"/>
  <c r="M5" i="93"/>
  <c r="M1061" i="93"/>
  <c r="M70" i="93"/>
  <c r="M1346" i="93"/>
  <c r="M1146" i="93"/>
  <c r="M951" i="93"/>
  <c r="M939" i="93"/>
  <c r="M872" i="93"/>
  <c r="M828" i="93"/>
  <c r="M817" i="93"/>
  <c r="M730" i="93"/>
  <c r="M719" i="93"/>
  <c r="M691" i="93"/>
  <c r="M679" i="93"/>
  <c r="M668" i="93"/>
  <c r="M657" i="93"/>
  <c r="M646" i="93"/>
  <c r="M635" i="93"/>
  <c r="M624" i="93"/>
  <c r="M614" i="93"/>
  <c r="M485" i="93"/>
  <c r="M474" i="93"/>
  <c r="M366" i="93"/>
  <c r="M355" i="93"/>
  <c r="M344" i="93"/>
  <c r="M333" i="93"/>
  <c r="M322" i="93"/>
  <c r="M311" i="93"/>
  <c r="M300" i="93"/>
  <c r="M289" i="93"/>
  <c r="M194" i="93"/>
  <c r="M183" i="93"/>
  <c r="M172" i="93"/>
  <c r="M161" i="93"/>
  <c r="M150" i="93"/>
  <c r="M139" i="93"/>
  <c r="M68" i="93"/>
  <c r="M44" i="93"/>
  <c r="M34" i="93"/>
  <c r="M24" i="93"/>
  <c r="M1306" i="93"/>
  <c r="M1137" i="93"/>
  <c r="M871" i="93"/>
  <c r="M860" i="93"/>
  <c r="M827" i="93"/>
  <c r="M816" i="93"/>
  <c r="M740" i="93"/>
  <c r="M690" i="93"/>
  <c r="M678" i="93"/>
  <c r="M667" i="93"/>
  <c r="M634" i="93"/>
  <c r="M623" i="93"/>
  <c r="M613" i="93"/>
  <c r="M602" i="93"/>
  <c r="M558" i="93"/>
  <c r="M547" i="93"/>
  <c r="M536" i="93"/>
  <c r="M525" i="93"/>
  <c r="M515" i="93"/>
  <c r="M505" i="93"/>
  <c r="M494" i="93"/>
  <c r="M473" i="93"/>
  <c r="M451" i="93"/>
  <c r="M441" i="93"/>
  <c r="M431" i="93"/>
  <c r="M395" i="93"/>
  <c r="M386" i="93"/>
  <c r="M343" i="93"/>
  <c r="M332" i="93"/>
  <c r="M299" i="93"/>
  <c r="M288" i="93"/>
  <c r="M261" i="93"/>
  <c r="M252" i="93"/>
  <c r="M225" i="93"/>
  <c r="M216" i="93"/>
  <c r="M171" i="93"/>
  <c r="M160" i="93"/>
  <c r="M149" i="93"/>
  <c r="M138" i="93"/>
  <c r="M128" i="93"/>
  <c r="M98" i="93"/>
  <c r="M88" i="93"/>
  <c r="M56" i="93"/>
  <c r="M46" i="93"/>
  <c r="M36" i="93"/>
  <c r="M26" i="93"/>
  <c r="M16" i="93"/>
  <c r="M8" i="93"/>
  <c r="M1136" i="93"/>
  <c r="M890" i="93"/>
  <c r="M881" i="93"/>
  <c r="M870" i="93"/>
  <c r="M859" i="93"/>
  <c r="M728" i="93"/>
  <c r="M717" i="93"/>
  <c r="M689" i="93"/>
  <c r="M601" i="93"/>
  <c r="M472" i="93"/>
  <c r="M342" i="93"/>
  <c r="M331" i="93"/>
  <c r="M298" i="93"/>
  <c r="M287" i="93"/>
  <c r="M260" i="93"/>
  <c r="M251" i="93"/>
  <c r="M224" i="93"/>
  <c r="M215" i="93"/>
  <c r="M67" i="93"/>
  <c r="M7" i="93"/>
  <c r="M953" i="93"/>
  <c r="M941" i="93"/>
  <c r="M1237" i="93"/>
  <c r="M1225" i="93"/>
  <c r="M1213" i="93"/>
  <c r="M1201" i="93"/>
  <c r="M1296" i="93"/>
  <c r="M966" i="93"/>
  <c r="M682" i="93"/>
  <c r="M671" i="93"/>
  <c r="M660" i="93"/>
  <c r="M649" i="93"/>
  <c r="M638" i="93"/>
  <c r="M627" i="93"/>
  <c r="M616" i="93"/>
  <c r="M9" i="93"/>
  <c r="M1326" i="93"/>
  <c r="M1316" i="93"/>
  <c r="M1294" i="93"/>
  <c r="M1247" i="93"/>
  <c r="M1235" i="93"/>
  <c r="M1223" i="93"/>
  <c r="M1211" i="93"/>
  <c r="M1199" i="93"/>
  <c r="M1147" i="93"/>
  <c r="M952" i="93"/>
  <c r="M940" i="93"/>
  <c r="M909" i="93"/>
  <c r="M900" i="93"/>
  <c r="M891" i="93"/>
  <c r="M882" i="93"/>
  <c r="M732" i="93"/>
  <c r="M721" i="93"/>
  <c r="M838" i="93"/>
  <c r="M805" i="93"/>
  <c r="M794" i="93"/>
  <c r="M783" i="93"/>
  <c r="M772" i="93"/>
  <c r="M761" i="93"/>
  <c r="M1148" i="93"/>
  <c r="M826" i="93"/>
  <c r="M815" i="93"/>
  <c r="M729" i="93"/>
  <c r="M718" i="93"/>
  <c r="M677" i="93"/>
  <c r="M666" i="93"/>
  <c r="M655" i="93"/>
  <c r="M644" i="93"/>
  <c r="M633" i="93"/>
  <c r="M622" i="93"/>
  <c r="M612" i="93"/>
  <c r="M1295" i="93"/>
  <c r="M1248" i="93"/>
  <c r="M1236" i="93"/>
  <c r="M1224" i="93"/>
  <c r="M1212" i="93"/>
  <c r="M1200" i="93"/>
  <c r="B1192" i="93" l="1"/>
  <c r="B1184" i="93"/>
  <c r="B1175" i="93"/>
  <c r="B711" i="93"/>
  <c r="B702" i="93"/>
  <c r="B195" i="93"/>
  <c r="B184" i="93"/>
  <c r="B173" i="93"/>
  <c r="B162" i="93"/>
  <c r="B151" i="93"/>
  <c r="B140" i="93"/>
  <c r="B1379" i="93"/>
  <c r="B1327" i="93"/>
  <c r="B1317" i="93"/>
  <c r="B1297" i="93"/>
  <c r="B1285" i="93"/>
  <c r="B1274" i="93"/>
  <c r="B1251" i="93"/>
  <c r="B1239" i="93"/>
  <c r="B1227" i="93"/>
  <c r="B1215" i="93"/>
  <c r="B1203" i="93"/>
  <c r="B1119" i="93"/>
  <c r="B1103" i="93"/>
  <c r="B1085" i="93"/>
  <c r="B1060" i="93"/>
  <c r="B1048" i="93"/>
  <c r="B1024" i="93"/>
  <c r="B1005" i="93"/>
  <c r="B983" i="93"/>
  <c r="B1167" i="93"/>
  <c r="B1159" i="93"/>
  <c r="B742" i="93"/>
  <c r="B496" i="93"/>
  <c r="B453" i="93"/>
  <c r="B443" i="93"/>
  <c r="B433" i="93"/>
  <c r="B58" i="93"/>
  <c r="B48" i="93"/>
  <c r="D709" i="93" l="1"/>
  <c r="B709" i="93" s="1"/>
  <c r="D1180" i="93"/>
  <c r="B1180" i="93" s="1"/>
  <c r="D1178" i="93"/>
  <c r="B1178" i="93" s="1"/>
  <c r="D1196" i="93"/>
  <c r="B1196" i="93" s="1"/>
  <c r="D1194" i="93"/>
  <c r="B1194" i="93" s="1"/>
  <c r="D1188" i="93"/>
  <c r="B1188" i="93" s="1"/>
  <c r="D1186" i="93"/>
  <c r="B1186" i="93" s="1"/>
  <c r="D1171" i="93"/>
  <c r="B1171" i="93" s="1"/>
  <c r="D1169" i="93"/>
  <c r="B1169" i="93" s="1"/>
  <c r="D1163" i="93"/>
  <c r="B1163" i="93" s="1"/>
  <c r="D1161" i="93"/>
  <c r="B1161" i="93" s="1"/>
  <c r="D715" i="93"/>
  <c r="B715" i="93" s="1"/>
  <c r="D713" i="93"/>
  <c r="B713" i="93" s="1"/>
  <c r="D706" i="93"/>
  <c r="B706" i="93" s="1"/>
  <c r="D704" i="93"/>
  <c r="B704" i="93" s="1"/>
  <c r="D1179" i="93"/>
  <c r="B1179" i="93" s="1"/>
  <c r="D1177" i="93"/>
  <c r="B1177" i="93" s="1"/>
  <c r="D1195" i="93"/>
  <c r="B1195" i="93" s="1"/>
  <c r="D1193" i="93"/>
  <c r="B1193" i="93" s="1"/>
  <c r="D1187" i="93"/>
  <c r="B1187" i="93" s="1"/>
  <c r="D1185" i="93"/>
  <c r="B1185" i="93" s="1"/>
  <c r="D1170" i="93"/>
  <c r="B1170" i="93" s="1"/>
  <c r="D1168" i="93"/>
  <c r="B1168" i="93" s="1"/>
  <c r="D1162" i="93"/>
  <c r="B1162" i="93" s="1"/>
  <c r="D1160" i="93"/>
  <c r="B1160" i="93" s="1"/>
  <c r="D733" i="93"/>
  <c r="B733" i="93" s="1"/>
  <c r="D722" i="93"/>
  <c r="B722" i="93" s="1"/>
  <c r="D615" i="93"/>
  <c r="B615" i="93" s="1"/>
  <c r="D910" i="93"/>
  <c r="B910" i="93" s="1"/>
  <c r="D901" i="93"/>
  <c r="B901" i="93" s="1"/>
  <c r="D892" i="93"/>
  <c r="B892" i="93" s="1"/>
  <c r="D883" i="93"/>
  <c r="B883" i="93" s="1"/>
  <c r="D681" i="93"/>
  <c r="B681" i="93" s="1"/>
  <c r="D670" i="93"/>
  <c r="B670" i="93" s="1"/>
  <c r="D965" i="93"/>
  <c r="B965" i="93" s="1"/>
  <c r="D659" i="93"/>
  <c r="B659" i="93" s="1"/>
  <c r="D648" i="93"/>
  <c r="B648" i="93" s="1"/>
  <c r="D637" i="93"/>
  <c r="B637" i="93" s="1"/>
  <c r="D626" i="93"/>
  <c r="B626" i="93" s="1"/>
  <c r="D829" i="93"/>
  <c r="B829" i="93" s="1"/>
  <c r="D818" i="93"/>
  <c r="B818" i="93" s="1"/>
  <c r="D1067" i="93"/>
  <c r="B1067" i="93" s="1"/>
  <c r="D714" i="93"/>
  <c r="B714" i="93" s="1"/>
  <c r="D712" i="93"/>
  <c r="B712" i="93" s="1"/>
  <c r="D705" i="93"/>
  <c r="B705" i="93" s="1"/>
  <c r="D703" i="93"/>
  <c r="B703" i="93" s="1"/>
  <c r="D804" i="93"/>
  <c r="B804" i="93" s="1"/>
  <c r="D793" i="93"/>
  <c r="B793" i="93" s="1"/>
  <c r="D600" i="93"/>
  <c r="B600" i="93" s="1"/>
  <c r="D126" i="93"/>
  <c r="B126" i="93" s="1"/>
  <c r="D1304" i="93"/>
  <c r="B1304" i="93" s="1"/>
  <c r="D868" i="93"/>
  <c r="B868" i="93" s="1"/>
  <c r="D1355" i="93"/>
  <c r="B1355" i="93" s="1"/>
  <c r="D35" i="93"/>
  <c r="B35" i="93" s="1"/>
  <c r="D25" i="93"/>
  <c r="B25" i="93" s="1"/>
  <c r="D15" i="93"/>
  <c r="B15" i="93" s="1"/>
  <c r="D739" i="93"/>
  <c r="B739" i="93" s="1"/>
  <c r="D450" i="93"/>
  <c r="B450" i="93" s="1"/>
  <c r="D440" i="93"/>
  <c r="B440" i="93" s="1"/>
  <c r="D430" i="93"/>
  <c r="B430" i="93" s="1"/>
  <c r="D1173" i="93"/>
  <c r="B1173" i="93" s="1"/>
  <c r="D1191" i="93"/>
  <c r="B1191" i="93" s="1"/>
  <c r="D1183" i="93"/>
  <c r="B1183" i="93" s="1"/>
  <c r="D412" i="93"/>
  <c r="B412" i="93" s="1"/>
  <c r="D403" i="93"/>
  <c r="B403" i="93" s="1"/>
  <c r="D394" i="93"/>
  <c r="B394" i="93" s="1"/>
  <c r="D385" i="93"/>
  <c r="B385" i="93" s="1"/>
  <c r="D590" i="93"/>
  <c r="B590" i="93" s="1"/>
  <c r="D579" i="93"/>
  <c r="B579" i="93" s="1"/>
  <c r="D568" i="93"/>
  <c r="B568" i="93" s="1"/>
  <c r="D557" i="93"/>
  <c r="B557" i="93" s="1"/>
  <c r="D545" i="93"/>
  <c r="B545" i="93" s="1"/>
  <c r="D534" i="93"/>
  <c r="B534" i="93" s="1"/>
  <c r="D523" i="93"/>
  <c r="B523" i="93" s="1"/>
  <c r="D1344" i="93"/>
  <c r="B1344" i="93" s="1"/>
  <c r="D1165" i="93"/>
  <c r="B1165" i="93" s="1"/>
  <c r="D1157" i="93"/>
  <c r="B1157" i="93" s="1"/>
  <c r="D708" i="93"/>
  <c r="B708" i="93" s="1"/>
  <c r="D699" i="93"/>
  <c r="B699" i="93" s="1"/>
  <c r="D907" i="93"/>
  <c r="B907" i="93" s="1"/>
  <c r="D898" i="93"/>
  <c r="B898" i="93" s="1"/>
  <c r="D889" i="93"/>
  <c r="B889" i="93" s="1"/>
  <c r="D880" i="93"/>
  <c r="B880" i="93" s="1"/>
  <c r="D268" i="93"/>
  <c r="B268" i="93" s="1"/>
  <c r="D259" i="93"/>
  <c r="B259" i="93" s="1"/>
  <c r="D250" i="93"/>
  <c r="B250" i="93" s="1"/>
  <c r="D461" i="93"/>
  <c r="B461" i="93" s="1"/>
  <c r="D170" i="93"/>
  <c r="B170" i="93" s="1"/>
  <c r="D148" i="93"/>
  <c r="B148" i="93" s="1"/>
  <c r="D137" i="93"/>
  <c r="B137" i="93" s="1"/>
  <c r="D782" i="93"/>
  <c r="B782" i="93" s="1"/>
  <c r="D771" i="93"/>
  <c r="B771" i="93" s="1"/>
  <c r="D760" i="93"/>
  <c r="B760" i="93" s="1"/>
  <c r="D750" i="93"/>
  <c r="B750" i="93" s="1"/>
  <c r="D611" i="93"/>
  <c r="B611" i="93" s="1"/>
  <c r="D482" i="93"/>
  <c r="B482" i="93" s="1"/>
  <c r="D471" i="93"/>
  <c r="B471" i="93" s="1"/>
  <c r="D688" i="93"/>
  <c r="B688" i="93" s="1"/>
  <c r="D1135" i="93"/>
  <c r="B1135" i="93" s="1"/>
  <c r="D514" i="93"/>
  <c r="B514" i="93" s="1"/>
  <c r="D504" i="93"/>
  <c r="B504" i="93" s="1"/>
  <c r="D858" i="93"/>
  <c r="B858" i="93" s="1"/>
  <c r="D116" i="93"/>
  <c r="B116" i="93" s="1"/>
  <c r="D192" i="93"/>
  <c r="B192" i="93" s="1"/>
  <c r="D181" i="93"/>
  <c r="B181" i="93" s="1"/>
  <c r="D159" i="93"/>
  <c r="B159" i="93" s="1"/>
  <c r="D950" i="93"/>
  <c r="B950" i="93" s="1"/>
  <c r="D938" i="93"/>
  <c r="B938" i="93" s="1"/>
  <c r="D917" i="93"/>
  <c r="B917" i="93" s="1"/>
  <c r="D848" i="93"/>
  <c r="B848" i="93" s="1"/>
  <c r="D6" i="93"/>
  <c r="B6" i="93" s="1"/>
  <c r="D825" i="93"/>
  <c r="B825" i="93" s="1"/>
  <c r="D814" i="93"/>
  <c r="B814" i="93" s="1"/>
  <c r="D658" i="93"/>
  <c r="B658" i="93" s="1"/>
  <c r="D647" i="93"/>
  <c r="B647" i="93" s="1"/>
  <c r="D636" i="93"/>
  <c r="B636" i="93" s="1"/>
  <c r="D625" i="93"/>
  <c r="B625" i="93" s="1"/>
  <c r="D962" i="93"/>
  <c r="B962" i="93" s="1"/>
  <c r="D319" i="93"/>
  <c r="B319" i="93" s="1"/>
  <c r="D308" i="93"/>
  <c r="B308" i="93" s="1"/>
  <c r="D297" i="93"/>
  <c r="B297" i="93" s="1"/>
  <c r="D106" i="93"/>
  <c r="B106" i="93" s="1"/>
  <c r="D96" i="93"/>
  <c r="B96" i="93" s="1"/>
  <c r="D86" i="93"/>
  <c r="B86" i="93" s="1"/>
  <c r="D76" i="93"/>
  <c r="B76" i="93" s="1"/>
  <c r="D66" i="93"/>
  <c r="B66" i="93" s="1"/>
  <c r="D493" i="93"/>
  <c r="B493" i="93" s="1"/>
  <c r="D55" i="93"/>
  <c r="B55" i="93" s="1"/>
  <c r="D45" i="93"/>
  <c r="B45" i="93" s="1"/>
  <c r="D1145" i="93"/>
  <c r="B1145" i="93" s="1"/>
  <c r="D837" i="93"/>
  <c r="B837" i="93" s="1"/>
  <c r="D731" i="93"/>
  <c r="B731" i="93" s="1"/>
  <c r="D720" i="93"/>
  <c r="B720" i="93" s="1"/>
  <c r="D680" i="93"/>
  <c r="B680" i="93" s="1"/>
  <c r="D669" i="93"/>
  <c r="B669" i="93" s="1"/>
  <c r="D363" i="93"/>
  <c r="B363" i="93" s="1"/>
  <c r="D352" i="93"/>
  <c r="B352" i="93" s="1"/>
  <c r="D341" i="93"/>
  <c r="B341" i="93" s="1"/>
  <c r="D330" i="93"/>
  <c r="B330" i="93" s="1"/>
  <c r="D241" i="93"/>
  <c r="B241" i="93" s="1"/>
  <c r="D232" i="93"/>
  <c r="B232" i="93" s="1"/>
  <c r="D223" i="93"/>
  <c r="B223" i="93" s="1"/>
  <c r="D214" i="93"/>
  <c r="B214" i="93" s="1"/>
  <c r="D974" i="93"/>
  <c r="B974" i="93" s="1"/>
  <c r="D990" i="93"/>
  <c r="B990" i="93" s="1"/>
  <c r="D1006" i="93"/>
  <c r="B1006" i="93" s="1"/>
  <c r="D1008" i="93"/>
  <c r="B1008" i="93" s="1"/>
  <c r="D991" i="93"/>
  <c r="B991" i="93" s="1"/>
  <c r="D992" i="93"/>
  <c r="B992" i="93" s="1"/>
  <c r="D1014" i="93"/>
  <c r="B1014" i="93" s="1"/>
  <c r="D1027" i="93"/>
  <c r="B1027" i="93" s="1"/>
  <c r="D1015" i="93"/>
  <c r="B1015" i="93" s="1"/>
  <c r="D1036" i="93"/>
  <c r="B1036" i="93" s="1"/>
  <c r="D1033" i="93"/>
  <c r="B1033" i="93" s="1"/>
  <c r="D1034" i="93"/>
  <c r="B1034" i="93" s="1"/>
  <c r="D1038" i="93"/>
  <c r="B1038" i="93" s="1"/>
  <c r="D1041" i="93"/>
  <c r="B1041" i="93" s="1"/>
  <c r="D1073" i="93"/>
  <c r="B1073" i="93" s="1"/>
  <c r="D1070" i="93"/>
  <c r="B1070" i="93" s="1"/>
  <c r="D1071" i="93"/>
  <c r="B1071" i="93" s="1"/>
  <c r="D1075" i="93"/>
  <c r="B1075" i="93" s="1"/>
  <c r="D1078" i="93"/>
  <c r="B1078" i="93" s="1"/>
  <c r="D1093" i="93"/>
  <c r="B1093" i="93" s="1"/>
  <c r="D1096" i="93"/>
  <c r="B1096" i="93" s="1"/>
  <c r="D1120" i="93"/>
  <c r="B1120" i="93" s="1"/>
  <c r="D1112" i="93"/>
  <c r="B1112" i="93" s="1"/>
  <c r="D1122" i="93"/>
  <c r="B1122" i="93" s="1"/>
  <c r="D1371" i="93"/>
  <c r="B1371" i="93" s="1"/>
  <c r="D1382" i="93"/>
  <c r="B1382" i="93" s="1"/>
  <c r="D1062" i="93"/>
  <c r="B1062" i="93" s="1"/>
  <c r="D1064" i="93"/>
  <c r="B1064" i="93" s="1"/>
  <c r="D434" i="93"/>
  <c r="B434" i="93" s="1"/>
  <c r="D435" i="93"/>
  <c r="B435" i="93" s="1"/>
  <c r="D444" i="93"/>
  <c r="B444" i="93" s="1"/>
  <c r="D446" i="93"/>
  <c r="B446" i="93" s="1"/>
  <c r="D54" i="93"/>
  <c r="B54" i="93" s="1"/>
  <c r="D64" i="93"/>
  <c r="B64" i="93" s="1"/>
  <c r="D494" i="93"/>
  <c r="B494" i="93" s="1"/>
  <c r="D740" i="93"/>
  <c r="B740" i="93" s="1"/>
  <c r="D19" i="93"/>
  <c r="B19" i="93" s="1"/>
  <c r="D21" i="93"/>
  <c r="B21" i="93" s="1"/>
  <c r="D29" i="93"/>
  <c r="B29" i="93" s="1"/>
  <c r="D32" i="93"/>
  <c r="B32" i="93" s="1"/>
  <c r="D44" i="93"/>
  <c r="B44" i="93" s="1"/>
  <c r="D70" i="93"/>
  <c r="B70" i="93" s="1"/>
  <c r="D65" i="93"/>
  <c r="B65" i="93" s="1"/>
  <c r="D1359" i="93"/>
  <c r="B1359" i="93" s="1"/>
  <c r="D1366" i="93"/>
  <c r="B1366" i="93" s="1"/>
  <c r="D147" i="93"/>
  <c r="B147" i="93" s="1"/>
  <c r="D158" i="93"/>
  <c r="B158" i="93" s="1"/>
  <c r="D160" i="93"/>
  <c r="B160" i="93" s="1"/>
  <c r="D171" i="93"/>
  <c r="B171" i="93" s="1"/>
  <c r="D185" i="93"/>
  <c r="B185" i="93" s="1"/>
  <c r="D187" i="93"/>
  <c r="B187" i="93" s="1"/>
  <c r="D196" i="93"/>
  <c r="B196" i="93" s="1"/>
  <c r="D198" i="93"/>
  <c r="B198" i="93" s="1"/>
  <c r="D462" i="93"/>
  <c r="B462" i="93" s="1"/>
  <c r="D78" i="93"/>
  <c r="B78" i="93" s="1"/>
  <c r="D95" i="93"/>
  <c r="B95" i="93" s="1"/>
  <c r="D105" i="93"/>
  <c r="B105" i="93" s="1"/>
  <c r="D109" i="93"/>
  <c r="B109" i="93" s="1"/>
  <c r="D111" i="93"/>
  <c r="B111" i="93" s="1"/>
  <c r="D119" i="93"/>
  <c r="B119" i="93" s="1"/>
  <c r="D121" i="93"/>
  <c r="B121" i="93" s="1"/>
  <c r="D878" i="93"/>
  <c r="B878" i="93" s="1"/>
  <c r="D1312" i="93"/>
  <c r="B1312" i="93" s="1"/>
  <c r="D1353" i="93"/>
  <c r="B1353" i="93" s="1"/>
  <c r="D527" i="93"/>
  <c r="B527" i="93" s="1"/>
  <c r="D529" i="93"/>
  <c r="B529" i="93" s="1"/>
  <c r="D531" i="93"/>
  <c r="B531" i="93" s="1"/>
  <c r="D538" i="93"/>
  <c r="B538" i="93" s="1"/>
  <c r="D540" i="93"/>
  <c r="B540" i="93" s="1"/>
  <c r="D542" i="93"/>
  <c r="B542" i="93" s="1"/>
  <c r="D546" i="93"/>
  <c r="B546" i="93" s="1"/>
  <c r="D553" i="93"/>
  <c r="B553" i="93" s="1"/>
  <c r="D556" i="93"/>
  <c r="B556" i="93" s="1"/>
  <c r="D564" i="93"/>
  <c r="B564" i="93" s="1"/>
  <c r="D567" i="93"/>
  <c r="B567" i="93" s="1"/>
  <c r="D570" i="93"/>
  <c r="B570" i="93" s="1"/>
  <c r="D575" i="93"/>
  <c r="B575" i="93" s="1"/>
  <c r="D578" i="93"/>
  <c r="B578" i="93" s="1"/>
  <c r="D581" i="93"/>
  <c r="B581" i="93" s="1"/>
  <c r="D598" i="93"/>
  <c r="B598" i="93" s="1"/>
  <c r="D597" i="93"/>
  <c r="B597" i="93" s="1"/>
  <c r="D131" i="93"/>
  <c r="B131" i="93" s="1"/>
  <c r="D133" i="93"/>
  <c r="B133" i="93" s="1"/>
  <c r="D604" i="93"/>
  <c r="B604" i="93" s="1"/>
  <c r="D609" i="93"/>
  <c r="B609" i="93" s="1"/>
  <c r="D605" i="93"/>
  <c r="B605" i="93" s="1"/>
  <c r="D607" i="93"/>
  <c r="B607" i="93" s="1"/>
  <c r="D217" i="93"/>
  <c r="B217" i="93" s="1"/>
  <c r="D219" i="93"/>
  <c r="B219" i="93" s="1"/>
  <c r="D226" i="93"/>
  <c r="B226" i="93" s="1"/>
  <c r="D229" i="93"/>
  <c r="B229" i="93" s="1"/>
  <c r="D235" i="93"/>
  <c r="B235" i="93" s="1"/>
  <c r="D237" i="93"/>
  <c r="B237" i="93" s="1"/>
  <c r="D244" i="93"/>
  <c r="B244" i="93" s="1"/>
  <c r="D246" i="93"/>
  <c r="B246" i="93" s="1"/>
  <c r="D252" i="93"/>
  <c r="B252" i="93" s="1"/>
  <c r="D261" i="93"/>
  <c r="B261" i="93" s="1"/>
  <c r="D270" i="93"/>
  <c r="B270" i="93" s="1"/>
  <c r="D859" i="93"/>
  <c r="B859" i="93" s="1"/>
  <c r="D507" i="93"/>
  <c r="B507" i="93" s="1"/>
  <c r="D509" i="93"/>
  <c r="B509" i="93" s="1"/>
  <c r="D517" i="93"/>
  <c r="B517" i="93" s="1"/>
  <c r="D519" i="93"/>
  <c r="B519" i="93" s="1"/>
  <c r="D1139" i="93"/>
  <c r="B1139" i="93" s="1"/>
  <c r="D1141" i="93"/>
  <c r="B1141" i="93" s="1"/>
  <c r="D1136" i="93"/>
  <c r="B1136" i="93" s="1"/>
  <c r="D287" i="93"/>
  <c r="B287" i="93" s="1"/>
  <c r="D298" i="93"/>
  <c r="B298" i="93" s="1"/>
  <c r="D309" i="93"/>
  <c r="B309" i="93" s="1"/>
  <c r="D320" i="93"/>
  <c r="B320" i="93" s="1"/>
  <c r="D332" i="93"/>
  <c r="B332" i="93" s="1"/>
  <c r="D343" i="93"/>
  <c r="B343" i="93" s="1"/>
  <c r="D354" i="93"/>
  <c r="B354" i="93" s="1"/>
  <c r="D365" i="93"/>
  <c r="B365" i="93" s="1"/>
  <c r="D692" i="93"/>
  <c r="B692" i="93" s="1"/>
  <c r="D691" i="93"/>
  <c r="B691" i="93" s="1"/>
  <c r="D693" i="93"/>
  <c r="B693" i="93" s="1"/>
  <c r="D695" i="93"/>
  <c r="B695" i="93" s="1"/>
  <c r="D475" i="93"/>
  <c r="B475" i="93" s="1"/>
  <c r="D474" i="93"/>
  <c r="B474" i="93" s="1"/>
  <c r="D485" i="93"/>
  <c r="B485" i="93" s="1"/>
  <c r="D486" i="93"/>
  <c r="B486" i="93" s="1"/>
  <c r="D628" i="93"/>
  <c r="B628" i="93" s="1"/>
  <c r="D631" i="93"/>
  <c r="B631" i="93" s="1"/>
  <c r="D639" i="93"/>
  <c r="B639" i="93" s="1"/>
  <c r="D641" i="93"/>
  <c r="B641" i="93" s="1"/>
  <c r="D650" i="93"/>
  <c r="B650" i="93" s="1"/>
  <c r="D652" i="93"/>
  <c r="B652" i="93" s="1"/>
  <c r="D661" i="93"/>
  <c r="B661" i="93" s="1"/>
  <c r="D663" i="93"/>
  <c r="B663" i="93" s="1"/>
  <c r="D666" i="93"/>
  <c r="B666" i="93" s="1"/>
  <c r="D668" i="93"/>
  <c r="B668" i="93" s="1"/>
  <c r="D677" i="93"/>
  <c r="B677" i="93" s="1"/>
  <c r="D679" i="93"/>
  <c r="B679" i="93" s="1"/>
  <c r="D614" i="93"/>
  <c r="B614" i="93" s="1"/>
  <c r="D719" i="93"/>
  <c r="B719" i="93" s="1"/>
  <c r="D730" i="93"/>
  <c r="B730" i="93" s="1"/>
  <c r="D729" i="93"/>
  <c r="B729" i="93" s="1"/>
  <c r="D819" i="93"/>
  <c r="B819" i="93" s="1"/>
  <c r="D820" i="93"/>
  <c r="B820" i="93" s="1"/>
  <c r="D822" i="93"/>
  <c r="B822" i="93" s="1"/>
  <c r="D830" i="93"/>
  <c r="B830" i="93" s="1"/>
  <c r="D831" i="93"/>
  <c r="B831" i="93" s="1"/>
  <c r="D833" i="93"/>
  <c r="B833" i="93" s="1"/>
  <c r="D10" i="93"/>
  <c r="B10" i="93" s="1"/>
  <c r="D12" i="93"/>
  <c r="B12" i="93" s="1"/>
  <c r="D753" i="93"/>
  <c r="B753" i="93" s="1"/>
  <c r="D755" i="93"/>
  <c r="B755" i="93" s="1"/>
  <c r="D764" i="93"/>
  <c r="B764" i="93" s="1"/>
  <c r="D767" i="93"/>
  <c r="B767" i="93" s="1"/>
  <c r="D775" i="93"/>
  <c r="B775" i="93" s="1"/>
  <c r="D777" i="93"/>
  <c r="B777" i="93" s="1"/>
  <c r="D786" i="93"/>
  <c r="B786" i="93" s="1"/>
  <c r="D788" i="93"/>
  <c r="B788" i="93" s="1"/>
  <c r="D794" i="93"/>
  <c r="B794" i="93" s="1"/>
  <c r="D792" i="93"/>
  <c r="B792" i="93" s="1"/>
  <c r="D805" i="93"/>
  <c r="B805" i="93" s="1"/>
  <c r="D803" i="93"/>
  <c r="B803" i="93" s="1"/>
  <c r="D846" i="93"/>
  <c r="B846" i="93" s="1"/>
  <c r="D1156" i="93"/>
  <c r="B1156" i="93" s="1"/>
  <c r="D855" i="93"/>
  <c r="B855" i="93" s="1"/>
  <c r="D856" i="93"/>
  <c r="B856" i="93" s="1"/>
  <c r="D924" i="93"/>
  <c r="B924" i="93" s="1"/>
  <c r="D925" i="93"/>
  <c r="B925" i="93" s="1"/>
  <c r="D948" i="93"/>
  <c r="B948" i="93" s="1"/>
  <c r="D949" i="93"/>
  <c r="B949" i="93" s="1"/>
  <c r="D960" i="93"/>
  <c r="B960" i="93" s="1"/>
  <c r="D961" i="93"/>
  <c r="B961" i="93" s="1"/>
  <c r="D1205" i="93"/>
  <c r="B1205" i="93" s="1"/>
  <c r="D1207" i="93"/>
  <c r="B1207" i="93" s="1"/>
  <c r="D1217" i="93"/>
  <c r="B1217" i="93" s="1"/>
  <c r="D1219" i="93"/>
  <c r="B1219" i="93" s="1"/>
  <c r="D1229" i="93"/>
  <c r="B1229" i="93" s="1"/>
  <c r="D1231" i="93"/>
  <c r="B1231" i="93" s="1"/>
  <c r="D1241" i="93"/>
  <c r="B1241" i="93" s="1"/>
  <c r="D1243" i="93"/>
  <c r="B1243" i="93" s="1"/>
  <c r="D1252" i="93"/>
  <c r="B1252" i="93" s="1"/>
  <c r="D1250" i="93"/>
  <c r="B1250" i="93" s="1"/>
  <c r="D1273" i="93"/>
  <c r="B1273" i="93" s="1"/>
  <c r="D1284" i="93"/>
  <c r="B1284" i="93" s="1"/>
  <c r="D1318" i="93"/>
  <c r="B1318" i="93" s="1"/>
  <c r="D1320" i="93"/>
  <c r="B1320" i="93" s="1"/>
  <c r="D1328" i="93"/>
  <c r="B1328" i="93" s="1"/>
  <c r="D1330" i="93"/>
  <c r="B1330" i="93" s="1"/>
  <c r="D1189" i="93"/>
  <c r="B1189" i="93" s="1"/>
  <c r="D1197" i="93"/>
  <c r="B1197" i="93" s="1"/>
  <c r="D1181" i="93"/>
  <c r="B1181" i="93" s="1"/>
  <c r="D977" i="93"/>
  <c r="B977" i="93" s="1"/>
  <c r="D986" i="93"/>
  <c r="B986" i="93" s="1"/>
  <c r="D978" i="93"/>
  <c r="B978" i="93" s="1"/>
  <c r="D996" i="93"/>
  <c r="B996" i="93" s="1"/>
  <c r="D997" i="93"/>
  <c r="B997" i="93" s="1"/>
  <c r="D1010" i="93"/>
  <c r="B1010" i="93" s="1"/>
  <c r="D998" i="93"/>
  <c r="B998" i="93" s="1"/>
  <c r="D1025" i="93"/>
  <c r="B1025" i="93" s="1"/>
  <c r="D1018" i="93"/>
  <c r="B1018" i="93" s="1"/>
  <c r="D1019" i="93"/>
  <c r="B1019" i="93" s="1"/>
  <c r="D1030" i="93"/>
  <c r="B1030" i="93" s="1"/>
  <c r="D1039" i="93"/>
  <c r="B1039" i="93" s="1"/>
  <c r="D1037" i="93"/>
  <c r="B1037" i="93" s="1"/>
  <c r="D1032" i="93"/>
  <c r="B1032" i="93" s="1"/>
  <c r="D1076" i="93"/>
  <c r="B1076" i="93" s="1"/>
  <c r="D1074" i="93"/>
  <c r="B1074" i="93" s="1"/>
  <c r="D1069" i="93"/>
  <c r="B1069" i="93" s="1"/>
  <c r="D1101" i="93"/>
  <c r="B1101" i="93" s="1"/>
  <c r="D1094" i="93"/>
  <c r="B1094" i="93" s="1"/>
  <c r="D1109" i="93"/>
  <c r="B1109" i="93" s="1"/>
  <c r="D1110" i="93"/>
  <c r="B1110" i="93" s="1"/>
  <c r="D1369" i="93"/>
  <c r="B1369" i="93" s="1"/>
  <c r="D1380" i="93"/>
  <c r="B1380" i="93" s="1"/>
  <c r="D1370" i="93"/>
  <c r="B1370" i="93" s="1"/>
  <c r="D1057" i="93"/>
  <c r="B1057" i="93" s="1"/>
  <c r="D1058" i="93"/>
  <c r="B1058" i="93" s="1"/>
  <c r="D438" i="93"/>
  <c r="B438" i="93" s="1"/>
  <c r="D448" i="93"/>
  <c r="B448" i="93" s="1"/>
  <c r="D454" i="93"/>
  <c r="B454" i="93" s="1"/>
  <c r="D456" i="93"/>
  <c r="B456" i="93" s="1"/>
  <c r="D46" i="93"/>
  <c r="B46" i="93" s="1"/>
  <c r="D56" i="93"/>
  <c r="B56" i="93" s="1"/>
  <c r="D497" i="93"/>
  <c r="B497" i="93" s="1"/>
  <c r="D499" i="93"/>
  <c r="B499" i="93" s="1"/>
  <c r="D743" i="93"/>
  <c r="B743" i="93" s="1"/>
  <c r="D745" i="93"/>
  <c r="B745" i="93" s="1"/>
  <c r="D23" i="93"/>
  <c r="B23" i="93" s="1"/>
  <c r="D18" i="93"/>
  <c r="B18" i="93" s="1"/>
  <c r="D33" i="93"/>
  <c r="B33" i="93" s="1"/>
  <c r="D28" i="93"/>
  <c r="B28" i="93" s="1"/>
  <c r="D39" i="93"/>
  <c r="B39" i="93" s="1"/>
  <c r="D41" i="93"/>
  <c r="B41" i="93" s="1"/>
  <c r="D71" i="93"/>
  <c r="B71" i="93" s="1"/>
  <c r="D73" i="93"/>
  <c r="B73" i="93" s="1"/>
  <c r="D1362" i="93"/>
  <c r="B1362" i="93" s="1"/>
  <c r="D1364" i="93"/>
  <c r="B1364" i="93" s="1"/>
  <c r="D1356" i="93"/>
  <c r="B1356" i="93" s="1"/>
  <c r="D138" i="93"/>
  <c r="B138" i="93" s="1"/>
  <c r="D149" i="93"/>
  <c r="B149" i="93" s="1"/>
  <c r="D163" i="93"/>
  <c r="B163" i="93" s="1"/>
  <c r="D165" i="93"/>
  <c r="B165" i="93" s="1"/>
  <c r="D174" i="93"/>
  <c r="B174" i="93" s="1"/>
  <c r="D176" i="93"/>
  <c r="B176" i="93" s="1"/>
  <c r="D182" i="93"/>
  <c r="B182" i="93" s="1"/>
  <c r="D193" i="93"/>
  <c r="B193" i="93" s="1"/>
  <c r="D464" i="93"/>
  <c r="B464" i="93" s="1"/>
  <c r="D466" i="93"/>
  <c r="B466" i="93" s="1"/>
  <c r="D79" i="93"/>
  <c r="B79" i="93" s="1"/>
  <c r="D81" i="93"/>
  <c r="B81" i="93" s="1"/>
  <c r="D94" i="93"/>
  <c r="B94" i="93" s="1"/>
  <c r="D104" i="93"/>
  <c r="B104" i="93" s="1"/>
  <c r="D114" i="93"/>
  <c r="B114" i="93" s="1"/>
  <c r="D124" i="93"/>
  <c r="B124" i="93" s="1"/>
  <c r="D874" i="93"/>
  <c r="B874" i="93" s="1"/>
  <c r="D876" i="93"/>
  <c r="B876" i="93" s="1"/>
  <c r="D870" i="93"/>
  <c r="B870" i="93" s="1"/>
  <c r="D1307" i="93"/>
  <c r="B1307" i="93" s="1"/>
  <c r="D1309" i="93"/>
  <c r="B1309" i="93" s="1"/>
  <c r="D1348" i="93"/>
  <c r="B1348" i="93" s="1"/>
  <c r="D1350" i="93"/>
  <c r="B1350" i="93" s="1"/>
  <c r="D525" i="93"/>
  <c r="B525" i="93" s="1"/>
  <c r="D536" i="93"/>
  <c r="B536" i="93" s="1"/>
  <c r="D555" i="93"/>
  <c r="B555" i="93" s="1"/>
  <c r="D548" i="93"/>
  <c r="B548" i="93" s="1"/>
  <c r="D559" i="93"/>
  <c r="B559" i="93" s="1"/>
  <c r="D566" i="93"/>
  <c r="B566" i="93" s="1"/>
  <c r="D571" i="93"/>
  <c r="B571" i="93" s="1"/>
  <c r="D573" i="93"/>
  <c r="B573" i="93" s="1"/>
  <c r="D577" i="93"/>
  <c r="B577" i="93" s="1"/>
  <c r="D582" i="93"/>
  <c r="B582" i="93" s="1"/>
  <c r="D584" i="93"/>
  <c r="B584" i="93" s="1"/>
  <c r="D593" i="93"/>
  <c r="B593" i="93" s="1"/>
  <c r="D595" i="93"/>
  <c r="B595" i="93" s="1"/>
  <c r="D601" i="93"/>
  <c r="B601" i="93" s="1"/>
  <c r="D221" i="93"/>
  <c r="B221" i="93" s="1"/>
  <c r="D230" i="93"/>
  <c r="B230" i="93" s="1"/>
  <c r="D239" i="93"/>
  <c r="B239" i="93" s="1"/>
  <c r="D248" i="93"/>
  <c r="B248" i="93" s="1"/>
  <c r="D253" i="93"/>
  <c r="B253" i="93" s="1"/>
  <c r="D255" i="93"/>
  <c r="B255" i="93" s="1"/>
  <c r="D257" i="93"/>
  <c r="B257" i="93" s="1"/>
  <c r="D262" i="93"/>
  <c r="B262" i="93" s="1"/>
  <c r="D264" i="93"/>
  <c r="B264" i="93" s="1"/>
  <c r="D266" i="93"/>
  <c r="B266" i="93" s="1"/>
  <c r="D275" i="93"/>
  <c r="B275" i="93" s="1"/>
  <c r="D271" i="93"/>
  <c r="B271" i="93" s="1"/>
  <c r="D273" i="93"/>
  <c r="B273" i="93" s="1"/>
  <c r="D393" i="93"/>
  <c r="B393" i="93" s="1"/>
  <c r="D402" i="93"/>
  <c r="B402" i="93" s="1"/>
  <c r="D411" i="93"/>
  <c r="B411" i="93" s="1"/>
  <c r="D420" i="93"/>
  <c r="B420" i="93" s="1"/>
  <c r="D860" i="93"/>
  <c r="B860" i="93" s="1"/>
  <c r="D862" i="93"/>
  <c r="B862" i="93" s="1"/>
  <c r="D864" i="93"/>
  <c r="B864" i="93" s="1"/>
  <c r="D1137" i="93"/>
  <c r="B1137" i="93" s="1"/>
  <c r="D291" i="93"/>
  <c r="B291" i="93" s="1"/>
  <c r="D293" i="93"/>
  <c r="B293" i="93" s="1"/>
  <c r="D302" i="93"/>
  <c r="B302" i="93" s="1"/>
  <c r="D304" i="93"/>
  <c r="B304" i="93" s="1"/>
  <c r="D313" i="93"/>
  <c r="B313" i="93" s="1"/>
  <c r="D315" i="93"/>
  <c r="B315" i="93" s="1"/>
  <c r="D324" i="93"/>
  <c r="B324" i="93" s="1"/>
  <c r="D326" i="93"/>
  <c r="B326" i="93" s="1"/>
  <c r="D333" i="93"/>
  <c r="B333" i="93" s="1"/>
  <c r="D340" i="93"/>
  <c r="B340" i="93" s="1"/>
  <c r="D344" i="93"/>
  <c r="B344" i="93" s="1"/>
  <c r="D351" i="93"/>
  <c r="B351" i="93" s="1"/>
  <c r="D362" i="93"/>
  <c r="B362" i="93" s="1"/>
  <c r="D355" i="93"/>
  <c r="B355" i="93" s="1"/>
  <c r="D373" i="93"/>
  <c r="B373" i="93" s="1"/>
  <c r="D366" i="93"/>
  <c r="B366" i="93" s="1"/>
  <c r="D476" i="93"/>
  <c r="B476" i="93" s="1"/>
  <c r="D478" i="93"/>
  <c r="B478" i="93" s="1"/>
  <c r="D487" i="93"/>
  <c r="B487" i="93" s="1"/>
  <c r="D489" i="93"/>
  <c r="B489" i="93" s="1"/>
  <c r="D967" i="93"/>
  <c r="B967" i="93" s="1"/>
  <c r="D969" i="93"/>
  <c r="B969" i="93" s="1"/>
  <c r="D627" i="93"/>
  <c r="B627" i="93" s="1"/>
  <c r="D622" i="93"/>
  <c r="B622" i="93" s="1"/>
  <c r="D638" i="93"/>
  <c r="B638" i="93" s="1"/>
  <c r="D633" i="93"/>
  <c r="B633" i="93" s="1"/>
  <c r="D644" i="93"/>
  <c r="B644" i="93" s="1"/>
  <c r="D649" i="93"/>
  <c r="B649" i="93" s="1"/>
  <c r="D655" i="93"/>
  <c r="B655" i="93" s="1"/>
  <c r="D672" i="93"/>
  <c r="B672" i="93" s="1"/>
  <c r="D674" i="93"/>
  <c r="B674" i="93" s="1"/>
  <c r="D683" i="93"/>
  <c r="B683" i="93" s="1"/>
  <c r="D685" i="93"/>
  <c r="B685" i="93" s="1"/>
  <c r="D613" i="93"/>
  <c r="B613" i="93" s="1"/>
  <c r="D617" i="93"/>
  <c r="B617" i="93" s="1"/>
  <c r="D619" i="93"/>
  <c r="B619" i="93" s="1"/>
  <c r="D723" i="93"/>
  <c r="B723" i="93" s="1"/>
  <c r="D725" i="93"/>
  <c r="B725" i="93" s="1"/>
  <c r="D734" i="93"/>
  <c r="B734" i="93" s="1"/>
  <c r="D736" i="93"/>
  <c r="B736" i="93" s="1"/>
  <c r="D817" i="93"/>
  <c r="B817" i="93" s="1"/>
  <c r="D824" i="93"/>
  <c r="B824" i="93" s="1"/>
  <c r="D828" i="93"/>
  <c r="B828" i="93" s="1"/>
  <c r="D835" i="93"/>
  <c r="B835" i="93" s="1"/>
  <c r="D888" i="93"/>
  <c r="B888" i="93" s="1"/>
  <c r="D881" i="93"/>
  <c r="B881" i="93" s="1"/>
  <c r="D897" i="93"/>
  <c r="B897" i="93" s="1"/>
  <c r="D890" i="93"/>
  <c r="B890" i="93" s="1"/>
  <c r="D906" i="93"/>
  <c r="B906" i="93" s="1"/>
  <c r="D899" i="93"/>
  <c r="B899" i="93" s="1"/>
  <c r="D915" i="93"/>
  <c r="B915" i="93" s="1"/>
  <c r="D908" i="93"/>
  <c r="B908" i="93" s="1"/>
  <c r="D8" i="93"/>
  <c r="B8" i="93" s="1"/>
  <c r="D749" i="93"/>
  <c r="B749" i="93" s="1"/>
  <c r="D761" i="93"/>
  <c r="B761" i="93" s="1"/>
  <c r="D759" i="93"/>
  <c r="B759" i="93" s="1"/>
  <c r="D770" i="93"/>
  <c r="B770" i="93" s="1"/>
  <c r="D774" i="93"/>
  <c r="B774" i="93" s="1"/>
  <c r="D781" i="93"/>
  <c r="B781" i="93" s="1"/>
  <c r="D785" i="93"/>
  <c r="B785" i="93" s="1"/>
  <c r="D797" i="93"/>
  <c r="B797" i="93" s="1"/>
  <c r="D799" i="93"/>
  <c r="B799" i="93" s="1"/>
  <c r="D808" i="93"/>
  <c r="B808" i="93" s="1"/>
  <c r="D810" i="93"/>
  <c r="B810" i="93" s="1"/>
  <c r="D840" i="93"/>
  <c r="B840" i="93" s="1"/>
  <c r="D839" i="93"/>
  <c r="B839" i="93" s="1"/>
  <c r="D1149" i="93"/>
  <c r="B1149" i="93" s="1"/>
  <c r="D1148" i="93"/>
  <c r="B1148" i="93" s="1"/>
  <c r="D851" i="93"/>
  <c r="B851" i="93" s="1"/>
  <c r="D853" i="93"/>
  <c r="B853" i="93" s="1"/>
  <c r="D920" i="93"/>
  <c r="B920" i="93" s="1"/>
  <c r="D922" i="93"/>
  <c r="B922" i="93" s="1"/>
  <c r="D941" i="93"/>
  <c r="B941" i="93" s="1"/>
  <c r="D953" i="93"/>
  <c r="B953" i="93" s="1"/>
  <c r="D1209" i="93"/>
  <c r="B1209" i="93" s="1"/>
  <c r="D1221" i="93"/>
  <c r="B1221" i="93" s="1"/>
  <c r="D1233" i="93"/>
  <c r="B1233" i="93" s="1"/>
  <c r="D1245" i="93"/>
  <c r="B1245" i="93" s="1"/>
  <c r="D1276" i="93"/>
  <c r="B1276" i="93" s="1"/>
  <c r="D1278" i="93"/>
  <c r="B1278" i="93" s="1"/>
  <c r="D1280" i="93"/>
  <c r="B1280" i="93" s="1"/>
  <c r="D1287" i="93"/>
  <c r="B1287" i="93" s="1"/>
  <c r="D1289" i="93"/>
  <c r="B1289" i="93" s="1"/>
  <c r="D1291" i="93"/>
  <c r="B1291" i="93" s="1"/>
  <c r="D1299" i="93"/>
  <c r="B1299" i="93" s="1"/>
  <c r="D1301" i="93"/>
  <c r="B1301" i="93" s="1"/>
  <c r="D972" i="93"/>
  <c r="B972" i="93" s="1"/>
  <c r="D988" i="93"/>
  <c r="B988" i="93" s="1"/>
  <c r="D985" i="93"/>
  <c r="B985" i="93" s="1"/>
  <c r="D989" i="93"/>
  <c r="B989" i="93" s="1"/>
  <c r="D1012" i="93"/>
  <c r="B1012" i="93" s="1"/>
  <c r="D1029" i="93"/>
  <c r="B1029" i="93" s="1"/>
  <c r="D1013" i="93"/>
  <c r="B1013" i="93" s="1"/>
  <c r="D1049" i="93"/>
  <c r="B1049" i="93" s="1"/>
  <c r="D1040" i="93"/>
  <c r="B1040" i="93" s="1"/>
  <c r="D1051" i="93"/>
  <c r="B1051" i="93" s="1"/>
  <c r="D1053" i="93"/>
  <c r="B1053" i="93" s="1"/>
  <c r="D1086" i="93"/>
  <c r="B1086" i="93" s="1"/>
  <c r="D1077" i="93"/>
  <c r="B1077" i="93" s="1"/>
  <c r="D1088" i="93"/>
  <c r="B1088" i="93" s="1"/>
  <c r="D1090" i="93"/>
  <c r="B1090" i="93" s="1"/>
  <c r="D1104" i="93"/>
  <c r="B1104" i="93" s="1"/>
  <c r="D1102" i="93"/>
  <c r="B1102" i="93" s="1"/>
  <c r="D1106" i="93"/>
  <c r="B1106" i="93" s="1"/>
  <c r="D1117" i="93"/>
  <c r="B1117" i="93" s="1"/>
  <c r="D1124" i="93"/>
  <c r="B1124" i="93" s="1"/>
  <c r="D1377" i="93"/>
  <c r="B1377" i="93" s="1"/>
  <c r="D1372" i="93"/>
  <c r="B1372" i="93" s="1"/>
  <c r="D1059" i="93"/>
  <c r="B1059" i="93" s="1"/>
  <c r="D1056" i="93"/>
  <c r="B1056" i="93" s="1"/>
  <c r="D439" i="93"/>
  <c r="B439" i="93" s="1"/>
  <c r="D449" i="93"/>
  <c r="B449" i="93" s="1"/>
  <c r="D451" i="93"/>
  <c r="B451" i="93" s="1"/>
  <c r="D49" i="93"/>
  <c r="B49" i="93" s="1"/>
  <c r="D51" i="93"/>
  <c r="B51" i="93" s="1"/>
  <c r="D59" i="93"/>
  <c r="B59" i="93" s="1"/>
  <c r="D62" i="93"/>
  <c r="B62" i="93" s="1"/>
  <c r="D495" i="93"/>
  <c r="B495" i="93" s="1"/>
  <c r="D747" i="93"/>
  <c r="B747" i="93" s="1"/>
  <c r="D17" i="93"/>
  <c r="B17" i="93" s="1"/>
  <c r="D24" i="93"/>
  <c r="B24" i="93" s="1"/>
  <c r="D27" i="93"/>
  <c r="B27" i="93" s="1"/>
  <c r="D34" i="93"/>
  <c r="B34" i="93" s="1"/>
  <c r="D43" i="93"/>
  <c r="B43" i="93" s="1"/>
  <c r="D37" i="93"/>
  <c r="B37" i="93" s="1"/>
  <c r="D75" i="93"/>
  <c r="B75" i="93" s="1"/>
  <c r="D69" i="93"/>
  <c r="B69" i="93" s="1"/>
  <c r="D1358" i="93"/>
  <c r="B1358" i="93" s="1"/>
  <c r="D1367" i="93"/>
  <c r="B1367" i="93" s="1"/>
  <c r="D141" i="93"/>
  <c r="B141" i="93" s="1"/>
  <c r="D143" i="93"/>
  <c r="B143" i="93" s="1"/>
  <c r="D152" i="93"/>
  <c r="B152" i="93" s="1"/>
  <c r="D154" i="93"/>
  <c r="B154" i="93" s="1"/>
  <c r="D161" i="93"/>
  <c r="B161" i="93" s="1"/>
  <c r="D172" i="93"/>
  <c r="B172" i="93" s="1"/>
  <c r="D189" i="93"/>
  <c r="B189" i="93" s="1"/>
  <c r="D183" i="93"/>
  <c r="B183" i="93" s="1"/>
  <c r="D200" i="93"/>
  <c r="B200" i="93" s="1"/>
  <c r="D194" i="93"/>
  <c r="B194" i="93" s="1"/>
  <c r="D468" i="93"/>
  <c r="B468" i="93" s="1"/>
  <c r="D460" i="93"/>
  <c r="B460" i="93" s="1"/>
  <c r="D83" i="93"/>
  <c r="B83" i="93" s="1"/>
  <c r="D89" i="93"/>
  <c r="B89" i="93" s="1"/>
  <c r="D92" i="93"/>
  <c r="B92" i="93" s="1"/>
  <c r="D99" i="93"/>
  <c r="B99" i="93" s="1"/>
  <c r="D101" i="93"/>
  <c r="B101" i="93" s="1"/>
  <c r="D115" i="93"/>
  <c r="B115" i="93" s="1"/>
  <c r="D107" i="93"/>
  <c r="B107" i="93" s="1"/>
  <c r="D125" i="93"/>
  <c r="B125" i="93" s="1"/>
  <c r="D117" i="93"/>
  <c r="B117" i="93" s="1"/>
  <c r="D869" i="93"/>
  <c r="B869" i="93" s="1"/>
  <c r="D879" i="93"/>
  <c r="B879" i="93" s="1"/>
  <c r="D1305" i="93"/>
  <c r="B1305" i="93" s="1"/>
  <c r="D1313" i="93"/>
  <c r="B1313" i="93" s="1"/>
  <c r="D1311" i="93"/>
  <c r="B1311" i="93" s="1"/>
  <c r="D1352" i="93"/>
  <c r="B1352" i="93" s="1"/>
  <c r="D532" i="93"/>
  <c r="B532" i="93" s="1"/>
  <c r="D543" i="93"/>
  <c r="B543" i="93" s="1"/>
  <c r="D549" i="93"/>
  <c r="B549" i="93" s="1"/>
  <c r="D551" i="93"/>
  <c r="B551" i="93" s="1"/>
  <c r="D560" i="93"/>
  <c r="B560" i="93" s="1"/>
  <c r="D562" i="93"/>
  <c r="B562" i="93" s="1"/>
  <c r="D576" i="93"/>
  <c r="B576" i="93" s="1"/>
  <c r="D587" i="93"/>
  <c r="B587" i="93" s="1"/>
  <c r="D586" i="93"/>
  <c r="B586" i="93" s="1"/>
  <c r="D128" i="93"/>
  <c r="B128" i="93" s="1"/>
  <c r="D135" i="93"/>
  <c r="B135" i="93" s="1"/>
  <c r="D602" i="93"/>
  <c r="B602" i="93" s="1"/>
  <c r="D216" i="93"/>
  <c r="B216" i="93" s="1"/>
  <c r="D225" i="93"/>
  <c r="B225" i="93" s="1"/>
  <c r="D234" i="93"/>
  <c r="B234" i="93" s="1"/>
  <c r="D243" i="93"/>
  <c r="B243" i="93" s="1"/>
  <c r="D258" i="93"/>
  <c r="B258" i="93" s="1"/>
  <c r="D267" i="93"/>
  <c r="B267" i="93" s="1"/>
  <c r="D276" i="93"/>
  <c r="B276" i="93" s="1"/>
  <c r="D388" i="93"/>
  <c r="B388" i="93" s="1"/>
  <c r="D390" i="93"/>
  <c r="B390" i="93" s="1"/>
  <c r="D397" i="93"/>
  <c r="B397" i="93" s="1"/>
  <c r="D399" i="93"/>
  <c r="B399" i="93" s="1"/>
  <c r="D406" i="93"/>
  <c r="B406" i="93" s="1"/>
  <c r="D408" i="93"/>
  <c r="B408" i="93" s="1"/>
  <c r="D415" i="93"/>
  <c r="B415" i="93" s="1"/>
  <c r="D417" i="93"/>
  <c r="B417" i="93" s="1"/>
  <c r="D857" i="93"/>
  <c r="B857" i="93" s="1"/>
  <c r="D506" i="93"/>
  <c r="B506" i="93" s="1"/>
  <c r="D503" i="93"/>
  <c r="B503" i="93" s="1"/>
  <c r="D516" i="93"/>
  <c r="B516" i="93" s="1"/>
  <c r="D513" i="93"/>
  <c r="B513" i="93" s="1"/>
  <c r="D1134" i="93"/>
  <c r="B1134" i="93" s="1"/>
  <c r="D1138" i="93"/>
  <c r="B1138" i="93" s="1"/>
  <c r="D290" i="93"/>
  <c r="B290" i="93" s="1"/>
  <c r="D295" i="93"/>
  <c r="B295" i="93" s="1"/>
  <c r="D301" i="93"/>
  <c r="B301" i="93" s="1"/>
  <c r="D306" i="93"/>
  <c r="B306" i="93" s="1"/>
  <c r="D317" i="93"/>
  <c r="B317" i="93" s="1"/>
  <c r="D312" i="93"/>
  <c r="B312" i="93" s="1"/>
  <c r="D328" i="93"/>
  <c r="B328" i="93" s="1"/>
  <c r="D323" i="93"/>
  <c r="B323" i="93" s="1"/>
  <c r="D335" i="93"/>
  <c r="B335" i="93" s="1"/>
  <c r="D337" i="93"/>
  <c r="B337" i="93" s="1"/>
  <c r="D346" i="93"/>
  <c r="B346" i="93" s="1"/>
  <c r="D348" i="93"/>
  <c r="B348" i="93" s="1"/>
  <c r="D357" i="93"/>
  <c r="B357" i="93" s="1"/>
  <c r="D359" i="93"/>
  <c r="B359" i="93" s="1"/>
  <c r="D368" i="93"/>
  <c r="B368" i="93" s="1"/>
  <c r="D370" i="93"/>
  <c r="B370" i="93" s="1"/>
  <c r="D689" i="93"/>
  <c r="B689" i="93" s="1"/>
  <c r="D472" i="93"/>
  <c r="B472" i="93" s="1"/>
  <c r="D483" i="93"/>
  <c r="B483" i="93" s="1"/>
  <c r="D963" i="93"/>
  <c r="B963" i="93" s="1"/>
  <c r="D971" i="93"/>
  <c r="B971" i="93" s="1"/>
  <c r="D624" i="93"/>
  <c r="B624" i="93" s="1"/>
  <c r="D635" i="93"/>
  <c r="B635" i="93" s="1"/>
  <c r="D646" i="93"/>
  <c r="B646" i="93" s="1"/>
  <c r="D657" i="93"/>
  <c r="B657" i="93" s="1"/>
  <c r="D667" i="93"/>
  <c r="B667" i="93" s="1"/>
  <c r="D678" i="93"/>
  <c r="B678" i="93" s="1"/>
  <c r="D612" i="93"/>
  <c r="B612" i="93" s="1"/>
  <c r="D621" i="93"/>
  <c r="B621" i="93" s="1"/>
  <c r="D721" i="93"/>
  <c r="B721" i="93" s="1"/>
  <c r="D718" i="93"/>
  <c r="B718" i="93" s="1"/>
  <c r="D732" i="93"/>
  <c r="B732" i="93" s="1"/>
  <c r="D815" i="93"/>
  <c r="B815" i="93" s="1"/>
  <c r="D816" i="93"/>
  <c r="B816" i="93" s="1"/>
  <c r="D826" i="93"/>
  <c r="B826" i="93" s="1"/>
  <c r="D827" i="93"/>
  <c r="B827" i="93" s="1"/>
  <c r="D884" i="93"/>
  <c r="B884" i="93" s="1"/>
  <c r="D886" i="93"/>
  <c r="B886" i="93" s="1"/>
  <c r="D893" i="93"/>
  <c r="B893" i="93" s="1"/>
  <c r="D895" i="93"/>
  <c r="B895" i="93" s="1"/>
  <c r="D902" i="93"/>
  <c r="B902" i="93" s="1"/>
  <c r="D904" i="93"/>
  <c r="B904" i="93" s="1"/>
  <c r="D911" i="93"/>
  <c r="B911" i="93" s="1"/>
  <c r="D913" i="93"/>
  <c r="B913" i="93" s="1"/>
  <c r="D14" i="93"/>
  <c r="B14" i="93" s="1"/>
  <c r="D5" i="93"/>
  <c r="B5" i="93" s="1"/>
  <c r="D757" i="93"/>
  <c r="B757" i="93" s="1"/>
  <c r="D768" i="93"/>
  <c r="B768" i="93" s="1"/>
  <c r="D779" i="93"/>
  <c r="B779" i="93" s="1"/>
  <c r="D790" i="93"/>
  <c r="B790" i="93" s="1"/>
  <c r="D796" i="93"/>
  <c r="B796" i="93" s="1"/>
  <c r="D795" i="93"/>
  <c r="B795" i="93" s="1"/>
  <c r="D807" i="93"/>
  <c r="B807" i="93" s="1"/>
  <c r="D806" i="93"/>
  <c r="B806" i="93" s="1"/>
  <c r="D841" i="93"/>
  <c r="B841" i="93" s="1"/>
  <c r="D843" i="93"/>
  <c r="B843" i="93" s="1"/>
  <c r="D1151" i="93"/>
  <c r="B1151" i="93" s="1"/>
  <c r="D1153" i="93"/>
  <c r="B1153" i="93" s="1"/>
  <c r="D849" i="93"/>
  <c r="B849" i="93" s="1"/>
  <c r="D944" i="93"/>
  <c r="B944" i="93" s="1"/>
  <c r="D946" i="93"/>
  <c r="B946" i="93" s="1"/>
  <c r="D956" i="93"/>
  <c r="B956" i="93" s="1"/>
  <c r="D958" i="93"/>
  <c r="B958" i="93" s="1"/>
  <c r="D1204" i="93"/>
  <c r="B1204" i="93" s="1"/>
  <c r="D1199" i="93"/>
  <c r="B1199" i="93" s="1"/>
  <c r="D1216" i="93"/>
  <c r="B1216" i="93" s="1"/>
  <c r="D1211" i="93"/>
  <c r="B1211" i="93" s="1"/>
  <c r="D1223" i="93"/>
  <c r="B1223" i="93" s="1"/>
  <c r="D1224" i="93"/>
  <c r="B1224" i="93" s="1"/>
  <c r="D1235" i="93"/>
  <c r="B1235" i="93" s="1"/>
  <c r="D1236" i="93"/>
  <c r="B1236" i="93" s="1"/>
  <c r="D1253" i="93"/>
  <c r="B1253" i="93" s="1"/>
  <c r="D1255" i="93"/>
  <c r="B1255" i="93" s="1"/>
  <c r="D1272" i="93"/>
  <c r="B1272" i="93" s="1"/>
  <c r="D1271" i="93"/>
  <c r="B1271" i="93" s="1"/>
  <c r="D1282" i="93"/>
  <c r="B1282" i="93" s="1"/>
  <c r="D1283" i="93"/>
  <c r="B1283" i="93" s="1"/>
  <c r="D1303" i="93"/>
  <c r="B1303" i="93" s="1"/>
  <c r="D1296" i="93"/>
  <c r="B1296" i="93" s="1"/>
  <c r="D1315" i="93"/>
  <c r="B1315" i="93" s="1"/>
  <c r="D1323" i="93"/>
  <c r="B1323" i="93" s="1"/>
  <c r="D1333" i="93"/>
  <c r="B1333" i="93" s="1"/>
  <c r="D1325" i="93"/>
  <c r="B1325" i="93" s="1"/>
  <c r="D707" i="93"/>
  <c r="B707" i="93" s="1"/>
  <c r="D1164" i="93"/>
  <c r="B1164" i="93" s="1"/>
  <c r="D1190" i="93"/>
  <c r="B1190" i="93" s="1"/>
  <c r="D1182" i="93"/>
  <c r="B1182" i="93" s="1"/>
  <c r="D716" i="93"/>
  <c r="B716" i="93" s="1"/>
  <c r="D1172" i="93"/>
  <c r="B1172" i="93" s="1"/>
  <c r="D1198" i="93"/>
  <c r="B1198" i="93" s="1"/>
  <c r="D981" i="93"/>
  <c r="B981" i="93" s="1"/>
  <c r="D982" i="93"/>
  <c r="B982" i="93" s="1"/>
  <c r="D1002" i="93"/>
  <c r="B1002" i="93" s="1"/>
  <c r="D1007" i="93"/>
  <c r="B1007" i="93" s="1"/>
  <c r="D1009" i="93"/>
  <c r="B1009" i="93" s="1"/>
  <c r="D1003" i="93"/>
  <c r="B1003" i="93" s="1"/>
  <c r="D1004" i="93"/>
  <c r="B1004" i="93" s="1"/>
  <c r="D1022" i="93"/>
  <c r="B1022" i="93" s="1"/>
  <c r="D1028" i="93"/>
  <c r="B1028" i="93" s="1"/>
  <c r="D1023" i="93"/>
  <c r="B1023" i="93" s="1"/>
  <c r="D1055" i="93"/>
  <c r="B1055" i="93" s="1"/>
  <c r="D1042" i="93"/>
  <c r="B1042" i="93" s="1"/>
  <c r="D1031" i="93"/>
  <c r="B1031" i="93" s="1"/>
  <c r="D1044" i="93"/>
  <c r="B1044" i="93" s="1"/>
  <c r="D1079" i="93"/>
  <c r="B1079" i="93" s="1"/>
  <c r="D1068" i="93"/>
  <c r="B1068" i="93" s="1"/>
  <c r="D1080" i="93"/>
  <c r="B1080" i="93" s="1"/>
  <c r="D1081" i="93"/>
  <c r="B1081" i="93" s="1"/>
  <c r="D1097" i="93"/>
  <c r="B1097" i="93" s="1"/>
  <c r="D1098" i="93"/>
  <c r="B1098" i="93" s="1"/>
  <c r="D1121" i="93"/>
  <c r="B1121" i="93" s="1"/>
  <c r="D1114" i="93"/>
  <c r="B1114" i="93" s="1"/>
  <c r="D1123" i="93"/>
  <c r="B1123" i="93" s="1"/>
  <c r="D1373" i="93"/>
  <c r="B1373" i="93" s="1"/>
  <c r="D1383" i="93"/>
  <c r="B1383" i="93" s="1"/>
  <c r="D1374" i="93"/>
  <c r="B1374" i="93" s="1"/>
  <c r="D1063" i="93"/>
  <c r="B1063" i="93" s="1"/>
  <c r="D1065" i="93"/>
  <c r="B1065" i="93" s="1"/>
  <c r="D436" i="93"/>
  <c r="B436" i="93" s="1"/>
  <c r="D437" i="93"/>
  <c r="B437" i="93" s="1"/>
  <c r="D445" i="93"/>
  <c r="B445" i="93" s="1"/>
  <c r="D447" i="93"/>
  <c r="B447" i="93" s="1"/>
  <c r="D452" i="93"/>
  <c r="B452" i="93" s="1"/>
  <c r="D458" i="93"/>
  <c r="B458" i="93" s="1"/>
  <c r="D47" i="93"/>
  <c r="B47" i="93" s="1"/>
  <c r="D53" i="93"/>
  <c r="B53" i="93" s="1"/>
  <c r="D63" i="93"/>
  <c r="B63" i="93" s="1"/>
  <c r="D57" i="93"/>
  <c r="B57" i="93" s="1"/>
  <c r="D501" i="93"/>
  <c r="B501" i="93" s="1"/>
  <c r="D502" i="93"/>
  <c r="B502" i="93" s="1"/>
  <c r="D748" i="93"/>
  <c r="B748" i="93" s="1"/>
  <c r="D20" i="93"/>
  <c r="B20" i="93" s="1"/>
  <c r="D22" i="93"/>
  <c r="B22" i="93" s="1"/>
  <c r="D30" i="93"/>
  <c r="B30" i="93" s="1"/>
  <c r="D31" i="93"/>
  <c r="B31" i="93" s="1"/>
  <c r="D36" i="93"/>
  <c r="B36" i="93" s="1"/>
  <c r="D67" i="93"/>
  <c r="B67" i="93" s="1"/>
  <c r="D68" i="93"/>
  <c r="B68" i="93" s="1"/>
  <c r="D1360" i="93"/>
  <c r="B1360" i="93" s="1"/>
  <c r="D1361" i="93"/>
  <c r="B1361" i="93" s="1"/>
  <c r="D139" i="93"/>
  <c r="B139" i="93" s="1"/>
  <c r="D145" i="93"/>
  <c r="B145" i="93" s="1"/>
  <c r="D150" i="93"/>
  <c r="B150" i="93" s="1"/>
  <c r="D156" i="93"/>
  <c r="B156" i="93" s="1"/>
  <c r="D169" i="93"/>
  <c r="B169" i="93" s="1"/>
  <c r="D167" i="93"/>
  <c r="B167" i="93" s="1"/>
  <c r="D180" i="93"/>
  <c r="B180" i="93" s="1"/>
  <c r="D178" i="93"/>
  <c r="B178" i="93" s="1"/>
  <c r="D186" i="93"/>
  <c r="B186" i="93" s="1"/>
  <c r="D188" i="93"/>
  <c r="B188" i="93" s="1"/>
  <c r="D190" i="93"/>
  <c r="B190" i="93" s="1"/>
  <c r="D197" i="93"/>
  <c r="B197" i="93" s="1"/>
  <c r="D199" i="93"/>
  <c r="B199" i="93" s="1"/>
  <c r="D201" i="93"/>
  <c r="B201" i="93" s="1"/>
  <c r="D463" i="93"/>
  <c r="B463" i="93" s="1"/>
  <c r="D470" i="93"/>
  <c r="B470" i="93" s="1"/>
  <c r="D77" i="93"/>
  <c r="B77" i="93" s="1"/>
  <c r="D85" i="93"/>
  <c r="B85" i="93" s="1"/>
  <c r="D93" i="93"/>
  <c r="B93" i="93" s="1"/>
  <c r="D87" i="93"/>
  <c r="B87" i="93" s="1"/>
  <c r="D103" i="93"/>
  <c r="B103" i="93" s="1"/>
  <c r="D97" i="93"/>
  <c r="B97" i="93" s="1"/>
  <c r="D110" i="93"/>
  <c r="B110" i="93" s="1"/>
  <c r="D112" i="93"/>
  <c r="B112" i="93" s="1"/>
  <c r="D113" i="93"/>
  <c r="B113" i="93" s="1"/>
  <c r="D120" i="93"/>
  <c r="B120" i="93" s="1"/>
  <c r="D122" i="93"/>
  <c r="B122" i="93" s="1"/>
  <c r="D123" i="93"/>
  <c r="B123" i="93" s="1"/>
  <c r="D873" i="93"/>
  <c r="B873" i="93" s="1"/>
  <c r="D872" i="93"/>
  <c r="B872" i="93" s="1"/>
  <c r="D1347" i="93"/>
  <c r="B1347" i="93" s="1"/>
  <c r="D1346" i="93"/>
  <c r="B1346" i="93" s="1"/>
  <c r="D528" i="93"/>
  <c r="B528" i="93" s="1"/>
  <c r="D530" i="93"/>
  <c r="B530" i="93" s="1"/>
  <c r="D539" i="93"/>
  <c r="B539" i="93" s="1"/>
  <c r="D541" i="93"/>
  <c r="B541" i="93" s="1"/>
  <c r="D547" i="93"/>
  <c r="B547" i="93" s="1"/>
  <c r="D558" i="93"/>
  <c r="B558" i="93" s="1"/>
  <c r="D569" i="93"/>
  <c r="B569" i="93" s="1"/>
  <c r="D580" i="93"/>
  <c r="B580" i="93" s="1"/>
  <c r="D592" i="93"/>
  <c r="B592" i="93" s="1"/>
  <c r="D136" i="93"/>
  <c r="B136" i="93" s="1"/>
  <c r="D132" i="93"/>
  <c r="B132" i="93" s="1"/>
  <c r="D134" i="93"/>
  <c r="B134" i="93" s="1"/>
  <c r="D610" i="93"/>
  <c r="B610" i="93" s="1"/>
  <c r="D606" i="93"/>
  <c r="B606" i="93" s="1"/>
  <c r="D608" i="93"/>
  <c r="B608" i="93" s="1"/>
  <c r="D218" i="93"/>
  <c r="B218" i="93" s="1"/>
  <c r="D220" i="93"/>
  <c r="B220" i="93" s="1"/>
  <c r="D227" i="93"/>
  <c r="B227" i="93" s="1"/>
  <c r="D228" i="93"/>
  <c r="B228" i="93" s="1"/>
  <c r="D236" i="93"/>
  <c r="B236" i="93" s="1"/>
  <c r="D238" i="93"/>
  <c r="B238" i="93" s="1"/>
  <c r="D245" i="93"/>
  <c r="B245" i="93" s="1"/>
  <c r="D247" i="93"/>
  <c r="B247" i="93" s="1"/>
  <c r="D251" i="93"/>
  <c r="B251" i="93" s="1"/>
  <c r="D260" i="93"/>
  <c r="B260" i="93" s="1"/>
  <c r="D269" i="93"/>
  <c r="B269" i="93" s="1"/>
  <c r="D386" i="93"/>
  <c r="B386" i="93" s="1"/>
  <c r="D861" i="93"/>
  <c r="B861" i="93" s="1"/>
  <c r="D395" i="93"/>
  <c r="B395" i="93" s="1"/>
  <c r="D396" i="93"/>
  <c r="B396" i="93" s="1"/>
  <c r="D404" i="93"/>
  <c r="B404" i="93" s="1"/>
  <c r="D405" i="93"/>
  <c r="B405" i="93" s="1"/>
  <c r="D413" i="93"/>
  <c r="B413" i="93" s="1"/>
  <c r="D414" i="93"/>
  <c r="B414" i="93" s="1"/>
  <c r="D867" i="93"/>
  <c r="B867" i="93" s="1"/>
  <c r="D387" i="93"/>
  <c r="B387" i="93" s="1"/>
  <c r="D508" i="93"/>
  <c r="B508" i="93" s="1"/>
  <c r="D510" i="93"/>
  <c r="B510" i="93" s="1"/>
  <c r="D518" i="93"/>
  <c r="B518" i="93" s="1"/>
  <c r="D520" i="93"/>
  <c r="B520" i="93" s="1"/>
  <c r="D1140" i="93"/>
  <c r="B1140" i="93" s="1"/>
  <c r="D1142" i="93"/>
  <c r="B1142" i="93" s="1"/>
  <c r="D1144" i="93"/>
  <c r="B1144" i="93" s="1"/>
  <c r="D288" i="93"/>
  <c r="B288" i="93" s="1"/>
  <c r="D299" i="93"/>
  <c r="B299" i="93" s="1"/>
  <c r="D310" i="93"/>
  <c r="B310" i="93" s="1"/>
  <c r="D321" i="93"/>
  <c r="B321" i="93" s="1"/>
  <c r="D334" i="93"/>
  <c r="B334" i="93" s="1"/>
  <c r="D339" i="93"/>
  <c r="B339" i="93" s="1"/>
  <c r="D345" i="93"/>
  <c r="B345" i="93" s="1"/>
  <c r="D350" i="93"/>
  <c r="B350" i="93" s="1"/>
  <c r="D361" i="93"/>
  <c r="B361" i="93" s="1"/>
  <c r="D356" i="93"/>
  <c r="B356" i="93" s="1"/>
  <c r="D372" i="93"/>
  <c r="B372" i="93" s="1"/>
  <c r="D367" i="93"/>
  <c r="B367" i="93" s="1"/>
  <c r="D697" i="93"/>
  <c r="B697" i="93" s="1"/>
  <c r="D698" i="93"/>
  <c r="B698" i="93" s="1"/>
  <c r="D694" i="93"/>
  <c r="B694" i="93" s="1"/>
  <c r="D696" i="93"/>
  <c r="B696" i="93" s="1"/>
  <c r="D480" i="93"/>
  <c r="B480" i="93" s="1"/>
  <c r="D481" i="93"/>
  <c r="B481" i="93" s="1"/>
  <c r="D491" i="93"/>
  <c r="B491" i="93" s="1"/>
  <c r="D492" i="93"/>
  <c r="B492" i="93" s="1"/>
  <c r="D966" i="93"/>
  <c r="B966" i="93" s="1"/>
  <c r="D629" i="93"/>
  <c r="B629" i="93" s="1"/>
  <c r="D630" i="93"/>
  <c r="B630" i="93" s="1"/>
  <c r="D640" i="93"/>
  <c r="B640" i="93" s="1"/>
  <c r="D642" i="93"/>
  <c r="B642" i="93" s="1"/>
  <c r="D651" i="93"/>
  <c r="B651" i="93" s="1"/>
  <c r="D653" i="93"/>
  <c r="B653" i="93" s="1"/>
  <c r="D662" i="93"/>
  <c r="B662" i="93" s="1"/>
  <c r="D664" i="93"/>
  <c r="B664" i="93" s="1"/>
  <c r="D671" i="93"/>
  <c r="B671" i="93" s="1"/>
  <c r="D682" i="93"/>
  <c r="B682" i="93" s="1"/>
  <c r="D717" i="93"/>
  <c r="B717" i="93" s="1"/>
  <c r="D728" i="93"/>
  <c r="B728" i="93" s="1"/>
  <c r="D821" i="93"/>
  <c r="B821" i="93" s="1"/>
  <c r="D823" i="93"/>
  <c r="B823" i="93" s="1"/>
  <c r="D832" i="93"/>
  <c r="B832" i="93" s="1"/>
  <c r="D834" i="93"/>
  <c r="B834" i="93" s="1"/>
  <c r="D11" i="93"/>
  <c r="B11" i="93" s="1"/>
  <c r="D13" i="93"/>
  <c r="B13" i="93" s="1"/>
  <c r="D754" i="93"/>
  <c r="B754" i="93" s="1"/>
  <c r="D756" i="93"/>
  <c r="B756" i="93" s="1"/>
  <c r="D765" i="93"/>
  <c r="B765" i="93" s="1"/>
  <c r="D766" i="93"/>
  <c r="B766" i="93" s="1"/>
  <c r="D776" i="93"/>
  <c r="B776" i="93" s="1"/>
  <c r="D778" i="93"/>
  <c r="B778" i="93" s="1"/>
  <c r="D787" i="93"/>
  <c r="B787" i="93" s="1"/>
  <c r="D789" i="93"/>
  <c r="B789" i="93" s="1"/>
  <c r="D801" i="93"/>
  <c r="B801" i="93" s="1"/>
  <c r="D812" i="93"/>
  <c r="B812" i="93" s="1"/>
  <c r="D838" i="93"/>
  <c r="B838" i="93" s="1"/>
  <c r="D836" i="93"/>
  <c r="B836" i="93" s="1"/>
  <c r="D1147" i="93"/>
  <c r="B1147" i="93" s="1"/>
  <c r="D1150" i="93"/>
  <c r="B1150" i="93" s="1"/>
  <c r="D847" i="93"/>
  <c r="B847" i="93" s="1"/>
  <c r="D850" i="93"/>
  <c r="B850" i="93" s="1"/>
  <c r="D916" i="93"/>
  <c r="B916" i="93" s="1"/>
  <c r="D919" i="93"/>
  <c r="B919" i="93" s="1"/>
  <c r="D942" i="93"/>
  <c r="B942" i="93" s="1"/>
  <c r="D940" i="93"/>
  <c r="B940" i="93" s="1"/>
  <c r="D954" i="93"/>
  <c r="B954" i="93" s="1"/>
  <c r="D952" i="93"/>
  <c r="B952" i="93" s="1"/>
  <c r="D1206" i="93"/>
  <c r="B1206" i="93" s="1"/>
  <c r="D1208" i="93"/>
  <c r="B1208" i="93" s="1"/>
  <c r="D1218" i="93"/>
  <c r="B1218" i="93" s="1"/>
  <c r="D1220" i="93"/>
  <c r="B1220" i="93" s="1"/>
  <c r="D1230" i="93"/>
  <c r="B1230" i="93" s="1"/>
  <c r="D1232" i="93"/>
  <c r="B1232" i="93" s="1"/>
  <c r="D1228" i="93"/>
  <c r="B1228" i="93" s="1"/>
  <c r="D1242" i="93"/>
  <c r="B1242" i="93" s="1"/>
  <c r="D1244" i="93"/>
  <c r="B1244" i="93" s="1"/>
  <c r="D1240" i="93"/>
  <c r="B1240" i="93" s="1"/>
  <c r="D1248" i="93"/>
  <c r="B1248" i="93" s="1"/>
  <c r="D1295" i="93"/>
  <c r="B1295" i="93" s="1"/>
  <c r="D1294" i="93"/>
  <c r="B1294" i="93" s="1"/>
  <c r="D1319" i="93"/>
  <c r="B1319" i="93" s="1"/>
  <c r="D1321" i="93"/>
  <c r="B1321" i="93" s="1"/>
  <c r="D1329" i="93"/>
  <c r="B1329" i="93" s="1"/>
  <c r="D1331" i="93"/>
  <c r="B1331" i="93" s="1"/>
  <c r="D1158" i="93"/>
  <c r="B1158" i="93" s="1"/>
  <c r="D1166" i="93"/>
  <c r="B1166" i="93" s="1"/>
  <c r="D975" i="93"/>
  <c r="B975" i="93" s="1"/>
  <c r="D987" i="93"/>
  <c r="B987" i="93" s="1"/>
  <c r="D976" i="93"/>
  <c r="B976" i="93" s="1"/>
  <c r="D993" i="93"/>
  <c r="B993" i="93" s="1"/>
  <c r="D994" i="93"/>
  <c r="B994" i="93" s="1"/>
  <c r="D1011" i="93"/>
  <c r="B1011" i="93" s="1"/>
  <c r="D995" i="93"/>
  <c r="B995" i="93" s="1"/>
  <c r="D1026" i="93"/>
  <c r="B1026" i="93" s="1"/>
  <c r="D1016" i="93"/>
  <c r="B1016" i="93" s="1"/>
  <c r="D1017" i="93"/>
  <c r="B1017" i="93" s="1"/>
  <c r="D1045" i="93"/>
  <c r="B1045" i="93" s="1"/>
  <c r="D1043" i="93"/>
  <c r="B1043" i="93" s="1"/>
  <c r="D1046" i="93"/>
  <c r="B1046" i="93" s="1"/>
  <c r="D1047" i="93"/>
  <c r="B1047" i="93" s="1"/>
  <c r="D1082" i="93"/>
  <c r="B1082" i="93" s="1"/>
  <c r="D1083" i="93"/>
  <c r="B1083" i="93" s="1"/>
  <c r="D1092" i="93"/>
  <c r="B1092" i="93" s="1"/>
  <c r="D1072" i="93"/>
  <c r="B1072" i="93" s="1"/>
  <c r="D1099" i="93"/>
  <c r="B1099" i="93" s="1"/>
  <c r="D1108" i="93"/>
  <c r="B1108" i="93" s="1"/>
  <c r="D1100" i="93"/>
  <c r="B1100" i="93" s="1"/>
  <c r="D1115" i="93"/>
  <c r="B1115" i="93" s="1"/>
  <c r="D1116" i="93"/>
  <c r="B1116" i="93" s="1"/>
  <c r="D1118" i="93"/>
  <c r="B1118" i="93" s="1"/>
  <c r="D1375" i="93"/>
  <c r="B1375" i="93" s="1"/>
  <c r="D1381" i="93"/>
  <c r="B1381" i="93" s="1"/>
  <c r="D432" i="93"/>
  <c r="B432" i="93" s="1"/>
  <c r="D442" i="93"/>
  <c r="B442" i="93" s="1"/>
  <c r="D455" i="93"/>
  <c r="B455" i="93" s="1"/>
  <c r="D457" i="93"/>
  <c r="B457" i="93" s="1"/>
  <c r="D498" i="93"/>
  <c r="B498" i="93" s="1"/>
  <c r="D500" i="93"/>
  <c r="B500" i="93" s="1"/>
  <c r="D744" i="93"/>
  <c r="B744" i="93" s="1"/>
  <c r="D746" i="93"/>
  <c r="B746" i="93" s="1"/>
  <c r="D16" i="93"/>
  <c r="B16" i="93" s="1"/>
  <c r="D26" i="93"/>
  <c r="B26" i="93" s="1"/>
  <c r="D40" i="93"/>
  <c r="B40" i="93" s="1"/>
  <c r="D42" i="93"/>
  <c r="B42" i="93" s="1"/>
  <c r="D72" i="93"/>
  <c r="B72" i="93" s="1"/>
  <c r="D74" i="93"/>
  <c r="B74" i="93" s="1"/>
  <c r="D1363" i="93"/>
  <c r="B1363" i="93" s="1"/>
  <c r="D1365" i="93"/>
  <c r="B1365" i="93" s="1"/>
  <c r="D1357" i="93"/>
  <c r="B1357" i="93" s="1"/>
  <c r="D146" i="93"/>
  <c r="B146" i="93" s="1"/>
  <c r="D157" i="93"/>
  <c r="B157" i="93" s="1"/>
  <c r="D164" i="93"/>
  <c r="B164" i="93" s="1"/>
  <c r="D166" i="93"/>
  <c r="B166" i="93" s="1"/>
  <c r="D175" i="93"/>
  <c r="B175" i="93" s="1"/>
  <c r="D177" i="93"/>
  <c r="B177" i="93" s="1"/>
  <c r="D465" i="93"/>
  <c r="B465" i="93" s="1"/>
  <c r="D467" i="93"/>
  <c r="B467" i="93" s="1"/>
  <c r="D80" i="93"/>
  <c r="B80" i="93" s="1"/>
  <c r="D82" i="93"/>
  <c r="B82" i="93" s="1"/>
  <c r="D88" i="93"/>
  <c r="B88" i="93" s="1"/>
  <c r="D98" i="93"/>
  <c r="B98" i="93" s="1"/>
  <c r="D108" i="93"/>
  <c r="B108" i="93" s="1"/>
  <c r="D118" i="93"/>
  <c r="B118" i="93" s="1"/>
  <c r="D875" i="93"/>
  <c r="B875" i="93" s="1"/>
  <c r="D877" i="93"/>
  <c r="B877" i="93" s="1"/>
  <c r="D1308" i="93"/>
  <c r="B1308" i="93" s="1"/>
  <c r="D1310" i="93"/>
  <c r="B1310" i="93" s="1"/>
  <c r="D1349" i="93"/>
  <c r="B1349" i="93" s="1"/>
  <c r="D1351" i="93"/>
  <c r="B1351" i="93" s="1"/>
  <c r="D533" i="93"/>
  <c r="B533" i="93" s="1"/>
  <c r="D526" i="93"/>
  <c r="B526" i="93" s="1"/>
  <c r="D537" i="93"/>
  <c r="B537" i="93" s="1"/>
  <c r="D544" i="93"/>
  <c r="B544" i="93" s="1"/>
  <c r="D554" i="93"/>
  <c r="B554" i="93" s="1"/>
  <c r="D565" i="93"/>
  <c r="B565" i="93" s="1"/>
  <c r="D572" i="93"/>
  <c r="B572" i="93" s="1"/>
  <c r="D574" i="93"/>
  <c r="B574" i="93" s="1"/>
  <c r="D583" i="93"/>
  <c r="B583" i="93" s="1"/>
  <c r="D585" i="93"/>
  <c r="B585" i="93" s="1"/>
  <c r="D594" i="93"/>
  <c r="B594" i="93" s="1"/>
  <c r="D596" i="93"/>
  <c r="B596" i="93" s="1"/>
  <c r="D599" i="93"/>
  <c r="B599" i="93" s="1"/>
  <c r="D130" i="93"/>
  <c r="B130" i="93" s="1"/>
  <c r="D603" i="93"/>
  <c r="B603" i="93" s="1"/>
  <c r="D222" i="93"/>
  <c r="B222" i="93" s="1"/>
  <c r="D231" i="93"/>
  <c r="B231" i="93" s="1"/>
  <c r="D240" i="93"/>
  <c r="B240" i="93" s="1"/>
  <c r="D249" i="93"/>
  <c r="B249" i="93" s="1"/>
  <c r="D254" i="93"/>
  <c r="B254" i="93" s="1"/>
  <c r="D256" i="93"/>
  <c r="B256" i="93" s="1"/>
  <c r="D263" i="93"/>
  <c r="B263" i="93" s="1"/>
  <c r="D265" i="93"/>
  <c r="B265" i="93" s="1"/>
  <c r="D272" i="93"/>
  <c r="B272" i="93" s="1"/>
  <c r="D274" i="93"/>
  <c r="B274" i="93" s="1"/>
  <c r="D392" i="93"/>
  <c r="B392" i="93" s="1"/>
  <c r="D401" i="93"/>
  <c r="B401" i="93" s="1"/>
  <c r="D410" i="93"/>
  <c r="B410" i="93" s="1"/>
  <c r="D419" i="93"/>
  <c r="B419" i="93" s="1"/>
  <c r="D866" i="93"/>
  <c r="B866" i="93" s="1"/>
  <c r="D863" i="93"/>
  <c r="B863" i="93" s="1"/>
  <c r="D865" i="93"/>
  <c r="B865" i="93" s="1"/>
  <c r="D505" i="93"/>
  <c r="B505" i="93" s="1"/>
  <c r="D511" i="93"/>
  <c r="B511" i="93" s="1"/>
  <c r="D515" i="93"/>
  <c r="B515" i="93" s="1"/>
  <c r="D521" i="93"/>
  <c r="B521" i="93" s="1"/>
  <c r="D1143" i="93"/>
  <c r="B1143" i="93" s="1"/>
  <c r="D292" i="93"/>
  <c r="B292" i="93" s="1"/>
  <c r="D294" i="93"/>
  <c r="B294" i="93" s="1"/>
  <c r="D303" i="93"/>
  <c r="B303" i="93" s="1"/>
  <c r="D305" i="93"/>
  <c r="B305" i="93" s="1"/>
  <c r="D314" i="93"/>
  <c r="B314" i="93" s="1"/>
  <c r="D316" i="93"/>
  <c r="B316" i="93" s="1"/>
  <c r="D325" i="93"/>
  <c r="B325" i="93" s="1"/>
  <c r="D327" i="93"/>
  <c r="B327" i="93" s="1"/>
  <c r="D331" i="93"/>
  <c r="B331" i="93" s="1"/>
  <c r="D342" i="93"/>
  <c r="B342" i="93" s="1"/>
  <c r="D353" i="93"/>
  <c r="B353" i="93" s="1"/>
  <c r="D364" i="93"/>
  <c r="B364" i="93" s="1"/>
  <c r="D477" i="93"/>
  <c r="B477" i="93" s="1"/>
  <c r="D479" i="93"/>
  <c r="B479" i="93" s="1"/>
  <c r="D488" i="93"/>
  <c r="B488" i="93" s="1"/>
  <c r="D490" i="93"/>
  <c r="B490" i="93" s="1"/>
  <c r="D968" i="93"/>
  <c r="B968" i="93" s="1"/>
  <c r="D970" i="93"/>
  <c r="B970" i="93" s="1"/>
  <c r="D623" i="93"/>
  <c r="B623" i="93" s="1"/>
  <c r="D634" i="93"/>
  <c r="B634" i="93" s="1"/>
  <c r="D645" i="93"/>
  <c r="B645" i="93" s="1"/>
  <c r="D656" i="93"/>
  <c r="B656" i="93" s="1"/>
  <c r="D673" i="93"/>
  <c r="B673" i="93" s="1"/>
  <c r="D675" i="93"/>
  <c r="B675" i="93" s="1"/>
  <c r="D684" i="93"/>
  <c r="B684" i="93" s="1"/>
  <c r="D686" i="93"/>
  <c r="B686" i="93" s="1"/>
  <c r="D618" i="93"/>
  <c r="B618" i="93" s="1"/>
  <c r="D620" i="93"/>
  <c r="B620" i="93" s="1"/>
  <c r="D724" i="93"/>
  <c r="B724" i="93" s="1"/>
  <c r="D726" i="93"/>
  <c r="B726" i="93" s="1"/>
  <c r="D735" i="93"/>
  <c r="B735" i="93" s="1"/>
  <c r="D737" i="93"/>
  <c r="B737" i="93" s="1"/>
  <c r="D882" i="93"/>
  <c r="B882" i="93" s="1"/>
  <c r="D891" i="93"/>
  <c r="B891" i="93" s="1"/>
  <c r="D900" i="93"/>
  <c r="B900" i="93" s="1"/>
  <c r="D909" i="93"/>
  <c r="B909" i="93" s="1"/>
  <c r="D7" i="93"/>
  <c r="B7" i="93" s="1"/>
  <c r="D752" i="93"/>
  <c r="B752" i="93" s="1"/>
  <c r="D751" i="93"/>
  <c r="B751" i="93" s="1"/>
  <c r="D763" i="93"/>
  <c r="B763" i="93" s="1"/>
  <c r="D762" i="93"/>
  <c r="B762" i="93" s="1"/>
  <c r="D773" i="93"/>
  <c r="B773" i="93" s="1"/>
  <c r="D772" i="93"/>
  <c r="B772" i="93" s="1"/>
  <c r="D784" i="93"/>
  <c r="B784" i="93" s="1"/>
  <c r="D783" i="93"/>
  <c r="B783" i="93" s="1"/>
  <c r="D798" i="93"/>
  <c r="B798" i="93" s="1"/>
  <c r="D800" i="93"/>
  <c r="B800" i="93" s="1"/>
  <c r="D809" i="93"/>
  <c r="B809" i="93" s="1"/>
  <c r="D811" i="93"/>
  <c r="B811" i="93" s="1"/>
  <c r="D845" i="93"/>
  <c r="B845" i="93" s="1"/>
  <c r="D1155" i="93"/>
  <c r="B1155" i="93" s="1"/>
  <c r="D1146" i="93"/>
  <c r="B1146" i="93" s="1"/>
  <c r="D852" i="93"/>
  <c r="B852" i="93" s="1"/>
  <c r="D854" i="93"/>
  <c r="B854" i="93" s="1"/>
  <c r="D921" i="93"/>
  <c r="B921" i="93" s="1"/>
  <c r="D923" i="93"/>
  <c r="B923" i="93" s="1"/>
  <c r="D943" i="93"/>
  <c r="B943" i="93" s="1"/>
  <c r="D939" i="93"/>
  <c r="B939" i="93" s="1"/>
  <c r="D955" i="93"/>
  <c r="B955" i="93" s="1"/>
  <c r="D951" i="93"/>
  <c r="B951" i="93" s="1"/>
  <c r="D1200" i="93"/>
  <c r="B1200" i="93" s="1"/>
  <c r="D1210" i="93"/>
  <c r="B1210" i="93" s="1"/>
  <c r="D1212" i="93"/>
  <c r="B1212" i="93" s="1"/>
  <c r="D1222" i="93"/>
  <c r="B1222" i="93" s="1"/>
  <c r="D1234" i="93"/>
  <c r="B1234" i="93" s="1"/>
  <c r="D1246" i="93"/>
  <c r="B1246" i="93" s="1"/>
  <c r="D1247" i="93"/>
  <c r="B1247" i="93" s="1"/>
  <c r="D1258" i="93"/>
  <c r="B1258" i="93" s="1"/>
  <c r="D1277" i="93"/>
  <c r="B1277" i="93" s="1"/>
  <c r="D1279" i="93"/>
  <c r="B1279" i="93" s="1"/>
  <c r="D1281" i="93"/>
  <c r="B1281" i="93" s="1"/>
  <c r="D1288" i="93"/>
  <c r="B1288" i="93" s="1"/>
  <c r="D1290" i="93"/>
  <c r="B1290" i="93" s="1"/>
  <c r="D1292" i="93"/>
  <c r="B1292" i="93" s="1"/>
  <c r="D1300" i="93"/>
  <c r="B1300" i="93" s="1"/>
  <c r="D1302" i="93"/>
  <c r="B1302" i="93" s="1"/>
  <c r="D1293" i="93"/>
  <c r="B1293" i="93" s="1"/>
  <c r="D1316" i="93"/>
  <c r="B1316" i="93" s="1"/>
  <c r="D1314" i="93"/>
  <c r="B1314" i="93" s="1"/>
  <c r="D1324" i="93"/>
  <c r="B1324" i="93" s="1"/>
  <c r="D1326" i="93"/>
  <c r="B1326" i="93" s="1"/>
  <c r="D700" i="93"/>
  <c r="B700" i="93" s="1"/>
  <c r="D701" i="93"/>
  <c r="B701" i="93" s="1"/>
  <c r="D710" i="93"/>
  <c r="B710" i="93" s="1"/>
  <c r="D1176" i="93"/>
  <c r="B1176" i="93" s="1"/>
  <c r="D1174" i="93"/>
  <c r="B1174" i="93" s="1"/>
  <c r="D979" i="93"/>
  <c r="B979" i="93" s="1"/>
  <c r="D980" i="93"/>
  <c r="B980" i="93" s="1"/>
  <c r="D984" i="93"/>
  <c r="B984" i="93" s="1"/>
  <c r="D999" i="93"/>
  <c r="B999" i="93" s="1"/>
  <c r="D1000" i="93"/>
  <c r="B1000" i="93" s="1"/>
  <c r="D1001" i="93"/>
  <c r="B1001" i="93" s="1"/>
  <c r="D1020" i="93"/>
  <c r="B1020" i="93" s="1"/>
  <c r="D1021" i="93"/>
  <c r="B1021" i="93" s="1"/>
  <c r="D1050" i="93"/>
  <c r="B1050" i="93" s="1"/>
  <c r="D1052" i="93"/>
  <c r="B1052" i="93" s="1"/>
  <c r="D1054" i="93"/>
  <c r="B1054" i="93" s="1"/>
  <c r="D1087" i="93"/>
  <c r="B1087" i="93" s="1"/>
  <c r="D1089" i="93"/>
  <c r="B1089" i="93" s="1"/>
  <c r="D1084" i="93"/>
  <c r="B1084" i="93" s="1"/>
  <c r="D1091" i="93"/>
  <c r="B1091" i="93" s="1"/>
  <c r="D1095" i="93"/>
  <c r="B1095" i="93" s="1"/>
  <c r="D1105" i="93"/>
  <c r="B1105" i="93" s="1"/>
  <c r="D1107" i="93"/>
  <c r="B1107" i="93" s="1"/>
  <c r="D1111" i="93"/>
  <c r="B1111" i="93" s="1"/>
  <c r="D1113" i="93"/>
  <c r="B1113" i="93" s="1"/>
  <c r="D1368" i="93"/>
  <c r="B1368" i="93" s="1"/>
  <c r="D1384" i="93"/>
  <c r="B1384" i="93" s="1"/>
  <c r="D1066" i="93"/>
  <c r="B1066" i="93" s="1"/>
  <c r="D1061" i="93"/>
  <c r="B1061" i="93" s="1"/>
  <c r="D431" i="93"/>
  <c r="B431" i="93" s="1"/>
  <c r="D441" i="93"/>
  <c r="B441" i="93" s="1"/>
  <c r="D459" i="93"/>
  <c r="B459" i="93" s="1"/>
  <c r="D50" i="93"/>
  <c r="B50" i="93" s="1"/>
  <c r="D52" i="93"/>
  <c r="B52" i="93" s="1"/>
  <c r="D60" i="93"/>
  <c r="B60" i="93" s="1"/>
  <c r="D61" i="93"/>
  <c r="B61" i="93" s="1"/>
  <c r="D741" i="93"/>
  <c r="B741" i="93" s="1"/>
  <c r="D38" i="93"/>
  <c r="B38" i="93" s="1"/>
  <c r="D142" i="93"/>
  <c r="B142" i="93" s="1"/>
  <c r="D144" i="93"/>
  <c r="B144" i="93" s="1"/>
  <c r="D153" i="93"/>
  <c r="B153" i="93" s="1"/>
  <c r="D155" i="93"/>
  <c r="B155" i="93" s="1"/>
  <c r="D168" i="93"/>
  <c r="B168" i="93" s="1"/>
  <c r="D179" i="93"/>
  <c r="B179" i="93" s="1"/>
  <c r="D191" i="93"/>
  <c r="B191" i="93" s="1"/>
  <c r="D202" i="93"/>
  <c r="B202" i="93" s="1"/>
  <c r="D469" i="93"/>
  <c r="B469" i="93" s="1"/>
  <c r="D84" i="93"/>
  <c r="B84" i="93" s="1"/>
  <c r="D90" i="93"/>
  <c r="B90" i="93" s="1"/>
  <c r="D91" i="93"/>
  <c r="B91" i="93" s="1"/>
  <c r="D100" i="93"/>
  <c r="B100" i="93" s="1"/>
  <c r="D102" i="93"/>
  <c r="B102" i="93" s="1"/>
  <c r="D871" i="93"/>
  <c r="B871" i="93" s="1"/>
  <c r="D1306" i="93"/>
  <c r="B1306" i="93" s="1"/>
  <c r="D1345" i="93"/>
  <c r="B1345" i="93" s="1"/>
  <c r="D1354" i="93"/>
  <c r="B1354" i="93" s="1"/>
  <c r="D524" i="93"/>
  <c r="B524" i="93" s="1"/>
  <c r="D535" i="93"/>
  <c r="B535" i="93" s="1"/>
  <c r="D550" i="93"/>
  <c r="B550" i="93" s="1"/>
  <c r="D552" i="93"/>
  <c r="B552" i="93" s="1"/>
  <c r="D561" i="93"/>
  <c r="B561" i="93" s="1"/>
  <c r="D563" i="93"/>
  <c r="B563" i="93" s="1"/>
  <c r="D588" i="93"/>
  <c r="B588" i="93" s="1"/>
  <c r="D591" i="93"/>
  <c r="B591" i="93" s="1"/>
  <c r="D589" i="93"/>
  <c r="B589" i="93" s="1"/>
  <c r="D127" i="93"/>
  <c r="B127" i="93" s="1"/>
  <c r="D129" i="93"/>
  <c r="B129" i="93" s="1"/>
  <c r="D215" i="93"/>
  <c r="B215" i="93" s="1"/>
  <c r="D224" i="93"/>
  <c r="B224" i="93" s="1"/>
  <c r="D233" i="93"/>
  <c r="B233" i="93" s="1"/>
  <c r="D242" i="93"/>
  <c r="B242" i="93" s="1"/>
  <c r="D389" i="93"/>
  <c r="B389" i="93" s="1"/>
  <c r="D391" i="93"/>
  <c r="B391" i="93" s="1"/>
  <c r="D398" i="93"/>
  <c r="B398" i="93" s="1"/>
  <c r="D400" i="93"/>
  <c r="B400" i="93" s="1"/>
  <c r="D407" i="93"/>
  <c r="B407" i="93" s="1"/>
  <c r="D409" i="93"/>
  <c r="B409" i="93" s="1"/>
  <c r="D416" i="93"/>
  <c r="B416" i="93" s="1"/>
  <c r="D418" i="93"/>
  <c r="B418" i="93" s="1"/>
  <c r="D512" i="93"/>
  <c r="B512" i="93" s="1"/>
  <c r="D522" i="93"/>
  <c r="B522" i="93" s="1"/>
  <c r="D289" i="93"/>
  <c r="B289" i="93" s="1"/>
  <c r="D296" i="93"/>
  <c r="B296" i="93" s="1"/>
  <c r="D300" i="93"/>
  <c r="B300" i="93" s="1"/>
  <c r="D307" i="93"/>
  <c r="B307" i="93" s="1"/>
  <c r="D318" i="93"/>
  <c r="B318" i="93" s="1"/>
  <c r="D311" i="93"/>
  <c r="B311" i="93" s="1"/>
  <c r="D329" i="93"/>
  <c r="B329" i="93" s="1"/>
  <c r="D322" i="93"/>
  <c r="B322" i="93" s="1"/>
  <c r="D336" i="93"/>
  <c r="B336" i="93" s="1"/>
  <c r="D338" i="93"/>
  <c r="B338" i="93" s="1"/>
  <c r="D347" i="93"/>
  <c r="B347" i="93" s="1"/>
  <c r="D349" i="93"/>
  <c r="B349" i="93" s="1"/>
  <c r="D358" i="93"/>
  <c r="B358" i="93" s="1"/>
  <c r="D360" i="93"/>
  <c r="B360" i="93" s="1"/>
  <c r="D369" i="93"/>
  <c r="B369" i="93" s="1"/>
  <c r="D371" i="93"/>
  <c r="B371" i="93" s="1"/>
  <c r="D690" i="93"/>
  <c r="B690" i="93" s="1"/>
  <c r="D473" i="93"/>
  <c r="B473" i="93" s="1"/>
  <c r="D484" i="93"/>
  <c r="B484" i="93" s="1"/>
  <c r="D964" i="93"/>
  <c r="B964" i="93" s="1"/>
  <c r="D632" i="93"/>
  <c r="B632" i="93" s="1"/>
  <c r="D643" i="93"/>
  <c r="B643" i="93" s="1"/>
  <c r="D654" i="93"/>
  <c r="B654" i="93" s="1"/>
  <c r="D665" i="93"/>
  <c r="B665" i="93" s="1"/>
  <c r="D660" i="93"/>
  <c r="B660" i="93" s="1"/>
  <c r="D676" i="93"/>
  <c r="B676" i="93" s="1"/>
  <c r="D687" i="93"/>
  <c r="B687" i="93" s="1"/>
  <c r="D616" i="93"/>
  <c r="B616" i="93" s="1"/>
  <c r="D727" i="93"/>
  <c r="B727" i="93" s="1"/>
  <c r="D738" i="93"/>
  <c r="B738" i="93" s="1"/>
  <c r="D885" i="93"/>
  <c r="B885" i="93" s="1"/>
  <c r="D887" i="93"/>
  <c r="B887" i="93" s="1"/>
  <c r="D894" i="93"/>
  <c r="B894" i="93" s="1"/>
  <c r="D896" i="93"/>
  <c r="B896" i="93" s="1"/>
  <c r="D903" i="93"/>
  <c r="B903" i="93" s="1"/>
  <c r="D905" i="93"/>
  <c r="B905" i="93" s="1"/>
  <c r="D912" i="93"/>
  <c r="B912" i="93" s="1"/>
  <c r="D914" i="93"/>
  <c r="B914" i="93" s="1"/>
  <c r="D9" i="93"/>
  <c r="B9" i="93" s="1"/>
  <c r="D758" i="93"/>
  <c r="B758" i="93" s="1"/>
  <c r="D769" i="93"/>
  <c r="B769" i="93" s="1"/>
  <c r="D780" i="93"/>
  <c r="B780" i="93" s="1"/>
  <c r="D791" i="93"/>
  <c r="B791" i="93" s="1"/>
  <c r="D802" i="93"/>
  <c r="B802" i="93" s="1"/>
  <c r="D813" i="93"/>
  <c r="B813" i="93" s="1"/>
  <c r="D842" i="93"/>
  <c r="B842" i="93" s="1"/>
  <c r="D844" i="93"/>
  <c r="B844" i="93" s="1"/>
  <c r="D1152" i="93"/>
  <c r="B1152" i="93" s="1"/>
  <c r="D1154" i="93"/>
  <c r="B1154" i="93" s="1"/>
  <c r="D945" i="93"/>
  <c r="B945" i="93" s="1"/>
  <c r="D947" i="93"/>
  <c r="B947" i="93" s="1"/>
  <c r="D957" i="93"/>
  <c r="B957" i="93" s="1"/>
  <c r="D959" i="93"/>
  <c r="B959" i="93" s="1"/>
  <c r="D1202" i="93"/>
  <c r="B1202" i="93" s="1"/>
  <c r="D1201" i="93"/>
  <c r="B1201" i="93" s="1"/>
  <c r="D1214" i="93"/>
  <c r="B1214" i="93" s="1"/>
  <c r="D1213" i="93"/>
  <c r="B1213" i="93" s="1"/>
  <c r="D1225" i="93"/>
  <c r="B1225" i="93" s="1"/>
  <c r="D1226" i="93"/>
  <c r="B1226" i="93" s="1"/>
  <c r="D1238" i="93"/>
  <c r="B1238" i="93" s="1"/>
  <c r="D1237" i="93"/>
  <c r="B1237" i="93" s="1"/>
  <c r="D1254" i="93"/>
  <c r="B1254" i="93" s="1"/>
  <c r="D1256" i="93"/>
  <c r="B1256" i="93" s="1"/>
  <c r="D1275" i="93"/>
  <c r="B1275" i="93" s="1"/>
  <c r="D1286" i="93"/>
  <c r="B1286" i="93" s="1"/>
  <c r="D1298" i="93"/>
  <c r="B1298" i="93" s="1"/>
  <c r="D1322" i="93"/>
  <c r="B1322" i="93" s="1"/>
  <c r="D1332" i="93"/>
  <c r="B1332" i="93" s="1"/>
  <c r="D973" i="93"/>
  <c r="B973" i="93" s="1"/>
  <c r="H1286" i="93"/>
  <c r="H1275" i="93"/>
  <c r="H1213" i="93"/>
  <c r="H1214" i="93"/>
  <c r="H1201" i="93"/>
  <c r="H1202" i="93"/>
  <c r="H733" i="93"/>
  <c r="H722" i="93"/>
  <c r="H535" i="93"/>
  <c r="H524" i="93"/>
  <c r="H1306" i="93"/>
  <c r="H871" i="93"/>
  <c r="H84" i="93"/>
  <c r="H469" i="93"/>
  <c r="H195" i="93"/>
  <c r="H202" i="93"/>
  <c r="H184" i="93"/>
  <c r="H191" i="93"/>
  <c r="H38" i="93"/>
  <c r="H741" i="93"/>
  <c r="H459" i="93"/>
  <c r="H441" i="93"/>
  <c r="H431" i="93"/>
  <c r="H1113" i="93"/>
  <c r="H1111" i="93"/>
  <c r="H1107" i="93"/>
  <c r="H1105" i="93"/>
  <c r="H1095" i="93"/>
  <c r="H1089" i="93"/>
  <c r="H1087" i="93"/>
  <c r="H1054" i="93"/>
  <c r="H1021" i="93"/>
  <c r="H1001" i="93"/>
  <c r="H999" i="93"/>
  <c r="H984" i="93"/>
  <c r="H980" i="93"/>
  <c r="H979" i="93"/>
  <c r="H710" i="93"/>
  <c r="H1326" i="93"/>
  <c r="H1324" i="93"/>
  <c r="H1314" i="93"/>
  <c r="H1316" i="93"/>
  <c r="H1200" i="93"/>
  <c r="H951" i="93"/>
  <c r="H955" i="93"/>
  <c r="H939" i="93"/>
  <c r="H943" i="93"/>
  <c r="H762" i="93"/>
  <c r="H763" i="93"/>
  <c r="H751" i="93"/>
  <c r="H752" i="93"/>
  <c r="H909" i="93"/>
  <c r="H910" i="93"/>
  <c r="H900" i="93"/>
  <c r="H901" i="93"/>
  <c r="H544" i="93"/>
  <c r="H537" i="93"/>
  <c r="H526" i="93"/>
  <c r="H533" i="93"/>
  <c r="H88" i="93"/>
  <c r="H157" i="93"/>
  <c r="H146" i="93"/>
  <c r="H26" i="93"/>
  <c r="H16" i="93"/>
  <c r="H58" i="93"/>
  <c r="H48" i="93"/>
  <c r="H442" i="93"/>
  <c r="H432" i="93"/>
  <c r="H1118" i="93"/>
  <c r="H1116" i="93"/>
  <c r="H1115" i="93"/>
  <c r="H1100" i="93"/>
  <c r="H1108" i="93"/>
  <c r="H1099" i="93"/>
  <c r="H1047" i="93"/>
  <c r="H1043" i="93"/>
  <c r="H1045" i="93"/>
  <c r="H1016" i="93"/>
  <c r="H1026" i="93"/>
  <c r="H995" i="93"/>
  <c r="H1011" i="93"/>
  <c r="H993" i="93"/>
  <c r="H976" i="93"/>
  <c r="H987" i="93"/>
  <c r="H975" i="93"/>
  <c r="H1192" i="93"/>
  <c r="H1294" i="93"/>
  <c r="H1295" i="93"/>
  <c r="H952" i="93"/>
  <c r="H954" i="93"/>
  <c r="H940" i="93"/>
  <c r="H942" i="93"/>
  <c r="H919" i="93"/>
  <c r="H916" i="93"/>
  <c r="H850" i="93"/>
  <c r="H847" i="93"/>
  <c r="H1150" i="93"/>
  <c r="H1147" i="93"/>
  <c r="H812" i="93"/>
  <c r="H801" i="93"/>
  <c r="H728" i="93"/>
  <c r="H717" i="93"/>
  <c r="H414" i="93"/>
  <c r="H405" i="93"/>
  <c r="H396" i="93"/>
  <c r="H872" i="93"/>
  <c r="H873" i="93"/>
  <c r="H85" i="93"/>
  <c r="H77" i="93"/>
  <c r="H470" i="93"/>
  <c r="H463" i="93"/>
  <c r="H201" i="93"/>
  <c r="H190" i="93"/>
  <c r="H150" i="93"/>
  <c r="H139" i="93"/>
  <c r="H68" i="93"/>
  <c r="H67" i="93"/>
  <c r="H36" i="93"/>
  <c r="H748" i="93"/>
  <c r="H502" i="93"/>
  <c r="H501" i="93"/>
  <c r="H57" i="93"/>
  <c r="H63" i="93"/>
  <c r="H53" i="93"/>
  <c r="H47" i="93"/>
  <c r="H458" i="93"/>
  <c r="H452" i="93"/>
  <c r="H1065" i="93"/>
  <c r="H1063" i="93"/>
  <c r="H1123" i="93"/>
  <c r="H1114" i="93"/>
  <c r="H1121" i="93"/>
  <c r="H1098" i="93"/>
  <c r="H1097" i="93"/>
  <c r="H1068" i="93"/>
  <c r="H1031" i="93"/>
  <c r="H1042" i="93"/>
  <c r="H1028" i="93"/>
  <c r="H1004" i="93"/>
  <c r="H1007" i="93"/>
  <c r="H1002" i="93"/>
  <c r="H982" i="93"/>
  <c r="H981" i="93"/>
  <c r="H1296" i="93"/>
  <c r="H1303" i="93"/>
  <c r="H1283" i="93"/>
  <c r="H1282" i="93"/>
  <c r="H1271" i="93"/>
  <c r="H1272" i="93"/>
  <c r="H1211" i="93"/>
  <c r="H1216" i="93"/>
  <c r="H1199" i="93"/>
  <c r="H1204" i="93"/>
  <c r="H806" i="93"/>
  <c r="H795" i="93"/>
  <c r="H768" i="93"/>
  <c r="H757" i="93"/>
  <c r="H827" i="93"/>
  <c r="H816" i="93"/>
  <c r="H732" i="93"/>
  <c r="H718" i="93"/>
  <c r="H721" i="93"/>
  <c r="H290" i="93"/>
  <c r="H267" i="93"/>
  <c r="H258" i="93"/>
  <c r="H216" i="93"/>
  <c r="H543" i="93"/>
  <c r="H532" i="93"/>
  <c r="H1313" i="93"/>
  <c r="H1305" i="93"/>
  <c r="H879" i="93"/>
  <c r="H869" i="93"/>
  <c r="H117" i="93"/>
  <c r="H125" i="93"/>
  <c r="H194" i="93"/>
  <c r="H1367" i="93"/>
  <c r="H1358" i="93"/>
  <c r="H69" i="93"/>
  <c r="H75" i="93"/>
  <c r="H37" i="93"/>
  <c r="H43" i="93"/>
  <c r="H34" i="93"/>
  <c r="H27" i="93"/>
  <c r="H17" i="93"/>
  <c r="H747" i="93"/>
  <c r="H742" i="93"/>
  <c r="H495" i="93"/>
  <c r="H496" i="93"/>
  <c r="H451" i="93"/>
  <c r="H449" i="93"/>
  <c r="H439" i="93"/>
  <c r="H1056" i="93"/>
  <c r="H1059" i="93"/>
  <c r="H1372" i="93"/>
  <c r="H1377" i="93"/>
  <c r="H1117" i="93"/>
  <c r="H1106" i="93"/>
  <c r="H1102" i="93"/>
  <c r="H1104" i="93"/>
  <c r="H1077" i="93"/>
  <c r="H1040" i="93"/>
  <c r="H985" i="93"/>
  <c r="H1184" i="93"/>
  <c r="H1291" i="93"/>
  <c r="H1280" i="93"/>
  <c r="H1221" i="93"/>
  <c r="H1209" i="93"/>
  <c r="H953" i="93"/>
  <c r="H941" i="93"/>
  <c r="H1148" i="93"/>
  <c r="H1149" i="93"/>
  <c r="H759" i="93"/>
  <c r="H761" i="93"/>
  <c r="H749" i="93"/>
  <c r="H536" i="93"/>
  <c r="H525" i="93"/>
  <c r="H870" i="93"/>
  <c r="H94" i="93"/>
  <c r="H149" i="93"/>
  <c r="H138" i="93"/>
  <c r="H28" i="93"/>
  <c r="H33" i="93"/>
  <c r="H18" i="93"/>
  <c r="H23" i="93"/>
  <c r="H56" i="93"/>
  <c r="H46" i="93"/>
  <c r="H448" i="93"/>
  <c r="H443" i="93"/>
  <c r="H438" i="93"/>
  <c r="H433" i="93"/>
  <c r="H1058" i="93"/>
  <c r="H1057" i="93"/>
  <c r="H1369" i="93"/>
  <c r="H1110" i="93"/>
  <c r="H1109" i="93"/>
  <c r="H1094" i="93"/>
  <c r="H1101" i="93"/>
  <c r="H1067" i="93"/>
  <c r="H1037" i="93"/>
  <c r="H1039" i="93"/>
  <c r="H1030" i="93"/>
  <c r="H1019" i="93"/>
  <c r="H1018" i="93"/>
  <c r="H1025" i="93"/>
  <c r="H1010" i="93"/>
  <c r="H997" i="93"/>
  <c r="H996" i="93"/>
  <c r="H978" i="93"/>
  <c r="H986" i="93"/>
  <c r="H977" i="93"/>
  <c r="H1189" i="93"/>
  <c r="H1284" i="93"/>
  <c r="H1273" i="93"/>
  <c r="H924" i="93"/>
  <c r="H855" i="93"/>
  <c r="H803" i="93"/>
  <c r="H805" i="93"/>
  <c r="H792" i="93"/>
  <c r="H794" i="93"/>
  <c r="H729" i="93"/>
  <c r="H730" i="93"/>
  <c r="H719" i="93"/>
  <c r="H1136" i="93"/>
  <c r="H581" i="93"/>
  <c r="H578" i="93"/>
  <c r="H570" i="93"/>
  <c r="H567" i="93"/>
  <c r="H1312" i="93"/>
  <c r="H878" i="93"/>
  <c r="H95" i="93"/>
  <c r="H158" i="93"/>
  <c r="H151" i="93"/>
  <c r="H147" i="93"/>
  <c r="H140" i="93"/>
  <c r="H1366" i="93"/>
  <c r="H1359" i="93"/>
  <c r="H65" i="93"/>
  <c r="H70" i="93"/>
  <c r="H740" i="93"/>
  <c r="H494" i="93"/>
  <c r="H64" i="93"/>
  <c r="H54" i="93"/>
  <c r="H453" i="93"/>
  <c r="H1064" i="93"/>
  <c r="H1062" i="93"/>
  <c r="H1122" i="93"/>
  <c r="H1112" i="93"/>
  <c r="H1120" i="93"/>
  <c r="H1096" i="93"/>
  <c r="H1093" i="93"/>
  <c r="H1041" i="93"/>
  <c r="H1038" i="93"/>
  <c r="H1033" i="93"/>
  <c r="H1015" i="93"/>
  <c r="H1027" i="93"/>
  <c r="H1014" i="93"/>
  <c r="H992" i="93"/>
  <c r="H1006" i="93"/>
  <c r="H990" i="93"/>
  <c r="H974" i="93"/>
  <c r="H973" i="93"/>
  <c r="M1031" i="94"/>
  <c r="L1031" i="94"/>
  <c r="K1031" i="94"/>
  <c r="K1032" i="94" s="1"/>
  <c r="J1031" i="94"/>
  <c r="I1031" i="94"/>
  <c r="I1032" i="94" s="1"/>
  <c r="H1031" i="94"/>
  <c r="G1031" i="94"/>
  <c r="G1032" i="94" s="1"/>
  <c r="F1031" i="94"/>
  <c r="E1031" i="94"/>
  <c r="E1032" i="94" s="1"/>
  <c r="D1031" i="94"/>
  <c r="C1031" i="94"/>
  <c r="C1032" i="94" s="1"/>
  <c r="B1031" i="94"/>
  <c r="L1030" i="94"/>
  <c r="J1030" i="94"/>
  <c r="H1030" i="94"/>
  <c r="F1030" i="94"/>
  <c r="D1030" i="94"/>
  <c r="B1030" i="94"/>
  <c r="O1030" i="94" s="1"/>
  <c r="L1029" i="94"/>
  <c r="J1029" i="94"/>
  <c r="H1029" i="94"/>
  <c r="F1029" i="94"/>
  <c r="D1029" i="94"/>
  <c r="B1029" i="94"/>
  <c r="O1029" i="94" s="1"/>
  <c r="L1028" i="94"/>
  <c r="J1028" i="94"/>
  <c r="H1028" i="94"/>
  <c r="F1028" i="94"/>
  <c r="D1028" i="94"/>
  <c r="B1028" i="94"/>
  <c r="O1028" i="94" s="1"/>
  <c r="L1027" i="94"/>
  <c r="J1027" i="94"/>
  <c r="H1027" i="94"/>
  <c r="F1027" i="94"/>
  <c r="D1027" i="94"/>
  <c r="B1027" i="94"/>
  <c r="O1027" i="94" s="1"/>
  <c r="M1026" i="94"/>
  <c r="L1026" i="94"/>
  <c r="J1026" i="94"/>
  <c r="H1026" i="94"/>
  <c r="F1026" i="94"/>
  <c r="D1026" i="94"/>
  <c r="B1026" i="94"/>
  <c r="O1026" i="94" s="1"/>
  <c r="P1026" i="94" s="1"/>
  <c r="P1027" i="94" s="1"/>
  <c r="P1028" i="94" s="1"/>
  <c r="P1029" i="94" s="1"/>
  <c r="P1030" i="94" s="1"/>
  <c r="M1025" i="94"/>
  <c r="L1025" i="94"/>
  <c r="J1025" i="94"/>
  <c r="H1025" i="94"/>
  <c r="F1025" i="94"/>
  <c r="D1025" i="94"/>
  <c r="B1025" i="94"/>
  <c r="O1025" i="94" s="1"/>
  <c r="M1024" i="94"/>
  <c r="L1024" i="94"/>
  <c r="J1024" i="94"/>
  <c r="H1024" i="94"/>
  <c r="F1024" i="94"/>
  <c r="D1024" i="94"/>
  <c r="B1024" i="94"/>
  <c r="O1024" i="94" s="1"/>
  <c r="L1023" i="94"/>
  <c r="J1023" i="94"/>
  <c r="H1023" i="94"/>
  <c r="F1023" i="94"/>
  <c r="D1023" i="94"/>
  <c r="B1023" i="94"/>
  <c r="O1023" i="94" s="1"/>
  <c r="L1022" i="94"/>
  <c r="J1022" i="94"/>
  <c r="H1022" i="94"/>
  <c r="F1022" i="94"/>
  <c r="D1022" i="94"/>
  <c r="B1022" i="94"/>
  <c r="O1022" i="94" s="1"/>
  <c r="L1021" i="94"/>
  <c r="J1021" i="94"/>
  <c r="H1021" i="94"/>
  <c r="F1021" i="94"/>
  <c r="D1021" i="94"/>
  <c r="B1021" i="94"/>
  <c r="O1021" i="94" s="1"/>
  <c r="L1019" i="94"/>
  <c r="J1019" i="94"/>
  <c r="H1019" i="94"/>
  <c r="F1019" i="94"/>
  <c r="D1019" i="94"/>
  <c r="B1019" i="94"/>
  <c r="O1019" i="94" s="1"/>
  <c r="L1018" i="94"/>
  <c r="J1018" i="94"/>
  <c r="H1018" i="94"/>
  <c r="F1018" i="94"/>
  <c r="O1018" i="94" s="1"/>
  <c r="D1018" i="94"/>
  <c r="B1018" i="94"/>
  <c r="L1017" i="94"/>
  <c r="J1017" i="94"/>
  <c r="H1017" i="94"/>
  <c r="F1017" i="94"/>
  <c r="D1017" i="94"/>
  <c r="D1014" i="94" s="1"/>
  <c r="B1017" i="94"/>
  <c r="O1017" i="94" s="1"/>
  <c r="L1016" i="94"/>
  <c r="K1016" i="94"/>
  <c r="J1016" i="94"/>
  <c r="I1016" i="94"/>
  <c r="I1014" i="94" s="1"/>
  <c r="H1016" i="94"/>
  <c r="G1016" i="94"/>
  <c r="G1014" i="94" s="1"/>
  <c r="F1016" i="94"/>
  <c r="E1016" i="94"/>
  <c r="D1016" i="94"/>
  <c r="C1016" i="94"/>
  <c r="B1016" i="94"/>
  <c r="L1015" i="94"/>
  <c r="L1014" i="94" s="1"/>
  <c r="L1013" i="94" s="1"/>
  <c r="L1012" i="94" s="1"/>
  <c r="J1015" i="94"/>
  <c r="J1014" i="94" s="1"/>
  <c r="J1013" i="94" s="1"/>
  <c r="J1012" i="94" s="1"/>
  <c r="H1015" i="94"/>
  <c r="F1015" i="94"/>
  <c r="F1014" i="94" s="1"/>
  <c r="F1013" i="94" s="1"/>
  <c r="F1012" i="94" s="1"/>
  <c r="D1015" i="94"/>
  <c r="B1015" i="94"/>
  <c r="O1015" i="94" s="1"/>
  <c r="K1014" i="94"/>
  <c r="H1014" i="94"/>
  <c r="H1013" i="94" s="1"/>
  <c r="H1012" i="94" s="1"/>
  <c r="E1014" i="94"/>
  <c r="C1014" i="94"/>
  <c r="B1014" i="94"/>
  <c r="D1013" i="94"/>
  <c r="D1011" i="94" s="1"/>
  <c r="B1013" i="94"/>
  <c r="D1012" i="94"/>
  <c r="D1020" i="94" s="1"/>
  <c r="B1012" i="94"/>
  <c r="B1020" i="94" s="1"/>
  <c r="L1010" i="94"/>
  <c r="J1010" i="94"/>
  <c r="H1010" i="94"/>
  <c r="H1008" i="94" s="1"/>
  <c r="F1010" i="94"/>
  <c r="D1010" i="94"/>
  <c r="O1010" i="94" s="1"/>
  <c r="B1010" i="94"/>
  <c r="L1009" i="94"/>
  <c r="L1008" i="94" s="1"/>
  <c r="J1009" i="94"/>
  <c r="J1008" i="94" s="1"/>
  <c r="H1009" i="94"/>
  <c r="F1009" i="94"/>
  <c r="F1008" i="94" s="1"/>
  <c r="D1009" i="94"/>
  <c r="B1009" i="94"/>
  <c r="O1009" i="94" s="1"/>
  <c r="D1008" i="94"/>
  <c r="B1008" i="94"/>
  <c r="L1007" i="94"/>
  <c r="J1007" i="94"/>
  <c r="H1007" i="94"/>
  <c r="F1007" i="94"/>
  <c r="D1007" i="94"/>
  <c r="O1007" i="94" s="1"/>
  <c r="B1007" i="94"/>
  <c r="L1006" i="94"/>
  <c r="L1005" i="94" s="1"/>
  <c r="K1006" i="94"/>
  <c r="J1006" i="94"/>
  <c r="I1006" i="94"/>
  <c r="H1006" i="94"/>
  <c r="H1005" i="94" s="1"/>
  <c r="G1006" i="94"/>
  <c r="F1006" i="94"/>
  <c r="F1005" i="94" s="1"/>
  <c r="E1006" i="94"/>
  <c r="D1006" i="94"/>
  <c r="C1006" i="94"/>
  <c r="O1006" i="94" s="1"/>
  <c r="B1006" i="94"/>
  <c r="J1005" i="94"/>
  <c r="D1005" i="94"/>
  <c r="B1005" i="94"/>
  <c r="L1004" i="94"/>
  <c r="J1004" i="94"/>
  <c r="H1004" i="94"/>
  <c r="F1004" i="94"/>
  <c r="D1004" i="94"/>
  <c r="D1000" i="94" s="1"/>
  <c r="B1004" i="94"/>
  <c r="O1004" i="94" s="1"/>
  <c r="O1003" i="94"/>
  <c r="L1003" i="94"/>
  <c r="K1003" i="94"/>
  <c r="J1003" i="94"/>
  <c r="I1003" i="94"/>
  <c r="H1003" i="94"/>
  <c r="G1003" i="94"/>
  <c r="F1003" i="94"/>
  <c r="E1003" i="94"/>
  <c r="D1003" i="94"/>
  <c r="C1003" i="94"/>
  <c r="B1003" i="94"/>
  <c r="L1002" i="94"/>
  <c r="L1000" i="94" s="1"/>
  <c r="J1002" i="94"/>
  <c r="H1002" i="94"/>
  <c r="F1002" i="94"/>
  <c r="O1002" i="94" s="1"/>
  <c r="D1002" i="94"/>
  <c r="B1002" i="94"/>
  <c r="L1001" i="94"/>
  <c r="K1001" i="94"/>
  <c r="J1001" i="94"/>
  <c r="J1000" i="94" s="1"/>
  <c r="H1001" i="94"/>
  <c r="F1001" i="94"/>
  <c r="F1000" i="94" s="1"/>
  <c r="D1001" i="94"/>
  <c r="O1001" i="94" s="1"/>
  <c r="B1001" i="94"/>
  <c r="H1000" i="94"/>
  <c r="B1000" i="94"/>
  <c r="L999" i="94"/>
  <c r="K999" i="94"/>
  <c r="J999" i="94"/>
  <c r="I999" i="94"/>
  <c r="H999" i="94"/>
  <c r="G999" i="94"/>
  <c r="F999" i="94"/>
  <c r="E999" i="94"/>
  <c r="D999" i="94"/>
  <c r="C999" i="94"/>
  <c r="B999" i="94"/>
  <c r="L998" i="94"/>
  <c r="K998" i="94"/>
  <c r="J998" i="94"/>
  <c r="I998" i="94"/>
  <c r="H998" i="94"/>
  <c r="G998" i="94"/>
  <c r="F998" i="94"/>
  <c r="E998" i="94"/>
  <c r="D998" i="94"/>
  <c r="C998" i="94"/>
  <c r="B998" i="94"/>
  <c r="O998" i="94" s="1"/>
  <c r="L997" i="94"/>
  <c r="J997" i="94"/>
  <c r="H997" i="94"/>
  <c r="F997" i="94"/>
  <c r="D997" i="94"/>
  <c r="O997" i="94" s="1"/>
  <c r="B997" i="94"/>
  <c r="L996" i="94"/>
  <c r="K996" i="94"/>
  <c r="J996" i="94"/>
  <c r="I996" i="94"/>
  <c r="H996" i="94"/>
  <c r="G996" i="94"/>
  <c r="F996" i="94"/>
  <c r="E996" i="94"/>
  <c r="D996" i="94"/>
  <c r="C996" i="94"/>
  <c r="B996" i="94"/>
  <c r="L995" i="94"/>
  <c r="K995" i="94"/>
  <c r="J995" i="94"/>
  <c r="I995" i="94"/>
  <c r="H995" i="94"/>
  <c r="G995" i="94"/>
  <c r="F995" i="94"/>
  <c r="E995" i="94"/>
  <c r="D995" i="94"/>
  <c r="C995" i="94"/>
  <c r="B995" i="94"/>
  <c r="L994" i="94"/>
  <c r="K994" i="94"/>
  <c r="J994" i="94"/>
  <c r="I994" i="94"/>
  <c r="H994" i="94"/>
  <c r="G994" i="94"/>
  <c r="F994" i="94"/>
  <c r="E994" i="94"/>
  <c r="D994" i="94"/>
  <c r="C994" i="94"/>
  <c r="B994" i="94"/>
  <c r="O994" i="94" s="1"/>
  <c r="L993" i="94"/>
  <c r="K993" i="94"/>
  <c r="J993" i="94"/>
  <c r="I993" i="94"/>
  <c r="H993" i="94"/>
  <c r="G993" i="94"/>
  <c r="F993" i="94"/>
  <c r="E993" i="94"/>
  <c r="D993" i="94"/>
  <c r="C993" i="94"/>
  <c r="B993" i="94"/>
  <c r="O993" i="94" s="1"/>
  <c r="O992" i="94"/>
  <c r="L992" i="94"/>
  <c r="K992" i="94"/>
  <c r="J992" i="94"/>
  <c r="I992" i="94"/>
  <c r="H992" i="94"/>
  <c r="G992" i="94"/>
  <c r="F992" i="94"/>
  <c r="E992" i="94"/>
  <c r="D992" i="94"/>
  <c r="C992" i="94"/>
  <c r="B992" i="94"/>
  <c r="K991" i="94"/>
  <c r="I991" i="94"/>
  <c r="G991" i="94"/>
  <c r="F991" i="94"/>
  <c r="E991" i="94"/>
  <c r="D991" i="94"/>
  <c r="C991" i="94"/>
  <c r="B991" i="94"/>
  <c r="O991" i="94" s="1"/>
  <c r="L990" i="94"/>
  <c r="J990" i="94"/>
  <c r="H990" i="94"/>
  <c r="G990" i="94"/>
  <c r="F990" i="94"/>
  <c r="D990" i="94"/>
  <c r="B990" i="94"/>
  <c r="O990" i="94" s="1"/>
  <c r="L989" i="94"/>
  <c r="L987" i="94" s="1"/>
  <c r="J989" i="94"/>
  <c r="H989" i="94"/>
  <c r="H987" i="94" s="1"/>
  <c r="F989" i="94"/>
  <c r="F988" i="94" s="1"/>
  <c r="F987" i="94" s="1"/>
  <c r="D989" i="94"/>
  <c r="B989" i="94"/>
  <c r="O989" i="94" s="1"/>
  <c r="L988" i="94"/>
  <c r="K988" i="94"/>
  <c r="J988" i="94"/>
  <c r="J987" i="94" s="1"/>
  <c r="H988" i="94"/>
  <c r="D988" i="94"/>
  <c r="B988" i="94"/>
  <c r="B987" i="94" s="1"/>
  <c r="D987" i="94"/>
  <c r="L986" i="94"/>
  <c r="J986" i="94"/>
  <c r="H986" i="94"/>
  <c r="F986" i="94"/>
  <c r="D986" i="94"/>
  <c r="B986" i="94"/>
  <c r="O986" i="94" s="1"/>
  <c r="L985" i="94"/>
  <c r="J985" i="94"/>
  <c r="H985" i="94"/>
  <c r="F985" i="94"/>
  <c r="D985" i="94"/>
  <c r="O985" i="94" s="1"/>
  <c r="B985" i="94"/>
  <c r="P962" i="94"/>
  <c r="O962" i="94"/>
  <c r="N962" i="94"/>
  <c r="P954" i="94"/>
  <c r="O954" i="94"/>
  <c r="N954" i="94"/>
  <c r="P946" i="94"/>
  <c r="O946" i="94"/>
  <c r="N946" i="94"/>
  <c r="P938" i="94"/>
  <c r="O938" i="94"/>
  <c r="N938" i="94"/>
  <c r="P930" i="94"/>
  <c r="O930" i="94"/>
  <c r="N930" i="94"/>
  <c r="P924" i="94"/>
  <c r="O924" i="94"/>
  <c r="N924" i="94"/>
  <c r="P918" i="94"/>
  <c r="O918" i="94"/>
  <c r="N918" i="94"/>
  <c r="P910" i="94"/>
  <c r="O910" i="94"/>
  <c r="N910" i="94"/>
  <c r="P902" i="94"/>
  <c r="O902" i="94"/>
  <c r="N902" i="94"/>
  <c r="P896" i="94"/>
  <c r="O896" i="94"/>
  <c r="N896" i="94"/>
  <c r="P890" i="94"/>
  <c r="O890" i="94"/>
  <c r="N890" i="94"/>
  <c r="P882" i="94"/>
  <c r="O882" i="94"/>
  <c r="N882" i="94"/>
  <c r="P874" i="94"/>
  <c r="O874" i="94"/>
  <c r="N874" i="94"/>
  <c r="P866" i="94"/>
  <c r="O866" i="94"/>
  <c r="N866" i="94"/>
  <c r="P858" i="94"/>
  <c r="O858" i="94"/>
  <c r="N858" i="94"/>
  <c r="P852" i="94"/>
  <c r="O852" i="94"/>
  <c r="N852" i="94"/>
  <c r="P846" i="94"/>
  <c r="O846" i="94"/>
  <c r="N846" i="94"/>
  <c r="P838" i="94"/>
  <c r="O838" i="94"/>
  <c r="N838" i="94"/>
  <c r="P832" i="94"/>
  <c r="O832" i="94"/>
  <c r="N832" i="94"/>
  <c r="P826" i="94"/>
  <c r="O826" i="94"/>
  <c r="N826" i="94"/>
  <c r="P820" i="94"/>
  <c r="O820" i="94"/>
  <c r="N820" i="94"/>
  <c r="P814" i="94"/>
  <c r="O814" i="94"/>
  <c r="N814" i="94"/>
  <c r="P808" i="94"/>
  <c r="O808" i="94"/>
  <c r="N808" i="94"/>
  <c r="P802" i="94"/>
  <c r="O802" i="94"/>
  <c r="N802" i="94"/>
  <c r="P792" i="94"/>
  <c r="O792" i="94"/>
  <c r="N792" i="94"/>
  <c r="P784" i="94"/>
  <c r="O784" i="94"/>
  <c r="N784" i="94"/>
  <c r="P778" i="94"/>
  <c r="O778" i="94"/>
  <c r="N778" i="94"/>
  <c r="P772" i="94"/>
  <c r="O772" i="94"/>
  <c r="N772" i="94"/>
  <c r="P766" i="94"/>
  <c r="O766" i="94"/>
  <c r="N766" i="94"/>
  <c r="P760" i="94"/>
  <c r="O760" i="94"/>
  <c r="N760" i="94"/>
  <c r="P754" i="94"/>
  <c r="O754" i="94"/>
  <c r="N754" i="94"/>
  <c r="P748" i="94"/>
  <c r="O748" i="94"/>
  <c r="N748" i="94"/>
  <c r="P742" i="94"/>
  <c r="O742" i="94"/>
  <c r="N742" i="94"/>
  <c r="P736" i="94"/>
  <c r="O736" i="94"/>
  <c r="N736" i="94"/>
  <c r="P730" i="94"/>
  <c r="O730" i="94"/>
  <c r="N730" i="94"/>
  <c r="P724" i="94"/>
  <c r="O724" i="94"/>
  <c r="N724" i="94"/>
  <c r="P718" i="94"/>
  <c r="O718" i="94"/>
  <c r="N718" i="94"/>
  <c r="P712" i="94"/>
  <c r="O712" i="94"/>
  <c r="N712" i="94"/>
  <c r="P706" i="94"/>
  <c r="O706" i="94"/>
  <c r="N706" i="94"/>
  <c r="P698" i="94"/>
  <c r="O698" i="94"/>
  <c r="N698" i="94"/>
  <c r="P692" i="94"/>
  <c r="O692" i="94"/>
  <c r="N692" i="94"/>
  <c r="P686" i="94"/>
  <c r="O686" i="94"/>
  <c r="N686" i="94"/>
  <c r="P680" i="94"/>
  <c r="O680" i="94"/>
  <c r="N680" i="94"/>
  <c r="P672" i="94"/>
  <c r="O672" i="94"/>
  <c r="N672" i="94"/>
  <c r="P664" i="94"/>
  <c r="O664" i="94"/>
  <c r="N664" i="94"/>
  <c r="P656" i="94"/>
  <c r="O656" i="94"/>
  <c r="N656" i="94"/>
  <c r="P650" i="94"/>
  <c r="O650" i="94"/>
  <c r="N650" i="94"/>
  <c r="P644" i="94"/>
  <c r="O644" i="94"/>
  <c r="N644" i="94"/>
  <c r="P634" i="94"/>
  <c r="O634" i="94"/>
  <c r="N634" i="94"/>
  <c r="P626" i="94"/>
  <c r="O626" i="94"/>
  <c r="N626" i="94"/>
  <c r="P620" i="94"/>
  <c r="O620" i="94"/>
  <c r="N620" i="94"/>
  <c r="P614" i="94"/>
  <c r="O614" i="94"/>
  <c r="N614" i="94"/>
  <c r="P608" i="94"/>
  <c r="O608" i="94"/>
  <c r="N608" i="94"/>
  <c r="P602" i="94"/>
  <c r="O602" i="94"/>
  <c r="N602" i="94"/>
  <c r="P596" i="94"/>
  <c r="O596" i="94"/>
  <c r="N596" i="94"/>
  <c r="P588" i="94"/>
  <c r="O588" i="94"/>
  <c r="N588" i="94"/>
  <c r="P580" i="94"/>
  <c r="O580" i="94"/>
  <c r="N580" i="94"/>
  <c r="P572" i="94"/>
  <c r="O572" i="94"/>
  <c r="N572" i="94"/>
  <c r="P562" i="94"/>
  <c r="O562" i="94"/>
  <c r="N562" i="94"/>
  <c r="P554" i="94"/>
  <c r="O554" i="94"/>
  <c r="N554" i="94"/>
  <c r="P546" i="94"/>
  <c r="O546" i="94"/>
  <c r="N546" i="94"/>
  <c r="P538" i="94"/>
  <c r="O538" i="94"/>
  <c r="N538" i="94"/>
  <c r="P530" i="94"/>
  <c r="O530" i="94"/>
  <c r="N530" i="94"/>
  <c r="P522" i="94"/>
  <c r="O522" i="94"/>
  <c r="N522" i="94"/>
  <c r="P514" i="94"/>
  <c r="O514" i="94"/>
  <c r="N514" i="94"/>
  <c r="P506" i="94"/>
  <c r="O506" i="94"/>
  <c r="N506" i="94"/>
  <c r="P498" i="94"/>
  <c r="O498" i="94"/>
  <c r="N498" i="94"/>
  <c r="P488" i="94"/>
  <c r="O488" i="94"/>
  <c r="N488" i="94"/>
  <c r="P482" i="94"/>
  <c r="O482" i="94"/>
  <c r="N482" i="94"/>
  <c r="P476" i="94"/>
  <c r="O476" i="94"/>
  <c r="N476" i="94"/>
  <c r="P468" i="94"/>
  <c r="O468" i="94"/>
  <c r="N468" i="94"/>
  <c r="P462" i="94"/>
  <c r="O462" i="94"/>
  <c r="N462" i="94"/>
  <c r="P456" i="94"/>
  <c r="O456" i="94"/>
  <c r="N456" i="94"/>
  <c r="P450" i="94"/>
  <c r="O450" i="94"/>
  <c r="N450" i="94"/>
  <c r="P444" i="94"/>
  <c r="O444" i="94"/>
  <c r="N444" i="94"/>
  <c r="P438" i="94"/>
  <c r="O438" i="94"/>
  <c r="N438" i="94"/>
  <c r="P432" i="94"/>
  <c r="O432" i="94"/>
  <c r="N432" i="94"/>
  <c r="P426" i="94"/>
  <c r="O426" i="94"/>
  <c r="N426" i="94"/>
  <c r="P420" i="94"/>
  <c r="O420" i="94"/>
  <c r="N420" i="94"/>
  <c r="P414" i="94"/>
  <c r="O414" i="94"/>
  <c r="N414" i="94"/>
  <c r="P408" i="94"/>
  <c r="O408" i="94"/>
  <c r="N408" i="94"/>
  <c r="P402" i="94"/>
  <c r="O402" i="94"/>
  <c r="N402" i="94"/>
  <c r="P392" i="94"/>
  <c r="O392" i="94"/>
  <c r="N392" i="94"/>
  <c r="P382" i="94"/>
  <c r="O382" i="94"/>
  <c r="N382" i="94"/>
  <c r="P374" i="94"/>
  <c r="O374" i="94"/>
  <c r="N374" i="94"/>
  <c r="P366" i="94"/>
  <c r="O366" i="94"/>
  <c r="N366" i="94"/>
  <c r="P358" i="94"/>
  <c r="O358" i="94"/>
  <c r="N358" i="94"/>
  <c r="P350" i="94"/>
  <c r="O350" i="94"/>
  <c r="N350" i="94"/>
  <c r="P342" i="94"/>
  <c r="O342" i="94"/>
  <c r="N342" i="94"/>
  <c r="P336" i="94"/>
  <c r="O336" i="94"/>
  <c r="N336" i="94"/>
  <c r="P330" i="94"/>
  <c r="O330" i="94"/>
  <c r="N330" i="94"/>
  <c r="P320" i="94"/>
  <c r="O320" i="94"/>
  <c r="N320" i="94"/>
  <c r="P310" i="94"/>
  <c r="O310" i="94"/>
  <c r="N310" i="94"/>
  <c r="P300" i="94"/>
  <c r="O300" i="94"/>
  <c r="N300" i="94"/>
  <c r="P292" i="94"/>
  <c r="O292" i="94"/>
  <c r="N292" i="94"/>
  <c r="P284" i="94"/>
  <c r="O284" i="94"/>
  <c r="N284" i="94"/>
  <c r="P276" i="94"/>
  <c r="O276" i="94"/>
  <c r="N276" i="94"/>
  <c r="P268" i="94"/>
  <c r="O268" i="94"/>
  <c r="N268" i="94"/>
  <c r="P260" i="94"/>
  <c r="O260" i="94"/>
  <c r="N260" i="94"/>
  <c r="P250" i="94"/>
  <c r="O250" i="94"/>
  <c r="N250" i="94"/>
  <c r="P244" i="94"/>
  <c r="O244" i="94"/>
  <c r="N244" i="94"/>
  <c r="P238" i="94"/>
  <c r="O238" i="94"/>
  <c r="N238" i="94"/>
  <c r="P232" i="94"/>
  <c r="O232" i="94"/>
  <c r="N232" i="94"/>
  <c r="P226" i="94"/>
  <c r="O226" i="94"/>
  <c r="N226" i="94"/>
  <c r="P220" i="94"/>
  <c r="O220" i="94"/>
  <c r="N220" i="94"/>
  <c r="Q214" i="94"/>
  <c r="P214" i="94"/>
  <c r="O214" i="94"/>
  <c r="N214" i="94"/>
  <c r="P204" i="94"/>
  <c r="O204" i="94"/>
  <c r="N204" i="94"/>
  <c r="P196" i="94"/>
  <c r="O196" i="94"/>
  <c r="N196" i="94"/>
  <c r="P188" i="94"/>
  <c r="O188" i="94"/>
  <c r="N188" i="94"/>
  <c r="P180" i="94"/>
  <c r="O180" i="94"/>
  <c r="N180" i="94"/>
  <c r="P172" i="94"/>
  <c r="O172" i="94"/>
  <c r="N172" i="94"/>
  <c r="P164" i="94"/>
  <c r="O164" i="94"/>
  <c r="N164" i="94"/>
  <c r="P156" i="94"/>
  <c r="O156" i="94"/>
  <c r="N156" i="94"/>
  <c r="O148" i="94"/>
  <c r="N148" i="94"/>
  <c r="O140" i="94"/>
  <c r="N140" i="94"/>
  <c r="O132" i="94"/>
  <c r="N132" i="94"/>
  <c r="O124" i="94"/>
  <c r="N124" i="94"/>
  <c r="O116" i="94"/>
  <c r="N116" i="94"/>
  <c r="P108" i="94"/>
  <c r="O108" i="94"/>
  <c r="N108" i="94"/>
  <c r="P97" i="94"/>
  <c r="O97" i="94"/>
  <c r="N97" i="94"/>
  <c r="P87" i="94"/>
  <c r="O87" i="94"/>
  <c r="N87" i="94"/>
  <c r="P75" i="94"/>
  <c r="O75" i="94"/>
  <c r="N75" i="94"/>
  <c r="P59" i="94"/>
  <c r="O59" i="94"/>
  <c r="N59" i="94"/>
  <c r="P45" i="94"/>
  <c r="O45" i="94"/>
  <c r="N45" i="94"/>
  <c r="P33" i="94"/>
  <c r="O33" i="94"/>
  <c r="N33" i="94"/>
  <c r="P19" i="94"/>
  <c r="O19" i="94"/>
  <c r="N19" i="94"/>
  <c r="P7" i="94"/>
  <c r="O7" i="94"/>
  <c r="N7" i="94"/>
  <c r="O1031" i="94" l="1"/>
  <c r="N1031" i="94"/>
  <c r="H1020" i="94"/>
  <c r="H1011" i="94"/>
  <c r="O1012" i="94"/>
  <c r="F1020" i="94"/>
  <c r="F1011" i="94"/>
  <c r="J1020" i="94"/>
  <c r="J1011" i="94"/>
  <c r="O1005" i="94"/>
  <c r="L1020" i="94"/>
  <c r="L1011" i="94"/>
  <c r="O1013" i="94"/>
  <c r="B1011" i="94"/>
  <c r="O988" i="94"/>
  <c r="O123" i="73" l="1"/>
  <c r="O131" i="73"/>
  <c r="O139" i="73"/>
  <c r="O147" i="73"/>
  <c r="O155" i="73"/>
  <c r="P883" i="73" l="1"/>
  <c r="O883" i="73"/>
  <c r="P783" i="73"/>
  <c r="O783" i="73"/>
  <c r="O999" i="73"/>
  <c r="P999" i="73"/>
  <c r="E25" i="72" l="1"/>
  <c r="E24" i="72"/>
  <c r="E23" i="72"/>
  <c r="E22" i="72"/>
  <c r="E21" i="72"/>
  <c r="E20" i="72"/>
  <c r="E19" i="72"/>
  <c r="E18" i="72"/>
  <c r="E17" i="72"/>
  <c r="E16" i="72"/>
  <c r="E15" i="72"/>
  <c r="E14" i="72"/>
  <c r="E12" i="72"/>
  <c r="E11" i="72"/>
  <c r="N105" i="73" s="1"/>
  <c r="E10" i="72"/>
  <c r="E9" i="72"/>
  <c r="E8" i="72"/>
  <c r="D7" i="72"/>
  <c r="E7" i="72" s="1"/>
  <c r="D6" i="72"/>
  <c r="E6" i="72" s="1"/>
  <c r="D5" i="72"/>
  <c r="E5" i="72" s="1"/>
  <c r="D4" i="72"/>
  <c r="E4" i="72" s="1"/>
  <c r="T198" i="89" l="1"/>
  <c r="K198" i="89" s="1"/>
  <c r="S198" i="89"/>
  <c r="J198" i="89" s="1"/>
  <c r="R198" i="89"/>
  <c r="I198" i="89" s="1"/>
  <c r="Q198" i="89"/>
  <c r="H198" i="89" s="1"/>
  <c r="P198" i="89"/>
  <c r="G198" i="89" s="1"/>
  <c r="O198" i="89"/>
  <c r="F198" i="89" s="1"/>
  <c r="N198" i="89"/>
  <c r="E198" i="89" s="1"/>
  <c r="T197" i="89"/>
  <c r="K197" i="89" s="1"/>
  <c r="S197" i="89"/>
  <c r="J197" i="89" s="1"/>
  <c r="R197" i="89"/>
  <c r="I197" i="89" s="1"/>
  <c r="Q197" i="89"/>
  <c r="H197" i="89" s="1"/>
  <c r="P197" i="89"/>
  <c r="G197" i="89" s="1"/>
  <c r="O197" i="89"/>
  <c r="F197" i="89" s="1"/>
  <c r="N197" i="89"/>
  <c r="E197" i="89" s="1"/>
  <c r="T196" i="89"/>
  <c r="S196" i="89"/>
  <c r="R196" i="89"/>
  <c r="Q196" i="89"/>
  <c r="P196" i="89"/>
  <c r="O196" i="89"/>
  <c r="N196" i="89"/>
  <c r="T195" i="89"/>
  <c r="K195" i="89" s="1"/>
  <c r="S195" i="89"/>
  <c r="J195" i="89" s="1"/>
  <c r="R195" i="89"/>
  <c r="I195" i="89" s="1"/>
  <c r="Q195" i="89"/>
  <c r="H195" i="89" s="1"/>
  <c r="P195" i="89"/>
  <c r="G195" i="89" s="1"/>
  <c r="O195" i="89"/>
  <c r="F195" i="89" s="1"/>
  <c r="N195" i="89"/>
  <c r="E195" i="89" s="1"/>
  <c r="T194" i="89"/>
  <c r="K194" i="89" s="1"/>
  <c r="S194" i="89"/>
  <c r="J194" i="89" s="1"/>
  <c r="R194" i="89"/>
  <c r="I194" i="89" s="1"/>
  <c r="Q194" i="89"/>
  <c r="H194" i="89" s="1"/>
  <c r="P194" i="89"/>
  <c r="G194" i="89" s="1"/>
  <c r="O194" i="89"/>
  <c r="F194" i="89" s="1"/>
  <c r="N194" i="89"/>
  <c r="E194" i="89" s="1"/>
  <c r="T193" i="89"/>
  <c r="K193" i="89" s="1"/>
  <c r="S193" i="89"/>
  <c r="J193" i="89" s="1"/>
  <c r="R193" i="89"/>
  <c r="I193" i="89" s="1"/>
  <c r="Q193" i="89"/>
  <c r="H193" i="89" s="1"/>
  <c r="P193" i="89"/>
  <c r="G193" i="89" s="1"/>
  <c r="O193" i="89"/>
  <c r="F193" i="89" s="1"/>
  <c r="N193" i="89"/>
  <c r="E193" i="89" s="1"/>
  <c r="T192" i="89"/>
  <c r="K192" i="89" s="1"/>
  <c r="S192" i="89"/>
  <c r="J192" i="89" s="1"/>
  <c r="R192" i="89"/>
  <c r="I192" i="89" s="1"/>
  <c r="Q192" i="89"/>
  <c r="H192" i="89" s="1"/>
  <c r="P192" i="89"/>
  <c r="G192" i="89" s="1"/>
  <c r="O192" i="89"/>
  <c r="F192" i="89" s="1"/>
  <c r="N192" i="89"/>
  <c r="E192" i="89" s="1"/>
  <c r="T191" i="89"/>
  <c r="K191" i="89" s="1"/>
  <c r="S191" i="89"/>
  <c r="J191" i="89" s="1"/>
  <c r="R191" i="89"/>
  <c r="I191" i="89" s="1"/>
  <c r="Q191" i="89"/>
  <c r="H191" i="89" s="1"/>
  <c r="P191" i="89"/>
  <c r="G191" i="89" s="1"/>
  <c r="O191" i="89"/>
  <c r="F191" i="89" s="1"/>
  <c r="N191" i="89"/>
  <c r="E191" i="89" s="1"/>
  <c r="T190" i="89"/>
  <c r="K190" i="89" s="1"/>
  <c r="S190" i="89"/>
  <c r="J190" i="89" s="1"/>
  <c r="R190" i="89"/>
  <c r="I190" i="89" s="1"/>
  <c r="Q190" i="89"/>
  <c r="H190" i="89" s="1"/>
  <c r="P190" i="89"/>
  <c r="G190" i="89" s="1"/>
  <c r="O190" i="89"/>
  <c r="F190" i="89" s="1"/>
  <c r="N190" i="89"/>
  <c r="E190" i="89" s="1"/>
  <c r="T189" i="89"/>
  <c r="K189" i="89" s="1"/>
  <c r="S189" i="89"/>
  <c r="J189" i="89" s="1"/>
  <c r="R189" i="89"/>
  <c r="I189" i="89" s="1"/>
  <c r="Q189" i="89"/>
  <c r="H189" i="89" s="1"/>
  <c r="P189" i="89"/>
  <c r="G189" i="89" s="1"/>
  <c r="O189" i="89"/>
  <c r="F189" i="89" s="1"/>
  <c r="N189" i="89"/>
  <c r="E189" i="89" s="1"/>
  <c r="T188" i="89"/>
  <c r="K188" i="89" s="1"/>
  <c r="S188" i="89"/>
  <c r="J188" i="89" s="1"/>
  <c r="R188" i="89"/>
  <c r="I188" i="89" s="1"/>
  <c r="Q188" i="89"/>
  <c r="H188" i="89" s="1"/>
  <c r="P188" i="89"/>
  <c r="G188" i="89" s="1"/>
  <c r="O188" i="89"/>
  <c r="F188" i="89" s="1"/>
  <c r="N188" i="89"/>
  <c r="E188" i="89" s="1"/>
  <c r="T187" i="89"/>
  <c r="K187" i="89" s="1"/>
  <c r="S187" i="89"/>
  <c r="J187" i="89" s="1"/>
  <c r="R187" i="89"/>
  <c r="I187" i="89" s="1"/>
  <c r="Q187" i="89"/>
  <c r="H187" i="89" s="1"/>
  <c r="P187" i="89"/>
  <c r="G187" i="89" s="1"/>
  <c r="O187" i="89"/>
  <c r="F187" i="89" s="1"/>
  <c r="N187" i="89"/>
  <c r="E187" i="89" s="1"/>
  <c r="T186" i="89"/>
  <c r="K186" i="89" s="1"/>
  <c r="S186" i="89"/>
  <c r="J186" i="89" s="1"/>
  <c r="R186" i="89"/>
  <c r="I186" i="89" s="1"/>
  <c r="Q186" i="89"/>
  <c r="H186" i="89" s="1"/>
  <c r="P186" i="89"/>
  <c r="G186" i="89" s="1"/>
  <c r="O186" i="89"/>
  <c r="F186" i="89" s="1"/>
  <c r="N186" i="89"/>
  <c r="E186" i="89" s="1"/>
  <c r="T185" i="89"/>
  <c r="K185" i="89" s="1"/>
  <c r="S185" i="89"/>
  <c r="J185" i="89" s="1"/>
  <c r="R185" i="89"/>
  <c r="I185" i="89" s="1"/>
  <c r="Q185" i="89"/>
  <c r="H185" i="89" s="1"/>
  <c r="P185" i="89"/>
  <c r="G185" i="89" s="1"/>
  <c r="O185" i="89"/>
  <c r="F185" i="89" s="1"/>
  <c r="N185" i="89"/>
  <c r="E185" i="89" s="1"/>
  <c r="T184" i="89"/>
  <c r="K184" i="89" s="1"/>
  <c r="S184" i="89"/>
  <c r="J184" i="89" s="1"/>
  <c r="R184" i="89"/>
  <c r="I184" i="89" s="1"/>
  <c r="Q184" i="89"/>
  <c r="H184" i="89" s="1"/>
  <c r="P184" i="89"/>
  <c r="G184" i="89" s="1"/>
  <c r="O184" i="89"/>
  <c r="F184" i="89" s="1"/>
  <c r="N184" i="89"/>
  <c r="E184" i="89" s="1"/>
  <c r="T183" i="89"/>
  <c r="K183" i="89" s="1"/>
  <c r="S183" i="89"/>
  <c r="J183" i="89" s="1"/>
  <c r="R183" i="89"/>
  <c r="I183" i="89" s="1"/>
  <c r="Q183" i="89"/>
  <c r="H183" i="89" s="1"/>
  <c r="P183" i="89"/>
  <c r="G183" i="89" s="1"/>
  <c r="O183" i="89"/>
  <c r="F183" i="89" s="1"/>
  <c r="N183" i="89"/>
  <c r="E183" i="89" s="1"/>
  <c r="T182" i="89"/>
  <c r="K182" i="89" s="1"/>
  <c r="S182" i="89"/>
  <c r="J182" i="89" s="1"/>
  <c r="R182" i="89"/>
  <c r="I182" i="89" s="1"/>
  <c r="Q182" i="89"/>
  <c r="H182" i="89" s="1"/>
  <c r="P182" i="89"/>
  <c r="G182" i="89" s="1"/>
  <c r="O182" i="89"/>
  <c r="F182" i="89" s="1"/>
  <c r="N182" i="89"/>
  <c r="E182" i="89" s="1"/>
  <c r="T181" i="89"/>
  <c r="K181" i="89" s="1"/>
  <c r="S181" i="89"/>
  <c r="J181" i="89" s="1"/>
  <c r="R181" i="89"/>
  <c r="I181" i="89" s="1"/>
  <c r="Q181" i="89"/>
  <c r="H181" i="89" s="1"/>
  <c r="P181" i="89"/>
  <c r="G181" i="89" s="1"/>
  <c r="O181" i="89"/>
  <c r="F181" i="89" s="1"/>
  <c r="N181" i="89"/>
  <c r="E181" i="89" s="1"/>
  <c r="T180" i="89"/>
  <c r="K180" i="89" s="1"/>
  <c r="S180" i="89"/>
  <c r="J180" i="89" s="1"/>
  <c r="R180" i="89"/>
  <c r="I180" i="89" s="1"/>
  <c r="Q180" i="89"/>
  <c r="H180" i="89" s="1"/>
  <c r="P180" i="89"/>
  <c r="G180" i="89" s="1"/>
  <c r="O180" i="89"/>
  <c r="F180" i="89" s="1"/>
  <c r="N180" i="89"/>
  <c r="E180" i="89" s="1"/>
  <c r="T179" i="89"/>
  <c r="K179" i="89" s="1"/>
  <c r="S179" i="89"/>
  <c r="J179" i="89" s="1"/>
  <c r="R179" i="89"/>
  <c r="I179" i="89" s="1"/>
  <c r="Q179" i="89"/>
  <c r="H179" i="89" s="1"/>
  <c r="P179" i="89"/>
  <c r="G179" i="89" s="1"/>
  <c r="O179" i="89"/>
  <c r="F179" i="89" s="1"/>
  <c r="N179" i="89"/>
  <c r="E179" i="89" s="1"/>
  <c r="T178" i="89"/>
  <c r="K178" i="89" s="1"/>
  <c r="S178" i="89"/>
  <c r="J178" i="89" s="1"/>
  <c r="R178" i="89"/>
  <c r="I178" i="89" s="1"/>
  <c r="Q178" i="89"/>
  <c r="H178" i="89" s="1"/>
  <c r="P178" i="89"/>
  <c r="G178" i="89" s="1"/>
  <c r="O178" i="89"/>
  <c r="F178" i="89" s="1"/>
  <c r="N178" i="89"/>
  <c r="E178" i="89" s="1"/>
  <c r="T177" i="89"/>
  <c r="K177" i="89" s="1"/>
  <c r="S177" i="89"/>
  <c r="J177" i="89" s="1"/>
  <c r="R177" i="89"/>
  <c r="I177" i="89" s="1"/>
  <c r="Q177" i="89"/>
  <c r="H177" i="89" s="1"/>
  <c r="P177" i="89"/>
  <c r="G177" i="89" s="1"/>
  <c r="O177" i="89"/>
  <c r="F177" i="89" s="1"/>
  <c r="N177" i="89"/>
  <c r="E177" i="89" s="1"/>
  <c r="T176" i="89"/>
  <c r="K176" i="89" s="1"/>
  <c r="S176" i="89"/>
  <c r="J176" i="89" s="1"/>
  <c r="R176" i="89"/>
  <c r="I176" i="89" s="1"/>
  <c r="Q176" i="89"/>
  <c r="H176" i="89" s="1"/>
  <c r="P176" i="89"/>
  <c r="G176" i="89" s="1"/>
  <c r="O176" i="89"/>
  <c r="F176" i="89" s="1"/>
  <c r="N176" i="89"/>
  <c r="E176" i="89" s="1"/>
  <c r="T175" i="89"/>
  <c r="K175" i="89" s="1"/>
  <c r="S175" i="89"/>
  <c r="J175" i="89" s="1"/>
  <c r="R175" i="89"/>
  <c r="I175" i="89" s="1"/>
  <c r="Q175" i="89"/>
  <c r="H175" i="89" s="1"/>
  <c r="P175" i="89"/>
  <c r="G175" i="89" s="1"/>
  <c r="O175" i="89"/>
  <c r="F175" i="89" s="1"/>
  <c r="N175" i="89"/>
  <c r="E175" i="89" s="1"/>
  <c r="T174" i="89"/>
  <c r="K174" i="89" s="1"/>
  <c r="S174" i="89"/>
  <c r="J174" i="89" s="1"/>
  <c r="R174" i="89"/>
  <c r="I174" i="89" s="1"/>
  <c r="Q174" i="89"/>
  <c r="H174" i="89" s="1"/>
  <c r="P174" i="89"/>
  <c r="G174" i="89" s="1"/>
  <c r="O174" i="89"/>
  <c r="F174" i="89" s="1"/>
  <c r="N174" i="89"/>
  <c r="E174" i="89" s="1"/>
  <c r="T173" i="89"/>
  <c r="K173" i="89" s="1"/>
  <c r="S173" i="89"/>
  <c r="J173" i="89" s="1"/>
  <c r="R173" i="89"/>
  <c r="I173" i="89" s="1"/>
  <c r="Q173" i="89"/>
  <c r="H173" i="89" s="1"/>
  <c r="P173" i="89"/>
  <c r="G173" i="89" s="1"/>
  <c r="O173" i="89"/>
  <c r="F173" i="89" s="1"/>
  <c r="N173" i="89"/>
  <c r="E173" i="89" s="1"/>
  <c r="T172" i="89"/>
  <c r="K172" i="89" s="1"/>
  <c r="S172" i="89"/>
  <c r="J172" i="89" s="1"/>
  <c r="R172" i="89"/>
  <c r="I172" i="89" s="1"/>
  <c r="Q172" i="89"/>
  <c r="H172" i="89" s="1"/>
  <c r="P172" i="89"/>
  <c r="G172" i="89" s="1"/>
  <c r="O172" i="89"/>
  <c r="F172" i="89" s="1"/>
  <c r="N172" i="89"/>
  <c r="E172" i="89" s="1"/>
  <c r="T171" i="89"/>
  <c r="K171" i="89" s="1"/>
  <c r="S171" i="89"/>
  <c r="J171" i="89" s="1"/>
  <c r="R171" i="89"/>
  <c r="I171" i="89" s="1"/>
  <c r="Q171" i="89"/>
  <c r="H171" i="89" s="1"/>
  <c r="P171" i="89"/>
  <c r="G171" i="89" s="1"/>
  <c r="O171" i="89"/>
  <c r="F171" i="89" s="1"/>
  <c r="N171" i="89"/>
  <c r="E171" i="89" s="1"/>
  <c r="T170" i="89"/>
  <c r="K170" i="89" s="1"/>
  <c r="S170" i="89"/>
  <c r="J170" i="89" s="1"/>
  <c r="R170" i="89"/>
  <c r="I170" i="89" s="1"/>
  <c r="Q170" i="89"/>
  <c r="H170" i="89" s="1"/>
  <c r="P170" i="89"/>
  <c r="G170" i="89" s="1"/>
  <c r="O170" i="89"/>
  <c r="F170" i="89" s="1"/>
  <c r="N170" i="89"/>
  <c r="E170" i="89" s="1"/>
  <c r="T169" i="89"/>
  <c r="K169" i="89" s="1"/>
  <c r="S169" i="89"/>
  <c r="J169" i="89" s="1"/>
  <c r="R169" i="89"/>
  <c r="I169" i="89" s="1"/>
  <c r="Q169" i="89"/>
  <c r="H169" i="89" s="1"/>
  <c r="P169" i="89"/>
  <c r="G169" i="89" s="1"/>
  <c r="O169" i="89"/>
  <c r="F169" i="89" s="1"/>
  <c r="N169" i="89"/>
  <c r="E169" i="89" s="1"/>
  <c r="T168" i="89"/>
  <c r="S168" i="89"/>
  <c r="R168" i="89"/>
  <c r="Q168" i="89"/>
  <c r="P168" i="89"/>
  <c r="O168" i="89"/>
  <c r="N168" i="89"/>
  <c r="T167" i="89"/>
  <c r="K167" i="89" s="1"/>
  <c r="S167" i="89"/>
  <c r="J167" i="89" s="1"/>
  <c r="R167" i="89"/>
  <c r="I167" i="89" s="1"/>
  <c r="Q167" i="89"/>
  <c r="H167" i="89" s="1"/>
  <c r="P167" i="89"/>
  <c r="G167" i="89" s="1"/>
  <c r="O167" i="89"/>
  <c r="F167" i="89" s="1"/>
  <c r="N167" i="89"/>
  <c r="E167" i="89" s="1"/>
  <c r="T166" i="89"/>
  <c r="K166" i="89" s="1"/>
  <c r="S166" i="89"/>
  <c r="J166" i="89" s="1"/>
  <c r="R166" i="89"/>
  <c r="I166" i="89" s="1"/>
  <c r="Q166" i="89"/>
  <c r="H166" i="89" s="1"/>
  <c r="P166" i="89"/>
  <c r="G166" i="89" s="1"/>
  <c r="O166" i="89"/>
  <c r="F166" i="89" s="1"/>
  <c r="N166" i="89"/>
  <c r="E166" i="89" s="1"/>
  <c r="T165" i="89"/>
  <c r="K165" i="89" s="1"/>
  <c r="S165" i="89"/>
  <c r="J165" i="89" s="1"/>
  <c r="R165" i="89"/>
  <c r="I165" i="89" s="1"/>
  <c r="Q165" i="89"/>
  <c r="H165" i="89" s="1"/>
  <c r="P165" i="89"/>
  <c r="G165" i="89" s="1"/>
  <c r="O165" i="89"/>
  <c r="F165" i="89" s="1"/>
  <c r="N165" i="89"/>
  <c r="E165" i="89" s="1"/>
  <c r="T164" i="89"/>
  <c r="K164" i="89" s="1"/>
  <c r="S164" i="89"/>
  <c r="J164" i="89" s="1"/>
  <c r="R164" i="89"/>
  <c r="I164" i="89" s="1"/>
  <c r="Q164" i="89"/>
  <c r="H164" i="89" s="1"/>
  <c r="P164" i="89"/>
  <c r="G164" i="89" s="1"/>
  <c r="O164" i="89"/>
  <c r="F164" i="89" s="1"/>
  <c r="N164" i="89"/>
  <c r="E164" i="89" s="1"/>
  <c r="T163" i="89"/>
  <c r="K163" i="89" s="1"/>
  <c r="S163" i="89"/>
  <c r="J163" i="89" s="1"/>
  <c r="R163" i="89"/>
  <c r="I163" i="89" s="1"/>
  <c r="Q163" i="89"/>
  <c r="H163" i="89" s="1"/>
  <c r="P163" i="89"/>
  <c r="G163" i="89" s="1"/>
  <c r="O163" i="89"/>
  <c r="F163" i="89" s="1"/>
  <c r="N163" i="89"/>
  <c r="E163" i="89" s="1"/>
  <c r="T162" i="89"/>
  <c r="K162" i="89" s="1"/>
  <c r="S162" i="89"/>
  <c r="J162" i="89" s="1"/>
  <c r="R162" i="89"/>
  <c r="I162" i="89" s="1"/>
  <c r="Q162" i="89"/>
  <c r="H162" i="89" s="1"/>
  <c r="P162" i="89"/>
  <c r="G162" i="89" s="1"/>
  <c r="O162" i="89"/>
  <c r="F162" i="89" s="1"/>
  <c r="N162" i="89"/>
  <c r="E162" i="89" s="1"/>
  <c r="T161" i="89"/>
  <c r="K161" i="89" s="1"/>
  <c r="S161" i="89"/>
  <c r="J161" i="89" s="1"/>
  <c r="R161" i="89"/>
  <c r="I161" i="89" s="1"/>
  <c r="Q161" i="89"/>
  <c r="H161" i="89" s="1"/>
  <c r="P161" i="89"/>
  <c r="G161" i="89" s="1"/>
  <c r="O161" i="89"/>
  <c r="F161" i="89" s="1"/>
  <c r="N161" i="89"/>
  <c r="E161" i="89" s="1"/>
  <c r="T160" i="89"/>
  <c r="K160" i="89" s="1"/>
  <c r="S160" i="89"/>
  <c r="J160" i="89" s="1"/>
  <c r="R160" i="89"/>
  <c r="I160" i="89" s="1"/>
  <c r="Q160" i="89"/>
  <c r="H160" i="89" s="1"/>
  <c r="P160" i="89"/>
  <c r="G160" i="89" s="1"/>
  <c r="O160" i="89"/>
  <c r="F160" i="89" s="1"/>
  <c r="N160" i="89"/>
  <c r="E160" i="89" s="1"/>
  <c r="T159" i="89"/>
  <c r="K159" i="89" s="1"/>
  <c r="S159" i="89"/>
  <c r="J159" i="89" s="1"/>
  <c r="R159" i="89"/>
  <c r="I159" i="89" s="1"/>
  <c r="Q159" i="89"/>
  <c r="H159" i="89" s="1"/>
  <c r="P159" i="89"/>
  <c r="G159" i="89" s="1"/>
  <c r="O159" i="89"/>
  <c r="F159" i="89" s="1"/>
  <c r="N159" i="89"/>
  <c r="E159" i="89" s="1"/>
  <c r="T158" i="89"/>
  <c r="K158" i="89" s="1"/>
  <c r="S158" i="89"/>
  <c r="J158" i="89" s="1"/>
  <c r="R158" i="89"/>
  <c r="I158" i="89" s="1"/>
  <c r="Q158" i="89"/>
  <c r="H158" i="89" s="1"/>
  <c r="P158" i="89"/>
  <c r="G158" i="89" s="1"/>
  <c r="O158" i="89"/>
  <c r="F158" i="89" s="1"/>
  <c r="N158" i="89"/>
  <c r="E158" i="89" s="1"/>
  <c r="T157" i="89"/>
  <c r="K157" i="89" s="1"/>
  <c r="S157" i="89"/>
  <c r="J157" i="89" s="1"/>
  <c r="R157" i="89"/>
  <c r="I157" i="89" s="1"/>
  <c r="Q157" i="89"/>
  <c r="H157" i="89" s="1"/>
  <c r="P157" i="89"/>
  <c r="G157" i="89" s="1"/>
  <c r="O157" i="89"/>
  <c r="F157" i="89" s="1"/>
  <c r="N157" i="89"/>
  <c r="E157" i="89" s="1"/>
  <c r="T156" i="89"/>
  <c r="K156" i="89" s="1"/>
  <c r="S156" i="89"/>
  <c r="J156" i="89" s="1"/>
  <c r="R156" i="89"/>
  <c r="I156" i="89" s="1"/>
  <c r="Q156" i="89"/>
  <c r="H156" i="89" s="1"/>
  <c r="P156" i="89"/>
  <c r="G156" i="89" s="1"/>
  <c r="O156" i="89"/>
  <c r="F156" i="89" s="1"/>
  <c r="N156" i="89"/>
  <c r="E156" i="89" s="1"/>
  <c r="T155" i="89"/>
  <c r="K155" i="89" s="1"/>
  <c r="S155" i="89"/>
  <c r="J155" i="89" s="1"/>
  <c r="R155" i="89"/>
  <c r="I155" i="89" s="1"/>
  <c r="Q155" i="89"/>
  <c r="H155" i="89" s="1"/>
  <c r="P155" i="89"/>
  <c r="G155" i="89" s="1"/>
  <c r="O155" i="89"/>
  <c r="F155" i="89" s="1"/>
  <c r="N155" i="89"/>
  <c r="E155" i="89" s="1"/>
  <c r="T154" i="89"/>
  <c r="K154" i="89" s="1"/>
  <c r="S154" i="89"/>
  <c r="J154" i="89" s="1"/>
  <c r="R154" i="89"/>
  <c r="I154" i="89" s="1"/>
  <c r="Q154" i="89"/>
  <c r="H154" i="89" s="1"/>
  <c r="P154" i="89"/>
  <c r="G154" i="89" s="1"/>
  <c r="O154" i="89"/>
  <c r="F154" i="89" s="1"/>
  <c r="N154" i="89"/>
  <c r="E154" i="89" s="1"/>
  <c r="T153" i="89"/>
  <c r="K153" i="89" s="1"/>
  <c r="S153" i="89"/>
  <c r="J153" i="89" s="1"/>
  <c r="R153" i="89"/>
  <c r="I153" i="89" s="1"/>
  <c r="Q153" i="89"/>
  <c r="H153" i="89" s="1"/>
  <c r="P153" i="89"/>
  <c r="G153" i="89" s="1"/>
  <c r="O153" i="89"/>
  <c r="F153" i="89" s="1"/>
  <c r="N153" i="89"/>
  <c r="E153" i="89" s="1"/>
  <c r="T152" i="89"/>
  <c r="K152" i="89" s="1"/>
  <c r="S152" i="89"/>
  <c r="J152" i="89" s="1"/>
  <c r="R152" i="89"/>
  <c r="I152" i="89" s="1"/>
  <c r="Q152" i="89"/>
  <c r="H152" i="89" s="1"/>
  <c r="P152" i="89"/>
  <c r="G152" i="89" s="1"/>
  <c r="O152" i="89"/>
  <c r="F152" i="89" s="1"/>
  <c r="N152" i="89"/>
  <c r="E152" i="89" s="1"/>
  <c r="T151" i="89"/>
  <c r="K151" i="89" s="1"/>
  <c r="S151" i="89"/>
  <c r="J151" i="89" s="1"/>
  <c r="R151" i="89"/>
  <c r="I151" i="89" s="1"/>
  <c r="Q151" i="89"/>
  <c r="H151" i="89" s="1"/>
  <c r="P151" i="89"/>
  <c r="G151" i="89" s="1"/>
  <c r="O151" i="89"/>
  <c r="F151" i="89" s="1"/>
  <c r="N151" i="89"/>
  <c r="E151" i="89" s="1"/>
  <c r="T150" i="89"/>
  <c r="K150" i="89" s="1"/>
  <c r="S150" i="89"/>
  <c r="J150" i="89" s="1"/>
  <c r="R150" i="89"/>
  <c r="I150" i="89" s="1"/>
  <c r="Q150" i="89"/>
  <c r="H150" i="89" s="1"/>
  <c r="P150" i="89"/>
  <c r="G150" i="89" s="1"/>
  <c r="O150" i="89"/>
  <c r="F150" i="89" s="1"/>
  <c r="N150" i="89"/>
  <c r="E150" i="89" s="1"/>
  <c r="T149" i="89"/>
  <c r="K149" i="89" s="1"/>
  <c r="S149" i="89"/>
  <c r="J149" i="89" s="1"/>
  <c r="R149" i="89"/>
  <c r="I149" i="89" s="1"/>
  <c r="Q149" i="89"/>
  <c r="H149" i="89" s="1"/>
  <c r="P149" i="89"/>
  <c r="G149" i="89" s="1"/>
  <c r="O149" i="89"/>
  <c r="F149" i="89" s="1"/>
  <c r="N149" i="89"/>
  <c r="E149" i="89" s="1"/>
  <c r="T148" i="89"/>
  <c r="K148" i="89" s="1"/>
  <c r="S148" i="89"/>
  <c r="J148" i="89" s="1"/>
  <c r="R148" i="89"/>
  <c r="I148" i="89" s="1"/>
  <c r="Q148" i="89"/>
  <c r="H148" i="89" s="1"/>
  <c r="P148" i="89"/>
  <c r="G148" i="89" s="1"/>
  <c r="O148" i="89"/>
  <c r="F148" i="89" s="1"/>
  <c r="N148" i="89"/>
  <c r="E148" i="89" s="1"/>
  <c r="T147" i="89"/>
  <c r="K147" i="89" s="1"/>
  <c r="S147" i="89"/>
  <c r="J147" i="89" s="1"/>
  <c r="R147" i="89"/>
  <c r="I147" i="89" s="1"/>
  <c r="Q147" i="89"/>
  <c r="H147" i="89" s="1"/>
  <c r="P147" i="89"/>
  <c r="G147" i="89" s="1"/>
  <c r="O147" i="89"/>
  <c r="F147" i="89" s="1"/>
  <c r="N147" i="89"/>
  <c r="E147" i="89" s="1"/>
  <c r="T146" i="89"/>
  <c r="K146" i="89" s="1"/>
  <c r="S146" i="89"/>
  <c r="J146" i="89" s="1"/>
  <c r="R146" i="89"/>
  <c r="I146" i="89" s="1"/>
  <c r="Q146" i="89"/>
  <c r="H146" i="89" s="1"/>
  <c r="P146" i="89"/>
  <c r="G146" i="89" s="1"/>
  <c r="O146" i="89"/>
  <c r="F146" i="89" s="1"/>
  <c r="N146" i="89"/>
  <c r="E146" i="89" s="1"/>
  <c r="T145" i="89"/>
  <c r="K145" i="89" s="1"/>
  <c r="S145" i="89"/>
  <c r="J145" i="89" s="1"/>
  <c r="R145" i="89"/>
  <c r="I145" i="89" s="1"/>
  <c r="Q145" i="89"/>
  <c r="H145" i="89" s="1"/>
  <c r="P145" i="89"/>
  <c r="G145" i="89" s="1"/>
  <c r="O145" i="89"/>
  <c r="F145" i="89" s="1"/>
  <c r="N145" i="89"/>
  <c r="E145" i="89" s="1"/>
  <c r="T144" i="89"/>
  <c r="K144" i="89" s="1"/>
  <c r="S144" i="89"/>
  <c r="J144" i="89" s="1"/>
  <c r="R144" i="89"/>
  <c r="I144" i="89" s="1"/>
  <c r="Q144" i="89"/>
  <c r="H144" i="89" s="1"/>
  <c r="P144" i="89"/>
  <c r="G144" i="89" s="1"/>
  <c r="O144" i="89"/>
  <c r="F144" i="89" s="1"/>
  <c r="N144" i="89"/>
  <c r="E144" i="89" s="1"/>
  <c r="T143" i="89"/>
  <c r="K143" i="89" s="1"/>
  <c r="S143" i="89"/>
  <c r="J143" i="89" s="1"/>
  <c r="R143" i="89"/>
  <c r="I143" i="89" s="1"/>
  <c r="Q143" i="89"/>
  <c r="H143" i="89" s="1"/>
  <c r="P143" i="89"/>
  <c r="G143" i="89" s="1"/>
  <c r="O143" i="89"/>
  <c r="F143" i="89" s="1"/>
  <c r="N143" i="89"/>
  <c r="E143" i="89" s="1"/>
  <c r="T142" i="89"/>
  <c r="K142" i="89" s="1"/>
  <c r="S142" i="89"/>
  <c r="J142" i="89" s="1"/>
  <c r="R142" i="89"/>
  <c r="I142" i="89" s="1"/>
  <c r="Q142" i="89"/>
  <c r="H142" i="89" s="1"/>
  <c r="P142" i="89"/>
  <c r="G142" i="89" s="1"/>
  <c r="O142" i="89"/>
  <c r="F142" i="89" s="1"/>
  <c r="N142" i="89"/>
  <c r="E142" i="89" s="1"/>
  <c r="T141" i="89"/>
  <c r="K141" i="89" s="1"/>
  <c r="S141" i="89"/>
  <c r="J141" i="89" s="1"/>
  <c r="R141" i="89"/>
  <c r="I141" i="89" s="1"/>
  <c r="Q141" i="89"/>
  <c r="H141" i="89" s="1"/>
  <c r="P141" i="89"/>
  <c r="G141" i="89" s="1"/>
  <c r="O141" i="89"/>
  <c r="F141" i="89" s="1"/>
  <c r="N141" i="89"/>
  <c r="E141" i="89" s="1"/>
  <c r="T140" i="89"/>
  <c r="K140" i="89" s="1"/>
  <c r="S140" i="89"/>
  <c r="J140" i="89" s="1"/>
  <c r="R140" i="89"/>
  <c r="I140" i="89" s="1"/>
  <c r="Q140" i="89"/>
  <c r="H140" i="89" s="1"/>
  <c r="P140" i="89"/>
  <c r="G140" i="89" s="1"/>
  <c r="O140" i="89"/>
  <c r="F140" i="89" s="1"/>
  <c r="N140" i="89"/>
  <c r="E140" i="89" s="1"/>
  <c r="T139" i="89"/>
  <c r="K139" i="89" s="1"/>
  <c r="S139" i="89"/>
  <c r="J139" i="89" s="1"/>
  <c r="R139" i="89"/>
  <c r="I139" i="89" s="1"/>
  <c r="Q139" i="89"/>
  <c r="H139" i="89" s="1"/>
  <c r="P139" i="89"/>
  <c r="G139" i="89" s="1"/>
  <c r="O139" i="89"/>
  <c r="F139" i="89" s="1"/>
  <c r="N139" i="89"/>
  <c r="E139" i="89" s="1"/>
  <c r="T138" i="89"/>
  <c r="K138" i="89" s="1"/>
  <c r="S138" i="89"/>
  <c r="J138" i="89" s="1"/>
  <c r="R138" i="89"/>
  <c r="I138" i="89" s="1"/>
  <c r="Q138" i="89"/>
  <c r="H138" i="89" s="1"/>
  <c r="P138" i="89"/>
  <c r="G138" i="89" s="1"/>
  <c r="O138" i="89"/>
  <c r="F138" i="89" s="1"/>
  <c r="N138" i="89"/>
  <c r="E138" i="89" s="1"/>
  <c r="T137" i="89"/>
  <c r="K137" i="89" s="1"/>
  <c r="S137" i="89"/>
  <c r="J137" i="89" s="1"/>
  <c r="R137" i="89"/>
  <c r="I137" i="89" s="1"/>
  <c r="Q137" i="89"/>
  <c r="H137" i="89" s="1"/>
  <c r="P137" i="89"/>
  <c r="G137" i="89" s="1"/>
  <c r="O137" i="89"/>
  <c r="F137" i="89" s="1"/>
  <c r="N137" i="89"/>
  <c r="E137" i="89" s="1"/>
  <c r="T136" i="89"/>
  <c r="K136" i="89" s="1"/>
  <c r="S136" i="89"/>
  <c r="J136" i="89" s="1"/>
  <c r="R136" i="89"/>
  <c r="I136" i="89" s="1"/>
  <c r="Q136" i="89"/>
  <c r="H136" i="89" s="1"/>
  <c r="P136" i="89"/>
  <c r="G136" i="89" s="1"/>
  <c r="O136" i="89"/>
  <c r="F136" i="89" s="1"/>
  <c r="N136" i="89"/>
  <c r="E136" i="89" s="1"/>
  <c r="T135" i="89"/>
  <c r="K135" i="89" s="1"/>
  <c r="S135" i="89"/>
  <c r="J135" i="89" s="1"/>
  <c r="R135" i="89"/>
  <c r="I135" i="89" s="1"/>
  <c r="Q135" i="89"/>
  <c r="H135" i="89" s="1"/>
  <c r="P135" i="89"/>
  <c r="G135" i="89" s="1"/>
  <c r="O135" i="89"/>
  <c r="F135" i="89" s="1"/>
  <c r="N135" i="89"/>
  <c r="E135" i="89" s="1"/>
  <c r="T134" i="89"/>
  <c r="K134" i="89" s="1"/>
  <c r="S134" i="89"/>
  <c r="J134" i="89" s="1"/>
  <c r="R134" i="89"/>
  <c r="I134" i="89" s="1"/>
  <c r="Q134" i="89"/>
  <c r="H134" i="89" s="1"/>
  <c r="P134" i="89"/>
  <c r="G134" i="89" s="1"/>
  <c r="O134" i="89"/>
  <c r="F134" i="89" s="1"/>
  <c r="N134" i="89"/>
  <c r="E134" i="89" s="1"/>
  <c r="T133" i="89"/>
  <c r="K133" i="89" s="1"/>
  <c r="S133" i="89"/>
  <c r="J133" i="89" s="1"/>
  <c r="R133" i="89"/>
  <c r="I133" i="89" s="1"/>
  <c r="Q133" i="89"/>
  <c r="H133" i="89" s="1"/>
  <c r="P133" i="89"/>
  <c r="G133" i="89" s="1"/>
  <c r="O133" i="89"/>
  <c r="F133" i="89" s="1"/>
  <c r="N133" i="89"/>
  <c r="E133" i="89" s="1"/>
  <c r="T132" i="89"/>
  <c r="K132" i="89" s="1"/>
  <c r="S132" i="89"/>
  <c r="J132" i="89" s="1"/>
  <c r="R132" i="89"/>
  <c r="I132" i="89" s="1"/>
  <c r="Q132" i="89"/>
  <c r="H132" i="89" s="1"/>
  <c r="P132" i="89"/>
  <c r="G132" i="89" s="1"/>
  <c r="O132" i="89"/>
  <c r="F132" i="89" s="1"/>
  <c r="N132" i="89"/>
  <c r="E132" i="89" s="1"/>
  <c r="T131" i="89"/>
  <c r="K131" i="89" s="1"/>
  <c r="S131" i="89"/>
  <c r="J131" i="89" s="1"/>
  <c r="R131" i="89"/>
  <c r="I131" i="89" s="1"/>
  <c r="Q131" i="89"/>
  <c r="H131" i="89" s="1"/>
  <c r="P131" i="89"/>
  <c r="G131" i="89" s="1"/>
  <c r="O131" i="89"/>
  <c r="F131" i="89" s="1"/>
  <c r="N131" i="89"/>
  <c r="E131" i="89" s="1"/>
  <c r="T130" i="89"/>
  <c r="K130" i="89" s="1"/>
  <c r="S130" i="89"/>
  <c r="J130" i="89" s="1"/>
  <c r="R130" i="89"/>
  <c r="I130" i="89" s="1"/>
  <c r="Q130" i="89"/>
  <c r="H130" i="89" s="1"/>
  <c r="P130" i="89"/>
  <c r="G130" i="89" s="1"/>
  <c r="O130" i="89"/>
  <c r="F130" i="89" s="1"/>
  <c r="N130" i="89"/>
  <c r="E130" i="89" s="1"/>
  <c r="T129" i="89"/>
  <c r="K129" i="89" s="1"/>
  <c r="S129" i="89"/>
  <c r="J129" i="89" s="1"/>
  <c r="R129" i="89"/>
  <c r="I129" i="89" s="1"/>
  <c r="Q129" i="89"/>
  <c r="H129" i="89" s="1"/>
  <c r="P129" i="89"/>
  <c r="G129" i="89" s="1"/>
  <c r="O129" i="89"/>
  <c r="F129" i="89" s="1"/>
  <c r="N129" i="89"/>
  <c r="E129" i="89" s="1"/>
  <c r="T128" i="89"/>
  <c r="K128" i="89" s="1"/>
  <c r="S128" i="89"/>
  <c r="J128" i="89" s="1"/>
  <c r="R128" i="89"/>
  <c r="I128" i="89" s="1"/>
  <c r="Q128" i="89"/>
  <c r="H128" i="89" s="1"/>
  <c r="P128" i="89"/>
  <c r="G128" i="89" s="1"/>
  <c r="O128" i="89"/>
  <c r="F128" i="89" s="1"/>
  <c r="N128" i="89"/>
  <c r="E128" i="89" s="1"/>
  <c r="T127" i="89"/>
  <c r="K127" i="89" s="1"/>
  <c r="S127" i="89"/>
  <c r="J127" i="89" s="1"/>
  <c r="R127" i="89"/>
  <c r="I127" i="89" s="1"/>
  <c r="Q127" i="89"/>
  <c r="H127" i="89" s="1"/>
  <c r="P127" i="89"/>
  <c r="G127" i="89" s="1"/>
  <c r="O127" i="89"/>
  <c r="F127" i="89" s="1"/>
  <c r="N127" i="89"/>
  <c r="E127" i="89" s="1"/>
  <c r="T126" i="89"/>
  <c r="K126" i="89" s="1"/>
  <c r="S126" i="89"/>
  <c r="J126" i="89" s="1"/>
  <c r="R126" i="89"/>
  <c r="I126" i="89" s="1"/>
  <c r="Q126" i="89"/>
  <c r="H126" i="89" s="1"/>
  <c r="P126" i="89"/>
  <c r="G126" i="89" s="1"/>
  <c r="O126" i="89"/>
  <c r="F126" i="89" s="1"/>
  <c r="N126" i="89"/>
  <c r="E126" i="89" s="1"/>
  <c r="T125" i="89"/>
  <c r="K125" i="89" s="1"/>
  <c r="S125" i="89"/>
  <c r="J125" i="89" s="1"/>
  <c r="R125" i="89"/>
  <c r="I125" i="89" s="1"/>
  <c r="Q125" i="89"/>
  <c r="H125" i="89" s="1"/>
  <c r="P125" i="89"/>
  <c r="G125" i="89" s="1"/>
  <c r="O125" i="89"/>
  <c r="F125" i="89" s="1"/>
  <c r="N125" i="89"/>
  <c r="E125" i="89" s="1"/>
  <c r="T124" i="89"/>
  <c r="K124" i="89" s="1"/>
  <c r="S124" i="89"/>
  <c r="J124" i="89" s="1"/>
  <c r="R124" i="89"/>
  <c r="I124" i="89" s="1"/>
  <c r="Q124" i="89"/>
  <c r="H124" i="89" s="1"/>
  <c r="P124" i="89"/>
  <c r="G124" i="89" s="1"/>
  <c r="O124" i="89"/>
  <c r="F124" i="89" s="1"/>
  <c r="N124" i="89"/>
  <c r="E124" i="89" s="1"/>
  <c r="T123" i="89"/>
  <c r="K123" i="89" s="1"/>
  <c r="S123" i="89"/>
  <c r="J123" i="89" s="1"/>
  <c r="R123" i="89"/>
  <c r="I123" i="89" s="1"/>
  <c r="Q123" i="89"/>
  <c r="H123" i="89" s="1"/>
  <c r="P123" i="89"/>
  <c r="G123" i="89" s="1"/>
  <c r="O123" i="89"/>
  <c r="F123" i="89" s="1"/>
  <c r="N123" i="89"/>
  <c r="E123" i="89" s="1"/>
  <c r="T122" i="89"/>
  <c r="K122" i="89" s="1"/>
  <c r="S122" i="89"/>
  <c r="J122" i="89" s="1"/>
  <c r="R122" i="89"/>
  <c r="I122" i="89" s="1"/>
  <c r="Q122" i="89"/>
  <c r="H122" i="89" s="1"/>
  <c r="P122" i="89"/>
  <c r="G122" i="89" s="1"/>
  <c r="O122" i="89"/>
  <c r="F122" i="89" s="1"/>
  <c r="N122" i="89"/>
  <c r="E122" i="89" s="1"/>
  <c r="T121" i="89"/>
  <c r="K121" i="89" s="1"/>
  <c r="S121" i="89"/>
  <c r="J121" i="89" s="1"/>
  <c r="R121" i="89"/>
  <c r="I121" i="89" s="1"/>
  <c r="Q121" i="89"/>
  <c r="H121" i="89" s="1"/>
  <c r="P121" i="89"/>
  <c r="G121" i="89" s="1"/>
  <c r="O121" i="89"/>
  <c r="F121" i="89" s="1"/>
  <c r="N121" i="89"/>
  <c r="E121" i="89" s="1"/>
  <c r="T120" i="89"/>
  <c r="K120" i="89" s="1"/>
  <c r="S120" i="89"/>
  <c r="J120" i="89" s="1"/>
  <c r="R120" i="89"/>
  <c r="I120" i="89" s="1"/>
  <c r="Q120" i="89"/>
  <c r="H120" i="89" s="1"/>
  <c r="P120" i="89"/>
  <c r="G120" i="89" s="1"/>
  <c r="O120" i="89"/>
  <c r="F120" i="89" s="1"/>
  <c r="N120" i="89"/>
  <c r="E120" i="89" s="1"/>
  <c r="T119" i="89"/>
  <c r="K119" i="89" s="1"/>
  <c r="S119" i="89"/>
  <c r="J119" i="89" s="1"/>
  <c r="R119" i="89"/>
  <c r="I119" i="89" s="1"/>
  <c r="Q119" i="89"/>
  <c r="H119" i="89" s="1"/>
  <c r="P119" i="89"/>
  <c r="G119" i="89" s="1"/>
  <c r="O119" i="89"/>
  <c r="F119" i="89" s="1"/>
  <c r="N119" i="89"/>
  <c r="E119" i="89" s="1"/>
  <c r="T118" i="89"/>
  <c r="K118" i="89" s="1"/>
  <c r="S118" i="89"/>
  <c r="J118" i="89" s="1"/>
  <c r="R118" i="89"/>
  <c r="I118" i="89" s="1"/>
  <c r="Q118" i="89"/>
  <c r="H118" i="89" s="1"/>
  <c r="P118" i="89"/>
  <c r="G118" i="89" s="1"/>
  <c r="O118" i="89"/>
  <c r="F118" i="89" s="1"/>
  <c r="N118" i="89"/>
  <c r="E118" i="89" s="1"/>
  <c r="T117" i="89"/>
  <c r="K117" i="89" s="1"/>
  <c r="S117" i="89"/>
  <c r="J117" i="89" s="1"/>
  <c r="R117" i="89"/>
  <c r="I117" i="89" s="1"/>
  <c r="Q117" i="89"/>
  <c r="H117" i="89" s="1"/>
  <c r="P117" i="89"/>
  <c r="G117" i="89" s="1"/>
  <c r="O117" i="89"/>
  <c r="F117" i="89" s="1"/>
  <c r="N117" i="89"/>
  <c r="E117" i="89" s="1"/>
  <c r="T116" i="89"/>
  <c r="K116" i="89" s="1"/>
  <c r="S116" i="89"/>
  <c r="J116" i="89" s="1"/>
  <c r="R116" i="89"/>
  <c r="I116" i="89" s="1"/>
  <c r="Q116" i="89"/>
  <c r="H116" i="89" s="1"/>
  <c r="P116" i="89"/>
  <c r="G116" i="89" s="1"/>
  <c r="O116" i="89"/>
  <c r="F116" i="89" s="1"/>
  <c r="N116" i="89"/>
  <c r="E116" i="89" s="1"/>
  <c r="T115" i="89"/>
  <c r="K115" i="89" s="1"/>
  <c r="S115" i="89"/>
  <c r="J115" i="89" s="1"/>
  <c r="R115" i="89"/>
  <c r="I115" i="89" s="1"/>
  <c r="Q115" i="89"/>
  <c r="H115" i="89" s="1"/>
  <c r="P115" i="89"/>
  <c r="G115" i="89" s="1"/>
  <c r="O115" i="89"/>
  <c r="F115" i="89" s="1"/>
  <c r="N115" i="89"/>
  <c r="E115" i="89" s="1"/>
  <c r="T114" i="89"/>
  <c r="K114" i="89" s="1"/>
  <c r="S114" i="89"/>
  <c r="J114" i="89" s="1"/>
  <c r="R114" i="89"/>
  <c r="I114" i="89" s="1"/>
  <c r="Q114" i="89"/>
  <c r="H114" i="89" s="1"/>
  <c r="P114" i="89"/>
  <c r="G114" i="89" s="1"/>
  <c r="O114" i="89"/>
  <c r="F114" i="89" s="1"/>
  <c r="N114" i="89"/>
  <c r="E114" i="89" s="1"/>
  <c r="T113" i="89"/>
  <c r="K113" i="89" s="1"/>
  <c r="S113" i="89"/>
  <c r="J113" i="89" s="1"/>
  <c r="R113" i="89"/>
  <c r="I113" i="89" s="1"/>
  <c r="Q113" i="89"/>
  <c r="H113" i="89" s="1"/>
  <c r="P113" i="89"/>
  <c r="G113" i="89" s="1"/>
  <c r="O113" i="89"/>
  <c r="F113" i="89" s="1"/>
  <c r="N113" i="89"/>
  <c r="E113" i="89" s="1"/>
  <c r="T112" i="89"/>
  <c r="K112" i="89" s="1"/>
  <c r="S112" i="89"/>
  <c r="J112" i="89" s="1"/>
  <c r="R112" i="89"/>
  <c r="I112" i="89" s="1"/>
  <c r="Q112" i="89"/>
  <c r="H112" i="89" s="1"/>
  <c r="P112" i="89"/>
  <c r="G112" i="89" s="1"/>
  <c r="O112" i="89"/>
  <c r="F112" i="89" s="1"/>
  <c r="N112" i="89"/>
  <c r="E112" i="89" s="1"/>
  <c r="T111" i="89"/>
  <c r="K111" i="89" s="1"/>
  <c r="S111" i="89"/>
  <c r="J111" i="89" s="1"/>
  <c r="R111" i="89"/>
  <c r="I111" i="89" s="1"/>
  <c r="Q111" i="89"/>
  <c r="H111" i="89" s="1"/>
  <c r="P111" i="89"/>
  <c r="G111" i="89" s="1"/>
  <c r="O111" i="89"/>
  <c r="F111" i="89" s="1"/>
  <c r="N111" i="89"/>
  <c r="E111" i="89" s="1"/>
  <c r="T110" i="89"/>
  <c r="K110" i="89" s="1"/>
  <c r="S110" i="89"/>
  <c r="J110" i="89" s="1"/>
  <c r="R110" i="89"/>
  <c r="I110" i="89" s="1"/>
  <c r="Q110" i="89"/>
  <c r="H110" i="89" s="1"/>
  <c r="P110" i="89"/>
  <c r="G110" i="89" s="1"/>
  <c r="O110" i="89"/>
  <c r="F110" i="89" s="1"/>
  <c r="N110" i="89"/>
  <c r="E110" i="89" s="1"/>
  <c r="T109" i="89"/>
  <c r="K109" i="89" s="1"/>
  <c r="S109" i="89"/>
  <c r="J109" i="89" s="1"/>
  <c r="R109" i="89"/>
  <c r="I109" i="89" s="1"/>
  <c r="Q109" i="89"/>
  <c r="H109" i="89" s="1"/>
  <c r="P109" i="89"/>
  <c r="G109" i="89" s="1"/>
  <c r="O109" i="89"/>
  <c r="F109" i="89" s="1"/>
  <c r="N109" i="89"/>
  <c r="E109" i="89" s="1"/>
  <c r="T108" i="89"/>
  <c r="K108" i="89" s="1"/>
  <c r="S108" i="89"/>
  <c r="J108" i="89" s="1"/>
  <c r="R108" i="89"/>
  <c r="I108" i="89" s="1"/>
  <c r="Q108" i="89"/>
  <c r="H108" i="89" s="1"/>
  <c r="P108" i="89"/>
  <c r="G108" i="89" s="1"/>
  <c r="O108" i="89"/>
  <c r="F108" i="89" s="1"/>
  <c r="N108" i="89"/>
  <c r="E108" i="89" s="1"/>
  <c r="T107" i="89"/>
  <c r="K107" i="89" s="1"/>
  <c r="S107" i="89"/>
  <c r="J107" i="89" s="1"/>
  <c r="R107" i="89"/>
  <c r="I107" i="89" s="1"/>
  <c r="Q107" i="89"/>
  <c r="H107" i="89" s="1"/>
  <c r="P107" i="89"/>
  <c r="G107" i="89" s="1"/>
  <c r="O107" i="89"/>
  <c r="F107" i="89" s="1"/>
  <c r="N107" i="89"/>
  <c r="E107" i="89" s="1"/>
  <c r="T106" i="89"/>
  <c r="K106" i="89" s="1"/>
  <c r="S106" i="89"/>
  <c r="J106" i="89" s="1"/>
  <c r="R106" i="89"/>
  <c r="I106" i="89" s="1"/>
  <c r="Q106" i="89"/>
  <c r="H106" i="89" s="1"/>
  <c r="P106" i="89"/>
  <c r="G106" i="89" s="1"/>
  <c r="O106" i="89"/>
  <c r="F106" i="89" s="1"/>
  <c r="N106" i="89"/>
  <c r="E106" i="89" s="1"/>
  <c r="T105" i="89"/>
  <c r="K105" i="89" s="1"/>
  <c r="S105" i="89"/>
  <c r="J105" i="89" s="1"/>
  <c r="R105" i="89"/>
  <c r="I105" i="89" s="1"/>
  <c r="Q105" i="89"/>
  <c r="H105" i="89" s="1"/>
  <c r="P105" i="89"/>
  <c r="G105" i="89" s="1"/>
  <c r="O105" i="89"/>
  <c r="F105" i="89" s="1"/>
  <c r="N105" i="89"/>
  <c r="E105" i="89" s="1"/>
  <c r="T104" i="89"/>
  <c r="K104" i="89" s="1"/>
  <c r="S104" i="89"/>
  <c r="J104" i="89" s="1"/>
  <c r="R104" i="89"/>
  <c r="I104" i="89" s="1"/>
  <c r="Q104" i="89"/>
  <c r="H104" i="89" s="1"/>
  <c r="P104" i="89"/>
  <c r="G104" i="89" s="1"/>
  <c r="O104" i="89"/>
  <c r="F104" i="89" s="1"/>
  <c r="N104" i="89"/>
  <c r="E104" i="89" s="1"/>
  <c r="T103" i="89"/>
  <c r="K103" i="89" s="1"/>
  <c r="S103" i="89"/>
  <c r="J103" i="89" s="1"/>
  <c r="R103" i="89"/>
  <c r="I103" i="89" s="1"/>
  <c r="Q103" i="89"/>
  <c r="H103" i="89" s="1"/>
  <c r="P103" i="89"/>
  <c r="G103" i="89" s="1"/>
  <c r="O103" i="89"/>
  <c r="F103" i="89" s="1"/>
  <c r="N103" i="89"/>
  <c r="E103" i="89" s="1"/>
  <c r="T102" i="89"/>
  <c r="K102" i="89" s="1"/>
  <c r="S102" i="89"/>
  <c r="J102" i="89" s="1"/>
  <c r="R102" i="89"/>
  <c r="I102" i="89" s="1"/>
  <c r="Q102" i="89"/>
  <c r="H102" i="89" s="1"/>
  <c r="P102" i="89"/>
  <c r="G102" i="89" s="1"/>
  <c r="O102" i="89"/>
  <c r="F102" i="89" s="1"/>
  <c r="N102" i="89"/>
  <c r="E102" i="89" s="1"/>
  <c r="T101" i="89"/>
  <c r="K101" i="89" s="1"/>
  <c r="S101" i="89"/>
  <c r="J101" i="89" s="1"/>
  <c r="R101" i="89"/>
  <c r="I101" i="89" s="1"/>
  <c r="Q101" i="89"/>
  <c r="H101" i="89" s="1"/>
  <c r="P101" i="89"/>
  <c r="G101" i="89" s="1"/>
  <c r="O101" i="89"/>
  <c r="F101" i="89" s="1"/>
  <c r="N101" i="89"/>
  <c r="E101" i="89" s="1"/>
  <c r="T100" i="89"/>
  <c r="K100" i="89" s="1"/>
  <c r="S100" i="89"/>
  <c r="J100" i="89" s="1"/>
  <c r="R100" i="89"/>
  <c r="I100" i="89" s="1"/>
  <c r="Q100" i="89"/>
  <c r="H100" i="89" s="1"/>
  <c r="P100" i="89"/>
  <c r="G100" i="89" s="1"/>
  <c r="O100" i="89"/>
  <c r="F100" i="89" s="1"/>
  <c r="N100" i="89"/>
  <c r="E100" i="89" s="1"/>
  <c r="T99" i="89"/>
  <c r="K99" i="89" s="1"/>
  <c r="S99" i="89"/>
  <c r="J99" i="89" s="1"/>
  <c r="R99" i="89"/>
  <c r="I99" i="89" s="1"/>
  <c r="Q99" i="89"/>
  <c r="H99" i="89" s="1"/>
  <c r="P99" i="89"/>
  <c r="G99" i="89" s="1"/>
  <c r="O99" i="89"/>
  <c r="F99" i="89" s="1"/>
  <c r="N99" i="89"/>
  <c r="E99" i="89" s="1"/>
  <c r="T98" i="89"/>
  <c r="K98" i="89" s="1"/>
  <c r="S98" i="89"/>
  <c r="J98" i="89" s="1"/>
  <c r="R98" i="89"/>
  <c r="I98" i="89" s="1"/>
  <c r="Q98" i="89"/>
  <c r="H98" i="89" s="1"/>
  <c r="P98" i="89"/>
  <c r="G98" i="89" s="1"/>
  <c r="O98" i="89"/>
  <c r="F98" i="89" s="1"/>
  <c r="N98" i="89"/>
  <c r="E98" i="89" s="1"/>
  <c r="T97" i="89"/>
  <c r="K97" i="89" s="1"/>
  <c r="S97" i="89"/>
  <c r="J97" i="89" s="1"/>
  <c r="R97" i="89"/>
  <c r="I97" i="89" s="1"/>
  <c r="Q97" i="89"/>
  <c r="H97" i="89" s="1"/>
  <c r="P97" i="89"/>
  <c r="G97" i="89" s="1"/>
  <c r="O97" i="89"/>
  <c r="F97" i="89" s="1"/>
  <c r="N97" i="89"/>
  <c r="E97" i="89" s="1"/>
  <c r="T96" i="89"/>
  <c r="K96" i="89" s="1"/>
  <c r="S96" i="89"/>
  <c r="J96" i="89" s="1"/>
  <c r="R96" i="89"/>
  <c r="I96" i="89" s="1"/>
  <c r="Q96" i="89"/>
  <c r="H96" i="89" s="1"/>
  <c r="P96" i="89"/>
  <c r="G96" i="89" s="1"/>
  <c r="O96" i="89"/>
  <c r="F96" i="89" s="1"/>
  <c r="N96" i="89"/>
  <c r="E96" i="89" s="1"/>
  <c r="T95" i="89"/>
  <c r="K95" i="89" s="1"/>
  <c r="S95" i="89"/>
  <c r="J95" i="89" s="1"/>
  <c r="R95" i="89"/>
  <c r="I95" i="89" s="1"/>
  <c r="Q95" i="89"/>
  <c r="H95" i="89" s="1"/>
  <c r="P95" i="89"/>
  <c r="G95" i="89" s="1"/>
  <c r="O95" i="89"/>
  <c r="F95" i="89" s="1"/>
  <c r="N95" i="89"/>
  <c r="E95" i="89" s="1"/>
  <c r="T94" i="89"/>
  <c r="K94" i="89" s="1"/>
  <c r="S94" i="89"/>
  <c r="J94" i="89" s="1"/>
  <c r="R94" i="89"/>
  <c r="I94" i="89" s="1"/>
  <c r="Q94" i="89"/>
  <c r="H94" i="89" s="1"/>
  <c r="P94" i="89"/>
  <c r="G94" i="89" s="1"/>
  <c r="O94" i="89"/>
  <c r="F94" i="89" s="1"/>
  <c r="N94" i="89"/>
  <c r="E94" i="89" s="1"/>
  <c r="T93" i="89"/>
  <c r="K93" i="89" s="1"/>
  <c r="S93" i="89"/>
  <c r="J93" i="89" s="1"/>
  <c r="R93" i="89"/>
  <c r="I93" i="89" s="1"/>
  <c r="Q93" i="89"/>
  <c r="H93" i="89" s="1"/>
  <c r="P93" i="89"/>
  <c r="G93" i="89" s="1"/>
  <c r="O93" i="89"/>
  <c r="F93" i="89" s="1"/>
  <c r="N93" i="89"/>
  <c r="E93" i="89" s="1"/>
  <c r="T92" i="89"/>
  <c r="K92" i="89" s="1"/>
  <c r="S92" i="89"/>
  <c r="J92" i="89" s="1"/>
  <c r="R92" i="89"/>
  <c r="I92" i="89" s="1"/>
  <c r="Q92" i="89"/>
  <c r="H92" i="89" s="1"/>
  <c r="P92" i="89"/>
  <c r="G92" i="89" s="1"/>
  <c r="O92" i="89"/>
  <c r="F92" i="89" s="1"/>
  <c r="N92" i="89"/>
  <c r="E92" i="89" s="1"/>
  <c r="T91" i="89"/>
  <c r="K91" i="89" s="1"/>
  <c r="S91" i="89"/>
  <c r="J91" i="89" s="1"/>
  <c r="R91" i="89"/>
  <c r="I91" i="89" s="1"/>
  <c r="Q91" i="89"/>
  <c r="H91" i="89" s="1"/>
  <c r="P91" i="89"/>
  <c r="G91" i="89" s="1"/>
  <c r="O91" i="89"/>
  <c r="F91" i="89" s="1"/>
  <c r="N91" i="89"/>
  <c r="E91" i="89" s="1"/>
  <c r="T90" i="89"/>
  <c r="K90" i="89" s="1"/>
  <c r="S90" i="89"/>
  <c r="J90" i="89" s="1"/>
  <c r="R90" i="89"/>
  <c r="I90" i="89" s="1"/>
  <c r="Q90" i="89"/>
  <c r="H90" i="89" s="1"/>
  <c r="P90" i="89"/>
  <c r="G90" i="89" s="1"/>
  <c r="O90" i="89"/>
  <c r="F90" i="89" s="1"/>
  <c r="N90" i="89"/>
  <c r="E90" i="89" s="1"/>
  <c r="T89" i="89"/>
  <c r="K89" i="89" s="1"/>
  <c r="S89" i="89"/>
  <c r="J89" i="89" s="1"/>
  <c r="R89" i="89"/>
  <c r="I89" i="89" s="1"/>
  <c r="Q89" i="89"/>
  <c r="H89" i="89" s="1"/>
  <c r="P89" i="89"/>
  <c r="G89" i="89" s="1"/>
  <c r="O89" i="89"/>
  <c r="F89" i="89" s="1"/>
  <c r="N89" i="89"/>
  <c r="E89" i="89" s="1"/>
  <c r="T88" i="89"/>
  <c r="K88" i="89" s="1"/>
  <c r="S88" i="89"/>
  <c r="J88" i="89" s="1"/>
  <c r="R88" i="89"/>
  <c r="I88" i="89" s="1"/>
  <c r="Q88" i="89"/>
  <c r="H88" i="89" s="1"/>
  <c r="P88" i="89"/>
  <c r="G88" i="89" s="1"/>
  <c r="O88" i="89"/>
  <c r="F88" i="89" s="1"/>
  <c r="N88" i="89"/>
  <c r="E88" i="89" s="1"/>
  <c r="T87" i="89"/>
  <c r="K87" i="89" s="1"/>
  <c r="S87" i="89"/>
  <c r="J87" i="89" s="1"/>
  <c r="R87" i="89"/>
  <c r="I87" i="89" s="1"/>
  <c r="Q87" i="89"/>
  <c r="H87" i="89" s="1"/>
  <c r="P87" i="89"/>
  <c r="G87" i="89" s="1"/>
  <c r="O87" i="89"/>
  <c r="F87" i="89" s="1"/>
  <c r="N87" i="89"/>
  <c r="E87" i="89" s="1"/>
  <c r="T86" i="89"/>
  <c r="K86" i="89" s="1"/>
  <c r="S86" i="89"/>
  <c r="J86" i="89" s="1"/>
  <c r="R86" i="89"/>
  <c r="I86" i="89" s="1"/>
  <c r="Q86" i="89"/>
  <c r="H86" i="89" s="1"/>
  <c r="P86" i="89"/>
  <c r="G86" i="89" s="1"/>
  <c r="O86" i="89"/>
  <c r="F86" i="89" s="1"/>
  <c r="N86" i="89"/>
  <c r="E86" i="89" s="1"/>
  <c r="T85" i="89"/>
  <c r="K85" i="89" s="1"/>
  <c r="S85" i="89"/>
  <c r="J85" i="89" s="1"/>
  <c r="R85" i="89"/>
  <c r="I85" i="89" s="1"/>
  <c r="Q85" i="89"/>
  <c r="H85" i="89" s="1"/>
  <c r="P85" i="89"/>
  <c r="G85" i="89" s="1"/>
  <c r="O85" i="89"/>
  <c r="F85" i="89" s="1"/>
  <c r="N85" i="89"/>
  <c r="E85" i="89" s="1"/>
  <c r="T84" i="89"/>
  <c r="K84" i="89" s="1"/>
  <c r="S84" i="89"/>
  <c r="J84" i="89" s="1"/>
  <c r="R84" i="89"/>
  <c r="I84" i="89" s="1"/>
  <c r="Q84" i="89"/>
  <c r="H84" i="89" s="1"/>
  <c r="P84" i="89"/>
  <c r="G84" i="89" s="1"/>
  <c r="O84" i="89"/>
  <c r="F84" i="89" s="1"/>
  <c r="N84" i="89"/>
  <c r="E84" i="89" s="1"/>
  <c r="T83" i="89"/>
  <c r="K83" i="89" s="1"/>
  <c r="S83" i="89"/>
  <c r="J83" i="89" s="1"/>
  <c r="R83" i="89"/>
  <c r="I83" i="89" s="1"/>
  <c r="Q83" i="89"/>
  <c r="H83" i="89" s="1"/>
  <c r="P83" i="89"/>
  <c r="G83" i="89" s="1"/>
  <c r="O83" i="89"/>
  <c r="F83" i="89" s="1"/>
  <c r="N83" i="89"/>
  <c r="E83" i="89" s="1"/>
  <c r="T82" i="89"/>
  <c r="K82" i="89" s="1"/>
  <c r="S82" i="89"/>
  <c r="J82" i="89" s="1"/>
  <c r="R82" i="89"/>
  <c r="I82" i="89" s="1"/>
  <c r="Q82" i="89"/>
  <c r="H82" i="89" s="1"/>
  <c r="P82" i="89"/>
  <c r="G82" i="89" s="1"/>
  <c r="O82" i="89"/>
  <c r="F82" i="89" s="1"/>
  <c r="N82" i="89"/>
  <c r="E82" i="89" s="1"/>
  <c r="T81" i="89"/>
  <c r="K81" i="89" s="1"/>
  <c r="S81" i="89"/>
  <c r="J81" i="89" s="1"/>
  <c r="R81" i="89"/>
  <c r="I81" i="89" s="1"/>
  <c r="Q81" i="89"/>
  <c r="H81" i="89" s="1"/>
  <c r="P81" i="89"/>
  <c r="G81" i="89" s="1"/>
  <c r="O81" i="89"/>
  <c r="F81" i="89" s="1"/>
  <c r="N81" i="89"/>
  <c r="E81" i="89" s="1"/>
  <c r="T80" i="89"/>
  <c r="K80" i="89" s="1"/>
  <c r="S80" i="89"/>
  <c r="J80" i="89" s="1"/>
  <c r="R80" i="89"/>
  <c r="I80" i="89" s="1"/>
  <c r="Q80" i="89"/>
  <c r="H80" i="89" s="1"/>
  <c r="P80" i="89"/>
  <c r="G80" i="89" s="1"/>
  <c r="O80" i="89"/>
  <c r="F80" i="89" s="1"/>
  <c r="N80" i="89"/>
  <c r="E80" i="89" s="1"/>
  <c r="T79" i="89"/>
  <c r="K79" i="89" s="1"/>
  <c r="S79" i="89"/>
  <c r="J79" i="89" s="1"/>
  <c r="R79" i="89"/>
  <c r="I79" i="89" s="1"/>
  <c r="Q79" i="89"/>
  <c r="H79" i="89" s="1"/>
  <c r="P79" i="89"/>
  <c r="G79" i="89" s="1"/>
  <c r="O79" i="89"/>
  <c r="F79" i="89" s="1"/>
  <c r="N79" i="89"/>
  <c r="E79" i="89" s="1"/>
  <c r="T78" i="89"/>
  <c r="K78" i="89" s="1"/>
  <c r="S78" i="89"/>
  <c r="J78" i="89" s="1"/>
  <c r="R78" i="89"/>
  <c r="I78" i="89" s="1"/>
  <c r="Q78" i="89"/>
  <c r="H78" i="89" s="1"/>
  <c r="P78" i="89"/>
  <c r="G78" i="89" s="1"/>
  <c r="O78" i="89"/>
  <c r="F78" i="89" s="1"/>
  <c r="N78" i="89"/>
  <c r="E78" i="89" s="1"/>
  <c r="T77" i="89"/>
  <c r="K77" i="89" s="1"/>
  <c r="S77" i="89"/>
  <c r="J77" i="89" s="1"/>
  <c r="R77" i="89"/>
  <c r="I77" i="89" s="1"/>
  <c r="Q77" i="89"/>
  <c r="H77" i="89" s="1"/>
  <c r="P77" i="89"/>
  <c r="G77" i="89" s="1"/>
  <c r="O77" i="89"/>
  <c r="F77" i="89" s="1"/>
  <c r="N77" i="89"/>
  <c r="E77" i="89" s="1"/>
  <c r="T76" i="89"/>
  <c r="K76" i="89" s="1"/>
  <c r="S76" i="89"/>
  <c r="J76" i="89" s="1"/>
  <c r="R76" i="89"/>
  <c r="I76" i="89" s="1"/>
  <c r="Q76" i="89"/>
  <c r="H76" i="89" s="1"/>
  <c r="P76" i="89"/>
  <c r="G76" i="89" s="1"/>
  <c r="O76" i="89"/>
  <c r="F76" i="89" s="1"/>
  <c r="N76" i="89"/>
  <c r="E76" i="89" s="1"/>
  <c r="T75" i="89"/>
  <c r="K75" i="89" s="1"/>
  <c r="S75" i="89"/>
  <c r="J75" i="89" s="1"/>
  <c r="R75" i="89"/>
  <c r="I75" i="89" s="1"/>
  <c r="Q75" i="89"/>
  <c r="H75" i="89" s="1"/>
  <c r="P75" i="89"/>
  <c r="G75" i="89" s="1"/>
  <c r="O75" i="89"/>
  <c r="F75" i="89" s="1"/>
  <c r="N75" i="89"/>
  <c r="E75" i="89" s="1"/>
  <c r="T74" i="89"/>
  <c r="K74" i="89" s="1"/>
  <c r="S74" i="89"/>
  <c r="J74" i="89" s="1"/>
  <c r="R74" i="89"/>
  <c r="I74" i="89" s="1"/>
  <c r="Q74" i="89"/>
  <c r="H74" i="89" s="1"/>
  <c r="P74" i="89"/>
  <c r="G74" i="89" s="1"/>
  <c r="O74" i="89"/>
  <c r="F74" i="89" s="1"/>
  <c r="N74" i="89"/>
  <c r="E74" i="89" s="1"/>
  <c r="T73" i="89"/>
  <c r="K73" i="89" s="1"/>
  <c r="S73" i="89"/>
  <c r="J73" i="89" s="1"/>
  <c r="R73" i="89"/>
  <c r="I73" i="89" s="1"/>
  <c r="Q73" i="89"/>
  <c r="H73" i="89" s="1"/>
  <c r="P73" i="89"/>
  <c r="G73" i="89" s="1"/>
  <c r="O73" i="89"/>
  <c r="F73" i="89" s="1"/>
  <c r="N73" i="89"/>
  <c r="E73" i="89" s="1"/>
  <c r="T72" i="89"/>
  <c r="K72" i="89" s="1"/>
  <c r="S72" i="89"/>
  <c r="J72" i="89" s="1"/>
  <c r="R72" i="89"/>
  <c r="I72" i="89" s="1"/>
  <c r="Q72" i="89"/>
  <c r="H72" i="89" s="1"/>
  <c r="P72" i="89"/>
  <c r="G72" i="89" s="1"/>
  <c r="O72" i="89"/>
  <c r="F72" i="89" s="1"/>
  <c r="N72" i="89"/>
  <c r="E72" i="89" s="1"/>
  <c r="T71" i="89"/>
  <c r="K71" i="89" s="1"/>
  <c r="S71" i="89"/>
  <c r="J71" i="89" s="1"/>
  <c r="R71" i="89"/>
  <c r="I71" i="89" s="1"/>
  <c r="Q71" i="89"/>
  <c r="H71" i="89" s="1"/>
  <c r="P71" i="89"/>
  <c r="G71" i="89" s="1"/>
  <c r="O71" i="89"/>
  <c r="F71" i="89" s="1"/>
  <c r="N71" i="89"/>
  <c r="E71" i="89" s="1"/>
  <c r="T70" i="89"/>
  <c r="K70" i="89" s="1"/>
  <c r="S70" i="89"/>
  <c r="J70" i="89" s="1"/>
  <c r="R70" i="89"/>
  <c r="I70" i="89" s="1"/>
  <c r="Q70" i="89"/>
  <c r="H70" i="89" s="1"/>
  <c r="P70" i="89"/>
  <c r="G70" i="89" s="1"/>
  <c r="O70" i="89"/>
  <c r="F70" i="89" s="1"/>
  <c r="N70" i="89"/>
  <c r="E70" i="89" s="1"/>
  <c r="T69" i="89"/>
  <c r="K69" i="89" s="1"/>
  <c r="S69" i="89"/>
  <c r="J69" i="89" s="1"/>
  <c r="R69" i="89"/>
  <c r="I69" i="89" s="1"/>
  <c r="Q69" i="89"/>
  <c r="H69" i="89" s="1"/>
  <c r="P69" i="89"/>
  <c r="G69" i="89" s="1"/>
  <c r="O69" i="89"/>
  <c r="F69" i="89" s="1"/>
  <c r="N69" i="89"/>
  <c r="E69" i="89" s="1"/>
  <c r="T68" i="89"/>
  <c r="K68" i="89" s="1"/>
  <c r="S68" i="89"/>
  <c r="J68" i="89" s="1"/>
  <c r="R68" i="89"/>
  <c r="I68" i="89" s="1"/>
  <c r="Q68" i="89"/>
  <c r="H68" i="89" s="1"/>
  <c r="P68" i="89"/>
  <c r="G68" i="89" s="1"/>
  <c r="O68" i="89"/>
  <c r="F68" i="89" s="1"/>
  <c r="N68" i="89"/>
  <c r="E68" i="89" s="1"/>
  <c r="T67" i="89"/>
  <c r="K67" i="89" s="1"/>
  <c r="S67" i="89"/>
  <c r="J67" i="89" s="1"/>
  <c r="R67" i="89"/>
  <c r="I67" i="89" s="1"/>
  <c r="Q67" i="89"/>
  <c r="H67" i="89" s="1"/>
  <c r="P67" i="89"/>
  <c r="G67" i="89" s="1"/>
  <c r="O67" i="89"/>
  <c r="F67" i="89" s="1"/>
  <c r="N67" i="89"/>
  <c r="E67" i="89" s="1"/>
  <c r="T66" i="89"/>
  <c r="K66" i="89" s="1"/>
  <c r="S66" i="89"/>
  <c r="J66" i="89" s="1"/>
  <c r="R66" i="89"/>
  <c r="I66" i="89" s="1"/>
  <c r="Q66" i="89"/>
  <c r="H66" i="89" s="1"/>
  <c r="P66" i="89"/>
  <c r="G66" i="89" s="1"/>
  <c r="O66" i="89"/>
  <c r="F66" i="89" s="1"/>
  <c r="N66" i="89"/>
  <c r="E66" i="89" s="1"/>
  <c r="T65" i="89"/>
  <c r="K65" i="89" s="1"/>
  <c r="S65" i="89"/>
  <c r="J65" i="89" s="1"/>
  <c r="R65" i="89"/>
  <c r="I65" i="89" s="1"/>
  <c r="Q65" i="89"/>
  <c r="H65" i="89" s="1"/>
  <c r="P65" i="89"/>
  <c r="G65" i="89" s="1"/>
  <c r="O65" i="89"/>
  <c r="F65" i="89" s="1"/>
  <c r="N65" i="89"/>
  <c r="E65" i="89" s="1"/>
  <c r="T64" i="89"/>
  <c r="K64" i="89" s="1"/>
  <c r="S64" i="89"/>
  <c r="J64" i="89" s="1"/>
  <c r="R64" i="89"/>
  <c r="I64" i="89" s="1"/>
  <c r="Q64" i="89"/>
  <c r="H64" i="89" s="1"/>
  <c r="P64" i="89"/>
  <c r="G64" i="89" s="1"/>
  <c r="O64" i="89"/>
  <c r="F64" i="89" s="1"/>
  <c r="N64" i="89"/>
  <c r="E64" i="89" s="1"/>
  <c r="T63" i="89"/>
  <c r="K63" i="89" s="1"/>
  <c r="S63" i="89"/>
  <c r="J63" i="89" s="1"/>
  <c r="R63" i="89"/>
  <c r="I63" i="89" s="1"/>
  <c r="Q63" i="89"/>
  <c r="H63" i="89" s="1"/>
  <c r="P63" i="89"/>
  <c r="G63" i="89" s="1"/>
  <c r="O63" i="89"/>
  <c r="F63" i="89" s="1"/>
  <c r="N63" i="89"/>
  <c r="E63" i="89" s="1"/>
  <c r="T62" i="89"/>
  <c r="K62" i="89" s="1"/>
  <c r="S62" i="89"/>
  <c r="J62" i="89" s="1"/>
  <c r="R62" i="89"/>
  <c r="I62" i="89" s="1"/>
  <c r="Q62" i="89"/>
  <c r="H62" i="89" s="1"/>
  <c r="P62" i="89"/>
  <c r="G62" i="89" s="1"/>
  <c r="O62" i="89"/>
  <c r="F62" i="89" s="1"/>
  <c r="N62" i="89"/>
  <c r="E62" i="89" s="1"/>
  <c r="T61" i="89"/>
  <c r="K61" i="89" s="1"/>
  <c r="S61" i="89"/>
  <c r="J61" i="89" s="1"/>
  <c r="R61" i="89"/>
  <c r="I61" i="89" s="1"/>
  <c r="Q61" i="89"/>
  <c r="H61" i="89" s="1"/>
  <c r="P61" i="89"/>
  <c r="G61" i="89" s="1"/>
  <c r="O61" i="89"/>
  <c r="F61" i="89" s="1"/>
  <c r="N61" i="89"/>
  <c r="E61" i="89" s="1"/>
  <c r="T60" i="89"/>
  <c r="K60" i="89" s="1"/>
  <c r="S60" i="89"/>
  <c r="J60" i="89" s="1"/>
  <c r="R60" i="89"/>
  <c r="I60" i="89" s="1"/>
  <c r="Q60" i="89"/>
  <c r="H60" i="89" s="1"/>
  <c r="P60" i="89"/>
  <c r="G60" i="89" s="1"/>
  <c r="O60" i="89"/>
  <c r="F60" i="89" s="1"/>
  <c r="N60" i="89"/>
  <c r="E60" i="89" s="1"/>
  <c r="T59" i="89"/>
  <c r="K59" i="89" s="1"/>
  <c r="S59" i="89"/>
  <c r="J59" i="89" s="1"/>
  <c r="R59" i="89"/>
  <c r="I59" i="89" s="1"/>
  <c r="Q59" i="89"/>
  <c r="H59" i="89" s="1"/>
  <c r="P59" i="89"/>
  <c r="G59" i="89" s="1"/>
  <c r="O59" i="89"/>
  <c r="F59" i="89" s="1"/>
  <c r="N59" i="89"/>
  <c r="E59" i="89" s="1"/>
  <c r="T58" i="89"/>
  <c r="K58" i="89" s="1"/>
  <c r="S58" i="89"/>
  <c r="J58" i="89" s="1"/>
  <c r="R58" i="89"/>
  <c r="I58" i="89" s="1"/>
  <c r="Q58" i="89"/>
  <c r="H58" i="89" s="1"/>
  <c r="P58" i="89"/>
  <c r="G58" i="89" s="1"/>
  <c r="O58" i="89"/>
  <c r="F58" i="89" s="1"/>
  <c r="N58" i="89"/>
  <c r="E58" i="89" s="1"/>
  <c r="T57" i="89"/>
  <c r="K57" i="89" s="1"/>
  <c r="S57" i="89"/>
  <c r="J57" i="89" s="1"/>
  <c r="R57" i="89"/>
  <c r="I57" i="89" s="1"/>
  <c r="Q57" i="89"/>
  <c r="H57" i="89" s="1"/>
  <c r="P57" i="89"/>
  <c r="G57" i="89" s="1"/>
  <c r="O57" i="89"/>
  <c r="F57" i="89" s="1"/>
  <c r="N57" i="89"/>
  <c r="E57" i="89" s="1"/>
  <c r="T56" i="89"/>
  <c r="K56" i="89" s="1"/>
  <c r="S56" i="89"/>
  <c r="J56" i="89" s="1"/>
  <c r="R56" i="89"/>
  <c r="I56" i="89" s="1"/>
  <c r="Q56" i="89"/>
  <c r="H56" i="89" s="1"/>
  <c r="P56" i="89"/>
  <c r="G56" i="89" s="1"/>
  <c r="O56" i="89"/>
  <c r="F56" i="89" s="1"/>
  <c r="N56" i="89"/>
  <c r="E56" i="89" s="1"/>
  <c r="T55" i="89"/>
  <c r="K55" i="89" s="1"/>
  <c r="S55" i="89"/>
  <c r="J55" i="89" s="1"/>
  <c r="R55" i="89"/>
  <c r="I55" i="89" s="1"/>
  <c r="Q55" i="89"/>
  <c r="H55" i="89" s="1"/>
  <c r="P55" i="89"/>
  <c r="G55" i="89" s="1"/>
  <c r="O55" i="89"/>
  <c r="F55" i="89" s="1"/>
  <c r="N55" i="89"/>
  <c r="E55" i="89" s="1"/>
  <c r="T54" i="89"/>
  <c r="K54" i="89" s="1"/>
  <c r="S54" i="89"/>
  <c r="J54" i="89" s="1"/>
  <c r="R54" i="89"/>
  <c r="I54" i="89" s="1"/>
  <c r="Q54" i="89"/>
  <c r="H54" i="89" s="1"/>
  <c r="P54" i="89"/>
  <c r="G54" i="89" s="1"/>
  <c r="O54" i="89"/>
  <c r="F54" i="89" s="1"/>
  <c r="N54" i="89"/>
  <c r="E54" i="89" s="1"/>
  <c r="T53" i="89"/>
  <c r="K53" i="89" s="1"/>
  <c r="S53" i="89"/>
  <c r="J53" i="89" s="1"/>
  <c r="R53" i="89"/>
  <c r="I53" i="89" s="1"/>
  <c r="Q53" i="89"/>
  <c r="H53" i="89" s="1"/>
  <c r="P53" i="89"/>
  <c r="G53" i="89" s="1"/>
  <c r="O53" i="89"/>
  <c r="F53" i="89" s="1"/>
  <c r="N53" i="89"/>
  <c r="E53" i="89" s="1"/>
  <c r="T52" i="89"/>
  <c r="K52" i="89" s="1"/>
  <c r="S52" i="89"/>
  <c r="J52" i="89" s="1"/>
  <c r="R52" i="89"/>
  <c r="I52" i="89" s="1"/>
  <c r="Q52" i="89"/>
  <c r="H52" i="89" s="1"/>
  <c r="P52" i="89"/>
  <c r="G52" i="89" s="1"/>
  <c r="O52" i="89"/>
  <c r="F52" i="89" s="1"/>
  <c r="N52" i="89"/>
  <c r="E52" i="89" s="1"/>
  <c r="T51" i="89"/>
  <c r="K51" i="89" s="1"/>
  <c r="S51" i="89"/>
  <c r="J51" i="89" s="1"/>
  <c r="R51" i="89"/>
  <c r="I51" i="89" s="1"/>
  <c r="Q51" i="89"/>
  <c r="H51" i="89" s="1"/>
  <c r="P51" i="89"/>
  <c r="G51" i="89" s="1"/>
  <c r="O51" i="89"/>
  <c r="F51" i="89" s="1"/>
  <c r="N51" i="89"/>
  <c r="E51" i="89" s="1"/>
  <c r="T50" i="89"/>
  <c r="K50" i="89" s="1"/>
  <c r="S50" i="89"/>
  <c r="J50" i="89" s="1"/>
  <c r="R50" i="89"/>
  <c r="I50" i="89" s="1"/>
  <c r="Q50" i="89"/>
  <c r="H50" i="89" s="1"/>
  <c r="P50" i="89"/>
  <c r="G50" i="89" s="1"/>
  <c r="O50" i="89"/>
  <c r="F50" i="89" s="1"/>
  <c r="N50" i="89"/>
  <c r="E50" i="89" s="1"/>
  <c r="T49" i="89"/>
  <c r="K49" i="89" s="1"/>
  <c r="S49" i="89"/>
  <c r="J49" i="89" s="1"/>
  <c r="R49" i="89"/>
  <c r="I49" i="89" s="1"/>
  <c r="Q49" i="89"/>
  <c r="H49" i="89" s="1"/>
  <c r="P49" i="89"/>
  <c r="G49" i="89" s="1"/>
  <c r="O49" i="89"/>
  <c r="F49" i="89" s="1"/>
  <c r="N49" i="89"/>
  <c r="E49" i="89" s="1"/>
  <c r="T48" i="89"/>
  <c r="K48" i="89" s="1"/>
  <c r="S48" i="89"/>
  <c r="J48" i="89" s="1"/>
  <c r="R48" i="89"/>
  <c r="I48" i="89" s="1"/>
  <c r="Q48" i="89"/>
  <c r="H48" i="89" s="1"/>
  <c r="P48" i="89"/>
  <c r="G48" i="89" s="1"/>
  <c r="O48" i="89"/>
  <c r="F48" i="89" s="1"/>
  <c r="N48" i="89"/>
  <c r="E48" i="89" s="1"/>
  <c r="T47" i="89"/>
  <c r="K47" i="89" s="1"/>
  <c r="S47" i="89"/>
  <c r="J47" i="89" s="1"/>
  <c r="R47" i="89"/>
  <c r="I47" i="89" s="1"/>
  <c r="Q47" i="89"/>
  <c r="H47" i="89" s="1"/>
  <c r="P47" i="89"/>
  <c r="G47" i="89" s="1"/>
  <c r="O47" i="89"/>
  <c r="F47" i="89" s="1"/>
  <c r="N47" i="89"/>
  <c r="E47" i="89" s="1"/>
  <c r="T46" i="89"/>
  <c r="K46" i="89" s="1"/>
  <c r="S46" i="89"/>
  <c r="J46" i="89" s="1"/>
  <c r="R46" i="89"/>
  <c r="I46" i="89" s="1"/>
  <c r="Q46" i="89"/>
  <c r="H46" i="89" s="1"/>
  <c r="P46" i="89"/>
  <c r="G46" i="89" s="1"/>
  <c r="O46" i="89"/>
  <c r="F46" i="89" s="1"/>
  <c r="N46" i="89"/>
  <c r="E46" i="89" s="1"/>
  <c r="T45" i="89"/>
  <c r="K45" i="89" s="1"/>
  <c r="S45" i="89"/>
  <c r="J45" i="89" s="1"/>
  <c r="R45" i="89"/>
  <c r="I45" i="89" s="1"/>
  <c r="Q45" i="89"/>
  <c r="H45" i="89" s="1"/>
  <c r="P45" i="89"/>
  <c r="G45" i="89" s="1"/>
  <c r="O45" i="89"/>
  <c r="F45" i="89" s="1"/>
  <c r="N45" i="89"/>
  <c r="E45" i="89" s="1"/>
  <c r="T44" i="89"/>
  <c r="K44" i="89" s="1"/>
  <c r="S44" i="89"/>
  <c r="J44" i="89" s="1"/>
  <c r="R44" i="89"/>
  <c r="I44" i="89" s="1"/>
  <c r="Q44" i="89"/>
  <c r="H44" i="89" s="1"/>
  <c r="P44" i="89"/>
  <c r="G44" i="89" s="1"/>
  <c r="O44" i="89"/>
  <c r="F44" i="89" s="1"/>
  <c r="N44" i="89"/>
  <c r="E44" i="89" s="1"/>
  <c r="T43" i="89"/>
  <c r="K43" i="89" s="1"/>
  <c r="S43" i="89"/>
  <c r="J43" i="89" s="1"/>
  <c r="R43" i="89"/>
  <c r="I43" i="89" s="1"/>
  <c r="Q43" i="89"/>
  <c r="H43" i="89" s="1"/>
  <c r="P43" i="89"/>
  <c r="G43" i="89" s="1"/>
  <c r="O43" i="89"/>
  <c r="F43" i="89" s="1"/>
  <c r="N43" i="89"/>
  <c r="E43" i="89" s="1"/>
  <c r="T42" i="89"/>
  <c r="K42" i="89" s="1"/>
  <c r="S42" i="89"/>
  <c r="J42" i="89" s="1"/>
  <c r="R42" i="89"/>
  <c r="I42" i="89" s="1"/>
  <c r="Q42" i="89"/>
  <c r="H42" i="89" s="1"/>
  <c r="P42" i="89"/>
  <c r="G42" i="89" s="1"/>
  <c r="O42" i="89"/>
  <c r="F42" i="89" s="1"/>
  <c r="N42" i="89"/>
  <c r="E42" i="89" s="1"/>
  <c r="T41" i="89"/>
  <c r="K41" i="89" s="1"/>
  <c r="S41" i="89"/>
  <c r="J41" i="89" s="1"/>
  <c r="R41" i="89"/>
  <c r="I41" i="89" s="1"/>
  <c r="Q41" i="89"/>
  <c r="H41" i="89" s="1"/>
  <c r="P41" i="89"/>
  <c r="G41" i="89" s="1"/>
  <c r="O41" i="89"/>
  <c r="F41" i="89" s="1"/>
  <c r="N41" i="89"/>
  <c r="E41" i="89" s="1"/>
  <c r="T40" i="89"/>
  <c r="K40" i="89" s="1"/>
  <c r="S40" i="89"/>
  <c r="J40" i="89" s="1"/>
  <c r="R40" i="89"/>
  <c r="I40" i="89" s="1"/>
  <c r="Q40" i="89"/>
  <c r="H40" i="89" s="1"/>
  <c r="P40" i="89"/>
  <c r="G40" i="89" s="1"/>
  <c r="O40" i="89"/>
  <c r="F40" i="89" s="1"/>
  <c r="N40" i="89"/>
  <c r="E40" i="89" s="1"/>
  <c r="T39" i="89"/>
  <c r="K39" i="89" s="1"/>
  <c r="S39" i="89"/>
  <c r="J39" i="89" s="1"/>
  <c r="R39" i="89"/>
  <c r="I39" i="89" s="1"/>
  <c r="Q39" i="89"/>
  <c r="H39" i="89" s="1"/>
  <c r="P39" i="89"/>
  <c r="G39" i="89" s="1"/>
  <c r="O39" i="89"/>
  <c r="F39" i="89" s="1"/>
  <c r="N39" i="89"/>
  <c r="E39" i="89" s="1"/>
  <c r="T38" i="89"/>
  <c r="K38" i="89" s="1"/>
  <c r="S38" i="89"/>
  <c r="J38" i="89" s="1"/>
  <c r="R38" i="89"/>
  <c r="I38" i="89" s="1"/>
  <c r="Q38" i="89"/>
  <c r="H38" i="89" s="1"/>
  <c r="P38" i="89"/>
  <c r="G38" i="89" s="1"/>
  <c r="O38" i="89"/>
  <c r="F38" i="89" s="1"/>
  <c r="N38" i="89"/>
  <c r="E38" i="89" s="1"/>
  <c r="T37" i="89"/>
  <c r="K37" i="89" s="1"/>
  <c r="S37" i="89"/>
  <c r="J37" i="89" s="1"/>
  <c r="R37" i="89"/>
  <c r="I37" i="89" s="1"/>
  <c r="Q37" i="89"/>
  <c r="H37" i="89" s="1"/>
  <c r="P37" i="89"/>
  <c r="G37" i="89" s="1"/>
  <c r="O37" i="89"/>
  <c r="F37" i="89" s="1"/>
  <c r="N37" i="89"/>
  <c r="E37" i="89" s="1"/>
  <c r="T36" i="89"/>
  <c r="K36" i="89" s="1"/>
  <c r="S36" i="89"/>
  <c r="J36" i="89" s="1"/>
  <c r="R36" i="89"/>
  <c r="I36" i="89" s="1"/>
  <c r="Q36" i="89"/>
  <c r="H36" i="89" s="1"/>
  <c r="P36" i="89"/>
  <c r="G36" i="89" s="1"/>
  <c r="O36" i="89"/>
  <c r="F36" i="89" s="1"/>
  <c r="N36" i="89"/>
  <c r="E36" i="89" s="1"/>
  <c r="T35" i="89"/>
  <c r="K35" i="89" s="1"/>
  <c r="S35" i="89"/>
  <c r="J35" i="89" s="1"/>
  <c r="R35" i="89"/>
  <c r="I35" i="89" s="1"/>
  <c r="Q35" i="89"/>
  <c r="H35" i="89" s="1"/>
  <c r="P35" i="89"/>
  <c r="G35" i="89" s="1"/>
  <c r="O35" i="89"/>
  <c r="F35" i="89" s="1"/>
  <c r="N35" i="89"/>
  <c r="E35" i="89" s="1"/>
  <c r="T34" i="89"/>
  <c r="K34" i="89" s="1"/>
  <c r="S34" i="89"/>
  <c r="J34" i="89" s="1"/>
  <c r="R34" i="89"/>
  <c r="I34" i="89" s="1"/>
  <c r="Q34" i="89"/>
  <c r="H34" i="89" s="1"/>
  <c r="P34" i="89"/>
  <c r="G34" i="89" s="1"/>
  <c r="O34" i="89"/>
  <c r="F34" i="89" s="1"/>
  <c r="N34" i="89"/>
  <c r="E34" i="89" s="1"/>
  <c r="T33" i="89"/>
  <c r="K33" i="89" s="1"/>
  <c r="S33" i="89"/>
  <c r="J33" i="89" s="1"/>
  <c r="R33" i="89"/>
  <c r="I33" i="89" s="1"/>
  <c r="Q33" i="89"/>
  <c r="H33" i="89" s="1"/>
  <c r="P33" i="89"/>
  <c r="G33" i="89" s="1"/>
  <c r="O33" i="89"/>
  <c r="F33" i="89" s="1"/>
  <c r="N33" i="89"/>
  <c r="E33" i="89" s="1"/>
  <c r="T32" i="89"/>
  <c r="K32" i="89" s="1"/>
  <c r="S32" i="89"/>
  <c r="J32" i="89" s="1"/>
  <c r="R32" i="89"/>
  <c r="I32" i="89" s="1"/>
  <c r="Q32" i="89"/>
  <c r="H32" i="89" s="1"/>
  <c r="P32" i="89"/>
  <c r="G32" i="89" s="1"/>
  <c r="O32" i="89"/>
  <c r="F32" i="89" s="1"/>
  <c r="N32" i="89"/>
  <c r="E32" i="89" s="1"/>
  <c r="T31" i="89"/>
  <c r="K31" i="89" s="1"/>
  <c r="S31" i="89"/>
  <c r="J31" i="89" s="1"/>
  <c r="R31" i="89"/>
  <c r="I31" i="89" s="1"/>
  <c r="Q31" i="89"/>
  <c r="H31" i="89" s="1"/>
  <c r="P31" i="89"/>
  <c r="G31" i="89" s="1"/>
  <c r="O31" i="89"/>
  <c r="F31" i="89" s="1"/>
  <c r="N31" i="89"/>
  <c r="E31" i="89" s="1"/>
  <c r="T30" i="89"/>
  <c r="K30" i="89" s="1"/>
  <c r="S30" i="89"/>
  <c r="J30" i="89" s="1"/>
  <c r="R30" i="89"/>
  <c r="I30" i="89" s="1"/>
  <c r="Q30" i="89"/>
  <c r="H30" i="89" s="1"/>
  <c r="P30" i="89"/>
  <c r="G30" i="89" s="1"/>
  <c r="O30" i="89"/>
  <c r="F30" i="89" s="1"/>
  <c r="N30" i="89"/>
  <c r="E30" i="89" s="1"/>
  <c r="T29" i="89"/>
  <c r="K29" i="89" s="1"/>
  <c r="S29" i="89"/>
  <c r="J29" i="89" s="1"/>
  <c r="R29" i="89"/>
  <c r="I29" i="89" s="1"/>
  <c r="Q29" i="89"/>
  <c r="H29" i="89" s="1"/>
  <c r="P29" i="89"/>
  <c r="G29" i="89" s="1"/>
  <c r="O29" i="89"/>
  <c r="F29" i="89" s="1"/>
  <c r="N29" i="89"/>
  <c r="E29" i="89" s="1"/>
  <c r="T28" i="89"/>
  <c r="K28" i="89" s="1"/>
  <c r="S28" i="89"/>
  <c r="J28" i="89" s="1"/>
  <c r="R28" i="89"/>
  <c r="I28" i="89" s="1"/>
  <c r="Q28" i="89"/>
  <c r="H28" i="89" s="1"/>
  <c r="P28" i="89"/>
  <c r="G28" i="89" s="1"/>
  <c r="O28" i="89"/>
  <c r="F28" i="89" s="1"/>
  <c r="N28" i="89"/>
  <c r="E28" i="89" s="1"/>
  <c r="T27" i="89"/>
  <c r="K27" i="89" s="1"/>
  <c r="S27" i="89"/>
  <c r="J27" i="89" s="1"/>
  <c r="R27" i="89"/>
  <c r="I27" i="89" s="1"/>
  <c r="Q27" i="89"/>
  <c r="H27" i="89" s="1"/>
  <c r="P27" i="89"/>
  <c r="G27" i="89" s="1"/>
  <c r="O27" i="89"/>
  <c r="F27" i="89" s="1"/>
  <c r="N27" i="89"/>
  <c r="E27" i="89" s="1"/>
  <c r="T26" i="89"/>
  <c r="K26" i="89" s="1"/>
  <c r="S26" i="89"/>
  <c r="J26" i="89" s="1"/>
  <c r="R26" i="89"/>
  <c r="I26" i="89" s="1"/>
  <c r="Q26" i="89"/>
  <c r="H26" i="89" s="1"/>
  <c r="P26" i="89"/>
  <c r="G26" i="89" s="1"/>
  <c r="O26" i="89"/>
  <c r="F26" i="89" s="1"/>
  <c r="N26" i="89"/>
  <c r="E26" i="89" s="1"/>
  <c r="T25" i="89"/>
  <c r="K25" i="89" s="1"/>
  <c r="S25" i="89"/>
  <c r="J25" i="89" s="1"/>
  <c r="R25" i="89"/>
  <c r="I25" i="89" s="1"/>
  <c r="Q25" i="89"/>
  <c r="H25" i="89" s="1"/>
  <c r="P25" i="89"/>
  <c r="G25" i="89" s="1"/>
  <c r="O25" i="89"/>
  <c r="F25" i="89" s="1"/>
  <c r="N25" i="89"/>
  <c r="E25" i="89" s="1"/>
  <c r="T24" i="89"/>
  <c r="K24" i="89" s="1"/>
  <c r="S24" i="89"/>
  <c r="J24" i="89" s="1"/>
  <c r="R24" i="89"/>
  <c r="I24" i="89" s="1"/>
  <c r="Q24" i="89"/>
  <c r="H24" i="89" s="1"/>
  <c r="P24" i="89"/>
  <c r="G24" i="89" s="1"/>
  <c r="O24" i="89"/>
  <c r="F24" i="89" s="1"/>
  <c r="N24" i="89"/>
  <c r="E24" i="89" s="1"/>
  <c r="T23" i="89"/>
  <c r="K23" i="89" s="1"/>
  <c r="S23" i="89"/>
  <c r="J23" i="89" s="1"/>
  <c r="R23" i="89"/>
  <c r="I23" i="89" s="1"/>
  <c r="Q23" i="89"/>
  <c r="H23" i="89" s="1"/>
  <c r="P23" i="89"/>
  <c r="G23" i="89" s="1"/>
  <c r="O23" i="89"/>
  <c r="F23" i="89" s="1"/>
  <c r="N23" i="89"/>
  <c r="E23" i="89" s="1"/>
  <c r="T22" i="89"/>
  <c r="K22" i="89" s="1"/>
  <c r="S22" i="89"/>
  <c r="J22" i="89" s="1"/>
  <c r="R22" i="89"/>
  <c r="I22" i="89" s="1"/>
  <c r="Q22" i="89"/>
  <c r="H22" i="89" s="1"/>
  <c r="P22" i="89"/>
  <c r="G22" i="89" s="1"/>
  <c r="O22" i="89"/>
  <c r="F22" i="89" s="1"/>
  <c r="N22" i="89"/>
  <c r="E22" i="89" s="1"/>
  <c r="T21" i="89"/>
  <c r="K21" i="89" s="1"/>
  <c r="S21" i="89"/>
  <c r="J21" i="89" s="1"/>
  <c r="R21" i="89"/>
  <c r="I21" i="89" s="1"/>
  <c r="Q21" i="89"/>
  <c r="H21" i="89" s="1"/>
  <c r="P21" i="89"/>
  <c r="G21" i="89" s="1"/>
  <c r="O21" i="89"/>
  <c r="F21" i="89" s="1"/>
  <c r="N21" i="89"/>
  <c r="E21" i="89" s="1"/>
  <c r="T20" i="89"/>
  <c r="K20" i="89" s="1"/>
  <c r="S20" i="89"/>
  <c r="J20" i="89" s="1"/>
  <c r="R20" i="89"/>
  <c r="I20" i="89" s="1"/>
  <c r="Q20" i="89"/>
  <c r="H20" i="89" s="1"/>
  <c r="P20" i="89"/>
  <c r="G20" i="89" s="1"/>
  <c r="O20" i="89"/>
  <c r="F20" i="89" s="1"/>
  <c r="N20" i="89"/>
  <c r="E20" i="89" s="1"/>
  <c r="T19" i="89"/>
  <c r="K19" i="89" s="1"/>
  <c r="S19" i="89"/>
  <c r="J19" i="89" s="1"/>
  <c r="R19" i="89"/>
  <c r="I19" i="89" s="1"/>
  <c r="Q19" i="89"/>
  <c r="H19" i="89" s="1"/>
  <c r="P19" i="89"/>
  <c r="G19" i="89" s="1"/>
  <c r="O19" i="89"/>
  <c r="F19" i="89" s="1"/>
  <c r="N19" i="89"/>
  <c r="E19" i="89" s="1"/>
  <c r="T18" i="89"/>
  <c r="K18" i="89" s="1"/>
  <c r="S18" i="89"/>
  <c r="J18" i="89" s="1"/>
  <c r="R18" i="89"/>
  <c r="I18" i="89" s="1"/>
  <c r="Q18" i="89"/>
  <c r="H18" i="89" s="1"/>
  <c r="P18" i="89"/>
  <c r="G18" i="89" s="1"/>
  <c r="O18" i="89"/>
  <c r="F18" i="89" s="1"/>
  <c r="N18" i="89"/>
  <c r="E18" i="89" s="1"/>
  <c r="T17" i="89"/>
  <c r="K17" i="89" s="1"/>
  <c r="S17" i="89"/>
  <c r="J17" i="89" s="1"/>
  <c r="R17" i="89"/>
  <c r="I17" i="89" s="1"/>
  <c r="Q17" i="89"/>
  <c r="H17" i="89" s="1"/>
  <c r="P17" i="89"/>
  <c r="G17" i="89" s="1"/>
  <c r="O17" i="89"/>
  <c r="F17" i="89" s="1"/>
  <c r="N17" i="89"/>
  <c r="E17" i="89" s="1"/>
  <c r="T16" i="89"/>
  <c r="S16" i="89"/>
  <c r="J16" i="89" s="1"/>
  <c r="R16" i="89"/>
  <c r="I16" i="89" s="1"/>
  <c r="Q16" i="89"/>
  <c r="H16" i="89" s="1"/>
  <c r="P16" i="89"/>
  <c r="G16" i="89" s="1"/>
  <c r="O16" i="89"/>
  <c r="F16" i="89" s="1"/>
  <c r="N16" i="89"/>
  <c r="E16" i="89" s="1"/>
  <c r="T15" i="89"/>
  <c r="K15" i="89" s="1"/>
  <c r="S15" i="89"/>
  <c r="J15" i="89" s="1"/>
  <c r="R15" i="89"/>
  <c r="I15" i="89" s="1"/>
  <c r="Q15" i="89"/>
  <c r="H15" i="89" s="1"/>
  <c r="P15" i="89"/>
  <c r="G15" i="89" s="1"/>
  <c r="O15" i="89"/>
  <c r="F15" i="89" s="1"/>
  <c r="N15" i="89"/>
  <c r="E15" i="89" s="1"/>
  <c r="T14" i="89"/>
  <c r="K14" i="89" s="1"/>
  <c r="S14" i="89"/>
  <c r="J14" i="89" s="1"/>
  <c r="R14" i="89"/>
  <c r="I14" i="89" s="1"/>
  <c r="Q14" i="89"/>
  <c r="H14" i="89" s="1"/>
  <c r="P14" i="89"/>
  <c r="G14" i="89" s="1"/>
  <c r="O14" i="89"/>
  <c r="F14" i="89" s="1"/>
  <c r="N14" i="89"/>
  <c r="E14" i="89" s="1"/>
  <c r="T13" i="89"/>
  <c r="K13" i="89" s="1"/>
  <c r="S13" i="89"/>
  <c r="J13" i="89" s="1"/>
  <c r="R13" i="89"/>
  <c r="I13" i="89" s="1"/>
  <c r="Q13" i="89"/>
  <c r="H13" i="89" s="1"/>
  <c r="P13" i="89"/>
  <c r="G13" i="89" s="1"/>
  <c r="O13" i="89"/>
  <c r="F13" i="89" s="1"/>
  <c r="N13" i="89"/>
  <c r="E13" i="89" s="1"/>
  <c r="T12" i="89"/>
  <c r="K12" i="89" s="1"/>
  <c r="S12" i="89"/>
  <c r="J12" i="89" s="1"/>
  <c r="R12" i="89"/>
  <c r="I12" i="89" s="1"/>
  <c r="Q12" i="89"/>
  <c r="H12" i="89" s="1"/>
  <c r="P12" i="89"/>
  <c r="G12" i="89" s="1"/>
  <c r="O12" i="89"/>
  <c r="F12" i="89" s="1"/>
  <c r="N12" i="89"/>
  <c r="E12" i="89" s="1"/>
  <c r="T11" i="89"/>
  <c r="K11" i="89" s="1"/>
  <c r="S11" i="89"/>
  <c r="J11" i="89" s="1"/>
  <c r="R11" i="89"/>
  <c r="I11" i="89" s="1"/>
  <c r="Q11" i="89"/>
  <c r="H11" i="89" s="1"/>
  <c r="P11" i="89"/>
  <c r="G11" i="89" s="1"/>
  <c r="O11" i="89"/>
  <c r="F11" i="89" s="1"/>
  <c r="N11" i="89"/>
  <c r="E11" i="89" s="1"/>
  <c r="T10" i="89"/>
  <c r="K10" i="89" s="1"/>
  <c r="S10" i="89"/>
  <c r="J10" i="89" s="1"/>
  <c r="R10" i="89"/>
  <c r="I10" i="89" s="1"/>
  <c r="Q10" i="89"/>
  <c r="H10" i="89" s="1"/>
  <c r="P10" i="89"/>
  <c r="G10" i="89" s="1"/>
  <c r="O10" i="89"/>
  <c r="F10" i="89" s="1"/>
  <c r="N10" i="89"/>
  <c r="E10" i="89" s="1"/>
  <c r="T9" i="89"/>
  <c r="K9" i="89" s="1"/>
  <c r="S9" i="89"/>
  <c r="J9" i="89" s="1"/>
  <c r="R9" i="89"/>
  <c r="I9" i="89" s="1"/>
  <c r="Q9" i="89"/>
  <c r="H9" i="89" s="1"/>
  <c r="P9" i="89"/>
  <c r="G9" i="89" s="1"/>
  <c r="O9" i="89"/>
  <c r="F9" i="89" s="1"/>
  <c r="N9" i="89"/>
  <c r="E9" i="89" s="1"/>
  <c r="T8" i="89"/>
  <c r="K8" i="89" s="1"/>
  <c r="S8" i="89"/>
  <c r="J8" i="89" s="1"/>
  <c r="R8" i="89"/>
  <c r="I8" i="89" s="1"/>
  <c r="Q8" i="89"/>
  <c r="H8" i="89" s="1"/>
  <c r="P8" i="89"/>
  <c r="G8" i="89" s="1"/>
  <c r="O8" i="89"/>
  <c r="F8" i="89" s="1"/>
  <c r="N8" i="89"/>
  <c r="E8" i="89" s="1"/>
  <c r="T7" i="89"/>
  <c r="K7" i="89" s="1"/>
  <c r="S7" i="89"/>
  <c r="J7" i="89" s="1"/>
  <c r="R7" i="89"/>
  <c r="I7" i="89" s="1"/>
  <c r="Q7" i="89"/>
  <c r="H7" i="89" s="1"/>
  <c r="P7" i="89"/>
  <c r="G7" i="89" s="1"/>
  <c r="O7" i="89"/>
  <c r="F7" i="89" s="1"/>
  <c r="N7" i="89"/>
  <c r="E7" i="89" s="1"/>
  <c r="T6" i="89"/>
  <c r="K6" i="89" s="1"/>
  <c r="S6" i="89"/>
  <c r="J6" i="89" s="1"/>
  <c r="R6" i="89"/>
  <c r="I6" i="89" s="1"/>
  <c r="Q6" i="89"/>
  <c r="H6" i="89" s="1"/>
  <c r="P6" i="89"/>
  <c r="G6" i="89" s="1"/>
  <c r="O6" i="89"/>
  <c r="F6" i="89" s="1"/>
  <c r="N6" i="89"/>
  <c r="E6" i="89" s="1"/>
  <c r="T5" i="89"/>
  <c r="S5" i="89"/>
  <c r="J5" i="89" s="1"/>
  <c r="R5" i="89"/>
  <c r="I5" i="89" s="1"/>
  <c r="Q5" i="89"/>
  <c r="H5" i="89" s="1"/>
  <c r="P5" i="89"/>
  <c r="G5" i="89" s="1"/>
  <c r="O5" i="89"/>
  <c r="F5" i="89" s="1"/>
  <c r="N5" i="89"/>
  <c r="E5" i="89" s="1"/>
  <c r="T4" i="89"/>
  <c r="S4" i="89"/>
  <c r="J4" i="89" s="1"/>
  <c r="R4" i="89"/>
  <c r="I4" i="89" s="1"/>
  <c r="Q4" i="89"/>
  <c r="H4" i="89" s="1"/>
  <c r="P4" i="89"/>
  <c r="G4" i="89" s="1"/>
  <c r="O4" i="89"/>
  <c r="F4" i="89" s="1"/>
  <c r="N4" i="89"/>
  <c r="E4" i="89" s="1"/>
  <c r="D133" i="72"/>
  <c r="O132" i="72"/>
  <c r="E132" i="72"/>
  <c r="D130" i="72"/>
  <c r="O130" i="72" s="1"/>
  <c r="D128" i="72"/>
  <c r="O128" i="72" s="1"/>
  <c r="E130" i="72" l="1"/>
  <c r="E128" i="72"/>
  <c r="P971" i="73"/>
  <c r="O971" i="73"/>
  <c r="P955" i="73"/>
  <c r="O955" i="73"/>
  <c r="P943" i="73"/>
  <c r="O943" i="73"/>
  <c r="N943" i="73"/>
  <c r="P239" i="73" l="1"/>
  <c r="Q221" i="73" l="1"/>
  <c r="P759" i="73"/>
  <c r="P727" i="73"/>
  <c r="O727" i="73" l="1"/>
  <c r="O203" i="73"/>
  <c r="P203" i="73"/>
  <c r="O179" i="73" l="1"/>
  <c r="P179" i="73"/>
  <c r="E13" i="72" l="1"/>
  <c r="N999" i="73"/>
  <c r="E134" i="72"/>
  <c r="E133" i="72"/>
  <c r="E131" i="72"/>
  <c r="E129" i="72"/>
  <c r="D126" i="72"/>
  <c r="E126" i="72" s="1"/>
  <c r="D125" i="72"/>
  <c r="E125" i="72" s="1"/>
  <c r="D124" i="72"/>
  <c r="E124" i="72" s="1"/>
  <c r="D123" i="72"/>
  <c r="E123" i="72" s="1"/>
  <c r="D122" i="72"/>
  <c r="E122" i="72" s="1"/>
  <c r="D121" i="72"/>
  <c r="E121" i="72" s="1"/>
  <c r="D119" i="72"/>
  <c r="E119" i="72" s="1"/>
  <c r="N875" i="73" s="1"/>
  <c r="D118" i="72"/>
  <c r="E118" i="72" s="1"/>
  <c r="D117" i="72"/>
  <c r="E117" i="72" s="1"/>
  <c r="D116" i="72"/>
  <c r="E116" i="72" s="1"/>
  <c r="D115" i="72"/>
  <c r="E115" i="72" s="1"/>
  <c r="D114" i="72"/>
  <c r="E114" i="72" s="1"/>
  <c r="D113" i="72"/>
  <c r="E113" i="72" s="1"/>
  <c r="D112" i="72"/>
  <c r="E112" i="72" s="1"/>
  <c r="N821" i="73" s="1"/>
  <c r="D110" i="72"/>
  <c r="E110" i="72" s="1"/>
  <c r="D109" i="72"/>
  <c r="E109" i="72" s="1"/>
  <c r="D108" i="72"/>
  <c r="E108" i="72" s="1"/>
  <c r="D107" i="72"/>
  <c r="E107" i="72" s="1"/>
  <c r="D106" i="72"/>
  <c r="E106" i="72" s="1"/>
  <c r="D105" i="72"/>
  <c r="E105" i="72" s="1"/>
  <c r="D104" i="72"/>
  <c r="E104" i="72" s="1"/>
  <c r="D103" i="72"/>
  <c r="E103" i="72" s="1"/>
  <c r="D102" i="72"/>
  <c r="E102" i="72" s="1"/>
  <c r="D101" i="72"/>
  <c r="E101" i="72" s="1"/>
  <c r="D100" i="72"/>
  <c r="E100" i="72" s="1"/>
  <c r="D99" i="72"/>
  <c r="E99" i="72" s="1"/>
  <c r="D98" i="72"/>
  <c r="E98" i="72" s="1"/>
  <c r="D97" i="72"/>
  <c r="E97" i="72" s="1"/>
  <c r="D96" i="72"/>
  <c r="E96" i="72" s="1"/>
  <c r="D95" i="72"/>
  <c r="E95" i="72" s="1"/>
  <c r="D94" i="72"/>
  <c r="E94" i="72" s="1"/>
  <c r="D93" i="72"/>
  <c r="E93" i="72" s="1"/>
  <c r="D92" i="72"/>
  <c r="E92" i="72" s="1"/>
  <c r="D91" i="72"/>
  <c r="E91" i="72" s="1"/>
  <c r="D90" i="72"/>
  <c r="E90" i="72" s="1"/>
  <c r="D89" i="72"/>
  <c r="E89" i="72" s="1"/>
  <c r="D88" i="72"/>
  <c r="E88" i="72" s="1"/>
  <c r="D87" i="72"/>
  <c r="E87" i="72" s="1"/>
  <c r="D86" i="72"/>
  <c r="E86" i="72" s="1"/>
  <c r="D85" i="72"/>
  <c r="E85" i="72" s="1"/>
  <c r="D84" i="72"/>
  <c r="E84" i="72" s="1"/>
  <c r="D83" i="72"/>
  <c r="E83" i="72" s="1"/>
  <c r="D82" i="72"/>
  <c r="E82" i="72" s="1"/>
  <c r="D81" i="72"/>
  <c r="E81" i="72" s="1"/>
  <c r="D80" i="72"/>
  <c r="E80" i="72" s="1"/>
  <c r="D79" i="72"/>
  <c r="E79" i="72" s="1"/>
  <c r="D78" i="72"/>
  <c r="E78" i="72" s="1"/>
  <c r="D77" i="72"/>
  <c r="E77" i="72" s="1"/>
  <c r="D76" i="72"/>
  <c r="E76" i="72" s="1"/>
  <c r="D74" i="72"/>
  <c r="E74" i="72" s="1"/>
  <c r="D73" i="72"/>
  <c r="E73" i="72" s="1"/>
  <c r="D72" i="72"/>
  <c r="E72" i="72" s="1"/>
  <c r="D71" i="72"/>
  <c r="E71" i="72" s="1"/>
  <c r="D70" i="72"/>
  <c r="E70" i="72" s="1"/>
  <c r="D69" i="72"/>
  <c r="E69" i="72" s="1"/>
  <c r="D68" i="72"/>
  <c r="E68" i="72" s="1"/>
  <c r="D67" i="72"/>
  <c r="E67" i="72" s="1"/>
  <c r="D66" i="72"/>
  <c r="E66" i="72" s="1"/>
  <c r="D65" i="72"/>
  <c r="E65" i="72" s="1"/>
  <c r="D64" i="72"/>
  <c r="E64" i="72" s="1"/>
  <c r="D63" i="72"/>
  <c r="E63" i="72" s="1"/>
  <c r="D61" i="72"/>
  <c r="E61" i="72" s="1"/>
  <c r="D60" i="72"/>
  <c r="E60" i="72" s="1"/>
  <c r="D59" i="72"/>
  <c r="E59" i="72" s="1"/>
  <c r="D58" i="72"/>
  <c r="E58" i="72" s="1"/>
  <c r="D56" i="72"/>
  <c r="E56" i="72" s="1"/>
  <c r="D55" i="72"/>
  <c r="E55" i="72" s="1"/>
  <c r="D54" i="72"/>
  <c r="E54" i="72" s="1"/>
  <c r="D53" i="72"/>
  <c r="E53" i="72" s="1"/>
  <c r="D52" i="72"/>
  <c r="E52" i="72" s="1"/>
  <c r="D51" i="72"/>
  <c r="E51" i="72" s="1"/>
  <c r="D50" i="72"/>
  <c r="E50" i="72" s="1"/>
  <c r="D49" i="72"/>
  <c r="E49" i="72" s="1"/>
  <c r="D48" i="72"/>
  <c r="E48" i="72" s="1"/>
  <c r="D47" i="72"/>
  <c r="E47" i="72" s="1"/>
  <c r="D46" i="72"/>
  <c r="E46" i="72" s="1"/>
  <c r="D45" i="72"/>
  <c r="E45" i="72" s="1"/>
  <c r="D44" i="72"/>
  <c r="E44" i="72" s="1"/>
  <c r="D43" i="72"/>
  <c r="E43" i="72" s="1"/>
  <c r="D42" i="72"/>
  <c r="E42" i="72" s="1"/>
  <c r="D41" i="72"/>
  <c r="E41" i="72" s="1"/>
  <c r="D40" i="72"/>
  <c r="E40" i="72" s="1"/>
  <c r="D39" i="72"/>
  <c r="E39" i="72" s="1"/>
  <c r="D38" i="72"/>
  <c r="E38" i="72" s="1"/>
  <c r="D37" i="72"/>
  <c r="E37" i="72" s="1"/>
  <c r="D36" i="72"/>
  <c r="E36" i="72" s="1"/>
  <c r="D35" i="72"/>
  <c r="E35" i="72" s="1"/>
  <c r="D34" i="72"/>
  <c r="E34" i="72" s="1"/>
  <c r="D33" i="72"/>
  <c r="E33" i="72" s="1"/>
  <c r="D32" i="72"/>
  <c r="E32" i="72" s="1"/>
  <c r="D30" i="72"/>
  <c r="E30" i="72" s="1"/>
  <c r="D29" i="72"/>
  <c r="E29" i="72" s="1"/>
  <c r="D28" i="72"/>
  <c r="E28" i="72" s="1"/>
  <c r="D27" i="72"/>
  <c r="E27" i="72" s="1"/>
  <c r="D26" i="72"/>
  <c r="E26" i="72" s="1"/>
  <c r="N203" i="73"/>
  <c r="N179" i="73"/>
  <c r="N883" i="73" l="1"/>
  <c r="N727" i="73"/>
  <c r="N783" i="73"/>
  <c r="N323" i="73"/>
  <c r="N955" i="73"/>
  <c r="N971" i="73"/>
  <c r="C1049" i="73"/>
  <c r="D1049" i="73"/>
  <c r="E1049" i="73"/>
  <c r="F1049" i="73"/>
  <c r="G1049" i="73"/>
  <c r="H1049" i="73"/>
  <c r="I1049" i="73"/>
  <c r="J1049" i="73"/>
  <c r="K1049" i="73"/>
  <c r="L1049" i="73"/>
  <c r="B1049" i="73"/>
  <c r="C1048" i="73"/>
  <c r="D1048" i="73"/>
  <c r="E1048" i="73"/>
  <c r="F1048" i="73"/>
  <c r="G1048" i="73"/>
  <c r="H1048" i="73"/>
  <c r="I1048" i="73"/>
  <c r="J1048" i="73"/>
  <c r="K1048" i="73"/>
  <c r="L1048" i="73"/>
  <c r="B1048" i="73"/>
  <c r="C1047" i="73" l="1"/>
  <c r="D1047" i="73"/>
  <c r="E1047" i="73"/>
  <c r="F1047" i="73"/>
  <c r="G1047" i="73"/>
  <c r="H1047" i="73"/>
  <c r="I1047" i="73"/>
  <c r="J1047" i="73"/>
  <c r="K1047" i="73"/>
  <c r="L1047" i="73"/>
  <c r="B1047" i="73"/>
  <c r="O1047" i="73" l="1"/>
  <c r="C1046" i="73"/>
  <c r="D1046" i="73"/>
  <c r="E1046" i="73"/>
  <c r="F1046" i="73"/>
  <c r="G1046" i="73"/>
  <c r="H1046" i="73"/>
  <c r="I1046" i="73"/>
  <c r="J1046" i="73"/>
  <c r="K1046" i="73"/>
  <c r="L1046" i="73"/>
  <c r="B1046" i="73"/>
  <c r="C1045" i="73"/>
  <c r="D1045" i="73"/>
  <c r="E1045" i="73"/>
  <c r="F1045" i="73"/>
  <c r="G1045" i="73"/>
  <c r="H1045" i="73"/>
  <c r="I1045" i="73"/>
  <c r="J1045" i="73"/>
  <c r="K1045" i="73"/>
  <c r="L1045" i="73"/>
  <c r="B1045" i="73"/>
  <c r="C1059" i="73"/>
  <c r="D1059" i="73"/>
  <c r="E1059" i="73"/>
  <c r="F1059" i="73"/>
  <c r="G1059" i="73"/>
  <c r="H1059" i="73"/>
  <c r="I1059" i="73"/>
  <c r="J1059" i="73"/>
  <c r="K1059" i="73"/>
  <c r="L1059" i="73"/>
  <c r="O1046" i="73" l="1"/>
  <c r="O1045" i="73"/>
  <c r="C1044" i="73" l="1"/>
  <c r="D1044" i="73"/>
  <c r="E1044" i="73"/>
  <c r="F1044" i="73"/>
  <c r="G1044" i="73"/>
  <c r="I1044" i="73"/>
  <c r="K1044" i="73"/>
  <c r="B1044" i="73"/>
  <c r="H1055" i="73"/>
  <c r="H1056" i="73"/>
  <c r="J1055" i="73"/>
  <c r="J1056" i="73"/>
  <c r="F1055" i="73"/>
  <c r="F1056" i="73"/>
  <c r="D1055" i="73"/>
  <c r="D1056" i="73"/>
  <c r="B1056" i="73"/>
  <c r="C1056" i="73"/>
  <c r="E1056" i="73"/>
  <c r="G1056" i="73"/>
  <c r="I1056" i="73"/>
  <c r="K1056" i="73"/>
  <c r="L1056" i="73"/>
  <c r="B1041" i="73"/>
  <c r="B1069" i="73"/>
  <c r="C1069" i="73"/>
  <c r="D1069" i="73"/>
  <c r="E1069" i="73"/>
  <c r="F1069" i="73"/>
  <c r="G1069" i="73"/>
  <c r="H1069" i="73"/>
  <c r="I1069" i="73"/>
  <c r="J1069" i="73"/>
  <c r="K1069" i="73"/>
  <c r="L1069" i="73"/>
  <c r="O1044" i="73" l="1"/>
  <c r="C1051" i="73"/>
  <c r="D1051" i="73"/>
  <c r="E1051" i="73"/>
  <c r="F1051" i="73"/>
  <c r="G1051" i="73"/>
  <c r="H1051" i="73"/>
  <c r="I1051" i="73"/>
  <c r="J1051" i="73"/>
  <c r="K1051" i="73"/>
  <c r="L1051" i="73"/>
  <c r="C1052" i="73"/>
  <c r="D1052" i="73"/>
  <c r="E1052" i="73"/>
  <c r="F1052" i="73"/>
  <c r="G1052" i="73"/>
  <c r="H1052" i="73"/>
  <c r="I1052" i="73"/>
  <c r="J1052" i="73"/>
  <c r="K1052" i="73"/>
  <c r="L1052" i="73"/>
  <c r="B1052" i="73"/>
  <c r="C1084" i="73"/>
  <c r="D1084" i="73"/>
  <c r="E1084" i="73"/>
  <c r="F1084" i="73"/>
  <c r="G1084" i="73"/>
  <c r="H1084" i="73"/>
  <c r="I1084" i="73"/>
  <c r="J1084" i="73"/>
  <c r="K1084" i="73"/>
  <c r="L1084" i="73"/>
  <c r="M1084" i="73"/>
  <c r="B1084" i="73"/>
  <c r="C1067" i="73"/>
  <c r="E1067" i="73"/>
  <c r="G1067" i="73"/>
  <c r="I1067" i="73"/>
  <c r="K1067" i="73"/>
  <c r="D1065" i="73"/>
  <c r="D1066" i="73"/>
  <c r="G1043" i="73" l="1"/>
  <c r="H1043" i="73"/>
  <c r="K1054" i="73" l="1"/>
  <c r="L1054" i="73"/>
  <c r="K1041" i="73"/>
  <c r="L1041" i="73"/>
  <c r="P983" i="73" l="1"/>
  <c r="O983" i="73"/>
  <c r="P221" i="73"/>
  <c r="P1015" i="73" l="1"/>
  <c r="O1015" i="73"/>
  <c r="P1007" i="73"/>
  <c r="O1007" i="73"/>
  <c r="P991" i="73"/>
  <c r="O991" i="73"/>
  <c r="P977" i="73" l="1"/>
  <c r="O977" i="73"/>
  <c r="P963" i="73"/>
  <c r="O963" i="73"/>
  <c r="N991" i="73" l="1"/>
  <c r="N1007" i="73"/>
  <c r="N1015" i="73"/>
  <c r="P949" i="73"/>
  <c r="O949" i="73"/>
  <c r="P927" i="73"/>
  <c r="O927" i="73"/>
  <c r="P919" i="73"/>
  <c r="O919" i="73"/>
  <c r="P911" i="73"/>
  <c r="O911" i="73"/>
  <c r="P903" i="73"/>
  <c r="O903" i="73"/>
  <c r="P897" i="73"/>
  <c r="O897" i="73"/>
  <c r="P891" i="73"/>
  <c r="O891" i="73"/>
  <c r="P869" i="73"/>
  <c r="O869" i="73"/>
  <c r="P863" i="73"/>
  <c r="O863" i="73"/>
  <c r="P857" i="73"/>
  <c r="O857" i="73"/>
  <c r="P851" i="73"/>
  <c r="O851" i="73"/>
  <c r="P845" i="73"/>
  <c r="O845" i="73"/>
  <c r="P839" i="73"/>
  <c r="O839" i="73"/>
  <c r="P831" i="73"/>
  <c r="O831" i="73"/>
  <c r="P813" i="73"/>
  <c r="O813" i="73"/>
  <c r="P807" i="73"/>
  <c r="O807" i="73"/>
  <c r="P801" i="73"/>
  <c r="O801" i="73"/>
  <c r="P795" i="73"/>
  <c r="O795" i="73"/>
  <c r="P789" i="73"/>
  <c r="O789" i="73"/>
  <c r="P777" i="73"/>
  <c r="O777" i="73"/>
  <c r="P771" i="73"/>
  <c r="O771" i="73"/>
  <c r="P765" i="73"/>
  <c r="O765" i="73"/>
  <c r="O759" i="73"/>
  <c r="P753" i="73"/>
  <c r="O753" i="73"/>
  <c r="P747" i="73"/>
  <c r="O747" i="73"/>
  <c r="P741" i="73"/>
  <c r="O741" i="73"/>
  <c r="P735" i="73"/>
  <c r="O735" i="73"/>
  <c r="P721" i="73"/>
  <c r="O721" i="73"/>
  <c r="P715" i="73"/>
  <c r="O715" i="73"/>
  <c r="P709" i="73"/>
  <c r="O709" i="73"/>
  <c r="P701" i="73"/>
  <c r="O701" i="73"/>
  <c r="P693" i="73"/>
  <c r="O693" i="73"/>
  <c r="P685" i="73"/>
  <c r="O685" i="73"/>
  <c r="P679" i="73"/>
  <c r="O679" i="73"/>
  <c r="P673" i="73"/>
  <c r="O673" i="73"/>
  <c r="P665" i="73"/>
  <c r="O665" i="73"/>
  <c r="P659" i="73"/>
  <c r="O659" i="73"/>
  <c r="P653" i="73"/>
  <c r="O653" i="73"/>
  <c r="P647" i="73"/>
  <c r="O647" i="73"/>
  <c r="P641" i="73"/>
  <c r="O641" i="73"/>
  <c r="P635" i="73"/>
  <c r="O635" i="73"/>
  <c r="P629" i="73"/>
  <c r="O629" i="73"/>
  <c r="P619" i="73"/>
  <c r="O619" i="73"/>
  <c r="P611" i="73"/>
  <c r="O611" i="73"/>
  <c r="P603" i="73"/>
  <c r="O603" i="73"/>
  <c r="P593" i="73"/>
  <c r="O593" i="73"/>
  <c r="P585" i="73"/>
  <c r="O585" i="73"/>
  <c r="P569" i="73"/>
  <c r="O569" i="73"/>
  <c r="P561" i="73"/>
  <c r="O561" i="73"/>
  <c r="P553" i="73"/>
  <c r="O553" i="73"/>
  <c r="P545" i="73"/>
  <c r="O545" i="73"/>
  <c r="P537" i="73"/>
  <c r="O537" i="73"/>
  <c r="P529" i="73"/>
  <c r="O529" i="73"/>
  <c r="P521" i="73"/>
  <c r="O521" i="73"/>
  <c r="P511" i="73"/>
  <c r="O511" i="73"/>
  <c r="P505" i="73"/>
  <c r="O505" i="73"/>
  <c r="P499" i="73"/>
  <c r="O499" i="73"/>
  <c r="P491" i="73"/>
  <c r="O491" i="73"/>
  <c r="P485" i="73"/>
  <c r="O485" i="73"/>
  <c r="P473" i="73"/>
  <c r="O473" i="73"/>
  <c r="P467" i="73"/>
  <c r="O467" i="73"/>
  <c r="P461" i="73"/>
  <c r="O461" i="73"/>
  <c r="P455" i="73"/>
  <c r="O455" i="73"/>
  <c r="P443" i="73"/>
  <c r="O443" i="73"/>
  <c r="P437" i="73"/>
  <c r="O437" i="73"/>
  <c r="P431" i="73"/>
  <c r="O431" i="73"/>
  <c r="P425" i="73"/>
  <c r="O425" i="73"/>
  <c r="P419" i="73"/>
  <c r="O419" i="73"/>
  <c r="P413" i="73"/>
  <c r="O413" i="73"/>
  <c r="P405" i="73"/>
  <c r="O405" i="73"/>
  <c r="P395" i="73"/>
  <c r="O395" i="73"/>
  <c r="P387" i="73"/>
  <c r="O387" i="73"/>
  <c r="P379" i="73"/>
  <c r="O379" i="73"/>
  <c r="P371" i="73"/>
  <c r="O371" i="73"/>
  <c r="P363" i="73"/>
  <c r="O363" i="73"/>
  <c r="P355" i="73"/>
  <c r="O355" i="73"/>
  <c r="P349" i="73"/>
  <c r="O349" i="73"/>
  <c r="P343" i="73"/>
  <c r="O343" i="73"/>
  <c r="P333" i="73"/>
  <c r="O333" i="73"/>
  <c r="P323" i="73"/>
  <c r="O323" i="73"/>
  <c r="P313" i="73"/>
  <c r="O313" i="73"/>
  <c r="P305" i="73"/>
  <c r="O305" i="73"/>
  <c r="P297" i="73"/>
  <c r="O297" i="73"/>
  <c r="P289" i="73"/>
  <c r="O289" i="73"/>
  <c r="P281" i="73"/>
  <c r="O281" i="73"/>
  <c r="P273" i="73"/>
  <c r="O273" i="73"/>
  <c r="P263" i="73"/>
  <c r="O263" i="73"/>
  <c r="P257" i="73"/>
  <c r="O257" i="73"/>
  <c r="P245" i="73"/>
  <c r="O245" i="73"/>
  <c r="O239" i="73"/>
  <c r="P233" i="73"/>
  <c r="O233" i="73"/>
  <c r="P227" i="73"/>
  <c r="O227" i="73"/>
  <c r="O221" i="73"/>
  <c r="P211" i="73"/>
  <c r="O211" i="73"/>
  <c r="P171" i="73"/>
  <c r="O171" i="73"/>
  <c r="P115" i="73"/>
  <c r="O115" i="73"/>
  <c r="O1084" i="73" l="1"/>
  <c r="O131" i="72"/>
  <c r="O109" i="72"/>
  <c r="O87" i="72"/>
  <c r="O77" i="72"/>
  <c r="N491" i="73"/>
  <c r="N405" i="73"/>
  <c r="N963" i="73" l="1"/>
  <c r="N593" i="73"/>
  <c r="O64" i="72"/>
  <c r="N305" i="73" l="1"/>
  <c r="N983" i="73" l="1"/>
  <c r="O134" i="72"/>
  <c r="P195" i="73" l="1"/>
  <c r="O195" i="73"/>
  <c r="O187" i="73"/>
  <c r="P187" i="73"/>
  <c r="P163" i="73"/>
  <c r="O163" i="73"/>
  <c r="P97" i="73"/>
  <c r="O97" i="73"/>
  <c r="P87" i="73"/>
  <c r="O87" i="73"/>
  <c r="P75" i="73"/>
  <c r="O75" i="73"/>
  <c r="P59" i="73"/>
  <c r="O59" i="73"/>
  <c r="P45" i="73"/>
  <c r="O45" i="73"/>
  <c r="P33" i="73"/>
  <c r="O33" i="73"/>
  <c r="P19" i="73"/>
  <c r="O19" i="73"/>
  <c r="O7" i="73"/>
  <c r="P7" i="73"/>
  <c r="K1085" i="73"/>
  <c r="I1085" i="73"/>
  <c r="G1085" i="73"/>
  <c r="E1085" i="73"/>
  <c r="C1085" i="73"/>
  <c r="L1083" i="73"/>
  <c r="J1083" i="73"/>
  <c r="H1083" i="73"/>
  <c r="F1083" i="73"/>
  <c r="D1083" i="73"/>
  <c r="B1083" i="73"/>
  <c r="L1082" i="73"/>
  <c r="J1082" i="73"/>
  <c r="H1082" i="73"/>
  <c r="F1082" i="73"/>
  <c r="D1082" i="73"/>
  <c r="B1082" i="73"/>
  <c r="L1081" i="73"/>
  <c r="J1081" i="73"/>
  <c r="H1081" i="73"/>
  <c r="F1081" i="73"/>
  <c r="D1081" i="73"/>
  <c r="B1081" i="73"/>
  <c r="L1080" i="73"/>
  <c r="J1080" i="73"/>
  <c r="H1080" i="73"/>
  <c r="F1080" i="73"/>
  <c r="D1080" i="73"/>
  <c r="B1080" i="73"/>
  <c r="M1079" i="73"/>
  <c r="L1079" i="73"/>
  <c r="J1079" i="73"/>
  <c r="H1079" i="73"/>
  <c r="F1079" i="73"/>
  <c r="D1079" i="73"/>
  <c r="B1079" i="73"/>
  <c r="M1078" i="73"/>
  <c r="L1078" i="73"/>
  <c r="J1078" i="73"/>
  <c r="H1078" i="73"/>
  <c r="F1078" i="73"/>
  <c r="D1078" i="73"/>
  <c r="B1078" i="73"/>
  <c r="M1077" i="73"/>
  <c r="L1077" i="73"/>
  <c r="J1077" i="73"/>
  <c r="H1077" i="73"/>
  <c r="F1077" i="73"/>
  <c r="D1077" i="73"/>
  <c r="B1077" i="73"/>
  <c r="L1076" i="73"/>
  <c r="J1076" i="73"/>
  <c r="H1076" i="73"/>
  <c r="F1076" i="73"/>
  <c r="D1076" i="73"/>
  <c r="B1076" i="73"/>
  <c r="L1075" i="73"/>
  <c r="J1075" i="73"/>
  <c r="H1075" i="73"/>
  <c r="F1075" i="73"/>
  <c r="D1075" i="73"/>
  <c r="B1075" i="73"/>
  <c r="L1074" i="73"/>
  <c r="J1074" i="73"/>
  <c r="H1074" i="73"/>
  <c r="F1074" i="73"/>
  <c r="D1074" i="73"/>
  <c r="B1074" i="73"/>
  <c r="L1072" i="73"/>
  <c r="J1072" i="73"/>
  <c r="H1072" i="73"/>
  <c r="F1072" i="73"/>
  <c r="D1072" i="73"/>
  <c r="B1072" i="73"/>
  <c r="L1071" i="73"/>
  <c r="J1071" i="73"/>
  <c r="H1071" i="73"/>
  <c r="F1071" i="73"/>
  <c r="D1071" i="73"/>
  <c r="B1071" i="73"/>
  <c r="L1070" i="73"/>
  <c r="J1070" i="73"/>
  <c r="H1070" i="73"/>
  <c r="F1070" i="73"/>
  <c r="D1070" i="73"/>
  <c r="B1070" i="73"/>
  <c r="L1068" i="73"/>
  <c r="J1068" i="73"/>
  <c r="H1068" i="73"/>
  <c r="F1068" i="73"/>
  <c r="D1068" i="73"/>
  <c r="B1068" i="73"/>
  <c r="B1066" i="73"/>
  <c r="B1065" i="73"/>
  <c r="L1063" i="73"/>
  <c r="J1063" i="73"/>
  <c r="H1063" i="73"/>
  <c r="F1063" i="73"/>
  <c r="D1063" i="73"/>
  <c r="B1063" i="73"/>
  <c r="L1062" i="73"/>
  <c r="J1062" i="73"/>
  <c r="H1062" i="73"/>
  <c r="F1062" i="73"/>
  <c r="D1062" i="73"/>
  <c r="B1062" i="73"/>
  <c r="L1060" i="73"/>
  <c r="J1060" i="73"/>
  <c r="H1060" i="73"/>
  <c r="F1060" i="73"/>
  <c r="D1060" i="73"/>
  <c r="B1060" i="73"/>
  <c r="B1059" i="73"/>
  <c r="L1057" i="73"/>
  <c r="J1057" i="73"/>
  <c r="H1057" i="73"/>
  <c r="F1057" i="73"/>
  <c r="D1057" i="73"/>
  <c r="B1057" i="73"/>
  <c r="L1055" i="73"/>
  <c r="B1055" i="73"/>
  <c r="J1054" i="73"/>
  <c r="H1054" i="73"/>
  <c r="F1054" i="73"/>
  <c r="D1054" i="73"/>
  <c r="B1054" i="73"/>
  <c r="B1051" i="73"/>
  <c r="L1050" i="73"/>
  <c r="J1050" i="73"/>
  <c r="H1050" i="73"/>
  <c r="F1050" i="73"/>
  <c r="D1050" i="73"/>
  <c r="B1050" i="73"/>
  <c r="L1043" i="73"/>
  <c r="J1043" i="73"/>
  <c r="F1043" i="73"/>
  <c r="D1043" i="73"/>
  <c r="B1043" i="73"/>
  <c r="L1042" i="73"/>
  <c r="J1042" i="73"/>
  <c r="H1042" i="73"/>
  <c r="F1042" i="73"/>
  <c r="D1042" i="73"/>
  <c r="B1042" i="73"/>
  <c r="J1041" i="73"/>
  <c r="H1041" i="73"/>
  <c r="D1041" i="73"/>
  <c r="L1039" i="73"/>
  <c r="J1039" i="73"/>
  <c r="H1039" i="73"/>
  <c r="F1039" i="73"/>
  <c r="D1039" i="73"/>
  <c r="B1039" i="73"/>
  <c r="L1038" i="73"/>
  <c r="J1038" i="73"/>
  <c r="H1038" i="73"/>
  <c r="F1038" i="73"/>
  <c r="D1038" i="73"/>
  <c r="B1038" i="73"/>
  <c r="N7" i="73"/>
  <c r="N19" i="73"/>
  <c r="O6" i="72"/>
  <c r="N45" i="73"/>
  <c r="N59" i="73"/>
  <c r="O8" i="72"/>
  <c r="N75" i="73"/>
  <c r="O9" i="72"/>
  <c r="N87" i="73"/>
  <c r="O10" i="72"/>
  <c r="N97" i="73"/>
  <c r="O11" i="72"/>
  <c r="N115" i="73"/>
  <c r="N123" i="73"/>
  <c r="O14" i="72"/>
  <c r="N131" i="73"/>
  <c r="O15" i="72"/>
  <c r="O16" i="72"/>
  <c r="N147" i="73"/>
  <c r="O17" i="72"/>
  <c r="N155" i="73"/>
  <c r="O18" i="72"/>
  <c r="N163" i="73"/>
  <c r="O19" i="72"/>
  <c r="O21" i="72"/>
  <c r="N187" i="73"/>
  <c r="O22" i="72"/>
  <c r="O23" i="72"/>
  <c r="O24" i="72"/>
  <c r="N211" i="73"/>
  <c r="O25" i="72"/>
  <c r="N221" i="73"/>
  <c r="O26" i="72"/>
  <c r="N227" i="73"/>
  <c r="O27" i="72"/>
  <c r="N233" i="73"/>
  <c r="O28" i="72"/>
  <c r="N239" i="73"/>
  <c r="O29" i="72"/>
  <c r="N245" i="73"/>
  <c r="O30" i="72"/>
  <c r="N257" i="73"/>
  <c r="O32" i="72"/>
  <c r="N273" i="73"/>
  <c r="O34" i="72"/>
  <c r="N281" i="73"/>
  <c r="O35" i="72"/>
  <c r="N289" i="73"/>
  <c r="O36" i="72"/>
  <c r="N297" i="73"/>
  <c r="O37" i="72"/>
  <c r="N263" i="73"/>
  <c r="N313" i="73"/>
  <c r="O39" i="72"/>
  <c r="O40" i="72"/>
  <c r="N333" i="73"/>
  <c r="O41" i="72"/>
  <c r="N343" i="73"/>
  <c r="O42" i="72"/>
  <c r="N349" i="73"/>
  <c r="O43" i="72"/>
  <c r="N355" i="73"/>
  <c r="O44" i="72"/>
  <c r="N363" i="73"/>
  <c r="O45" i="72"/>
  <c r="N371" i="73"/>
  <c r="O46" i="72"/>
  <c r="N379" i="73"/>
  <c r="O47" i="72"/>
  <c r="N387" i="73"/>
  <c r="O48" i="72"/>
  <c r="N395" i="73"/>
  <c r="O49" i="72"/>
  <c r="N413" i="73"/>
  <c r="O51" i="72"/>
  <c r="N419" i="73"/>
  <c r="O52" i="72"/>
  <c r="N425" i="73"/>
  <c r="O53" i="72"/>
  <c r="N431" i="73"/>
  <c r="O54" i="72"/>
  <c r="N437" i="73"/>
  <c r="O55" i="72"/>
  <c r="N443" i="73"/>
  <c r="O56" i="72"/>
  <c r="N455" i="73"/>
  <c r="O58" i="72"/>
  <c r="N461" i="73"/>
  <c r="O59" i="72"/>
  <c r="N467" i="73"/>
  <c r="O60" i="72"/>
  <c r="N473" i="73"/>
  <c r="O61" i="72"/>
  <c r="N485" i="73"/>
  <c r="O63" i="72"/>
  <c r="N499" i="73"/>
  <c r="O65" i="72"/>
  <c r="N505" i="73"/>
  <c r="O66" i="72"/>
  <c r="O68" i="72"/>
  <c r="N529" i="73"/>
  <c r="O69" i="72"/>
  <c r="N537" i="73"/>
  <c r="O70" i="72"/>
  <c r="N545" i="73"/>
  <c r="O71" i="72"/>
  <c r="N553" i="73"/>
  <c r="O72" i="72"/>
  <c r="N561" i="73"/>
  <c r="O73" i="72"/>
  <c r="N569" i="73"/>
  <c r="O74" i="72"/>
  <c r="N585" i="73"/>
  <c r="O76" i="72"/>
  <c r="N603" i="73"/>
  <c r="O78" i="72"/>
  <c r="N611" i="73"/>
  <c r="O79" i="72"/>
  <c r="N619" i="73"/>
  <c r="O80" i="72"/>
  <c r="N629" i="73"/>
  <c r="O81" i="72"/>
  <c r="N635" i="73"/>
  <c r="O82" i="72"/>
  <c r="N641" i="73"/>
  <c r="O83" i="72"/>
  <c r="N647" i="73"/>
  <c r="O84" i="72"/>
  <c r="N653" i="73"/>
  <c r="O85" i="72"/>
  <c r="N659" i="73"/>
  <c r="O86" i="72"/>
  <c r="N665" i="73"/>
  <c r="O88" i="72"/>
  <c r="N673" i="73"/>
  <c r="O89" i="72"/>
  <c r="N679" i="73"/>
  <c r="O90" i="72"/>
  <c r="N685" i="73"/>
  <c r="O91" i="72"/>
  <c r="N693" i="73"/>
  <c r="O92" i="72"/>
  <c r="N701" i="73"/>
  <c r="O93" i="72"/>
  <c r="N709" i="73"/>
  <c r="O94" i="72"/>
  <c r="N715" i="73"/>
  <c r="O95" i="72"/>
  <c r="N721" i="73"/>
  <c r="O96" i="72"/>
  <c r="N735" i="73"/>
  <c r="O97" i="72"/>
  <c r="N741" i="73"/>
  <c r="O98" i="72"/>
  <c r="N747" i="73"/>
  <c r="O99" i="72"/>
  <c r="N753" i="73"/>
  <c r="O100" i="72"/>
  <c r="N759" i="73"/>
  <c r="O101" i="72"/>
  <c r="N765" i="73"/>
  <c r="O102" i="72"/>
  <c r="N771" i="73"/>
  <c r="O103" i="72"/>
  <c r="N777" i="73"/>
  <c r="O104" i="72"/>
  <c r="O105" i="72"/>
  <c r="N789" i="73"/>
  <c r="O106" i="72"/>
  <c r="N795" i="73"/>
  <c r="O107" i="72"/>
  <c r="O108" i="72"/>
  <c r="N813" i="73"/>
  <c r="O110" i="72"/>
  <c r="N831" i="73"/>
  <c r="O112" i="72"/>
  <c r="N839" i="73"/>
  <c r="O113" i="72"/>
  <c r="N845" i="73"/>
  <c r="O114" i="72"/>
  <c r="N851" i="73"/>
  <c r="O115" i="72"/>
  <c r="N857" i="73"/>
  <c r="O116" i="72"/>
  <c r="N863" i="73"/>
  <c r="O117" i="72"/>
  <c r="N869" i="73"/>
  <c r="O118" i="72"/>
  <c r="O119" i="72"/>
  <c r="N891" i="73"/>
  <c r="O121" i="72"/>
  <c r="N897" i="73"/>
  <c r="O122" i="72"/>
  <c r="N903" i="73"/>
  <c r="O123" i="72"/>
  <c r="N911" i="73"/>
  <c r="O124" i="72"/>
  <c r="N919" i="73"/>
  <c r="O125" i="72"/>
  <c r="N927" i="73"/>
  <c r="O126" i="72"/>
  <c r="N949" i="73"/>
  <c r="O129" i="72"/>
  <c r="N977" i="73"/>
  <c r="O133" i="72"/>
  <c r="F1041" i="73" l="1"/>
  <c r="O1041" i="73" s="1"/>
  <c r="N1084" i="73"/>
  <c r="J1067" i="73"/>
  <c r="J1066" i="73" s="1"/>
  <c r="J1065" i="73" s="1"/>
  <c r="J1064" i="73" s="1"/>
  <c r="B1067" i="73"/>
  <c r="B1064" i="73" s="1"/>
  <c r="D1067" i="73"/>
  <c r="D1073" i="73" s="1"/>
  <c r="F1067" i="73"/>
  <c r="F1066" i="73" s="1"/>
  <c r="F1065" i="73" s="1"/>
  <c r="F1073" i="73" s="1"/>
  <c r="L1067" i="73"/>
  <c r="L1066" i="73" s="1"/>
  <c r="L1065" i="73" s="1"/>
  <c r="L1064" i="73" s="1"/>
  <c r="H1067" i="73"/>
  <c r="H1066" i="73" s="1"/>
  <c r="H1065" i="73" s="1"/>
  <c r="H1064" i="73" s="1"/>
  <c r="O1054" i="73"/>
  <c r="H1061" i="73"/>
  <c r="O1068" i="73"/>
  <c r="O1038" i="73"/>
  <c r="O1057" i="73"/>
  <c r="J1061" i="73"/>
  <c r="L1061" i="73"/>
  <c r="N195" i="73"/>
  <c r="N139" i="73"/>
  <c r="N171" i="73"/>
  <c r="N521" i="73"/>
  <c r="N511" i="73"/>
  <c r="N807" i="73"/>
  <c r="N801" i="73"/>
  <c r="O1083" i="73"/>
  <c r="O1063" i="73"/>
  <c r="O1077" i="73"/>
  <c r="O1050" i="73"/>
  <c r="O1078" i="73"/>
  <c r="O1051" i="73"/>
  <c r="O1082" i="73"/>
  <c r="O1042" i="73"/>
  <c r="J1053" i="73"/>
  <c r="O1062" i="73"/>
  <c r="O1079" i="73"/>
  <c r="P1079" i="73" s="1"/>
  <c r="P1080" i="73" s="1"/>
  <c r="P1081" i="73" s="1"/>
  <c r="P1082" i="73" s="1"/>
  <c r="P1083" i="73" s="1"/>
  <c r="L1053" i="73"/>
  <c r="D1061" i="73"/>
  <c r="O1039" i="73"/>
  <c r="O1059" i="73"/>
  <c r="O1074" i="73"/>
  <c r="D1058" i="73"/>
  <c r="O1055" i="73"/>
  <c r="F1058" i="73"/>
  <c r="H1058" i="73"/>
  <c r="N33" i="73"/>
  <c r="O5" i="72"/>
  <c r="O4" i="72"/>
  <c r="O7" i="72"/>
  <c r="O1072" i="73"/>
  <c r="H1053" i="73"/>
  <c r="F1061" i="73"/>
  <c r="J1058" i="73"/>
  <c r="B1040" i="73"/>
  <c r="O1060" i="73"/>
  <c r="O1070" i="73"/>
  <c r="O1075" i="73"/>
  <c r="D1053" i="73"/>
  <c r="O1043" i="73"/>
  <c r="L1040" i="73"/>
  <c r="L1058" i="73"/>
  <c r="O1081" i="73"/>
  <c r="O1076" i="73"/>
  <c r="F1053" i="73"/>
  <c r="O1080" i="73"/>
  <c r="H1040" i="73"/>
  <c r="B1053" i="73"/>
  <c r="J1040" i="73"/>
  <c r="O1071" i="73"/>
  <c r="B1058" i="73"/>
  <c r="B1061" i="73"/>
  <c r="O1056" i="73"/>
  <c r="D1040" i="73"/>
  <c r="F1064" i="73" l="1"/>
  <c r="O1058" i="73"/>
  <c r="H1073" i="73"/>
  <c r="F1040" i="73"/>
  <c r="L1073" i="73"/>
  <c r="O1065" i="73"/>
  <c r="B1073" i="73"/>
  <c r="J1073" i="73"/>
  <c r="D1064" i="73"/>
  <c r="O1066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Lê Anh Đức</author>
  </authors>
  <commentList>
    <comment ref="AB2" authorId="0" shapeId="0" xr:uid="{CF6542EF-69B3-4AB4-8780-D5EB28E124E4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- </t>
        </r>
        <r>
          <rPr>
            <b/>
            <sz val="9"/>
            <color indexed="81"/>
            <rFont val="Tahoma"/>
            <family val="2"/>
            <charset val="163"/>
          </rPr>
          <t>Khoa/TT quản lý học phần Ghi rõ sô TIẾT HỌC/BUỔI theo Đề cương chi tiết đã được duyệt trên ĐHĐT (HP nào không ghi số tiết/buổi sẽ không được tổ chức).</t>
        </r>
      </text>
    </comment>
  </commentList>
</comments>
</file>

<file path=xl/sharedStrings.xml><?xml version="1.0" encoding="utf-8"?>
<sst xmlns="http://schemas.openxmlformats.org/spreadsheetml/2006/main" count="60733" uniqueCount="4477">
  <si>
    <t>Thứ 2</t>
  </si>
  <si>
    <t>Thứ 3</t>
  </si>
  <si>
    <t>Thứ 4</t>
  </si>
  <si>
    <t>Thứ 5</t>
  </si>
  <si>
    <t>Thứ 6</t>
  </si>
  <si>
    <t>Thứ 7</t>
  </si>
  <si>
    <t>S</t>
  </si>
  <si>
    <t>C</t>
  </si>
  <si>
    <t>Khu A</t>
  </si>
  <si>
    <t>Khu B</t>
  </si>
  <si>
    <t>Tâm lý học đại cương</t>
  </si>
  <si>
    <t>Toán cao cấp 1</t>
  </si>
  <si>
    <t>7,8,9</t>
  </si>
  <si>
    <t>1,2,3</t>
  </si>
  <si>
    <t>7,8,9,10</t>
  </si>
  <si>
    <t>Cơ lý thuyết</t>
  </si>
  <si>
    <t>Vật liệu học</t>
  </si>
  <si>
    <t>HỆ</t>
  </si>
  <si>
    <t>LỚP</t>
  </si>
  <si>
    <t>ĐỊA ĐiỂM</t>
  </si>
  <si>
    <t>CA</t>
  </si>
  <si>
    <t>NGÀY BĐ</t>
  </si>
  <si>
    <t>HK</t>
  </si>
  <si>
    <t>PHÒNG</t>
  </si>
  <si>
    <t>Ngôn ngữ Anh 1</t>
  </si>
  <si>
    <t>Ngôn ngữ Anh 2</t>
  </si>
  <si>
    <t>Hình họa</t>
  </si>
  <si>
    <t>Cơ khí đại cương</t>
  </si>
  <si>
    <t>Vật lý</t>
  </si>
  <si>
    <t>Hóa học đại cương</t>
  </si>
  <si>
    <t>Vẽ kỹ thuật</t>
  </si>
  <si>
    <t>10,11</t>
  </si>
  <si>
    <t>4,5</t>
  </si>
  <si>
    <t>C1-102</t>
  </si>
  <si>
    <t>C1-201</t>
  </si>
  <si>
    <t>C1-202</t>
  </si>
  <si>
    <t>C1-203</t>
  </si>
  <si>
    <t>C1-301</t>
  </si>
  <si>
    <t>C1-302</t>
  </si>
  <si>
    <t>C1-401</t>
  </si>
  <si>
    <t>C1-403</t>
  </si>
  <si>
    <t>C1-402</t>
  </si>
  <si>
    <t>C2-401</t>
  </si>
  <si>
    <t>C2-402</t>
  </si>
  <si>
    <t>C2-403</t>
  </si>
  <si>
    <t>C2-303</t>
  </si>
  <si>
    <t>C2-101</t>
  </si>
  <si>
    <t>C2-102</t>
  </si>
  <si>
    <t>C2-103</t>
  </si>
  <si>
    <t>C2-201</t>
  </si>
  <si>
    <t>C2-202</t>
  </si>
  <si>
    <t>C2-203</t>
  </si>
  <si>
    <t>C2-301</t>
  </si>
  <si>
    <t>CK12</t>
  </si>
  <si>
    <t>C3-501</t>
  </si>
  <si>
    <t>C3-502</t>
  </si>
  <si>
    <t>C1-101</t>
  </si>
  <si>
    <t>Ngôn ngữ Anh 3</t>
  </si>
  <si>
    <t>9,10</t>
  </si>
  <si>
    <t>1,2</t>
  </si>
  <si>
    <t>3,4</t>
  </si>
  <si>
    <t>Tiếng Anh Điện - Điện tử 1</t>
  </si>
  <si>
    <t>Tiếng Anh Thương mại 1</t>
  </si>
  <si>
    <t>Tiếng Anh Du lịch 1</t>
  </si>
  <si>
    <t>7,8</t>
  </si>
  <si>
    <t>C3-503</t>
  </si>
  <si>
    <t>C2-501</t>
  </si>
  <si>
    <t>C2-502</t>
  </si>
  <si>
    <t>THỜI KHÓA BIỀU (LỚP ỔN ĐỊNH)</t>
  </si>
  <si>
    <t>I. Thời khóa biểu các lớp học tại Hà Nội</t>
  </si>
  <si>
    <t>Tên lớp
ổn định</t>
  </si>
  <si>
    <t>Ca học</t>
  </si>
  <si>
    <t>Ngày bắt đầu học</t>
  </si>
  <si>
    <t>Địa điểm</t>
  </si>
  <si>
    <t>Môn học</t>
  </si>
  <si>
    <t>Tiết</t>
  </si>
  <si>
    <t>CK</t>
  </si>
  <si>
    <t>C3-201</t>
  </si>
  <si>
    <t>C3-204</t>
  </si>
  <si>
    <t>C3-203</t>
  </si>
  <si>
    <t>C3-401</t>
  </si>
  <si>
    <t>C3-404</t>
  </si>
  <si>
    <t>C3-403</t>
  </si>
  <si>
    <t>Marketing 1</t>
  </si>
  <si>
    <t>Tiếng Anh Cơ khí 1</t>
  </si>
  <si>
    <t>Vật lý 1</t>
  </si>
  <si>
    <t>Tiếng Anh Ô tô 1</t>
  </si>
  <si>
    <t>Tiếng Anh Công nghệ thông tin 1</t>
  </si>
  <si>
    <t>C2-302</t>
  </si>
  <si>
    <t>Toán</t>
  </si>
  <si>
    <t>VẬt lý</t>
  </si>
  <si>
    <t>Vẽ</t>
  </si>
  <si>
    <t>Khoa CK</t>
  </si>
  <si>
    <t>Giải tích</t>
  </si>
  <si>
    <t>Hóa</t>
  </si>
  <si>
    <t>1,2,3,4</t>
  </si>
  <si>
    <t>C2-503</t>
  </si>
  <si>
    <t>Ngôn ngữ Trung Quốc 1</t>
  </si>
  <si>
    <t>Thiết kế thời trang 1</t>
  </si>
  <si>
    <t>Khoa học máy tính 1</t>
  </si>
  <si>
    <t>Khoa học máy tính 2</t>
  </si>
  <si>
    <t>Hệ thống thông tin 1</t>
  </si>
  <si>
    <t>Kỹ thuật phần mềm 1</t>
  </si>
  <si>
    <t>Kỹ thuật phần mềm 2</t>
  </si>
  <si>
    <t>Kỹ thuật phần mềm 3</t>
  </si>
  <si>
    <t>Công nghệ thông tin 1</t>
  </si>
  <si>
    <t>Công nghệ thông tin 2</t>
  </si>
  <si>
    <t>Công nghệ thông tin 3</t>
  </si>
  <si>
    <t>Công nghệ thông tin 4</t>
  </si>
  <si>
    <t>Kế toán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</si>
  <si>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</si>
  <si>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</si>
  <si>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</si>
  <si>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</si>
  <si>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</si>
  <si>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</si>
  <si>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</si>
  <si>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Kế toán 9</t>
  </si>
  <si>
    <t>Kiểm toán 1</t>
  </si>
  <si>
    <t>Kiểm toán 2</t>
  </si>
  <si>
    <t>Tài chính - Ngân hàng 1</t>
  </si>
  <si>
    <t>Tài chính - Ngân hàng 2</t>
  </si>
  <si>
    <t>Quản trị kinh doanh 1</t>
  </si>
  <si>
    <t>Quản trị kinh doanh 2</t>
  </si>
  <si>
    <t>Quản trị kinh doanh 3</t>
  </si>
  <si>
    <t>Quản trị kinh doanh 4</t>
  </si>
  <si>
    <t>Quản trị kinh doanh 5</t>
  </si>
  <si>
    <t>Quản trị nhân lực 1</t>
  </si>
  <si>
    <t>Quản trị nhân lực 2</t>
  </si>
  <si>
    <t>Kinh tế đầu tư 1</t>
  </si>
  <si>
    <t>Quản trị văn phòng 1</t>
  </si>
  <si>
    <t>Quản trị văn phòng 2</t>
  </si>
  <si>
    <t>CNKT Nhiệt 1</t>
  </si>
  <si>
    <t>CNKT Nhiệt 2</t>
  </si>
  <si>
    <t>Kỹ năng đọc Tiếng Anh 1</t>
  </si>
  <si>
    <t>Kỹ năng nói Tiếng Anh 1</t>
  </si>
  <si>
    <t>Kỹ năng nghe Tiếng Anh 1</t>
  </si>
  <si>
    <t>Kỹ năng viết Tiếng Anh 1</t>
  </si>
  <si>
    <t>Hà Nam</t>
  </si>
  <si>
    <t>C1-501</t>
  </si>
  <si>
    <t>Hệ thống thông tin 2</t>
  </si>
  <si>
    <t>C1-502</t>
  </si>
  <si>
    <t>C1-503</t>
  </si>
  <si>
    <t>MMT và Truyền thông 1</t>
  </si>
  <si>
    <t>DU LỊCH 1</t>
  </si>
  <si>
    <t>DU LỊCH 2</t>
  </si>
  <si>
    <t>Du lịch 1</t>
  </si>
  <si>
    <t>Quản trị khách sạn 1</t>
  </si>
  <si>
    <t>Quản trị khách sạn 2</t>
  </si>
  <si>
    <t>QTDV Du lịch lữ hành 1</t>
  </si>
  <si>
    <t>QTDV Du lịch lữ hành 2</t>
  </si>
  <si>
    <t>CN Thực phẩm 1</t>
  </si>
  <si>
    <t>Giải tích.</t>
  </si>
  <si>
    <t>Đại số tuyến tính.</t>
  </si>
  <si>
    <t>tt</t>
  </si>
  <si>
    <t>1,2,3,4,5,6</t>
  </si>
  <si>
    <t>Xưởng TH May</t>
  </si>
  <si>
    <t>7,8,9,10,11,12</t>
  </si>
  <si>
    <t>Đại số tuyến tính</t>
  </si>
  <si>
    <t>Nhập môn về kỹ thuật</t>
  </si>
  <si>
    <t>Hóa học</t>
  </si>
  <si>
    <t xml:space="preserve">Giáo dục thể chất </t>
  </si>
  <si>
    <t>Kỹ năng đọc tiếng Trung Quốc 1</t>
  </si>
  <si>
    <t>Kỹ năng nói tiếng Trung Quốc 1</t>
  </si>
  <si>
    <t>Kỹ năng nghe tiếng Trung Quốc 1</t>
  </si>
  <si>
    <t>Kỹ năng viết tiếng Trung Quốc 1</t>
  </si>
  <si>
    <t>Công nghệ thông tin 5</t>
  </si>
  <si>
    <t>Ngôn ngữ Trung Quốc 2</t>
  </si>
  <si>
    <t>Công nghệ thông tin 6</t>
  </si>
  <si>
    <t>Ngôn ngữ Hàn quốc 1</t>
  </si>
  <si>
    <t>Ngữ pháp tiếng Hàn Quốc 1</t>
  </si>
  <si>
    <t>KTHT Công nghiệp 1</t>
  </si>
  <si>
    <t>Kỹ năng nghe tiếng Hàn Quốc 1</t>
  </si>
  <si>
    <t>Kỹ năng nói tiếng Hàn Quốc 1</t>
  </si>
  <si>
    <t>Kỹ năng viết tiếng Hàn Quốc 1</t>
  </si>
  <si>
    <t>Marketing 2</t>
  </si>
  <si>
    <t>CN Thực phẩm 2</t>
  </si>
  <si>
    <t>Kỹ thuật phần mềm 4</t>
  </si>
  <si>
    <t>Ngôn ngữ Nhật 1</t>
  </si>
  <si>
    <t>CNKT Khuôn mẫu 1</t>
  </si>
  <si>
    <t>Triết học Mác-Lênin</t>
  </si>
  <si>
    <t>Kỹ năng nghe Tiếng Nhật 1</t>
  </si>
  <si>
    <t>Kỹ năng nói Tiếng Nhật 1</t>
  </si>
  <si>
    <t>Kỹ năng đọc Tiếng Nhật 1</t>
  </si>
  <si>
    <t>Kỹ năng viết Tiếng Nhật 1</t>
  </si>
  <si>
    <t>Ngữ pháp tiếng Nhật 1</t>
  </si>
  <si>
    <t>Tiếng Anh May - Thiết kế thời trang cơ bản 1</t>
  </si>
  <si>
    <t>Tiếng Anh Điện - Điện tử cơ bản 1</t>
  </si>
  <si>
    <t>Tiếng Anh Công nghệ thông tin cơ bản 1</t>
  </si>
  <si>
    <t>Tiếng Anh Thương mại cơ bản 1</t>
  </si>
  <si>
    <t>Logistics 1</t>
  </si>
  <si>
    <t>Nhập môn về kỹ thuật Điện</t>
  </si>
  <si>
    <t>Giao tiếp liên văn hóa</t>
  </si>
  <si>
    <t>Quản lý dự án</t>
  </si>
  <si>
    <t>Kinh tế học vi mô</t>
  </si>
  <si>
    <t>C3-406</t>
  </si>
  <si>
    <t>C1-303</t>
  </si>
  <si>
    <t>A9-208</t>
  </si>
  <si>
    <t>Mỹ thuật đại cương</t>
  </si>
  <si>
    <t>Phân tích dữ liệu kinh doanh 1</t>
  </si>
  <si>
    <t>B2-501</t>
  </si>
  <si>
    <t>LP6010</t>
  </si>
  <si>
    <t>FL6363</t>
  </si>
  <si>
    <t>FL6034</t>
  </si>
  <si>
    <t>FL6023</t>
  </si>
  <si>
    <t>FL6010</t>
  </si>
  <si>
    <t>FL6048</t>
  </si>
  <si>
    <t>FL6174</t>
  </si>
  <si>
    <t>FL6175</t>
  </si>
  <si>
    <t>FL6176</t>
  </si>
  <si>
    <t>FL6177</t>
  </si>
  <si>
    <t>FL6226</t>
  </si>
  <si>
    <t>FL6227</t>
  </si>
  <si>
    <t>FL6228</t>
  </si>
  <si>
    <t>FL6229</t>
  </si>
  <si>
    <t>FL6230</t>
  </si>
  <si>
    <t>FL6015</t>
  </si>
  <si>
    <t>FL6028</t>
  </si>
  <si>
    <t>FL6039</t>
  </si>
  <si>
    <t>FL6053</t>
  </si>
  <si>
    <t>CT6108</t>
  </si>
  <si>
    <t>BS6002</t>
  </si>
  <si>
    <t>CT6001</t>
  </si>
  <si>
    <t>9,10,11</t>
  </si>
  <si>
    <t>3,4,5</t>
  </si>
  <si>
    <t>BS6001</t>
  </si>
  <si>
    <t>BS6018</t>
  </si>
  <si>
    <t>BM6091</t>
  </si>
  <si>
    <t>FL6085</t>
  </si>
  <si>
    <t>BS6019</t>
  </si>
  <si>
    <t>Nhập môn nghiên cứu khoa học</t>
  </si>
  <si>
    <t>BS6024</t>
  </si>
  <si>
    <t>BM6021</t>
  </si>
  <si>
    <t>Nhập môn Quản trị nhân lực</t>
  </si>
  <si>
    <t>BS6030</t>
  </si>
  <si>
    <t>BM6143</t>
  </si>
  <si>
    <t>Nhập môn quản trị văn phòng</t>
  </si>
  <si>
    <t>2</t>
  </si>
  <si>
    <t>3</t>
  </si>
  <si>
    <t>4</t>
  </si>
  <si>
    <t>Khối kiến thức</t>
  </si>
  <si>
    <t>Phần kiến thức chính</t>
  </si>
  <si>
    <t>Nhóm</t>
  </si>
  <si>
    <t>Mã học phần</t>
  </si>
  <si>
    <t>Học phần</t>
  </si>
  <si>
    <t>LT</t>
  </si>
  <si>
    <t>Học kỳ</t>
  </si>
  <si>
    <t>Thời lượng dạy
-học trực tiếp</t>
  </si>
  <si>
    <t>Thời lượng dạy
-học trực tuyến</t>
  </si>
  <si>
    <t>Số giờ GD LT
trực tiếp
/buổi (giờ)</t>
  </si>
  <si>
    <t>Kiểu học phần</t>
  </si>
  <si>
    <t>CÔNG NGHỆ ĐA PHƯƠNG TIỆN</t>
  </si>
  <si>
    <t>Ngoài khung</t>
  </si>
  <si>
    <t>TCNN2</t>
  </si>
  <si>
    <t>HP Thường</t>
  </si>
  <si>
    <t>TCNN3</t>
  </si>
  <si>
    <t>FL6282</t>
  </si>
  <si>
    <t>Tiếng Trung cơ bản 1</t>
  </si>
  <si>
    <t>TCNN1</t>
  </si>
  <si>
    <t>FL6287</t>
  </si>
  <si>
    <t>Tiếng Hàn cơ bản 1</t>
  </si>
  <si>
    <t>TCNN4</t>
  </si>
  <si>
    <t>FL6292</t>
  </si>
  <si>
    <t>Tiếng Nhật cơ bản 1</t>
  </si>
  <si>
    <t>Khoa học xã hội và nhân văn</t>
  </si>
  <si>
    <t>HP kết hợp</t>
  </si>
  <si>
    <t>BS6020</t>
  </si>
  <si>
    <t>Quan hệ lao động và việc làm</t>
  </si>
  <si>
    <t>BS6021</t>
  </si>
  <si>
    <t>Con người và môi trường</t>
  </si>
  <si>
    <t>TRUNG QUỐC HỌC</t>
  </si>
  <si>
    <t>Tiếng Anh cơ bản 1</t>
  </si>
  <si>
    <t>Lý luận chính trị</t>
  </si>
  <si>
    <t>QUẢN TRỊ NHÀ HÀNG VÀ DỊCH VỤ ĂN UỐNG</t>
  </si>
  <si>
    <t>TO6088</t>
  </si>
  <si>
    <t>Khoa học tự nhiên - Toán học - Tin học</t>
  </si>
  <si>
    <t>TO6089</t>
  </si>
  <si>
    <t>Kỹ năng quản lý cảm xúc</t>
  </si>
  <si>
    <t>KẾ TOÁN</t>
  </si>
  <si>
    <t>TcNN3</t>
  </si>
  <si>
    <t>TcNN2</t>
  </si>
  <si>
    <t>TcNN4</t>
  </si>
  <si>
    <t>BS6022</t>
  </si>
  <si>
    <t>Âm nhạc đại cương</t>
  </si>
  <si>
    <t>BS6023</t>
  </si>
  <si>
    <t>Nghệ thuật học đại cương</t>
  </si>
  <si>
    <t>CÔNG NGHỆ KỸ THUẬT CƠ KHÍ</t>
  </si>
  <si>
    <t>NGÔN NGỮ ANH</t>
  </si>
  <si>
    <t>KINH TẾ ĐẦU TƯ</t>
  </si>
  <si>
    <t>Nhập môn Kinh tế đầu tư</t>
  </si>
  <si>
    <t>MARKETING</t>
  </si>
  <si>
    <t>BM6176</t>
  </si>
  <si>
    <t>Nhập môn marketing</t>
  </si>
  <si>
    <t>THIẾT KẾ CƠ KHÍ VÀ KIỂU DÁNG CÔNG NGHIỆP</t>
  </si>
  <si>
    <t>Khoa học tự nhiên</t>
  </si>
  <si>
    <t>KỸ THUẬT PHẦN MỀM</t>
  </si>
  <si>
    <t>HỆ THỐNG THÔNG TIN</t>
  </si>
  <si>
    <t>QUẢN TRỊ KINH DOANH</t>
  </si>
  <si>
    <t>BM6162</t>
  </si>
  <si>
    <t>Nhập môn quản trị kinh doanh</t>
  </si>
  <si>
    <t>NGÔN NGỮ NHẬT</t>
  </si>
  <si>
    <t>NGÔN NGỮ HÀN QUỐC</t>
  </si>
  <si>
    <t>DU LỊCH</t>
  </si>
  <si>
    <t>QUẢN TRỊ DỊCH VỤ DU LỊCH VÀ LỮ HÀNH</t>
  </si>
  <si>
    <t>QUẢN TRỊ KHÁCH SẠN</t>
  </si>
  <si>
    <t>THIẾT KẾ THỜI TRANG</t>
  </si>
  <si>
    <t>CÔNG NGHỆ KỸ THUẬT MÔI TRƯỜNG</t>
  </si>
  <si>
    <t>CÔNG NGHỆ KỸ THUẬT HÓA HỌC</t>
  </si>
  <si>
    <t>CÔNG NGHỆ KỸ THUẬT CƠ ĐIỆN TỬ</t>
  </si>
  <si>
    <t>CÔNG NGHỆ KỸ THUẬT MÁY TÍNH</t>
  </si>
  <si>
    <t>MẠNG MÁY TÍNH VÀ TRUYỀN THÔNG DỮ LIỆU</t>
  </si>
  <si>
    <t>CÔNG NGHỆ KỸ THUẬT ĐIỆN, ĐIỆN TỬ</t>
  </si>
  <si>
    <t>CÔNG NGHỆ KỸ THUẬT ĐIỀU KHIỂN VÀ TỰ ĐỘNG HÓA</t>
  </si>
  <si>
    <t>CÔNG NGHỆ KỸ THUẬT KHUÔN MẪU</t>
  </si>
  <si>
    <t>CÔNG NGHỆ KỸ THUẬT NHIỆT</t>
  </si>
  <si>
    <t>CÔNG NGHỆ THÔNG TIN</t>
  </si>
  <si>
    <t>CÔNG NGHỆ THỰC PHẨM</t>
  </si>
  <si>
    <t>KHOA HỌC MÁY TÍNH</t>
  </si>
  <si>
    <t>KIỂM TOÁN</t>
  </si>
  <si>
    <t>KỸ THUẬT HỆ THỐNG CÔNG NGHIỆP</t>
  </si>
  <si>
    <t>NGÔN NGỮ TRUNG QUỐC</t>
  </si>
  <si>
    <t>PHÂN TÍCH DỮ LIỆU KINH DOANH</t>
  </si>
  <si>
    <t>QUẢN TRỊ VĂN PHÒNG</t>
  </si>
  <si>
    <t>ROBOT VÀ TRÍ TUỆ NHÂN TẠO</t>
  </si>
  <si>
    <t>TIẾNG VIỆT VÀ VĂN HÓA VIỆT NAM</t>
  </si>
  <si>
    <t>HÓA DƯỢC</t>
  </si>
  <si>
    <t>A1-1105</t>
  </si>
  <si>
    <t>Ngôn ngữ Trung quốc 1</t>
  </si>
  <si>
    <t>A1-1106</t>
  </si>
  <si>
    <t>Ngôn ngữ Trung quốc 2</t>
  </si>
  <si>
    <t>Trung Quốc học 1</t>
  </si>
  <si>
    <t>CNKT Hóa học 1</t>
  </si>
  <si>
    <t>CNKT Hóa học 2</t>
  </si>
  <si>
    <t>CNKT Hóa học 3</t>
  </si>
  <si>
    <t>B8-302</t>
  </si>
  <si>
    <t>B2-502</t>
  </si>
  <si>
    <t>CNKT Môi trường 1</t>
  </si>
  <si>
    <t>B4-606</t>
  </si>
  <si>
    <t>CN Vật liệu dệt may 1</t>
  </si>
  <si>
    <t>B8-303</t>
  </si>
  <si>
    <t>CNKT Cơ khí 1</t>
  </si>
  <si>
    <t>CNKT Cơ khí 2</t>
  </si>
  <si>
    <t>CNKT Cơ khí 3</t>
  </si>
  <si>
    <t>CNKT Cơ khí 4</t>
  </si>
  <si>
    <t>CNKT Cơ khí 5</t>
  </si>
  <si>
    <t>CNKT Cơ khí 6</t>
  </si>
  <si>
    <t>CNKT Cơ điện tử 1</t>
  </si>
  <si>
    <t>CNKT Cơ điện tử 2</t>
  </si>
  <si>
    <t>CNKT Cơ điện tử 3</t>
  </si>
  <si>
    <t>CNKT Cơ điện tử 4</t>
  </si>
  <si>
    <t>Robot và TTNT 1</t>
  </si>
  <si>
    <t>Thiết kế cơ khí 1</t>
  </si>
  <si>
    <t>CNKT Ô tô 1</t>
  </si>
  <si>
    <t>CNKT Ô tô 2</t>
  </si>
  <si>
    <t>CNKT Ô tô 3</t>
  </si>
  <si>
    <t>CNKT Ô tô 4</t>
  </si>
  <si>
    <t>CNKT Ô tô 5</t>
  </si>
  <si>
    <t>CNKT Ô tô 6</t>
  </si>
  <si>
    <t>CNKT Ô tô 7</t>
  </si>
  <si>
    <t>CNKT Cơ điện tử Ô tô 1</t>
  </si>
  <si>
    <t>CNKT Điện 1</t>
  </si>
  <si>
    <t>CNKT Điện 2</t>
  </si>
  <si>
    <t>CNKT Điện 3</t>
  </si>
  <si>
    <t>CNKT Điện 4</t>
  </si>
  <si>
    <t>CNKT Điện 5</t>
  </si>
  <si>
    <t>CNKT Điện 6</t>
  </si>
  <si>
    <t>CNKT Điện 7</t>
  </si>
  <si>
    <t>CNKT ĐK và Tự động hóa 1</t>
  </si>
  <si>
    <t>CNKT ĐK và Tự động hóa 2</t>
  </si>
  <si>
    <t>CNKT ĐK và Tự động hóa 3</t>
  </si>
  <si>
    <t>CNKT ĐK và Tự động hóa 4</t>
  </si>
  <si>
    <t>CNKT Điện tử 1</t>
  </si>
  <si>
    <t>CNKT Điện tử 2</t>
  </si>
  <si>
    <t>CNKT Điện tử 3</t>
  </si>
  <si>
    <t>CNKT Điện tử 4</t>
  </si>
  <si>
    <t>CNKT Điện tử 5</t>
  </si>
  <si>
    <t>CNKT Điện tử 6</t>
  </si>
  <si>
    <t>CNKT Điện tử 7</t>
  </si>
  <si>
    <t>CNKT Điện tử 8</t>
  </si>
  <si>
    <t>CNKT Máy tính 1</t>
  </si>
  <si>
    <t>CNKT Máy tính 2</t>
  </si>
  <si>
    <t>Công nghệ đa phương tiện 1</t>
  </si>
  <si>
    <t>C3-301</t>
  </si>
  <si>
    <t>Số tiết/tuần</t>
  </si>
  <si>
    <t>TĐH03</t>
  </si>
  <si>
    <t>HỌC KỲ: 1</t>
  </si>
  <si>
    <t>HỆ: ĐẠI HỌC CHÍNH QUY</t>
  </si>
  <si>
    <t>NGÀY HỌC</t>
  </si>
  <si>
    <t>Kỹ năng học đại học</t>
  </si>
  <si>
    <t>B2-201</t>
  </si>
  <si>
    <t>A7-625</t>
  </si>
  <si>
    <t>A7-607</t>
  </si>
  <si>
    <t>Bổ sung</t>
  </si>
  <si>
    <t>Phòng QT thu hồi</t>
  </si>
  <si>
    <t>B4-503</t>
  </si>
  <si>
    <t>DÃ chỉnh lại</t>
  </si>
  <si>
    <t>HÓA DƯỢC 1</t>
  </si>
  <si>
    <t>B4-502</t>
  </si>
  <si>
    <t>Ngôn ngữ Học 1</t>
  </si>
  <si>
    <t>A9-207</t>
  </si>
  <si>
    <t>T</t>
  </si>
  <si>
    <t>TC-NH TA 1</t>
  </si>
  <si>
    <t>CNTT TA 1</t>
  </si>
  <si>
    <t>ĐIỆN TỬ TA 1</t>
  </si>
  <si>
    <t>Số TC lý thuyết 
trong kỳ</t>
  </si>
  <si>
    <t>sttg</t>
  </si>
  <si>
    <t>Số lớp Tiếng Anh học tối (20%)</t>
  </si>
  <si>
    <t>Số lớp Tiếng Anh học ngày (80%)</t>
  </si>
  <si>
    <t>Số lớp chuyên môn học tối (20%)</t>
  </si>
  <si>
    <t>Số lớp chuyên môn học ngày (80%)</t>
  </si>
  <si>
    <t>Ghi chú</t>
  </si>
  <si>
    <t>Mã lớp EUNI</t>
  </si>
  <si>
    <t>CA HỌC</t>
  </si>
  <si>
    <t>QTNH - DV ĂN UỐNG 1</t>
  </si>
  <si>
    <t>CNKT Cơ điện tử 5</t>
  </si>
  <si>
    <t>CƠ KHÍ ĐỘNG LỰC 1</t>
  </si>
  <si>
    <t>KT SX THÔNG MINH 1</t>
  </si>
  <si>
    <t>NL TÁI TẠO 1</t>
  </si>
  <si>
    <t>ĐT Y SINH 1</t>
  </si>
  <si>
    <t>Phân tích dữ liệu kinh doanh 2</t>
  </si>
  <si>
    <t>NGÔN NGỮ HỌC</t>
  </si>
  <si>
    <t>Dẫn luận ngôn ngữ học</t>
  </si>
  <si>
    <t>FL6005</t>
  </si>
  <si>
    <t>Cơ sở văn hóa Việt Nam</t>
  </si>
  <si>
    <t>TO6001</t>
  </si>
  <si>
    <t>QUẢN TRỊ KINH DOANH_LK</t>
  </si>
  <si>
    <t>Tiếng Anh Du lịch-Khách sạn cơ bản 1</t>
  </si>
  <si>
    <t>CÔNG NGHỆ THÔNG TIN_TA</t>
  </si>
  <si>
    <t>LOGISTIC VÀ QUẢN LÝ CHUỖI CUNG ỨNG</t>
  </si>
  <si>
    <t>Đổi mới sáng tạo và tư duy khởi nghiệp</t>
  </si>
  <si>
    <t>AA6040</t>
  </si>
  <si>
    <t>Kỹ năng đọc tiếng Hàn Quốc 1</t>
  </si>
  <si>
    <t>CÔNG NGHỆ KỸ THUẬT CƠ ĐIỆN TỬ Ô TÔ</t>
  </si>
  <si>
    <t>Mã HP</t>
  </si>
  <si>
    <t>Tên HP</t>
  </si>
  <si>
    <t>B4-505</t>
  </si>
  <si>
    <t>C3-402</t>
  </si>
  <si>
    <t>C3-405</t>
  </si>
  <si>
    <t>C3-305</t>
  </si>
  <si>
    <t>Bóng bàn 1</t>
  </si>
  <si>
    <t>8,9</t>
  </si>
  <si>
    <t>ĐT11</t>
  </si>
  <si>
    <t>ĐT12</t>
  </si>
  <si>
    <t>Nhập môn về kỹ thuật CNTT</t>
  </si>
  <si>
    <t>CNTT11</t>
  </si>
  <si>
    <t>CNTT12</t>
  </si>
  <si>
    <t>KT11</t>
  </si>
  <si>
    <t>KT12</t>
  </si>
  <si>
    <t>Kỹ năng học đại học (DL)</t>
  </si>
  <si>
    <t>Aerobic 1</t>
  </si>
  <si>
    <t>Bóng chuyền 1</t>
  </si>
  <si>
    <t>Bóng đá 1</t>
  </si>
  <si>
    <t>Bóng ném 1</t>
  </si>
  <si>
    <t>Bóng rổ 1</t>
  </si>
  <si>
    <t>Futsal 1</t>
  </si>
  <si>
    <t>Karate 1</t>
  </si>
  <si>
    <t>HH11</t>
  </si>
  <si>
    <t>HH12</t>
  </si>
  <si>
    <t>CK11</t>
  </si>
  <si>
    <t>C3-303</t>
  </si>
  <si>
    <t>Khu C</t>
  </si>
  <si>
    <t>C3-302</t>
  </si>
  <si>
    <t>C3-206</t>
  </si>
  <si>
    <t>C3-205</t>
  </si>
  <si>
    <t>2,3</t>
  </si>
  <si>
    <t>13,14</t>
  </si>
  <si>
    <t>MÃ LỚP EUNI</t>
  </si>
  <si>
    <t>MÃ HỌC PHẦN</t>
  </si>
  <si>
    <t>TÊN HỌC PHẦN</t>
  </si>
  <si>
    <t>TIẾT HỌC</t>
  </si>
  <si>
    <t>ĐỊA ĐIỂM</t>
  </si>
  <si>
    <t>LỚP ƯU TIÊN</t>
  </si>
  <si>
    <t>MÃ LỚP ỔN ĐỊNH</t>
  </si>
  <si>
    <t>GHI CHÚ</t>
  </si>
  <si>
    <t>STT LỚP</t>
  </si>
  <si>
    <t>NGÀY BẮT ĐẦU HỌC</t>
  </si>
  <si>
    <t>TT</t>
  </si>
  <si>
    <t>PE6021</t>
  </si>
  <si>
    <t>PE6003</t>
  </si>
  <si>
    <t>PE6011</t>
  </si>
  <si>
    <t>PE6001</t>
  </si>
  <si>
    <t>PE6017</t>
  </si>
  <si>
    <t>PE6027</t>
  </si>
  <si>
    <t>PE6035</t>
  </si>
  <si>
    <t>Sân TT Khu C</t>
  </si>
  <si>
    <t>Sân TT Khu A</t>
  </si>
  <si>
    <t>Sân TT Khu B</t>
  </si>
  <si>
    <t>C3-202</t>
  </si>
  <si>
    <t>Kiểu khối kiến thức</t>
  </si>
  <si>
    <t>TH/TN</t>
  </si>
  <si>
    <t>BTL/ĐA</t>
  </si>
  <si>
    <t>Giờ LT</t>
  </si>
  <si>
    <t>Giờ bài tập</t>
  </si>
  <si>
    <t>Giờ thảo luận</t>
  </si>
  <si>
    <t>Giờ TH/TN, điền dã, studido</t>
  </si>
  <si>
    <t>Giờ tự học</t>
  </si>
  <si>
    <t>AN TOÀN THÔNG TIN</t>
  </si>
  <si>
    <t>TC02</t>
  </si>
  <si>
    <t>TC01</t>
  </si>
  <si>
    <t>CÔNG NGHỆ KỸ THUẬT ĐIỆN TỬ Y SINH</t>
  </si>
  <si>
    <t>KỸ THUẬT SẢN XUẤT THÔNG MINH</t>
  </si>
  <si>
    <t>NĂNG LƯỢNG TÁI TẠO</t>
  </si>
  <si>
    <t>STT</t>
  </si>
  <si>
    <t>không chọn</t>
  </si>
  <si>
    <t>Không chọn</t>
  </si>
  <si>
    <t>Chọn</t>
  </si>
  <si>
    <t>TO6213</t>
  </si>
  <si>
    <t>Kỹ năng lãnh đạo, quản lý</t>
  </si>
  <si>
    <t>CN May 1</t>
  </si>
  <si>
    <t>CN May 2</t>
  </si>
  <si>
    <t>CN May 3</t>
  </si>
  <si>
    <t>AN TOÀN THÔNG TIN 1</t>
  </si>
  <si>
    <t>SLSV T6-2024</t>
  </si>
  <si>
    <t>CA HK1 2024</t>
  </si>
  <si>
    <t>PHÒNG HK1 2024</t>
  </si>
  <si>
    <t>Nhóm HP</t>
  </si>
  <si>
    <t>An toàn thông tin 1</t>
  </si>
  <si>
    <t>II. Thời khóa biểu các lớp học tại Hà Nam</t>
  </si>
  <si>
    <t>Nhập môn về kỹ thuật (CT6108)</t>
  </si>
  <si>
    <t>CƠ ĐIỆN TỬ TA 1</t>
  </si>
  <si>
    <t>201</t>
  </si>
  <si>
    <t>202</t>
  </si>
  <si>
    <t>203</t>
  </si>
  <si>
    <t>204</t>
  </si>
  <si>
    <t>205</t>
  </si>
  <si>
    <t>206</t>
  </si>
  <si>
    <t>401</t>
  </si>
  <si>
    <t>402</t>
  </si>
  <si>
    <t>403</t>
  </si>
  <si>
    <t>404</t>
  </si>
  <si>
    <t>405</t>
  </si>
  <si>
    <t>406</t>
  </si>
  <si>
    <t>101</t>
  </si>
  <si>
    <t>102</t>
  </si>
  <si>
    <t>103</t>
  </si>
  <si>
    <t>501</t>
  </si>
  <si>
    <t>502</t>
  </si>
  <si>
    <t>503</t>
  </si>
  <si>
    <t>504</t>
  </si>
  <si>
    <t>505</t>
  </si>
  <si>
    <t>506</t>
  </si>
  <si>
    <t>301</t>
  </si>
  <si>
    <t>302</t>
  </si>
  <si>
    <t>303</t>
  </si>
  <si>
    <t>304</t>
  </si>
  <si>
    <t>305</t>
  </si>
  <si>
    <t>306</t>
  </si>
  <si>
    <t>QUẢN TRỊ NHÂN LỰC</t>
  </si>
  <si>
    <t>Phòng học</t>
  </si>
  <si>
    <t>Sáng</t>
  </si>
  <si>
    <t>Chiều</t>
  </si>
  <si>
    <t>201-206</t>
  </si>
  <si>
    <t>301-306</t>
  </si>
  <si>
    <t>401-406</t>
  </si>
  <si>
    <t>501-506</t>
  </si>
  <si>
    <t>C3-304</t>
  </si>
  <si>
    <t>C3-306</t>
  </si>
  <si>
    <t>KỸ THUẬT CƠ KHÍ ĐỘNG LỰC</t>
  </si>
  <si>
    <t>Khu C
(Phòng bé)</t>
  </si>
  <si>
    <t>Công nghệ kỹ thuật điện tử - viễn thông</t>
  </si>
  <si>
    <t>Logistics và quản lý chuỗi cung ứng</t>
  </si>
  <si>
    <t>Du lịch 2</t>
  </si>
  <si>
    <t>LỊCH PHÒNG HỌC KHU C TỪ NGÀY 09  ĐẾN 15 THÁNG 09</t>
  </si>
  <si>
    <t>Tòa nhà</t>
  </si>
  <si>
    <t>Khu</t>
  </si>
  <si>
    <t>Ca</t>
  </si>
  <si>
    <t xml:space="preserve"> Ghế (chỗ ngồi)</t>
  </si>
  <si>
    <t>Lập Xác nhận cho a đúng số lượng như này ko</t>
  </si>
  <si>
    <t>C1</t>
  </si>
  <si>
    <t>Đúng</t>
  </si>
  <si>
    <t>Tối</t>
  </si>
  <si>
    <t>C2</t>
  </si>
  <si>
    <t>C3</t>
  </si>
  <si>
    <t>HT2</t>
  </si>
  <si>
    <t>C7</t>
  </si>
  <si>
    <t>Phòng TH
khoa Ô tô</t>
  </si>
  <si>
    <t>C8</t>
  </si>
  <si>
    <t>C19</t>
  </si>
  <si>
    <t>A12-102</t>
  </si>
  <si>
    <t>A12-103</t>
  </si>
  <si>
    <t>C8-302</t>
  </si>
  <si>
    <t>A7-306</t>
  </si>
  <si>
    <t>B8-401</t>
  </si>
  <si>
    <t>ĐH-K20</t>
  </si>
  <si>
    <t>13/10/2025</t>
  </si>
  <si>
    <t>15/09/2025</t>
  </si>
  <si>
    <t>TỰ ĐỘNG HÓA TA 1</t>
  </si>
  <si>
    <t>Chung phòng 3 lớp</t>
  </si>
  <si>
    <t>Chung với KT-K18</t>
  </si>
  <si>
    <t>1 lớp</t>
  </si>
  <si>
    <t>Chung phòng 4 lớp</t>
  </si>
  <si>
    <t>KHÓA: 20</t>
  </si>
  <si>
    <t>PHÒNG HỌC LÝ THUYẾT HỌC KỲ I NĂM HỌC 2025-2026</t>
  </si>
  <si>
    <t>KẾ HOẠCH ĐÀO TẠO TRÌNH ĐỘ ĐẠI HỌC KHÓA 20 (2025-2029)
HỌC KỲ I NĂM HỌC 2025-2026 (Học kỳ 1 toàn khóa)</t>
  </si>
  <si>
    <t>NỘI DUNG ĐƠN VỊ THỰC HIỆN</t>
  </si>
  <si>
    <t>Số TC Học phần</t>
  </si>
  <si>
    <t>Ngành/ Chương trình đào tạo</t>
  </si>
  <si>
    <t>Tổng số lớp Cố định dự kiến tuyển sinh đầu vào của CTĐT</t>
  </si>
  <si>
    <t>Điền số tiết học/1 buổi theo ĐCCT đã xây dựng (Kể cả HP thường và HP kết hợp)</t>
  </si>
  <si>
    <t>Đơn vị quản lý Ngành/Chương trình ĐT lựa chọn HP sẽ được tổ chức đối với nhóm HP tự chọn (Ghi rõ "Chọn/Không chọn")</t>
  </si>
  <si>
    <t>Các CTĐT chưa hoàn thiện theo thời gian thông báo thực hiện bổ sung chọn HP tự chọn trong nhóm HP tự chọn vào cột này (Ghi rõ "Chọn/Không chọn")</t>
  </si>
  <si>
    <t>Kiến thức giáp dục đại cương</t>
  </si>
  <si>
    <t>Kiến thức bắt buộc</t>
  </si>
  <si>
    <t>4 tiết / buổi</t>
  </si>
  <si>
    <t>TcKHXH1</t>
  </si>
  <si>
    <t>BM6001</t>
  </si>
  <si>
    <t>Kinh tế học đại cương</t>
  </si>
  <si>
    <t>Lý luận chính trị - Pháp luật</t>
  </si>
  <si>
    <t>2 tiết/buổi</t>
  </si>
  <si>
    <t>Bổ trợ</t>
  </si>
  <si>
    <t>Ngoại ngữ</t>
  </si>
  <si>
    <t>TcNNNK2</t>
  </si>
  <si>
    <t>FL6560</t>
  </si>
  <si>
    <t>TcNNNK3</t>
  </si>
  <si>
    <t>FL6562</t>
  </si>
  <si>
    <t>TcNNNK4</t>
  </si>
  <si>
    <t>FL6564</t>
  </si>
  <si>
    <t>60t trực tiếp, 15t trực tuyến, 2 t/buổi, 2buổi/tuần</t>
  </si>
  <si>
    <t>TCNNNK1</t>
  </si>
  <si>
    <t>FL6570</t>
  </si>
  <si>
    <t>2 tiết/1 buổi</t>
  </si>
  <si>
    <t>Mỗi tuần học 2 buổi (60 tiết học trực tiếp, 15 tiết trực tuyến)</t>
  </si>
  <si>
    <t>TcNNNK5</t>
  </si>
  <si>
    <t>FL6580</t>
  </si>
  <si>
    <t>Tiếng Đức cơ bản 1</t>
  </si>
  <si>
    <t>Kiến thức cơ sở của Nhóm lĩnh vực</t>
  </si>
  <si>
    <t>IT6217</t>
  </si>
  <si>
    <t>3 tiết/buổi</t>
  </si>
  <si>
    <t>3 tiết trực tiếp</t>
  </si>
  <si>
    <t>Kiến thức cơ sở của Nhóm ngành</t>
  </si>
  <si>
    <t>2 tiết/ buổi</t>
  </si>
  <si>
    <t>TcNNNK1</t>
  </si>
  <si>
    <t>FL6558</t>
  </si>
  <si>
    <t>chọn</t>
  </si>
  <si>
    <t>TcKHNV1</t>
  </si>
  <si>
    <t>SL6557</t>
  </si>
  <si>
    <t>Công dân toàn cầu</t>
  </si>
  <si>
    <t>FL6574</t>
  </si>
  <si>
    <t>Tiếng Anh Du lịch - Khách sạn cơ bản 1</t>
  </si>
  <si>
    <t>SL6051</t>
  </si>
  <si>
    <t>Tiến trình lịch sử Việt Nam</t>
  </si>
  <si>
    <t>SL6146</t>
  </si>
  <si>
    <t>Tổng quan du lịch - khách sạn</t>
  </si>
  <si>
    <t>TcKHXHNV1</t>
  </si>
  <si>
    <t>Tc KHXHNV2</t>
  </si>
  <si>
    <t>Công nghệ số và ứng dụng</t>
  </si>
  <si>
    <t>SC6201</t>
  </si>
  <si>
    <t>Phát triển năng lực số</t>
  </si>
  <si>
    <t>FL6572</t>
  </si>
  <si>
    <t>AA6071</t>
  </si>
  <si>
    <t>Nhập môn Kế toán - Kiểm toán</t>
  </si>
  <si>
    <t>BS6036</t>
  </si>
  <si>
    <t>Toán kinh tế</t>
  </si>
  <si>
    <t>BS6027</t>
  </si>
  <si>
    <t>Vật lý đại cương</t>
  </si>
  <si>
    <t>4 tiết/buổi</t>
  </si>
  <si>
    <t>Không</t>
  </si>
  <si>
    <t>SL6311</t>
  </si>
  <si>
    <t>Tiếng Anh Cơ khí - Ô tô cơ bản 1</t>
  </si>
  <si>
    <t>SM6050</t>
  </si>
  <si>
    <t>SM6048</t>
  </si>
  <si>
    <t>2 tiết/buổi/tuần</t>
  </si>
  <si>
    <t>TcKHVN2</t>
  </si>
  <si>
    <t>Kiến thức cơ sở của ngành</t>
  </si>
  <si>
    <t>SE6014</t>
  </si>
  <si>
    <t>TcKHVN1</t>
  </si>
  <si>
    <t>FL6335</t>
  </si>
  <si>
    <t>Tiếng Hàn 1</t>
  </si>
  <si>
    <t>FL6336</t>
  </si>
  <si>
    <t>Tiếng Hàn 2</t>
  </si>
  <si>
    <t>FL6337</t>
  </si>
  <si>
    <t>Tiếng Nhật 1</t>
  </si>
  <si>
    <t>FL6339</t>
  </si>
  <si>
    <t>Tiếng Trung 1</t>
  </si>
  <si>
    <t>TcNN5</t>
  </si>
  <si>
    <t>FL6582</t>
  </si>
  <si>
    <t>Tiếng Đức 1</t>
  </si>
  <si>
    <t>EE6117</t>
  </si>
  <si>
    <t>Kỹ thuật điện-điện tử</t>
  </si>
  <si>
    <t>Chọn, vì đây là HP bắt buộc.</t>
  </si>
  <si>
    <t>SM6049</t>
  </si>
  <si>
    <t>Đồ án nhập môn về kỹ thuật</t>
  </si>
  <si>
    <t>SM6138</t>
  </si>
  <si>
    <t>Thực hành Cơ khí cơ bản</t>
  </si>
  <si>
    <t>Giảng dạy tại CS3, Hà nam
5 tiết/ buổi</t>
  </si>
  <si>
    <t>SM6138 chuyển tổ chức ở HK 2 năm 2025-2026</t>
  </si>
  <si>
    <t>AA6030</t>
  </si>
  <si>
    <t>Nguyên lý kế toán</t>
  </si>
  <si>
    <t>3 tiết/buôit</t>
  </si>
  <si>
    <t>HP thường, không phải HP kết hợp</t>
  </si>
  <si>
    <t>TÀI CHÍNH - NGÂN HÀNG</t>
  </si>
  <si>
    <t>20t trực tiếp, 10t trực tuyến,</t>
  </si>
  <si>
    <t>Đề xuất mở môn Phát triển năng lực số (SC6201) vào kỳ 3 để thống nhất với các ngành khối Ngôn ngữ (Trong CTĐT đang để kỳ 1). Thay vào đó xin mở môn Kỹ năng học đại học (FL6363) vào kỳ 1 (do trong CTĐT gán nhầm vào kỳ 2).</t>
  </si>
  <si>
    <t>Tự chọn cơ sở ngành 1</t>
  </si>
  <si>
    <t>SL6001</t>
  </si>
  <si>
    <t>Hán tự</t>
  </si>
  <si>
    <t>SL6079</t>
  </si>
  <si>
    <t>CÔNG NGHỆ MAY</t>
  </si>
  <si>
    <t>BS6008</t>
  </si>
  <si>
    <t>Xác suất thống kê</t>
  </si>
  <si>
    <t>2 tiết/1buổi</t>
  </si>
  <si>
    <t>TcKHNV2</t>
  </si>
  <si>
    <t>GF6141</t>
  </si>
  <si>
    <t>Nhập môn công nghệ dệt, may và thời trang</t>
  </si>
  <si>
    <t>FL6576</t>
  </si>
  <si>
    <t>GF6156</t>
  </si>
  <si>
    <t>Hình hoạ cơ bản</t>
  </si>
  <si>
    <t>6 tiết/buổi</t>
  </si>
  <si>
    <t>GF6164</t>
  </si>
  <si>
    <t>Trang phục truyền thống các dân tộc Việt Nam</t>
  </si>
  <si>
    <t>Kiến thức chuyên ngành</t>
  </si>
  <si>
    <t>GF6165</t>
  </si>
  <si>
    <t>Thực hành minh họa thời trang</t>
  </si>
  <si>
    <t>FL6578</t>
  </si>
  <si>
    <t>Tiếng Anh Hóa học cơ bản 1</t>
  </si>
  <si>
    <t>SM6001</t>
  </si>
  <si>
    <t>02 tiết/buổi học trực tiếp</t>
  </si>
  <si>
    <t>Học phần giảng dạy kết hợp</t>
  </si>
  <si>
    <t>FL6568</t>
  </si>
  <si>
    <t>SEE6032</t>
  </si>
  <si>
    <t>Nhập môn kỹ thuật</t>
  </si>
  <si>
    <t>Chú ý xem lại thông tin cột R.S ( trên ĐCCTHP chỉ ghi 20 tiết trực tiếp và 10 tiết trực tuyến)</t>
  </si>
  <si>
    <t>Chưa có thông tin về ĐCCTHP</t>
  </si>
  <si>
    <t>ME6001</t>
  </si>
  <si>
    <t>An toàn và môi trường công nghiệp</t>
  </si>
  <si>
    <t>TCNNNK3</t>
  </si>
  <si>
    <t>TCNNNK4</t>
  </si>
  <si>
    <t>TCNNNK5</t>
  </si>
  <si>
    <t>TCNNNK2</t>
  </si>
  <si>
    <t>CÔNG NGHỆ KỸ THUẬT Ô TÔ</t>
  </si>
  <si>
    <t>CÔNG NGHỆ VẬT LIỆU DỆT, MAY</t>
  </si>
  <si>
    <t>ME6060</t>
  </si>
  <si>
    <t>Tác phong làm việc chuyên nghiệp</t>
  </si>
  <si>
    <t>2 tiết/ buổi học trực tiếp</t>
  </si>
  <si>
    <t>HP giảng dạy kết hợp</t>
  </si>
  <si>
    <t>Có</t>
  </si>
  <si>
    <t>BM6239</t>
  </si>
  <si>
    <t>Văn hóa và đạo đức kinh doanh</t>
  </si>
  <si>
    <t>SE6024</t>
  </si>
  <si>
    <t>Nhập môn Logistics và quản lý chuỗi cung ứng</t>
  </si>
  <si>
    <t>HP Kết hợp</t>
  </si>
  <si>
    <t>AA6068</t>
  </si>
  <si>
    <t>Nhập môn phân tích dữ liệu kinh doanh</t>
  </si>
  <si>
    <t>SE6048</t>
  </si>
  <si>
    <t>HP thường, không phải kết hợp</t>
  </si>
  <si>
    <t>Học phần kết hợp</t>
  </si>
  <si>
    <t>02 tiết/buổi</t>
  </si>
  <si>
    <t>Môn chung</t>
  </si>
  <si>
    <t>Điền giúp em CTĐT ngành Năng lượng tái tạo 2 tiết/1buổi</t>
  </si>
  <si>
    <t>2 tiết/1 buổi 
2 buổi/tuần
60 tiết trực tiếp
15 tiết trực tuyến</t>
  </si>
  <si>
    <t>KẾ TOÁN_EN</t>
  </si>
  <si>
    <t>QUẢN TRỊ KHÁCH SẠN_EN</t>
  </si>
  <si>
    <t>CÔNG NGHỆ KỸ THUẬT CƠ KHÍ_EN</t>
  </si>
  <si>
    <t>CÔNG NGHỆ KỸ THUẬT Ô TÔ_EN</t>
  </si>
  <si>
    <t>CÔNG NGHỆ KỸ THUẬT ĐIỆN-ĐIỆN TỬ_EN</t>
  </si>
  <si>
    <t>CÔNG NGHỆ KỸ THUẬT ĐIỆN TỬ-VIỄN THÔNG_EN</t>
  </si>
  <si>
    <t>KHOA HỌC MÁY TÍNH_EN</t>
  </si>
  <si>
    <t>DU LỊCH_EN</t>
  </si>
  <si>
    <t>QUẢN TRỊ DỊCH VỤ DU LỊCH VÀ LỮ HÀNH_EN</t>
  </si>
  <si>
    <t>QUẢN TRỊ NHÀ HÀNG VÀ DỊCH VỤ ĂN UỐNG_EN</t>
  </si>
  <si>
    <t>Công nghệ kỹ thuật cơ điện tử_TA</t>
  </si>
  <si>
    <t>Công nghệ kỹ thuật điều khiển và tự động hóa_TA</t>
  </si>
  <si>
    <t>Tài chính - Ngân hàng_TA</t>
  </si>
  <si>
    <t>Marketing_LK</t>
  </si>
  <si>
    <t>TH</t>
  </si>
  <si>
    <t>BTL</t>
  </si>
  <si>
    <t>TC</t>
  </si>
  <si>
    <t>Ngành này tại sao mã môn Tiếng Anh CNTTCB1 lại là FL6085 là mã môn 
của ĐHK19 trở về trước???</t>
  </si>
  <si>
    <t>Tiếng Anh Công nghệ thông tin cơ bản 1.</t>
  </si>
  <si>
    <t>3 or 4</t>
  </si>
  <si>
    <t>HH01</t>
  </si>
  <si>
    <t>HH02</t>
  </si>
  <si>
    <t>HH03</t>
  </si>
  <si>
    <t>HH04</t>
  </si>
  <si>
    <t>HH05</t>
  </si>
  <si>
    <t>HH06</t>
  </si>
  <si>
    <t xml:space="preserve">môn SC6047_EN Computer Architecture cho K20 nhờ anh xếp giúp em vào buổi lẻ ( 3,5,7) </t>
  </si>
  <si>
    <t>TP01</t>
  </si>
  <si>
    <t>TP02</t>
  </si>
  <si>
    <t>TP03</t>
  </si>
  <si>
    <t>TP04</t>
  </si>
  <si>
    <t>MT01</t>
  </si>
  <si>
    <t>MT02</t>
  </si>
  <si>
    <t>4,5,6</t>
  </si>
  <si>
    <t>10,11,12</t>
  </si>
  <si>
    <t>9,10,11,12</t>
  </si>
  <si>
    <t>HD01</t>
  </si>
  <si>
    <t>HD02</t>
  </si>
  <si>
    <t>May01</t>
  </si>
  <si>
    <t>May02</t>
  </si>
  <si>
    <t>May03</t>
  </si>
  <si>
    <t>May04</t>
  </si>
  <si>
    <t>5,6</t>
  </si>
  <si>
    <t>May05</t>
  </si>
  <si>
    <t>May06</t>
  </si>
  <si>
    <t>3,4,5,6</t>
  </si>
  <si>
    <t>VL01</t>
  </si>
  <si>
    <t>VL02</t>
  </si>
  <si>
    <t>TKTT01</t>
  </si>
  <si>
    <t>TKTT02</t>
  </si>
  <si>
    <t>CK01</t>
  </si>
  <si>
    <t xml:space="preserve">"Nhập môn kỹ thuật" nhờ em xếp vào 1 ngày nhé: 2 lớp sáng + 1 lớp 2 tiết đầu chiều. </t>
  </si>
  <si>
    <t>Nhập môn về kỹ thuật.</t>
  </si>
  <si>
    <t>Nhập môn về kỹ thuật (Hóa học)</t>
  </si>
  <si>
    <t>Nhập môn về kỹ thuật (Thực phẩm)</t>
  </si>
  <si>
    <t>Nhập môn về kỹ thuật (Môi trường)</t>
  </si>
  <si>
    <t>Nhập môn về kỹ thuật (Hóa dược)</t>
  </si>
  <si>
    <t>Nhập môn về kỹ thuật (SM6048)</t>
  </si>
  <si>
    <t>CK02</t>
  </si>
  <si>
    <t>CK03</t>
  </si>
  <si>
    <t>CK04</t>
  </si>
  <si>
    <t>CK05</t>
  </si>
  <si>
    <t>CK06</t>
  </si>
  <si>
    <t>CK07</t>
  </si>
  <si>
    <t>CK08</t>
  </si>
  <si>
    <t>CK09</t>
  </si>
  <si>
    <t>CK10</t>
  </si>
  <si>
    <t>Ghép CK1+CK3</t>
  </si>
  <si>
    <t>Ghép CK2+CK4</t>
  </si>
  <si>
    <t>KM01</t>
  </si>
  <si>
    <t>KM02</t>
  </si>
  <si>
    <t>C7-306</t>
  </si>
  <si>
    <t>C7-303</t>
  </si>
  <si>
    <t>C7-302</t>
  </si>
  <si>
    <t>C7-203</t>
  </si>
  <si>
    <t>C7-304</t>
  </si>
  <si>
    <t>C7-202</t>
  </si>
  <si>
    <t>C7-301</t>
  </si>
  <si>
    <t>Lùi 1 tuần (22/09/2025) _CK1</t>
  </si>
  <si>
    <t>Lùi 1 tuần (22/09/2025) _CK2</t>
  </si>
  <si>
    <t>Lùi 1 tuần (22/09/2025) _CK3</t>
  </si>
  <si>
    <t>Ghép CK5+KM01</t>
  </si>
  <si>
    <t>Lùi 1 tuần (22/09/2025) _CK4</t>
  </si>
  <si>
    <t>CĐT01</t>
  </si>
  <si>
    <t>CĐT02</t>
  </si>
  <si>
    <t>CĐT03</t>
  </si>
  <si>
    <t>CĐT04</t>
  </si>
  <si>
    <t>CĐT05</t>
  </si>
  <si>
    <t>CĐT06</t>
  </si>
  <si>
    <t>CĐT07</t>
  </si>
  <si>
    <t>CĐT08</t>
  </si>
  <si>
    <t>CĐT09</t>
  </si>
  <si>
    <t>CĐT10</t>
  </si>
  <si>
    <t>Lùi 1 tuần (22/09/2025) _CĐT2</t>
  </si>
  <si>
    <t>Lùi 1 tuần (22/09/2025) _CĐT3</t>
  </si>
  <si>
    <t>Ghép CĐT2+CĐT5</t>
  </si>
  <si>
    <t>Ghép CĐT3+CĐT4</t>
  </si>
  <si>
    <t>HTCN01</t>
  </si>
  <si>
    <t>Robot01</t>
  </si>
  <si>
    <t>Robot02</t>
  </si>
  <si>
    <t>HTCN02</t>
  </si>
  <si>
    <t>Ghép Robot+TKCK</t>
  </si>
  <si>
    <t>TKCK01</t>
  </si>
  <si>
    <t>TKCK02</t>
  </si>
  <si>
    <t>Lùi 1 tuần (22/09/2025) _HTCN</t>
  </si>
  <si>
    <t>Oto01</t>
  </si>
  <si>
    <t>Oto02</t>
  </si>
  <si>
    <t>Oto03</t>
  </si>
  <si>
    <t>Oto04</t>
  </si>
  <si>
    <t>Ghép Ô tô 1+ Ô tô 3</t>
  </si>
  <si>
    <t>Ghép Ô tô 2+ Ô tô 4</t>
  </si>
  <si>
    <t>Oto05</t>
  </si>
  <si>
    <t>Oto06</t>
  </si>
  <si>
    <t>Oto07</t>
  </si>
  <si>
    <t>Oto08</t>
  </si>
  <si>
    <t>Lùi 1 tuần (22/09/2025) _Ô tô 3</t>
  </si>
  <si>
    <t>Lùi 1 tuần (22/09/2025) _Ô tô 4</t>
  </si>
  <si>
    <t>Oto13</t>
  </si>
  <si>
    <t>Oto14</t>
  </si>
  <si>
    <t>C7-204</t>
  </si>
  <si>
    <t>Lùi 1 tuần (22/09/2025) _Robot</t>
  </si>
  <si>
    <t>Lùi 1 tuần (22/09/2025) _Ô tô 1</t>
  </si>
  <si>
    <t>Lùi 1 tuần (22/09/2025) _Ô tô 2</t>
  </si>
  <si>
    <t>Lùi 1 tuần (22/09/2025) _CK5</t>
  </si>
  <si>
    <t>Lùi 1 tuần (22/09/2025) _KM</t>
  </si>
  <si>
    <t>Lùi 1 tuần (22/09/2025) _CĐT1</t>
  </si>
  <si>
    <t>Oto09</t>
  </si>
  <si>
    <t>Oto10</t>
  </si>
  <si>
    <t>Oto11</t>
  </si>
  <si>
    <t>Oto12</t>
  </si>
  <si>
    <t>CĐT Ô tô 01</t>
  </si>
  <si>
    <t>CĐT Ô tô 02</t>
  </si>
  <si>
    <t>ĐL01</t>
  </si>
  <si>
    <t>ĐL02</t>
  </si>
  <si>
    <t>Ghép Ô tô 6+ CĐT Ô tô 1</t>
  </si>
  <si>
    <t>Ghép Ô tô 5+ Ô tô 7</t>
  </si>
  <si>
    <t>Đ01</t>
  </si>
  <si>
    <t>Đ02</t>
  </si>
  <si>
    <t>Lùi 1 tuần (22/09/2025) _Điện 1</t>
  </si>
  <si>
    <t>Lùi 1 tuần (22/09/2025) _Điện 2</t>
  </si>
  <si>
    <t>Đ03</t>
  </si>
  <si>
    <t>Đ04</t>
  </si>
  <si>
    <t>Ghép Điện 1 + Điện 3</t>
  </si>
  <si>
    <t>Ghép Điện 2 + Điện 4</t>
  </si>
  <si>
    <t>Đ05</t>
  </si>
  <si>
    <t>Đ06</t>
  </si>
  <si>
    <t>Đ07</t>
  </si>
  <si>
    <t>Đ08</t>
  </si>
  <si>
    <t>Đ09</t>
  </si>
  <si>
    <t>Đ10</t>
  </si>
  <si>
    <t>Đ11</t>
  </si>
  <si>
    <t>Đ12</t>
  </si>
  <si>
    <t>Đ13</t>
  </si>
  <si>
    <t>Đ14</t>
  </si>
  <si>
    <t>Ghép Điện 6 + Điện 7</t>
  </si>
  <si>
    <t>Không ghép</t>
  </si>
  <si>
    <t>Lùi 1 tuần (22/09/2025) _Điện 5</t>
  </si>
  <si>
    <t>TĐH01</t>
  </si>
  <si>
    <t>TĐH02</t>
  </si>
  <si>
    <t>TĐH04</t>
  </si>
  <si>
    <t>TĐH05</t>
  </si>
  <si>
    <t>TĐH06</t>
  </si>
  <si>
    <t>TĐH07</t>
  </si>
  <si>
    <t>TĐH08</t>
  </si>
  <si>
    <t>Ghép TĐH1 + TĐH3</t>
  </si>
  <si>
    <t>Ghép TĐH2 + TĐH4</t>
  </si>
  <si>
    <t>Lùi 1 tuần (22/09/2025) _TĐH1</t>
  </si>
  <si>
    <t>Lùi 1 tuần (22/09/2025) _TĐH2</t>
  </si>
  <si>
    <t>SXTM01</t>
  </si>
  <si>
    <t>SXTM02</t>
  </si>
  <si>
    <t>NLTT + 2 lớp Nhiệt</t>
  </si>
  <si>
    <t>Nhiệt 01</t>
  </si>
  <si>
    <t>Nhiệt 02</t>
  </si>
  <si>
    <t>Nhiệt 03</t>
  </si>
  <si>
    <t>Nhiệt 04</t>
  </si>
  <si>
    <t>NLTT01</t>
  </si>
  <si>
    <t>NLTT02</t>
  </si>
  <si>
    <t>Ghép SXTM + Nhiệt 1</t>
  </si>
  <si>
    <t>Ghép NLTT + Nhiệt 2</t>
  </si>
  <si>
    <t>ĐT01</t>
  </si>
  <si>
    <t>ĐT02</t>
  </si>
  <si>
    <t>ĐT03</t>
  </si>
  <si>
    <t>ĐT04</t>
  </si>
  <si>
    <t>Lùi 1 tuần (22/09/2025) _ĐT 1</t>
  </si>
  <si>
    <t>Lùi 1 tuần (22/09/2025) _ĐT 2</t>
  </si>
  <si>
    <t>ĐT05</t>
  </si>
  <si>
    <t>ĐT06</t>
  </si>
  <si>
    <t>ĐT07</t>
  </si>
  <si>
    <t>ĐT08</t>
  </si>
  <si>
    <t>Ghép ĐT1 + ĐT3</t>
  </si>
  <si>
    <t>ĐT09</t>
  </si>
  <si>
    <t>ĐT10</t>
  </si>
  <si>
    <t>ĐT13</t>
  </si>
  <si>
    <t>ĐT14</t>
  </si>
  <si>
    <t>ĐT15</t>
  </si>
  <si>
    <t>ĐT16</t>
  </si>
  <si>
    <t>Lùi 1 tuần (22/09/2025) _ĐT 5</t>
  </si>
  <si>
    <t>Lùi 1 tuần (22/09/2025) _ĐT 6</t>
  </si>
  <si>
    <t>Y sinh 01</t>
  </si>
  <si>
    <t>Y sinh 02</t>
  </si>
  <si>
    <t>KTMT01</t>
  </si>
  <si>
    <t>KTMT02</t>
  </si>
  <si>
    <t>KTMT03</t>
  </si>
  <si>
    <t>KTMT04</t>
  </si>
  <si>
    <t>Lùi 1 tuần (22/09/2025) _Y sinh</t>
  </si>
  <si>
    <t>Ghép Ysinh+KTMT2</t>
  </si>
  <si>
    <t>Mã HP khác các ngành khác (Mã HP cũ)</t>
  </si>
  <si>
    <t>CNTT01</t>
  </si>
  <si>
    <t>CNTT02</t>
  </si>
  <si>
    <t>CNTT03</t>
  </si>
  <si>
    <t>CNTT04</t>
  </si>
  <si>
    <t>Lùi 1 tuần (22/09/2025) _CNTT1</t>
  </si>
  <si>
    <t>Lùi 1 tuần (22/09/2025) _CNTT2</t>
  </si>
  <si>
    <t>Lùi 1 tuần (22/09/2025) _KTMT1</t>
  </si>
  <si>
    <t>Ghép CNTT1+CNTT3</t>
  </si>
  <si>
    <t>Ghép CNTT2+CNTT4</t>
  </si>
  <si>
    <t>CNTT05</t>
  </si>
  <si>
    <t>CNTT06</t>
  </si>
  <si>
    <t>CNTT07</t>
  </si>
  <si>
    <t>CNTT08</t>
  </si>
  <si>
    <t>CNTT09</t>
  </si>
  <si>
    <t>CNTT10</t>
  </si>
  <si>
    <t>HTTT01</t>
  </si>
  <si>
    <t>HTTT02</t>
  </si>
  <si>
    <t>HTTT03</t>
  </si>
  <si>
    <t>HTTT04</t>
  </si>
  <si>
    <t>Ghép CNTT5+HTTT1</t>
  </si>
  <si>
    <t>Ghép CNTT6+HTTT2</t>
  </si>
  <si>
    <t>MMT01</t>
  </si>
  <si>
    <t>MMT02</t>
  </si>
  <si>
    <t>ĐPT01</t>
  </si>
  <si>
    <t>ĐPT02</t>
  </si>
  <si>
    <t>Ghép MMT+ĐPT</t>
  </si>
  <si>
    <t>KTPM01</t>
  </si>
  <si>
    <t>KTPM02</t>
  </si>
  <si>
    <t>KTPM03</t>
  </si>
  <si>
    <t>KTPM04</t>
  </si>
  <si>
    <t>KTPM05</t>
  </si>
  <si>
    <t>KTPM06</t>
  </si>
  <si>
    <t>KTPM07</t>
  </si>
  <si>
    <t>KTPM08</t>
  </si>
  <si>
    <t>KHMT01</t>
  </si>
  <si>
    <t>KHMT02</t>
  </si>
  <si>
    <t>KHMT03</t>
  </si>
  <si>
    <t>KHMT04</t>
  </si>
  <si>
    <t>Ghép KTPM1+KTPM3</t>
  </si>
  <si>
    <t>Ghép KTPM2+KTPM4</t>
  </si>
  <si>
    <t>Lùi 1 tuần (22/09/2025) _KTPM1</t>
  </si>
  <si>
    <t>Lùi 1 tuần (22/09/2025) _KTPM2</t>
  </si>
  <si>
    <t>ATTT01</t>
  </si>
  <si>
    <t>ATTT02</t>
  </si>
  <si>
    <t>KT01</t>
  </si>
  <si>
    <t>KT02</t>
  </si>
  <si>
    <t>KT03</t>
  </si>
  <si>
    <t>KT04</t>
  </si>
  <si>
    <t>KT05</t>
  </si>
  <si>
    <t>KT06</t>
  </si>
  <si>
    <t>KT07</t>
  </si>
  <si>
    <t>KT08</t>
  </si>
  <si>
    <t>Cơ sở văn hóa Việt nam</t>
  </si>
  <si>
    <t>Cơ sở văn hóa Việt  Nam</t>
  </si>
  <si>
    <t>DL01</t>
  </si>
  <si>
    <t>DL02</t>
  </si>
  <si>
    <t>Tiến Trình lịch sử Việt Nam</t>
  </si>
  <si>
    <t>DL03</t>
  </si>
  <si>
    <t>DL04</t>
  </si>
  <si>
    <t>KS01</t>
  </si>
  <si>
    <t>KS02</t>
  </si>
  <si>
    <t>KS03</t>
  </si>
  <si>
    <t>KS04</t>
  </si>
  <si>
    <t>LH01</t>
  </si>
  <si>
    <t>LH02</t>
  </si>
  <si>
    <t>LH03</t>
  </si>
  <si>
    <t>LH04</t>
  </si>
  <si>
    <t>ĂU01</t>
  </si>
  <si>
    <t>ĂU02</t>
  </si>
  <si>
    <t>Lùi 1 tuần (22/09/2025) _KT1</t>
  </si>
  <si>
    <t>Lùi 1 tuần (22/09/2025) _KT2</t>
  </si>
  <si>
    <t>Ghép KS2+NHĂU</t>
  </si>
  <si>
    <t>Học ở phòng hội trường</t>
  </si>
  <si>
    <t>Ghép DL1+NHAU</t>
  </si>
  <si>
    <t>Ghép KS2+LH2</t>
  </si>
  <si>
    <t>Ghép KS1+LH1</t>
  </si>
  <si>
    <t>Ghép DL1+DL2</t>
  </si>
  <si>
    <t>Học ở hội trường</t>
  </si>
  <si>
    <t>Ghép TDDH1+SXTM</t>
  </si>
  <si>
    <t>Ghép KT1+KT3</t>
  </si>
  <si>
    <t>Ghép KT2+KT4</t>
  </si>
  <si>
    <t>KT09</t>
  </si>
  <si>
    <t>KT10</t>
  </si>
  <si>
    <t>KT13</t>
  </si>
  <si>
    <t>KT14</t>
  </si>
  <si>
    <t>KT15</t>
  </si>
  <si>
    <t>KT16</t>
  </si>
  <si>
    <t>Lùi 1 tuần (22/09/2025) _KT5</t>
  </si>
  <si>
    <t>Lùi 1 tuần (22/09/2025) _KT6</t>
  </si>
  <si>
    <t>Ghép KT5+KT7</t>
  </si>
  <si>
    <t>Ghép KT6+KT8</t>
  </si>
  <si>
    <t>K'toán01</t>
  </si>
  <si>
    <t>K'toán02</t>
  </si>
  <si>
    <t>K'toán03</t>
  </si>
  <si>
    <t>K'toán04</t>
  </si>
  <si>
    <t>PTDL01</t>
  </si>
  <si>
    <t>PTDL02</t>
  </si>
  <si>
    <t>PTDL03</t>
  </si>
  <si>
    <t>PTDL04</t>
  </si>
  <si>
    <t>Lùi 1 tuần (22/09/2025) _K'toán1</t>
  </si>
  <si>
    <t>Lùi 1 tuần (22/09/2025) _K'toán2</t>
  </si>
  <si>
    <t>Ghép K'Toán 1+PTDL1</t>
  </si>
  <si>
    <t>Ghép K'Toán 2+PTDL2</t>
  </si>
  <si>
    <t>KTĐT01</t>
  </si>
  <si>
    <t>KTĐT02</t>
  </si>
  <si>
    <t>Logistics01</t>
  </si>
  <si>
    <t>Logistics02</t>
  </si>
  <si>
    <t>Ghép KTĐT+Marketing 2</t>
  </si>
  <si>
    <t>Ghép Logistics+Marketing 1</t>
  </si>
  <si>
    <t>Marketing01</t>
  </si>
  <si>
    <t>Marketing02</t>
  </si>
  <si>
    <t>Marketing03</t>
  </si>
  <si>
    <t>Marketing04</t>
  </si>
  <si>
    <t>QTKD01</t>
  </si>
  <si>
    <t>QTKD02</t>
  </si>
  <si>
    <t>QTKD03</t>
  </si>
  <si>
    <t>QTKD04</t>
  </si>
  <si>
    <t>QTKD05</t>
  </si>
  <si>
    <t>QTKD06</t>
  </si>
  <si>
    <t>QTKD07</t>
  </si>
  <si>
    <t>QTKD08</t>
  </si>
  <si>
    <t>Lùi 1 tuần (22/09/2025) _Logistics1</t>
  </si>
  <si>
    <t>Lùi 1 tuần (22/09/2025) _KTĐT</t>
  </si>
  <si>
    <t>Lùi 1 tuần (22/09/2025) _QTKD1</t>
  </si>
  <si>
    <t>Lùi 1 tuần (22/09/2025) _QTKD2</t>
  </si>
  <si>
    <t>Ghép QTKD3+QTKD5</t>
  </si>
  <si>
    <t>Ghép QTKD3+QTNL1</t>
  </si>
  <si>
    <t>Ghép QTKD4+QTNL2</t>
  </si>
  <si>
    <t>QTNL01</t>
  </si>
  <si>
    <t>QTNL02</t>
  </si>
  <si>
    <t>QTNL03</t>
  </si>
  <si>
    <t>QTNL04</t>
  </si>
  <si>
    <t>QTVP01</t>
  </si>
  <si>
    <t>QTVP02</t>
  </si>
  <si>
    <t>QTVP03</t>
  </si>
  <si>
    <t>QTVP04</t>
  </si>
  <si>
    <t>TCNH01</t>
  </si>
  <si>
    <t>TCNH02</t>
  </si>
  <si>
    <t>TCNH03</t>
  </si>
  <si>
    <t>TCNH04</t>
  </si>
  <si>
    <t>KT17</t>
  </si>
  <si>
    <t>KT18</t>
  </si>
  <si>
    <t>Ghép KTMT1+KT9</t>
  </si>
  <si>
    <t>QTKD09</t>
  </si>
  <si>
    <t>QTKD10</t>
  </si>
  <si>
    <t>Ghép QTKD1+QTKD5</t>
  </si>
  <si>
    <t>11,12</t>
  </si>
  <si>
    <t>Kỹ năng nghe tiếng Nhật 1</t>
  </si>
  <si>
    <t>Kỹ năng đọc tiếng Nhật</t>
  </si>
  <si>
    <t>Kỹ năng nói tiếng Nhật 1</t>
  </si>
  <si>
    <t>Kỹ năng viết tiếng Nhật 1</t>
  </si>
  <si>
    <t>Kỹ năng đọc tiếng Nhật 1</t>
  </si>
  <si>
    <t>NNA01</t>
  </si>
  <si>
    <t>NNA02</t>
  </si>
  <si>
    <t>NNA03</t>
  </si>
  <si>
    <t>NNA04</t>
  </si>
  <si>
    <t>NNA05</t>
  </si>
  <si>
    <t>NNA06</t>
  </si>
  <si>
    <t>NNA07</t>
  </si>
  <si>
    <t>NNHQ01</t>
  </si>
  <si>
    <t>NNHQ02</t>
  </si>
  <si>
    <t>NNHQ03</t>
  </si>
  <si>
    <t>NNNB01</t>
  </si>
  <si>
    <t>NNNB03</t>
  </si>
  <si>
    <t>NNNB02</t>
  </si>
  <si>
    <t>NNTQ01</t>
  </si>
  <si>
    <t>NNTQ02</t>
  </si>
  <si>
    <t>NNTQ03</t>
  </si>
  <si>
    <t>NNTQ04</t>
  </si>
  <si>
    <t>TQ học 01</t>
  </si>
  <si>
    <t>TQ học 02</t>
  </si>
  <si>
    <t>NN học 01</t>
  </si>
  <si>
    <t>NN học 02</t>
  </si>
  <si>
    <t>Ghép CK6+CĐT1</t>
  </si>
  <si>
    <t>Pickleball 1</t>
  </si>
  <si>
    <t>pickleball 1</t>
  </si>
  <si>
    <t>Bóng đá</t>
  </si>
  <si>
    <t xml:space="preserve">Bóng đá </t>
  </si>
  <si>
    <t>Bóng  ném 1</t>
  </si>
  <si>
    <t>Bóng rổ</t>
  </si>
  <si>
    <t>Ko ghép</t>
  </si>
  <si>
    <t>PE6037</t>
  </si>
  <si>
    <t>GHI CHÚ 1</t>
  </si>
  <si>
    <t>Ghép ĐT2 + ĐT4</t>
  </si>
  <si>
    <t>Ghép ĐT5 + ĐT7</t>
  </si>
  <si>
    <t>Ghép ĐT6 + ĐT8</t>
  </si>
  <si>
    <t>Ghép ĐT5+ ĐT7</t>
  </si>
  <si>
    <t>Ghép KTMT2+Y Sinh</t>
  </si>
  <si>
    <t>MÃ LỚP TẠM THỜI</t>
  </si>
  <si>
    <t>Khu C 
(Hội trường C8)</t>
  </si>
  <si>
    <t>Khu C (Hội trường C19)</t>
  </si>
  <si>
    <t>C8-301</t>
  </si>
  <si>
    <t>C19-104</t>
  </si>
  <si>
    <t>Ghép KS1+DL2</t>
  </si>
  <si>
    <t>Ghép KS2+DL1</t>
  </si>
  <si>
    <t>Ghép LH2+NHAU</t>
  </si>
  <si>
    <t>Ghép DL1+KS2</t>
  </si>
  <si>
    <t>Ghép DL2+KS1</t>
  </si>
  <si>
    <t>Ghép LH2+NHĂU</t>
  </si>
  <si>
    <t>Ghép TĐH1+SXTM</t>
  </si>
  <si>
    <t>22/09/2025</t>
  </si>
  <si>
    <t>Lùi 1 tuần (22/09/2025)</t>
  </si>
  <si>
    <t>Ngôn ngữ Trung Quốc LK
(2+2)</t>
  </si>
  <si>
    <t>Ghép TQ LK+NNAnh 3</t>
  </si>
  <si>
    <t>8,9,10,11</t>
  </si>
  <si>
    <t>NGÔN NGỮ TRUNG QUỐC-LK 1 (2+2)</t>
  </si>
  <si>
    <t xml:space="preserve">Thứ 4 </t>
  </si>
  <si>
    <t>Ghép NNA3+NNTQ_LK</t>
  </si>
  <si>
    <t>SL6570</t>
  </si>
  <si>
    <t>Bố trí lớp Nhập môn và Đồ án cùng 1 buổi để 1 GV đi dậy</t>
  </si>
  <si>
    <t>Tiếng Anh Công nghệ hóa học cơ bản 1</t>
  </si>
  <si>
    <t>BẢNG TỔNG HỢP DANH SÁCH LỚP HỌC PHẦN</t>
  </si>
  <si>
    <t>Ngày 8/20/2025 10:11:31 AM</t>
  </si>
  <si>
    <t>Mã lớp học phần</t>
  </si>
  <si>
    <t>Tên lớp học phần</t>
  </si>
  <si>
    <t>Tên học phần</t>
  </si>
  <si>
    <t>Địa điểm học</t>
  </si>
  <si>
    <t>Kỳ mở lớp</t>
  </si>
  <si>
    <t>Thời điểm bắt đầu học</t>
  </si>
  <si>
    <t>Người tạo</t>
  </si>
  <si>
    <t>Ngày tạo</t>
  </si>
  <si>
    <t>Hệ số HCT</t>
  </si>
  <si>
    <t>Hệ số HLHP</t>
  </si>
  <si>
    <t>242</t>
  </si>
  <si>
    <t>20251AA6030018</t>
  </si>
  <si>
    <t>AA6030.1</t>
  </si>
  <si>
    <t>Cơ sở 3 - Khu C</t>
  </si>
  <si>
    <t>Học kỳ 1 năm học 2025-2026</t>
  </si>
  <si>
    <t>Lý Thị Vân</t>
  </si>
  <si>
    <t>14/08/2025</t>
  </si>
  <si>
    <t>1.0</t>
  </si>
  <si>
    <t>243</t>
  </si>
  <si>
    <t>20251AA6030019</t>
  </si>
  <si>
    <t>AA6030.2</t>
  </si>
  <si>
    <t>244</t>
  </si>
  <si>
    <t>20251AA6030020</t>
  </si>
  <si>
    <t>AA6030.3</t>
  </si>
  <si>
    <t>245</t>
  </si>
  <si>
    <t>20251AA6030021</t>
  </si>
  <si>
    <t>AA6030.4</t>
  </si>
  <si>
    <t>246</t>
  </si>
  <si>
    <t>20251AA6030022</t>
  </si>
  <si>
    <t>AA6030.5</t>
  </si>
  <si>
    <t>247</t>
  </si>
  <si>
    <t>20251AA6030023</t>
  </si>
  <si>
    <t>AA6030.6</t>
  </si>
  <si>
    <t>248</t>
  </si>
  <si>
    <t>20251AA6030024</t>
  </si>
  <si>
    <t>AA6030.7</t>
  </si>
  <si>
    <t>285</t>
  </si>
  <si>
    <t>20251AA6040019</t>
  </si>
  <si>
    <t>AA6040.1</t>
  </si>
  <si>
    <t>286</t>
  </si>
  <si>
    <t>20251AA6040020</t>
  </si>
  <si>
    <t>AA6040.2</t>
  </si>
  <si>
    <t>287</t>
  </si>
  <si>
    <t>20251AA6040021</t>
  </si>
  <si>
    <t>AA6040.3</t>
  </si>
  <si>
    <t>288</t>
  </si>
  <si>
    <t>20251AA6040022</t>
  </si>
  <si>
    <t>AA6040.4</t>
  </si>
  <si>
    <t>289</t>
  </si>
  <si>
    <t>20251AA6040023</t>
  </si>
  <si>
    <t>AA6040.5</t>
  </si>
  <si>
    <t>290</t>
  </si>
  <si>
    <t>20251AA6040024</t>
  </si>
  <si>
    <t>AA6040.6</t>
  </si>
  <si>
    <t>291</t>
  </si>
  <si>
    <t>20251AA6040025</t>
  </si>
  <si>
    <t>AA6040.7</t>
  </si>
  <si>
    <t>292</t>
  </si>
  <si>
    <t>20251AA6040026</t>
  </si>
  <si>
    <t>AA6040.8</t>
  </si>
  <si>
    <t>293</t>
  </si>
  <si>
    <t>20251AA6040027</t>
  </si>
  <si>
    <t>AA6040.9</t>
  </si>
  <si>
    <t>294</t>
  </si>
  <si>
    <t>20251AA6040028</t>
  </si>
  <si>
    <t>AA6040.10</t>
  </si>
  <si>
    <t>295</t>
  </si>
  <si>
    <t>20251AA6040029</t>
  </si>
  <si>
    <t>AA6040.11</t>
  </si>
  <si>
    <t>105</t>
  </si>
  <si>
    <t>20251AA6068001</t>
  </si>
  <si>
    <t>AA6068.1</t>
  </si>
  <si>
    <t>106</t>
  </si>
  <si>
    <t>20251AA6068002</t>
  </si>
  <si>
    <t>AA6068.2</t>
  </si>
  <si>
    <t>414</t>
  </si>
  <si>
    <t>20251AA6071001</t>
  </si>
  <si>
    <t>AA6071.1</t>
  </si>
  <si>
    <t>20/08/2025</t>
  </si>
  <si>
    <t>415</t>
  </si>
  <si>
    <t>20251AA6071002</t>
  </si>
  <si>
    <t>AA6071.2</t>
  </si>
  <si>
    <t>416</t>
  </si>
  <si>
    <t>20251AA6071003</t>
  </si>
  <si>
    <t>AA6071.3</t>
  </si>
  <si>
    <t>417</t>
  </si>
  <si>
    <t>20251AA6071004</t>
  </si>
  <si>
    <t>AA6071.4</t>
  </si>
  <si>
    <t>418</t>
  </si>
  <si>
    <t>20251AA6071005</t>
  </si>
  <si>
    <t>AA6071.5</t>
  </si>
  <si>
    <t>419</t>
  </si>
  <si>
    <t>20251AA6071006</t>
  </si>
  <si>
    <t>AA6071.6</t>
  </si>
  <si>
    <t>420</t>
  </si>
  <si>
    <t>20251AA6071007</t>
  </si>
  <si>
    <t>AA6071.7</t>
  </si>
  <si>
    <t>421</t>
  </si>
  <si>
    <t>20251AA6071008</t>
  </si>
  <si>
    <t>AA6071.8</t>
  </si>
  <si>
    <t>422</t>
  </si>
  <si>
    <t>20251AA6071009</t>
  </si>
  <si>
    <t>AA6071.9</t>
  </si>
  <si>
    <t>423</t>
  </si>
  <si>
    <t>20251AA6071010</t>
  </si>
  <si>
    <t>AA6071.10</t>
  </si>
  <si>
    <t>424</t>
  </si>
  <si>
    <t>20251AA6071011</t>
  </si>
  <si>
    <t>AA6071.11</t>
  </si>
  <si>
    <t>222</t>
  </si>
  <si>
    <t>20251BM6001001</t>
  </si>
  <si>
    <t>BM6001.1</t>
  </si>
  <si>
    <t>223</t>
  </si>
  <si>
    <t>20251BM6001002</t>
  </si>
  <si>
    <t>BM6001.2</t>
  </si>
  <si>
    <t>224</t>
  </si>
  <si>
    <t>20251BM6001003</t>
  </si>
  <si>
    <t>BM6001.3</t>
  </si>
  <si>
    <t>225</t>
  </si>
  <si>
    <t>20251BM6001004</t>
  </si>
  <si>
    <t>BM6001.4</t>
  </si>
  <si>
    <t>226</t>
  </si>
  <si>
    <t>20251BM6001005</t>
  </si>
  <si>
    <t>BM6001.5</t>
  </si>
  <si>
    <t>227</t>
  </si>
  <si>
    <t>20251BM6001006</t>
  </si>
  <si>
    <t>BM6001.6</t>
  </si>
  <si>
    <t>228</t>
  </si>
  <si>
    <t>20251BM6021003</t>
  </si>
  <si>
    <t>BM6021.1</t>
  </si>
  <si>
    <t>229</t>
  </si>
  <si>
    <t>20251BM6021004</t>
  </si>
  <si>
    <t>BM6021.2</t>
  </si>
  <si>
    <t>230</t>
  </si>
  <si>
    <t>20251BM6021005</t>
  </si>
  <si>
    <t>BM6021.3</t>
  </si>
  <si>
    <t>231</t>
  </si>
  <si>
    <t>20251BM6021006</t>
  </si>
  <si>
    <t>BM6021.4</t>
  </si>
  <si>
    <t>232</t>
  </si>
  <si>
    <t>20251BM6021007</t>
  </si>
  <si>
    <t>BM6021.5</t>
  </si>
  <si>
    <t>233</t>
  </si>
  <si>
    <t>20251BM6021008</t>
  </si>
  <si>
    <t>BM6021.6</t>
  </si>
  <si>
    <t>234</t>
  </si>
  <si>
    <t>20251BM6021009</t>
  </si>
  <si>
    <t>BM6021.7</t>
  </si>
  <si>
    <t>235</t>
  </si>
  <si>
    <t>20251BM6021010</t>
  </si>
  <si>
    <t>BM6021.8</t>
  </si>
  <si>
    <t>236</t>
  </si>
  <si>
    <t>20251BM6021011</t>
  </si>
  <si>
    <t>BM6021.9</t>
  </si>
  <si>
    <t>237</t>
  </si>
  <si>
    <t>20251BM6021012</t>
  </si>
  <si>
    <t>BM6021.10</t>
  </si>
  <si>
    <t>238</t>
  </si>
  <si>
    <t>20251BM6021013</t>
  </si>
  <si>
    <t>BM6021.11</t>
  </si>
  <si>
    <t>239</t>
  </si>
  <si>
    <t>20251BM6021014</t>
  </si>
  <si>
    <t>BM6021.12</t>
  </si>
  <si>
    <t>240</t>
  </si>
  <si>
    <t>20251BM6021015</t>
  </si>
  <si>
    <t>BM6021.13</t>
  </si>
  <si>
    <t>249</t>
  </si>
  <si>
    <t>20251BM6091009</t>
  </si>
  <si>
    <t>BM6091.1</t>
  </si>
  <si>
    <t>250</t>
  </si>
  <si>
    <t>20251BM6091010</t>
  </si>
  <si>
    <t>BM6091.2</t>
  </si>
  <si>
    <t>251</t>
  </si>
  <si>
    <t>20251BM6091011</t>
  </si>
  <si>
    <t>BM6091.3</t>
  </si>
  <si>
    <t>252</t>
  </si>
  <si>
    <t>20251BM6091012</t>
  </si>
  <si>
    <t>BM6091.4</t>
  </si>
  <si>
    <t>253</t>
  </si>
  <si>
    <t>20251BM6091013</t>
  </si>
  <si>
    <t>BM6091.5</t>
  </si>
  <si>
    <t>254</t>
  </si>
  <si>
    <t>20251BM6091014</t>
  </si>
  <si>
    <t>BM6091.6</t>
  </si>
  <si>
    <t>255</t>
  </si>
  <si>
    <t>20251BM6091015</t>
  </si>
  <si>
    <t>BM6091.7</t>
  </si>
  <si>
    <t>256</t>
  </si>
  <si>
    <t>20251BM6091016</t>
  </si>
  <si>
    <t>BM6091.8</t>
  </si>
  <si>
    <t>257</t>
  </si>
  <si>
    <t>20251BM6091017</t>
  </si>
  <si>
    <t>BM6091.9</t>
  </si>
  <si>
    <t>258</t>
  </si>
  <si>
    <t>20251BM6091018</t>
  </si>
  <si>
    <t>BM6091.10</t>
  </si>
  <si>
    <t>259</t>
  </si>
  <si>
    <t>20251BM6091019</t>
  </si>
  <si>
    <t>BM6091.11</t>
  </si>
  <si>
    <t>260</t>
  </si>
  <si>
    <t>20251BM6091020</t>
  </si>
  <si>
    <t>BM6091.12</t>
  </si>
  <si>
    <t>111</t>
  </si>
  <si>
    <t>20251BM6143001</t>
  </si>
  <si>
    <t>BM6143.1</t>
  </si>
  <si>
    <t>112</t>
  </si>
  <si>
    <t>20251BM6143002</t>
  </si>
  <si>
    <t>BM6143.2</t>
  </si>
  <si>
    <t>107</t>
  </si>
  <si>
    <t>20251BM6162001</t>
  </si>
  <si>
    <t>BM6162.1</t>
  </si>
  <si>
    <t>108</t>
  </si>
  <si>
    <t>20251BM6162002</t>
  </si>
  <si>
    <t>BM6162.2</t>
  </si>
  <si>
    <t>109</t>
  </si>
  <si>
    <t>20251BM6162003</t>
  </si>
  <si>
    <t>BM6162.3</t>
  </si>
  <si>
    <t>110</t>
  </si>
  <si>
    <t>20251BM6162004</t>
  </si>
  <si>
    <t>BM6162.4</t>
  </si>
  <si>
    <t>20251BM6176001</t>
  </si>
  <si>
    <t>BM6176.1</t>
  </si>
  <si>
    <t>104</t>
  </si>
  <si>
    <t>20251BM6176002</t>
  </si>
  <si>
    <t>BM6176.2</t>
  </si>
  <si>
    <t>450</t>
  </si>
  <si>
    <t>20251BM6239001</t>
  </si>
  <si>
    <t>BM6239.1</t>
  </si>
  <si>
    <t>1</t>
  </si>
  <si>
    <t>20251BS6001001</t>
  </si>
  <si>
    <t>BS6001.1</t>
  </si>
  <si>
    <t>20251BS6001002</t>
  </si>
  <si>
    <t>BS6001.2</t>
  </si>
  <si>
    <t>20251BS6001003</t>
  </si>
  <si>
    <t>BS6001.3</t>
  </si>
  <si>
    <t>20251BS6001004</t>
  </si>
  <si>
    <t>BS6001.4</t>
  </si>
  <si>
    <t>5</t>
  </si>
  <si>
    <t>20251BS6001005</t>
  </si>
  <si>
    <t>BS6001.5</t>
  </si>
  <si>
    <t>6</t>
  </si>
  <si>
    <t>20251BS6001006</t>
  </si>
  <si>
    <t>BS6001.6</t>
  </si>
  <si>
    <t>7</t>
  </si>
  <si>
    <t>20251BS6001007</t>
  </si>
  <si>
    <t>BS6001.7</t>
  </si>
  <si>
    <t>8</t>
  </si>
  <si>
    <t>20251BS6001008</t>
  </si>
  <si>
    <t>BS6001.8</t>
  </si>
  <si>
    <t>9</t>
  </si>
  <si>
    <t>20251BS6001009</t>
  </si>
  <si>
    <t>BS6001.9</t>
  </si>
  <si>
    <t>10</t>
  </si>
  <si>
    <t>20251BS6001010</t>
  </si>
  <si>
    <t>BS6001.10</t>
  </si>
  <si>
    <t>11</t>
  </si>
  <si>
    <t>20251BS6001011</t>
  </si>
  <si>
    <t>BS6001.11</t>
  </si>
  <si>
    <t>12</t>
  </si>
  <si>
    <t>20251BS6001012</t>
  </si>
  <si>
    <t>BS6001.12</t>
  </si>
  <si>
    <t>13</t>
  </si>
  <si>
    <t>20251BS6001013</t>
  </si>
  <si>
    <t>BS6001.13</t>
  </si>
  <si>
    <t>14</t>
  </si>
  <si>
    <t>20251BS6001014</t>
  </si>
  <si>
    <t>BS6001.14</t>
  </si>
  <si>
    <t>15</t>
  </si>
  <si>
    <t>20251BS6001015</t>
  </si>
  <si>
    <t>BS6001.15</t>
  </si>
  <si>
    <t>16</t>
  </si>
  <si>
    <t>20251BS6001016</t>
  </si>
  <si>
    <t>BS6001.16</t>
  </si>
  <si>
    <t>17</t>
  </si>
  <si>
    <t>20251BS6001017</t>
  </si>
  <si>
    <t>BS6001.17</t>
  </si>
  <si>
    <t>18</t>
  </si>
  <si>
    <t>20251BS6001018</t>
  </si>
  <si>
    <t>BS6001.18</t>
  </si>
  <si>
    <t>19</t>
  </si>
  <si>
    <t>20251BS6001019</t>
  </si>
  <si>
    <t>BS6001.19</t>
  </si>
  <si>
    <t>20</t>
  </si>
  <si>
    <t>20251BS6001020</t>
  </si>
  <si>
    <t>BS6001.20</t>
  </si>
  <si>
    <t>21</t>
  </si>
  <si>
    <t>20251BS6001021</t>
  </si>
  <si>
    <t>BS6001.21</t>
  </si>
  <si>
    <t>22</t>
  </si>
  <si>
    <t>20251BS6001022</t>
  </si>
  <si>
    <t>BS6001.22</t>
  </si>
  <si>
    <t>23</t>
  </si>
  <si>
    <t>20251BS6001023</t>
  </si>
  <si>
    <t>BS6001.23</t>
  </si>
  <si>
    <t>24</t>
  </si>
  <si>
    <t>20251BS6001024</t>
  </si>
  <si>
    <t>BS6001.24</t>
  </si>
  <si>
    <t>25</t>
  </si>
  <si>
    <t>20251BS6001025</t>
  </si>
  <si>
    <t>BS6001.25</t>
  </si>
  <si>
    <t>26</t>
  </si>
  <si>
    <t>20251BS6001026</t>
  </si>
  <si>
    <t>BS6001.26</t>
  </si>
  <si>
    <t>27</t>
  </si>
  <si>
    <t>20251BS6001027</t>
  </si>
  <si>
    <t>BS6001.27</t>
  </si>
  <si>
    <t>28</t>
  </si>
  <si>
    <t>20251BS6001028</t>
  </si>
  <si>
    <t>BS6001.28</t>
  </si>
  <si>
    <t>29</t>
  </si>
  <si>
    <t>20251BS6001029</t>
  </si>
  <si>
    <t>BS6001.29</t>
  </si>
  <si>
    <t>30</t>
  </si>
  <si>
    <t>20251BS6001030</t>
  </si>
  <si>
    <t>BS6001.30</t>
  </si>
  <si>
    <t>31</t>
  </si>
  <si>
    <t>20251BS6001031</t>
  </si>
  <si>
    <t>BS6001.31</t>
  </si>
  <si>
    <t>32</t>
  </si>
  <si>
    <t>20251BS6002001</t>
  </si>
  <si>
    <t>BS6002.1</t>
  </si>
  <si>
    <t>33</t>
  </si>
  <si>
    <t>20251BS6002002</t>
  </si>
  <si>
    <t>BS6002.2</t>
  </si>
  <si>
    <t>34</t>
  </si>
  <si>
    <t>20251BS6002003</t>
  </si>
  <si>
    <t>BS6002.3</t>
  </si>
  <si>
    <t>35</t>
  </si>
  <si>
    <t>20251BS6002004</t>
  </si>
  <si>
    <t>BS6002.4</t>
  </si>
  <si>
    <t>36</t>
  </si>
  <si>
    <t>20251BS6002005</t>
  </si>
  <si>
    <t>BS6002.5</t>
  </si>
  <si>
    <t>37</t>
  </si>
  <si>
    <t>20251BS6002006</t>
  </si>
  <si>
    <t>BS6002.6</t>
  </si>
  <si>
    <t>38</t>
  </si>
  <si>
    <t>20251BS6002007</t>
  </si>
  <si>
    <t>BS6002.7</t>
  </si>
  <si>
    <t>39</t>
  </si>
  <si>
    <t>20251BS6002008</t>
  </si>
  <si>
    <t>BS6002.8</t>
  </si>
  <si>
    <t>40</t>
  </si>
  <si>
    <t>20251BS6002009</t>
  </si>
  <si>
    <t>BS6002.9</t>
  </si>
  <si>
    <t>41</t>
  </si>
  <si>
    <t>20251BS6002010</t>
  </si>
  <si>
    <t>BS6002.10</t>
  </si>
  <si>
    <t>42</t>
  </si>
  <si>
    <t>20251BS6002011</t>
  </si>
  <si>
    <t>BS6002.11</t>
  </si>
  <si>
    <t>43</t>
  </si>
  <si>
    <t>20251BS6002012</t>
  </si>
  <si>
    <t>BS6002.12</t>
  </si>
  <si>
    <t>44</t>
  </si>
  <si>
    <t>20251BS6002013</t>
  </si>
  <si>
    <t>BS6002.13</t>
  </si>
  <si>
    <t>45</t>
  </si>
  <si>
    <t>20251BS6002014</t>
  </si>
  <si>
    <t>BS6002.14</t>
  </si>
  <si>
    <t>46</t>
  </si>
  <si>
    <t>20251BS6002015</t>
  </si>
  <si>
    <t>BS6002.15</t>
  </si>
  <si>
    <t>47</t>
  </si>
  <si>
    <t>20251BS6002016</t>
  </si>
  <si>
    <t>BS6002.16</t>
  </si>
  <si>
    <t>48</t>
  </si>
  <si>
    <t>20251BS6002017</t>
  </si>
  <si>
    <t>BS6002.17</t>
  </si>
  <si>
    <t>49</t>
  </si>
  <si>
    <t>20251BS6002018</t>
  </si>
  <si>
    <t>BS6002.18</t>
  </si>
  <si>
    <t>50</t>
  </si>
  <si>
    <t>20251BS6002019</t>
  </si>
  <si>
    <t>BS6002.19</t>
  </si>
  <si>
    <t>51</t>
  </si>
  <si>
    <t>20251BS6002020</t>
  </si>
  <si>
    <t>BS6002.20</t>
  </si>
  <si>
    <t>52</t>
  </si>
  <si>
    <t>20251BS6002021</t>
  </si>
  <si>
    <t>BS6002.21</t>
  </si>
  <si>
    <t>53</t>
  </si>
  <si>
    <t>20251BS6002022</t>
  </si>
  <si>
    <t>BS6002.22</t>
  </si>
  <si>
    <t>54</t>
  </si>
  <si>
    <t>20251BS6002023</t>
  </si>
  <si>
    <t>BS6002.23</t>
  </si>
  <si>
    <t>55</t>
  </si>
  <si>
    <t>20251BS6002024</t>
  </si>
  <si>
    <t>BS6002.24</t>
  </si>
  <si>
    <t>56</t>
  </si>
  <si>
    <t>20251BS6002025</t>
  </si>
  <si>
    <t>BS6002.25</t>
  </si>
  <si>
    <t>57</t>
  </si>
  <si>
    <t>20251BS6002026</t>
  </si>
  <si>
    <t>BS6002.26</t>
  </si>
  <si>
    <t>58</t>
  </si>
  <si>
    <t>20251BS6002027</t>
  </si>
  <si>
    <t>BS6002.27</t>
  </si>
  <si>
    <t>59</t>
  </si>
  <si>
    <t>20251BS6002028</t>
  </si>
  <si>
    <t>BS6002.28</t>
  </si>
  <si>
    <t>60</t>
  </si>
  <si>
    <t>20251BS6002029</t>
  </si>
  <si>
    <t>BS6002.29</t>
  </si>
  <si>
    <t>61</t>
  </si>
  <si>
    <t>20251BS6002030</t>
  </si>
  <si>
    <t>BS6002.30</t>
  </si>
  <si>
    <t>62</t>
  </si>
  <si>
    <t>20251BS6002031</t>
  </si>
  <si>
    <t>BS6002.31</t>
  </si>
  <si>
    <t>63</t>
  </si>
  <si>
    <t>20251BS6002032</t>
  </si>
  <si>
    <t>BS6002.32</t>
  </si>
  <si>
    <t>64</t>
  </si>
  <si>
    <t>20251BS6002033</t>
  </si>
  <si>
    <t>BS6002.33</t>
  </si>
  <si>
    <t>65</t>
  </si>
  <si>
    <t>20251BS6002034</t>
  </si>
  <si>
    <t>BS6002.34</t>
  </si>
  <si>
    <t>66</t>
  </si>
  <si>
    <t>20251BS6002035</t>
  </si>
  <si>
    <t>BS6002.35</t>
  </si>
  <si>
    <t>67</t>
  </si>
  <si>
    <t>20251BS6002036</t>
  </si>
  <si>
    <t>BS6002.36</t>
  </si>
  <si>
    <t>68</t>
  </si>
  <si>
    <t>20251BS6002037</t>
  </si>
  <si>
    <t>BS6002.37</t>
  </si>
  <si>
    <t>69</t>
  </si>
  <si>
    <t>20251BS6002038</t>
  </si>
  <si>
    <t>BS6002.38</t>
  </si>
  <si>
    <t>70</t>
  </si>
  <si>
    <t>20251BS6002039</t>
  </si>
  <si>
    <t>BS6002.39</t>
  </si>
  <si>
    <t>71</t>
  </si>
  <si>
    <t>20251BS6002040</t>
  </si>
  <si>
    <t>BS6002.40</t>
  </si>
  <si>
    <t>72</t>
  </si>
  <si>
    <t>20251BS6002041</t>
  </si>
  <si>
    <t>BS6002.41</t>
  </si>
  <si>
    <t>73</t>
  </si>
  <si>
    <t>20251BS6002042</t>
  </si>
  <si>
    <t>BS6002.42</t>
  </si>
  <si>
    <t>74</t>
  </si>
  <si>
    <t>20251BS6002043</t>
  </si>
  <si>
    <t>BS6002.43</t>
  </si>
  <si>
    <t>75</t>
  </si>
  <si>
    <t>20251BS6002044</t>
  </si>
  <si>
    <t>BS6002.44</t>
  </si>
  <si>
    <t>76</t>
  </si>
  <si>
    <t>20251BS6002045</t>
  </si>
  <si>
    <t>BS6002.45</t>
  </si>
  <si>
    <t>77</t>
  </si>
  <si>
    <t>20251BS6002046</t>
  </si>
  <si>
    <t>BS6002.46</t>
  </si>
  <si>
    <t>78</t>
  </si>
  <si>
    <t>20251BS6002047</t>
  </si>
  <si>
    <t>BS6002.47</t>
  </si>
  <si>
    <t>79</t>
  </si>
  <si>
    <t>20251BS6002048</t>
  </si>
  <si>
    <t>BS6002.48</t>
  </si>
  <si>
    <t>80</t>
  </si>
  <si>
    <t>20251BS6002049</t>
  </si>
  <si>
    <t>BS6002.49</t>
  </si>
  <si>
    <t>81</t>
  </si>
  <si>
    <t>20251BS6002050</t>
  </si>
  <si>
    <t>BS6002.50</t>
  </si>
  <si>
    <t>82</t>
  </si>
  <si>
    <t>20251BS6002051</t>
  </si>
  <si>
    <t>BS6002.51</t>
  </si>
  <si>
    <t>83</t>
  </si>
  <si>
    <t>20251BS6002052</t>
  </si>
  <si>
    <t>BS6002.52</t>
  </si>
  <si>
    <t>84</t>
  </si>
  <si>
    <t>20251BS6002053</t>
  </si>
  <si>
    <t>BS6002.53</t>
  </si>
  <si>
    <t>85</t>
  </si>
  <si>
    <t>20251BS6002054</t>
  </si>
  <si>
    <t>BS6002.54</t>
  </si>
  <si>
    <t>86</t>
  </si>
  <si>
    <t>20251BS6002055</t>
  </si>
  <si>
    <t>BS6002.55</t>
  </si>
  <si>
    <t>87</t>
  </si>
  <si>
    <t>20251BS6002056</t>
  </si>
  <si>
    <t>BS6002.56</t>
  </si>
  <si>
    <t>88</t>
  </si>
  <si>
    <t>20251BS6002057</t>
  </si>
  <si>
    <t>BS6002.57</t>
  </si>
  <si>
    <t>89</t>
  </si>
  <si>
    <t>20251BS6002058</t>
  </si>
  <si>
    <t>BS6002.58</t>
  </si>
  <si>
    <t>90</t>
  </si>
  <si>
    <t>20251BS6002059</t>
  </si>
  <si>
    <t>BS6002.59</t>
  </si>
  <si>
    <t>91</t>
  </si>
  <si>
    <t>20251BS6002060</t>
  </si>
  <si>
    <t>BS6002.60</t>
  </si>
  <si>
    <t>92</t>
  </si>
  <si>
    <t>20251BS6002061</t>
  </si>
  <si>
    <t>BS6002.61</t>
  </si>
  <si>
    <t>93</t>
  </si>
  <si>
    <t>20251BS6002062</t>
  </si>
  <si>
    <t>BS6002.62</t>
  </si>
  <si>
    <t>94</t>
  </si>
  <si>
    <t>20251BS6002063</t>
  </si>
  <si>
    <t>BS6002.63</t>
  </si>
  <si>
    <t>95</t>
  </si>
  <si>
    <t>20251BS6002064</t>
  </si>
  <si>
    <t>BS6002.64</t>
  </si>
  <si>
    <t>96</t>
  </si>
  <si>
    <t>20251BS6002065</t>
  </si>
  <si>
    <t>BS6002.65</t>
  </si>
  <si>
    <t>97</t>
  </si>
  <si>
    <t>20251BS6002066</t>
  </si>
  <si>
    <t>BS6002.66</t>
  </si>
  <si>
    <t>98</t>
  </si>
  <si>
    <t>20251BS6002067</t>
  </si>
  <si>
    <t>BS6002.67</t>
  </si>
  <si>
    <t>99</t>
  </si>
  <si>
    <t>20251BS6002068</t>
  </si>
  <si>
    <t>BS6002.68</t>
  </si>
  <si>
    <t>100</t>
  </si>
  <si>
    <t>20251BS6002069</t>
  </si>
  <si>
    <t>BS6002.69</t>
  </si>
  <si>
    <t>20251BS6002070</t>
  </si>
  <si>
    <t>BS6002.70</t>
  </si>
  <si>
    <t>20251BS6002071</t>
  </si>
  <si>
    <t>BS6002.71</t>
  </si>
  <si>
    <t>160</t>
  </si>
  <si>
    <t>20251BS6008013</t>
  </si>
  <si>
    <t>BS6008.1</t>
  </si>
  <si>
    <t>Cơ sở 2 - Khu B</t>
  </si>
  <si>
    <t>161</t>
  </si>
  <si>
    <t>20251BS6008014</t>
  </si>
  <si>
    <t>BS6008.2</t>
  </si>
  <si>
    <t>162</t>
  </si>
  <si>
    <t>20251BS6008015</t>
  </si>
  <si>
    <t>BS6008.3</t>
  </si>
  <si>
    <t>187</t>
  </si>
  <si>
    <t>20251BS6018013</t>
  </si>
  <si>
    <t>BS6018.1</t>
  </si>
  <si>
    <t>188</t>
  </si>
  <si>
    <t>20251BS6018014</t>
  </si>
  <si>
    <t>BS6018.2</t>
  </si>
  <si>
    <t>189</t>
  </si>
  <si>
    <t>20251BS6018015</t>
  </si>
  <si>
    <t>BS6018.3</t>
  </si>
  <si>
    <t>190</t>
  </si>
  <si>
    <t>20251BS6018016</t>
  </si>
  <si>
    <t>BS6018.4</t>
  </si>
  <si>
    <t>191</t>
  </si>
  <si>
    <t>20251BS6018017</t>
  </si>
  <si>
    <t>BS6018.5</t>
  </si>
  <si>
    <t>192</t>
  </si>
  <si>
    <t>20251BS6018018</t>
  </si>
  <si>
    <t>BS6018.6</t>
  </si>
  <si>
    <t>193</t>
  </si>
  <si>
    <t>20251BS6018019</t>
  </si>
  <si>
    <t>BS6018.7</t>
  </si>
  <si>
    <t>194</t>
  </si>
  <si>
    <t>20251BS6018020</t>
  </si>
  <si>
    <t>BS6018.8</t>
  </si>
  <si>
    <t>195</t>
  </si>
  <si>
    <t>20251BS6018021</t>
  </si>
  <si>
    <t>BS6018.9</t>
  </si>
  <si>
    <t>196</t>
  </si>
  <si>
    <t>20251BS6018022</t>
  </si>
  <si>
    <t>BS6018.10</t>
  </si>
  <si>
    <t>197</t>
  </si>
  <si>
    <t>20251BS6018023</t>
  </si>
  <si>
    <t>BS6018.11</t>
  </si>
  <si>
    <t>198</t>
  </si>
  <si>
    <t>20251BS6018024</t>
  </si>
  <si>
    <t>BS6018.12</t>
  </si>
  <si>
    <t>199</t>
  </si>
  <si>
    <t>20251BS6018025</t>
  </si>
  <si>
    <t>BS6018.13</t>
  </si>
  <si>
    <t>200</t>
  </si>
  <si>
    <t>20251BS6018026</t>
  </si>
  <si>
    <t>BS6018.14</t>
  </si>
  <si>
    <t>20251BS6018027</t>
  </si>
  <si>
    <t>BS6018.15</t>
  </si>
  <si>
    <t>20251BS6018028</t>
  </si>
  <si>
    <t>BS6018.16</t>
  </si>
  <si>
    <t>20251BS6018029</t>
  </si>
  <si>
    <t>BS6018.17</t>
  </si>
  <si>
    <t>20251BS6018030</t>
  </si>
  <si>
    <t>BS6018.18</t>
  </si>
  <si>
    <t>20251BS6018031</t>
  </si>
  <si>
    <t>BS6018.19</t>
  </si>
  <si>
    <t>20251BS6018032</t>
  </si>
  <si>
    <t>BS6018.20</t>
  </si>
  <si>
    <t>207</t>
  </si>
  <si>
    <t>20251BS6018033</t>
  </si>
  <si>
    <t>BS6018.21</t>
  </si>
  <si>
    <t>208</t>
  </si>
  <si>
    <t>20251BS6018034</t>
  </si>
  <si>
    <t>BS6018.22</t>
  </si>
  <si>
    <t>209</t>
  </si>
  <si>
    <t>20251BS6018035</t>
  </si>
  <si>
    <t>BS6018.23</t>
  </si>
  <si>
    <t>210</t>
  </si>
  <si>
    <t>20251BS6018036</t>
  </si>
  <si>
    <t>BS6018.24</t>
  </si>
  <si>
    <t>211</t>
  </si>
  <si>
    <t>20251BS6018037</t>
  </si>
  <si>
    <t>BS6018.25</t>
  </si>
  <si>
    <t>212</t>
  </si>
  <si>
    <t>20251BS6018038</t>
  </si>
  <si>
    <t>BS6018.26</t>
  </si>
  <si>
    <t>213</t>
  </si>
  <si>
    <t>20251BS6018039</t>
  </si>
  <si>
    <t>BS6018.27</t>
  </si>
  <si>
    <t>214</t>
  </si>
  <si>
    <t>20251BS6018040</t>
  </si>
  <si>
    <t>BS6018.28</t>
  </si>
  <si>
    <t>215</t>
  </si>
  <si>
    <t>20251BS6018041</t>
  </si>
  <si>
    <t>BS6018.29</t>
  </si>
  <si>
    <t>216</t>
  </si>
  <si>
    <t>20251BS6018042</t>
  </si>
  <si>
    <t>BS6018.30</t>
  </si>
  <si>
    <t>217</t>
  </si>
  <si>
    <t>20251BS6018043</t>
  </si>
  <si>
    <t>BS6018.31</t>
  </si>
  <si>
    <t>218</t>
  </si>
  <si>
    <t>20251BS6018044</t>
  </si>
  <si>
    <t>BS6018.32</t>
  </si>
  <si>
    <t>219</t>
  </si>
  <si>
    <t>20251BS6018045</t>
  </si>
  <si>
    <t>BS6018.33</t>
  </si>
  <si>
    <t>220</t>
  </si>
  <si>
    <t>20251BS6018046</t>
  </si>
  <si>
    <t>BS6018.34</t>
  </si>
  <si>
    <t>221</t>
  </si>
  <si>
    <t>20251BS6018047</t>
  </si>
  <si>
    <t>BS6018.35</t>
  </si>
  <si>
    <t>296</t>
  </si>
  <si>
    <t>20251BS6019002</t>
  </si>
  <si>
    <t>BS6019.1</t>
  </si>
  <si>
    <t>113</t>
  </si>
  <si>
    <t>20251BS6020001</t>
  </si>
  <si>
    <t>BS6020.1</t>
  </si>
  <si>
    <t>Cơ sở 1 - Khu A</t>
  </si>
  <si>
    <t>163</t>
  </si>
  <si>
    <t>20251BS6022002</t>
  </si>
  <si>
    <t>BS6022.1</t>
  </si>
  <si>
    <t>164</t>
  </si>
  <si>
    <t>20251BS6022003</t>
  </si>
  <si>
    <t>BS6022.2</t>
  </si>
  <si>
    <t>165</t>
  </si>
  <si>
    <t>20251BS6022004</t>
  </si>
  <si>
    <t>BS6022.3</t>
  </si>
  <si>
    <t>166</t>
  </si>
  <si>
    <t>20251BS6022005</t>
  </si>
  <si>
    <t>BS6022.4</t>
  </si>
  <si>
    <t>167</t>
  </si>
  <si>
    <t>20251BS6022006</t>
  </si>
  <si>
    <t>BS6022.5</t>
  </si>
  <si>
    <t>168</t>
  </si>
  <si>
    <t>20251BS6022007</t>
  </si>
  <si>
    <t>BS6022.6</t>
  </si>
  <si>
    <t>169</t>
  </si>
  <si>
    <t>20251BS6022008</t>
  </si>
  <si>
    <t>BS6022.7</t>
  </si>
  <si>
    <t>170</t>
  </si>
  <si>
    <t>20251BS6022009</t>
  </si>
  <si>
    <t>BS6022.8</t>
  </si>
  <si>
    <t>171</t>
  </si>
  <si>
    <t>20251BS6022010</t>
  </si>
  <si>
    <t>BS6022.9</t>
  </si>
  <si>
    <t>172</t>
  </si>
  <si>
    <t>20251BS6022011</t>
  </si>
  <si>
    <t>BS6022.10</t>
  </si>
  <si>
    <t>173</t>
  </si>
  <si>
    <t>20251BS6022012</t>
  </si>
  <si>
    <t>BS6022.11</t>
  </si>
  <si>
    <t>174</t>
  </si>
  <si>
    <t>20251BS6022013</t>
  </si>
  <si>
    <t>BS6022.12</t>
  </si>
  <si>
    <t>175</t>
  </si>
  <si>
    <t>20251BS6022014</t>
  </si>
  <si>
    <t>BS6022.13</t>
  </si>
  <si>
    <t>176</t>
  </si>
  <si>
    <t>20251BS6022015</t>
  </si>
  <si>
    <t>BS6022.14</t>
  </si>
  <si>
    <t>177</t>
  </si>
  <si>
    <t>20251BS6022016</t>
  </si>
  <si>
    <t>BS6022.15</t>
  </si>
  <si>
    <t>178</t>
  </si>
  <si>
    <t>20251BS6022017</t>
  </si>
  <si>
    <t>BS6022.16</t>
  </si>
  <si>
    <t>179</t>
  </si>
  <si>
    <t>20251BS6022018</t>
  </si>
  <si>
    <t>BS6022.17</t>
  </si>
  <si>
    <t>180</t>
  </si>
  <si>
    <t>20251BS6022019</t>
  </si>
  <si>
    <t>BS6022.18</t>
  </si>
  <si>
    <t>181</t>
  </si>
  <si>
    <t>20251BS6022020</t>
  </si>
  <si>
    <t>BS6022.19</t>
  </si>
  <si>
    <t>182</t>
  </si>
  <si>
    <t>20251BS6022021</t>
  </si>
  <si>
    <t>BS6022.20</t>
  </si>
  <si>
    <t>183</t>
  </si>
  <si>
    <t>20251BS6022022</t>
  </si>
  <si>
    <t>BS6022.21</t>
  </si>
  <si>
    <t>184</t>
  </si>
  <si>
    <t>20251BS6022023</t>
  </si>
  <si>
    <t>BS6022.22</t>
  </si>
  <si>
    <t>185</t>
  </si>
  <si>
    <t>20251BS6022024</t>
  </si>
  <si>
    <t>BS6022.23</t>
  </si>
  <si>
    <t>186</t>
  </si>
  <si>
    <t>20251BS6022025</t>
  </si>
  <si>
    <t>BS6022.24</t>
  </si>
  <si>
    <t>241</t>
  </si>
  <si>
    <t>20251BS6023001</t>
  </si>
  <si>
    <t>BS6023.1</t>
  </si>
  <si>
    <t>297</t>
  </si>
  <si>
    <t>20251BS6024002</t>
  </si>
  <si>
    <t>BS6024.1</t>
  </si>
  <si>
    <t>298</t>
  </si>
  <si>
    <t>20251BS6024003</t>
  </si>
  <si>
    <t>BS6024.2</t>
  </si>
  <si>
    <t>299</t>
  </si>
  <si>
    <t>20251BS6024004</t>
  </si>
  <si>
    <t>BS6024.3</t>
  </si>
  <si>
    <t>114</t>
  </si>
  <si>
    <t>20251BS6027001</t>
  </si>
  <si>
    <t>BS6027.1</t>
  </si>
  <si>
    <t>115</t>
  </si>
  <si>
    <t>20251BS6027002</t>
  </si>
  <si>
    <t>BS6027.2</t>
  </si>
  <si>
    <t>116</t>
  </si>
  <si>
    <t>20251BS6027003</t>
  </si>
  <si>
    <t>BS6027.3</t>
  </si>
  <si>
    <t>117</t>
  </si>
  <si>
    <t>20251BS6027004</t>
  </si>
  <si>
    <t>BS6027.4</t>
  </si>
  <si>
    <t>118</t>
  </si>
  <si>
    <t>20251BS6027005</t>
  </si>
  <si>
    <t>BS6027.5</t>
  </si>
  <si>
    <t>119</t>
  </si>
  <si>
    <t>20251BS6027006</t>
  </si>
  <si>
    <t>BS6027.6</t>
  </si>
  <si>
    <t>120</t>
  </si>
  <si>
    <t>20251BS6027007</t>
  </si>
  <si>
    <t>BS6027.7</t>
  </si>
  <si>
    <t>121</t>
  </si>
  <si>
    <t>20251BS6027008</t>
  </si>
  <si>
    <t>BS6027.8</t>
  </si>
  <si>
    <t>122</t>
  </si>
  <si>
    <t>20251BS6027009</t>
  </si>
  <si>
    <t>BS6027.9</t>
  </si>
  <si>
    <t>123</t>
  </si>
  <si>
    <t>20251BS6027010</t>
  </si>
  <si>
    <t>BS6027.10</t>
  </si>
  <si>
    <t>124</t>
  </si>
  <si>
    <t>20251BS6027011</t>
  </si>
  <si>
    <t>BS6027.11</t>
  </si>
  <si>
    <t>125</t>
  </si>
  <si>
    <t>20251BS6027012</t>
  </si>
  <si>
    <t>BS6027.12</t>
  </si>
  <si>
    <t>126</t>
  </si>
  <si>
    <t>20251BS6027013</t>
  </si>
  <si>
    <t>BS6027.13</t>
  </si>
  <si>
    <t>127</t>
  </si>
  <si>
    <t>20251BS6027014</t>
  </si>
  <si>
    <t>BS6027.14</t>
  </si>
  <si>
    <t>128</t>
  </si>
  <si>
    <t>20251BS6027015</t>
  </si>
  <si>
    <t>BS6027.15</t>
  </si>
  <si>
    <t>129</t>
  </si>
  <si>
    <t>20251BS6027016</t>
  </si>
  <si>
    <t>BS6027.16</t>
  </si>
  <si>
    <t>130</t>
  </si>
  <si>
    <t>20251BS6027017</t>
  </si>
  <si>
    <t>BS6027.17</t>
  </si>
  <si>
    <t>131</t>
  </si>
  <si>
    <t>20251BS6027018</t>
  </si>
  <si>
    <t>BS6027.18</t>
  </si>
  <si>
    <t>132</t>
  </si>
  <si>
    <t>20251BS6027019</t>
  </si>
  <si>
    <t>BS6027.19</t>
  </si>
  <si>
    <t>133</t>
  </si>
  <si>
    <t>20251BS6027020</t>
  </si>
  <si>
    <t>BS6027.20</t>
  </si>
  <si>
    <t>134</t>
  </si>
  <si>
    <t>20251BS6027021</t>
  </si>
  <si>
    <t>BS6027.21</t>
  </si>
  <si>
    <t>135</t>
  </si>
  <si>
    <t>20251BS6027022</t>
  </si>
  <si>
    <t>BS6027.22</t>
  </si>
  <si>
    <t>136</t>
  </si>
  <si>
    <t>20251BS6027023</t>
  </si>
  <si>
    <t>BS6027.23</t>
  </si>
  <si>
    <t>137</t>
  </si>
  <si>
    <t>20251BS6027024</t>
  </si>
  <si>
    <t>BS6027.24</t>
  </si>
  <si>
    <t>138</t>
  </si>
  <si>
    <t>20251BS6027025</t>
  </si>
  <si>
    <t>BS6027.25</t>
  </si>
  <si>
    <t>139</t>
  </si>
  <si>
    <t>20251BS6027026</t>
  </si>
  <si>
    <t>BS6027.26</t>
  </si>
  <si>
    <t>140</t>
  </si>
  <si>
    <t>20251BS6027027</t>
  </si>
  <si>
    <t>BS6027.27</t>
  </si>
  <si>
    <t>141</t>
  </si>
  <si>
    <t>20251BS6027028</t>
  </si>
  <si>
    <t>BS6027.28</t>
  </si>
  <si>
    <t>142</t>
  </si>
  <si>
    <t>20251BS6027029</t>
  </si>
  <si>
    <t>BS6027.29</t>
  </si>
  <si>
    <t>143</t>
  </si>
  <si>
    <t>20251BS6027030</t>
  </si>
  <si>
    <t>BS6027.30</t>
  </si>
  <si>
    <t>144</t>
  </si>
  <si>
    <t>20251BS6027031</t>
  </si>
  <si>
    <t>BS6027.31</t>
  </si>
  <si>
    <t>145</t>
  </si>
  <si>
    <t>20251BS6027032</t>
  </si>
  <si>
    <t>BS6027.32</t>
  </si>
  <si>
    <t>146</t>
  </si>
  <si>
    <t>20251BS6027033</t>
  </si>
  <si>
    <t>BS6027.33</t>
  </si>
  <si>
    <t>147</t>
  </si>
  <si>
    <t>20251BS6027034</t>
  </si>
  <si>
    <t>BS6027.34</t>
  </si>
  <si>
    <t>148</t>
  </si>
  <si>
    <t>20251BS6027035</t>
  </si>
  <si>
    <t>BS6027.35</t>
  </si>
  <si>
    <t>149</t>
  </si>
  <si>
    <t>20251BS6027036</t>
  </si>
  <si>
    <t>BS6027.36</t>
  </si>
  <si>
    <t>150</t>
  </si>
  <si>
    <t>20251BS6027037</t>
  </si>
  <si>
    <t>BS6027.37</t>
  </si>
  <si>
    <t>151</t>
  </si>
  <si>
    <t>20251BS6027038</t>
  </si>
  <si>
    <t>BS6027.38</t>
  </si>
  <si>
    <t>152</t>
  </si>
  <si>
    <t>20251BS6027039</t>
  </si>
  <si>
    <t>BS6027.39</t>
  </si>
  <si>
    <t>153</t>
  </si>
  <si>
    <t>20251BS6027040</t>
  </si>
  <si>
    <t>BS6027.40</t>
  </si>
  <si>
    <t>154</t>
  </si>
  <si>
    <t>20251BS6027041</t>
  </si>
  <si>
    <t>BS6027.41</t>
  </si>
  <si>
    <t>155</t>
  </si>
  <si>
    <t>20251BS6027042</t>
  </si>
  <si>
    <t>BS6027.42</t>
  </si>
  <si>
    <t>156</t>
  </si>
  <si>
    <t>20251BS6027043</t>
  </si>
  <si>
    <t>BS6027.43</t>
  </si>
  <si>
    <t>157</t>
  </si>
  <si>
    <t>20251BS6027044</t>
  </si>
  <si>
    <t>BS6027.44</t>
  </si>
  <si>
    <t>158</t>
  </si>
  <si>
    <t>20251BS6027045</t>
  </si>
  <si>
    <t>BS6027.45</t>
  </si>
  <si>
    <t>159</t>
  </si>
  <si>
    <t>20251BS6027046</t>
  </si>
  <si>
    <t>BS6027.46</t>
  </si>
  <si>
    <t>261</t>
  </si>
  <si>
    <t>20251BS6030001</t>
  </si>
  <si>
    <t>BS6030.1</t>
  </si>
  <si>
    <t>262</t>
  </si>
  <si>
    <t>20251BS6030002</t>
  </si>
  <si>
    <t>BS6030.2</t>
  </si>
  <si>
    <t>263</t>
  </si>
  <si>
    <t>20251BS6030003</t>
  </si>
  <si>
    <t>BS6030.3</t>
  </si>
  <si>
    <t>264</t>
  </si>
  <si>
    <t>20251BS6030004</t>
  </si>
  <si>
    <t>BS6030.4</t>
  </si>
  <si>
    <t>265</t>
  </si>
  <si>
    <t>20251BS6030005</t>
  </si>
  <si>
    <t>BS6030.5</t>
  </si>
  <si>
    <t>266</t>
  </si>
  <si>
    <t>20251BS6030006</t>
  </si>
  <si>
    <t>BS6030.6</t>
  </si>
  <si>
    <t>267</t>
  </si>
  <si>
    <t>20251BS6030007</t>
  </si>
  <si>
    <t>BS6030.7</t>
  </si>
  <si>
    <t>268</t>
  </si>
  <si>
    <t>20251BS6030008</t>
  </si>
  <si>
    <t>BS6030.8</t>
  </si>
  <si>
    <t>269</t>
  </si>
  <si>
    <t>20251BS6030009</t>
  </si>
  <si>
    <t>BS6030.9</t>
  </si>
  <si>
    <t>270</t>
  </si>
  <si>
    <t>20251BS6030010</t>
  </si>
  <si>
    <t>BS6030.10</t>
  </si>
  <si>
    <t>271</t>
  </si>
  <si>
    <t>20251BS6030011</t>
  </si>
  <si>
    <t>BS6030.11</t>
  </si>
  <si>
    <t>272</t>
  </si>
  <si>
    <t>20251BS6030012</t>
  </si>
  <si>
    <t>BS6030.12</t>
  </si>
  <si>
    <t>273</t>
  </si>
  <si>
    <t>20251BS6030013</t>
  </si>
  <si>
    <t>BS6030.13</t>
  </si>
  <si>
    <t>274</t>
  </si>
  <si>
    <t>20251BS6030014</t>
  </si>
  <si>
    <t>BS6030.14</t>
  </si>
  <si>
    <t>275</t>
  </si>
  <si>
    <t>20251BS6030015</t>
  </si>
  <si>
    <t>BS6030.15</t>
  </si>
  <si>
    <t>276</t>
  </si>
  <si>
    <t>20251BS6030016</t>
  </si>
  <si>
    <t>BS6030.16</t>
  </si>
  <si>
    <t>277</t>
  </si>
  <si>
    <t>20251BS6030017</t>
  </si>
  <si>
    <t>BS6030.17</t>
  </si>
  <si>
    <t>278</t>
  </si>
  <si>
    <t>20251BS6030018</t>
  </si>
  <si>
    <t>BS6030.18</t>
  </si>
  <si>
    <t>279</t>
  </si>
  <si>
    <t>20251BS6030019</t>
  </si>
  <si>
    <t>BS6030.19</t>
  </si>
  <si>
    <t>280</t>
  </si>
  <si>
    <t>20251BS6030020</t>
  </si>
  <si>
    <t>BS6030.20</t>
  </si>
  <si>
    <t>281</t>
  </si>
  <si>
    <t>20251BS6030021</t>
  </si>
  <si>
    <t>BS6030.21</t>
  </si>
  <si>
    <t>282</t>
  </si>
  <si>
    <t>20251BS6030022</t>
  </si>
  <si>
    <t>BS6030.22</t>
  </si>
  <si>
    <t>283</t>
  </si>
  <si>
    <t>20251BS6030023</t>
  </si>
  <si>
    <t>BS6030.23</t>
  </si>
  <si>
    <t>284</t>
  </si>
  <si>
    <t>20251BS6030024</t>
  </si>
  <si>
    <t>BS6030.24</t>
  </si>
  <si>
    <t>425</t>
  </si>
  <si>
    <t>20251BS6036001</t>
  </si>
  <si>
    <t>BS6036.1</t>
  </si>
  <si>
    <t>426</t>
  </si>
  <si>
    <t>20251BS6036002</t>
  </si>
  <si>
    <t>BS6036.2</t>
  </si>
  <si>
    <t>427</t>
  </si>
  <si>
    <t>20251BS6036003</t>
  </si>
  <si>
    <t>BS6036.3</t>
  </si>
  <si>
    <t>428</t>
  </si>
  <si>
    <t>20251BS6036004</t>
  </si>
  <si>
    <t>BS6036.4</t>
  </si>
  <si>
    <t>429</t>
  </si>
  <si>
    <t>20251BS6036005</t>
  </si>
  <si>
    <t>BS6036.5</t>
  </si>
  <si>
    <t>430</t>
  </si>
  <si>
    <t>20251BS6036006</t>
  </si>
  <si>
    <t>BS6036.6</t>
  </si>
  <si>
    <t>431</t>
  </si>
  <si>
    <t>20251BS6036007</t>
  </si>
  <si>
    <t>BS6036.7</t>
  </si>
  <si>
    <t>432</t>
  </si>
  <si>
    <t>20251BS6036008</t>
  </si>
  <si>
    <t>BS6036.8</t>
  </si>
  <si>
    <t>433</t>
  </si>
  <si>
    <t>20251BS6036009</t>
  </si>
  <si>
    <t>BS6036.9</t>
  </si>
  <si>
    <t>434</t>
  </si>
  <si>
    <t>20251BS6036010</t>
  </si>
  <si>
    <t>BS6036.10</t>
  </si>
  <si>
    <t>435</t>
  </si>
  <si>
    <t>20251BS6036011</t>
  </si>
  <si>
    <t>BS6036.11</t>
  </si>
  <si>
    <t>436</t>
  </si>
  <si>
    <t>20251BS6036012</t>
  </si>
  <si>
    <t>BS6036.12</t>
  </si>
  <si>
    <t>437</t>
  </si>
  <si>
    <t>20251BS6036013</t>
  </si>
  <si>
    <t>BS6036.13</t>
  </si>
  <si>
    <t>438</t>
  </si>
  <si>
    <t>20251BS6036014</t>
  </si>
  <si>
    <t>BS6036.14</t>
  </si>
  <si>
    <t>439</t>
  </si>
  <si>
    <t>20251BS6036015</t>
  </si>
  <si>
    <t>BS6036.15</t>
  </si>
  <si>
    <t>440</t>
  </si>
  <si>
    <t>20251BS6036016</t>
  </si>
  <si>
    <t>BS6036.16</t>
  </si>
  <si>
    <t>441</t>
  </si>
  <si>
    <t>20251BS6036017</t>
  </si>
  <si>
    <t>BS6036.17</t>
  </si>
  <si>
    <t>442</t>
  </si>
  <si>
    <t>20251BS6036018</t>
  </si>
  <si>
    <t>BS6036.18</t>
  </si>
  <si>
    <t>443</t>
  </si>
  <si>
    <t>20251BS6036019</t>
  </si>
  <si>
    <t>BS6036.19</t>
  </si>
  <si>
    <t>444</t>
  </si>
  <si>
    <t>20251BS6036020</t>
  </si>
  <si>
    <t>BS6036.20</t>
  </si>
  <si>
    <t>445</t>
  </si>
  <si>
    <t>20251BS6036021</t>
  </si>
  <si>
    <t>BS6036.21</t>
  </si>
  <si>
    <t>446</t>
  </si>
  <si>
    <t>20251BS6036022</t>
  </si>
  <si>
    <t>BS6036.22</t>
  </si>
  <si>
    <t>447</t>
  </si>
  <si>
    <t>20251BS6036023</t>
  </si>
  <si>
    <t>BS6036.23</t>
  </si>
  <si>
    <t>448</t>
  </si>
  <si>
    <t>20251BS6036024</t>
  </si>
  <si>
    <t>BS6036.24</t>
  </si>
  <si>
    <t>449</t>
  </si>
  <si>
    <t>20251BS6036025</t>
  </si>
  <si>
    <t>BS6036.25</t>
  </si>
  <si>
    <t>300</t>
  </si>
  <si>
    <t>20251CT6001003</t>
  </si>
  <si>
    <t>CT6001.1</t>
  </si>
  <si>
    <t>20251CT6001004</t>
  </si>
  <si>
    <t>CT6001.2</t>
  </si>
  <si>
    <t>20251CT6001005</t>
  </si>
  <si>
    <t>CT6001.3</t>
  </si>
  <si>
    <t>20251CT6001006</t>
  </si>
  <si>
    <t>CT6001.4</t>
  </si>
  <si>
    <t>20251CT6001007</t>
  </si>
  <si>
    <t>CT6001.5</t>
  </si>
  <si>
    <t>20251CT6001008</t>
  </si>
  <si>
    <t>CT6001.6</t>
  </si>
  <si>
    <t>20251CT6001009</t>
  </si>
  <si>
    <t>CT6001.7</t>
  </si>
  <si>
    <t>386</t>
  </si>
  <si>
    <t>20251CT6108001</t>
  </si>
  <si>
    <t>CT6108.1</t>
  </si>
  <si>
    <t>387</t>
  </si>
  <si>
    <t>20251CT6108002</t>
  </si>
  <si>
    <t>CT6108.2</t>
  </si>
  <si>
    <t>388</t>
  </si>
  <si>
    <t>20251CT6108003</t>
  </si>
  <si>
    <t>CT6108.3</t>
  </si>
  <si>
    <t>389</t>
  </si>
  <si>
    <t>20251CT6108004</t>
  </si>
  <si>
    <t>CT6108.4</t>
  </si>
  <si>
    <t>390</t>
  </si>
  <si>
    <t>20251CT6108005</t>
  </si>
  <si>
    <t>CT6108.5</t>
  </si>
  <si>
    <t>391</t>
  </si>
  <si>
    <t>20251CT6108006</t>
  </si>
  <si>
    <t>CT6108.6</t>
  </si>
  <si>
    <t>392</t>
  </si>
  <si>
    <t>20251CT6108007</t>
  </si>
  <si>
    <t>CT6108.7</t>
  </si>
  <si>
    <t>412</t>
  </si>
  <si>
    <t>20251EE6117002</t>
  </si>
  <si>
    <t>EE6117.1</t>
  </si>
  <si>
    <t>413</t>
  </si>
  <si>
    <t>20251FL6005001</t>
  </si>
  <si>
    <t>FL6005.1</t>
  </si>
  <si>
    <t>307</t>
  </si>
  <si>
    <t>20251FL6010001</t>
  </si>
  <si>
    <t>FL6010.1</t>
  </si>
  <si>
    <t>308</t>
  </si>
  <si>
    <t>20251FL6010002</t>
  </si>
  <si>
    <t>FL6010.2</t>
  </si>
  <si>
    <t>309</t>
  </si>
  <si>
    <t>20251FL6010003</t>
  </si>
  <si>
    <t>FL6010.3</t>
  </si>
  <si>
    <t>310</t>
  </si>
  <si>
    <t>20251FL6010004</t>
  </si>
  <si>
    <t>FL6010.4</t>
  </si>
  <si>
    <t>311</t>
  </si>
  <si>
    <t>20251FL6010005</t>
  </si>
  <si>
    <t>FL6010.5</t>
  </si>
  <si>
    <t>312</t>
  </si>
  <si>
    <t>20251FL6010006</t>
  </si>
  <si>
    <t>FL6010.6</t>
  </si>
  <si>
    <t>313</t>
  </si>
  <si>
    <t>20251FL6010007</t>
  </si>
  <si>
    <t>FL6010.7</t>
  </si>
  <si>
    <t>320</t>
  </si>
  <si>
    <t>20251FL6015001</t>
  </si>
  <si>
    <t>FL6015.1</t>
  </si>
  <si>
    <t>321</t>
  </si>
  <si>
    <t>20251FL6015002</t>
  </si>
  <si>
    <t>FL6015.2</t>
  </si>
  <si>
    <t>322</t>
  </si>
  <si>
    <t>20251FL6015003</t>
  </si>
  <si>
    <t>FL6015.3</t>
  </si>
  <si>
    <t>323</t>
  </si>
  <si>
    <t>20251FL6015004</t>
  </si>
  <si>
    <t>FL6015.4</t>
  </si>
  <si>
    <t>324</t>
  </si>
  <si>
    <t>20251FL6015005</t>
  </si>
  <si>
    <t>FL6015.5</t>
  </si>
  <si>
    <t>325</t>
  </si>
  <si>
    <t>20251FL6015006</t>
  </si>
  <si>
    <t>FL6015.6</t>
  </si>
  <si>
    <t>517</t>
  </si>
  <si>
    <t>20251FL6015007</t>
  </si>
  <si>
    <t>FL6015.7</t>
  </si>
  <si>
    <t>345</t>
  </si>
  <si>
    <t>20251FL6023001</t>
  </si>
  <si>
    <t>FL6023.1</t>
  </si>
  <si>
    <t>346</t>
  </si>
  <si>
    <t>20251FL6023002</t>
  </si>
  <si>
    <t>FL6023.2</t>
  </si>
  <si>
    <t>347</t>
  </si>
  <si>
    <t>20251FL6023003</t>
  </si>
  <si>
    <t>FL6023.3</t>
  </si>
  <si>
    <t>348</t>
  </si>
  <si>
    <t>20251FL6023004</t>
  </si>
  <si>
    <t>FL6023.4</t>
  </si>
  <si>
    <t>349</t>
  </si>
  <si>
    <t>20251FL6023005</t>
  </si>
  <si>
    <t>FL6023.5</t>
  </si>
  <si>
    <t>350</t>
  </si>
  <si>
    <t>20251FL6023006</t>
  </si>
  <si>
    <t>FL6023.6</t>
  </si>
  <si>
    <t>351</t>
  </si>
  <si>
    <t>20251FL6023007</t>
  </si>
  <si>
    <t>FL6023.7</t>
  </si>
  <si>
    <t>358</t>
  </si>
  <si>
    <t>20251FL6028001</t>
  </si>
  <si>
    <t>FL6028.1</t>
  </si>
  <si>
    <t>359</t>
  </si>
  <si>
    <t>20251FL6028002</t>
  </si>
  <si>
    <t>FL6028.2</t>
  </si>
  <si>
    <t>360</t>
  </si>
  <si>
    <t>20251FL6028003</t>
  </si>
  <si>
    <t>FL6028.3</t>
  </si>
  <si>
    <t>361</t>
  </si>
  <si>
    <t>20251FL6028004</t>
  </si>
  <si>
    <t>FL6028.4</t>
  </si>
  <si>
    <t>362</t>
  </si>
  <si>
    <t>20251FL6028005</t>
  </si>
  <si>
    <t>FL6028.5</t>
  </si>
  <si>
    <t>363</t>
  </si>
  <si>
    <t>20251FL6028006</t>
  </si>
  <si>
    <t>FL6028.6</t>
  </si>
  <si>
    <t>519</t>
  </si>
  <si>
    <t>20251FL6028007</t>
  </si>
  <si>
    <t>FL6028.7</t>
  </si>
  <si>
    <t>326</t>
  </si>
  <si>
    <t>20251FL6034001</t>
  </si>
  <si>
    <t>FL6034.1</t>
  </si>
  <si>
    <t>327</t>
  </si>
  <si>
    <t>20251FL6034002</t>
  </si>
  <si>
    <t>FL6034.2</t>
  </si>
  <si>
    <t>328</t>
  </si>
  <si>
    <t>20251FL6034003</t>
  </si>
  <si>
    <t>FL6034.3</t>
  </si>
  <si>
    <t>329</t>
  </si>
  <si>
    <t>20251FL6034004</t>
  </si>
  <si>
    <t>FL6034.4</t>
  </si>
  <si>
    <t>330</t>
  </si>
  <si>
    <t>20251FL6034005</t>
  </si>
  <si>
    <t>FL6034.5</t>
  </si>
  <si>
    <t>331</t>
  </si>
  <si>
    <t>20251FL6034006</t>
  </si>
  <si>
    <t>FL6034.6</t>
  </si>
  <si>
    <t>332</t>
  </si>
  <si>
    <t>20251FL6034007</t>
  </si>
  <si>
    <t>FL6034.7</t>
  </si>
  <si>
    <t>339</t>
  </si>
  <si>
    <t>20251FL6039001</t>
  </si>
  <si>
    <t>FL6039.1</t>
  </si>
  <si>
    <t>340</t>
  </si>
  <si>
    <t>20251FL6039002</t>
  </si>
  <si>
    <t>FL6039.2</t>
  </si>
  <si>
    <t>341</t>
  </si>
  <si>
    <t>20251FL6039003</t>
  </si>
  <si>
    <t>FL6039.3</t>
  </si>
  <si>
    <t>342</t>
  </si>
  <si>
    <t>20251FL6039004</t>
  </si>
  <si>
    <t>FL6039.4</t>
  </si>
  <si>
    <t>343</t>
  </si>
  <si>
    <t>20251FL6039005</t>
  </si>
  <si>
    <t>FL6039.5</t>
  </si>
  <si>
    <t>344</t>
  </si>
  <si>
    <t>20251FL6039006</t>
  </si>
  <si>
    <t>FL6039.6</t>
  </si>
  <si>
    <t>518</t>
  </si>
  <si>
    <t>20251FL6039007</t>
  </si>
  <si>
    <t>FL6039.7</t>
  </si>
  <si>
    <t>364</t>
  </si>
  <si>
    <t>20251FL6048001</t>
  </si>
  <si>
    <t>FL6048.1</t>
  </si>
  <si>
    <t>365</t>
  </si>
  <si>
    <t>20251FL6048002</t>
  </si>
  <si>
    <t>FL6048.2</t>
  </si>
  <si>
    <t>366</t>
  </si>
  <si>
    <t>20251FL6048003</t>
  </si>
  <si>
    <t>FL6048.3</t>
  </si>
  <si>
    <t>367</t>
  </si>
  <si>
    <t>20251FL6048004</t>
  </si>
  <si>
    <t>FL6048.4</t>
  </si>
  <si>
    <t>368</t>
  </si>
  <si>
    <t>20251FL6048005</t>
  </si>
  <si>
    <t>FL6048.5</t>
  </si>
  <si>
    <t>369</t>
  </si>
  <si>
    <t>20251FL6048006</t>
  </si>
  <si>
    <t>FL6048.6</t>
  </si>
  <si>
    <t>370</t>
  </si>
  <si>
    <t>20251FL6048007</t>
  </si>
  <si>
    <t>FL6048.7</t>
  </si>
  <si>
    <t>377</t>
  </si>
  <si>
    <t>20251FL6053001</t>
  </si>
  <si>
    <t>FL6053.1</t>
  </si>
  <si>
    <t>378</t>
  </si>
  <si>
    <t>20251FL6053002</t>
  </si>
  <si>
    <t>FL6053.2</t>
  </si>
  <si>
    <t>379</t>
  </si>
  <si>
    <t>20251FL6053003</t>
  </si>
  <si>
    <t>FL6053.3</t>
  </si>
  <si>
    <t>380</t>
  </si>
  <si>
    <t>20251FL6053004</t>
  </si>
  <si>
    <t>FL6053.4</t>
  </si>
  <si>
    <t>381</t>
  </si>
  <si>
    <t>20251FL6053005</t>
  </si>
  <si>
    <t>FL6053.5</t>
  </si>
  <si>
    <t>382</t>
  </si>
  <si>
    <t>20251FL6053006</t>
  </si>
  <si>
    <t>FL6053.6</t>
  </si>
  <si>
    <t>520</t>
  </si>
  <si>
    <t>20251FL6053007</t>
  </si>
  <si>
    <t>FL6053.7</t>
  </si>
  <si>
    <t>861</t>
  </si>
  <si>
    <t>20251FL6085001</t>
  </si>
  <si>
    <t>FL6085.1</t>
  </si>
  <si>
    <t>862</t>
  </si>
  <si>
    <t>20251FL6085002</t>
  </si>
  <si>
    <t>FL6085.2</t>
  </si>
  <si>
    <t>333</t>
  </si>
  <si>
    <t>20251FL6174001</t>
  </si>
  <si>
    <t>FL6174.1</t>
  </si>
  <si>
    <t>334</t>
  </si>
  <si>
    <t>20251FL6174002</t>
  </si>
  <si>
    <t>FL6174.2</t>
  </si>
  <si>
    <t>335</t>
  </si>
  <si>
    <t>20251FL6174003</t>
  </si>
  <si>
    <t>FL6174.3</t>
  </si>
  <si>
    <t>352</t>
  </si>
  <si>
    <t>20251FL6175001</t>
  </si>
  <si>
    <t>FL6175.1</t>
  </si>
  <si>
    <t>353</t>
  </si>
  <si>
    <t>20251FL6175002</t>
  </si>
  <si>
    <t>FL6175.2</t>
  </si>
  <si>
    <t>354</t>
  </si>
  <si>
    <t>20251FL6175003</t>
  </si>
  <si>
    <t>FL6175.3</t>
  </si>
  <si>
    <t>314</t>
  </si>
  <si>
    <t>20251FL6176001</t>
  </si>
  <si>
    <t>FL6176.1</t>
  </si>
  <si>
    <t>315</t>
  </si>
  <si>
    <t>20251FL6176002</t>
  </si>
  <si>
    <t>FL6176.2</t>
  </si>
  <si>
    <t>316</t>
  </si>
  <si>
    <t>20251FL6176003</t>
  </si>
  <si>
    <t>FL6176.3</t>
  </si>
  <si>
    <t>371</t>
  </si>
  <si>
    <t>20251FL6177001</t>
  </si>
  <si>
    <t>FL6177.1</t>
  </si>
  <si>
    <t>372</t>
  </si>
  <si>
    <t>20251FL6177002</t>
  </si>
  <si>
    <t>FL6177.2</t>
  </si>
  <si>
    <t>373</t>
  </si>
  <si>
    <t>20251FL6177003</t>
  </si>
  <si>
    <t>FL6177.3</t>
  </si>
  <si>
    <t>336</t>
  </si>
  <si>
    <t>20251FL6226001</t>
  </si>
  <si>
    <t>FL6226.1</t>
  </si>
  <si>
    <t>337</t>
  </si>
  <si>
    <t>20251FL6226002</t>
  </si>
  <si>
    <t>FL6226.2</t>
  </si>
  <si>
    <t>338</t>
  </si>
  <si>
    <t>20251FL6226003</t>
  </si>
  <si>
    <t>FL6226.3</t>
  </si>
  <si>
    <t>355</t>
  </si>
  <si>
    <t>20251FL6227001</t>
  </si>
  <si>
    <t>FL6227.1</t>
  </si>
  <si>
    <t>356</t>
  </si>
  <si>
    <t>20251FL6227002</t>
  </si>
  <si>
    <t>FL6227.2</t>
  </si>
  <si>
    <t>357</t>
  </si>
  <si>
    <t>20251FL6227003</t>
  </si>
  <si>
    <t>FL6227.3</t>
  </si>
  <si>
    <t>317</t>
  </si>
  <si>
    <t>20251FL6228001</t>
  </si>
  <si>
    <t>FL6228.1</t>
  </si>
  <si>
    <t>318</t>
  </si>
  <si>
    <t>20251FL6228002</t>
  </si>
  <si>
    <t>FL6228.2</t>
  </si>
  <si>
    <t>319</t>
  </si>
  <si>
    <t>20251FL6228003</t>
  </si>
  <si>
    <t>FL6228.3</t>
  </si>
  <si>
    <t>374</t>
  </si>
  <si>
    <t>20251FL6229001</t>
  </si>
  <si>
    <t>FL6229.1</t>
  </si>
  <si>
    <t>375</t>
  </si>
  <si>
    <t>20251FL6229002</t>
  </si>
  <si>
    <t>FL6229.2</t>
  </si>
  <si>
    <t>376</t>
  </si>
  <si>
    <t>20251FL6229003</t>
  </si>
  <si>
    <t>FL6229.3</t>
  </si>
  <si>
    <t>383</t>
  </si>
  <si>
    <t>20251FL6230001</t>
  </si>
  <si>
    <t>FL6230.1</t>
  </si>
  <si>
    <t>384</t>
  </si>
  <si>
    <t>20251FL6230002</t>
  </si>
  <si>
    <t>FL6230.2</t>
  </si>
  <si>
    <t>385</t>
  </si>
  <si>
    <t>20251FL6230003</t>
  </si>
  <si>
    <t>FL6230.3</t>
  </si>
  <si>
    <t>393</t>
  </si>
  <si>
    <t>20251FL6363001</t>
  </si>
  <si>
    <t>FL6363.1</t>
  </si>
  <si>
    <t>394</t>
  </si>
  <si>
    <t>20251FL6363002</t>
  </si>
  <si>
    <t>FL6363.2</t>
  </si>
  <si>
    <t>395</t>
  </si>
  <si>
    <t>20251FL6363003</t>
  </si>
  <si>
    <t>FL6363.3</t>
  </si>
  <si>
    <t>396</t>
  </si>
  <si>
    <t>20251FL6363004</t>
  </si>
  <si>
    <t>FL6363.4</t>
  </si>
  <si>
    <t>397</t>
  </si>
  <si>
    <t>20251FL6363005</t>
  </si>
  <si>
    <t>FL6363.5</t>
  </si>
  <si>
    <t>398</t>
  </si>
  <si>
    <t>20251FL6363006</t>
  </si>
  <si>
    <t>FL6363.6</t>
  </si>
  <si>
    <t>399</t>
  </si>
  <si>
    <t>20251FL6363007</t>
  </si>
  <si>
    <t>FL6363.7</t>
  </si>
  <si>
    <t>400</t>
  </si>
  <si>
    <t>20251FL6363008</t>
  </si>
  <si>
    <t>FL6363.8</t>
  </si>
  <si>
    <t>20251FL6363009</t>
  </si>
  <si>
    <t>FL6363.9</t>
  </si>
  <si>
    <t>20251FL6363010</t>
  </si>
  <si>
    <t>FL6363.10</t>
  </si>
  <si>
    <t>20251FL6363011</t>
  </si>
  <si>
    <t>FL6363.11</t>
  </si>
  <si>
    <t>20251FL6363012</t>
  </si>
  <si>
    <t>FL6363.12</t>
  </si>
  <si>
    <t>20251FL6363013</t>
  </si>
  <si>
    <t>FL6363.13</t>
  </si>
  <si>
    <t>20251FL6363014</t>
  </si>
  <si>
    <t>FL6363.14</t>
  </si>
  <si>
    <t>407</t>
  </si>
  <si>
    <t>20251FL6363015</t>
  </si>
  <si>
    <t>FL6363.15</t>
  </si>
  <si>
    <t>408</t>
  </si>
  <si>
    <t>20251FL6363016</t>
  </si>
  <si>
    <t>FL6363.16</t>
  </si>
  <si>
    <t>409</t>
  </si>
  <si>
    <t>20251FL6363017</t>
  </si>
  <si>
    <t>FL6363.17</t>
  </si>
  <si>
    <t>410</t>
  </si>
  <si>
    <t>20251FL6363018</t>
  </si>
  <si>
    <t>FL6363.18</t>
  </si>
  <si>
    <t>411</t>
  </si>
  <si>
    <t>20251FL6363019</t>
  </si>
  <si>
    <t>FL6363.19</t>
  </si>
  <si>
    <t>716</t>
  </si>
  <si>
    <t>20251FL6363020</t>
  </si>
  <si>
    <t>FL6363.20</t>
  </si>
  <si>
    <t>717</t>
  </si>
  <si>
    <t>20251FL6363021</t>
  </si>
  <si>
    <t>FL6363.21</t>
  </si>
  <si>
    <t>593</t>
  </si>
  <si>
    <t>20251FL6558001</t>
  </si>
  <si>
    <t>FL6558.1</t>
  </si>
  <si>
    <t>594</t>
  </si>
  <si>
    <t>20251FL6558002</t>
  </si>
  <si>
    <t>FL6558.2</t>
  </si>
  <si>
    <t>595</t>
  </si>
  <si>
    <t>20251FL6558003</t>
  </si>
  <si>
    <t>FL6558.3</t>
  </si>
  <si>
    <t>596</t>
  </si>
  <si>
    <t>20251FL6558004</t>
  </si>
  <si>
    <t>FL6558.4</t>
  </si>
  <si>
    <t>597</t>
  </si>
  <si>
    <t>20251FL6558005</t>
  </si>
  <si>
    <t>FL6558.5</t>
  </si>
  <si>
    <t>598</t>
  </si>
  <si>
    <t>20251FL6558006</t>
  </si>
  <si>
    <t>FL6558.6</t>
  </si>
  <si>
    <t>599</t>
  </si>
  <si>
    <t>20251FL6558007</t>
  </si>
  <si>
    <t>FL6558.7</t>
  </si>
  <si>
    <t>600</t>
  </si>
  <si>
    <t>20251FL6558008</t>
  </si>
  <si>
    <t>FL6558.8</t>
  </si>
  <si>
    <t>601</t>
  </si>
  <si>
    <t>20251FL6558009</t>
  </si>
  <si>
    <t>FL6558.9</t>
  </si>
  <si>
    <t>602</t>
  </si>
  <si>
    <t>20251FL6558010</t>
  </si>
  <si>
    <t>FL6558.10</t>
  </si>
  <si>
    <t>603</t>
  </si>
  <si>
    <t>20251FL6558011</t>
  </si>
  <si>
    <t>FL6558.11</t>
  </si>
  <si>
    <t>604</t>
  </si>
  <si>
    <t>20251FL6558012</t>
  </si>
  <si>
    <t>FL6558.12</t>
  </si>
  <si>
    <t>605</t>
  </si>
  <si>
    <t>20251FL6558013</t>
  </si>
  <si>
    <t>FL6558.13</t>
  </si>
  <si>
    <t>606</t>
  </si>
  <si>
    <t>20251FL6558014</t>
  </si>
  <si>
    <t>FL6558.14</t>
  </si>
  <si>
    <t>672</t>
  </si>
  <si>
    <t>20251FL6560001</t>
  </si>
  <si>
    <t>FL6560.1</t>
  </si>
  <si>
    <t>673</t>
  </si>
  <si>
    <t>20251FL6560002</t>
  </si>
  <si>
    <t>FL6560.2</t>
  </si>
  <si>
    <t>674</t>
  </si>
  <si>
    <t>20251FL6560003</t>
  </si>
  <si>
    <t>FL6560.3</t>
  </si>
  <si>
    <t>675</t>
  </si>
  <si>
    <t>20251FL6560004</t>
  </si>
  <si>
    <t>FL6560.4</t>
  </si>
  <si>
    <t>670</t>
  </si>
  <si>
    <t>20251FL6562001</t>
  </si>
  <si>
    <t>FL6562.1</t>
  </si>
  <si>
    <t>671</t>
  </si>
  <si>
    <t>20251FL6562002</t>
  </si>
  <si>
    <t>FL6562.2</t>
  </si>
  <si>
    <t>931</t>
  </si>
  <si>
    <t>20251FL6568001</t>
  </si>
  <si>
    <t>FL6568.1</t>
  </si>
  <si>
    <t>932</t>
  </si>
  <si>
    <t>20251FL6568002</t>
  </si>
  <si>
    <t>FL6568.2</t>
  </si>
  <si>
    <t>933</t>
  </si>
  <si>
    <t>20251FL6568003</t>
  </si>
  <si>
    <t>FL6568.3</t>
  </si>
  <si>
    <t>934</t>
  </si>
  <si>
    <t>20251FL6568004</t>
  </si>
  <si>
    <t>FL6568.4</t>
  </si>
  <si>
    <t>935</t>
  </si>
  <si>
    <t>20251FL6568005</t>
  </si>
  <si>
    <t>FL6568.5</t>
  </si>
  <si>
    <t>936</t>
  </si>
  <si>
    <t>20251FL6568006</t>
  </si>
  <si>
    <t>FL6568.6</t>
  </si>
  <si>
    <t>937</t>
  </si>
  <si>
    <t>20251FL6568007</t>
  </si>
  <si>
    <t>FL6568.7</t>
  </si>
  <si>
    <t>938</t>
  </si>
  <si>
    <t>20251FL6568008</t>
  </si>
  <si>
    <t>FL6568.8</t>
  </si>
  <si>
    <t>939</t>
  </si>
  <si>
    <t>20251FL6568009</t>
  </si>
  <si>
    <t>FL6568.9</t>
  </si>
  <si>
    <t>940</t>
  </si>
  <si>
    <t>20251FL6568010</t>
  </si>
  <si>
    <t>FL6568.10</t>
  </si>
  <si>
    <t>941</t>
  </si>
  <si>
    <t>20251FL6568011</t>
  </si>
  <si>
    <t>FL6568.11</t>
  </si>
  <si>
    <t>942</t>
  </si>
  <si>
    <t>20251FL6568012</t>
  </si>
  <si>
    <t>FL6568.12</t>
  </si>
  <si>
    <t>943</t>
  </si>
  <si>
    <t>20251FL6568013</t>
  </si>
  <si>
    <t>FL6568.13</t>
  </si>
  <si>
    <t>944</t>
  </si>
  <si>
    <t>20251FL6568014</t>
  </si>
  <si>
    <t>FL6568.14</t>
  </si>
  <si>
    <t>945</t>
  </si>
  <si>
    <t>20251FL6568015</t>
  </si>
  <si>
    <t>FL6568.15</t>
  </si>
  <si>
    <t>946</t>
  </si>
  <si>
    <t>20251FL6568016</t>
  </si>
  <si>
    <t>FL6568.16</t>
  </si>
  <si>
    <t>947</t>
  </si>
  <si>
    <t>20251FL6568017</t>
  </si>
  <si>
    <t>FL6568.17</t>
  </si>
  <si>
    <t>948</t>
  </si>
  <si>
    <t>20251FL6568018</t>
  </si>
  <si>
    <t>FL6568.18</t>
  </si>
  <si>
    <t>949</t>
  </si>
  <si>
    <t>20251FL6568019</t>
  </si>
  <si>
    <t>FL6568.19</t>
  </si>
  <si>
    <t>950</t>
  </si>
  <si>
    <t>20251FL6568020</t>
  </si>
  <si>
    <t>FL6568.20</t>
  </si>
  <si>
    <t>951</t>
  </si>
  <si>
    <t>20251FL6568021</t>
  </si>
  <si>
    <t>FL6568.21</t>
  </si>
  <si>
    <t>952</t>
  </si>
  <si>
    <t>20251FL6568022</t>
  </si>
  <si>
    <t>FL6568.22</t>
  </si>
  <si>
    <t>953</t>
  </si>
  <si>
    <t>20251FL6568023</t>
  </si>
  <si>
    <t>FL6568.23</t>
  </si>
  <si>
    <t>954</t>
  </si>
  <si>
    <t>20251FL6568024</t>
  </si>
  <si>
    <t>FL6568.24</t>
  </si>
  <si>
    <t>955</t>
  </si>
  <si>
    <t>20251FL6568025</t>
  </si>
  <si>
    <t>FL6568.25</t>
  </si>
  <si>
    <t>956</t>
  </si>
  <si>
    <t>20251FL6568026</t>
  </si>
  <si>
    <t>FL6568.26</t>
  </si>
  <si>
    <t>957</t>
  </si>
  <si>
    <t>20251FL6568027</t>
  </si>
  <si>
    <t>FL6568.27</t>
  </si>
  <si>
    <t>958</t>
  </si>
  <si>
    <t>20251FL6568028</t>
  </si>
  <si>
    <t>FL6568.28</t>
  </si>
  <si>
    <t>959</t>
  </si>
  <si>
    <t>20251FL6568029</t>
  </si>
  <si>
    <t>FL6568.29</t>
  </si>
  <si>
    <t>960</t>
  </si>
  <si>
    <t>20251FL6568030</t>
  </si>
  <si>
    <t>FL6568.30</t>
  </si>
  <si>
    <t>961</t>
  </si>
  <si>
    <t>20251FL6568031</t>
  </si>
  <si>
    <t>FL6568.31</t>
  </si>
  <si>
    <t>962</t>
  </si>
  <si>
    <t>20251FL6568032</t>
  </si>
  <si>
    <t>FL6568.32</t>
  </si>
  <si>
    <t>963</t>
  </si>
  <si>
    <t>20251FL6568033</t>
  </si>
  <si>
    <t>FL6568.33</t>
  </si>
  <si>
    <t>964</t>
  </si>
  <si>
    <t>20251FL6568034</t>
  </si>
  <si>
    <t>FL6568.34</t>
  </si>
  <si>
    <t>965</t>
  </si>
  <si>
    <t>20251FL6568035</t>
  </si>
  <si>
    <t>FL6568.35</t>
  </si>
  <si>
    <t>966</t>
  </si>
  <si>
    <t>20251FL6568036</t>
  </si>
  <si>
    <t>FL6568.36</t>
  </si>
  <si>
    <t>967</t>
  </si>
  <si>
    <t>20251FL6568037</t>
  </si>
  <si>
    <t>FL6568.37</t>
  </si>
  <si>
    <t>968</t>
  </si>
  <si>
    <t>20251FL6568038</t>
  </si>
  <si>
    <t>FL6568.38</t>
  </si>
  <si>
    <t>969</t>
  </si>
  <si>
    <t>20251FL6568039</t>
  </si>
  <si>
    <t>FL6568.39</t>
  </si>
  <si>
    <t>970</t>
  </si>
  <si>
    <t>20251FL6568040</t>
  </si>
  <si>
    <t>FL6568.40</t>
  </si>
  <si>
    <t>971</t>
  </si>
  <si>
    <t>20251FL6568041</t>
  </si>
  <si>
    <t>FL6568.41</t>
  </si>
  <si>
    <t>972</t>
  </si>
  <si>
    <t>20251FL6568042</t>
  </si>
  <si>
    <t>FL6568.42</t>
  </si>
  <si>
    <t>973</t>
  </si>
  <si>
    <t>20251FL6568043</t>
  </si>
  <si>
    <t>FL6568.43</t>
  </si>
  <si>
    <t>974</t>
  </si>
  <si>
    <t>20251FL6568044</t>
  </si>
  <si>
    <t>FL6568.44</t>
  </si>
  <si>
    <t>975</t>
  </si>
  <si>
    <t>20251FL6568045</t>
  </si>
  <si>
    <t>FL6568.45</t>
  </si>
  <si>
    <t>976</t>
  </si>
  <si>
    <t>20251FL6568046</t>
  </si>
  <si>
    <t>FL6568.46</t>
  </si>
  <si>
    <t>977</t>
  </si>
  <si>
    <t>20251FL6568047</t>
  </si>
  <si>
    <t>FL6568.47</t>
  </si>
  <si>
    <t>978</t>
  </si>
  <si>
    <t>20251FL6568048</t>
  </si>
  <si>
    <t>FL6568.48</t>
  </si>
  <si>
    <t>979</t>
  </si>
  <si>
    <t>20251FL6568049</t>
  </si>
  <si>
    <t>FL6568.49</t>
  </si>
  <si>
    <t>980</t>
  </si>
  <si>
    <t>20251FL6568050</t>
  </si>
  <si>
    <t>FL6568.50</t>
  </si>
  <si>
    <t>981</t>
  </si>
  <si>
    <t>20251FL6568051</t>
  </si>
  <si>
    <t>FL6568.51</t>
  </si>
  <si>
    <t>982</t>
  </si>
  <si>
    <t>20251FL6568052</t>
  </si>
  <si>
    <t>FL6568.52</t>
  </si>
  <si>
    <t>993</t>
  </si>
  <si>
    <t>20251FL6572001</t>
  </si>
  <si>
    <t>FL6572.1</t>
  </si>
  <si>
    <t>994</t>
  </si>
  <si>
    <t>20251FL6572002</t>
  </si>
  <si>
    <t>FL6572.2</t>
  </si>
  <si>
    <t>995</t>
  </si>
  <si>
    <t>20251FL6572003</t>
  </si>
  <si>
    <t>FL6572.3</t>
  </si>
  <si>
    <t>996</t>
  </si>
  <si>
    <t>20251FL6572004</t>
  </si>
  <si>
    <t>FL6572.4</t>
  </si>
  <si>
    <t>997</t>
  </si>
  <si>
    <t>20251FL6572005</t>
  </si>
  <si>
    <t>FL6572.5</t>
  </si>
  <si>
    <t>998</t>
  </si>
  <si>
    <t>20251FL6572006</t>
  </si>
  <si>
    <t>FL6572.6</t>
  </si>
  <si>
    <t>999</t>
  </si>
  <si>
    <t>20251FL6572007</t>
  </si>
  <si>
    <t>FL6572.7</t>
  </si>
  <si>
    <t>1000</t>
  </si>
  <si>
    <t>20251FL6572008</t>
  </si>
  <si>
    <t>FL6572.8</t>
  </si>
  <si>
    <t>1001</t>
  </si>
  <si>
    <t>20251FL6572009</t>
  </si>
  <si>
    <t>FL6572.9</t>
  </si>
  <si>
    <t>1002</t>
  </si>
  <si>
    <t>20251FL6572010</t>
  </si>
  <si>
    <t>FL6572.10</t>
  </si>
  <si>
    <t>1003</t>
  </si>
  <si>
    <t>20251FL6572011</t>
  </si>
  <si>
    <t>FL6572.11</t>
  </si>
  <si>
    <t>1004</t>
  </si>
  <si>
    <t>20251FL6572012</t>
  </si>
  <si>
    <t>FL6572.12</t>
  </si>
  <si>
    <t>1005</t>
  </si>
  <si>
    <t>20251FL6572013</t>
  </si>
  <si>
    <t>FL6572.13</t>
  </si>
  <si>
    <t>1006</t>
  </si>
  <si>
    <t>20251FL6572014</t>
  </si>
  <si>
    <t>FL6572.14</t>
  </si>
  <si>
    <t>1007</t>
  </si>
  <si>
    <t>20251FL6572015</t>
  </si>
  <si>
    <t>FL6572.15</t>
  </si>
  <si>
    <t>1008</t>
  </si>
  <si>
    <t>20251FL6572016</t>
  </si>
  <si>
    <t>FL6572.16</t>
  </si>
  <si>
    <t>1009</t>
  </si>
  <si>
    <t>20251FL6572017</t>
  </si>
  <si>
    <t>FL6572.17</t>
  </si>
  <si>
    <t>1010</t>
  </si>
  <si>
    <t>20251FL6572018</t>
  </si>
  <si>
    <t>FL6572.18</t>
  </si>
  <si>
    <t>1011</t>
  </si>
  <si>
    <t>20251FL6572019</t>
  </si>
  <si>
    <t>FL6572.19</t>
  </si>
  <si>
    <t>1012</t>
  </si>
  <si>
    <t>20251FL6572020</t>
  </si>
  <si>
    <t>FL6572.20</t>
  </si>
  <si>
    <t>1013</t>
  </si>
  <si>
    <t>20251FL6572021</t>
  </si>
  <si>
    <t>FL6572.21</t>
  </si>
  <si>
    <t>1014</t>
  </si>
  <si>
    <t>20251FL6572022</t>
  </si>
  <si>
    <t>FL6572.22</t>
  </si>
  <si>
    <t>1015</t>
  </si>
  <si>
    <t>20251FL6572023</t>
  </si>
  <si>
    <t>FL6572.23</t>
  </si>
  <si>
    <t>1016</t>
  </si>
  <si>
    <t>20251FL6572024</t>
  </si>
  <si>
    <t>FL6572.24</t>
  </si>
  <si>
    <t>1017</t>
  </si>
  <si>
    <t>20251FL6572025</t>
  </si>
  <si>
    <t>FL6572.25</t>
  </si>
  <si>
    <t>1018</t>
  </si>
  <si>
    <t>20251FL6572026</t>
  </si>
  <si>
    <t>FL6572.26</t>
  </si>
  <si>
    <t>1019</t>
  </si>
  <si>
    <t>20251FL6572027</t>
  </si>
  <si>
    <t>FL6572.27</t>
  </si>
  <si>
    <t>1020</t>
  </si>
  <si>
    <t>20251FL6572028</t>
  </si>
  <si>
    <t>FL6572.28</t>
  </si>
  <si>
    <t>1021</t>
  </si>
  <si>
    <t>20251FL6572029</t>
  </si>
  <si>
    <t>FL6572.29</t>
  </si>
  <si>
    <t>1022</t>
  </si>
  <si>
    <t>20251FL6572030</t>
  </si>
  <si>
    <t>FL6572.30</t>
  </si>
  <si>
    <t>1023</t>
  </si>
  <si>
    <t>20251FL6572031</t>
  </si>
  <si>
    <t>FL6572.31</t>
  </si>
  <si>
    <t>1024</t>
  </si>
  <si>
    <t>20251FL6572032</t>
  </si>
  <si>
    <t>FL6572.32</t>
  </si>
  <si>
    <t>1025</t>
  </si>
  <si>
    <t>20251FL6572033</t>
  </si>
  <si>
    <t>FL6572.33</t>
  </si>
  <si>
    <t>1026</t>
  </si>
  <si>
    <t>20251FL6572034</t>
  </si>
  <si>
    <t>FL6572.34</t>
  </si>
  <si>
    <t>1027</t>
  </si>
  <si>
    <t>20251FL6572035</t>
  </si>
  <si>
    <t>FL6572.35</t>
  </si>
  <si>
    <t>1028</t>
  </si>
  <si>
    <t>20251FL6572036</t>
  </si>
  <si>
    <t>FL6572.36</t>
  </si>
  <si>
    <t>1029</t>
  </si>
  <si>
    <t>20251FL6572037</t>
  </si>
  <si>
    <t>FL6572.37</t>
  </si>
  <si>
    <t>1030</t>
  </si>
  <si>
    <t>20251FL6572038</t>
  </si>
  <si>
    <t>FL6572.38</t>
  </si>
  <si>
    <t>1031</t>
  </si>
  <si>
    <t>20251FL6572039</t>
  </si>
  <si>
    <t>FL6572.39</t>
  </si>
  <si>
    <t>1032</t>
  </si>
  <si>
    <t>20251FL6572040</t>
  </si>
  <si>
    <t>FL6572.40</t>
  </si>
  <si>
    <t>1033</t>
  </si>
  <si>
    <t>20251FL6572041</t>
  </si>
  <si>
    <t>FL6572.41</t>
  </si>
  <si>
    <t>1034</t>
  </si>
  <si>
    <t>20251FL6572042</t>
  </si>
  <si>
    <t>FL6572.42</t>
  </si>
  <si>
    <t>1035</t>
  </si>
  <si>
    <t>20251FL6572043</t>
  </si>
  <si>
    <t>FL6572.43</t>
  </si>
  <si>
    <t>1036</t>
  </si>
  <si>
    <t>20251FL6572044</t>
  </si>
  <si>
    <t>FL6572.44</t>
  </si>
  <si>
    <t>1037</t>
  </si>
  <si>
    <t>20251FL6572045</t>
  </si>
  <si>
    <t>FL6572.45</t>
  </si>
  <si>
    <t>1038</t>
  </si>
  <si>
    <t>20251FL6572046</t>
  </si>
  <si>
    <t>FL6572.46</t>
  </si>
  <si>
    <t>1039</t>
  </si>
  <si>
    <t>20251FL6572047</t>
  </si>
  <si>
    <t>FL6572.47</t>
  </si>
  <si>
    <t>1040</t>
  </si>
  <si>
    <t>20251FL6572048</t>
  </si>
  <si>
    <t>FL6572.48</t>
  </si>
  <si>
    <t>1041</t>
  </si>
  <si>
    <t>20251FL6572049</t>
  </si>
  <si>
    <t>FL6572.49</t>
  </si>
  <si>
    <t>1042</t>
  </si>
  <si>
    <t>20251FL6572050</t>
  </si>
  <si>
    <t>FL6572.50</t>
  </si>
  <si>
    <t>1043</t>
  </si>
  <si>
    <t>20251FL6572051</t>
  </si>
  <si>
    <t>FL6572.51</t>
  </si>
  <si>
    <t>1044</t>
  </si>
  <si>
    <t>20251FL6572052</t>
  </si>
  <si>
    <t>FL6572.52</t>
  </si>
  <si>
    <t>1045</t>
  </si>
  <si>
    <t>20251FL6572053</t>
  </si>
  <si>
    <t>FL6572.53</t>
  </si>
  <si>
    <t>1046</t>
  </si>
  <si>
    <t>20251FL6572054</t>
  </si>
  <si>
    <t>FL6572.54</t>
  </si>
  <si>
    <t>1047</t>
  </si>
  <si>
    <t>20251FL6572055</t>
  </si>
  <si>
    <t>FL6572.55</t>
  </si>
  <si>
    <t>1048</t>
  </si>
  <si>
    <t>20251FL6572056</t>
  </si>
  <si>
    <t>FL6572.56</t>
  </si>
  <si>
    <t>655</t>
  </si>
  <si>
    <t>20251FL6574001</t>
  </si>
  <si>
    <t>FL6574.1</t>
  </si>
  <si>
    <t>656</t>
  </si>
  <si>
    <t>20251FL6574002</t>
  </si>
  <si>
    <t>FL6574.2</t>
  </si>
  <si>
    <t>657</t>
  </si>
  <si>
    <t>20251FL6574003</t>
  </si>
  <si>
    <t>FL6574.3</t>
  </si>
  <si>
    <t>658</t>
  </si>
  <si>
    <t>20251FL6574004</t>
  </si>
  <si>
    <t>FL6574.4</t>
  </si>
  <si>
    <t>659</t>
  </si>
  <si>
    <t>20251FL6574005</t>
  </si>
  <si>
    <t>FL6574.5</t>
  </si>
  <si>
    <t>660</t>
  </si>
  <si>
    <t>20251FL6574006</t>
  </si>
  <si>
    <t>FL6574.6</t>
  </si>
  <si>
    <t>661</t>
  </si>
  <si>
    <t>20251FL6574007</t>
  </si>
  <si>
    <t>FL6574.7</t>
  </si>
  <si>
    <t>662</t>
  </si>
  <si>
    <t>20251FL6574008</t>
  </si>
  <si>
    <t>FL6574.8</t>
  </si>
  <si>
    <t>663</t>
  </si>
  <si>
    <t>20251FL6574009</t>
  </si>
  <si>
    <t>FL6574.9</t>
  </si>
  <si>
    <t>664</t>
  </si>
  <si>
    <t>20251FL6574010</t>
  </si>
  <si>
    <t>FL6574.10</t>
  </si>
  <si>
    <t>665</t>
  </si>
  <si>
    <t>20251FL6574011</t>
  </si>
  <si>
    <t>FL6574.11</t>
  </si>
  <si>
    <t>666</t>
  </si>
  <si>
    <t>20251FL6574012</t>
  </si>
  <si>
    <t>FL6574.12</t>
  </si>
  <si>
    <t>667</t>
  </si>
  <si>
    <t>20251FL6574013</t>
  </si>
  <si>
    <t>FL6574.13</t>
  </si>
  <si>
    <t>668</t>
  </si>
  <si>
    <t>20251FL6574014</t>
  </si>
  <si>
    <t>FL6574.14</t>
  </si>
  <si>
    <t>983</t>
  </si>
  <si>
    <t>20251FL6576001</t>
  </si>
  <si>
    <t>FL6576.1</t>
  </si>
  <si>
    <t>984</t>
  </si>
  <si>
    <t>20251FL6576002</t>
  </si>
  <si>
    <t>FL6576.2</t>
  </si>
  <si>
    <t>985</t>
  </si>
  <si>
    <t>20251FL6576003</t>
  </si>
  <si>
    <t>FL6576.3</t>
  </si>
  <si>
    <t>986</t>
  </si>
  <si>
    <t>20251FL6576004</t>
  </si>
  <si>
    <t>FL6576.4</t>
  </si>
  <si>
    <t>987</t>
  </si>
  <si>
    <t>20251FL6576005</t>
  </si>
  <si>
    <t>FL6576.5</t>
  </si>
  <si>
    <t>988</t>
  </si>
  <si>
    <t>20251FL6576006</t>
  </si>
  <si>
    <t>FL6576.6</t>
  </si>
  <si>
    <t>989</t>
  </si>
  <si>
    <t>20251FL6576007</t>
  </si>
  <si>
    <t>FL6576.7</t>
  </si>
  <si>
    <t>990</t>
  </si>
  <si>
    <t>20251FL6576008</t>
  </si>
  <si>
    <t>FL6576.8</t>
  </si>
  <si>
    <t>991</t>
  </si>
  <si>
    <t>20251FL6576009</t>
  </si>
  <si>
    <t>FL6576.9</t>
  </si>
  <si>
    <t>992</t>
  </si>
  <si>
    <t>20251FL6576010</t>
  </si>
  <si>
    <t>FL6576.10</t>
  </si>
  <si>
    <t>917</t>
  </si>
  <si>
    <t>20251FL6578001</t>
  </si>
  <si>
    <t>FL6578.1</t>
  </si>
  <si>
    <t>918</t>
  </si>
  <si>
    <t>20251FL6578002</t>
  </si>
  <si>
    <t>FL6578.2</t>
  </si>
  <si>
    <t>919</t>
  </si>
  <si>
    <t>20251FL6578003</t>
  </si>
  <si>
    <t>FL6578.3</t>
  </si>
  <si>
    <t>920</t>
  </si>
  <si>
    <t>20251FL6578004</t>
  </si>
  <si>
    <t>FL6578.4</t>
  </si>
  <si>
    <t>921</t>
  </si>
  <si>
    <t>20251FL6578005</t>
  </si>
  <si>
    <t>FL6578.5</t>
  </si>
  <si>
    <t>922</t>
  </si>
  <si>
    <t>20251FL6578006</t>
  </si>
  <si>
    <t>FL6578.6</t>
  </si>
  <si>
    <t>923</t>
  </si>
  <si>
    <t>20251FL6578007</t>
  </si>
  <si>
    <t>FL6578.7</t>
  </si>
  <si>
    <t>924</t>
  </si>
  <si>
    <t>20251FL6578008</t>
  </si>
  <si>
    <t>FL6578.8</t>
  </si>
  <si>
    <t>925</t>
  </si>
  <si>
    <t>20251FL6578009</t>
  </si>
  <si>
    <t>FL6578.9</t>
  </si>
  <si>
    <t>926</t>
  </si>
  <si>
    <t>20251FL6578010</t>
  </si>
  <si>
    <t>FL6578.10</t>
  </si>
  <si>
    <t>927</t>
  </si>
  <si>
    <t>20251FL6578011</t>
  </si>
  <si>
    <t>FL6578.11</t>
  </si>
  <si>
    <t>928</t>
  </si>
  <si>
    <t>20251FL6578012</t>
  </si>
  <si>
    <t>FL6578.12</t>
  </si>
  <si>
    <t>929</t>
  </si>
  <si>
    <t>20251FL6578013</t>
  </si>
  <si>
    <t>FL6578.13</t>
  </si>
  <si>
    <t>930</t>
  </si>
  <si>
    <t>20251FL6578014</t>
  </si>
  <si>
    <t>FL6578.14</t>
  </si>
  <si>
    <t>669</t>
  </si>
  <si>
    <t>20251FL6580001</t>
  </si>
  <si>
    <t>FL6580.1</t>
  </si>
  <si>
    <t>524</t>
  </si>
  <si>
    <t>20251GF6141001</t>
  </si>
  <si>
    <t>GF6141.1</t>
  </si>
  <si>
    <t>525</t>
  </si>
  <si>
    <t>20251GF6141002</t>
  </si>
  <si>
    <t>GF6141.2</t>
  </si>
  <si>
    <t>526</t>
  </si>
  <si>
    <t>20251GF6141003</t>
  </si>
  <si>
    <t>GF6141.3</t>
  </si>
  <si>
    <t>527</t>
  </si>
  <si>
    <t>20251GF6141004</t>
  </si>
  <si>
    <t>GF6141.4</t>
  </si>
  <si>
    <t>528</t>
  </si>
  <si>
    <t>20251GF6141005</t>
  </si>
  <si>
    <t>GF6141.5</t>
  </si>
  <si>
    <t>507</t>
  </si>
  <si>
    <t>20251GF6156001</t>
  </si>
  <si>
    <t>GF6156.1</t>
  </si>
  <si>
    <t>508</t>
  </si>
  <si>
    <t>20251GF6156002</t>
  </si>
  <si>
    <t>GF6156.2</t>
  </si>
  <si>
    <t>676</t>
  </si>
  <si>
    <t>20251GF6164001</t>
  </si>
  <si>
    <t>GF6164.1</t>
  </si>
  <si>
    <t>591</t>
  </si>
  <si>
    <t>20251GF6165001</t>
  </si>
  <si>
    <t>GF6165.1</t>
  </si>
  <si>
    <t>592</t>
  </si>
  <si>
    <t>20251GF6165002</t>
  </si>
  <si>
    <t>GF6165.2</t>
  </si>
  <si>
    <t>551</t>
  </si>
  <si>
    <t>20251IT6217001</t>
  </si>
  <si>
    <t>IT6217.1</t>
  </si>
  <si>
    <t>552</t>
  </si>
  <si>
    <t>20251IT6217002</t>
  </si>
  <si>
    <t>IT6217.2</t>
  </si>
  <si>
    <t>553</t>
  </si>
  <si>
    <t>20251IT6217003</t>
  </si>
  <si>
    <t>IT6217.3</t>
  </si>
  <si>
    <t>554</t>
  </si>
  <si>
    <t>20251IT6217004</t>
  </si>
  <si>
    <t>IT6217.4</t>
  </si>
  <si>
    <t>555</t>
  </si>
  <si>
    <t>20251IT6217005</t>
  </si>
  <si>
    <t>IT6217.5</t>
  </si>
  <si>
    <t>556</t>
  </si>
  <si>
    <t>20251IT6217006</t>
  </si>
  <si>
    <t>IT6217.6</t>
  </si>
  <si>
    <t>557</t>
  </si>
  <si>
    <t>20251IT6217007</t>
  </si>
  <si>
    <t>IT6217.7</t>
  </si>
  <si>
    <t>558</t>
  </si>
  <si>
    <t>20251IT6217008</t>
  </si>
  <si>
    <t>IT6217.8</t>
  </si>
  <si>
    <t>559</t>
  </si>
  <si>
    <t>20251IT6217009</t>
  </si>
  <si>
    <t>IT6217.9</t>
  </si>
  <si>
    <t>560</t>
  </si>
  <si>
    <t>20251IT6217010</t>
  </si>
  <si>
    <t>IT6217.10</t>
  </si>
  <si>
    <t>561</t>
  </si>
  <si>
    <t>20251IT6217011</t>
  </si>
  <si>
    <t>IT6217.11</t>
  </si>
  <si>
    <t>562</t>
  </si>
  <si>
    <t>20251IT6217012</t>
  </si>
  <si>
    <t>IT6217.12</t>
  </si>
  <si>
    <t>563</t>
  </si>
  <si>
    <t>20251IT6217013</t>
  </si>
  <si>
    <t>IT6217.13</t>
  </si>
  <si>
    <t>564</t>
  </si>
  <si>
    <t>20251IT6217014</t>
  </si>
  <si>
    <t>IT6217.14</t>
  </si>
  <si>
    <t>565</t>
  </si>
  <si>
    <t>20251IT6217015</t>
  </si>
  <si>
    <t>IT6217.15</t>
  </si>
  <si>
    <t>566</t>
  </si>
  <si>
    <t>20251IT6217016</t>
  </si>
  <si>
    <t>IT6217.16</t>
  </si>
  <si>
    <t>719</t>
  </si>
  <si>
    <t>20251LP6010008</t>
  </si>
  <si>
    <t>LP6010.1</t>
  </si>
  <si>
    <t>720</t>
  </si>
  <si>
    <t>20251LP6010009</t>
  </si>
  <si>
    <t>LP6010.2</t>
  </si>
  <si>
    <t>721</t>
  </si>
  <si>
    <t>20251LP6010010</t>
  </si>
  <si>
    <t>LP6010.3</t>
  </si>
  <si>
    <t>722</t>
  </si>
  <si>
    <t>20251LP6010011</t>
  </si>
  <si>
    <t>LP6010.4</t>
  </si>
  <si>
    <t>723</t>
  </si>
  <si>
    <t>20251LP6010012</t>
  </si>
  <si>
    <t>LP6010.5</t>
  </si>
  <si>
    <t>724</t>
  </si>
  <si>
    <t>20251LP6010013</t>
  </si>
  <si>
    <t>LP6010.6</t>
  </si>
  <si>
    <t>725</t>
  </si>
  <si>
    <t>20251LP6010014</t>
  </si>
  <si>
    <t>LP6010.7</t>
  </si>
  <si>
    <t>726</t>
  </si>
  <si>
    <t>20251LP6010015</t>
  </si>
  <si>
    <t>LP6010.8</t>
  </si>
  <si>
    <t>727</t>
  </si>
  <si>
    <t>20251LP6010016</t>
  </si>
  <si>
    <t>LP6010.9</t>
  </si>
  <si>
    <t>728</t>
  </si>
  <si>
    <t>20251LP6010017</t>
  </si>
  <si>
    <t>LP6010.10</t>
  </si>
  <si>
    <t>729</t>
  </si>
  <si>
    <t>20251LP6010018</t>
  </si>
  <si>
    <t>LP6010.11</t>
  </si>
  <si>
    <t>730</t>
  </si>
  <si>
    <t>20251LP6010019</t>
  </si>
  <si>
    <t>LP6010.12</t>
  </si>
  <si>
    <t>731</t>
  </si>
  <si>
    <t>20251LP6010020</t>
  </si>
  <si>
    <t>LP6010.13</t>
  </si>
  <si>
    <t>732</t>
  </si>
  <si>
    <t>20251LP6010021</t>
  </si>
  <si>
    <t>LP6010.14</t>
  </si>
  <si>
    <t>733</t>
  </si>
  <si>
    <t>20251LP6010022</t>
  </si>
  <si>
    <t>LP6010.15</t>
  </si>
  <si>
    <t>734</t>
  </si>
  <si>
    <t>20251LP6010023</t>
  </si>
  <si>
    <t>LP6010.16</t>
  </si>
  <si>
    <t>735</t>
  </si>
  <si>
    <t>20251LP6010024</t>
  </si>
  <si>
    <t>LP6010.17</t>
  </si>
  <si>
    <t>736</t>
  </si>
  <si>
    <t>20251LP6010025</t>
  </si>
  <si>
    <t>LP6010.18</t>
  </si>
  <si>
    <t>737</t>
  </si>
  <si>
    <t>20251LP6010026</t>
  </si>
  <si>
    <t>LP6010.19</t>
  </si>
  <si>
    <t>738</t>
  </si>
  <si>
    <t>20251LP6010027</t>
  </si>
  <si>
    <t>LP6010.20</t>
  </si>
  <si>
    <t>739</t>
  </si>
  <si>
    <t>20251LP6010028</t>
  </si>
  <si>
    <t>LP6010.21</t>
  </si>
  <si>
    <t>740</t>
  </si>
  <si>
    <t>20251LP6010029</t>
  </si>
  <si>
    <t>LP6010.22</t>
  </si>
  <si>
    <t>741</t>
  </si>
  <si>
    <t>20251LP6010030</t>
  </si>
  <si>
    <t>LP6010.23</t>
  </si>
  <si>
    <t>742</t>
  </si>
  <si>
    <t>20251LP6010031</t>
  </si>
  <si>
    <t>LP6010.24</t>
  </si>
  <si>
    <t>743</t>
  </si>
  <si>
    <t>20251LP6010032</t>
  </si>
  <si>
    <t>LP6010.25</t>
  </si>
  <si>
    <t>744</t>
  </si>
  <si>
    <t>20251LP6010033</t>
  </si>
  <si>
    <t>LP6010.26</t>
  </si>
  <si>
    <t>745</t>
  </si>
  <si>
    <t>20251LP6010034</t>
  </si>
  <si>
    <t>LP6010.27</t>
  </si>
  <si>
    <t>746</t>
  </si>
  <si>
    <t>20251LP6010035</t>
  </si>
  <si>
    <t>LP6010.28</t>
  </si>
  <si>
    <t>747</t>
  </si>
  <si>
    <t>20251LP6010036</t>
  </si>
  <si>
    <t>LP6010.29</t>
  </si>
  <si>
    <t>748</t>
  </si>
  <si>
    <t>20251LP6010037</t>
  </si>
  <si>
    <t>LP6010.30</t>
  </si>
  <si>
    <t>749</t>
  </si>
  <si>
    <t>20251LP6010038</t>
  </si>
  <si>
    <t>LP6010.31</t>
  </si>
  <si>
    <t>750</t>
  </si>
  <si>
    <t>20251LP6010039</t>
  </si>
  <si>
    <t>LP6010.32</t>
  </si>
  <si>
    <t>751</t>
  </si>
  <si>
    <t>20251LP6010040</t>
  </si>
  <si>
    <t>LP6010.33</t>
  </si>
  <si>
    <t>752</t>
  </si>
  <si>
    <t>20251LP6010041</t>
  </si>
  <si>
    <t>LP6010.34</t>
  </si>
  <si>
    <t>753</t>
  </si>
  <si>
    <t>20251LP6010042</t>
  </si>
  <si>
    <t>LP6010.35</t>
  </si>
  <si>
    <t>754</t>
  </si>
  <si>
    <t>20251LP6010043</t>
  </si>
  <si>
    <t>LP6010.36</t>
  </si>
  <si>
    <t>755</t>
  </si>
  <si>
    <t>20251LP6010044</t>
  </si>
  <si>
    <t>LP6010.37</t>
  </si>
  <si>
    <t>756</t>
  </si>
  <si>
    <t>20251LP6010045</t>
  </si>
  <si>
    <t>LP6010.38</t>
  </si>
  <si>
    <t>757</t>
  </si>
  <si>
    <t>20251LP6010046</t>
  </si>
  <si>
    <t>LP6010.39</t>
  </si>
  <si>
    <t>758</t>
  </si>
  <si>
    <t>20251LP6010047</t>
  </si>
  <si>
    <t>LP6010.40</t>
  </si>
  <si>
    <t>759</t>
  </si>
  <si>
    <t>20251LP6010048</t>
  </si>
  <si>
    <t>LP6010.41</t>
  </si>
  <si>
    <t>760</t>
  </si>
  <si>
    <t>20251LP6010049</t>
  </si>
  <si>
    <t>LP6010.42</t>
  </si>
  <si>
    <t>761</t>
  </si>
  <si>
    <t>20251LP6010050</t>
  </si>
  <si>
    <t>LP6010.43</t>
  </si>
  <si>
    <t>762</t>
  </si>
  <si>
    <t>20251LP6010051</t>
  </si>
  <si>
    <t>LP6010.44</t>
  </si>
  <si>
    <t>763</t>
  </si>
  <si>
    <t>20251LP6010052</t>
  </si>
  <si>
    <t>LP6010.45</t>
  </si>
  <si>
    <t>764</t>
  </si>
  <si>
    <t>20251LP6010053</t>
  </si>
  <si>
    <t>LP6010.46</t>
  </si>
  <si>
    <t>765</t>
  </si>
  <si>
    <t>20251LP6010054</t>
  </si>
  <si>
    <t>LP6010.47</t>
  </si>
  <si>
    <t>766</t>
  </si>
  <si>
    <t>20251LP6010055</t>
  </si>
  <si>
    <t>LP6010.48</t>
  </si>
  <si>
    <t>767</t>
  </si>
  <si>
    <t>20251LP6010056</t>
  </si>
  <si>
    <t>LP6010.49</t>
  </si>
  <si>
    <t>768</t>
  </si>
  <si>
    <t>20251LP6010057</t>
  </si>
  <si>
    <t>LP6010.50</t>
  </si>
  <si>
    <t>769</t>
  </si>
  <si>
    <t>20251LP6010058</t>
  </si>
  <si>
    <t>LP6010.51</t>
  </si>
  <si>
    <t>770</t>
  </si>
  <si>
    <t>20251LP6010059</t>
  </si>
  <si>
    <t>LP6010.52</t>
  </si>
  <si>
    <t>771</t>
  </si>
  <si>
    <t>20251LP6010060</t>
  </si>
  <si>
    <t>LP6010.53</t>
  </si>
  <si>
    <t>772</t>
  </si>
  <si>
    <t>20251LP6010061</t>
  </si>
  <si>
    <t>LP6010.54</t>
  </si>
  <si>
    <t>773</t>
  </si>
  <si>
    <t>20251LP6010062</t>
  </si>
  <si>
    <t>LP6010.55</t>
  </si>
  <si>
    <t>774</t>
  </si>
  <si>
    <t>20251LP6010063</t>
  </si>
  <si>
    <t>LP6010.56</t>
  </si>
  <si>
    <t>775</t>
  </si>
  <si>
    <t>20251LP6010064</t>
  </si>
  <si>
    <t>LP6010.57</t>
  </si>
  <si>
    <t>776</t>
  </si>
  <si>
    <t>20251LP6010065</t>
  </si>
  <si>
    <t>LP6010.58</t>
  </si>
  <si>
    <t>777</t>
  </si>
  <si>
    <t>20251LP6010066</t>
  </si>
  <si>
    <t>LP6010.59</t>
  </si>
  <si>
    <t>778</t>
  </si>
  <si>
    <t>20251LP6010067</t>
  </si>
  <si>
    <t>LP6010.60</t>
  </si>
  <si>
    <t>779</t>
  </si>
  <si>
    <t>20251LP6010068</t>
  </si>
  <si>
    <t>LP6010.61</t>
  </si>
  <si>
    <t>780</t>
  </si>
  <si>
    <t>20251LP6010069</t>
  </si>
  <si>
    <t>LP6010.62</t>
  </si>
  <si>
    <t>781</t>
  </si>
  <si>
    <t>20251LP6010070</t>
  </si>
  <si>
    <t>LP6010.63</t>
  </si>
  <si>
    <t>782</t>
  </si>
  <si>
    <t>20251LP6010071</t>
  </si>
  <si>
    <t>LP6010.64</t>
  </si>
  <si>
    <t>783</t>
  </si>
  <si>
    <t>20251LP6010072</t>
  </si>
  <si>
    <t>LP6010.65</t>
  </si>
  <si>
    <t>784</t>
  </si>
  <si>
    <t>20251LP6010073</t>
  </si>
  <si>
    <t>LP6010.66</t>
  </si>
  <si>
    <t>785</t>
  </si>
  <si>
    <t>20251LP6010074</t>
  </si>
  <si>
    <t>LP6010.67</t>
  </si>
  <si>
    <t>786</t>
  </si>
  <si>
    <t>20251LP6010075</t>
  </si>
  <si>
    <t>LP6010.68</t>
  </si>
  <si>
    <t>787</t>
  </si>
  <si>
    <t>20251LP6010076</t>
  </si>
  <si>
    <t>LP6010.69</t>
  </si>
  <si>
    <t>788</t>
  </si>
  <si>
    <t>20251LP6010077</t>
  </si>
  <si>
    <t>LP6010.70</t>
  </si>
  <si>
    <t>789</t>
  </si>
  <si>
    <t>20251LP6010078</t>
  </si>
  <si>
    <t>LP6010.71</t>
  </si>
  <si>
    <t>790</t>
  </si>
  <si>
    <t>20251LP6010079</t>
  </si>
  <si>
    <t>LP6010.72</t>
  </si>
  <si>
    <t>791</t>
  </si>
  <si>
    <t>20251LP6010080</t>
  </si>
  <si>
    <t>LP6010.73</t>
  </si>
  <si>
    <t>792</t>
  </si>
  <si>
    <t>20251LP6010081</t>
  </si>
  <si>
    <t>LP6010.74</t>
  </si>
  <si>
    <t>793</t>
  </si>
  <si>
    <t>20251LP6010082</t>
  </si>
  <si>
    <t>LP6010.75</t>
  </si>
  <si>
    <t>794</t>
  </si>
  <si>
    <t>20251LP6010083</t>
  </si>
  <si>
    <t>LP6010.76</t>
  </si>
  <si>
    <t>795</t>
  </si>
  <si>
    <t>20251LP6010084</t>
  </si>
  <si>
    <t>LP6010.77</t>
  </si>
  <si>
    <t>451</t>
  </si>
  <si>
    <t>20251PE6001003</t>
  </si>
  <si>
    <t>PE6001.1</t>
  </si>
  <si>
    <t>452</t>
  </si>
  <si>
    <t>20251PE6001004</t>
  </si>
  <si>
    <t>PE6001.2</t>
  </si>
  <si>
    <t>453</t>
  </si>
  <si>
    <t>20251PE6001005</t>
  </si>
  <si>
    <t>PE6001.3</t>
  </si>
  <si>
    <t>454</t>
  </si>
  <si>
    <t>20251PE6001006</t>
  </si>
  <si>
    <t>PE6001.4</t>
  </si>
  <si>
    <t>455</t>
  </si>
  <si>
    <t>20251PE6001007</t>
  </si>
  <si>
    <t>PE6001.5</t>
  </si>
  <si>
    <t>456</t>
  </si>
  <si>
    <t>20251PE6001008</t>
  </si>
  <si>
    <t>PE6001.6</t>
  </si>
  <si>
    <t>457</t>
  </si>
  <si>
    <t>20251PE6001009</t>
  </si>
  <si>
    <t>PE6001.7</t>
  </si>
  <si>
    <t>458</t>
  </si>
  <si>
    <t>20251PE6003009</t>
  </si>
  <si>
    <t>PE6003.1</t>
  </si>
  <si>
    <t>459</t>
  </si>
  <si>
    <t>20251PE6003010</t>
  </si>
  <si>
    <t>PE6003.2</t>
  </si>
  <si>
    <t>460</t>
  </si>
  <si>
    <t>20251PE6003011</t>
  </si>
  <si>
    <t>PE6003.3</t>
  </si>
  <si>
    <t>461</t>
  </si>
  <si>
    <t>20251PE6003012</t>
  </si>
  <si>
    <t>PE6003.4</t>
  </si>
  <si>
    <t>462</t>
  </si>
  <si>
    <t>20251PE6003013</t>
  </si>
  <si>
    <t>PE6003.5</t>
  </si>
  <si>
    <t>463</t>
  </si>
  <si>
    <t>20251PE6003014</t>
  </si>
  <si>
    <t>PE6003.6</t>
  </si>
  <si>
    <t>464</t>
  </si>
  <si>
    <t>20251PE6003015</t>
  </si>
  <si>
    <t>PE6003.7</t>
  </si>
  <si>
    <t>465</t>
  </si>
  <si>
    <t>20251PE6003016</t>
  </si>
  <si>
    <t>PE6003.8</t>
  </si>
  <si>
    <t>466</t>
  </si>
  <si>
    <t>20251PE6003017</t>
  </si>
  <si>
    <t>PE6003.9</t>
  </si>
  <si>
    <t>467</t>
  </si>
  <si>
    <t>20251PE6003018</t>
  </si>
  <si>
    <t>PE6003.10</t>
  </si>
  <si>
    <t>468</t>
  </si>
  <si>
    <t>20251PE6003019</t>
  </si>
  <si>
    <t>PE6003.11</t>
  </si>
  <si>
    <t>469</t>
  </si>
  <si>
    <t>20251PE6003020</t>
  </si>
  <si>
    <t>PE6003.12</t>
  </si>
  <si>
    <t>470</t>
  </si>
  <si>
    <t>20251PE6003021</t>
  </si>
  <si>
    <t>PE6003.13</t>
  </si>
  <si>
    <t>471</t>
  </si>
  <si>
    <t>20251PE6003022</t>
  </si>
  <si>
    <t>PE6003.14</t>
  </si>
  <si>
    <t>472</t>
  </si>
  <si>
    <t>20251PE6003023</t>
  </si>
  <si>
    <t>PE6003.15</t>
  </si>
  <si>
    <t>473</t>
  </si>
  <si>
    <t>20251PE6003024</t>
  </si>
  <si>
    <t>PE6003.16</t>
  </si>
  <si>
    <t>474</t>
  </si>
  <si>
    <t>20251PE6003025</t>
  </si>
  <si>
    <t>PE6003.17</t>
  </si>
  <si>
    <t>475</t>
  </si>
  <si>
    <t>20251PE6003026</t>
  </si>
  <si>
    <t>PE6003.18</t>
  </si>
  <si>
    <t>476</t>
  </si>
  <si>
    <t>20251PE6003027</t>
  </si>
  <si>
    <t>PE6003.19</t>
  </si>
  <si>
    <t>477</t>
  </si>
  <si>
    <t>20251PE6003028</t>
  </si>
  <si>
    <t>PE6003.20</t>
  </si>
  <si>
    <t>478</t>
  </si>
  <si>
    <t>20251PE6003029</t>
  </si>
  <si>
    <t>PE6003.21</t>
  </si>
  <si>
    <t>479</t>
  </si>
  <si>
    <t>20251PE6003030</t>
  </si>
  <si>
    <t>PE6003.22</t>
  </si>
  <si>
    <t>509</t>
  </si>
  <si>
    <t>20251PE6011001</t>
  </si>
  <si>
    <t>PE6011.1</t>
  </si>
  <si>
    <t>510</t>
  </si>
  <si>
    <t>20251PE6011002</t>
  </si>
  <si>
    <t>PE6011.2</t>
  </si>
  <si>
    <t>511</t>
  </si>
  <si>
    <t>20251PE6011003</t>
  </si>
  <si>
    <t>PE6011.3</t>
  </si>
  <si>
    <t>512</t>
  </si>
  <si>
    <t>20251PE6011004</t>
  </si>
  <si>
    <t>PE6011.4</t>
  </si>
  <si>
    <t>513</t>
  </si>
  <si>
    <t>20251PE6011005</t>
  </si>
  <si>
    <t>PE6011.5</t>
  </si>
  <si>
    <t>514</t>
  </si>
  <si>
    <t>20251PE6011006</t>
  </si>
  <si>
    <t>PE6011.6</t>
  </si>
  <si>
    <t>515</t>
  </si>
  <si>
    <t>20251PE6011007</t>
  </si>
  <si>
    <t>PE6011.7</t>
  </si>
  <si>
    <t>516</t>
  </si>
  <si>
    <t>20251PE6011008</t>
  </si>
  <si>
    <t>PE6011.8</t>
  </si>
  <si>
    <t>677</t>
  </si>
  <si>
    <t>20251PE6017009</t>
  </si>
  <si>
    <t>PE6017.1</t>
  </si>
  <si>
    <t>678</t>
  </si>
  <si>
    <t>20251PE6017010</t>
  </si>
  <si>
    <t>PE6017.2</t>
  </si>
  <si>
    <t>679</t>
  </si>
  <si>
    <t>20251PE6017011</t>
  </si>
  <si>
    <t>PE6017.3</t>
  </si>
  <si>
    <t>680</t>
  </si>
  <si>
    <t>20251PE6017012</t>
  </si>
  <si>
    <t>PE6017.4</t>
  </si>
  <si>
    <t>681</t>
  </si>
  <si>
    <t>20251PE6017013</t>
  </si>
  <si>
    <t>PE6017.5</t>
  </si>
  <si>
    <t>682</t>
  </si>
  <si>
    <t>20251PE6017014</t>
  </si>
  <si>
    <t>PE6017.6</t>
  </si>
  <si>
    <t>683</t>
  </si>
  <si>
    <t>20251PE6017015</t>
  </si>
  <si>
    <t>PE6017.7</t>
  </si>
  <si>
    <t>684</t>
  </si>
  <si>
    <t>20251PE6017016</t>
  </si>
  <si>
    <t>PE6017.8</t>
  </si>
  <si>
    <t>685</t>
  </si>
  <si>
    <t>20251PE6017017</t>
  </si>
  <si>
    <t>PE6017.9</t>
  </si>
  <si>
    <t>686</t>
  </si>
  <si>
    <t>20251PE6017018</t>
  </si>
  <si>
    <t>PE6017.10</t>
  </si>
  <si>
    <t>687</t>
  </si>
  <si>
    <t>20251PE6017019</t>
  </si>
  <si>
    <t>PE6017.11</t>
  </si>
  <si>
    <t>688</t>
  </si>
  <si>
    <t>20251PE6017020</t>
  </si>
  <si>
    <t>PE6017.12</t>
  </si>
  <si>
    <t>689</t>
  </si>
  <si>
    <t>20251PE6017021</t>
  </si>
  <si>
    <t>PE6017.13</t>
  </si>
  <si>
    <t>690</t>
  </si>
  <si>
    <t>20251PE6017022</t>
  </si>
  <si>
    <t>PE6017.14</t>
  </si>
  <si>
    <t>691</t>
  </si>
  <si>
    <t>20251PE6017023</t>
  </si>
  <si>
    <t>PE6017.15</t>
  </si>
  <si>
    <t>700</t>
  </si>
  <si>
    <t>20251PE6021011</t>
  </si>
  <si>
    <t>PE6021.1</t>
  </si>
  <si>
    <t>701</t>
  </si>
  <si>
    <t>20251PE6021012</t>
  </si>
  <si>
    <t>PE6021.2</t>
  </si>
  <si>
    <t>702</t>
  </si>
  <si>
    <t>20251PE6021013</t>
  </si>
  <si>
    <t>PE6021.3</t>
  </si>
  <si>
    <t>703</t>
  </si>
  <si>
    <t>20251PE6021014</t>
  </si>
  <si>
    <t>PE6021.4</t>
  </si>
  <si>
    <t>704</t>
  </si>
  <si>
    <t>20251PE6021015</t>
  </si>
  <si>
    <t>PE6021.5</t>
  </si>
  <si>
    <t>705</t>
  </si>
  <si>
    <t>20251PE6021016</t>
  </si>
  <si>
    <t>PE6021.6</t>
  </si>
  <si>
    <t>706</t>
  </si>
  <si>
    <t>20251PE6021017</t>
  </si>
  <si>
    <t>PE6021.7</t>
  </si>
  <si>
    <t>707</t>
  </si>
  <si>
    <t>20251PE6021018</t>
  </si>
  <si>
    <t>PE6021.8</t>
  </si>
  <si>
    <t>708</t>
  </si>
  <si>
    <t>20251PE6021019</t>
  </si>
  <si>
    <t>PE6021.9</t>
  </si>
  <si>
    <t>709</t>
  </si>
  <si>
    <t>20251PE6021020</t>
  </si>
  <si>
    <t>PE6021.10</t>
  </si>
  <si>
    <t>710</t>
  </si>
  <si>
    <t>20251PE6021021</t>
  </si>
  <si>
    <t>PE6021.11</t>
  </si>
  <si>
    <t>711</t>
  </si>
  <si>
    <t>20251PE6021022</t>
  </si>
  <si>
    <t>PE6021.12</t>
  </si>
  <si>
    <t>712</t>
  </si>
  <si>
    <t>20251PE6021023</t>
  </si>
  <si>
    <t>PE6021.13</t>
  </si>
  <si>
    <t>713</t>
  </si>
  <si>
    <t>20251PE6021024</t>
  </si>
  <si>
    <t>PE6021.14</t>
  </si>
  <si>
    <t>714</t>
  </si>
  <si>
    <t>20251PE6021025</t>
  </si>
  <si>
    <t>PE6021.15</t>
  </si>
  <si>
    <t>715</t>
  </si>
  <si>
    <t>20251PE6021026</t>
  </si>
  <si>
    <t>PE6021.16</t>
  </si>
  <si>
    <t>692</t>
  </si>
  <si>
    <t>20251PE6027001</t>
  </si>
  <si>
    <t>PE6027.1</t>
  </si>
  <si>
    <t>693</t>
  </si>
  <si>
    <t>20251PE6027002</t>
  </si>
  <si>
    <t>PE6027.2</t>
  </si>
  <si>
    <t>694</t>
  </si>
  <si>
    <t>20251PE6027003</t>
  </si>
  <si>
    <t>PE6027.3</t>
  </si>
  <si>
    <t>695</t>
  </si>
  <si>
    <t>20251PE6027004</t>
  </si>
  <si>
    <t>PE6027.4</t>
  </si>
  <si>
    <t>696</t>
  </si>
  <si>
    <t>20251PE6027005</t>
  </si>
  <si>
    <t>PE6027.5</t>
  </si>
  <si>
    <t>697</t>
  </si>
  <si>
    <t>20251PE6027006</t>
  </si>
  <si>
    <t>PE6027.6</t>
  </si>
  <si>
    <t>698</t>
  </si>
  <si>
    <t>20251PE6027007</t>
  </si>
  <si>
    <t>PE6027.7</t>
  </si>
  <si>
    <t>699</t>
  </si>
  <si>
    <t>20251PE6027008</t>
  </si>
  <si>
    <t>PE6027.8</t>
  </si>
  <si>
    <t>480</t>
  </si>
  <si>
    <t>20251PE6033001</t>
  </si>
  <si>
    <t>PE6033.1</t>
  </si>
  <si>
    <t>PE6033</t>
  </si>
  <si>
    <t>481</t>
  </si>
  <si>
    <t>20251PE6033002</t>
  </si>
  <si>
    <t>PE6033.2</t>
  </si>
  <si>
    <t>482</t>
  </si>
  <si>
    <t>20251PE6033003</t>
  </si>
  <si>
    <t>PE6033.3</t>
  </si>
  <si>
    <t>483</t>
  </si>
  <si>
    <t>20251PE6033004</t>
  </si>
  <si>
    <t>PE6033.4</t>
  </si>
  <si>
    <t>484</t>
  </si>
  <si>
    <t>20251PE6033005</t>
  </si>
  <si>
    <t>PE6033.5</t>
  </si>
  <si>
    <t>485</t>
  </si>
  <si>
    <t>20251PE6033006</t>
  </si>
  <si>
    <t>PE6033.6</t>
  </si>
  <si>
    <t>486</t>
  </si>
  <si>
    <t>20251PE6033007</t>
  </si>
  <si>
    <t>PE6033.7</t>
  </si>
  <si>
    <t>487</t>
  </si>
  <si>
    <t>20251PE6033008</t>
  </si>
  <si>
    <t>PE6033.8</t>
  </si>
  <si>
    <t>488</t>
  </si>
  <si>
    <t>20251PE6033009</t>
  </si>
  <si>
    <t>PE6033.9</t>
  </si>
  <si>
    <t>489</t>
  </si>
  <si>
    <t>20251PE6033010</t>
  </si>
  <si>
    <t>PE6033.10</t>
  </si>
  <si>
    <t>490</t>
  </si>
  <si>
    <t>20251PE6033011</t>
  </si>
  <si>
    <t>PE6033.11</t>
  </si>
  <si>
    <t>491</t>
  </si>
  <si>
    <t>20251PE6033012</t>
  </si>
  <si>
    <t>PE6033.12</t>
  </si>
  <si>
    <t>492</t>
  </si>
  <si>
    <t>20251PE6033013</t>
  </si>
  <si>
    <t>PE6033.13</t>
  </si>
  <si>
    <t>493</t>
  </si>
  <si>
    <t>20251PE6033014</t>
  </si>
  <si>
    <t>PE6033.14</t>
  </si>
  <si>
    <t>494</t>
  </si>
  <si>
    <t>20251PE6033015</t>
  </si>
  <si>
    <t>PE6033.15</t>
  </si>
  <si>
    <t>495</t>
  </si>
  <si>
    <t>20251PE6033016</t>
  </si>
  <si>
    <t>PE6033.16</t>
  </si>
  <si>
    <t>496</t>
  </si>
  <si>
    <t>20251PE6033017</t>
  </si>
  <si>
    <t>PE6033.17</t>
  </si>
  <si>
    <t>497</t>
  </si>
  <si>
    <t>20251PE6033018</t>
  </si>
  <si>
    <t>PE6033.18</t>
  </si>
  <si>
    <t>498</t>
  </si>
  <si>
    <t>20251PE6033019</t>
  </si>
  <si>
    <t>PE6033.19</t>
  </si>
  <si>
    <t>499</t>
  </si>
  <si>
    <t>20251PE6033020</t>
  </si>
  <si>
    <t>PE6033.20</t>
  </si>
  <si>
    <t>500</t>
  </si>
  <si>
    <t>20251PE6033021</t>
  </si>
  <si>
    <t>PE6033.21</t>
  </si>
  <si>
    <t>20251PE6033022</t>
  </si>
  <si>
    <t>PE6033.22</t>
  </si>
  <si>
    <t>20251PE6033023</t>
  </si>
  <si>
    <t>PE6033.23</t>
  </si>
  <si>
    <t>20251PE6035001</t>
  </si>
  <si>
    <t>PE6035.1</t>
  </si>
  <si>
    <t>20251PE6035002</t>
  </si>
  <si>
    <t>PE6035.2</t>
  </si>
  <si>
    <t>20251PE6035003</t>
  </si>
  <si>
    <t>PE6035.3</t>
  </si>
  <si>
    <t>20251PE6035004</t>
  </si>
  <si>
    <t>PE6035.4</t>
  </si>
  <si>
    <t>567</t>
  </si>
  <si>
    <t>20251SC6201001</t>
  </si>
  <si>
    <t>SC6201.1</t>
  </si>
  <si>
    <t>568</t>
  </si>
  <si>
    <t>20251SC6201002</t>
  </si>
  <si>
    <t>SC6201.2</t>
  </si>
  <si>
    <t>569</t>
  </si>
  <si>
    <t>20251SC6201003</t>
  </si>
  <si>
    <t>SC6201.3</t>
  </si>
  <si>
    <t>570</t>
  </si>
  <si>
    <t>20251SC6201004</t>
  </si>
  <si>
    <t>SC6201.4</t>
  </si>
  <si>
    <t>571</t>
  </si>
  <si>
    <t>20251SC6201005</t>
  </si>
  <si>
    <t>SC6201.5</t>
  </si>
  <si>
    <t>572</t>
  </si>
  <si>
    <t>20251SC6201006</t>
  </si>
  <si>
    <t>SC6201.6</t>
  </si>
  <si>
    <t>573</t>
  </si>
  <si>
    <t>20251SC6201007</t>
  </si>
  <si>
    <t>SC6201.7</t>
  </si>
  <si>
    <t>574</t>
  </si>
  <si>
    <t>20251SC6201008</t>
  </si>
  <si>
    <t>SC6201.8</t>
  </si>
  <si>
    <t>575</t>
  </si>
  <si>
    <t>20251SC6201009</t>
  </si>
  <si>
    <t>SC6201.9</t>
  </si>
  <si>
    <t>576</t>
  </si>
  <si>
    <t>20251SC6201010</t>
  </si>
  <si>
    <t>SC6201.10</t>
  </si>
  <si>
    <t>577</t>
  </si>
  <si>
    <t>20251SC6201011</t>
  </si>
  <si>
    <t>SC6201.11</t>
  </si>
  <si>
    <t>578</t>
  </si>
  <si>
    <t>20251SC6201012</t>
  </si>
  <si>
    <t>SC6201.12</t>
  </si>
  <si>
    <t>579</t>
  </si>
  <si>
    <t>20251SC6201013</t>
  </si>
  <si>
    <t>SC6201.13</t>
  </si>
  <si>
    <t>580</t>
  </si>
  <si>
    <t>20251SC6201014</t>
  </si>
  <si>
    <t>SC6201.14</t>
  </si>
  <si>
    <t>581</t>
  </si>
  <si>
    <t>20251SC6201015</t>
  </si>
  <si>
    <t>SC6201.15</t>
  </si>
  <si>
    <t>582</t>
  </si>
  <si>
    <t>20251SC6201016</t>
  </si>
  <si>
    <t>SC6201.16</t>
  </si>
  <si>
    <t>583</t>
  </si>
  <si>
    <t>20251SC6201017</t>
  </si>
  <si>
    <t>SC6201.17</t>
  </si>
  <si>
    <t>584</t>
  </si>
  <si>
    <t>20251SC6201018</t>
  </si>
  <si>
    <t>SC6201.18</t>
  </si>
  <si>
    <t>585</t>
  </si>
  <si>
    <t>20251SC6201019</t>
  </si>
  <si>
    <t>SC6201.19</t>
  </si>
  <si>
    <t>586</t>
  </si>
  <si>
    <t>20251SC6201020</t>
  </si>
  <si>
    <t>SC6201.20</t>
  </si>
  <si>
    <t>587</t>
  </si>
  <si>
    <t>20251SC6201021</t>
  </si>
  <si>
    <t>SC6201.21</t>
  </si>
  <si>
    <t>588</t>
  </si>
  <si>
    <t>20251SC6201022</t>
  </si>
  <si>
    <t>SC6201.22</t>
  </si>
  <si>
    <t>589</t>
  </si>
  <si>
    <t>20251SC6201023</t>
  </si>
  <si>
    <t>SC6201.23</t>
  </si>
  <si>
    <t>590</t>
  </si>
  <si>
    <t>20251SC6201024</t>
  </si>
  <si>
    <t>SC6201.24</t>
  </si>
  <si>
    <t>529</t>
  </si>
  <si>
    <t>20251SE6014001</t>
  </si>
  <si>
    <t>SE6014.1</t>
  </si>
  <si>
    <t>548</t>
  </si>
  <si>
    <t>20251SE6024001</t>
  </si>
  <si>
    <t>SE6024.1</t>
  </si>
  <si>
    <t>549</t>
  </si>
  <si>
    <t>20251SE6048001</t>
  </si>
  <si>
    <t>SE6048.1</t>
  </si>
  <si>
    <t>550</t>
  </si>
  <si>
    <t>20251SE6048002</t>
  </si>
  <si>
    <t>SE6048.2</t>
  </si>
  <si>
    <t>530</t>
  </si>
  <si>
    <t>20251SEE6032001</t>
  </si>
  <si>
    <t>SEE6032.1</t>
  </si>
  <si>
    <t>531</t>
  </si>
  <si>
    <t>20251SEE6032002</t>
  </si>
  <si>
    <t>SEE6032.2</t>
  </si>
  <si>
    <t>532</t>
  </si>
  <si>
    <t>20251SEE6032003</t>
  </si>
  <si>
    <t>SEE6032.3</t>
  </si>
  <si>
    <t>533</t>
  </si>
  <si>
    <t>20251SEE6032004</t>
  </si>
  <si>
    <t>SEE6032.4</t>
  </si>
  <si>
    <t>534</t>
  </si>
  <si>
    <t>20251SEE6032005</t>
  </si>
  <si>
    <t>SEE6032.5</t>
  </si>
  <si>
    <t>535</t>
  </si>
  <si>
    <t>20251SEE6032006</t>
  </si>
  <si>
    <t>SEE6032.6</t>
  </si>
  <si>
    <t>536</t>
  </si>
  <si>
    <t>20251SEE6032007</t>
  </si>
  <si>
    <t>SEE6032.7</t>
  </si>
  <si>
    <t>537</t>
  </si>
  <si>
    <t>20251SEE6032008</t>
  </si>
  <si>
    <t>SEE6032.8</t>
  </si>
  <si>
    <t>538</t>
  </si>
  <si>
    <t>20251SEE6032009</t>
  </si>
  <si>
    <t>SEE6032.9</t>
  </si>
  <si>
    <t>539</t>
  </si>
  <si>
    <t>20251SEE6032010</t>
  </si>
  <si>
    <t>SEE6032.10</t>
  </si>
  <si>
    <t>540</t>
  </si>
  <si>
    <t>20251SEE6032011</t>
  </si>
  <si>
    <t>SEE6032.11</t>
  </si>
  <si>
    <t>541</t>
  </si>
  <si>
    <t>20251SEE6032012</t>
  </si>
  <si>
    <t>SEE6032.12</t>
  </si>
  <si>
    <t>542</t>
  </si>
  <si>
    <t>20251SEE6032013</t>
  </si>
  <si>
    <t>SEE6032.13</t>
  </si>
  <si>
    <t>543</t>
  </si>
  <si>
    <t>20251SEE6032014</t>
  </si>
  <si>
    <t>SEE6032.14</t>
  </si>
  <si>
    <t>544</t>
  </si>
  <si>
    <t>20251SEE6032015</t>
  </si>
  <si>
    <t>SEE6032.15</t>
  </si>
  <si>
    <t>545</t>
  </si>
  <si>
    <t>20251SEE6032016</t>
  </si>
  <si>
    <t>SEE6032.16</t>
  </si>
  <si>
    <t>546</t>
  </si>
  <si>
    <t>20251SEE6032017</t>
  </si>
  <si>
    <t>SEE6032.17</t>
  </si>
  <si>
    <t>547</t>
  </si>
  <si>
    <t>20251SEE6032018</t>
  </si>
  <si>
    <t>SEE6032.18</t>
  </si>
  <si>
    <t>718</t>
  </si>
  <si>
    <t>20251SL6051001</t>
  </si>
  <si>
    <t>SL6051.1</t>
  </si>
  <si>
    <t>521</t>
  </si>
  <si>
    <t>20251SL6079001</t>
  </si>
  <si>
    <t>SL6079.1</t>
  </si>
  <si>
    <t>522</t>
  </si>
  <si>
    <t>20251SL6079002</t>
  </si>
  <si>
    <t>SL6079.2</t>
  </si>
  <si>
    <t>523</t>
  </si>
  <si>
    <t>20251SL6079003</t>
  </si>
  <si>
    <t>SL6079.3</t>
  </si>
  <si>
    <t>1049</t>
  </si>
  <si>
    <t>20251SL6146001</t>
  </si>
  <si>
    <t>SL6146.1</t>
  </si>
  <si>
    <t>1050</t>
  </si>
  <si>
    <t>20251SL6146002</t>
  </si>
  <si>
    <t>SL6146.2</t>
  </si>
  <si>
    <t>607</t>
  </si>
  <si>
    <t>20251SL6311001</t>
  </si>
  <si>
    <t>SL6311.1</t>
  </si>
  <si>
    <t>608</t>
  </si>
  <si>
    <t>20251SL6311002</t>
  </si>
  <si>
    <t>SL6311.2</t>
  </si>
  <si>
    <t>609</t>
  </si>
  <si>
    <t>20251SL6311003</t>
  </si>
  <si>
    <t>SL6311.3</t>
  </si>
  <si>
    <t>610</t>
  </si>
  <si>
    <t>20251SL6311004</t>
  </si>
  <si>
    <t>SL6311.4</t>
  </si>
  <si>
    <t>611</t>
  </si>
  <si>
    <t>20251SL6311005</t>
  </si>
  <si>
    <t>SL6311.5</t>
  </si>
  <si>
    <t>612</t>
  </si>
  <si>
    <t>20251SL6311006</t>
  </si>
  <si>
    <t>SL6311.6</t>
  </si>
  <si>
    <t>613</t>
  </si>
  <si>
    <t>20251SL6311007</t>
  </si>
  <si>
    <t>SL6311.7</t>
  </si>
  <si>
    <t>614</t>
  </si>
  <si>
    <t>20251SL6311008</t>
  </si>
  <si>
    <t>SL6311.8</t>
  </si>
  <si>
    <t>615</t>
  </si>
  <si>
    <t>20251SL6311009</t>
  </si>
  <si>
    <t>SL6311.9</t>
  </si>
  <si>
    <t>616</t>
  </si>
  <si>
    <t>20251SL6311010</t>
  </si>
  <si>
    <t>SL6311.10</t>
  </si>
  <si>
    <t>617</t>
  </si>
  <si>
    <t>20251SL6311011</t>
  </si>
  <si>
    <t>SL6311.11</t>
  </si>
  <si>
    <t>618</t>
  </si>
  <si>
    <t>20251SL6311012</t>
  </si>
  <si>
    <t>SL6311.12</t>
  </si>
  <si>
    <t>619</t>
  </si>
  <si>
    <t>20251SL6311013</t>
  </si>
  <si>
    <t>SL6311.13</t>
  </si>
  <si>
    <t>620</t>
  </si>
  <si>
    <t>20251SL6311014</t>
  </si>
  <si>
    <t>SL6311.14</t>
  </si>
  <si>
    <t>621</t>
  </si>
  <si>
    <t>20251SL6311015</t>
  </si>
  <si>
    <t>SL6311.15</t>
  </si>
  <si>
    <t>622</t>
  </si>
  <si>
    <t>20251SL6311016</t>
  </si>
  <si>
    <t>SL6311.16</t>
  </si>
  <si>
    <t>623</t>
  </si>
  <si>
    <t>20251SL6311017</t>
  </si>
  <si>
    <t>SL6311.17</t>
  </si>
  <si>
    <t>624</t>
  </si>
  <si>
    <t>20251SL6311018</t>
  </si>
  <si>
    <t>SL6311.18</t>
  </si>
  <si>
    <t>625</t>
  </si>
  <si>
    <t>20251SL6311019</t>
  </si>
  <si>
    <t>SL6311.19</t>
  </si>
  <si>
    <t>626</t>
  </si>
  <si>
    <t>20251SL6311020</t>
  </si>
  <si>
    <t>SL6311.20</t>
  </si>
  <si>
    <t>627</t>
  </si>
  <si>
    <t>20251SL6311021</t>
  </si>
  <si>
    <t>SL6311.21</t>
  </si>
  <si>
    <t>628</t>
  </si>
  <si>
    <t>20251SL6311022</t>
  </si>
  <si>
    <t>SL6311.22</t>
  </si>
  <si>
    <t>629</t>
  </si>
  <si>
    <t>20251SL6311023</t>
  </si>
  <si>
    <t>SL6311.23</t>
  </si>
  <si>
    <t>630</t>
  </si>
  <si>
    <t>20251SL6311024</t>
  </si>
  <si>
    <t>SL6311.24</t>
  </si>
  <si>
    <t>631</t>
  </si>
  <si>
    <t>20251SL6311025</t>
  </si>
  <si>
    <t>SL6311.25</t>
  </si>
  <si>
    <t>632</t>
  </si>
  <si>
    <t>20251SL6311026</t>
  </si>
  <si>
    <t>SL6311.26</t>
  </si>
  <si>
    <t>633</t>
  </si>
  <si>
    <t>20251SL6311027</t>
  </si>
  <si>
    <t>SL6311.27</t>
  </si>
  <si>
    <t>634</t>
  </si>
  <si>
    <t>20251SL6311028</t>
  </si>
  <si>
    <t>SL6311.28</t>
  </si>
  <si>
    <t>635</t>
  </si>
  <si>
    <t>20251SL6311029</t>
  </si>
  <si>
    <t>SL6311.29</t>
  </si>
  <si>
    <t>636</t>
  </si>
  <si>
    <t>20251SL6311030</t>
  </si>
  <si>
    <t>SL6311.30</t>
  </si>
  <si>
    <t>637</t>
  </si>
  <si>
    <t>20251SL6311031</t>
  </si>
  <si>
    <t>SL6311.31</t>
  </si>
  <si>
    <t>638</t>
  </si>
  <si>
    <t>20251SL6311032</t>
  </si>
  <si>
    <t>SL6311.32</t>
  </si>
  <si>
    <t>639</t>
  </si>
  <si>
    <t>20251SL6311033</t>
  </si>
  <si>
    <t>SL6311.33</t>
  </si>
  <si>
    <t>640</t>
  </si>
  <si>
    <t>20251SL6311034</t>
  </si>
  <si>
    <t>SL6311.34</t>
  </si>
  <si>
    <t>641</t>
  </si>
  <si>
    <t>20251SL6311035</t>
  </si>
  <si>
    <t>SL6311.35</t>
  </si>
  <si>
    <t>642</t>
  </si>
  <si>
    <t>20251SL6311036</t>
  </si>
  <si>
    <t>SL6311.36</t>
  </si>
  <si>
    <t>643</t>
  </si>
  <si>
    <t>20251SL6311037</t>
  </si>
  <si>
    <t>SL6311.37</t>
  </si>
  <si>
    <t>644</t>
  </si>
  <si>
    <t>20251SL6311038</t>
  </si>
  <si>
    <t>SL6311.38</t>
  </si>
  <si>
    <t>645</t>
  </si>
  <si>
    <t>20251SL6311039</t>
  </si>
  <si>
    <t>SL6311.39</t>
  </si>
  <si>
    <t>646</t>
  </si>
  <si>
    <t>20251SL6311040</t>
  </si>
  <si>
    <t>SL6311.40</t>
  </si>
  <si>
    <t>647</t>
  </si>
  <si>
    <t>20251SL6311041</t>
  </si>
  <si>
    <t>SL6311.41</t>
  </si>
  <si>
    <t>648</t>
  </si>
  <si>
    <t>20251SL6311042</t>
  </si>
  <si>
    <t>SL6311.42</t>
  </si>
  <si>
    <t>649</t>
  </si>
  <si>
    <t>20251SL6311043</t>
  </si>
  <si>
    <t>SL6311.43</t>
  </si>
  <si>
    <t>650</t>
  </si>
  <si>
    <t>20251SL6311044</t>
  </si>
  <si>
    <t>SL6311.44</t>
  </si>
  <si>
    <t>651</t>
  </si>
  <si>
    <t>20251SL6311045</t>
  </si>
  <si>
    <t>SL6311.45</t>
  </si>
  <si>
    <t>652</t>
  </si>
  <si>
    <t>20251SL6311046</t>
  </si>
  <si>
    <t>SL6311.46</t>
  </si>
  <si>
    <t>653</t>
  </si>
  <si>
    <t>20251SL6311047</t>
  </si>
  <si>
    <t>SL6311.47</t>
  </si>
  <si>
    <t>654</t>
  </si>
  <si>
    <t>20251SL6311048</t>
  </si>
  <si>
    <t>SL6311.48</t>
  </si>
  <si>
    <t>911</t>
  </si>
  <si>
    <t>20251SL6557001</t>
  </si>
  <si>
    <t>SL6557.1</t>
  </si>
  <si>
    <t>912</t>
  </si>
  <si>
    <t>20251SL6557002</t>
  </si>
  <si>
    <t>SL6557.2</t>
  </si>
  <si>
    <t>913</t>
  </si>
  <si>
    <t>20251SL6557003</t>
  </si>
  <si>
    <t>SL6557.3</t>
  </si>
  <si>
    <t>914</t>
  </si>
  <si>
    <t>20251SL6557004</t>
  </si>
  <si>
    <t>SL6557.4</t>
  </si>
  <si>
    <t>915</t>
  </si>
  <si>
    <t>20251SL6557005</t>
  </si>
  <si>
    <t>SL6557.5</t>
  </si>
  <si>
    <t>916</t>
  </si>
  <si>
    <t>20251SL6557006</t>
  </si>
  <si>
    <t>SL6557.6</t>
  </si>
  <si>
    <t>829</t>
  </si>
  <si>
    <t>20251SL6570001</t>
  </si>
  <si>
    <t>SL6570.1</t>
  </si>
  <si>
    <t>830</t>
  </si>
  <si>
    <t>20251SL6570002</t>
  </si>
  <si>
    <t>SL6570.2</t>
  </si>
  <si>
    <t>831</t>
  </si>
  <si>
    <t>20251SL6570003</t>
  </si>
  <si>
    <t>SL6570.3</t>
  </si>
  <si>
    <t>832</t>
  </si>
  <si>
    <t>20251SL6570004</t>
  </si>
  <si>
    <t>SL6570.4</t>
  </si>
  <si>
    <t>833</t>
  </si>
  <si>
    <t>20251SL6570005</t>
  </si>
  <si>
    <t>SL6570.5</t>
  </si>
  <si>
    <t>834</t>
  </si>
  <si>
    <t>20251SL6570006</t>
  </si>
  <si>
    <t>SL6570.6</t>
  </si>
  <si>
    <t>835</t>
  </si>
  <si>
    <t>20251SL6570007</t>
  </si>
  <si>
    <t>SL6570.7</t>
  </si>
  <si>
    <t>836</t>
  </si>
  <si>
    <t>20251SL6570008</t>
  </si>
  <si>
    <t>SL6570.8</t>
  </si>
  <si>
    <t>837</t>
  </si>
  <si>
    <t>20251SL6570009</t>
  </si>
  <si>
    <t>SL6570.9</t>
  </si>
  <si>
    <t>838</t>
  </si>
  <si>
    <t>20251SL6570010</t>
  </si>
  <si>
    <t>SL6570.10</t>
  </si>
  <si>
    <t>839</t>
  </si>
  <si>
    <t>20251SL6570011</t>
  </si>
  <si>
    <t>SL6570.11</t>
  </si>
  <si>
    <t>840</t>
  </si>
  <si>
    <t>20251SL6570012</t>
  </si>
  <si>
    <t>SL6570.12</t>
  </si>
  <si>
    <t>841</t>
  </si>
  <si>
    <t>20251SL6570013</t>
  </si>
  <si>
    <t>SL6570.13</t>
  </si>
  <si>
    <t>842</t>
  </si>
  <si>
    <t>20251SL6570014</t>
  </si>
  <si>
    <t>SL6570.14</t>
  </si>
  <si>
    <t>843</t>
  </si>
  <si>
    <t>20251SL6570015</t>
  </si>
  <si>
    <t>SL6570.15</t>
  </si>
  <si>
    <t>844</t>
  </si>
  <si>
    <t>20251SL6570016</t>
  </si>
  <si>
    <t>SL6570.16</t>
  </si>
  <si>
    <t>845</t>
  </si>
  <si>
    <t>20251SL6570017</t>
  </si>
  <si>
    <t>SL6570.17</t>
  </si>
  <si>
    <t>846</t>
  </si>
  <si>
    <t>20251SL6570018</t>
  </si>
  <si>
    <t>SL6570.18</t>
  </si>
  <si>
    <t>847</t>
  </si>
  <si>
    <t>20251SL6570019</t>
  </si>
  <si>
    <t>SL6570.19</t>
  </si>
  <si>
    <t>848</t>
  </si>
  <si>
    <t>20251SL6570020</t>
  </si>
  <si>
    <t>SL6570.20</t>
  </si>
  <si>
    <t>849</t>
  </si>
  <si>
    <t>20251SL6570021</t>
  </si>
  <si>
    <t>SL6570.21</t>
  </si>
  <si>
    <t>850</t>
  </si>
  <si>
    <t>20251SL6570022</t>
  </si>
  <si>
    <t>SL6570.22</t>
  </si>
  <si>
    <t>851</t>
  </si>
  <si>
    <t>20251SL6570023</t>
  </si>
  <si>
    <t>SL6570.23</t>
  </si>
  <si>
    <t>852</t>
  </si>
  <si>
    <t>20251SL6570024</t>
  </si>
  <si>
    <t>SL6570.24</t>
  </si>
  <si>
    <t>853</t>
  </si>
  <si>
    <t>20251SL6570025</t>
  </si>
  <si>
    <t>SL6570.25</t>
  </si>
  <si>
    <t>854</t>
  </si>
  <si>
    <t>20251SL6570026</t>
  </si>
  <si>
    <t>SL6570.26</t>
  </si>
  <si>
    <t>855</t>
  </si>
  <si>
    <t>20251SL6570027</t>
  </si>
  <si>
    <t>SL6570.27</t>
  </si>
  <si>
    <t>856</t>
  </si>
  <si>
    <t>20251SL6570028</t>
  </si>
  <si>
    <t>SL6570.28</t>
  </si>
  <si>
    <t>857</t>
  </si>
  <si>
    <t>20251SL6570029</t>
  </si>
  <si>
    <t>SL6570.29</t>
  </si>
  <si>
    <t>858</t>
  </si>
  <si>
    <t>20251SL6570030</t>
  </si>
  <si>
    <t>SL6570.30</t>
  </si>
  <si>
    <t>859</t>
  </si>
  <si>
    <t>20251SL6570031</t>
  </si>
  <si>
    <t>SL6570.31</t>
  </si>
  <si>
    <t>860</t>
  </si>
  <si>
    <t>20251SL6570032</t>
  </si>
  <si>
    <t>SL6570.32</t>
  </si>
  <si>
    <t>796</t>
  </si>
  <si>
    <t>20251SM6001001</t>
  </si>
  <si>
    <t>SM6001.1</t>
  </si>
  <si>
    <t>797</t>
  </si>
  <si>
    <t>20251SM6001002</t>
  </si>
  <si>
    <t>SM6001.2</t>
  </si>
  <si>
    <t>798</t>
  </si>
  <si>
    <t>20251SM6001003</t>
  </si>
  <si>
    <t>SM6001.3</t>
  </si>
  <si>
    <t>799</t>
  </si>
  <si>
    <t>20251SM6001004</t>
  </si>
  <si>
    <t>SM6001.4</t>
  </si>
  <si>
    <t>800</t>
  </si>
  <si>
    <t>20251SM6001005</t>
  </si>
  <si>
    <t>SM6001.5</t>
  </si>
  <si>
    <t>801</t>
  </si>
  <si>
    <t>20251SM6001006</t>
  </si>
  <si>
    <t>SM6001.6</t>
  </si>
  <si>
    <t>802</t>
  </si>
  <si>
    <t>20251SM6001007</t>
  </si>
  <si>
    <t>SM6001.7</t>
  </si>
  <si>
    <t>811</t>
  </si>
  <si>
    <t>20251SM6048001</t>
  </si>
  <si>
    <t>SM6048.1</t>
  </si>
  <si>
    <t>812</t>
  </si>
  <si>
    <t>20251SM6048002</t>
  </si>
  <si>
    <t>SM6048.2</t>
  </si>
  <si>
    <t>813</t>
  </si>
  <si>
    <t>20251SM6048003</t>
  </si>
  <si>
    <t>SM6048.3</t>
  </si>
  <si>
    <t>814</t>
  </si>
  <si>
    <t>20251SM6048004</t>
  </si>
  <si>
    <t>SM6048.4</t>
  </si>
  <si>
    <t>815</t>
  </si>
  <si>
    <t>20251SM6048005</t>
  </si>
  <si>
    <t>SM6048.5</t>
  </si>
  <si>
    <t>816</t>
  </si>
  <si>
    <t>20251SM6048006</t>
  </si>
  <si>
    <t>SM6048.6</t>
  </si>
  <si>
    <t>817</t>
  </si>
  <si>
    <t>20251SM6048007</t>
  </si>
  <si>
    <t>SM6048.7</t>
  </si>
  <si>
    <t>818</t>
  </si>
  <si>
    <t>20251SM6048008</t>
  </si>
  <si>
    <t>SM6048.8</t>
  </si>
  <si>
    <t>819</t>
  </si>
  <si>
    <t>20251SM6048009</t>
  </si>
  <si>
    <t>SM6048.9</t>
  </si>
  <si>
    <t>820</t>
  </si>
  <si>
    <t>20251SM6048010</t>
  </si>
  <si>
    <t>SM6048.10</t>
  </si>
  <si>
    <t>821</t>
  </si>
  <si>
    <t>20251SM6048011</t>
  </si>
  <si>
    <t>SM6048.11</t>
  </si>
  <si>
    <t>822</t>
  </si>
  <si>
    <t>20251SM6048012</t>
  </si>
  <si>
    <t>SM6048.12</t>
  </si>
  <si>
    <t>823</t>
  </si>
  <si>
    <t>20251SM6048013</t>
  </si>
  <si>
    <t>SM6048.13</t>
  </si>
  <si>
    <t>824</t>
  </si>
  <si>
    <t>20251SM6048014</t>
  </si>
  <si>
    <t>SM6048.14</t>
  </si>
  <si>
    <t>825</t>
  </si>
  <si>
    <t>20251SM6048015</t>
  </si>
  <si>
    <t>SM6048.15</t>
  </si>
  <si>
    <t>826</t>
  </si>
  <si>
    <t>20251SM6048016</t>
  </si>
  <si>
    <t>SM6048.16</t>
  </si>
  <si>
    <t>827</t>
  </si>
  <si>
    <t>20251SM6048017</t>
  </si>
  <si>
    <t>SM6048.17</t>
  </si>
  <si>
    <t>828</t>
  </si>
  <si>
    <t>20251SM6048018</t>
  </si>
  <si>
    <t>SM6048.18</t>
  </si>
  <si>
    <t>863</t>
  </si>
  <si>
    <t>20251SM6049001</t>
  </si>
  <si>
    <t>SM6049.1</t>
  </si>
  <si>
    <t>864</t>
  </si>
  <si>
    <t>20251SM6049002</t>
  </si>
  <si>
    <t>SM6049.2</t>
  </si>
  <si>
    <t>865</t>
  </si>
  <si>
    <t>20251SM6049003</t>
  </si>
  <si>
    <t>SM6049.3</t>
  </si>
  <si>
    <t>866</t>
  </si>
  <si>
    <t>20251SM6049004</t>
  </si>
  <si>
    <t>SM6049.4</t>
  </si>
  <si>
    <t>867</t>
  </si>
  <si>
    <t>20251SM6049005</t>
  </si>
  <si>
    <t>SM6049.5</t>
  </si>
  <si>
    <t>868</t>
  </si>
  <si>
    <t>20251SM6049006</t>
  </si>
  <si>
    <t>SM6049.6</t>
  </si>
  <si>
    <t>869</t>
  </si>
  <si>
    <t>20251SM6049007</t>
  </si>
  <si>
    <t>SM6049.7</t>
  </si>
  <si>
    <t>870</t>
  </si>
  <si>
    <t>20251SM6049008</t>
  </si>
  <si>
    <t>SM6049.8</t>
  </si>
  <si>
    <t>871</t>
  </si>
  <si>
    <t>20251SM6050001</t>
  </si>
  <si>
    <t>SM6050.1</t>
  </si>
  <si>
    <t>872</t>
  </si>
  <si>
    <t>20251SM6050002</t>
  </si>
  <si>
    <t>SM6050.2</t>
  </si>
  <si>
    <t>873</t>
  </si>
  <si>
    <t>20251SM6050003</t>
  </si>
  <si>
    <t>SM6050.3</t>
  </si>
  <si>
    <t>874</t>
  </si>
  <si>
    <t>20251SM6050004</t>
  </si>
  <si>
    <t>SM6050.4</t>
  </si>
  <si>
    <t>875</t>
  </si>
  <si>
    <t>20251SM6050005</t>
  </si>
  <si>
    <t>SM6050.5</t>
  </si>
  <si>
    <t>876</t>
  </si>
  <si>
    <t>20251SM6050006</t>
  </si>
  <si>
    <t>SM6050.6</t>
  </si>
  <si>
    <t>877</t>
  </si>
  <si>
    <t>20251SM6050007</t>
  </si>
  <si>
    <t>SM6050.7</t>
  </si>
  <si>
    <t>878</t>
  </si>
  <si>
    <t>20251SM6050008</t>
  </si>
  <si>
    <t>SM6050.8</t>
  </si>
  <si>
    <t>879</t>
  </si>
  <si>
    <t>20251SM6050009</t>
  </si>
  <si>
    <t>SM6050.9</t>
  </si>
  <si>
    <t>880</t>
  </si>
  <si>
    <t>20251SM6050010</t>
  </si>
  <si>
    <t>SM6050.10</t>
  </si>
  <si>
    <t>881</t>
  </si>
  <si>
    <t>20251SM6050011</t>
  </si>
  <si>
    <t>SM6050.11</t>
  </si>
  <si>
    <t>882</t>
  </si>
  <si>
    <t>20251SM6050012</t>
  </si>
  <si>
    <t>SM6050.12</t>
  </si>
  <si>
    <t>883</t>
  </si>
  <si>
    <t>20251SM6050013</t>
  </si>
  <si>
    <t>SM6050.13</t>
  </si>
  <si>
    <t>884</t>
  </si>
  <si>
    <t>20251SM6050014</t>
  </si>
  <si>
    <t>SM6050.14</t>
  </si>
  <si>
    <t>885</t>
  </si>
  <si>
    <t>20251SM6050015</t>
  </si>
  <si>
    <t>SM6050.15</t>
  </si>
  <si>
    <t>886</t>
  </si>
  <si>
    <t>20251SM6050016</t>
  </si>
  <si>
    <t>SM6050.16</t>
  </si>
  <si>
    <t>887</t>
  </si>
  <si>
    <t>20251SM6050017</t>
  </si>
  <si>
    <t>SM6050.17</t>
  </si>
  <si>
    <t>888</t>
  </si>
  <si>
    <t>20251SM6050018</t>
  </si>
  <si>
    <t>SM6050.18</t>
  </si>
  <si>
    <t>889</t>
  </si>
  <si>
    <t>20251SM6050019</t>
  </si>
  <si>
    <t>SM6050.19</t>
  </si>
  <si>
    <t>890</t>
  </si>
  <si>
    <t>20251SM6050020</t>
  </si>
  <si>
    <t>SM6050.20</t>
  </si>
  <si>
    <t>891</t>
  </si>
  <si>
    <t>20251SM6050021</t>
  </si>
  <si>
    <t>SM6050.21</t>
  </si>
  <si>
    <t>892</t>
  </si>
  <si>
    <t>20251SM6050022</t>
  </si>
  <si>
    <t>SM6050.22</t>
  </si>
  <si>
    <t>893</t>
  </si>
  <si>
    <t>20251SM6050023</t>
  </si>
  <si>
    <t>SM6050.23</t>
  </si>
  <si>
    <t>894</t>
  </si>
  <si>
    <t>20251SM6050024</t>
  </si>
  <si>
    <t>SM6050.24</t>
  </si>
  <si>
    <t>895</t>
  </si>
  <si>
    <t>20251SM6050025</t>
  </si>
  <si>
    <t>SM6050.25</t>
  </si>
  <si>
    <t>896</t>
  </si>
  <si>
    <t>20251SM6050026</t>
  </si>
  <si>
    <t>SM6050.26</t>
  </si>
  <si>
    <t>897</t>
  </si>
  <si>
    <t>20251SM6050027</t>
  </si>
  <si>
    <t>SM6050.27</t>
  </si>
  <si>
    <t>898</t>
  </si>
  <si>
    <t>20251SM6050028</t>
  </si>
  <si>
    <t>SM6050.28</t>
  </si>
  <si>
    <t>899</t>
  </si>
  <si>
    <t>20251SM6050029</t>
  </si>
  <si>
    <t>SM6050.29</t>
  </si>
  <si>
    <t>900</t>
  </si>
  <si>
    <t>20251SM6050030</t>
  </si>
  <si>
    <t>SM6050.30</t>
  </si>
  <si>
    <t>901</t>
  </si>
  <si>
    <t>20251SM6050031</t>
  </si>
  <si>
    <t>SM6050.31</t>
  </si>
  <si>
    <t>902</t>
  </si>
  <si>
    <t>20251SM6050032</t>
  </si>
  <si>
    <t>SM6050.32</t>
  </si>
  <si>
    <t>903</t>
  </si>
  <si>
    <t>20251SM6050033</t>
  </si>
  <si>
    <t>SM6050.33</t>
  </si>
  <si>
    <t>904</t>
  </si>
  <si>
    <t>20251TO6001002</t>
  </si>
  <si>
    <t>TO6001.1</t>
  </si>
  <si>
    <t>905</t>
  </si>
  <si>
    <t>20251TO6001003</t>
  </si>
  <si>
    <t>TO6001.2</t>
  </si>
  <si>
    <t>906</t>
  </si>
  <si>
    <t>20251TO6001004</t>
  </si>
  <si>
    <t>TO6001.3</t>
  </si>
  <si>
    <t>907</t>
  </si>
  <si>
    <t>20251TO6001005</t>
  </si>
  <si>
    <t>TO6001.4</t>
  </si>
  <si>
    <t>908</t>
  </si>
  <si>
    <t>20251TO6001006</t>
  </si>
  <si>
    <t>TO6001.5</t>
  </si>
  <si>
    <t>909</t>
  </si>
  <si>
    <t>20251TO6001007</t>
  </si>
  <si>
    <t>TO6001.6</t>
  </si>
  <si>
    <t>910</t>
  </si>
  <si>
    <t>20251TO6001008</t>
  </si>
  <si>
    <t>TO6001.7</t>
  </si>
  <si>
    <t>803</t>
  </si>
  <si>
    <t>20251TO6088001</t>
  </si>
  <si>
    <t>TO6088.1</t>
  </si>
  <si>
    <t>804</t>
  </si>
  <si>
    <t>20251TO6088002</t>
  </si>
  <si>
    <t>TO6088.2</t>
  </si>
  <si>
    <t>805</t>
  </si>
  <si>
    <t>20251TO6088003</t>
  </si>
  <si>
    <t>TO6088.3</t>
  </si>
  <si>
    <t>806</t>
  </si>
  <si>
    <t>20251TO6088004</t>
  </si>
  <si>
    <t>TO6088.4</t>
  </si>
  <si>
    <t>807</t>
  </si>
  <si>
    <t>20251TO6088005</t>
  </si>
  <si>
    <t>TO6088.5</t>
  </si>
  <si>
    <t>808</t>
  </si>
  <si>
    <t>20251TO6088006</t>
  </si>
  <si>
    <t>TO6088.6</t>
  </si>
  <si>
    <t>809</t>
  </si>
  <si>
    <t>20251TO6088007</t>
  </si>
  <si>
    <t>TO6088.7</t>
  </si>
  <si>
    <t>810</t>
  </si>
  <si>
    <t>20251TO6213001</t>
  </si>
  <si>
    <t>TO6213.1</t>
  </si>
  <si>
    <t>20251FL6558015</t>
  </si>
  <si>
    <t>20251FL6564001</t>
  </si>
  <si>
    <t>20251ME6001017</t>
  </si>
  <si>
    <t>20251ME6001018</t>
  </si>
  <si>
    <t xml:space="preserve">               KHÓA: 20</t>
  </si>
  <si>
    <t>SỰ KIẾN SỐ LỚP ĐẠI HỌC CHÍNH QUY K20</t>
  </si>
  <si>
    <t>Tên ngành</t>
  </si>
  <si>
    <t>Số lớp 2025</t>
  </si>
  <si>
    <t>Dự kiến số Sinh viên/ Lớp 2025</t>
  </si>
  <si>
    <t>Dự kiến số Sinh viên 2025</t>
  </si>
  <si>
    <t>Ngành A Bet</t>
  </si>
  <si>
    <t>Thiết kế thời trang</t>
  </si>
  <si>
    <t>Ngôn ngữ Anh</t>
  </si>
  <si>
    <t>Ngôn ngữ Trung Quốc</t>
  </si>
  <si>
    <t>Ngôn ngữ Trung Quốc (Chương trình LKĐT 2+2 với ĐH KHKTQT)</t>
  </si>
  <si>
    <t>Ngôn ngữ Nhật</t>
  </si>
  <si>
    <t>Ngôn ngữ Hàn Quốc</t>
  </si>
  <si>
    <t>Ngôn ngữ học</t>
  </si>
  <si>
    <t>Kinh tế đầu tư</t>
  </si>
  <si>
    <t>Trung Quốc học</t>
  </si>
  <si>
    <t>Quản trị kinh doanh</t>
  </si>
  <si>
    <t>+1</t>
  </si>
  <si>
    <t>Phân tích dữ liệu kinh doanh</t>
  </si>
  <si>
    <t>-1</t>
  </si>
  <si>
    <t>Marketing</t>
  </si>
  <si>
    <t>Tài chính – Ngân hàng</t>
  </si>
  <si>
    <t>Kế toán</t>
  </si>
  <si>
    <t>-3</t>
  </si>
  <si>
    <t>Kế toán (CTĐT bằng tiếng Anh)</t>
  </si>
  <si>
    <t>Kiểm toán</t>
  </si>
  <si>
    <t>Quản trị nhân lực</t>
  </si>
  <si>
    <t>Quản trị văn phòng</t>
  </si>
  <si>
    <t>Khoa học máy tính</t>
  </si>
  <si>
    <t>A Bet</t>
  </si>
  <si>
    <t>Khoa học máy tính (CTĐT bằng tiếng Anh)</t>
  </si>
  <si>
    <t>Mạng máy tính và truyền thông dữ liệu</t>
  </si>
  <si>
    <t>Kỹ thuật phần mềm</t>
  </si>
  <si>
    <t>Hệ thống thông tin</t>
  </si>
  <si>
    <t>Công nghệ kỹ thuật máy tính</t>
  </si>
  <si>
    <t>Công nghệ thông tin</t>
  </si>
  <si>
    <t>An toàn thông tin</t>
  </si>
  <si>
    <t>Công nghệ đa phương tiện</t>
  </si>
  <si>
    <t>Công nghệ kỹ thuật cơ khí</t>
  </si>
  <si>
    <t>Công nghệ kỹ thuật cơ khí  (CTĐT bằng tiếng Anh)</t>
  </si>
  <si>
    <t>Công nghệ kỹ thuật khuôn mẫu</t>
  </si>
  <si>
    <t>Thiết kế cơ khí và kiểu dáng công nghiệp</t>
  </si>
  <si>
    <t>Công nghệ kỹ thuật cơ điện tử</t>
  </si>
  <si>
    <t>Robot và trí tuệ nhân tạo</t>
  </si>
  <si>
    <t>Công nghệ kỹ thuật cơ điện tử ô tô</t>
  </si>
  <si>
    <t>Công nghệ kỹ thuật ô tô</t>
  </si>
  <si>
    <t>Công nghệ kỹ thuật ô tô (CTĐT bằng tiếng Anh)</t>
  </si>
  <si>
    <t>Công nghệ kỹ thuật nhiệt</t>
  </si>
  <si>
    <t>Công nghệ kỹ thuật điện, điện tử</t>
  </si>
  <si>
    <t>Công nghệ kỹ thuật điện, điện tử (CTĐT bằng tiếng Anh)</t>
  </si>
  <si>
    <t>Năng lượng tái tạo</t>
  </si>
  <si>
    <t>Công nghệ kỹ thuật điện tử - viễn thông (CTĐT bằng tiếng Anh)</t>
  </si>
  <si>
    <t>Công nghệ kỹ thuật điện tử y sinh</t>
  </si>
  <si>
    <t>Công nghệ kỹ thuật điều khiển và tự động hóa</t>
  </si>
  <si>
    <t>Kỹ thuật sản xuất thông minh</t>
  </si>
  <si>
    <t>Công nghệ kỹ thuật hoá học</t>
  </si>
  <si>
    <t>Công nghệ kỹ thuật môi trường</t>
  </si>
  <si>
    <t>Kỹ thuật cơ khí động lực</t>
  </si>
  <si>
    <t>Kỹ thuật hệ thống công nghiệp</t>
  </si>
  <si>
    <t>Công nghệ thực phẩm</t>
  </si>
  <si>
    <t>Công nghệ vật liệu dệt, may</t>
  </si>
  <si>
    <t>Công nghệ dệt, may</t>
  </si>
  <si>
    <t>Hóa dược</t>
  </si>
  <si>
    <t>Du lịch</t>
  </si>
  <si>
    <t>Du lịch (CTĐT bằng tiếng Anh)</t>
  </si>
  <si>
    <t>Quản trị dịch vụ du lịch và lữ hành</t>
  </si>
  <si>
    <t>Quản trị dịch vụ du lịch và lữ hành (CTĐT bằng tiếng Anh)</t>
  </si>
  <si>
    <t>Quản trị khách sạn</t>
  </si>
  <si>
    <t>Quản trị khách sạn (CTĐT bằng tiếng Anh)</t>
  </si>
  <si>
    <t>Quản trị nhà hàng và dịch vụ ăn uống</t>
  </si>
  <si>
    <t>Quản trị nhà hàng và dịch vụ ăn uống (CTĐT bằng tiếng Anh)</t>
  </si>
  <si>
    <t>Tổng:</t>
  </si>
  <si>
    <t>Tài chính - Ngân hàng 3</t>
  </si>
  <si>
    <t>Quản trị kinh doanh 6</t>
  </si>
  <si>
    <t>C7-206</t>
  </si>
  <si>
    <t>Ghép QTKD2+QTKD6</t>
  </si>
  <si>
    <t>20251BM6162005</t>
  </si>
  <si>
    <t>20251BM6162006</t>
  </si>
  <si>
    <t>OK</t>
  </si>
  <si>
    <t>Logistics 2</t>
  </si>
  <si>
    <t>20251SE6024002</t>
  </si>
  <si>
    <t>20251BM6239002</t>
  </si>
  <si>
    <t>Logistics03</t>
  </si>
  <si>
    <t>Logistics04</t>
  </si>
  <si>
    <t>CNKT Cơ khí 7</t>
  </si>
  <si>
    <t>CK13</t>
  </si>
  <si>
    <t>CK14</t>
  </si>
  <si>
    <t>Ghép CK7+CKĐL1</t>
  </si>
  <si>
    <t>CNKT Điện 8</t>
  </si>
  <si>
    <t>CNKT ĐK và Tự động hóa 5</t>
  </si>
  <si>
    <t>CNKT Điện tử 9</t>
  </si>
  <si>
    <t>Đ15</t>
  </si>
  <si>
    <t>Đ16</t>
  </si>
  <si>
    <t>Ghép Điện 5 + Điện 8</t>
  </si>
  <si>
    <t>Ghép TĐH4+TĐH5</t>
  </si>
  <si>
    <t>Ghép NLTT+Nhiệt 2 + TĐH5</t>
  </si>
  <si>
    <t>ĐT1777</t>
  </si>
  <si>
    <t>ĐT18</t>
  </si>
  <si>
    <t>Ghép ĐT9 + Logistics 2</t>
  </si>
  <si>
    <t>20251SL6311049</t>
  </si>
  <si>
    <t>20251SL6311050</t>
  </si>
  <si>
    <t>20251SM6048019</t>
  </si>
  <si>
    <t>20251SM6050034</t>
  </si>
  <si>
    <t>20251BS6027047</t>
  </si>
  <si>
    <t>20251BS6027048</t>
  </si>
  <si>
    <t>20251FL6568053</t>
  </si>
  <si>
    <t>20251FL6568054</t>
  </si>
  <si>
    <t>20251FL6568055</t>
  </si>
  <si>
    <t>20251FL6568056</t>
  </si>
  <si>
    <t>20251SEE6032019</t>
  </si>
  <si>
    <t>20251BS6027049</t>
  </si>
  <si>
    <t>Ghép NLTT+Nhiệt 2+TĐH5</t>
  </si>
  <si>
    <t>Ghép TĐH4 + TĐH5</t>
  </si>
  <si>
    <t>20251FL6568057</t>
  </si>
  <si>
    <t>20251FL6568058</t>
  </si>
  <si>
    <t>20251SM6050035</t>
  </si>
  <si>
    <t>Ghép ĐT 9+Logistics 2</t>
  </si>
  <si>
    <t>Hủy</t>
  </si>
  <si>
    <t>20251BS6018048</t>
  </si>
  <si>
    <t>20251SL6557007</t>
  </si>
  <si>
    <t>20251BS6036026</t>
  </si>
  <si>
    <t>A12-101</t>
  </si>
  <si>
    <t>A12-201</t>
  </si>
  <si>
    <t>A7-206</t>
  </si>
  <si>
    <t>20251BS6002072</t>
  </si>
  <si>
    <t>20251BS6002073</t>
  </si>
  <si>
    <t>20251BS6002074</t>
  </si>
  <si>
    <t>20251BS6002075</t>
  </si>
  <si>
    <t>20251BS6001032</t>
  </si>
  <si>
    <t>20251BS6001033</t>
  </si>
  <si>
    <t>20251PE6033024</t>
  </si>
  <si>
    <t>20251PE6033025</t>
  </si>
  <si>
    <t>20251PE6033026</t>
  </si>
  <si>
    <t>20251PE6017024</t>
  </si>
  <si>
    <t>20251PE6003031</t>
  </si>
  <si>
    <t>I. Thời khóa biểu các lớp</t>
  </si>
  <si>
    <t>08/12/2025</t>
  </si>
  <si>
    <t>20251ME6001020</t>
  </si>
  <si>
    <t>20251ME6001021</t>
  </si>
  <si>
    <t>20251ME6001022</t>
  </si>
  <si>
    <t>B4-404</t>
  </si>
  <si>
    <t>B2-202</t>
  </si>
  <si>
    <t>20251PE6037001</t>
  </si>
  <si>
    <t>20251PE6037003</t>
  </si>
  <si>
    <t>20251PE6037004</t>
  </si>
  <si>
    <t>20251PE6037005</t>
  </si>
  <si>
    <t>20251PE6037006</t>
  </si>
  <si>
    <t>20251PE6037007</t>
  </si>
  <si>
    <t>20251PE6037008</t>
  </si>
  <si>
    <t>20251PE6037009</t>
  </si>
  <si>
    <t>20251PE6037002</t>
  </si>
  <si>
    <t>20251PE6037010</t>
  </si>
  <si>
    <t>20251PE6037011</t>
  </si>
  <si>
    <t>20251PE6037012</t>
  </si>
  <si>
    <t>20251PE6037014</t>
  </si>
  <si>
    <t>20251PE6037015</t>
  </si>
  <si>
    <t>20251PE6037016</t>
  </si>
  <si>
    <t>20251PE6037017</t>
  </si>
  <si>
    <t>20251PE6037018</t>
  </si>
  <si>
    <t>20251PE6037019</t>
  </si>
  <si>
    <t>20251PE6037020</t>
  </si>
  <si>
    <t>20251PE6037021</t>
  </si>
  <si>
    <t>20251PE6037022</t>
  </si>
  <si>
    <t>20251PE6037013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</si>
</sst>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"/>
    <numFmt numFmtId="166" formatCode="\T#"/>
    <numFmt numFmtId="167" formatCode="&quot;CN&quot;"/>
  </numFmts>
  <fonts count="119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  <charset val="163"/>
    </font>
    <font>
      <sz val="7"/>
      <name val="Arial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8"/>
      <color indexed="8"/>
      <name val="Times New Roman"/>
      <family val="1"/>
    </font>
    <font>
      <b/>
      <sz val="11"/>
      <name val="Times New Roman"/>
      <family val="1"/>
    </font>
    <font>
      <b/>
      <sz val="9"/>
      <color indexed="12"/>
      <name val="Times New Roman"/>
      <family val="1"/>
    </font>
    <font>
      <i/>
      <sz val="7"/>
      <color indexed="57"/>
      <name val="Arial"/>
      <family val="2"/>
    </font>
    <font>
      <i/>
      <sz val="7"/>
      <name val="Arial"/>
      <family val="2"/>
    </font>
    <font>
      <i/>
      <sz val="7"/>
      <color indexed="57"/>
      <name val="Times New Roman"/>
      <family val="1"/>
      <charset val="163"/>
    </font>
    <font>
      <sz val="10"/>
      <color indexed="17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1"/>
      <color indexed="12"/>
      <name val="Times New Roman"/>
      <family val="1"/>
    </font>
    <font>
      <sz val="8"/>
      <color theme="1"/>
      <name val="Times New Roman"/>
      <family val="1"/>
      <charset val="163"/>
      <scheme val="major"/>
    </font>
    <font>
      <sz val="8"/>
      <color rgb="FF000000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13"/>
      <color rgb="FF002060"/>
      <name val="Times New Roman"/>
      <family val="1"/>
    </font>
    <font>
      <b/>
      <sz val="12"/>
      <name val="Times New Roman"/>
      <family val="1"/>
      <scheme val="major"/>
    </font>
    <font>
      <i/>
      <sz val="7"/>
      <color rgb="FF00B050"/>
      <name val="Arial"/>
      <family val="2"/>
    </font>
    <font>
      <sz val="10"/>
      <color indexed="57"/>
      <name val="Times New Roman"/>
      <family val="1"/>
    </font>
    <font>
      <i/>
      <sz val="7"/>
      <color theme="1"/>
      <name val="Arial"/>
      <family val="2"/>
    </font>
    <font>
      <sz val="11"/>
      <color theme="1"/>
      <name val="Arial"/>
      <family val="2"/>
      <charset val="163"/>
      <scheme val="minor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name val="Times New Roman"/>
      <family val="1"/>
    </font>
    <font>
      <sz val="8"/>
      <color indexed="57"/>
      <name val="Times New Roman"/>
      <family val="1"/>
    </font>
    <font>
      <i/>
      <sz val="8"/>
      <name val="Times New Roman"/>
      <family val="1"/>
    </font>
    <font>
      <i/>
      <sz val="8"/>
      <color rgb="FF00B050"/>
      <name val="Times New Roman"/>
      <family val="1"/>
    </font>
    <font>
      <i/>
      <sz val="7"/>
      <color indexed="57"/>
      <name val="Times New Roman"/>
      <family val="1"/>
    </font>
    <font>
      <i/>
      <sz val="7"/>
      <color rgb="FF00B050"/>
      <name val="Times New Roman"/>
      <family val="1"/>
    </font>
    <font>
      <i/>
      <sz val="7"/>
      <name val="Times New Roman"/>
      <family val="1"/>
    </font>
    <font>
      <sz val="7"/>
      <color indexed="57"/>
      <name val="Times New Roman"/>
      <family val="1"/>
    </font>
    <font>
      <sz val="13"/>
      <name val="Times New Roman"/>
      <family val="1"/>
    </font>
    <font>
      <sz val="10"/>
      <color rgb="FF404040"/>
      <name val="Roboto"/>
    </font>
    <font>
      <sz val="12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10"/>
      <color theme="1"/>
      <name val="Arial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indexed="17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7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b/>
      <sz val="12"/>
      <color rgb="FF0000FF"/>
      <name val="Times New Roman"/>
      <family val="1"/>
    </font>
    <font>
      <b/>
      <sz val="10"/>
      <name val="Times New Roman"/>
      <family val="1"/>
    </font>
    <font>
      <sz val="12"/>
      <name val="Arial Unicode MS"/>
    </font>
    <font>
      <sz val="13"/>
      <name val="Arial Unicode MS"/>
    </font>
    <font>
      <sz val="14"/>
      <name val="Times New Roman"/>
      <family val="1"/>
    </font>
    <font>
      <sz val="12"/>
      <name val="Aptos Narrow"/>
      <family val="2"/>
    </font>
    <font>
      <sz val="13"/>
      <name val="Aptos Narrow"/>
      <family val="2"/>
    </font>
    <font>
      <sz val="12"/>
      <name val="Calibri"/>
      <family val="2"/>
    </font>
    <font>
      <sz val="13"/>
      <name val="Calibri"/>
      <family val="2"/>
    </font>
    <font>
      <sz val="14"/>
      <name val="Calibri"/>
      <family val="2"/>
    </font>
    <font>
      <sz val="10"/>
      <name val="Arial Unicode MS"/>
    </font>
    <font>
      <sz val="10"/>
      <name val="Aptos Narrow"/>
      <family val="2"/>
    </font>
    <font>
      <sz val="10"/>
      <name val="Calibri"/>
      <family val="2"/>
    </font>
    <font>
      <sz val="11"/>
      <name val="Arial Unicode MS"/>
    </font>
    <font>
      <sz val="11"/>
      <name val="Aptos Narrow"/>
      <family val="2"/>
    </font>
    <font>
      <sz val="11"/>
      <name val="Calibri"/>
      <family val="2"/>
    </font>
    <font>
      <b/>
      <sz val="8"/>
      <color indexed="12"/>
      <name val="Times New Roman"/>
      <family val="1"/>
    </font>
    <font>
      <sz val="11"/>
      <color rgb="FF081B3A"/>
      <name val="Segoe UI"/>
      <family val="2"/>
    </font>
    <font>
      <sz val="9"/>
      <color indexed="57"/>
      <name val="Times New Roman"/>
      <family val="1"/>
    </font>
    <font>
      <sz val="12"/>
      <color rgb="FF000000"/>
      <name val="Times New Roman"/>
      <family val="1"/>
    </font>
    <font>
      <sz val="9"/>
      <color rgb="FF00B050"/>
      <name val="Times New Roman"/>
      <family val="1"/>
    </font>
    <font>
      <i/>
      <sz val="9"/>
      <color indexed="57"/>
      <name val="Times New Roman"/>
      <family val="1"/>
    </font>
    <font>
      <sz val="13"/>
      <name val="Arial Unicode MS"/>
      <family val="2"/>
    </font>
    <font>
      <sz val="11"/>
      <name val="Arial Unicode MS"/>
      <family val="2"/>
    </font>
    <font>
      <sz val="7"/>
      <color rgb="FFFF0000"/>
      <name val="Times New Roman"/>
      <family val="1"/>
    </font>
    <font>
      <sz val="7"/>
      <color rgb="FF00B050"/>
      <name val="Times New Roman"/>
      <family val="1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sz val="14"/>
      <color rgb="FFFF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55"/>
      </right>
      <top style="medium">
        <color indexed="64"/>
      </top>
      <bottom style="dashed">
        <color indexed="55"/>
      </bottom>
      <diagonal/>
    </border>
    <border>
      <left style="dashed">
        <color indexed="55"/>
      </left>
      <right style="thin">
        <color indexed="64"/>
      </right>
      <top style="medium">
        <color indexed="64"/>
      </top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64"/>
      </top>
      <bottom style="dashed">
        <color indexed="55"/>
      </bottom>
      <diagonal/>
    </border>
    <border>
      <left style="dashed">
        <color indexed="55"/>
      </left>
      <right style="thin">
        <color indexed="64"/>
      </right>
      <top style="thin">
        <color indexed="64"/>
      </top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64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medium">
        <color indexed="64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medium">
        <color indexed="64"/>
      </bottom>
      <diagonal/>
    </border>
    <border>
      <left style="thin">
        <color indexed="64"/>
      </left>
      <right style="dashed">
        <color indexed="55"/>
      </right>
      <top/>
      <bottom/>
      <diagonal/>
    </border>
    <border>
      <left style="dashed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thin">
        <color indexed="64"/>
      </right>
      <top style="dashed">
        <color indexed="55"/>
      </top>
      <bottom/>
      <diagonal/>
    </border>
    <border>
      <left style="dashed">
        <color indexed="55"/>
      </left>
      <right style="thin">
        <color indexed="64"/>
      </right>
      <top/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 style="dashed">
        <color indexed="55"/>
      </bottom>
      <diagonal/>
    </border>
    <border>
      <left style="thin">
        <color indexed="64"/>
      </left>
      <right style="dashed">
        <color indexed="55"/>
      </right>
      <top/>
      <bottom style="medium">
        <color indexed="64"/>
      </bottom>
      <diagonal/>
    </border>
    <border>
      <left style="dashed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55"/>
      </right>
      <top/>
      <bottom style="thin">
        <color indexed="64"/>
      </bottom>
      <diagonal/>
    </border>
    <border>
      <left style="dashed">
        <color indexed="55"/>
      </left>
      <right style="thin">
        <color indexed="64"/>
      </right>
      <top/>
      <bottom style="thin">
        <color indexed="64"/>
      </bottom>
      <diagonal/>
    </border>
    <border>
      <left style="dashed">
        <color indexed="55"/>
      </left>
      <right/>
      <top style="dashed">
        <color indexed="55"/>
      </top>
      <bottom style="thin">
        <color indexed="64"/>
      </bottom>
      <diagonal/>
    </border>
    <border>
      <left style="dashed">
        <color indexed="55"/>
      </left>
      <right/>
      <top style="thin">
        <color indexed="64"/>
      </top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medium">
        <color theme="1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ashed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55"/>
      </left>
      <right style="medium">
        <color indexed="64"/>
      </right>
      <top style="medium">
        <color indexed="64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/>
      <diagonal/>
    </border>
    <border>
      <left style="dashed">
        <color indexed="55"/>
      </left>
      <right style="medium">
        <color indexed="64"/>
      </right>
      <top style="thin">
        <color indexed="64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64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55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dashed">
        <color indexed="55"/>
      </left>
      <right style="thin">
        <color indexed="64"/>
      </right>
      <top style="thin">
        <color theme="1"/>
      </top>
      <bottom style="dashed">
        <color indexed="5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9" fillId="0" borderId="0"/>
    <xf numFmtId="0" fontId="9" fillId="0" borderId="0"/>
    <xf numFmtId="0" fontId="35" fillId="0" borderId="0"/>
    <xf numFmtId="0" fontId="7" fillId="0" borderId="0"/>
    <xf numFmtId="0" fontId="6" fillId="0" borderId="0"/>
    <xf numFmtId="0" fontId="5" fillId="0" borderId="0"/>
    <xf numFmtId="0" fontId="9" fillId="0" borderId="0"/>
    <xf numFmtId="0" fontId="50" fillId="0" borderId="0"/>
    <xf numFmtId="0" fontId="4" fillId="0" borderId="0"/>
    <xf numFmtId="0" fontId="35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9" fontId="110" fillId="0" borderId="0" applyFont="0" applyFill="0" applyBorder="0" applyAlignment="0" applyProtection="0"/>
  </cellStyleXfs>
  <cellXfs count="6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left"/>
    </xf>
    <xf numFmtId="0" fontId="8" fillId="0" borderId="0" xfId="0" applyFont="1"/>
    <xf numFmtId="0" fontId="11" fillId="0" borderId="0" xfId="0" applyFont="1"/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/>
    <xf numFmtId="0" fontId="11" fillId="3" borderId="1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14" fontId="32" fillId="0" borderId="0" xfId="0" applyNumberFormat="1" applyFont="1" applyAlignment="1">
      <alignment vertical="top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4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34" fillId="0" borderId="0" xfId="0" applyFont="1" applyAlignment="1">
      <alignment vertical="top" wrapText="1"/>
    </xf>
    <xf numFmtId="14" fontId="0" fillId="0" borderId="0" xfId="0" applyNumberFormat="1"/>
    <xf numFmtId="0" fontId="42" fillId="0" borderId="6" xfId="0" applyFont="1" applyBorder="1" applyAlignment="1">
      <alignment horizontal="left" vertical="top" wrapText="1"/>
    </xf>
    <xf numFmtId="49" fontId="0" fillId="0" borderId="0" xfId="0" applyNumberFormat="1"/>
    <xf numFmtId="1" fontId="0" fillId="0" borderId="0" xfId="0" applyNumberFormat="1"/>
    <xf numFmtId="0" fontId="0" fillId="8" borderId="0" xfId="0" applyFill="1"/>
    <xf numFmtId="0" fontId="32" fillId="8" borderId="0" xfId="0" applyFont="1" applyFill="1" applyAlignment="1">
      <alignment vertical="top"/>
    </xf>
    <xf numFmtId="0" fontId="42" fillId="8" borderId="6" xfId="0" applyFont="1" applyFill="1" applyBorder="1" applyAlignment="1">
      <alignment horizontal="left" vertical="top" wrapText="1"/>
    </xf>
    <xf numFmtId="0" fontId="40" fillId="5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left" vertical="top" wrapText="1"/>
    </xf>
    <xf numFmtId="0" fontId="41" fillId="7" borderId="6" xfId="0" applyFont="1" applyFill="1" applyBorder="1" applyAlignment="1">
      <alignment horizontal="left" vertical="top" wrapText="1"/>
    </xf>
    <xf numFmtId="49" fontId="14" fillId="7" borderId="2" xfId="0" applyNumberFormat="1" applyFont="1" applyFill="1" applyBorder="1" applyAlignment="1">
      <alignment horizontal="left" vertical="center" wrapText="1"/>
    </xf>
    <xf numFmtId="0" fontId="40" fillId="8" borderId="16" xfId="0" applyFont="1" applyFill="1" applyBorder="1" applyAlignment="1">
      <alignment horizontal="left" vertical="top" wrapText="1"/>
    </xf>
    <xf numFmtId="0" fontId="40" fillId="10" borderId="6" xfId="0" applyFont="1" applyFill="1" applyBorder="1" applyAlignment="1">
      <alignment horizontal="left" vertical="top" wrapText="1"/>
    </xf>
    <xf numFmtId="0" fontId="36" fillId="5" borderId="6" xfId="2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left" vertical="top" wrapText="1"/>
    </xf>
    <xf numFmtId="0" fontId="36" fillId="0" borderId="6" xfId="2" applyFont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left" vertical="top" wrapText="1"/>
    </xf>
    <xf numFmtId="0" fontId="0" fillId="6" borderId="0" xfId="0" applyFill="1"/>
    <xf numFmtId="49" fontId="14" fillId="12" borderId="4" xfId="0" applyNumberFormat="1" applyFont="1" applyFill="1" applyBorder="1" applyAlignment="1">
      <alignment horizontal="left" vertical="center" wrapText="1"/>
    </xf>
    <xf numFmtId="49" fontId="24" fillId="12" borderId="7" xfId="0" applyNumberFormat="1" applyFont="1" applyFill="1" applyBorder="1" applyAlignment="1">
      <alignment vertical="center" wrapText="1"/>
    </xf>
    <xf numFmtId="49" fontId="14" fillId="12" borderId="5" xfId="0" applyNumberFormat="1" applyFont="1" applyFill="1" applyBorder="1" applyAlignment="1">
      <alignment horizontal="center" vertical="center" wrapText="1"/>
    </xf>
    <xf numFmtId="49" fontId="26" fillId="12" borderId="9" xfId="0" applyNumberFormat="1" applyFont="1" applyFill="1" applyBorder="1" applyAlignment="1">
      <alignment vertical="center" wrapText="1"/>
    </xf>
    <xf numFmtId="49" fontId="25" fillId="12" borderId="10" xfId="0" applyNumberFormat="1" applyFont="1" applyFill="1" applyBorder="1" applyAlignment="1">
      <alignment vertical="center" wrapText="1"/>
    </xf>
    <xf numFmtId="49" fontId="24" fillId="12" borderId="9" xfId="0" applyNumberFormat="1" applyFont="1" applyFill="1" applyBorder="1" applyAlignment="1">
      <alignment vertical="center" wrapText="1"/>
    </xf>
    <xf numFmtId="0" fontId="37" fillId="0" borderId="6" xfId="2" applyFont="1" applyBorder="1" applyAlignment="1">
      <alignment horizontal="center" vertical="center" wrapText="1"/>
    </xf>
    <xf numFmtId="0" fontId="37" fillId="5" borderId="6" xfId="2" applyFont="1" applyFill="1" applyBorder="1" applyAlignment="1">
      <alignment horizontal="center" vertical="center" wrapText="1"/>
    </xf>
    <xf numFmtId="0" fontId="46" fillId="0" borderId="6" xfId="2" applyFont="1" applyBorder="1"/>
    <xf numFmtId="49" fontId="14" fillId="0" borderId="4" xfId="0" applyNumberFormat="1" applyFont="1" applyBorder="1" applyAlignment="1">
      <alignment horizontal="left" vertical="center" wrapText="1"/>
    </xf>
    <xf numFmtId="49" fontId="47" fillId="12" borderId="8" xfId="0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 wrapText="1"/>
    </xf>
    <xf numFmtId="0" fontId="9" fillId="0" borderId="0" xfId="2"/>
    <xf numFmtId="0" fontId="9" fillId="0" borderId="0" xfId="2" applyAlignment="1">
      <alignment horizontal="center"/>
    </xf>
    <xf numFmtId="0" fontId="9" fillId="0" borderId="6" xfId="2" applyBorder="1"/>
    <xf numFmtId="164" fontId="9" fillId="0" borderId="6" xfId="2" applyNumberFormat="1" applyBorder="1"/>
    <xf numFmtId="164" fontId="9" fillId="6" borderId="6" xfId="2" applyNumberFormat="1" applyFill="1" applyBorder="1"/>
    <xf numFmtId="0" fontId="36" fillId="12" borderId="6" xfId="2" applyFont="1" applyFill="1" applyBorder="1" applyAlignment="1">
      <alignment horizontal="center" vertical="center" wrapText="1"/>
    </xf>
    <xf numFmtId="0" fontId="37" fillId="12" borderId="6" xfId="2" applyFont="1" applyFill="1" applyBorder="1" applyAlignment="1">
      <alignment horizontal="center" vertical="center" wrapText="1"/>
    </xf>
    <xf numFmtId="0" fontId="37" fillId="12" borderId="6" xfId="2" applyFont="1" applyFill="1" applyBorder="1" applyAlignment="1">
      <alignment horizontal="center" vertical="center"/>
    </xf>
    <xf numFmtId="0" fontId="36" fillId="0" borderId="34" xfId="2" applyFont="1" applyBorder="1" applyAlignment="1">
      <alignment horizontal="center" vertical="center" wrapText="1"/>
    </xf>
    <xf numFmtId="0" fontId="36" fillId="9" borderId="6" xfId="8" applyFont="1" applyFill="1" applyBorder="1" applyAlignment="1">
      <alignment horizontal="center" vertical="center" wrapText="1"/>
    </xf>
    <xf numFmtId="0" fontId="36" fillId="5" borderId="34" xfId="2" applyFont="1" applyFill="1" applyBorder="1" applyAlignment="1">
      <alignment horizontal="center" vertical="center" wrapText="1"/>
    </xf>
    <xf numFmtId="0" fontId="36" fillId="5" borderId="1" xfId="2" applyFont="1" applyFill="1" applyBorder="1" applyAlignment="1">
      <alignment horizontal="center" vertical="center" wrapText="1"/>
    </xf>
    <xf numFmtId="0" fontId="9" fillId="6" borderId="0" xfId="2" applyFill="1"/>
    <xf numFmtId="0" fontId="36" fillId="0" borderId="6" xfId="8" applyFont="1" applyBorder="1" applyAlignment="1">
      <alignment horizontal="center" vertical="center" wrapText="1"/>
    </xf>
    <xf numFmtId="0" fontId="38" fillId="0" borderId="6" xfId="8" applyFont="1" applyBorder="1" applyAlignment="1">
      <alignment horizontal="center" vertical="center" wrapText="1"/>
    </xf>
    <xf numFmtId="0" fontId="37" fillId="0" borderId="6" xfId="8" applyFont="1" applyBorder="1" applyAlignment="1">
      <alignment horizontal="center" vertical="center" wrapText="1"/>
    </xf>
    <xf numFmtId="0" fontId="38" fillId="0" borderId="6" xfId="8" applyFont="1" applyBorder="1" applyAlignment="1">
      <alignment vertical="center" wrapText="1"/>
    </xf>
    <xf numFmtId="0" fontId="36" fillId="5" borderId="6" xfId="8" applyFont="1" applyFill="1" applyBorder="1" applyAlignment="1">
      <alignment horizontal="center" vertical="center" wrapText="1"/>
    </xf>
    <xf numFmtId="0" fontId="37" fillId="5" borderId="6" xfId="8" applyFont="1" applyFill="1" applyBorder="1" applyAlignment="1">
      <alignment horizontal="center" vertical="center" wrapText="1"/>
    </xf>
    <xf numFmtId="0" fontId="38" fillId="5" borderId="6" xfId="8" applyFont="1" applyFill="1" applyBorder="1" applyAlignment="1">
      <alignment horizontal="center" vertical="center" wrapText="1"/>
    </xf>
    <xf numFmtId="0" fontId="38" fillId="5" borderId="6" xfId="8" applyFont="1" applyFill="1" applyBorder="1" applyAlignment="1">
      <alignment vertical="center" wrapText="1"/>
    </xf>
    <xf numFmtId="0" fontId="9" fillId="0" borderId="34" xfId="2" applyBorder="1"/>
    <xf numFmtId="0" fontId="38" fillId="0" borderId="34" xfId="8" applyFont="1" applyBorder="1" applyAlignment="1">
      <alignment horizontal="center" vertical="center" wrapText="1"/>
    </xf>
    <xf numFmtId="0" fontId="38" fillId="12" borderId="6" xfId="8" applyFont="1" applyFill="1" applyBorder="1" applyAlignment="1">
      <alignment horizontal="center" vertical="center" wrapText="1"/>
    </xf>
    <xf numFmtId="0" fontId="36" fillId="12" borderId="6" xfId="8" applyFont="1" applyFill="1" applyBorder="1" applyAlignment="1">
      <alignment horizontal="center" vertical="center" wrapText="1"/>
    </xf>
    <xf numFmtId="14" fontId="38" fillId="12" borderId="6" xfId="2" quotePrefix="1" applyNumberFormat="1" applyFont="1" applyFill="1" applyBorder="1" applyAlignment="1">
      <alignment horizontal="center" vertical="center" wrapText="1"/>
    </xf>
    <xf numFmtId="0" fontId="38" fillId="12" borderId="6" xfId="8" applyFont="1" applyFill="1" applyBorder="1" applyAlignment="1">
      <alignment vertical="center" wrapText="1"/>
    </xf>
    <xf numFmtId="0" fontId="45" fillId="13" borderId="6" xfId="8" applyFont="1" applyFill="1" applyBorder="1" applyAlignment="1">
      <alignment horizontal="left" vertical="center"/>
    </xf>
    <xf numFmtId="0" fontId="37" fillId="0" borderId="24" xfId="8" applyFont="1" applyBorder="1" applyAlignment="1">
      <alignment horizontal="center" vertical="center" wrapText="1"/>
    </xf>
    <xf numFmtId="0" fontId="9" fillId="12" borderId="6" xfId="2" applyFill="1" applyBorder="1"/>
    <xf numFmtId="0" fontId="37" fillId="12" borderId="6" xfId="8" applyFont="1" applyFill="1" applyBorder="1" applyAlignment="1">
      <alignment horizontal="center" vertical="center" wrapText="1"/>
    </xf>
    <xf numFmtId="0" fontId="9" fillId="12" borderId="0" xfId="2" applyFill="1"/>
    <xf numFmtId="0" fontId="9" fillId="0" borderId="0" xfId="2" applyAlignment="1">
      <alignment wrapText="1"/>
    </xf>
    <xf numFmtId="0" fontId="52" fillId="0" borderId="6" xfId="2" applyFont="1" applyBorder="1" applyAlignment="1">
      <alignment wrapText="1"/>
    </xf>
    <xf numFmtId="0" fontId="52" fillId="6" borderId="6" xfId="2" applyFont="1" applyFill="1" applyBorder="1" applyAlignment="1">
      <alignment wrapText="1"/>
    </xf>
    <xf numFmtId="0" fontId="52" fillId="12" borderId="6" xfId="2" applyFont="1" applyFill="1" applyBorder="1" applyAlignment="1">
      <alignment wrapText="1"/>
    </xf>
    <xf numFmtId="0" fontId="52" fillId="0" borderId="6" xfId="2" applyFont="1" applyBorder="1" applyAlignment="1">
      <alignment horizontal="center" wrapText="1"/>
    </xf>
    <xf numFmtId="0" fontId="53" fillId="0" borderId="0" xfId="2" applyFont="1"/>
    <xf numFmtId="0" fontId="11" fillId="3" borderId="45" xfId="0" applyFont="1" applyFill="1" applyBorder="1" applyAlignment="1">
      <alignment horizontal="center" vertical="center"/>
    </xf>
    <xf numFmtId="49" fontId="54" fillId="0" borderId="30" xfId="9" applyNumberFormat="1" applyFont="1" applyBorder="1" applyAlignment="1">
      <alignment vertical="center" wrapText="1"/>
    </xf>
    <xf numFmtId="49" fontId="54" fillId="0" borderId="6" xfId="9" applyNumberFormat="1" applyFont="1" applyBorder="1" applyAlignment="1">
      <alignment vertical="center" wrapText="1"/>
    </xf>
    <xf numFmtId="49" fontId="54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0" fillId="5" borderId="0" xfId="0" applyFill="1"/>
    <xf numFmtId="49" fontId="24" fillId="12" borderId="13" xfId="0" applyNumberFormat="1" applyFont="1" applyFill="1" applyBorder="1" applyAlignment="1">
      <alignment vertical="center" wrapText="1"/>
    </xf>
    <xf numFmtId="49" fontId="47" fillId="12" borderId="14" xfId="0" applyNumberFormat="1" applyFont="1" applyFill="1" applyBorder="1" applyAlignment="1">
      <alignment vertical="center" wrapText="1"/>
    </xf>
    <xf numFmtId="0" fontId="13" fillId="12" borderId="0" xfId="0" applyFont="1" applyFill="1"/>
    <xf numFmtId="49" fontId="25" fillId="12" borderId="8" xfId="0" applyNumberFormat="1" applyFont="1" applyFill="1" applyBorder="1" applyAlignment="1">
      <alignment vertical="center" wrapText="1"/>
    </xf>
    <xf numFmtId="49" fontId="14" fillId="12" borderId="3" xfId="0" applyNumberFormat="1" applyFont="1" applyFill="1" applyBorder="1" applyAlignment="1">
      <alignment horizontal="center" vertical="center" wrapText="1"/>
    </xf>
    <xf numFmtId="49" fontId="14" fillId="12" borderId="2" xfId="0" applyNumberFormat="1" applyFont="1" applyFill="1" applyBorder="1" applyAlignment="1">
      <alignment horizontal="left" vertical="center" wrapText="1"/>
    </xf>
    <xf numFmtId="0" fontId="40" fillId="6" borderId="6" xfId="0" applyFont="1" applyFill="1" applyBorder="1" applyAlignment="1">
      <alignment horizontal="left" vertical="top" wrapText="1"/>
    </xf>
    <xf numFmtId="49" fontId="56" fillId="12" borderId="2" xfId="0" applyNumberFormat="1" applyFont="1" applyFill="1" applyBorder="1" applyAlignment="1">
      <alignment horizontal="left" vertical="center" wrapText="1"/>
    </xf>
    <xf numFmtId="49" fontId="56" fillId="12" borderId="3" xfId="0" applyNumberFormat="1" applyFont="1" applyFill="1" applyBorder="1" applyAlignment="1">
      <alignment horizontal="center" vertical="center" wrapText="1"/>
    </xf>
    <xf numFmtId="49" fontId="57" fillId="12" borderId="7" xfId="0" applyNumberFormat="1" applyFont="1" applyFill="1" applyBorder="1" applyAlignment="1">
      <alignment vertical="center" wrapText="1"/>
    </xf>
    <xf numFmtId="49" fontId="58" fillId="12" borderId="8" xfId="0" applyNumberFormat="1" applyFont="1" applyFill="1" applyBorder="1" applyAlignment="1">
      <alignment vertical="center" wrapText="1"/>
    </xf>
    <xf numFmtId="49" fontId="56" fillId="12" borderId="4" xfId="0" applyNumberFormat="1" applyFont="1" applyFill="1" applyBorder="1" applyAlignment="1">
      <alignment horizontal="left" vertical="center" wrapText="1"/>
    </xf>
    <xf numFmtId="49" fontId="56" fillId="12" borderId="5" xfId="0" applyNumberFormat="1" applyFont="1" applyFill="1" applyBorder="1" applyAlignment="1">
      <alignment horizontal="center" vertical="center" wrapText="1"/>
    </xf>
    <xf numFmtId="49" fontId="59" fillId="12" borderId="8" xfId="0" applyNumberFormat="1" applyFont="1" applyFill="1" applyBorder="1" applyAlignment="1">
      <alignment vertical="center" wrapText="1"/>
    </xf>
    <xf numFmtId="49" fontId="61" fillId="12" borderId="8" xfId="0" applyNumberFormat="1" applyFont="1" applyFill="1" applyBorder="1" applyAlignment="1">
      <alignment vertical="center" wrapText="1"/>
    </xf>
    <xf numFmtId="49" fontId="62" fillId="12" borderId="8" xfId="0" applyNumberFormat="1" applyFont="1" applyFill="1" applyBorder="1" applyAlignment="1">
      <alignment vertical="center" wrapText="1"/>
    </xf>
    <xf numFmtId="49" fontId="60" fillId="12" borderId="7" xfId="0" applyNumberFormat="1" applyFont="1" applyFill="1" applyBorder="1" applyAlignment="1">
      <alignment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49" fontId="14" fillId="12" borderId="6" xfId="0" applyNumberFormat="1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vertical="center" wrapText="1"/>
    </xf>
    <xf numFmtId="0" fontId="38" fillId="12" borderId="6" xfId="0" applyFont="1" applyFill="1" applyBorder="1" applyAlignment="1">
      <alignment horizontal="center" vertical="center" wrapText="1"/>
    </xf>
    <xf numFmtId="0" fontId="0" fillId="0" borderId="6" xfId="0" applyBorder="1"/>
    <xf numFmtId="49" fontId="14" fillId="5" borderId="6" xfId="0" applyNumberFormat="1" applyFont="1" applyFill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left" vertical="center" wrapText="1"/>
    </xf>
    <xf numFmtId="0" fontId="39" fillId="0" borderId="6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12" borderId="6" xfId="0" applyFont="1" applyFill="1" applyBorder="1" applyAlignment="1">
      <alignment horizontal="center" vertical="center" wrapText="1"/>
    </xf>
    <xf numFmtId="0" fontId="46" fillId="12" borderId="6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12" borderId="24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vertical="center" wrapText="1"/>
    </xf>
    <xf numFmtId="0" fontId="37" fillId="12" borderId="6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5" borderId="6" xfId="0" applyFont="1" applyFill="1" applyBorder="1" applyAlignment="1">
      <alignment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7" fillId="12" borderId="0" xfId="8" applyFont="1" applyFill="1" applyAlignment="1">
      <alignment horizontal="center" vertical="center" wrapText="1"/>
    </xf>
    <xf numFmtId="49" fontId="54" fillId="0" borderId="6" xfId="4" applyNumberFormat="1" applyFont="1" applyBorder="1" applyAlignment="1">
      <alignment horizontal="center" vertical="center" wrapText="1"/>
    </xf>
    <xf numFmtId="49" fontId="54" fillId="0" borderId="6" xfId="4" applyNumberFormat="1" applyFont="1" applyBorder="1" applyAlignment="1">
      <alignment wrapText="1"/>
    </xf>
    <xf numFmtId="0" fontId="74" fillId="0" borderId="0" xfId="0" applyFont="1"/>
    <xf numFmtId="0" fontId="68" fillId="0" borderId="0" xfId="0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center" vertical="center"/>
    </xf>
    <xf numFmtId="49" fontId="55" fillId="0" borderId="6" xfId="0" applyNumberFormat="1" applyFont="1" applyBorder="1" applyAlignment="1">
      <alignment horizontal="center" vertical="center" wrapText="1"/>
    </xf>
    <xf numFmtId="14" fontId="68" fillId="4" borderId="0" xfId="0" applyNumberFormat="1" applyFont="1" applyFill="1" applyAlignment="1">
      <alignment horizontal="center" vertical="center" wrapText="1"/>
    </xf>
    <xf numFmtId="0" fontId="54" fillId="0" borderId="6" xfId="11" applyFont="1" applyBorder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49" fontId="55" fillId="0" borderId="0" xfId="0" applyNumberFormat="1" applyFont="1" applyAlignment="1">
      <alignment horizontal="center" vertical="center" wrapText="1"/>
    </xf>
    <xf numFmtId="14" fontId="68" fillId="0" borderId="0" xfId="0" applyNumberFormat="1" applyFont="1" applyAlignment="1">
      <alignment horizontal="center" vertical="center" wrapText="1"/>
    </xf>
    <xf numFmtId="0" fontId="54" fillId="0" borderId="6" xfId="9" applyFont="1" applyBorder="1"/>
    <xf numFmtId="0" fontId="68" fillId="0" borderId="6" xfId="0" applyFont="1" applyBorder="1"/>
    <xf numFmtId="0" fontId="68" fillId="0" borderId="0" xfId="0" applyFont="1" applyAlignment="1">
      <alignment vertical="top"/>
    </xf>
    <xf numFmtId="0" fontId="75" fillId="0" borderId="0" xfId="0" applyFont="1"/>
    <xf numFmtId="0" fontId="68" fillId="0" borderId="0" xfId="0" applyFont="1" applyAlignment="1">
      <alignment vertical="top" wrapText="1"/>
    </xf>
    <xf numFmtId="1" fontId="68" fillId="0" borderId="0" xfId="0" applyNumberFormat="1" applyFont="1"/>
    <xf numFmtId="0" fontId="55" fillId="0" borderId="6" xfId="0" applyFont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4" fontId="22" fillId="4" borderId="0" xfId="0" applyNumberFormat="1" applyFont="1" applyFill="1" applyAlignment="1">
      <alignment horizontal="center" vertical="center" wrapText="1"/>
    </xf>
    <xf numFmtId="49" fontId="54" fillId="0" borderId="24" xfId="9" applyNumberFormat="1" applyFont="1" applyBorder="1" applyAlignment="1">
      <alignment vertical="center" wrapText="1"/>
    </xf>
    <xf numFmtId="0" fontId="0" fillId="12" borderId="0" xfId="0" applyFill="1"/>
    <xf numFmtId="0" fontId="18" fillId="0" borderId="0" xfId="0" applyFont="1" applyAlignment="1">
      <alignment vertical="center"/>
    </xf>
    <xf numFmtId="49" fontId="59" fillId="12" borderId="10" xfId="0" applyNumberFormat="1" applyFont="1" applyFill="1" applyBorder="1" applyAlignment="1">
      <alignment vertical="center" wrapText="1"/>
    </xf>
    <xf numFmtId="49" fontId="57" fillId="12" borderId="9" xfId="0" applyNumberFormat="1" applyFont="1" applyFill="1" applyBorder="1" applyAlignment="1">
      <alignment vertical="center" wrapText="1"/>
    </xf>
    <xf numFmtId="49" fontId="56" fillId="12" borderId="17" xfId="0" applyNumberFormat="1" applyFont="1" applyFill="1" applyBorder="1" applyAlignment="1">
      <alignment horizontal="left" vertical="center" wrapText="1"/>
    </xf>
    <xf numFmtId="49" fontId="58" fillId="12" borderId="10" xfId="0" applyNumberFormat="1" applyFont="1" applyFill="1" applyBorder="1" applyAlignment="1">
      <alignment vertical="center" wrapText="1"/>
    </xf>
    <xf numFmtId="49" fontId="14" fillId="12" borderId="17" xfId="0" applyNumberFormat="1" applyFont="1" applyFill="1" applyBorder="1" applyAlignment="1">
      <alignment horizontal="left" vertical="center" wrapText="1"/>
    </xf>
    <xf numFmtId="49" fontId="14" fillId="12" borderId="15" xfId="0" applyNumberFormat="1" applyFont="1" applyFill="1" applyBorder="1" applyAlignment="1">
      <alignment horizontal="center" vertical="center" wrapText="1"/>
    </xf>
    <xf numFmtId="49" fontId="60" fillId="12" borderId="13" xfId="0" applyNumberFormat="1" applyFont="1" applyFill="1" applyBorder="1" applyAlignment="1">
      <alignment vertical="center" wrapText="1"/>
    </xf>
    <xf numFmtId="49" fontId="25" fillId="12" borderId="14" xfId="0" applyNumberFormat="1" applyFont="1" applyFill="1" applyBorder="1" applyAlignment="1">
      <alignment vertical="center" wrapText="1"/>
    </xf>
    <xf numFmtId="49" fontId="48" fillId="12" borderId="9" xfId="0" applyNumberFormat="1" applyFont="1" applyFill="1" applyBorder="1" applyAlignment="1">
      <alignment vertical="center" wrapText="1"/>
    </xf>
    <xf numFmtId="0" fontId="0" fillId="12" borderId="0" xfId="0" applyFill="1" applyAlignment="1">
      <alignment vertical="center"/>
    </xf>
    <xf numFmtId="49" fontId="14" fillId="12" borderId="11" xfId="0" applyNumberFormat="1" applyFont="1" applyFill="1" applyBorder="1" applyAlignment="1">
      <alignment horizontal="left" vertical="center" wrapText="1"/>
    </xf>
    <xf numFmtId="49" fontId="14" fillId="12" borderId="12" xfId="0" applyNumberFormat="1" applyFont="1" applyFill="1" applyBorder="1" applyAlignment="1">
      <alignment horizontal="center" vertical="center" wrapText="1"/>
    </xf>
    <xf numFmtId="49" fontId="24" fillId="12" borderId="11" xfId="0" applyNumberFormat="1" applyFont="1" applyFill="1" applyBorder="1" applyAlignment="1">
      <alignment vertical="center" wrapText="1"/>
    </xf>
    <xf numFmtId="49" fontId="25" fillId="12" borderId="12" xfId="0" applyNumberFormat="1" applyFont="1" applyFill="1" applyBorder="1" applyAlignment="1">
      <alignment vertical="center" wrapText="1"/>
    </xf>
    <xf numFmtId="49" fontId="47" fillId="12" borderId="10" xfId="0" applyNumberFormat="1" applyFont="1" applyFill="1" applyBorder="1" applyAlignment="1">
      <alignment vertical="center" wrapText="1"/>
    </xf>
    <xf numFmtId="49" fontId="14" fillId="12" borderId="40" xfId="0" applyNumberFormat="1" applyFont="1" applyFill="1" applyBorder="1" applyAlignment="1">
      <alignment horizontal="center" vertical="center" wrapText="1"/>
    </xf>
    <xf numFmtId="49" fontId="24" fillId="12" borderId="49" xfId="0" applyNumberFormat="1" applyFont="1" applyFill="1" applyBorder="1" applyAlignment="1">
      <alignment vertical="center" wrapText="1"/>
    </xf>
    <xf numFmtId="49" fontId="14" fillId="12" borderId="38" xfId="0" applyNumberFormat="1" applyFont="1" applyFill="1" applyBorder="1" applyAlignment="1">
      <alignment horizontal="center" vertical="center" wrapText="1"/>
    </xf>
    <xf numFmtId="49" fontId="14" fillId="12" borderId="37" xfId="0" applyNumberFormat="1" applyFont="1" applyFill="1" applyBorder="1" applyAlignment="1">
      <alignment horizontal="left" vertical="center" wrapText="1"/>
    </xf>
    <xf numFmtId="49" fontId="14" fillId="12" borderId="35" xfId="0" applyNumberFormat="1" applyFont="1" applyFill="1" applyBorder="1" applyAlignment="1">
      <alignment horizontal="left" vertical="center" wrapText="1"/>
    </xf>
    <xf numFmtId="49" fontId="14" fillId="12" borderId="36" xfId="0" applyNumberFormat="1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left" vertical="center" wrapText="1"/>
    </xf>
    <xf numFmtId="49" fontId="14" fillId="5" borderId="4" xfId="0" applyNumberFormat="1" applyFont="1" applyFill="1" applyBorder="1" applyAlignment="1">
      <alignment horizontal="left" vertical="center" wrapText="1"/>
    </xf>
    <xf numFmtId="49" fontId="14" fillId="5" borderId="2" xfId="0" applyNumberFormat="1" applyFont="1" applyFill="1" applyBorder="1" applyAlignment="1">
      <alignment horizontal="left" vertical="center" wrapText="1"/>
    </xf>
    <xf numFmtId="49" fontId="26" fillId="12" borderId="13" xfId="0" applyNumberFormat="1" applyFont="1" applyFill="1" applyBorder="1" applyAlignment="1">
      <alignment vertical="center" wrapText="1"/>
    </xf>
    <xf numFmtId="49" fontId="49" fillId="12" borderId="35" xfId="0" applyNumberFormat="1" applyFont="1" applyFill="1" applyBorder="1" applyAlignment="1">
      <alignment vertical="center" wrapText="1"/>
    </xf>
    <xf numFmtId="0" fontId="13" fillId="12" borderId="54" xfId="0" applyFont="1" applyFill="1" applyBorder="1"/>
    <xf numFmtId="49" fontId="14" fillId="12" borderId="55" xfId="0" applyNumberFormat="1" applyFont="1" applyFill="1" applyBorder="1" applyAlignment="1">
      <alignment horizontal="center" vertical="center" wrapText="1"/>
    </xf>
    <xf numFmtId="49" fontId="47" fillId="12" borderId="56" xfId="0" applyNumberFormat="1" applyFont="1" applyFill="1" applyBorder="1" applyAlignment="1">
      <alignment vertical="center" wrapText="1"/>
    </xf>
    <xf numFmtId="49" fontId="14" fillId="12" borderId="57" xfId="0" applyNumberFormat="1" applyFont="1" applyFill="1" applyBorder="1" applyAlignment="1">
      <alignment horizontal="center" vertical="center" wrapText="1"/>
    </xf>
    <xf numFmtId="49" fontId="25" fillId="12" borderId="58" xfId="0" applyNumberFormat="1" applyFont="1" applyFill="1" applyBorder="1" applyAlignment="1">
      <alignment vertical="center" wrapText="1"/>
    </xf>
    <xf numFmtId="49" fontId="25" fillId="12" borderId="59" xfId="0" applyNumberFormat="1" applyFont="1" applyFill="1" applyBorder="1" applyAlignment="1">
      <alignment vertical="center" wrapText="1"/>
    </xf>
    <xf numFmtId="49" fontId="25" fillId="12" borderId="39" xfId="0" applyNumberFormat="1" applyFont="1" applyFill="1" applyBorder="1" applyAlignment="1">
      <alignment vertical="center" wrapText="1"/>
    </xf>
    <xf numFmtId="49" fontId="24" fillId="12" borderId="37" xfId="0" applyNumberFormat="1" applyFont="1" applyFill="1" applyBorder="1" applyAlignment="1">
      <alignment vertical="center" wrapText="1"/>
    </xf>
    <xf numFmtId="49" fontId="25" fillId="12" borderId="38" xfId="0" applyNumberFormat="1" applyFont="1" applyFill="1" applyBorder="1" applyAlignment="1">
      <alignment vertical="center" wrapText="1"/>
    </xf>
    <xf numFmtId="0" fontId="9" fillId="12" borderId="0" xfId="0" applyFont="1" applyFill="1"/>
    <xf numFmtId="0" fontId="13" fillId="12" borderId="53" xfId="0" applyFont="1" applyFill="1" applyBorder="1"/>
    <xf numFmtId="49" fontId="24" fillId="12" borderId="18" xfId="0" applyNumberFormat="1" applyFont="1" applyFill="1" applyBorder="1" applyAlignment="1">
      <alignment vertical="center" wrapText="1"/>
    </xf>
    <xf numFmtId="49" fontId="25" fillId="12" borderId="19" xfId="0" applyNumberFormat="1" applyFont="1" applyFill="1" applyBorder="1" applyAlignment="1">
      <alignment vertical="center" wrapText="1"/>
    </xf>
    <xf numFmtId="0" fontId="13" fillId="12" borderId="50" xfId="0" applyFont="1" applyFill="1" applyBorder="1"/>
    <xf numFmtId="0" fontId="13" fillId="12" borderId="20" xfId="0" applyFont="1" applyFill="1" applyBorder="1" applyAlignment="1">
      <alignment wrapText="1"/>
    </xf>
    <xf numFmtId="49" fontId="25" fillId="12" borderId="7" xfId="0" applyNumberFormat="1" applyFont="1" applyFill="1" applyBorder="1" applyAlignment="1">
      <alignment vertical="center" wrapText="1"/>
    </xf>
    <xf numFmtId="0" fontId="13" fillId="12" borderId="51" xfId="0" applyFont="1" applyFill="1" applyBorder="1" applyAlignment="1">
      <alignment wrapText="1"/>
    </xf>
    <xf numFmtId="49" fontId="47" fillId="12" borderId="7" xfId="0" applyNumberFormat="1" applyFont="1" applyFill="1" applyBorder="1" applyAlignment="1">
      <alignment vertical="center" wrapText="1"/>
    </xf>
    <xf numFmtId="49" fontId="25" fillId="12" borderId="43" xfId="0" applyNumberFormat="1" applyFont="1" applyFill="1" applyBorder="1" applyAlignment="1">
      <alignment vertical="center" wrapText="1"/>
    </xf>
    <xf numFmtId="49" fontId="24" fillId="12" borderId="44" xfId="0" applyNumberFormat="1" applyFont="1" applyFill="1" applyBorder="1" applyAlignment="1">
      <alignment vertical="center" wrapText="1"/>
    </xf>
    <xf numFmtId="0" fontId="8" fillId="12" borderId="0" xfId="0" applyFont="1" applyFill="1"/>
    <xf numFmtId="49" fontId="47" fillId="12" borderId="41" xfId="0" applyNumberFormat="1" applyFont="1" applyFill="1" applyBorder="1" applyAlignment="1">
      <alignment vertical="center" wrapText="1"/>
    </xf>
    <xf numFmtId="49" fontId="14" fillId="7" borderId="17" xfId="0" applyNumberFormat="1" applyFont="1" applyFill="1" applyBorder="1" applyAlignment="1">
      <alignment horizontal="left" vertical="center" wrapText="1"/>
    </xf>
    <xf numFmtId="49" fontId="14" fillId="7" borderId="4" xfId="0" applyNumberFormat="1" applyFont="1" applyFill="1" applyBorder="1" applyAlignment="1">
      <alignment horizontal="left" vertical="center" wrapText="1"/>
    </xf>
    <xf numFmtId="0" fontId="0" fillId="12" borderId="49" xfId="0" applyFill="1" applyBorder="1"/>
    <xf numFmtId="0" fontId="29" fillId="0" borderId="0" xfId="0" applyFont="1"/>
    <xf numFmtId="49" fontId="14" fillId="7" borderId="6" xfId="0" applyNumberFormat="1" applyFont="1" applyFill="1" applyBorder="1" applyAlignment="1">
      <alignment horizontal="left" vertical="center" wrapText="1"/>
    </xf>
    <xf numFmtId="49" fontId="14" fillId="12" borderId="6" xfId="0" applyNumberFormat="1" applyFont="1" applyFill="1" applyBorder="1" applyAlignment="1">
      <alignment horizontal="left" vertical="center" wrapText="1"/>
    </xf>
    <xf numFmtId="49" fontId="71" fillId="0" borderId="6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49" fontId="25" fillId="12" borderId="13" xfId="0" applyNumberFormat="1" applyFont="1" applyFill="1" applyBorder="1" applyAlignment="1">
      <alignment vertical="center" wrapText="1"/>
    </xf>
    <xf numFmtId="165" fontId="76" fillId="4" borderId="1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49" fontId="77" fillId="12" borderId="35" xfId="0" applyNumberFormat="1" applyFont="1" applyFill="1" applyBorder="1" applyAlignment="1">
      <alignment vertical="center" wrapText="1"/>
    </xf>
    <xf numFmtId="0" fontId="68" fillId="12" borderId="6" xfId="0" applyFont="1" applyFill="1" applyBorder="1" applyAlignment="1">
      <alignment horizontal="center" vertical="center" wrapText="1"/>
    </xf>
    <xf numFmtId="49" fontId="14" fillId="12" borderId="19" xfId="0" applyNumberFormat="1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20" fillId="12" borderId="1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49" fontId="9" fillId="0" borderId="62" xfId="0" applyNumberFormat="1" applyFont="1" applyBorder="1" applyAlignment="1">
      <alignment horizontal="center" vertical="center" wrapText="1"/>
    </xf>
    <xf numFmtId="0" fontId="9" fillId="12" borderId="62" xfId="0" applyFont="1" applyFill="1" applyBorder="1" applyAlignment="1">
      <alignment horizontal="center" vertical="center" wrapText="1"/>
    </xf>
    <xf numFmtId="0" fontId="9" fillId="9" borderId="6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12" borderId="6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49" fontId="24" fillId="12" borderId="20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9" fillId="14" borderId="6" xfId="0" applyFont="1" applyFill="1" applyBorder="1" applyAlignment="1">
      <alignment horizontal="center" vertical="center" wrapText="1"/>
    </xf>
    <xf numFmtId="0" fontId="79" fillId="14" borderId="6" xfId="0" applyFont="1" applyFill="1" applyBorder="1" applyAlignment="1">
      <alignment horizontal="left" vertical="center" wrapText="1"/>
    </xf>
    <xf numFmtId="166" fontId="79" fillId="14" borderId="6" xfId="0" applyNumberFormat="1" applyFont="1" applyFill="1" applyBorder="1" applyAlignment="1">
      <alignment horizontal="center" vertical="center" wrapText="1"/>
    </xf>
    <xf numFmtId="167" fontId="79" fillId="14" borderId="6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wrapText="1"/>
    </xf>
    <xf numFmtId="0" fontId="78" fillId="0" borderId="6" xfId="0" applyFont="1" applyBorder="1" applyAlignment="1">
      <alignment horizontal="center" vertical="center" wrapText="1"/>
    </xf>
    <xf numFmtId="0" fontId="80" fillId="15" borderId="6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0" fillId="16" borderId="6" xfId="0" applyFill="1" applyBorder="1" applyAlignment="1">
      <alignment horizontal="left" vertical="center"/>
    </xf>
    <xf numFmtId="0" fontId="0" fillId="12" borderId="6" xfId="0" applyFill="1" applyBorder="1" applyAlignment="1">
      <alignment horizontal="center" vertical="center"/>
    </xf>
    <xf numFmtId="0" fontId="80" fillId="1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17" borderId="6" xfId="0" applyFill="1" applyBorder="1" applyAlignment="1">
      <alignment horizontal="center" vertical="center"/>
    </xf>
    <xf numFmtId="0" fontId="0" fillId="17" borderId="6" xfId="0" applyFill="1" applyBorder="1" applyAlignment="1">
      <alignment horizontal="left" vertical="center"/>
    </xf>
    <xf numFmtId="0" fontId="80" fillId="9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0" fillId="12" borderId="6" xfId="0" quotePrefix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vertical="center" wrapText="1"/>
    </xf>
    <xf numFmtId="0" fontId="39" fillId="12" borderId="6" xfId="0" applyFont="1" applyFill="1" applyBorder="1" applyAlignment="1">
      <alignment vertical="center" wrapText="1"/>
    </xf>
    <xf numFmtId="0" fontId="39" fillId="5" borderId="1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7" fillId="5" borderId="1" xfId="2" applyFont="1" applyFill="1" applyBorder="1" applyAlignment="1">
      <alignment horizontal="center" vertical="center" wrapText="1"/>
    </xf>
    <xf numFmtId="0" fontId="36" fillId="12" borderId="1" xfId="8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8" fillId="0" borderId="34" xfId="0" applyFont="1" applyBorder="1" applyAlignment="1">
      <alignment vertical="center" wrapText="1"/>
    </xf>
    <xf numFmtId="0" fontId="38" fillId="0" borderId="34" xfId="0" applyFont="1" applyBorder="1" applyAlignment="1">
      <alignment horizontal="center" vertical="center" wrapText="1"/>
    </xf>
    <xf numFmtId="0" fontId="37" fillId="0" borderId="34" xfId="2" applyFont="1" applyBorder="1" applyAlignment="1">
      <alignment horizontal="center" vertical="center" wrapText="1"/>
    </xf>
    <xf numFmtId="0" fontId="36" fillId="12" borderId="34" xfId="8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vertical="center" wrapText="1"/>
    </xf>
    <xf numFmtId="0" fontId="38" fillId="5" borderId="34" xfId="0" applyFont="1" applyFill="1" applyBorder="1" applyAlignment="1">
      <alignment vertical="center" wrapText="1"/>
    </xf>
    <xf numFmtId="0" fontId="38" fillId="5" borderId="34" xfId="0" applyFont="1" applyFill="1" applyBorder="1" applyAlignment="1">
      <alignment horizontal="center" vertical="center" wrapText="1"/>
    </xf>
    <xf numFmtId="0" fontId="37" fillId="5" borderId="34" xfId="2" applyFont="1" applyFill="1" applyBorder="1" applyAlignment="1">
      <alignment horizontal="center" vertical="center" wrapText="1"/>
    </xf>
    <xf numFmtId="14" fontId="38" fillId="7" borderId="6" xfId="2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66" fillId="0" borderId="3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8" borderId="30" xfId="0" applyFont="1" applyFill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73" fillId="5" borderId="30" xfId="0" applyFont="1" applyFill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36" fillId="0" borderId="30" xfId="0" applyFont="1" applyBorder="1" applyAlignment="1">
      <alignment horizontal="center" vertical="center" wrapText="1"/>
    </xf>
    <xf numFmtId="0" fontId="82" fillId="0" borderId="30" xfId="0" applyFont="1" applyBorder="1" applyAlignment="1">
      <alignment horizontal="center" vertical="center" wrapText="1"/>
    </xf>
    <xf numFmtId="0" fontId="82" fillId="8" borderId="30" xfId="0" applyFont="1" applyFill="1" applyBorder="1" applyAlignment="1">
      <alignment horizontal="center" vertical="center" wrapText="1"/>
    </xf>
    <xf numFmtId="0" fontId="66" fillId="7" borderId="30" xfId="0" applyFont="1" applyFill="1" applyBorder="1" applyAlignment="1">
      <alignment horizontal="center" vertical="center" wrapText="1"/>
    </xf>
    <xf numFmtId="0" fontId="66" fillId="7" borderId="30" xfId="0" applyFont="1" applyFill="1" applyBorder="1" applyAlignment="1">
      <alignment vertical="center"/>
    </xf>
    <xf numFmtId="0" fontId="9" fillId="7" borderId="30" xfId="0" applyFont="1" applyFill="1" applyBorder="1" applyAlignment="1">
      <alignment vertical="center" wrapText="1"/>
    </xf>
    <xf numFmtId="0" fontId="66" fillId="7" borderId="30" xfId="0" applyFont="1" applyFill="1" applyBorder="1" applyAlignment="1">
      <alignment vertical="center" wrapText="1"/>
    </xf>
    <xf numFmtId="0" fontId="64" fillId="8" borderId="3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83" fillId="0" borderId="30" xfId="0" applyFont="1" applyBorder="1" applyAlignment="1">
      <alignment vertical="center" wrapText="1"/>
    </xf>
    <xf numFmtId="0" fontId="84" fillId="0" borderId="30" xfId="0" applyFont="1" applyBorder="1" applyAlignment="1">
      <alignment vertical="center" wrapText="1"/>
    </xf>
    <xf numFmtId="0" fontId="84" fillId="0" borderId="30" xfId="0" applyFont="1" applyBorder="1" applyAlignment="1">
      <alignment horizontal="center" vertical="center" wrapText="1"/>
    </xf>
    <xf numFmtId="0" fontId="85" fillId="0" borderId="30" xfId="0" applyFont="1" applyBorder="1" applyAlignment="1">
      <alignment horizontal="center" vertical="center" wrapText="1"/>
    </xf>
    <xf numFmtId="0" fontId="9" fillId="18" borderId="30" xfId="0" applyFont="1" applyFill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85" fillId="18" borderId="30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horizontal="center" vertical="center" wrapText="1"/>
    </xf>
    <xf numFmtId="0" fontId="85" fillId="18" borderId="30" xfId="0" applyFont="1" applyFill="1" applyBorder="1" applyAlignment="1">
      <alignment vertical="center" wrapText="1"/>
    </xf>
    <xf numFmtId="0" fontId="20" fillId="18" borderId="30" xfId="0" applyFont="1" applyFill="1" applyBorder="1" applyAlignment="1">
      <alignment vertical="center" wrapText="1"/>
    </xf>
    <xf numFmtId="0" fontId="20" fillId="7" borderId="30" xfId="0" applyFont="1" applyFill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85" fillId="7" borderId="30" xfId="0" applyFont="1" applyFill="1" applyBorder="1" applyAlignment="1">
      <alignment vertical="center" wrapText="1"/>
    </xf>
    <xf numFmtId="0" fontId="68" fillId="7" borderId="30" xfId="0" applyFont="1" applyFill="1" applyBorder="1" applyAlignment="1">
      <alignment vertical="center" wrapText="1"/>
    </xf>
    <xf numFmtId="0" fontId="85" fillId="5" borderId="30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vertical="center" wrapText="1"/>
    </xf>
    <xf numFmtId="0" fontId="68" fillId="7" borderId="30" xfId="0" applyFont="1" applyFill="1" applyBorder="1" applyAlignment="1">
      <alignment vertical="center"/>
    </xf>
    <xf numFmtId="0" fontId="64" fillId="7" borderId="30" xfId="0" applyFont="1" applyFill="1" applyBorder="1" applyAlignment="1">
      <alignment horizontal="center" vertical="center" wrapText="1"/>
    </xf>
    <xf numFmtId="0" fontId="70" fillId="18" borderId="30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vertical="center" wrapText="1"/>
    </xf>
    <xf numFmtId="0" fontId="86" fillId="0" borderId="30" xfId="0" applyFont="1" applyBorder="1" applyAlignment="1">
      <alignment vertical="center" wrapText="1"/>
    </xf>
    <xf numFmtId="0" fontId="87" fillId="0" borderId="30" xfId="0" applyFont="1" applyBorder="1" applyAlignment="1">
      <alignment vertical="center" wrapText="1"/>
    </xf>
    <xf numFmtId="0" fontId="72" fillId="0" borderId="30" xfId="0" applyFont="1" applyBorder="1" applyAlignment="1">
      <alignment horizontal="center" vertical="center" wrapText="1"/>
    </xf>
    <xf numFmtId="0" fontId="20" fillId="7" borderId="30" xfId="0" applyFont="1" applyFill="1" applyBorder="1" applyAlignment="1">
      <alignment vertical="center"/>
    </xf>
    <xf numFmtId="0" fontId="85" fillId="7" borderId="30" xfId="0" applyFont="1" applyFill="1" applyBorder="1" applyAlignment="1">
      <alignment vertical="center"/>
    </xf>
    <xf numFmtId="0" fontId="9" fillId="19" borderId="30" xfId="0" applyFont="1" applyFill="1" applyBorder="1" applyAlignment="1">
      <alignment vertical="center" wrapText="1"/>
    </xf>
    <xf numFmtId="0" fontId="85" fillId="19" borderId="30" xfId="0" applyFont="1" applyFill="1" applyBorder="1" applyAlignment="1">
      <alignment vertical="center" wrapText="1"/>
    </xf>
    <xf numFmtId="0" fontId="85" fillId="19" borderId="30" xfId="0" applyFont="1" applyFill="1" applyBorder="1" applyAlignment="1">
      <alignment horizontal="center" vertical="center" wrapText="1"/>
    </xf>
    <xf numFmtId="0" fontId="88" fillId="0" borderId="30" xfId="0" applyFont="1" applyBorder="1" applyAlignment="1">
      <alignment vertical="center" wrapText="1"/>
    </xf>
    <xf numFmtId="0" fontId="89" fillId="0" borderId="30" xfId="0" applyFont="1" applyBorder="1" applyAlignment="1">
      <alignment vertical="center" wrapText="1"/>
    </xf>
    <xf numFmtId="0" fontId="89" fillId="0" borderId="30" xfId="0" applyFont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72" fillId="18" borderId="30" xfId="0" applyFont="1" applyFill="1" applyBorder="1" applyAlignment="1">
      <alignment vertical="center" wrapText="1"/>
    </xf>
    <xf numFmtId="0" fontId="66" fillId="8" borderId="30" xfId="0" applyFont="1" applyFill="1" applyBorder="1" applyAlignment="1">
      <alignment horizontal="center" vertical="center" wrapText="1"/>
    </xf>
    <xf numFmtId="0" fontId="64" fillId="7" borderId="30" xfId="0" applyFont="1" applyFill="1" applyBorder="1" applyAlignment="1">
      <alignment vertical="center" wrapText="1"/>
    </xf>
    <xf numFmtId="0" fontId="91" fillId="0" borderId="30" xfId="0" applyFont="1" applyBorder="1" applyAlignment="1">
      <alignment vertical="center" wrapText="1"/>
    </xf>
    <xf numFmtId="0" fontId="92" fillId="0" borderId="30" xfId="0" applyFont="1" applyBorder="1" applyAlignment="1">
      <alignment vertical="center" wrapText="1"/>
    </xf>
    <xf numFmtId="0" fontId="93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center" vertical="center" wrapText="1"/>
    </xf>
    <xf numFmtId="0" fontId="67" fillId="7" borderId="30" xfId="0" applyFont="1" applyFill="1" applyBorder="1" applyAlignment="1">
      <alignment horizontal="center" vertical="center" wrapText="1"/>
    </xf>
    <xf numFmtId="0" fontId="67" fillId="0" borderId="30" xfId="0" applyFont="1" applyBorder="1" applyAlignment="1">
      <alignment horizontal="center" vertical="center" wrapText="1"/>
    </xf>
    <xf numFmtId="0" fontId="94" fillId="0" borderId="30" xfId="0" applyFont="1" applyBorder="1" applyAlignment="1">
      <alignment horizontal="center" vertical="center" wrapText="1"/>
    </xf>
    <xf numFmtId="0" fontId="95" fillId="0" borderId="30" xfId="0" applyFont="1" applyBorder="1" applyAlignment="1">
      <alignment horizontal="center" vertical="center" wrapText="1"/>
    </xf>
    <xf numFmtId="0" fontId="96" fillId="0" borderId="30" xfId="0" applyFont="1" applyBorder="1" applyAlignment="1">
      <alignment horizontal="center" vertical="center" wrapText="1"/>
    </xf>
    <xf numFmtId="0" fontId="67" fillId="18" borderId="30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9" fillId="7" borderId="30" xfId="0" applyFont="1" applyFill="1" applyBorder="1" applyAlignment="1">
      <alignment horizontal="center" vertical="center" wrapText="1"/>
    </xf>
    <xf numFmtId="0" fontId="87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18" borderId="30" xfId="0" applyFont="1" applyFill="1" applyBorder="1" applyAlignment="1">
      <alignment horizontal="center" vertical="center" wrapText="1"/>
    </xf>
    <xf numFmtId="49" fontId="54" fillId="12" borderId="6" xfId="9" applyNumberFormat="1" applyFont="1" applyFill="1" applyBorder="1" applyAlignment="1">
      <alignment vertical="center" wrapText="1"/>
    </xf>
    <xf numFmtId="49" fontId="54" fillId="12" borderId="6" xfId="4" applyNumberFormat="1" applyFont="1" applyFill="1" applyBorder="1" applyAlignment="1">
      <alignment horizontal="center" vertical="center" wrapText="1"/>
    </xf>
    <xf numFmtId="49" fontId="54" fillId="12" borderId="6" xfId="0" applyNumberFormat="1" applyFont="1" applyFill="1" applyBorder="1" applyAlignment="1">
      <alignment vertical="center" wrapText="1"/>
    </xf>
    <xf numFmtId="49" fontId="55" fillId="12" borderId="6" xfId="0" applyNumberFormat="1" applyFont="1" applyFill="1" applyBorder="1" applyAlignment="1">
      <alignment horizontal="center" vertical="center" wrapText="1"/>
    </xf>
    <xf numFmtId="49" fontId="54" fillId="12" borderId="6" xfId="4" applyNumberFormat="1" applyFont="1" applyFill="1" applyBorder="1" applyAlignment="1">
      <alignment horizontal="left" vertical="center" wrapText="1"/>
    </xf>
    <xf numFmtId="0" fontId="68" fillId="12" borderId="6" xfId="0" applyFont="1" applyFill="1" applyBorder="1"/>
    <xf numFmtId="0" fontId="54" fillId="12" borderId="6" xfId="0" applyFont="1" applyFill="1" applyBorder="1"/>
    <xf numFmtId="49" fontId="54" fillId="12" borderId="24" xfId="4" applyNumberFormat="1" applyFont="1" applyFill="1" applyBorder="1" applyAlignment="1">
      <alignment horizontal="left" vertical="center" wrapText="1"/>
    </xf>
    <xf numFmtId="49" fontId="54" fillId="12" borderId="46" xfId="0" applyNumberFormat="1" applyFont="1" applyFill="1" applyBorder="1" applyAlignment="1">
      <alignment vertical="center" wrapText="1"/>
    </xf>
    <xf numFmtId="0" fontId="54" fillId="12" borderId="24" xfId="0" applyFont="1" applyFill="1" applyBorder="1"/>
    <xf numFmtId="0" fontId="54" fillId="12" borderId="6" xfId="4" applyFont="1" applyFill="1" applyBorder="1" applyAlignment="1">
      <alignment horizontal="left"/>
    </xf>
    <xf numFmtId="49" fontId="54" fillId="12" borderId="24" xfId="0" applyNumberFormat="1" applyFont="1" applyFill="1" applyBorder="1" applyAlignment="1">
      <alignment vertical="center" wrapText="1"/>
    </xf>
    <xf numFmtId="49" fontId="54" fillId="12" borderId="24" xfId="0" applyNumberFormat="1" applyFont="1" applyFill="1" applyBorder="1" applyAlignment="1">
      <alignment wrapText="1"/>
    </xf>
    <xf numFmtId="0" fontId="54" fillId="12" borderId="21" xfId="0" applyFont="1" applyFill="1" applyBorder="1"/>
    <xf numFmtId="0" fontId="54" fillId="12" borderId="6" xfId="0" quotePrefix="1" applyFont="1" applyFill="1" applyBorder="1"/>
    <xf numFmtId="0" fontId="55" fillId="0" borderId="21" xfId="0" applyFont="1" applyBorder="1" applyAlignment="1">
      <alignment horizontal="center" vertical="center" wrapText="1"/>
    </xf>
    <xf numFmtId="49" fontId="54" fillId="0" borderId="21" xfId="4" applyNumberFormat="1" applyFont="1" applyBorder="1" applyAlignment="1">
      <alignment horizontal="center" vertical="center" wrapText="1"/>
    </xf>
    <xf numFmtId="0" fontId="68" fillId="0" borderId="47" xfId="0" applyFont="1" applyBorder="1"/>
    <xf numFmtId="49" fontId="54" fillId="0" borderId="47" xfId="4" applyNumberFormat="1" applyFont="1" applyBorder="1" applyAlignment="1">
      <alignment horizontal="center" vertical="center" wrapText="1"/>
    </xf>
    <xf numFmtId="0" fontId="13" fillId="0" borderId="47" xfId="0" applyFont="1" applyBorder="1"/>
    <xf numFmtId="49" fontId="54" fillId="12" borderId="21" xfId="4" applyNumberFormat="1" applyFont="1" applyFill="1" applyBorder="1" applyAlignment="1">
      <alignment horizontal="center" vertical="center" wrapText="1"/>
    </xf>
    <xf numFmtId="49" fontId="54" fillId="12" borderId="21" xfId="0" applyNumberFormat="1" applyFont="1" applyFill="1" applyBorder="1" applyAlignment="1">
      <alignment vertical="center" wrapText="1"/>
    </xf>
    <xf numFmtId="0" fontId="68" fillId="12" borderId="21" xfId="0" applyFont="1" applyFill="1" applyBorder="1"/>
    <xf numFmtId="0" fontId="74" fillId="12" borderId="21" xfId="0" applyFont="1" applyFill="1" applyBorder="1"/>
    <xf numFmtId="0" fontId="55" fillId="0" borderId="24" xfId="0" applyFont="1" applyBorder="1" applyAlignment="1">
      <alignment horizontal="center" vertical="center" wrapText="1"/>
    </xf>
    <xf numFmtId="49" fontId="54" fillId="0" borderId="46" xfId="9" applyNumberFormat="1" applyFont="1" applyBorder="1" applyAlignment="1">
      <alignment vertical="center" wrapText="1"/>
    </xf>
    <xf numFmtId="0" fontId="54" fillId="0" borderId="24" xfId="9" applyFont="1" applyBorder="1"/>
    <xf numFmtId="49" fontId="54" fillId="12" borderId="46" xfId="9" applyNumberFormat="1" applyFont="1" applyFill="1" applyBorder="1" applyAlignment="1">
      <alignment vertical="center" wrapText="1"/>
    </xf>
    <xf numFmtId="0" fontId="13" fillId="0" borderId="46" xfId="0" applyFont="1" applyBorder="1"/>
    <xf numFmtId="0" fontId="54" fillId="0" borderId="46" xfId="9" applyFont="1" applyBorder="1"/>
    <xf numFmtId="49" fontId="54" fillId="12" borderId="24" xfId="9" applyNumberFormat="1" applyFont="1" applyFill="1" applyBorder="1" applyAlignment="1">
      <alignment vertical="center" wrapText="1"/>
    </xf>
    <xf numFmtId="0" fontId="54" fillId="12" borderId="24" xfId="9" applyFont="1" applyFill="1" applyBorder="1"/>
    <xf numFmtId="0" fontId="68" fillId="12" borderId="24" xfId="0" applyFont="1" applyFill="1" applyBorder="1"/>
    <xf numFmtId="0" fontId="54" fillId="12" borderId="24" xfId="4" applyFont="1" applyFill="1" applyBorder="1" applyAlignment="1">
      <alignment horizontal="left"/>
    </xf>
    <xf numFmtId="0" fontId="69" fillId="12" borderId="24" xfId="0" applyFont="1" applyFill="1" applyBorder="1" applyAlignment="1">
      <alignment horizontal="center" vertical="center"/>
    </xf>
    <xf numFmtId="0" fontId="69" fillId="12" borderId="24" xfId="4" applyFont="1" applyFill="1" applyBorder="1" applyAlignment="1">
      <alignment horizontal="center" vertical="center" wrapText="1"/>
    </xf>
    <xf numFmtId="0" fontId="54" fillId="12" borderId="24" xfId="0" applyFont="1" applyFill="1" applyBorder="1" applyAlignment="1">
      <alignment vertical="center"/>
    </xf>
    <xf numFmtId="49" fontId="69" fillId="12" borderId="6" xfId="0" applyNumberFormat="1" applyFont="1" applyFill="1" applyBorder="1" applyAlignment="1">
      <alignment vertical="center" wrapText="1"/>
    </xf>
    <xf numFmtId="14" fontId="23" fillId="12" borderId="6" xfId="0" applyNumberFormat="1" applyFont="1" applyFill="1" applyBorder="1" applyAlignment="1">
      <alignment horizontal="center" vertical="center"/>
    </xf>
    <xf numFmtId="0" fontId="54" fillId="0" borderId="24" xfId="9" applyFont="1" applyBorder="1" applyAlignment="1">
      <alignment horizontal="center"/>
    </xf>
    <xf numFmtId="14" fontId="23" fillId="12" borderId="6" xfId="0" applyNumberFormat="1" applyFont="1" applyFill="1" applyBorder="1" applyAlignment="1">
      <alignment horizontal="center" vertical="center" wrapText="1"/>
    </xf>
    <xf numFmtId="0" fontId="84" fillId="6" borderId="30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84" fillId="6" borderId="6" xfId="0" applyFont="1" applyFill="1" applyBorder="1" applyAlignment="1">
      <alignment horizontal="center" vertical="center" wrapText="1"/>
    </xf>
    <xf numFmtId="0" fontId="89" fillId="6" borderId="30" xfId="0" applyFont="1" applyFill="1" applyBorder="1" applyAlignment="1">
      <alignment horizontal="center" vertical="center" wrapText="1"/>
    </xf>
    <xf numFmtId="0" fontId="87" fillId="6" borderId="30" xfId="0" applyFont="1" applyFill="1" applyBorder="1" applyAlignment="1">
      <alignment horizontal="center" vertical="center" wrapText="1"/>
    </xf>
    <xf numFmtId="0" fontId="85" fillId="6" borderId="30" xfId="0" applyFont="1" applyFill="1" applyBorder="1" applyAlignment="1">
      <alignment horizontal="center" vertical="center" wrapText="1"/>
    </xf>
    <xf numFmtId="0" fontId="90" fillId="6" borderId="30" xfId="0" applyFont="1" applyFill="1" applyBorder="1" applyAlignment="1">
      <alignment horizontal="center" vertical="center" wrapText="1"/>
    </xf>
    <xf numFmtId="0" fontId="51" fillId="6" borderId="30" xfId="0" applyFont="1" applyFill="1" applyBorder="1" applyAlignment="1">
      <alignment horizontal="center" vertical="center" wrapText="1"/>
    </xf>
    <xf numFmtId="0" fontId="68" fillId="9" borderId="6" xfId="0" applyFont="1" applyFill="1" applyBorder="1"/>
    <xf numFmtId="14" fontId="97" fillId="12" borderId="6" xfId="0" applyNumberFormat="1" applyFont="1" applyFill="1" applyBorder="1" applyAlignment="1">
      <alignment horizontal="center" vertical="center"/>
    </xf>
    <xf numFmtId="0" fontId="84" fillId="7" borderId="46" xfId="0" applyFont="1" applyFill="1" applyBorder="1" applyAlignment="1">
      <alignment horizontal="center" vertical="center" wrapText="1"/>
    </xf>
    <xf numFmtId="0" fontId="89" fillId="7" borderId="46" xfId="0" applyFont="1" applyFill="1" applyBorder="1" applyAlignment="1">
      <alignment horizontal="center" vertical="center" wrapText="1"/>
    </xf>
    <xf numFmtId="0" fontId="98" fillId="8" borderId="0" xfId="0" applyFont="1" applyFill="1"/>
    <xf numFmtId="0" fontId="84" fillId="7" borderId="30" xfId="0" applyFont="1" applyFill="1" applyBorder="1" applyAlignment="1">
      <alignment horizontal="center" vertical="center" wrapText="1"/>
    </xf>
    <xf numFmtId="0" fontId="96" fillId="0" borderId="30" xfId="0" applyFont="1" applyBorder="1" applyAlignment="1">
      <alignment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0" borderId="0" xfId="0" applyFont="1"/>
    <xf numFmtId="0" fontId="94" fillId="0" borderId="30" xfId="0" applyFont="1" applyBorder="1" applyAlignment="1">
      <alignment vertical="center" wrapText="1"/>
    </xf>
    <xf numFmtId="0" fontId="89" fillId="7" borderId="30" xfId="0" applyFont="1" applyFill="1" applyBorder="1" applyAlignment="1">
      <alignment horizontal="center" vertical="center" wrapText="1"/>
    </xf>
    <xf numFmtId="0" fontId="87" fillId="7" borderId="30" xfId="0" applyFont="1" applyFill="1" applyBorder="1" applyAlignment="1">
      <alignment horizontal="center" vertical="center" wrapText="1"/>
    </xf>
    <xf numFmtId="0" fontId="96" fillId="7" borderId="30" xfId="0" applyFont="1" applyFill="1" applyBorder="1" applyAlignment="1">
      <alignment horizontal="center" vertical="center" wrapText="1"/>
    </xf>
    <xf numFmtId="0" fontId="94" fillId="7" borderId="30" xfId="0" applyFont="1" applyFill="1" applyBorder="1" applyAlignment="1">
      <alignment horizontal="center" vertical="center" wrapText="1"/>
    </xf>
    <xf numFmtId="14" fontId="23" fillId="12" borderId="24" xfId="0" applyNumberFormat="1" applyFont="1" applyFill="1" applyBorder="1" applyAlignment="1">
      <alignment horizontal="center" vertical="center"/>
    </xf>
    <xf numFmtId="0" fontId="98" fillId="9" borderId="0" xfId="0" applyFont="1" applyFill="1"/>
    <xf numFmtId="0" fontId="89" fillId="0" borderId="0" xfId="0" applyFont="1" applyAlignment="1">
      <alignment vertical="center" wrapText="1"/>
    </xf>
    <xf numFmtId="0" fontId="89" fillId="9" borderId="30" xfId="0" applyFont="1" applyFill="1" applyBorder="1" applyAlignment="1">
      <alignment vertical="center" wrapText="1"/>
    </xf>
    <xf numFmtId="49" fontId="70" fillId="12" borderId="2" xfId="0" applyNumberFormat="1" applyFont="1" applyFill="1" applyBorder="1" applyAlignment="1">
      <alignment horizontal="left" vertical="center" wrapText="1"/>
    </xf>
    <xf numFmtId="49" fontId="70" fillId="12" borderId="3" xfId="0" applyNumberFormat="1" applyFont="1" applyFill="1" applyBorder="1" applyAlignment="1">
      <alignment horizontal="center" vertical="center" wrapText="1"/>
    </xf>
    <xf numFmtId="49" fontId="99" fillId="12" borderId="13" xfId="0" applyNumberFormat="1" applyFont="1" applyFill="1" applyBorder="1" applyAlignment="1">
      <alignment vertical="center" wrapText="1"/>
    </xf>
    <xf numFmtId="49" fontId="70" fillId="12" borderId="8" xfId="0" applyNumberFormat="1" applyFont="1" applyFill="1" applyBorder="1" applyAlignment="1">
      <alignment horizontal="center" vertical="center" wrapText="1"/>
    </xf>
    <xf numFmtId="49" fontId="99" fillId="12" borderId="13" xfId="0" applyNumberFormat="1" applyFont="1" applyFill="1" applyBorder="1" applyAlignment="1">
      <alignment horizontal="left" vertical="center" wrapText="1"/>
    </xf>
    <xf numFmtId="49" fontId="70" fillId="12" borderId="14" xfId="0" applyNumberFormat="1" applyFont="1" applyFill="1" applyBorder="1" applyAlignment="1">
      <alignment horizontal="center" vertical="center" wrapText="1"/>
    </xf>
    <xf numFmtId="49" fontId="70" fillId="12" borderId="4" xfId="0" applyNumberFormat="1" applyFont="1" applyFill="1" applyBorder="1" applyAlignment="1">
      <alignment horizontal="left" vertical="center" wrapText="1"/>
    </xf>
    <xf numFmtId="49" fontId="70" fillId="12" borderId="5" xfId="0" applyNumberFormat="1" applyFont="1" applyFill="1" applyBorder="1" applyAlignment="1">
      <alignment horizontal="center" vertical="center" wrapText="1"/>
    </xf>
    <xf numFmtId="49" fontId="99" fillId="12" borderId="7" xfId="0" applyNumberFormat="1" applyFont="1" applyFill="1" applyBorder="1" applyAlignment="1">
      <alignment vertical="center" wrapText="1"/>
    </xf>
    <xf numFmtId="0" fontId="70" fillId="12" borderId="48" xfId="0" applyFont="1" applyFill="1" applyBorder="1" applyAlignment="1">
      <alignment horizontal="center" vertical="center"/>
    </xf>
    <xf numFmtId="49" fontId="70" fillId="12" borderId="17" xfId="0" applyNumberFormat="1" applyFont="1" applyFill="1" applyBorder="1" applyAlignment="1">
      <alignment horizontal="left" vertical="center" wrapText="1"/>
    </xf>
    <xf numFmtId="49" fontId="70" fillId="12" borderId="15" xfId="0" applyNumberFormat="1" applyFont="1" applyFill="1" applyBorder="1" applyAlignment="1">
      <alignment horizontal="center" vertical="center" wrapText="1"/>
    </xf>
    <xf numFmtId="49" fontId="99" fillId="12" borderId="9" xfId="0" applyNumberFormat="1" applyFont="1" applyFill="1" applyBorder="1" applyAlignment="1">
      <alignment vertical="center" wrapText="1"/>
    </xf>
    <xf numFmtId="49" fontId="70" fillId="12" borderId="10" xfId="0" applyNumberFormat="1" applyFont="1" applyFill="1" applyBorder="1" applyAlignment="1">
      <alignment horizontal="center" vertical="center" wrapText="1"/>
    </xf>
    <xf numFmtId="0" fontId="70" fillId="12" borderId="61" xfId="0" applyFont="1" applyFill="1" applyBorder="1" applyAlignment="1">
      <alignment horizontal="center" vertical="center"/>
    </xf>
    <xf numFmtId="49" fontId="99" fillId="12" borderId="9" xfId="0" applyNumberFormat="1" applyFont="1" applyFill="1" applyBorder="1" applyAlignment="1">
      <alignment horizontal="left" vertical="center" wrapText="1"/>
    </xf>
    <xf numFmtId="0" fontId="70" fillId="12" borderId="68" xfId="0" applyFont="1" applyFill="1" applyBorder="1" applyAlignment="1">
      <alignment horizontal="center" vertical="center"/>
    </xf>
    <xf numFmtId="0" fontId="100" fillId="20" borderId="6" xfId="0" applyFont="1" applyFill="1" applyBorder="1" applyAlignment="1">
      <alignment horizontal="center" vertical="center" wrapText="1"/>
    </xf>
    <xf numFmtId="49" fontId="47" fillId="12" borderId="12" xfId="0" applyNumberFormat="1" applyFont="1" applyFill="1" applyBorder="1" applyAlignment="1">
      <alignment vertical="center" wrapText="1"/>
    </xf>
    <xf numFmtId="49" fontId="70" fillId="5" borderId="2" xfId="0" applyNumberFormat="1" applyFont="1" applyFill="1" applyBorder="1" applyAlignment="1">
      <alignment horizontal="left" vertical="center" wrapText="1"/>
    </xf>
    <xf numFmtId="49" fontId="70" fillId="5" borderId="3" xfId="0" applyNumberFormat="1" applyFont="1" applyFill="1" applyBorder="1" applyAlignment="1">
      <alignment horizontal="center" vertical="center" wrapText="1"/>
    </xf>
    <xf numFmtId="49" fontId="99" fillId="5" borderId="13" xfId="0" applyNumberFormat="1" applyFont="1" applyFill="1" applyBorder="1" applyAlignment="1">
      <alignment vertical="center" wrapText="1"/>
    </xf>
    <xf numFmtId="49" fontId="70" fillId="5" borderId="4" xfId="0" applyNumberFormat="1" applyFont="1" applyFill="1" applyBorder="1" applyAlignment="1">
      <alignment horizontal="left" vertical="center" wrapText="1"/>
    </xf>
    <xf numFmtId="49" fontId="70" fillId="9" borderId="5" xfId="0" applyNumberFormat="1" applyFont="1" applyFill="1" applyBorder="1" applyAlignment="1">
      <alignment horizontal="center" vertical="center" wrapText="1"/>
    </xf>
    <xf numFmtId="49" fontId="101" fillId="12" borderId="13" xfId="0" applyNumberFormat="1" applyFont="1" applyFill="1" applyBorder="1" applyAlignment="1">
      <alignment vertical="center" wrapText="1"/>
    </xf>
    <xf numFmtId="49" fontId="70" fillId="12" borderId="5" xfId="0" quotePrefix="1" applyNumberFormat="1" applyFont="1" applyFill="1" applyBorder="1" applyAlignment="1">
      <alignment horizontal="center" vertical="center" wrapText="1"/>
    </xf>
    <xf numFmtId="49" fontId="99" fillId="12" borderId="60" xfId="0" applyNumberFormat="1" applyFont="1" applyFill="1" applyBorder="1" applyAlignment="1">
      <alignment vertical="center" wrapText="1"/>
    </xf>
    <xf numFmtId="49" fontId="70" fillId="5" borderId="14" xfId="0" applyNumberFormat="1" applyFont="1" applyFill="1" applyBorder="1" applyAlignment="1">
      <alignment horizontal="center" vertical="center" wrapText="1"/>
    </xf>
    <xf numFmtId="49" fontId="101" fillId="12" borderId="9" xfId="0" applyNumberFormat="1" applyFont="1" applyFill="1" applyBorder="1" applyAlignment="1">
      <alignment vertical="center" wrapText="1"/>
    </xf>
    <xf numFmtId="49" fontId="70" fillId="9" borderId="3" xfId="0" applyNumberFormat="1" applyFont="1" applyFill="1" applyBorder="1" applyAlignment="1">
      <alignment horizontal="center" vertical="center" wrapText="1"/>
    </xf>
    <xf numFmtId="0" fontId="70" fillId="12" borderId="5" xfId="0" quotePrefix="1" applyFont="1" applyFill="1" applyBorder="1" applyAlignment="1">
      <alignment horizontal="center" vertical="center" wrapText="1"/>
    </xf>
    <xf numFmtId="49" fontId="99" fillId="12" borderId="11" xfId="0" applyNumberFormat="1" applyFont="1" applyFill="1" applyBorder="1" applyAlignment="1">
      <alignment vertical="center" wrapText="1"/>
    </xf>
    <xf numFmtId="49" fontId="70" fillId="12" borderId="12" xfId="0" applyNumberFormat="1" applyFont="1" applyFill="1" applyBorder="1" applyAlignment="1">
      <alignment horizontal="center" vertical="center" wrapText="1"/>
    </xf>
    <xf numFmtId="49" fontId="59" fillId="12" borderId="8" xfId="0" applyNumberFormat="1" applyFont="1" applyFill="1" applyBorder="1" applyAlignment="1">
      <alignment horizontal="center" vertical="center" wrapText="1"/>
    </xf>
    <xf numFmtId="49" fontId="59" fillId="12" borderId="14" xfId="0" applyNumberFormat="1" applyFont="1" applyFill="1" applyBorder="1" applyAlignment="1">
      <alignment horizontal="center" vertical="center" wrapText="1"/>
    </xf>
    <xf numFmtId="49" fontId="59" fillId="12" borderId="10" xfId="0" applyNumberFormat="1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49" fontId="102" fillId="12" borderId="7" xfId="0" applyNumberFormat="1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0" fillId="5" borderId="17" xfId="0" applyNumberFormat="1" applyFont="1" applyFill="1" applyBorder="1" applyAlignment="1">
      <alignment horizontal="left" vertical="center" wrapText="1"/>
    </xf>
    <xf numFmtId="0" fontId="103" fillId="7" borderId="46" xfId="0" applyFont="1" applyFill="1" applyBorder="1" applyAlignment="1">
      <alignment horizontal="center" vertical="center" wrapText="1"/>
    </xf>
    <xf numFmtId="0" fontId="103" fillId="0" borderId="30" xfId="0" applyFont="1" applyBorder="1" applyAlignment="1">
      <alignment vertical="center" wrapText="1"/>
    </xf>
    <xf numFmtId="0" fontId="103" fillId="0" borderId="30" xfId="0" applyFont="1" applyBorder="1" applyAlignment="1">
      <alignment horizontal="center" vertical="center" wrapText="1"/>
    </xf>
    <xf numFmtId="0" fontId="103" fillId="6" borderId="6" xfId="0" applyFont="1" applyFill="1" applyBorder="1" applyAlignment="1">
      <alignment horizontal="center" vertical="center" wrapText="1"/>
    </xf>
    <xf numFmtId="0" fontId="103" fillId="7" borderId="30" xfId="0" applyFont="1" applyFill="1" applyBorder="1" applyAlignment="1">
      <alignment horizontal="center" vertical="center" wrapText="1"/>
    </xf>
    <xf numFmtId="0" fontId="103" fillId="6" borderId="30" xfId="0" applyFont="1" applyFill="1" applyBorder="1" applyAlignment="1">
      <alignment horizontal="center" vertical="center" wrapText="1"/>
    </xf>
    <xf numFmtId="0" fontId="104" fillId="7" borderId="30" xfId="0" applyFont="1" applyFill="1" applyBorder="1" applyAlignment="1">
      <alignment horizontal="center" vertical="center" wrapText="1"/>
    </xf>
    <xf numFmtId="0" fontId="104" fillId="0" borderId="30" xfId="0" applyFont="1" applyBorder="1" applyAlignment="1">
      <alignment vertical="center" wrapText="1"/>
    </xf>
    <xf numFmtId="0" fontId="13" fillId="0" borderId="52" xfId="0" applyFont="1" applyBorder="1"/>
    <xf numFmtId="49" fontId="14" fillId="12" borderId="11" xfId="0" applyNumberFormat="1" applyFont="1" applyFill="1" applyBorder="1" applyAlignment="1">
      <alignment vertical="center" wrapText="1"/>
    </xf>
    <xf numFmtId="49" fontId="47" fillId="12" borderId="38" xfId="0" applyNumberFormat="1" applyFont="1" applyFill="1" applyBorder="1" applyAlignment="1">
      <alignment vertical="center" wrapText="1"/>
    </xf>
    <xf numFmtId="49" fontId="47" fillId="12" borderId="19" xfId="0" applyNumberFormat="1" applyFont="1" applyFill="1" applyBorder="1" applyAlignment="1">
      <alignment vertical="center" wrapText="1"/>
    </xf>
    <xf numFmtId="0" fontId="9" fillId="12" borderId="16" xfId="0" applyFont="1" applyFill="1" applyBorder="1" applyAlignment="1">
      <alignment horizontal="center" vertical="center" wrapText="1"/>
    </xf>
    <xf numFmtId="49" fontId="70" fillId="12" borderId="6" xfId="0" applyNumberFormat="1" applyFont="1" applyFill="1" applyBorder="1" applyAlignment="1">
      <alignment horizontal="left" vertical="center" wrapText="1"/>
    </xf>
    <xf numFmtId="49" fontId="70" fillId="12" borderId="6" xfId="0" applyNumberFormat="1" applyFont="1" applyFill="1" applyBorder="1" applyAlignment="1">
      <alignment horizontal="center" vertical="center" wrapText="1"/>
    </xf>
    <xf numFmtId="49" fontId="70" fillId="5" borderId="6" xfId="0" applyNumberFormat="1" applyFont="1" applyFill="1" applyBorder="1" applyAlignment="1">
      <alignment horizontal="left" vertical="center" wrapText="1"/>
    </xf>
    <xf numFmtId="49" fontId="70" fillId="12" borderId="6" xfId="0" quotePrefix="1" applyNumberFormat="1" applyFont="1" applyFill="1" applyBorder="1" applyAlignment="1">
      <alignment horizontal="center" vertical="center" wrapText="1"/>
    </xf>
    <xf numFmtId="49" fontId="70" fillId="9" borderId="6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49" fontId="14" fillId="12" borderId="1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0" fillId="5" borderId="6" xfId="0" applyNumberForma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8" fillId="12" borderId="30" xfId="0" applyFont="1" applyFill="1" applyBorder="1" applyAlignment="1">
      <alignment horizontal="center" vertical="center" wrapText="1"/>
    </xf>
    <xf numFmtId="17" fontId="10" fillId="11" borderId="6" xfId="0" quotePrefix="1" applyNumberFormat="1" applyFont="1" applyFill="1" applyBorder="1" applyAlignment="1">
      <alignment horizontal="center" vertical="center" wrapText="1"/>
    </xf>
    <xf numFmtId="0" fontId="38" fillId="11" borderId="6" xfId="0" applyFont="1" applyFill="1" applyBorder="1" applyAlignment="1">
      <alignment horizontal="center" vertical="center" wrapText="1"/>
    </xf>
    <xf numFmtId="0" fontId="68" fillId="12" borderId="1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8" fillId="5" borderId="6" xfId="0" applyFont="1" applyFill="1" applyBorder="1" applyAlignment="1">
      <alignment horizontal="center" vertical="center" wrapText="1"/>
    </xf>
    <xf numFmtId="0" fontId="68" fillId="6" borderId="6" xfId="0" applyFon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0" fontId="68" fillId="8" borderId="6" xfId="0" applyFont="1" applyFill="1" applyBorder="1" applyAlignment="1">
      <alignment horizontal="center" vertical="center" wrapText="1"/>
    </xf>
    <xf numFmtId="49" fontId="60" fillId="12" borderId="9" xfId="0" applyNumberFormat="1" applyFont="1" applyFill="1" applyBorder="1" applyAlignment="1">
      <alignment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84" fillId="0" borderId="69" xfId="0" applyFont="1" applyBorder="1" applyAlignment="1">
      <alignment horizontal="center" vertical="center" wrapText="1"/>
    </xf>
    <xf numFmtId="0" fontId="68" fillId="6" borderId="6" xfId="0" quotePrefix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left" vertical="center" wrapText="1"/>
    </xf>
    <xf numFmtId="49" fontId="14" fillId="12" borderId="18" xfId="0" applyNumberFormat="1" applyFont="1" applyFill="1" applyBorder="1" applyAlignment="1">
      <alignment horizontal="left" vertical="center" wrapText="1"/>
    </xf>
    <xf numFmtId="49" fontId="56" fillId="6" borderId="2" xfId="0" applyNumberFormat="1" applyFont="1" applyFill="1" applyBorder="1" applyAlignment="1">
      <alignment horizontal="left" vertical="center" wrapText="1"/>
    </xf>
    <xf numFmtId="49" fontId="56" fillId="6" borderId="3" xfId="0" applyNumberFormat="1" applyFont="1" applyFill="1" applyBorder="1" applyAlignment="1">
      <alignment horizontal="center" vertical="center" wrapText="1"/>
    </xf>
    <xf numFmtId="49" fontId="105" fillId="12" borderId="13" xfId="0" applyNumberFormat="1" applyFont="1" applyFill="1" applyBorder="1" applyAlignment="1">
      <alignment vertical="center" wrapText="1"/>
    </xf>
    <xf numFmtId="49" fontId="106" fillId="12" borderId="14" xfId="0" applyNumberFormat="1" applyFont="1" applyFill="1" applyBorder="1" applyAlignment="1">
      <alignment vertical="center" wrapText="1"/>
    </xf>
    <xf numFmtId="49" fontId="105" fillId="12" borderId="7" xfId="0" applyNumberFormat="1" applyFont="1" applyFill="1" applyBorder="1" applyAlignment="1">
      <alignment vertical="center" wrapText="1"/>
    </xf>
    <xf numFmtId="49" fontId="56" fillId="12" borderId="70" xfId="0" applyNumberFormat="1" applyFont="1" applyFill="1" applyBorder="1" applyAlignment="1">
      <alignment horizontal="center" vertical="center" wrapText="1"/>
    </xf>
    <xf numFmtId="49" fontId="63" fillId="12" borderId="13" xfId="0" applyNumberFormat="1" applyFont="1" applyFill="1" applyBorder="1" applyAlignment="1">
      <alignment vertical="center" wrapText="1"/>
    </xf>
    <xf numFmtId="49" fontId="62" fillId="12" borderId="14" xfId="0" applyNumberFormat="1" applyFont="1" applyFill="1" applyBorder="1" applyAlignment="1">
      <alignment vertical="center" wrapText="1"/>
    </xf>
    <xf numFmtId="49" fontId="105" fillId="12" borderId="9" xfId="0" applyNumberFormat="1" applyFont="1" applyFill="1" applyBorder="1" applyAlignment="1">
      <alignment vertical="center" wrapText="1"/>
    </xf>
    <xf numFmtId="49" fontId="62" fillId="12" borderId="10" xfId="0" applyNumberFormat="1" applyFont="1" applyFill="1" applyBorder="1" applyAlignment="1">
      <alignment vertical="center" wrapText="1"/>
    </xf>
    <xf numFmtId="49" fontId="106" fillId="12" borderId="43" xfId="0" applyNumberFormat="1" applyFont="1" applyFill="1" applyBorder="1" applyAlignment="1">
      <alignment vertical="center" wrapText="1"/>
    </xf>
    <xf numFmtId="49" fontId="61" fillId="12" borderId="10" xfId="0" applyNumberFormat="1" applyFont="1" applyFill="1" applyBorder="1" applyAlignment="1">
      <alignment vertical="center" wrapText="1"/>
    </xf>
    <xf numFmtId="49" fontId="106" fillId="12" borderId="10" xfId="0" applyNumberFormat="1" applyFont="1" applyFill="1" applyBorder="1" applyAlignment="1">
      <alignment vertical="center" wrapText="1"/>
    </xf>
    <xf numFmtId="49" fontId="61" fillId="12" borderId="14" xfId="0" applyNumberFormat="1" applyFont="1" applyFill="1" applyBorder="1" applyAlignment="1">
      <alignment vertical="center" wrapText="1"/>
    </xf>
    <xf numFmtId="0" fontId="89" fillId="5" borderId="71" xfId="0" applyFont="1" applyFill="1" applyBorder="1" applyAlignment="1">
      <alignment vertical="center" wrapText="1"/>
    </xf>
    <xf numFmtId="0" fontId="68" fillId="8" borderId="30" xfId="0" applyFont="1" applyFill="1" applyBorder="1" applyAlignment="1">
      <alignment horizontal="center" vertical="center" wrapText="1"/>
    </xf>
    <xf numFmtId="0" fontId="68" fillId="8" borderId="1" xfId="0" applyFont="1" applyFill="1" applyBorder="1" applyAlignment="1">
      <alignment horizontal="center" vertical="center" wrapText="1"/>
    </xf>
    <xf numFmtId="0" fontId="65" fillId="9" borderId="6" xfId="0" applyFont="1" applyFill="1" applyBorder="1" applyAlignment="1">
      <alignment horizontal="center" vertical="center" wrapText="1"/>
    </xf>
    <xf numFmtId="49" fontId="109" fillId="0" borderId="30" xfId="0" applyNumberFormat="1" applyFont="1" applyBorder="1" applyAlignment="1">
      <alignment horizontal="center" vertical="center" wrapText="1"/>
    </xf>
    <xf numFmtId="49" fontId="71" fillId="0" borderId="30" xfId="0" applyNumberFormat="1" applyFont="1" applyBorder="1" applyAlignment="1">
      <alignment wrapText="1"/>
    </xf>
    <xf numFmtId="49" fontId="71" fillId="8" borderId="30" xfId="0" applyNumberFormat="1" applyFont="1" applyFill="1" applyBorder="1" applyAlignment="1">
      <alignment wrapText="1"/>
    </xf>
    <xf numFmtId="0" fontId="0" fillId="0" borderId="30" xfId="0" applyBorder="1" applyAlignment="1">
      <alignment horizontal="center" vertical="center" wrapText="1"/>
    </xf>
    <xf numFmtId="17" fontId="70" fillId="12" borderId="30" xfId="0" quotePrefix="1" applyNumberFormat="1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9" fontId="113" fillId="12" borderId="0" xfId="16" applyFont="1" applyFill="1" applyAlignment="1">
      <alignment horizontal="center" vertical="center" wrapText="1"/>
    </xf>
    <xf numFmtId="0" fontId="114" fillId="12" borderId="0" xfId="0" applyFont="1" applyFill="1"/>
    <xf numFmtId="0" fontId="114" fillId="12" borderId="0" xfId="0" applyFont="1" applyFill="1" applyAlignment="1">
      <alignment horizontal="center" vertical="center"/>
    </xf>
    <xf numFmtId="0" fontId="112" fillId="12" borderId="6" xfId="0" applyFont="1" applyFill="1" applyBorder="1" applyAlignment="1">
      <alignment horizontal="center" vertical="top"/>
    </xf>
    <xf numFmtId="0" fontId="115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vertical="top"/>
    </xf>
    <xf numFmtId="0" fontId="1" fillId="12" borderId="6" xfId="0" applyFont="1" applyFill="1" applyBorder="1" applyAlignment="1">
      <alignment horizontal="right" vertical="top" indent="1"/>
    </xf>
    <xf numFmtId="3" fontId="1" fillId="12" borderId="6" xfId="0" applyNumberFormat="1" applyFont="1" applyFill="1" applyBorder="1" applyAlignment="1">
      <alignment horizontal="right" vertical="top" wrapText="1" indent="1"/>
    </xf>
    <xf numFmtId="0" fontId="1" fillId="0" borderId="6" xfId="0" applyFont="1" applyBorder="1" applyAlignment="1">
      <alignment vertical="top"/>
    </xf>
    <xf numFmtId="0" fontId="116" fillId="12" borderId="6" xfId="0" applyFont="1" applyFill="1" applyBorder="1" applyAlignment="1">
      <alignment horizontal="center" vertical="top"/>
    </xf>
    <xf numFmtId="0" fontId="111" fillId="12" borderId="6" xfId="0" applyFont="1" applyFill="1" applyBorder="1" applyAlignment="1">
      <alignment vertical="top" wrapText="1"/>
    </xf>
    <xf numFmtId="0" fontId="117" fillId="12" borderId="6" xfId="0" applyFont="1" applyFill="1" applyBorder="1" applyAlignment="1">
      <alignment horizontal="center" vertical="top"/>
    </xf>
    <xf numFmtId="0" fontId="117" fillId="12" borderId="6" xfId="0" applyFont="1" applyFill="1" applyBorder="1" applyAlignment="1">
      <alignment vertical="top"/>
    </xf>
    <xf numFmtId="0" fontId="116" fillId="12" borderId="6" xfId="0" applyFont="1" applyFill="1" applyBorder="1" applyAlignment="1">
      <alignment horizontal="right" vertical="top" indent="1"/>
    </xf>
    <xf numFmtId="0" fontId="111" fillId="12" borderId="6" xfId="0" applyFont="1" applyFill="1" applyBorder="1" applyAlignment="1">
      <alignment horizontal="right" vertical="top" indent="1"/>
    </xf>
    <xf numFmtId="0" fontId="1" fillId="7" borderId="6" xfId="0" applyFont="1" applyFill="1" applyBorder="1" applyAlignment="1">
      <alignment horizontal="right" vertical="top" indent="1"/>
    </xf>
    <xf numFmtId="0" fontId="117" fillId="12" borderId="6" xfId="0" applyFont="1" applyFill="1" applyBorder="1" applyAlignment="1">
      <alignment horizontal="right" vertical="top" indent="1"/>
    </xf>
    <xf numFmtId="3" fontId="1" fillId="0" borderId="6" xfId="0" applyNumberFormat="1" applyFont="1" applyBorder="1" applyAlignment="1">
      <alignment horizontal="right" vertical="top" wrapText="1" indent="1"/>
    </xf>
    <xf numFmtId="0" fontId="1" fillId="0" borderId="6" xfId="0" applyFont="1" applyBorder="1" applyAlignment="1">
      <alignment horizontal="right" vertical="top" indent="1"/>
    </xf>
    <xf numFmtId="0" fontId="73" fillId="0" borderId="6" xfId="0" applyFont="1" applyBorder="1" applyAlignment="1">
      <alignment horizontal="justify" vertical="top" wrapText="1"/>
    </xf>
    <xf numFmtId="3" fontId="1" fillId="5" borderId="6" xfId="0" applyNumberFormat="1" applyFont="1" applyFill="1" applyBorder="1" applyAlignment="1">
      <alignment horizontal="right" vertical="top" wrapText="1" indent="1"/>
    </xf>
    <xf numFmtId="0" fontId="1" fillId="5" borderId="6" xfId="0" applyFont="1" applyFill="1" applyBorder="1" applyAlignment="1">
      <alignment horizontal="right" vertical="top" indent="1"/>
    </xf>
    <xf numFmtId="0" fontId="118" fillId="12" borderId="6" xfId="0" applyFont="1" applyFill="1" applyBorder="1" applyAlignment="1">
      <alignment vertical="center" wrapText="1"/>
    </xf>
    <xf numFmtId="3" fontId="117" fillId="12" borderId="6" xfId="0" applyNumberFormat="1" applyFont="1" applyFill="1" applyBorder="1" applyAlignment="1">
      <alignment horizontal="right" vertical="top" wrapText="1" indent="1"/>
    </xf>
    <xf numFmtId="0" fontId="117" fillId="0" borderId="6" xfId="0" applyFont="1" applyBorder="1" applyAlignment="1">
      <alignment vertical="top"/>
    </xf>
    <xf numFmtId="0" fontId="111" fillId="0" borderId="6" xfId="0" applyFont="1" applyBorder="1" applyAlignment="1">
      <alignment horizontal="right" vertical="top" indent="1"/>
    </xf>
    <xf numFmtId="0" fontId="112" fillId="12" borderId="0" xfId="0" applyFont="1" applyFill="1" applyAlignment="1">
      <alignment horizontal="right" vertical="center"/>
    </xf>
    <xf numFmtId="0" fontId="107" fillId="12" borderId="21" xfId="0" applyFont="1" applyFill="1" applyBorder="1" applyAlignment="1">
      <alignment horizontal="right" vertical="center"/>
    </xf>
    <xf numFmtId="3" fontId="107" fillId="12" borderId="6" xfId="0" applyNumberFormat="1" applyFont="1" applyFill="1" applyBorder="1" applyAlignment="1">
      <alignment horizontal="right" vertical="center"/>
    </xf>
    <xf numFmtId="3" fontId="107" fillId="0" borderId="6" xfId="0" applyNumberFormat="1" applyFont="1" applyBorder="1" applyAlignment="1">
      <alignment horizontal="right" vertical="center"/>
    </xf>
    <xf numFmtId="0" fontId="68" fillId="12" borderId="6" xfId="0" quotePrefix="1" applyFont="1" applyFill="1" applyBorder="1" applyAlignment="1">
      <alignment horizontal="center" vertical="center" wrapText="1"/>
    </xf>
    <xf numFmtId="49" fontId="70" fillId="5" borderId="6" xfId="0" applyNumberFormat="1" applyFont="1" applyFill="1" applyBorder="1" applyAlignment="1">
      <alignment horizontal="center" vertical="center" wrapText="1"/>
    </xf>
    <xf numFmtId="0" fontId="1" fillId="7" borderId="6" xfId="0" quotePrefix="1" applyFont="1" applyFill="1" applyBorder="1" applyAlignment="1">
      <alignment horizontal="right" vertical="top" indent="1"/>
    </xf>
    <xf numFmtId="0" fontId="1" fillId="8" borderId="6" xfId="0" applyFont="1" applyFill="1" applyBorder="1" applyAlignment="1">
      <alignment horizontal="right" vertical="top" indent="1"/>
    </xf>
    <xf numFmtId="0" fontId="1" fillId="8" borderId="6" xfId="0" quotePrefix="1" applyFont="1" applyFill="1" applyBorder="1" applyAlignment="1">
      <alignment horizontal="right" vertical="top" indent="1"/>
    </xf>
    <xf numFmtId="14" fontId="38" fillId="5" borderId="6" xfId="2" quotePrefix="1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horizontal="left" vertical="center" wrapText="1"/>
    </xf>
    <xf numFmtId="49" fontId="14" fillId="9" borderId="3" xfId="0" applyNumberFormat="1" applyFont="1" applyFill="1" applyBorder="1" applyAlignment="1">
      <alignment horizontal="center" vertical="center" wrapText="1"/>
    </xf>
    <xf numFmtId="49" fontId="24" fillId="9" borderId="7" xfId="0" applyNumberFormat="1" applyFont="1" applyFill="1" applyBorder="1" applyAlignment="1">
      <alignment vertical="center" wrapText="1"/>
    </xf>
    <xf numFmtId="49" fontId="47" fillId="9" borderId="8" xfId="0" applyNumberFormat="1" applyFont="1" applyFill="1" applyBorder="1" applyAlignment="1">
      <alignment vertical="center" wrapText="1"/>
    </xf>
    <xf numFmtId="49" fontId="47" fillId="9" borderId="14" xfId="0" applyNumberFormat="1" applyFont="1" applyFill="1" applyBorder="1" applyAlignment="1">
      <alignment vertical="center" wrapText="1"/>
    </xf>
    <xf numFmtId="49" fontId="14" fillId="9" borderId="4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center" vertical="center" wrapText="1"/>
    </xf>
    <xf numFmtId="49" fontId="25" fillId="9" borderId="8" xfId="0" applyNumberFormat="1" applyFont="1" applyFill="1" applyBorder="1" applyAlignment="1">
      <alignment vertical="center" wrapText="1"/>
    </xf>
    <xf numFmtId="49" fontId="24" fillId="9" borderId="13" xfId="0" applyNumberFormat="1" applyFont="1" applyFill="1" applyBorder="1" applyAlignment="1">
      <alignment vertical="center" wrapText="1"/>
    </xf>
    <xf numFmtId="49" fontId="25" fillId="9" borderId="14" xfId="0" applyNumberFormat="1" applyFont="1" applyFill="1" applyBorder="1" applyAlignment="1">
      <alignment vertical="center" wrapText="1"/>
    </xf>
    <xf numFmtId="49" fontId="24" fillId="9" borderId="9" xfId="0" applyNumberFormat="1" applyFont="1" applyFill="1" applyBorder="1" applyAlignment="1">
      <alignment vertical="center" wrapText="1"/>
    </xf>
    <xf numFmtId="49" fontId="25" fillId="9" borderId="10" xfId="0" applyNumberFormat="1" applyFont="1" applyFill="1" applyBorder="1" applyAlignment="1">
      <alignment vertical="center" wrapText="1"/>
    </xf>
    <xf numFmtId="49" fontId="25" fillId="9" borderId="12" xfId="0" applyNumberFormat="1" applyFont="1" applyFill="1" applyBorder="1" applyAlignment="1">
      <alignment vertical="center" wrapText="1"/>
    </xf>
    <xf numFmtId="49" fontId="14" fillId="9" borderId="17" xfId="0" applyNumberFormat="1" applyFont="1" applyFill="1" applyBorder="1" applyAlignment="1">
      <alignment horizontal="left" vertical="center" wrapText="1"/>
    </xf>
    <xf numFmtId="49" fontId="14" fillId="9" borderId="15" xfId="0" applyNumberFormat="1" applyFont="1" applyFill="1" applyBorder="1" applyAlignment="1">
      <alignment horizontal="center" vertical="center" wrapText="1"/>
    </xf>
    <xf numFmtId="49" fontId="24" fillId="9" borderId="11" xfId="0" applyNumberFormat="1" applyFont="1" applyFill="1" applyBorder="1" applyAlignment="1">
      <alignment vertical="center" wrapText="1"/>
    </xf>
    <xf numFmtId="49" fontId="47" fillId="9" borderId="12" xfId="0" applyNumberFormat="1" applyFont="1" applyFill="1" applyBorder="1" applyAlignment="1">
      <alignment vertical="center" wrapText="1"/>
    </xf>
    <xf numFmtId="49" fontId="70" fillId="9" borderId="17" xfId="0" applyNumberFormat="1" applyFont="1" applyFill="1" applyBorder="1" applyAlignment="1">
      <alignment horizontal="left" vertical="center" wrapText="1"/>
    </xf>
    <xf numFmtId="49" fontId="24" fillId="9" borderId="18" xfId="0" applyNumberFormat="1" applyFont="1" applyFill="1" applyBorder="1" applyAlignment="1">
      <alignment vertical="center" wrapText="1"/>
    </xf>
    <xf numFmtId="49" fontId="47" fillId="9" borderId="19" xfId="0" applyNumberFormat="1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165" fontId="13" fillId="5" borderId="6" xfId="0" applyNumberFormat="1" applyFont="1" applyFill="1" applyBorder="1" applyAlignment="1">
      <alignment horizontal="center" vertical="center" wrapText="1"/>
    </xf>
    <xf numFmtId="49" fontId="71" fillId="12" borderId="30" xfId="0" quotePrefix="1" applyNumberFormat="1" applyFont="1" applyFill="1" applyBorder="1" applyAlignment="1">
      <alignment wrapText="1"/>
    </xf>
    <xf numFmtId="49" fontId="71" fillId="12" borderId="30" xfId="0" applyNumberFormat="1" applyFont="1" applyFill="1" applyBorder="1" applyAlignment="1">
      <alignment wrapText="1"/>
    </xf>
    <xf numFmtId="0" fontId="0" fillId="12" borderId="30" xfId="0" applyFill="1" applyBorder="1" applyAlignment="1">
      <alignment horizontal="center" vertical="center" wrapText="1"/>
    </xf>
    <xf numFmtId="0" fontId="65" fillId="12" borderId="6" xfId="0" applyFont="1" applyFill="1" applyBorder="1" applyAlignment="1">
      <alignment horizontal="center" vertical="center" wrapText="1"/>
    </xf>
    <xf numFmtId="49" fontId="71" fillId="12" borderId="6" xfId="0" applyNumberFormat="1" applyFont="1" applyFill="1" applyBorder="1" applyAlignment="1">
      <alignment wrapText="1"/>
    </xf>
    <xf numFmtId="49" fontId="0" fillId="12" borderId="6" xfId="0" applyNumberFormat="1" applyFill="1" applyBorder="1" applyAlignment="1">
      <alignment horizontal="center" vertical="center" wrapText="1"/>
    </xf>
    <xf numFmtId="49" fontId="9" fillId="12" borderId="6" xfId="0" applyNumberFormat="1" applyFont="1" applyFill="1" applyBorder="1" applyAlignment="1">
      <alignment horizontal="center" vertical="center" wrapText="1"/>
    </xf>
    <xf numFmtId="0" fontId="70" fillId="12" borderId="30" xfId="0" quotePrefix="1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0" fontId="53" fillId="0" borderId="0" xfId="2" applyFont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14" fontId="23" fillId="12" borderId="27" xfId="0" applyNumberFormat="1" applyFont="1" applyFill="1" applyBorder="1" applyAlignment="1">
      <alignment horizontal="center" vertical="center"/>
    </xf>
    <xf numFmtId="14" fontId="23" fillId="12" borderId="28" xfId="0" applyNumberFormat="1" applyFont="1" applyFill="1" applyBorder="1" applyAlignment="1">
      <alignment horizontal="center" vertical="center"/>
    </xf>
    <xf numFmtId="14" fontId="23" fillId="12" borderId="29" xfId="0" applyNumberFormat="1" applyFont="1" applyFill="1" applyBorder="1" applyAlignment="1">
      <alignment horizontal="center" vertical="center"/>
    </xf>
    <xf numFmtId="14" fontId="23" fillId="12" borderId="22" xfId="0" applyNumberFormat="1" applyFont="1" applyFill="1" applyBorder="1" applyAlignment="1">
      <alignment horizontal="center" vertical="center"/>
    </xf>
    <xf numFmtId="14" fontId="23" fillId="12" borderId="20" xfId="0" applyNumberFormat="1" applyFont="1" applyFill="1" applyBorder="1" applyAlignment="1">
      <alignment horizontal="center" vertical="center"/>
    </xf>
    <xf numFmtId="14" fontId="23" fillId="12" borderId="42" xfId="0" applyNumberFormat="1" applyFont="1" applyFill="1" applyBorder="1" applyAlignment="1">
      <alignment horizontal="center" vertical="center"/>
    </xf>
    <xf numFmtId="14" fontId="23" fillId="12" borderId="22" xfId="0" applyNumberFormat="1" applyFont="1" applyFill="1" applyBorder="1" applyAlignment="1">
      <alignment horizontal="center" vertical="center" wrapText="1"/>
    </xf>
    <xf numFmtId="14" fontId="23" fillId="12" borderId="20" xfId="0" applyNumberFormat="1" applyFont="1" applyFill="1" applyBorder="1" applyAlignment="1">
      <alignment horizontal="center" vertical="center" wrapText="1"/>
    </xf>
    <xf numFmtId="14" fontId="23" fillId="12" borderId="4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14" fontId="23" fillId="9" borderId="27" xfId="0" applyNumberFormat="1" applyFont="1" applyFill="1" applyBorder="1" applyAlignment="1">
      <alignment horizontal="center" vertical="center"/>
    </xf>
    <xf numFmtId="14" fontId="23" fillId="9" borderId="28" xfId="0" applyNumberFormat="1" applyFont="1" applyFill="1" applyBorder="1" applyAlignment="1">
      <alignment horizontal="center" vertical="center"/>
    </xf>
    <xf numFmtId="14" fontId="23" fillId="9" borderId="29" xfId="0" applyNumberFormat="1" applyFont="1" applyFill="1" applyBorder="1" applyAlignment="1">
      <alignment horizontal="center" vertical="center"/>
    </xf>
    <xf numFmtId="14" fontId="23" fillId="9" borderId="22" xfId="0" applyNumberFormat="1" applyFont="1" applyFill="1" applyBorder="1" applyAlignment="1">
      <alignment horizontal="center" vertical="center"/>
    </xf>
    <xf numFmtId="14" fontId="23" fillId="9" borderId="20" xfId="0" applyNumberFormat="1" applyFont="1" applyFill="1" applyBorder="1" applyAlignment="1">
      <alignment horizontal="center" vertical="center"/>
    </xf>
    <xf numFmtId="14" fontId="23" fillId="9" borderId="42" xfId="0" applyNumberFormat="1" applyFont="1" applyFill="1" applyBorder="1" applyAlignment="1">
      <alignment horizontal="center" vertical="center"/>
    </xf>
    <xf numFmtId="0" fontId="38" fillId="11" borderId="22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vertical="center" wrapText="1"/>
    </xf>
    <xf numFmtId="0" fontId="38" fillId="11" borderId="42" xfId="0" applyFont="1" applyFill="1" applyBorder="1" applyAlignment="1">
      <alignment horizontal="center" vertical="center" wrapText="1"/>
    </xf>
    <xf numFmtId="14" fontId="23" fillId="12" borderId="23" xfId="0" applyNumberFormat="1" applyFont="1" applyFill="1" applyBorder="1" applyAlignment="1">
      <alignment horizontal="center" vertical="center"/>
    </xf>
    <xf numFmtId="14" fontId="23" fillId="12" borderId="25" xfId="0" applyNumberFormat="1" applyFont="1" applyFill="1" applyBorder="1" applyAlignment="1">
      <alignment horizontal="center" vertical="center"/>
    </xf>
    <xf numFmtId="14" fontId="23" fillId="12" borderId="26" xfId="0" applyNumberFormat="1" applyFont="1" applyFill="1" applyBorder="1" applyAlignment="1">
      <alignment horizontal="center" vertical="center"/>
    </xf>
    <xf numFmtId="14" fontId="23" fillId="12" borderId="52" xfId="0" applyNumberFormat="1" applyFont="1" applyFill="1" applyBorder="1" applyAlignment="1">
      <alignment horizontal="center" vertical="center"/>
    </xf>
    <xf numFmtId="17" fontId="10" fillId="11" borderId="23" xfId="0" quotePrefix="1" applyNumberFormat="1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14" fontId="23" fillId="12" borderId="66" xfId="0" applyNumberFormat="1" applyFont="1" applyFill="1" applyBorder="1" applyAlignment="1">
      <alignment horizontal="center" vertical="center" wrapText="1"/>
    </xf>
    <xf numFmtId="14" fontId="23" fillId="12" borderId="21" xfId="0" applyNumberFormat="1" applyFont="1" applyFill="1" applyBorder="1" applyAlignment="1">
      <alignment horizontal="center" vertical="center" wrapText="1"/>
    </xf>
    <xf numFmtId="14" fontId="23" fillId="12" borderId="6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 wrapText="1"/>
    </xf>
    <xf numFmtId="14" fontId="22" fillId="4" borderId="28" xfId="0" applyNumberFormat="1" applyFont="1" applyFill="1" applyBorder="1" applyAlignment="1">
      <alignment horizontal="center" vertical="center"/>
    </xf>
    <xf numFmtId="14" fontId="22" fillId="4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9" fontId="113" fillId="12" borderId="0" xfId="16" applyFont="1" applyFill="1" applyAlignment="1">
      <alignment horizontal="center" vertical="center" wrapText="1"/>
    </xf>
    <xf numFmtId="49" fontId="107" fillId="0" borderId="0" xfId="0" applyNumberFormat="1" applyFont="1" applyAlignment="1">
      <alignment horizontal="center" wrapText="1"/>
    </xf>
    <xf numFmtId="49" fontId="108" fillId="0" borderId="47" xfId="0" applyNumberFormat="1" applyFont="1" applyBorder="1" applyAlignment="1">
      <alignment horizontal="center" vertical="center" wrapText="1"/>
    </xf>
    <xf numFmtId="49" fontId="108" fillId="0" borderId="72" xfId="0" applyNumberFormat="1" applyFont="1" applyBorder="1" applyAlignment="1">
      <alignment horizontal="center" vertical="center" wrapText="1"/>
    </xf>
    <xf numFmtId="49" fontId="108" fillId="0" borderId="46" xfId="0" applyNumberFormat="1" applyFont="1" applyBorder="1" applyAlignment="1">
      <alignment horizontal="center" vertical="center" wrapText="1"/>
    </xf>
    <xf numFmtId="0" fontId="79" fillId="0" borderId="63" xfId="0" applyFont="1" applyBorder="1" applyAlignment="1">
      <alignment horizontal="center" vertical="center" wrapText="1"/>
    </xf>
    <xf numFmtId="0" fontId="79" fillId="0" borderId="64" xfId="0" applyFont="1" applyBorder="1" applyAlignment="1">
      <alignment horizontal="center" vertical="center" wrapText="1"/>
    </xf>
    <xf numFmtId="0" fontId="79" fillId="0" borderId="65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</cellXfs>
  <cellStyles count="17">
    <cellStyle name="Bình thường 2" xfId="12" xr:uid="{6C17BA49-04DC-4481-9119-5ED863D494D9}"/>
    <cellStyle name="Normal" xfId="0" builtinId="0"/>
    <cellStyle name="Normal 10" xfId="1" xr:uid="{00000000-0005-0000-0000-000001000000}"/>
    <cellStyle name="Normal 2" xfId="2" xr:uid="{00000000-0005-0000-0000-000002000000}"/>
    <cellStyle name="Normal 2 2" xfId="7" xr:uid="{A6071359-AA5E-465A-863E-41956A50CC8A}"/>
    <cellStyle name="Normal 3" xfId="3" xr:uid="{00000000-0005-0000-0000-000003000000}"/>
    <cellStyle name="Normal 4" xfId="4" xr:uid="{00000000-0005-0000-0000-000004000000}"/>
    <cellStyle name="Normal 4 2" xfId="5" xr:uid="{9013CE6C-5FB8-4818-A80B-E520C51507E0}"/>
    <cellStyle name="Normal 4 2 2" xfId="14" xr:uid="{153CDB0D-BC72-4DE2-8BAE-09B741C25985}"/>
    <cellStyle name="Normal 4 3" xfId="10" xr:uid="{0A8DAFDD-D360-426A-803B-5CAFC0C14591}"/>
    <cellStyle name="Normal 4 4" xfId="13" xr:uid="{925C1897-09B1-4559-B5F5-D8848C73996E}"/>
    <cellStyle name="Normal 5" xfId="6" xr:uid="{309F4E44-A7E2-4280-82ED-16E44DD1BC8B}"/>
    <cellStyle name="Normal 5 2" xfId="15" xr:uid="{D247D660-3C22-4C93-9192-C0D14F1EE06D}"/>
    <cellStyle name="Normal 6" xfId="8" xr:uid="{DD4B98D1-89A0-4E69-A9E8-D80F0C860F94}"/>
    <cellStyle name="Normal 7" xfId="9" xr:uid="{7253C757-0964-449E-B5E7-14873DCFD425}"/>
    <cellStyle name="Normal 7 2" xfId="11" xr:uid="{6D5D063C-68FB-463B-854A-598175AE6CA3}"/>
    <cellStyle name="Percent" xfId="16" builtinId="5"/>
  </cellStyles>
  <dxfs count="151"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 patternType="solid">
          <fgColor rgb="FFFFFF00"/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KE%20HOACH%20DAO%20TAO/Ke%20hoach%20Dao%20tao_Dai%20hoc/K20/HK1/CTDT_K20_Chung/CHUONGTRINHDAOTAO_SX%20TH&#212;NG%20MI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THOI%20KHOA%20BIEU/TKB-&#272;ai%20h&#7885;c/DH-K20/HK1/Copy%20of%201-tkb-dh-k20-hk1-all-12.08.2025_TT%20GDT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phong-hoc-khu-C-tu-%2009-den-15-thang-09-n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UONGTRINHDAOTAO_1294"/>
    </sheetNames>
    <sheetDataSet>
      <sheetData sheetId="0">
        <row r="5">
          <cell r="G5" t="str">
            <v>Aerobic 1</v>
          </cell>
          <cell r="H5" t="str">
            <v>1.0</v>
          </cell>
          <cell r="I5" t="str">
            <v>0.00</v>
          </cell>
          <cell r="J5" t="str">
            <v>1.00</v>
          </cell>
          <cell r="K5" t="str">
            <v>0.00</v>
          </cell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1</v>
          </cell>
          <cell r="R5" t="str">
            <v>30</v>
          </cell>
          <cell r="S5" t="str">
            <v>0.00</v>
          </cell>
          <cell r="T5" t="str">
            <v>0</v>
          </cell>
          <cell r="U5" t="str">
            <v>HP kết hợp</v>
          </cell>
          <cell r="V5" t="str">
            <v>PE6001</v>
          </cell>
        </row>
        <row r="6">
          <cell r="G6" t="str">
            <v>Bóng chuyền 1</v>
          </cell>
          <cell r="H6" t="str">
            <v>1.0</v>
          </cell>
          <cell r="I6" t="str">
            <v>0.00</v>
          </cell>
          <cell r="J6" t="str">
            <v>1.00</v>
          </cell>
          <cell r="K6" t="str">
            <v>0.00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1</v>
          </cell>
          <cell r="R6" t="str">
            <v>30</v>
          </cell>
          <cell r="S6" t="str">
            <v>0.00</v>
          </cell>
          <cell r="T6" t="str">
            <v>0</v>
          </cell>
          <cell r="U6" t="str">
            <v>HP kết hợp</v>
          </cell>
          <cell r="V6" t="str">
            <v>PE6003</v>
          </cell>
        </row>
        <row r="7">
          <cell r="G7" t="str">
            <v>Bơi 1</v>
          </cell>
          <cell r="H7" t="str">
            <v>1.0</v>
          </cell>
          <cell r="I7" t="str">
            <v>0.00</v>
          </cell>
          <cell r="J7" t="str">
            <v>1.00</v>
          </cell>
          <cell r="K7" t="str">
            <v>0.00</v>
          </cell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1</v>
          </cell>
          <cell r="R7" t="str">
            <v>30</v>
          </cell>
          <cell r="S7" t="str">
            <v>0.00</v>
          </cell>
          <cell r="T7" t="str">
            <v>0</v>
          </cell>
          <cell r="U7" t="str">
            <v>HP kết hợp</v>
          </cell>
          <cell r="V7" t="str">
            <v>PE6005</v>
          </cell>
        </row>
        <row r="8">
          <cell r="G8" t="str">
            <v>Đá cầu</v>
          </cell>
          <cell r="H8" t="str">
            <v>1.0</v>
          </cell>
          <cell r="I8" t="str">
            <v>0.00</v>
          </cell>
          <cell r="J8" t="str">
            <v>1.00</v>
          </cell>
          <cell r="K8" t="str">
            <v>0.00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1</v>
          </cell>
          <cell r="R8" t="str">
            <v>0</v>
          </cell>
          <cell r="S8" t="str">
            <v>0.00</v>
          </cell>
          <cell r="T8" t="str">
            <v>0</v>
          </cell>
          <cell r="U8" t="str">
            <v>HP Thường</v>
          </cell>
          <cell r="V8" t="str">
            <v>PE6008</v>
          </cell>
        </row>
        <row r="9">
          <cell r="G9" t="str">
            <v>Karate 1</v>
          </cell>
          <cell r="H9" t="str">
            <v>1.0</v>
          </cell>
          <cell r="I9" t="str">
            <v>0.00</v>
          </cell>
          <cell r="J9" t="str">
            <v>1.00</v>
          </cell>
          <cell r="K9" t="str">
            <v>0.00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1</v>
          </cell>
          <cell r="R9" t="str">
            <v>0</v>
          </cell>
          <cell r="S9" t="str">
            <v>0.00</v>
          </cell>
          <cell r="T9" t="str">
            <v>0</v>
          </cell>
          <cell r="U9" t="str">
            <v>HP Thường</v>
          </cell>
          <cell r="V9" t="str">
            <v>PE6011</v>
          </cell>
        </row>
        <row r="10">
          <cell r="G10" t="str">
            <v>Khiêu vũ 1</v>
          </cell>
          <cell r="H10" t="str">
            <v>1.0</v>
          </cell>
          <cell r="I10" t="str">
            <v>0.00</v>
          </cell>
          <cell r="J10" t="str">
            <v>1.00</v>
          </cell>
          <cell r="K10" t="str">
            <v>0.00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1</v>
          </cell>
          <cell r="R10" t="str">
            <v>30</v>
          </cell>
          <cell r="S10" t="str">
            <v>0.00</v>
          </cell>
          <cell r="T10" t="str">
            <v>0</v>
          </cell>
          <cell r="U10" t="str">
            <v>HP kết hợp</v>
          </cell>
          <cell r="V10" t="str">
            <v>PE6013</v>
          </cell>
        </row>
        <row r="11">
          <cell r="G11" t="str">
            <v>Pencak Silat 1</v>
          </cell>
          <cell r="H11" t="str">
            <v>1.0</v>
          </cell>
          <cell r="I11" t="str">
            <v>0.00</v>
          </cell>
          <cell r="J11" t="str">
            <v>1.00</v>
          </cell>
          <cell r="K11" t="str">
            <v>0.00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1</v>
          </cell>
          <cell r="R11" t="str">
            <v>30</v>
          </cell>
          <cell r="S11" t="str">
            <v>0.00</v>
          </cell>
          <cell r="T11" t="str">
            <v>0</v>
          </cell>
          <cell r="U11" t="str">
            <v>HP kết hợp</v>
          </cell>
          <cell r="V11" t="str">
            <v>PE6015</v>
          </cell>
        </row>
        <row r="12">
          <cell r="G12" t="str">
            <v>Đại số tuyến tính</v>
          </cell>
          <cell r="H12" t="str">
            <v>3.0</v>
          </cell>
          <cell r="I12" t="str">
            <v>3.00</v>
          </cell>
          <cell r="J12" t="str">
            <v>0.00</v>
          </cell>
          <cell r="K12" t="str">
            <v>0.00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1</v>
          </cell>
          <cell r="R12" t="str">
            <v>40</v>
          </cell>
          <cell r="S12" t="str">
            <v>50.00</v>
          </cell>
          <cell r="T12" t="str">
            <v>4</v>
          </cell>
          <cell r="U12" t="str">
            <v>HP kết hợp</v>
          </cell>
          <cell r="V12" t="str">
            <v>BS6001</v>
          </cell>
        </row>
        <row r="13">
          <cell r="G13" t="str">
            <v>Giải tích</v>
          </cell>
          <cell r="H13" t="str">
            <v>3.0</v>
          </cell>
          <cell r="I13" t="str">
            <v>3.00</v>
          </cell>
          <cell r="J13" t="str">
            <v>0.00</v>
          </cell>
          <cell r="K13" t="str">
            <v>0.00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1</v>
          </cell>
          <cell r="R13" t="str">
            <v>40</v>
          </cell>
          <cell r="S13" t="str">
            <v>50.00</v>
          </cell>
          <cell r="T13" t="str">
            <v>4</v>
          </cell>
          <cell r="U13" t="str">
            <v>HP kết hợp</v>
          </cell>
          <cell r="V13" t="str">
            <v>BS6002</v>
          </cell>
        </row>
        <row r="14">
          <cell r="G14" t="str">
            <v>Bóng bàn 1</v>
          </cell>
          <cell r="H14" t="str">
            <v>1.0</v>
          </cell>
          <cell r="I14" t="str">
            <v>0.00</v>
          </cell>
          <cell r="J14" t="str">
            <v>1.00</v>
          </cell>
          <cell r="K14" t="str">
            <v>0.00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1</v>
          </cell>
          <cell r="R14" t="str">
            <v>30</v>
          </cell>
          <cell r="S14" t="str">
            <v>0.00</v>
          </cell>
          <cell r="T14" t="str">
            <v>0</v>
          </cell>
          <cell r="U14" t="str">
            <v>HP kết hợp</v>
          </cell>
          <cell r="V14" t="str">
            <v>PE6017</v>
          </cell>
        </row>
        <row r="15">
          <cell r="G15" t="str">
            <v>Bóng rổ 1</v>
          </cell>
          <cell r="H15" t="str">
            <v>1.0</v>
          </cell>
          <cell r="I15" t="str">
            <v>0.00</v>
          </cell>
          <cell r="J15" t="str">
            <v>1.00</v>
          </cell>
          <cell r="K15" t="str">
            <v>0.00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  <cell r="P15" t="str">
            <v>0</v>
          </cell>
          <cell r="Q15" t="str">
            <v>1</v>
          </cell>
          <cell r="R15" t="str">
            <v>30</v>
          </cell>
          <cell r="S15" t="str">
            <v>0.00</v>
          </cell>
          <cell r="T15" t="str">
            <v>0</v>
          </cell>
          <cell r="U15" t="str">
            <v>HP kết hợp</v>
          </cell>
          <cell r="V15" t="str">
            <v>PE6021</v>
          </cell>
        </row>
        <row r="16">
          <cell r="G16" t="str">
            <v>Cầu lông 1</v>
          </cell>
          <cell r="H16" t="str">
            <v>1.0</v>
          </cell>
          <cell r="I16" t="str">
            <v>0.00</v>
          </cell>
          <cell r="J16" t="str">
            <v>1.00</v>
          </cell>
          <cell r="K16" t="str">
            <v>0.00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1</v>
          </cell>
          <cell r="R16" t="str">
            <v>30</v>
          </cell>
          <cell r="S16" t="str">
            <v>0.00</v>
          </cell>
          <cell r="T16" t="str">
            <v>0</v>
          </cell>
          <cell r="U16" t="str">
            <v>HP kết hợp</v>
          </cell>
          <cell r="V16" t="str">
            <v>PE6025</v>
          </cell>
        </row>
        <row r="17">
          <cell r="G17" t="str">
            <v>Tennis 1</v>
          </cell>
          <cell r="H17" t="str">
            <v>1.0</v>
          </cell>
          <cell r="I17" t="str">
            <v>0.00</v>
          </cell>
          <cell r="J17" t="str">
            <v>1.00</v>
          </cell>
          <cell r="K17" t="str">
            <v>0.00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1</v>
          </cell>
          <cell r="R17" t="str">
            <v>30</v>
          </cell>
          <cell r="S17" t="str">
            <v>0.00</v>
          </cell>
          <cell r="T17" t="str">
            <v>0</v>
          </cell>
          <cell r="U17" t="str">
            <v>HP kết hợp</v>
          </cell>
          <cell r="V17" t="str">
            <v>PE6019</v>
          </cell>
        </row>
        <row r="18">
          <cell r="G18" t="str">
            <v>Bóng đá 1</v>
          </cell>
          <cell r="H18" t="str">
            <v>1.0</v>
          </cell>
          <cell r="I18" t="str">
            <v>0.00</v>
          </cell>
          <cell r="J18" t="str">
            <v>1.00</v>
          </cell>
          <cell r="K18" t="str">
            <v>0.00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1</v>
          </cell>
          <cell r="R18" t="str">
            <v>30</v>
          </cell>
          <cell r="S18" t="str">
            <v>0.00</v>
          </cell>
          <cell r="T18" t="str">
            <v>0</v>
          </cell>
          <cell r="U18" t="str">
            <v>HP kết hợp</v>
          </cell>
          <cell r="V18" t="str">
            <v>PE6027</v>
          </cell>
        </row>
        <row r="19">
          <cell r="G19" t="str">
            <v>Cầu mây 1</v>
          </cell>
          <cell r="H19" t="str">
            <v>1.0</v>
          </cell>
          <cell r="I19" t="str">
            <v>0.00</v>
          </cell>
          <cell r="J19" t="str">
            <v>1.00</v>
          </cell>
          <cell r="K19" t="str">
            <v>0.00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1</v>
          </cell>
          <cell r="R19" t="str">
            <v>30</v>
          </cell>
          <cell r="S19" t="str">
            <v>0.00</v>
          </cell>
          <cell r="T19" t="str">
            <v>0</v>
          </cell>
          <cell r="U19" t="str">
            <v>HP kết hợp</v>
          </cell>
          <cell r="V19" t="str">
            <v>PE6031</v>
          </cell>
        </row>
        <row r="20">
          <cell r="G20" t="str">
            <v>Triết học Mác-Lênin</v>
          </cell>
          <cell r="H20" t="str">
            <v>3.0</v>
          </cell>
          <cell r="I20" t="str">
            <v>3.00</v>
          </cell>
          <cell r="J20" t="str">
            <v>0.00</v>
          </cell>
          <cell r="K20" t="str">
            <v>0.00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1</v>
          </cell>
          <cell r="R20" t="str">
            <v>30</v>
          </cell>
          <cell r="S20" t="str">
            <v>15.00</v>
          </cell>
          <cell r="T20" t="str">
            <v>2</v>
          </cell>
          <cell r="U20" t="str">
            <v>HP kết hợp</v>
          </cell>
          <cell r="V20" t="str">
            <v>LP6010</v>
          </cell>
        </row>
        <row r="21">
          <cell r="G21" t="str">
            <v>Đường lối QP&amp;AN của ĐCS Việt Nam</v>
          </cell>
          <cell r="H21" t="str">
            <v>3.0</v>
          </cell>
          <cell r="I21" t="str">
            <v>3.00</v>
          </cell>
          <cell r="J21" t="str">
            <v>0.00</v>
          </cell>
          <cell r="K21" t="str">
            <v>0.00</v>
          </cell>
          <cell r="L21" t="str">
            <v>37</v>
          </cell>
          <cell r="M21" t="str">
            <v>0</v>
          </cell>
          <cell r="N21" t="str">
            <v>8</v>
          </cell>
          <cell r="O21" t="str">
            <v>0</v>
          </cell>
          <cell r="P21" t="str">
            <v>0</v>
          </cell>
          <cell r="Q21" t="str">
            <v>1</v>
          </cell>
          <cell r="R21" t="str">
            <v>0</v>
          </cell>
          <cell r="S21" t="str">
            <v>0.00</v>
          </cell>
          <cell r="T21" t="str">
            <v>0</v>
          </cell>
          <cell r="U21" t="str">
            <v>HP Thường</v>
          </cell>
          <cell r="V21" t="str">
            <v>DC6004</v>
          </cell>
        </row>
        <row r="22">
          <cell r="G22" t="str">
            <v>Công tác quốc phòng và an ninh</v>
          </cell>
          <cell r="H22" t="str">
            <v>2.0</v>
          </cell>
          <cell r="I22" t="str">
            <v>2.00</v>
          </cell>
          <cell r="J22" t="str">
            <v>0.00</v>
          </cell>
          <cell r="K22" t="str">
            <v>0.00</v>
          </cell>
          <cell r="L22" t="str">
            <v>22</v>
          </cell>
          <cell r="M22" t="str">
            <v>0</v>
          </cell>
          <cell r="N22" t="str">
            <v>8</v>
          </cell>
          <cell r="O22" t="str">
            <v>0</v>
          </cell>
          <cell r="P22" t="str">
            <v>0</v>
          </cell>
          <cell r="Q22" t="str">
            <v>1</v>
          </cell>
          <cell r="R22" t="str">
            <v>0</v>
          </cell>
          <cell r="S22" t="str">
            <v>0.00</v>
          </cell>
          <cell r="T22" t="str">
            <v>0</v>
          </cell>
          <cell r="U22" t="str">
            <v>HP Thường</v>
          </cell>
          <cell r="V22" t="str">
            <v>DC6005</v>
          </cell>
        </row>
        <row r="23">
          <cell r="G23" t="str">
            <v>Quân sự chung</v>
          </cell>
          <cell r="H23" t="str">
            <v>1.5</v>
          </cell>
          <cell r="I23" t="str">
            <v>1.00</v>
          </cell>
          <cell r="J23" t="str">
            <v>0.50</v>
          </cell>
          <cell r="K23" t="str">
            <v>0.00</v>
          </cell>
          <cell r="L23" t="str">
            <v>14</v>
          </cell>
          <cell r="M23" t="str">
            <v>0</v>
          </cell>
          <cell r="N23" t="str">
            <v>0</v>
          </cell>
          <cell r="O23" t="str">
            <v>16</v>
          </cell>
          <cell r="P23" t="str">
            <v>0</v>
          </cell>
          <cell r="Q23" t="str">
            <v>1</v>
          </cell>
          <cell r="R23" t="str">
            <v>0</v>
          </cell>
          <cell r="S23" t="str">
            <v>0.00</v>
          </cell>
          <cell r="T23" t="str">
            <v>0</v>
          </cell>
          <cell r="U23" t="str">
            <v>HP Thường</v>
          </cell>
          <cell r="V23" t="str">
            <v>DC6006</v>
          </cell>
        </row>
        <row r="24">
          <cell r="G24" t="str">
            <v>Kỹ thuật chiến đấu bộ binh và chiến thuật</v>
          </cell>
          <cell r="H24" t="str">
            <v>2.0</v>
          </cell>
          <cell r="I24" t="str">
            <v>0.00</v>
          </cell>
          <cell r="J24" t="str">
            <v>2.00</v>
          </cell>
          <cell r="K24" t="str">
            <v>0.00</v>
          </cell>
          <cell r="L24" t="str">
            <v>4</v>
          </cell>
          <cell r="M24" t="str">
            <v>0</v>
          </cell>
          <cell r="N24" t="str">
            <v>0</v>
          </cell>
          <cell r="O24" t="str">
            <v>56</v>
          </cell>
          <cell r="P24" t="str">
            <v>0</v>
          </cell>
          <cell r="Q24" t="str">
            <v>1</v>
          </cell>
          <cell r="R24" t="str">
            <v>0</v>
          </cell>
          <cell r="S24" t="str">
            <v>0.00</v>
          </cell>
          <cell r="T24" t="str">
            <v>0</v>
          </cell>
          <cell r="U24" t="str">
            <v>HP Thường</v>
          </cell>
          <cell r="V24" t="str">
            <v>DC6007</v>
          </cell>
        </row>
        <row r="25">
          <cell r="G25" t="str">
            <v>Bóng ném 1</v>
          </cell>
          <cell r="H25" t="str">
            <v>1.0</v>
          </cell>
          <cell r="I25" t="str">
            <v>0.00</v>
          </cell>
          <cell r="J25" t="str">
            <v>1.00</v>
          </cell>
          <cell r="K25" t="str">
            <v>0.00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1</v>
          </cell>
          <cell r="R25" t="str">
            <v>30</v>
          </cell>
          <cell r="S25" t="str">
            <v>0.00</v>
          </cell>
          <cell r="T25" t="str">
            <v>0</v>
          </cell>
          <cell r="U25" t="str">
            <v>HP kết hợp</v>
          </cell>
          <cell r="V25" t="str">
            <v>PE6033</v>
          </cell>
        </row>
        <row r="26">
          <cell r="G26" t="str">
            <v>Futsal 1</v>
          </cell>
          <cell r="H26" t="str">
            <v>1.0</v>
          </cell>
          <cell r="I26" t="str">
            <v>0.00</v>
          </cell>
          <cell r="J26" t="str">
            <v>1.00</v>
          </cell>
          <cell r="K26" t="str">
            <v>0.00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1</v>
          </cell>
          <cell r="R26" t="str">
            <v>30</v>
          </cell>
          <cell r="S26" t="str">
            <v>0.00</v>
          </cell>
          <cell r="T26" t="str">
            <v>0</v>
          </cell>
          <cell r="U26" t="str">
            <v>HP kết hợp</v>
          </cell>
          <cell r="V26" t="str">
            <v>PE6035</v>
          </cell>
        </row>
        <row r="27">
          <cell r="G27" t="str">
            <v>Âm nhạc đại cương</v>
          </cell>
          <cell r="H27" t="str">
            <v>2.0</v>
          </cell>
          <cell r="I27" t="str">
            <v>2.00</v>
          </cell>
          <cell r="J27" t="str">
            <v>0.00</v>
          </cell>
          <cell r="K27" t="str">
            <v>0.00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1</v>
          </cell>
          <cell r="R27" t="str">
            <v>20</v>
          </cell>
          <cell r="S27" t="str">
            <v>10.00</v>
          </cell>
          <cell r="T27" t="str">
            <v>2</v>
          </cell>
          <cell r="U27" t="str">
            <v>HP kết hợp</v>
          </cell>
          <cell r="V27" t="str">
            <v>BS6022</v>
          </cell>
        </row>
        <row r="28">
          <cell r="G28" t="str">
            <v>Nghệ thuật học đại cương</v>
          </cell>
          <cell r="H28" t="str">
            <v>2.0</v>
          </cell>
          <cell r="I28" t="str">
            <v>2.00</v>
          </cell>
          <cell r="J28" t="str">
            <v>0.00</v>
          </cell>
          <cell r="K28" t="str">
            <v>0.00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1</v>
          </cell>
          <cell r="R28" t="str">
            <v>20</v>
          </cell>
          <cell r="S28" t="str">
            <v>10.00</v>
          </cell>
          <cell r="T28" t="str">
            <v>2</v>
          </cell>
          <cell r="U28" t="str">
            <v>HP kết hợp</v>
          </cell>
          <cell r="V28" t="str">
            <v>BS6023</v>
          </cell>
        </row>
        <row r="29">
          <cell r="G29" t="str">
            <v>Mỹ thuật đại cương</v>
          </cell>
          <cell r="H29" t="str">
            <v>2.0</v>
          </cell>
          <cell r="I29" t="str">
            <v>2.00</v>
          </cell>
          <cell r="J29" t="str">
            <v>0.00</v>
          </cell>
          <cell r="K29" t="str">
            <v>0.00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1</v>
          </cell>
          <cell r="R29" t="str">
            <v>20</v>
          </cell>
          <cell r="S29" t="str">
            <v>10.00</v>
          </cell>
          <cell r="T29" t="str">
            <v>2</v>
          </cell>
          <cell r="U29" t="str">
            <v>HP kết hợp</v>
          </cell>
          <cell r="V29" t="str">
            <v>BS6024</v>
          </cell>
        </row>
        <row r="30">
          <cell r="G30" t="str">
            <v>Vật lý đại cương</v>
          </cell>
          <cell r="H30" t="str">
            <v>3.0</v>
          </cell>
          <cell r="I30" t="str">
            <v>2.00</v>
          </cell>
          <cell r="J30" t="str">
            <v>1.00</v>
          </cell>
          <cell r="K30" t="str">
            <v>0.00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1</v>
          </cell>
          <cell r="R30" t="str">
            <v>100</v>
          </cell>
          <cell r="S30" t="str">
            <v>20.00</v>
          </cell>
          <cell r="T30" t="str">
            <v>4</v>
          </cell>
          <cell r="U30" t="str">
            <v>HP kết hợp</v>
          </cell>
          <cell r="V30" t="str">
            <v>BS6027</v>
          </cell>
        </row>
        <row r="31">
          <cell r="G31" t="str">
            <v>Tiếng Trung cơ bản 1</v>
          </cell>
          <cell r="H31" t="str">
            <v>5.0</v>
          </cell>
          <cell r="I31" t="str">
            <v>5.00</v>
          </cell>
          <cell r="J31" t="str">
            <v>0.00</v>
          </cell>
          <cell r="K31" t="str">
            <v>0.00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1</v>
          </cell>
          <cell r="R31" t="str">
            <v>0</v>
          </cell>
          <cell r="S31" t="str">
            <v>0.00</v>
          </cell>
          <cell r="T31" t="str">
            <v>0</v>
          </cell>
          <cell r="U31" t="str">
            <v>HP Thường</v>
          </cell>
          <cell r="V31" t="str">
            <v>FL6560</v>
          </cell>
        </row>
        <row r="32">
          <cell r="G32" t="str">
            <v>Tiếng Đức cơ bản 1</v>
          </cell>
          <cell r="H32" t="str">
            <v>5.0</v>
          </cell>
          <cell r="I32" t="str">
            <v>5.00</v>
          </cell>
          <cell r="J32" t="str">
            <v>0.00</v>
          </cell>
          <cell r="K32" t="str">
            <v>0.00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1</v>
          </cell>
          <cell r="R32" t="str">
            <v>0</v>
          </cell>
          <cell r="S32" t="str">
            <v>0.00</v>
          </cell>
          <cell r="T32" t="str">
            <v>0</v>
          </cell>
          <cell r="U32" t="str">
            <v>HP Thường</v>
          </cell>
          <cell r="V32" t="str">
            <v>FL6580</v>
          </cell>
        </row>
        <row r="33">
          <cell r="G33" t="str">
            <v>Tiếng Nhật cơ bản 1</v>
          </cell>
          <cell r="H33" t="str">
            <v>5.0</v>
          </cell>
          <cell r="I33" t="str">
            <v>5.00</v>
          </cell>
          <cell r="J33" t="str">
            <v>0.00</v>
          </cell>
          <cell r="K33" t="str">
            <v>0.00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1</v>
          </cell>
          <cell r="R33" t="str">
            <v>0</v>
          </cell>
          <cell r="S33" t="str">
            <v>0.00</v>
          </cell>
          <cell r="T33" t="str">
            <v>0</v>
          </cell>
          <cell r="U33" t="str">
            <v>HP Thường</v>
          </cell>
          <cell r="V33" t="str">
            <v>FL6562</v>
          </cell>
        </row>
        <row r="34">
          <cell r="G34" t="str">
            <v>Tiếng Hàn cơ bản 1</v>
          </cell>
          <cell r="H34" t="str">
            <v>5.0</v>
          </cell>
          <cell r="I34" t="str">
            <v>5.00</v>
          </cell>
          <cell r="J34" t="str">
            <v>0.00</v>
          </cell>
          <cell r="K34" t="str">
            <v>0.00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1</v>
          </cell>
          <cell r="R34" t="str">
            <v>0</v>
          </cell>
          <cell r="S34" t="str">
            <v>0.00</v>
          </cell>
          <cell r="T34" t="str">
            <v>0</v>
          </cell>
          <cell r="U34" t="str">
            <v>HP Thường</v>
          </cell>
          <cell r="V34" t="str">
            <v>FL6564</v>
          </cell>
        </row>
        <row r="35">
          <cell r="G35" t="str">
            <v>Tiếng Anh Điện - Điện tử cơ bản 1</v>
          </cell>
          <cell r="H35" t="str">
            <v>5.0</v>
          </cell>
          <cell r="I35" t="str">
            <v>5.00</v>
          </cell>
          <cell r="J35" t="str">
            <v>0.00</v>
          </cell>
          <cell r="K35" t="str">
            <v>0.00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1</v>
          </cell>
          <cell r="R35" t="str">
            <v>0</v>
          </cell>
          <cell r="S35" t="str">
            <v>0.00</v>
          </cell>
          <cell r="T35" t="str">
            <v>0</v>
          </cell>
          <cell r="U35" t="str">
            <v>HP Thường</v>
          </cell>
          <cell r="V35" t="str">
            <v>FL6568</v>
          </cell>
        </row>
        <row r="36">
          <cell r="G36" t="str">
            <v>Nhập môn kỹ thuật</v>
          </cell>
          <cell r="H36" t="str">
            <v>2.0</v>
          </cell>
          <cell r="I36" t="str">
            <v>1.00</v>
          </cell>
          <cell r="J36" t="str">
            <v>0.00</v>
          </cell>
          <cell r="K36" t="str">
            <v>1.00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1</v>
          </cell>
          <cell r="R36" t="str">
            <v>0</v>
          </cell>
          <cell r="S36" t="str">
            <v>0.00</v>
          </cell>
          <cell r="T36" t="str">
            <v>0</v>
          </cell>
          <cell r="U36" t="str">
            <v>HP Thường</v>
          </cell>
          <cell r="V36" t="str">
            <v>SEE6032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 HK1-2025"/>
      <sheetName val="Sheet2"/>
      <sheetName val="TKB(Ondinh-All)_K1_K20"/>
      <sheetName val="Sheet1"/>
      <sheetName val="KHĐT_HKI_K20"/>
      <sheetName val="TKB(Hocphan-All)_K1_K19"/>
      <sheetName val="He thong DHDT"/>
      <sheetName val="TKB(Hocphan-All)_GUI DON VI"/>
      <sheetName val="TKB(Hocphan_All)_Ban chuan"/>
      <sheetName val="Phòng thuc te_Ha Nam"/>
      <sheetName val="TKB(Ondinh-All)_K1_K19"/>
      <sheetName val="Phan ca HK1-2025 (2)"/>
      <sheetName val="Phong trong"/>
    </sheetNames>
    <sheetDataSet>
      <sheetData sheetId="0">
        <row r="4">
          <cell r="B4" t="str">
            <v>Ngôn ngữ Anh 1</v>
          </cell>
          <cell r="C4" t="str">
            <v>Khu A</v>
          </cell>
          <cell r="D4" t="str">
            <v>C</v>
          </cell>
          <cell r="E4" t="str">
            <v>2. Chiều</v>
          </cell>
          <cell r="F4"/>
          <cell r="G4" t="str">
            <v>13/10/2025</v>
          </cell>
          <cell r="H4"/>
          <cell r="I4" t="str">
            <v>A7-306</v>
          </cell>
        </row>
        <row r="5">
          <cell r="B5" t="str">
            <v>Ngôn ngữ Anh 2</v>
          </cell>
          <cell r="C5" t="str">
            <v>Khu A</v>
          </cell>
          <cell r="D5" t="str">
            <v>S</v>
          </cell>
          <cell r="E5" t="str">
            <v>1. Sáng</v>
          </cell>
          <cell r="F5"/>
          <cell r="G5" t="str">
            <v>13/10/2025</v>
          </cell>
          <cell r="H5"/>
          <cell r="I5" t="str">
            <v>A7-306</v>
          </cell>
        </row>
        <row r="6">
          <cell r="B6" t="str">
            <v>Ngôn ngữ Anh 3</v>
          </cell>
          <cell r="C6" t="str">
            <v>Khu A</v>
          </cell>
          <cell r="D6" t="str">
            <v>C</v>
          </cell>
          <cell r="E6" t="str">
            <v>2. Chiều</v>
          </cell>
          <cell r="F6"/>
          <cell r="G6" t="str">
            <v>13/10/2025</v>
          </cell>
          <cell r="H6"/>
          <cell r="I6" t="str">
            <v>A12-102</v>
          </cell>
        </row>
        <row r="7">
          <cell r="B7" t="str">
            <v>Ngôn ngữ Hàn quốc 1</v>
          </cell>
          <cell r="C7" t="str">
            <v>Khu A</v>
          </cell>
          <cell r="D7" t="str">
            <v>S</v>
          </cell>
          <cell r="E7" t="str">
            <v>1. Sáng</v>
          </cell>
          <cell r="F7"/>
          <cell r="G7" t="str">
            <v>13/10/2025</v>
          </cell>
          <cell r="H7"/>
          <cell r="I7" t="str">
            <v>A12-102</v>
          </cell>
        </row>
        <row r="8">
          <cell r="B8" t="str">
            <v>Ngôn ngữ Nhật 1</v>
          </cell>
          <cell r="C8" t="str">
            <v>Khu A</v>
          </cell>
          <cell r="D8" t="str">
            <v>C</v>
          </cell>
          <cell r="E8" t="str">
            <v>2. Chiều</v>
          </cell>
          <cell r="F8"/>
          <cell r="G8" t="str">
            <v>13/10/2025</v>
          </cell>
          <cell r="H8"/>
          <cell r="I8" t="str">
            <v>A12-102</v>
          </cell>
        </row>
        <row r="9">
          <cell r="B9" t="str">
            <v>Ngôn ngữ Trung quốc 1</v>
          </cell>
          <cell r="C9" t="str">
            <v>Khu A</v>
          </cell>
          <cell r="D9" t="str">
            <v>S</v>
          </cell>
          <cell r="E9" t="str">
            <v>1. Sáng</v>
          </cell>
          <cell r="F9"/>
          <cell r="G9" t="str">
            <v>13/10/2025</v>
          </cell>
          <cell r="H9"/>
          <cell r="I9" t="str">
            <v>A7-625</v>
          </cell>
        </row>
        <row r="10">
          <cell r="B10" t="str">
            <v>Ngôn ngữ Trung quốc 2</v>
          </cell>
          <cell r="C10" t="str">
            <v>Khu A</v>
          </cell>
          <cell r="D10" t="str">
            <v>C</v>
          </cell>
          <cell r="E10" t="str">
            <v>2. Chiều</v>
          </cell>
          <cell r="F10"/>
          <cell r="G10" t="str">
            <v>13/10/2025</v>
          </cell>
          <cell r="H10"/>
          <cell r="I10" t="str">
            <v>A7-625</v>
          </cell>
        </row>
        <row r="11">
          <cell r="B11" t="str">
            <v>Trung Quốc học 1</v>
          </cell>
          <cell r="C11" t="str">
            <v>Khu A</v>
          </cell>
          <cell r="D11" t="str">
            <v>S</v>
          </cell>
          <cell r="E11" t="str">
            <v>1. Sáng</v>
          </cell>
          <cell r="F11"/>
          <cell r="G11" t="str">
            <v>13/10/2025</v>
          </cell>
          <cell r="H11"/>
          <cell r="I11" t="str">
            <v>A7-306</v>
          </cell>
        </row>
        <row r="12">
          <cell r="B12" t="str">
            <v>Ngôn ngữ Học 1</v>
          </cell>
          <cell r="C12" t="str">
            <v>Khu A</v>
          </cell>
          <cell r="D12" t="str">
            <v>C</v>
          </cell>
          <cell r="E12" t="str">
            <v>2. Chiều</v>
          </cell>
          <cell r="F12"/>
          <cell r="G12" t="str">
            <v>13/10/2025</v>
          </cell>
          <cell r="H12"/>
          <cell r="I12" t="str">
            <v>Khu A</v>
          </cell>
        </row>
        <row r="13">
          <cell r="B13" t="str">
            <v>NN TRUNG QUỐC-LK 1 (2+2)</v>
          </cell>
          <cell r="C13" t="str">
            <v>Khu A</v>
          </cell>
          <cell r="D13" t="str">
            <v>S</v>
          </cell>
          <cell r="E13" t="str">
            <v>1. Sáng</v>
          </cell>
          <cell r="F13"/>
          <cell r="G13" t="str">
            <v>13/10/2025</v>
          </cell>
          <cell r="H13"/>
          <cell r="I13" t="str">
            <v>Khu A</v>
          </cell>
        </row>
        <row r="14">
          <cell r="B14" t="str">
            <v>CNKT Hóa học 1</v>
          </cell>
          <cell r="C14" t="str">
            <v>Khu B</v>
          </cell>
          <cell r="D14" t="str">
            <v>S</v>
          </cell>
          <cell r="E14" t="str">
            <v>1. Sáng</v>
          </cell>
          <cell r="F14"/>
          <cell r="G14" t="str">
            <v>15/09/2025</v>
          </cell>
          <cell r="H14"/>
          <cell r="I14" t="str">
            <v>B8-401</v>
          </cell>
        </row>
        <row r="15">
          <cell r="B15" t="str">
            <v>CNKT Hóa học 2</v>
          </cell>
          <cell r="C15" t="str">
            <v>Khu B</v>
          </cell>
          <cell r="D15" t="str">
            <v>C</v>
          </cell>
          <cell r="E15" t="str">
            <v>2. Chiều</v>
          </cell>
          <cell r="F15"/>
          <cell r="G15" t="str">
            <v>15/09/2025</v>
          </cell>
          <cell r="H15"/>
          <cell r="I15" t="str">
            <v>B2-501</v>
          </cell>
        </row>
        <row r="16">
          <cell r="B16" t="str">
            <v>CNKT Hóa học 3</v>
          </cell>
          <cell r="C16" t="str">
            <v>Khu B</v>
          </cell>
          <cell r="D16" t="str">
            <v>S</v>
          </cell>
          <cell r="E16" t="str">
            <v>1. Sáng</v>
          </cell>
          <cell r="F16"/>
          <cell r="G16" t="str">
            <v>15/09/2025</v>
          </cell>
          <cell r="H16"/>
          <cell r="I16" t="str">
            <v>B4-502</v>
          </cell>
        </row>
        <row r="17">
          <cell r="B17" t="str">
            <v>CN Thực phẩm 1</v>
          </cell>
          <cell r="C17" t="str">
            <v>Khu B</v>
          </cell>
          <cell r="D17" t="str">
            <v>C</v>
          </cell>
          <cell r="E17" t="str">
            <v>2. Chiều</v>
          </cell>
          <cell r="F17"/>
          <cell r="G17" t="str">
            <v>15/09/2025</v>
          </cell>
          <cell r="H17"/>
          <cell r="I17" t="str">
            <v>B2-502</v>
          </cell>
        </row>
        <row r="18">
          <cell r="B18" t="str">
            <v>CN Thực phẩm 2</v>
          </cell>
          <cell r="C18" t="str">
            <v>Khu B</v>
          </cell>
          <cell r="D18" t="str">
            <v>S</v>
          </cell>
          <cell r="E18" t="str">
            <v>1. Sáng</v>
          </cell>
          <cell r="F18"/>
          <cell r="G18" t="str">
            <v>15/09/2025</v>
          </cell>
          <cell r="H18"/>
          <cell r="I18" t="str">
            <v>B2-502</v>
          </cell>
        </row>
        <row r="19">
          <cell r="B19" t="str">
            <v>CNKT Môi trường 1</v>
          </cell>
          <cell r="C19" t="str">
            <v>Khu B</v>
          </cell>
          <cell r="D19" t="str">
            <v>C</v>
          </cell>
          <cell r="E19" t="str">
            <v>2. Chiều</v>
          </cell>
          <cell r="F19"/>
          <cell r="G19" t="str">
            <v>15/09/2025</v>
          </cell>
          <cell r="H19"/>
          <cell r="I19" t="str">
            <v>B4-502</v>
          </cell>
        </row>
        <row r="20">
          <cell r="B20" t="str">
            <v>HÓA DƯỢC 1</v>
          </cell>
          <cell r="C20" t="str">
            <v>Khu B</v>
          </cell>
          <cell r="D20" t="str">
            <v>S</v>
          </cell>
          <cell r="E20" t="str">
            <v>1. Sáng</v>
          </cell>
          <cell r="F20"/>
          <cell r="G20" t="str">
            <v>15/09/2025</v>
          </cell>
          <cell r="H20"/>
          <cell r="I20" t="str">
            <v>B2-201</v>
          </cell>
        </row>
        <row r="21">
          <cell r="B21" t="str">
            <v>CN May 1</v>
          </cell>
          <cell r="C21" t="str">
            <v>Khu B</v>
          </cell>
          <cell r="D21" t="str">
            <v>C</v>
          </cell>
          <cell r="E21" t="str">
            <v>2. Chiều</v>
          </cell>
          <cell r="F21"/>
          <cell r="G21" t="str">
            <v>15/09/2025</v>
          </cell>
          <cell r="H21"/>
          <cell r="I21" t="str">
            <v>B4-505</v>
          </cell>
        </row>
        <row r="22">
          <cell r="B22" t="str">
            <v>CN May 2</v>
          </cell>
          <cell r="C22" t="str">
            <v>Khu B</v>
          </cell>
          <cell r="D22" t="str">
            <v>S</v>
          </cell>
          <cell r="E22" t="str">
            <v>1. Sáng</v>
          </cell>
          <cell r="F22"/>
          <cell r="G22" t="str">
            <v>15/09/2025</v>
          </cell>
          <cell r="H22"/>
          <cell r="I22" t="str">
            <v>B4-505</v>
          </cell>
        </row>
        <row r="23">
          <cell r="B23" t="str">
            <v>CN May 3</v>
          </cell>
          <cell r="C23" t="str">
            <v>Khu B</v>
          </cell>
          <cell r="D23" t="str">
            <v>C</v>
          </cell>
          <cell r="E23" t="str">
            <v>2. Chiều</v>
          </cell>
          <cell r="F23"/>
          <cell r="G23" t="str">
            <v>15/09/2025</v>
          </cell>
          <cell r="H23"/>
          <cell r="I23" t="str">
            <v>B2-201</v>
          </cell>
        </row>
        <row r="24">
          <cell r="B24" t="str">
            <v>CN Vật liệu dệt may 1</v>
          </cell>
          <cell r="C24" t="str">
            <v>Khu B</v>
          </cell>
          <cell r="D24" t="str">
            <v>S</v>
          </cell>
          <cell r="E24" t="str">
            <v>1. Sáng</v>
          </cell>
          <cell r="F24"/>
          <cell r="G24" t="str">
            <v>15/09/2025</v>
          </cell>
          <cell r="H24"/>
          <cell r="I24" t="str">
            <v>B4-503</v>
          </cell>
        </row>
        <row r="25">
          <cell r="B25" t="str">
            <v>Thiết kế thời trang 1</v>
          </cell>
          <cell r="C25" t="str">
            <v>Khu B</v>
          </cell>
          <cell r="D25" t="str">
            <v>C</v>
          </cell>
          <cell r="E25" t="str">
            <v>2. Chiều</v>
          </cell>
          <cell r="F25"/>
          <cell r="G25" t="str">
            <v>15/09/2025</v>
          </cell>
          <cell r="H25"/>
          <cell r="I25" t="str">
            <v>B4-503</v>
          </cell>
        </row>
        <row r="26">
          <cell r="B26" t="str">
            <v>CNKT Cơ khí 1</v>
          </cell>
          <cell r="C26" t="str">
            <v>Hà Nam</v>
          </cell>
          <cell r="D26" t="str">
            <v>S</v>
          </cell>
          <cell r="E26" t="str">
            <v>1. Sáng</v>
          </cell>
          <cell r="F26"/>
          <cell r="G26" t="str">
            <v>15/09/2025</v>
          </cell>
          <cell r="H26"/>
          <cell r="I26" t="str">
            <v>C1-201</v>
          </cell>
        </row>
        <row r="27">
          <cell r="B27" t="str">
            <v>CNKT Cơ khí 2</v>
          </cell>
          <cell r="C27" t="str">
            <v>Hà Nam</v>
          </cell>
          <cell r="D27" t="str">
            <v>C</v>
          </cell>
          <cell r="E27" t="str">
            <v>2. Chiều</v>
          </cell>
          <cell r="F27"/>
          <cell r="G27" t="str">
            <v>15/09/2025</v>
          </cell>
          <cell r="H27"/>
          <cell r="I27" t="str">
            <v>C1-201</v>
          </cell>
        </row>
        <row r="28">
          <cell r="B28" t="str">
            <v>CNKT Cơ khí 3</v>
          </cell>
          <cell r="C28" t="str">
            <v>Hà Nam</v>
          </cell>
          <cell r="D28" t="str">
            <v>S</v>
          </cell>
          <cell r="E28" t="str">
            <v>1. Sáng</v>
          </cell>
          <cell r="F28"/>
          <cell r="G28" t="str">
            <v>15/09/2025</v>
          </cell>
          <cell r="H28"/>
          <cell r="I28" t="str">
            <v>C3-401</v>
          </cell>
        </row>
        <row r="29">
          <cell r="B29" t="str">
            <v>CNKT Cơ khí 4</v>
          </cell>
          <cell r="C29" t="str">
            <v>Hà Nam</v>
          </cell>
          <cell r="D29" t="str">
            <v>C</v>
          </cell>
          <cell r="E29" t="str">
            <v>2. Chiều</v>
          </cell>
          <cell r="F29"/>
          <cell r="G29" t="str">
            <v>15/09/2025</v>
          </cell>
          <cell r="H29"/>
          <cell r="I29" t="str">
            <v>C3-401</v>
          </cell>
        </row>
        <row r="30">
          <cell r="B30" t="str">
            <v>CNKT Cơ khí 5</v>
          </cell>
          <cell r="C30" t="str">
            <v>Hà Nam</v>
          </cell>
          <cell r="D30" t="str">
            <v>S</v>
          </cell>
          <cell r="E30" t="str">
            <v>1. Sáng</v>
          </cell>
          <cell r="F30"/>
          <cell r="G30" t="str">
            <v>15/09/2025</v>
          </cell>
          <cell r="H30"/>
          <cell r="I30" t="str">
            <v>C1-202</v>
          </cell>
        </row>
        <row r="31">
          <cell r="B31" t="str">
            <v>CNKT Cơ khí 6</v>
          </cell>
          <cell r="C31" t="str">
            <v>Hà Nam</v>
          </cell>
          <cell r="D31" t="str">
            <v>C</v>
          </cell>
          <cell r="E31" t="str">
            <v>2. Chiều</v>
          </cell>
          <cell r="F31"/>
          <cell r="G31" t="str">
            <v>15/09/2025</v>
          </cell>
          <cell r="H31"/>
          <cell r="I31" t="str">
            <v>C1-202</v>
          </cell>
        </row>
        <row r="32">
          <cell r="B32" t="str">
            <v>CNKT Khuôn mẫu 1</v>
          </cell>
          <cell r="C32" t="str">
            <v>Hà Nam</v>
          </cell>
          <cell r="D32" t="str">
            <v>S</v>
          </cell>
          <cell r="E32" t="str">
            <v>1. Sáng</v>
          </cell>
          <cell r="F32"/>
          <cell r="G32" t="str">
            <v>15/09/2025</v>
          </cell>
          <cell r="H32"/>
          <cell r="I32" t="str">
            <v>C2-202</v>
          </cell>
        </row>
        <row r="33">
          <cell r="B33" t="str">
            <v>CNKT Cơ điện tử 1</v>
          </cell>
          <cell r="C33" t="str">
            <v>Hà Nam</v>
          </cell>
          <cell r="D33" t="str">
            <v>C</v>
          </cell>
          <cell r="E33" t="str">
            <v>2. Chiều</v>
          </cell>
          <cell r="F33"/>
          <cell r="G33" t="str">
            <v>15/09/2025</v>
          </cell>
          <cell r="H33"/>
          <cell r="I33" t="str">
            <v>C1-301</v>
          </cell>
        </row>
        <row r="34">
          <cell r="B34" t="str">
            <v>CNKT Cơ điện tử 2</v>
          </cell>
          <cell r="C34" t="str">
            <v>Hà Nam</v>
          </cell>
          <cell r="D34" t="str">
            <v>S</v>
          </cell>
          <cell r="E34" t="str">
            <v>1. Sáng</v>
          </cell>
          <cell r="F34"/>
          <cell r="G34" t="str">
            <v>15/09/2025</v>
          </cell>
          <cell r="H34"/>
          <cell r="I34" t="str">
            <v>C1-301</v>
          </cell>
        </row>
        <row r="35">
          <cell r="B35" t="str">
            <v>CNKT Cơ điện tử 3</v>
          </cell>
          <cell r="C35" t="str">
            <v>Hà Nam</v>
          </cell>
          <cell r="D35" t="str">
            <v>C</v>
          </cell>
          <cell r="E35" t="str">
            <v>2. Chiều</v>
          </cell>
          <cell r="F35"/>
          <cell r="G35" t="str">
            <v>15/09/2025</v>
          </cell>
          <cell r="H35"/>
          <cell r="I35" t="str">
            <v>C3-406</v>
          </cell>
        </row>
        <row r="36">
          <cell r="B36" t="str">
            <v>CNKT Cơ điện tử 4</v>
          </cell>
          <cell r="C36" t="str">
            <v>Hà Nam</v>
          </cell>
          <cell r="D36" t="str">
            <v>S</v>
          </cell>
          <cell r="E36" t="str">
            <v>1. Sáng</v>
          </cell>
          <cell r="F36"/>
          <cell r="G36" t="str">
            <v>15/09/2025</v>
          </cell>
          <cell r="H36"/>
          <cell r="I36" t="str">
            <v>C3-406</v>
          </cell>
        </row>
        <row r="37">
          <cell r="B37" t="str">
            <v>CNKT Cơ điện tử 5</v>
          </cell>
          <cell r="C37" t="str">
            <v>Hà Nam</v>
          </cell>
          <cell r="D37" t="str">
            <v>C</v>
          </cell>
          <cell r="E37" t="str">
            <v>2. Chiều</v>
          </cell>
          <cell r="F37"/>
          <cell r="G37" t="str">
            <v>15/09/2025</v>
          </cell>
          <cell r="H37"/>
          <cell r="I37" t="str">
            <v>C2-202</v>
          </cell>
        </row>
        <row r="38">
          <cell r="B38" t="str">
            <v>KTHT Công nghiệp 1</v>
          </cell>
          <cell r="C38" t="str">
            <v>Hà Nam</v>
          </cell>
          <cell r="D38" t="str">
            <v>S</v>
          </cell>
          <cell r="E38" t="str">
            <v>1. Sáng</v>
          </cell>
          <cell r="F38"/>
          <cell r="G38" t="str">
            <v>15/09/2025</v>
          </cell>
          <cell r="H38"/>
          <cell r="I38" t="str">
            <v>C1-303</v>
          </cell>
        </row>
        <row r="39">
          <cell r="B39" t="str">
            <v>Robot và TTNT 1</v>
          </cell>
          <cell r="C39" t="str">
            <v>Hà Nam</v>
          </cell>
          <cell r="D39" t="str">
            <v>C</v>
          </cell>
          <cell r="E39" t="str">
            <v>2. Chiều</v>
          </cell>
          <cell r="F39"/>
          <cell r="G39" t="str">
            <v>15/09/2025</v>
          </cell>
          <cell r="H39"/>
          <cell r="I39" t="str">
            <v>C1-303</v>
          </cell>
        </row>
        <row r="40">
          <cell r="B40" t="str">
            <v>Thiết kế cơ khí 1</v>
          </cell>
          <cell r="C40" t="str">
            <v>Hà Nam</v>
          </cell>
          <cell r="D40" t="str">
            <v>S</v>
          </cell>
          <cell r="E40" t="str">
            <v>1. Sáng</v>
          </cell>
          <cell r="F40"/>
          <cell r="G40" t="str">
            <v>15/09/2025</v>
          </cell>
          <cell r="H40"/>
          <cell r="I40" t="str">
            <v>C1-502</v>
          </cell>
        </row>
        <row r="41">
          <cell r="B41" t="str">
            <v>CNKT Ô tô 1</v>
          </cell>
          <cell r="C41" t="str">
            <v>Hà Nam</v>
          </cell>
          <cell r="D41" t="str">
            <v>C</v>
          </cell>
          <cell r="E41" t="str">
            <v>2. Chiều</v>
          </cell>
          <cell r="F41"/>
          <cell r="G41" t="str">
            <v>15/09/2025</v>
          </cell>
          <cell r="H41"/>
          <cell r="I41" t="str">
            <v>C2-302</v>
          </cell>
        </row>
        <row r="42">
          <cell r="B42" t="str">
            <v>CNKT Ô tô 2</v>
          </cell>
          <cell r="C42" t="str">
            <v>Hà Nam</v>
          </cell>
          <cell r="D42" t="str">
            <v>S</v>
          </cell>
          <cell r="E42" t="str">
            <v>1. Sáng</v>
          </cell>
          <cell r="F42"/>
          <cell r="G42" t="str">
            <v>15/09/2025</v>
          </cell>
          <cell r="H42"/>
          <cell r="I42" t="str">
            <v>C2-302</v>
          </cell>
        </row>
        <row r="43">
          <cell r="B43" t="str">
            <v>CNKT Ô tô 3</v>
          </cell>
          <cell r="C43" t="str">
            <v>Hà Nam</v>
          </cell>
          <cell r="D43" t="str">
            <v>C</v>
          </cell>
          <cell r="E43" t="str">
            <v>2. Chiều</v>
          </cell>
          <cell r="F43"/>
          <cell r="G43" t="str">
            <v>15/09/2025</v>
          </cell>
          <cell r="H43"/>
          <cell r="I43" t="str">
            <v>C3-403</v>
          </cell>
        </row>
        <row r="44">
          <cell r="B44" t="str">
            <v>CNKT Ô tô 4</v>
          </cell>
          <cell r="C44" t="str">
            <v>Hà Nam</v>
          </cell>
          <cell r="D44" t="str">
            <v>S</v>
          </cell>
          <cell r="E44" t="str">
            <v>1. Sáng</v>
          </cell>
          <cell r="F44"/>
          <cell r="G44" t="str">
            <v>15/09/2025</v>
          </cell>
          <cell r="H44"/>
          <cell r="I44" t="str">
            <v>C3-403</v>
          </cell>
        </row>
        <row r="45">
          <cell r="B45" t="str">
            <v>CNKT Ô tô 5</v>
          </cell>
          <cell r="C45" t="str">
            <v>Hà Nam</v>
          </cell>
          <cell r="D45" t="str">
            <v>C</v>
          </cell>
          <cell r="E45" t="str">
            <v>2. Chiều</v>
          </cell>
          <cell r="F45"/>
          <cell r="G45" t="str">
            <v>15/09/2025</v>
          </cell>
          <cell r="H45"/>
          <cell r="I45" t="str">
            <v>C2-303</v>
          </cell>
        </row>
        <row r="46">
          <cell r="B46" t="str">
            <v>CNKT Ô tô 6</v>
          </cell>
          <cell r="C46" t="str">
            <v>Hà Nam</v>
          </cell>
          <cell r="D46" t="str">
            <v>S</v>
          </cell>
          <cell r="E46" t="str">
            <v>1. Sáng</v>
          </cell>
          <cell r="F46"/>
          <cell r="G46" t="str">
            <v>15/09/2025</v>
          </cell>
          <cell r="H46"/>
          <cell r="I46" t="str">
            <v>C2-303</v>
          </cell>
        </row>
        <row r="47">
          <cell r="B47" t="str">
            <v>CNKT Ô tô 7</v>
          </cell>
          <cell r="C47" t="str">
            <v>Hà Nam</v>
          </cell>
          <cell r="D47" t="str">
            <v>C</v>
          </cell>
          <cell r="E47" t="str">
            <v>2. Chiều</v>
          </cell>
          <cell r="F47"/>
          <cell r="G47" t="str">
            <v>15/09/2025</v>
          </cell>
          <cell r="H47"/>
          <cell r="I47" t="str">
            <v>C2-101</v>
          </cell>
        </row>
        <row r="48">
          <cell r="B48" t="str">
            <v>CNKT Cơ điện tử Ô tô 1</v>
          </cell>
          <cell r="C48" t="str">
            <v>Hà Nam</v>
          </cell>
          <cell r="D48" t="str">
            <v>S</v>
          </cell>
          <cell r="E48" t="str">
            <v>1. Sáng</v>
          </cell>
          <cell r="F48"/>
          <cell r="G48" t="str">
            <v>15/09/2025</v>
          </cell>
          <cell r="H48"/>
          <cell r="I48" t="str">
            <v>C2-101</v>
          </cell>
        </row>
        <row r="49">
          <cell r="B49" t="str">
            <v>CƠ KHÍ ĐỘNG LỰC 1</v>
          </cell>
          <cell r="C49" t="str">
            <v>Hà Nam</v>
          </cell>
          <cell r="D49" t="str">
            <v>C</v>
          </cell>
          <cell r="E49" t="str">
            <v>2. Chiều</v>
          </cell>
          <cell r="F49"/>
          <cell r="G49" t="str">
            <v>15/09/2025</v>
          </cell>
          <cell r="H49"/>
          <cell r="I49" t="str">
            <v>C2-203</v>
          </cell>
        </row>
        <row r="50">
          <cell r="B50" t="str">
            <v>CNKT Điện 1</v>
          </cell>
          <cell r="C50" t="str">
            <v>Hà Nam</v>
          </cell>
          <cell r="D50" t="str">
            <v>S</v>
          </cell>
          <cell r="E50" t="str">
            <v>1. Sáng</v>
          </cell>
          <cell r="F50"/>
          <cell r="G50" t="str">
            <v>15/09/2025</v>
          </cell>
          <cell r="H50"/>
          <cell r="I50" t="str">
            <v>C2-401</v>
          </cell>
        </row>
        <row r="51">
          <cell r="B51" t="str">
            <v>CNKT Điện 2</v>
          </cell>
          <cell r="C51" t="str">
            <v>Hà Nam</v>
          </cell>
          <cell r="D51" t="str">
            <v>C</v>
          </cell>
          <cell r="E51" t="str">
            <v>2. Chiều</v>
          </cell>
          <cell r="F51"/>
          <cell r="G51" t="str">
            <v>15/09/2025</v>
          </cell>
          <cell r="H51"/>
          <cell r="I51" t="str">
            <v>C2-401</v>
          </cell>
        </row>
        <row r="52">
          <cell r="B52" t="str">
            <v>CNKT Điện 3</v>
          </cell>
          <cell r="C52" t="str">
            <v>Hà Nam</v>
          </cell>
          <cell r="D52" t="str">
            <v>S</v>
          </cell>
          <cell r="E52" t="str">
            <v>1. Sáng</v>
          </cell>
          <cell r="F52"/>
          <cell r="G52" t="str">
            <v>15/09/2025</v>
          </cell>
          <cell r="H52"/>
          <cell r="I52" t="str">
            <v>C3-404</v>
          </cell>
        </row>
        <row r="53">
          <cell r="B53" t="str">
            <v>CNKT Điện 4</v>
          </cell>
          <cell r="C53" t="str">
            <v>Hà Nam</v>
          </cell>
          <cell r="D53" t="str">
            <v>C</v>
          </cell>
          <cell r="E53" t="str">
            <v>2. Chiều</v>
          </cell>
          <cell r="F53"/>
          <cell r="G53" t="str">
            <v>15/09/2025</v>
          </cell>
          <cell r="H53"/>
          <cell r="I53" t="str">
            <v>C3-404</v>
          </cell>
        </row>
        <row r="54">
          <cell r="B54" t="str">
            <v>CNKT Điện 5</v>
          </cell>
          <cell r="C54" t="str">
            <v>Hà Nam</v>
          </cell>
          <cell r="D54" t="str">
            <v>S</v>
          </cell>
          <cell r="E54" t="str">
            <v>1. Sáng</v>
          </cell>
          <cell r="F54"/>
          <cell r="G54" t="str">
            <v>15/09/2025</v>
          </cell>
          <cell r="H54"/>
          <cell r="I54" t="str">
            <v>C2-402</v>
          </cell>
        </row>
        <row r="55">
          <cell r="B55" t="str">
            <v>CNKT Điện 6</v>
          </cell>
          <cell r="C55" t="str">
            <v>Hà Nam</v>
          </cell>
          <cell r="D55" t="str">
            <v>C</v>
          </cell>
          <cell r="E55" t="str">
            <v>2. Chiều</v>
          </cell>
          <cell r="F55"/>
          <cell r="G55" t="str">
            <v>15/09/2025</v>
          </cell>
          <cell r="H55"/>
          <cell r="I55" t="str">
            <v>C2-402</v>
          </cell>
        </row>
        <row r="56">
          <cell r="B56" t="str">
            <v>CNKT Điện 7</v>
          </cell>
          <cell r="C56" t="str">
            <v>Hà Nam</v>
          </cell>
          <cell r="D56" t="str">
            <v>S</v>
          </cell>
          <cell r="E56" t="str">
            <v>1. Sáng</v>
          </cell>
          <cell r="F56"/>
          <cell r="G56" t="str">
            <v>15/09/2025</v>
          </cell>
          <cell r="H56"/>
          <cell r="I56" t="str">
            <v>Khu C</v>
          </cell>
        </row>
        <row r="57">
          <cell r="B57" t="str">
            <v>CNKT ĐK và Tự động hóa 1</v>
          </cell>
          <cell r="C57" t="str">
            <v>Hà Nam</v>
          </cell>
          <cell r="D57" t="str">
            <v>C</v>
          </cell>
          <cell r="E57" t="str">
            <v>2. Chiều</v>
          </cell>
          <cell r="F57"/>
          <cell r="G57" t="str">
            <v>15/09/2025</v>
          </cell>
          <cell r="H57"/>
          <cell r="I57" t="str">
            <v>C2-403</v>
          </cell>
        </row>
        <row r="58">
          <cell r="B58" t="str">
            <v>CNKT ĐK và Tự động hóa 2</v>
          </cell>
          <cell r="C58" t="str">
            <v>Hà Nam</v>
          </cell>
          <cell r="D58" t="str">
            <v>S</v>
          </cell>
          <cell r="E58" t="str">
            <v>1. Sáng</v>
          </cell>
          <cell r="F58"/>
          <cell r="G58" t="str">
            <v>15/09/2025</v>
          </cell>
          <cell r="H58"/>
          <cell r="I58" t="str">
            <v>C2-403</v>
          </cell>
        </row>
        <row r="59">
          <cell r="B59" t="str">
            <v>CNKT ĐK và Tự động hóa 3</v>
          </cell>
          <cell r="C59" t="str">
            <v>Hà Nam</v>
          </cell>
          <cell r="D59" t="str">
            <v>C</v>
          </cell>
          <cell r="E59" t="str">
            <v>2. Chiều</v>
          </cell>
          <cell r="F59"/>
          <cell r="G59" t="str">
            <v>15/09/2025</v>
          </cell>
          <cell r="H59"/>
          <cell r="I59" t="str">
            <v>C2-103</v>
          </cell>
        </row>
        <row r="60">
          <cell r="B60" t="str">
            <v>CNKT ĐK và Tự động hóa 4</v>
          </cell>
          <cell r="C60" t="str">
            <v>Hà Nam</v>
          </cell>
          <cell r="D60" t="str">
            <v>S</v>
          </cell>
          <cell r="E60" t="str">
            <v>1. Sáng</v>
          </cell>
          <cell r="F60"/>
          <cell r="G60" t="str">
            <v>15/09/2025</v>
          </cell>
          <cell r="H60"/>
          <cell r="I60" t="str">
            <v>C2-103</v>
          </cell>
        </row>
        <row r="61">
          <cell r="B61" t="str">
            <v>KT SX THÔNG MINH 1</v>
          </cell>
          <cell r="C61" t="str">
            <v>Hà Nam</v>
          </cell>
          <cell r="D61" t="str">
            <v>C</v>
          </cell>
          <cell r="E61" t="str">
            <v>2. Chiều</v>
          </cell>
          <cell r="F61"/>
          <cell r="G61" t="str">
            <v>15/09/2025</v>
          </cell>
          <cell r="H61"/>
          <cell r="I61" t="str">
            <v>C1-502</v>
          </cell>
        </row>
        <row r="62">
          <cell r="B62" t="str">
            <v>CNKT Nhiệt 1</v>
          </cell>
          <cell r="C62" t="str">
            <v>Hà Nam</v>
          </cell>
          <cell r="D62" t="str">
            <v>S</v>
          </cell>
          <cell r="E62" t="str">
            <v>1. Sáng</v>
          </cell>
          <cell r="F62"/>
          <cell r="G62" t="str">
            <v>15/09/2025</v>
          </cell>
          <cell r="H62"/>
          <cell r="I62" t="str">
            <v>C1-302</v>
          </cell>
        </row>
        <row r="63">
          <cell r="B63" t="str">
            <v>CNKT Nhiệt 2</v>
          </cell>
          <cell r="C63" t="str">
            <v>Hà Nam</v>
          </cell>
          <cell r="D63" t="str">
            <v>C</v>
          </cell>
          <cell r="E63" t="str">
            <v>2. Chiều</v>
          </cell>
          <cell r="F63"/>
          <cell r="G63" t="str">
            <v>15/09/2025</v>
          </cell>
          <cell r="H63"/>
          <cell r="I63" t="str">
            <v>C1-302</v>
          </cell>
        </row>
        <row r="64">
          <cell r="B64" t="str">
            <v>NL TÁI TẠO 1</v>
          </cell>
          <cell r="C64" t="str">
            <v>Hà Nam</v>
          </cell>
          <cell r="D64" t="str">
            <v>S</v>
          </cell>
          <cell r="E64" t="str">
            <v>1. Sáng</v>
          </cell>
          <cell r="F64"/>
          <cell r="G64" t="str">
            <v>15/09/2025</v>
          </cell>
          <cell r="H64"/>
          <cell r="I64" t="str">
            <v>C2-201</v>
          </cell>
        </row>
        <row r="65">
          <cell r="B65" t="str">
            <v>CNKT Điện tử 1</v>
          </cell>
          <cell r="C65" t="str">
            <v>Hà Nam</v>
          </cell>
          <cell r="D65" t="str">
            <v>C</v>
          </cell>
          <cell r="E65" t="str">
            <v>2. Chiều</v>
          </cell>
          <cell r="F65"/>
          <cell r="G65" t="str">
            <v>15/09/2025</v>
          </cell>
          <cell r="H65"/>
          <cell r="I65" t="str">
            <v>C2-501</v>
          </cell>
        </row>
        <row r="66">
          <cell r="B66" t="str">
            <v>CNKT Điện tử 2</v>
          </cell>
          <cell r="C66" t="str">
            <v>Hà Nam</v>
          </cell>
          <cell r="D66" t="str">
            <v>S</v>
          </cell>
          <cell r="E66" t="str">
            <v>1. Sáng</v>
          </cell>
          <cell r="F66"/>
          <cell r="G66" t="str">
            <v>15/09/2025</v>
          </cell>
          <cell r="H66"/>
          <cell r="I66" t="str">
            <v>C2-501</v>
          </cell>
        </row>
        <row r="67">
          <cell r="B67" t="str">
            <v>CNKT Điện tử 3</v>
          </cell>
          <cell r="C67" t="str">
            <v>Hà Nam</v>
          </cell>
          <cell r="D67" t="str">
            <v>C</v>
          </cell>
          <cell r="E67" t="str">
            <v>2. Chiều</v>
          </cell>
          <cell r="F67"/>
          <cell r="G67" t="str">
            <v>15/09/2025</v>
          </cell>
          <cell r="H67"/>
          <cell r="I67" t="str">
            <v>C3-304</v>
          </cell>
        </row>
        <row r="68">
          <cell r="B68" t="str">
            <v>CNKT Điện tử 4</v>
          </cell>
          <cell r="C68" t="str">
            <v>Hà Nam</v>
          </cell>
          <cell r="D68" t="str">
            <v>S</v>
          </cell>
          <cell r="E68" t="str">
            <v>1. Sáng</v>
          </cell>
          <cell r="F68"/>
          <cell r="G68" t="str">
            <v>15/09/2025</v>
          </cell>
          <cell r="H68"/>
          <cell r="I68" t="str">
            <v>C3-304</v>
          </cell>
        </row>
        <row r="69">
          <cell r="B69" t="str">
            <v>CNKT Điện tử 5</v>
          </cell>
          <cell r="C69" t="str">
            <v>Hà Nam</v>
          </cell>
          <cell r="D69" t="str">
            <v>C</v>
          </cell>
          <cell r="E69" t="str">
            <v>2. Chiều</v>
          </cell>
          <cell r="F69"/>
          <cell r="G69" t="str">
            <v>15/09/2025</v>
          </cell>
          <cell r="H69"/>
          <cell r="I69" t="str">
            <v>C2-502</v>
          </cell>
        </row>
        <row r="70">
          <cell r="B70" t="str">
            <v>CNKT Điện tử 6</v>
          </cell>
          <cell r="C70" t="str">
            <v>Hà Nam</v>
          </cell>
          <cell r="D70" t="str">
            <v>S</v>
          </cell>
          <cell r="E70" t="str">
            <v>1. Sáng</v>
          </cell>
          <cell r="F70"/>
          <cell r="G70" t="str">
            <v>15/09/2025</v>
          </cell>
          <cell r="H70"/>
          <cell r="I70" t="str">
            <v>C2-502</v>
          </cell>
        </row>
        <row r="71">
          <cell r="B71" t="str">
            <v>CNKT Điện tử 7</v>
          </cell>
          <cell r="C71" t="str">
            <v>Hà Nam</v>
          </cell>
          <cell r="D71" t="str">
            <v>C</v>
          </cell>
          <cell r="E71" t="str">
            <v>2. Chiều</v>
          </cell>
          <cell r="F71"/>
          <cell r="G71" t="str">
            <v>15/09/2025</v>
          </cell>
          <cell r="H71"/>
          <cell r="I71" t="str">
            <v>C3-305</v>
          </cell>
        </row>
        <row r="72">
          <cell r="B72" t="str">
            <v>CNKT Điện tử 8</v>
          </cell>
          <cell r="C72" t="str">
            <v>Hà Nam</v>
          </cell>
          <cell r="D72" t="str">
            <v>S</v>
          </cell>
          <cell r="E72" t="str">
            <v>1. Sáng</v>
          </cell>
          <cell r="F72"/>
          <cell r="G72" t="str">
            <v>15/09/2025</v>
          </cell>
          <cell r="H72"/>
          <cell r="I72" t="str">
            <v>C3-305</v>
          </cell>
        </row>
        <row r="73">
          <cell r="B73" t="str">
            <v>ĐT Y SINH 1</v>
          </cell>
          <cell r="C73" t="str">
            <v>Hà Nam</v>
          </cell>
          <cell r="D73" t="str">
            <v>C</v>
          </cell>
          <cell r="E73" t="str">
            <v>2. Chiều</v>
          </cell>
          <cell r="F73"/>
          <cell r="G73" t="str">
            <v>15/09/2025</v>
          </cell>
          <cell r="H73"/>
          <cell r="I73" t="str">
            <v>C1-503</v>
          </cell>
        </row>
        <row r="74">
          <cell r="B74" t="str">
            <v>CNKT Máy tính 1</v>
          </cell>
          <cell r="C74" t="str">
            <v>Hà Nam</v>
          </cell>
          <cell r="D74" t="str">
            <v>S</v>
          </cell>
          <cell r="E74" t="str">
            <v>1. Sáng</v>
          </cell>
          <cell r="F74"/>
          <cell r="G74" t="str">
            <v>15/09/2025</v>
          </cell>
          <cell r="H74"/>
          <cell r="I74" t="str">
            <v>C2-503</v>
          </cell>
        </row>
        <row r="75">
          <cell r="B75" t="str">
            <v>CNKT Máy tính 2</v>
          </cell>
          <cell r="C75" t="str">
            <v>Hà Nam</v>
          </cell>
          <cell r="D75" t="str">
            <v>C</v>
          </cell>
          <cell r="E75" t="str">
            <v>2. Chiều</v>
          </cell>
          <cell r="F75"/>
          <cell r="G75" t="str">
            <v>15/09/2025</v>
          </cell>
          <cell r="H75"/>
          <cell r="I75" t="str">
            <v>C2-503</v>
          </cell>
        </row>
        <row r="76">
          <cell r="B76" t="str">
            <v>MMT và Truyền thông 1</v>
          </cell>
          <cell r="C76" t="str">
            <v>Hà Nam</v>
          </cell>
          <cell r="D76" t="str">
            <v>S</v>
          </cell>
          <cell r="E76" t="str">
            <v>1. Sáng</v>
          </cell>
          <cell r="F76"/>
          <cell r="G76" t="str">
            <v>15/09/2025</v>
          </cell>
          <cell r="H76"/>
          <cell r="I76" t="str">
            <v>C1-503</v>
          </cell>
        </row>
        <row r="77">
          <cell r="B77" t="str">
            <v>Công nghệ thông tin 1</v>
          </cell>
          <cell r="C77" t="str">
            <v>Hà Nam</v>
          </cell>
          <cell r="D77" t="str">
            <v>C</v>
          </cell>
          <cell r="E77" t="str">
            <v>2. Chiều</v>
          </cell>
          <cell r="F77"/>
          <cell r="G77" t="str">
            <v>15/09/2025</v>
          </cell>
          <cell r="H77"/>
          <cell r="I77" t="str">
            <v>C1-403</v>
          </cell>
        </row>
        <row r="78">
          <cell r="B78" t="str">
            <v>Công nghệ thông tin 2</v>
          </cell>
          <cell r="C78" t="str">
            <v>Hà Nam</v>
          </cell>
          <cell r="D78" t="str">
            <v>S</v>
          </cell>
          <cell r="E78" t="str">
            <v>1. Sáng</v>
          </cell>
          <cell r="F78"/>
          <cell r="G78" t="str">
            <v>15/09/2025</v>
          </cell>
          <cell r="H78"/>
          <cell r="I78" t="str">
            <v>C1-403</v>
          </cell>
        </row>
        <row r="79">
          <cell r="B79" t="str">
            <v>Công nghệ thông tin 3</v>
          </cell>
          <cell r="C79" t="str">
            <v>Hà Nam</v>
          </cell>
          <cell r="D79" t="str">
            <v>C</v>
          </cell>
          <cell r="E79" t="str">
            <v>2. Chiều</v>
          </cell>
          <cell r="F79"/>
          <cell r="G79" t="str">
            <v>15/09/2025</v>
          </cell>
          <cell r="H79"/>
          <cell r="I79" t="str">
            <v>C1-501</v>
          </cell>
        </row>
        <row r="80">
          <cell r="B80" t="str">
            <v>Công nghệ thông tin 4</v>
          </cell>
          <cell r="C80" t="str">
            <v>Hà Nam</v>
          </cell>
          <cell r="D80" t="str">
            <v>S</v>
          </cell>
          <cell r="E80" t="str">
            <v>1. Sáng</v>
          </cell>
          <cell r="F80"/>
          <cell r="G80" t="str">
            <v>15/09/2025</v>
          </cell>
          <cell r="H80"/>
          <cell r="I80" t="str">
            <v>C1-501</v>
          </cell>
        </row>
        <row r="81">
          <cell r="B81" t="str">
            <v>Công nghệ thông tin 5</v>
          </cell>
          <cell r="C81" t="str">
            <v>Hà Nam</v>
          </cell>
          <cell r="D81" t="str">
            <v>C</v>
          </cell>
          <cell r="E81" t="str">
            <v>2. Chiều</v>
          </cell>
          <cell r="F81"/>
          <cell r="G81" t="str">
            <v>15/09/2025</v>
          </cell>
          <cell r="H81"/>
          <cell r="I81" t="str">
            <v>C3-306</v>
          </cell>
        </row>
        <row r="82">
          <cell r="B82" t="str">
            <v>Công nghệ thông tin 6</v>
          </cell>
          <cell r="C82" t="str">
            <v>Hà Nam</v>
          </cell>
          <cell r="D82" t="str">
            <v>S</v>
          </cell>
          <cell r="E82" t="str">
            <v>1. Sáng</v>
          </cell>
          <cell r="F82"/>
          <cell r="G82" t="str">
            <v>15/09/2025</v>
          </cell>
          <cell r="H82"/>
          <cell r="I82" t="str">
            <v>C3-306</v>
          </cell>
        </row>
        <row r="83">
          <cell r="B83" t="str">
            <v>AN TOÀN THÔNG TIN 1</v>
          </cell>
          <cell r="C83" t="str">
            <v>Hà Nam</v>
          </cell>
          <cell r="D83" t="str">
            <v>C</v>
          </cell>
          <cell r="E83" t="str">
            <v>2. Chiều</v>
          </cell>
          <cell r="F83"/>
          <cell r="G83" t="str">
            <v>15/09/2025</v>
          </cell>
          <cell r="H83"/>
          <cell r="I83" t="str">
            <v>Khu C</v>
          </cell>
        </row>
        <row r="84">
          <cell r="B84" t="str">
            <v>Công nghệ đa phương tiện 1</v>
          </cell>
          <cell r="C84" t="str">
            <v>Hà Nam</v>
          </cell>
          <cell r="D84" t="str">
            <v>S</v>
          </cell>
          <cell r="E84" t="str">
            <v>1. Sáng</v>
          </cell>
          <cell r="F84"/>
          <cell r="G84" t="str">
            <v>15/09/2025</v>
          </cell>
          <cell r="H84"/>
          <cell r="I84" t="str">
            <v>Khu C</v>
          </cell>
        </row>
        <row r="85">
          <cell r="B85" t="str">
            <v>Hệ thống thông tin 1</v>
          </cell>
          <cell r="C85" t="str">
            <v>Hà Nam</v>
          </cell>
          <cell r="D85" t="str">
            <v>C</v>
          </cell>
          <cell r="E85" t="str">
            <v>2. Chiều</v>
          </cell>
          <cell r="F85"/>
          <cell r="G85" t="str">
            <v>15/09/2025</v>
          </cell>
          <cell r="H85"/>
          <cell r="I85" t="str">
            <v>C1-402</v>
          </cell>
        </row>
        <row r="86">
          <cell r="B86" t="str">
            <v>Hệ thống thông tin 2</v>
          </cell>
          <cell r="C86" t="str">
            <v>Hà Nam</v>
          </cell>
          <cell r="D86" t="str">
            <v>S</v>
          </cell>
          <cell r="E86" t="str">
            <v>1. Sáng</v>
          </cell>
          <cell r="F86"/>
          <cell r="G86" t="str">
            <v>15/09/2025</v>
          </cell>
          <cell r="H86"/>
          <cell r="I86" t="str">
            <v>C1-402</v>
          </cell>
        </row>
        <row r="87">
          <cell r="B87" t="str">
            <v>Khoa học máy tính 1</v>
          </cell>
          <cell r="C87" t="str">
            <v>Hà Nam</v>
          </cell>
          <cell r="D87" t="str">
            <v>C</v>
          </cell>
          <cell r="E87" t="str">
            <v>2. Chiều</v>
          </cell>
          <cell r="F87"/>
          <cell r="G87" t="str">
            <v>15/09/2025</v>
          </cell>
          <cell r="H87"/>
          <cell r="I87" t="str">
            <v>C1-401</v>
          </cell>
        </row>
        <row r="88">
          <cell r="B88" t="str">
            <v>Khoa học máy tính 2</v>
          </cell>
          <cell r="C88" t="str">
            <v>Hà Nam</v>
          </cell>
          <cell r="D88" t="str">
            <v>S</v>
          </cell>
          <cell r="E88" t="str">
            <v>1. Sáng</v>
          </cell>
          <cell r="F88"/>
          <cell r="G88" t="str">
            <v>15/09/2025</v>
          </cell>
          <cell r="H88"/>
          <cell r="I88" t="str">
            <v>C1-401</v>
          </cell>
        </row>
        <row r="89">
          <cell r="B89" t="str">
            <v>Kỹ thuật phần mềm 1</v>
          </cell>
          <cell r="C89" t="str">
            <v>Hà Nam</v>
          </cell>
          <cell r="D89" t="str">
            <v>C</v>
          </cell>
          <cell r="E89" t="str">
            <v>2. Chiều</v>
          </cell>
          <cell r="F89"/>
          <cell r="G89" t="str">
            <v>15/09/2025</v>
          </cell>
          <cell r="H89"/>
          <cell r="I89" t="str">
            <v>C3-301</v>
          </cell>
        </row>
        <row r="90">
          <cell r="B90" t="str">
            <v>Kỹ thuật phần mềm 2</v>
          </cell>
          <cell r="C90" t="str">
            <v>Hà Nam</v>
          </cell>
          <cell r="D90" t="str">
            <v>S</v>
          </cell>
          <cell r="E90" t="str">
            <v>1. Sáng</v>
          </cell>
          <cell r="F90"/>
          <cell r="G90" t="str">
            <v>15/09/2025</v>
          </cell>
          <cell r="H90"/>
          <cell r="I90" t="str">
            <v>C3-301</v>
          </cell>
        </row>
        <row r="91">
          <cell r="B91" t="str">
            <v>Kỹ thuật phần mềm 3</v>
          </cell>
          <cell r="C91" t="str">
            <v>Hà Nam</v>
          </cell>
          <cell r="D91" t="str">
            <v>C</v>
          </cell>
          <cell r="E91" t="str">
            <v>2. Chiều</v>
          </cell>
          <cell r="F91"/>
          <cell r="G91" t="str">
            <v>15/09/2025</v>
          </cell>
          <cell r="H91"/>
          <cell r="I91" t="str">
            <v>C2-102</v>
          </cell>
        </row>
        <row r="92">
          <cell r="B92" t="str">
            <v>Kỹ thuật phần mềm 4</v>
          </cell>
          <cell r="C92" t="str">
            <v>Hà Nam</v>
          </cell>
          <cell r="D92" t="str">
            <v>S</v>
          </cell>
          <cell r="E92" t="str">
            <v>1. Sáng</v>
          </cell>
          <cell r="F92"/>
          <cell r="G92" t="str">
            <v>15/09/2025</v>
          </cell>
          <cell r="H92"/>
          <cell r="I92" t="str">
            <v>C2-102</v>
          </cell>
        </row>
        <row r="93">
          <cell r="B93" t="str">
            <v>Kế toán 1</v>
          </cell>
          <cell r="C93" t="str">
            <v>Hà Nam</v>
          </cell>
          <cell r="D93" t="str">
            <v>S</v>
          </cell>
          <cell r="E93" t="str">
            <v>1. Sáng</v>
          </cell>
          <cell r="F93"/>
          <cell r="G93" t="str">
            <v>15/09/2025</v>
          </cell>
          <cell r="H93"/>
          <cell r="I93" t="str">
            <v>C7-301</v>
          </cell>
        </row>
        <row r="94">
          <cell r="B94" t="str">
            <v>Kế toán 2</v>
          </cell>
          <cell r="C94" t="str">
            <v>Hà Nam</v>
          </cell>
          <cell r="D94" t="str">
            <v>C</v>
          </cell>
          <cell r="E94" t="str">
            <v>2. Chiều</v>
          </cell>
          <cell r="F94"/>
          <cell r="G94" t="str">
            <v>15/09/2025</v>
          </cell>
          <cell r="H94"/>
          <cell r="I94" t="str">
            <v>C7-301</v>
          </cell>
        </row>
        <row r="95">
          <cell r="B95" t="str">
            <v>Kế toán 3</v>
          </cell>
          <cell r="C95" t="str">
            <v>Hà Nam</v>
          </cell>
          <cell r="D95" t="str">
            <v>S</v>
          </cell>
          <cell r="E95" t="str">
            <v>1. Sáng</v>
          </cell>
          <cell r="F95"/>
          <cell r="G95" t="str">
            <v>15/09/2025</v>
          </cell>
          <cell r="H95"/>
          <cell r="I95" t="str">
            <v>C3-201</v>
          </cell>
        </row>
        <row r="96">
          <cell r="B96" t="str">
            <v>Kế toán 4</v>
          </cell>
          <cell r="C96" t="str">
            <v>Hà Nam</v>
          </cell>
          <cell r="D96" t="str">
            <v>C</v>
          </cell>
          <cell r="E96" t="str">
            <v>2. Chiều</v>
          </cell>
          <cell r="F96"/>
          <cell r="G96" t="str">
            <v>15/09/2025</v>
          </cell>
          <cell r="H96"/>
          <cell r="I96" t="str">
            <v>C3-201</v>
          </cell>
        </row>
        <row r="97">
          <cell r="B97" t="str">
            <v>Kế toán 5</v>
          </cell>
          <cell r="C97" t="str">
            <v>Hà Nam</v>
          </cell>
          <cell r="D97" t="str">
            <v>S</v>
          </cell>
          <cell r="E97" t="str">
            <v>1. Sáng</v>
          </cell>
          <cell r="F97"/>
          <cell r="G97" t="str">
            <v>15/09/2025</v>
          </cell>
          <cell r="H97"/>
          <cell r="I97" t="str">
            <v>C7-302</v>
          </cell>
        </row>
        <row r="98">
          <cell r="B98" t="str">
            <v>Kế toán 6</v>
          </cell>
          <cell r="C98" t="str">
            <v>Hà Nam</v>
          </cell>
          <cell r="D98" t="str">
            <v>C</v>
          </cell>
          <cell r="E98" t="str">
            <v>2. Chiều</v>
          </cell>
          <cell r="F98"/>
          <cell r="G98" t="str">
            <v>15/09/2025</v>
          </cell>
          <cell r="H98"/>
          <cell r="I98" t="str">
            <v>C7-302</v>
          </cell>
        </row>
        <row r="99">
          <cell r="B99" t="str">
            <v>Kế toán 7</v>
          </cell>
          <cell r="C99" t="str">
            <v>Hà Nam</v>
          </cell>
          <cell r="D99" t="str">
            <v>S</v>
          </cell>
          <cell r="E99" t="str">
            <v>1. Sáng</v>
          </cell>
          <cell r="F99"/>
          <cell r="G99" t="str">
            <v>15/09/2025</v>
          </cell>
          <cell r="H99"/>
          <cell r="I99" t="str">
            <v>C7-301</v>
          </cell>
        </row>
        <row r="100">
          <cell r="B100" t="str">
            <v>Kế toán 8</v>
          </cell>
          <cell r="C100" t="str">
            <v>Hà Nam</v>
          </cell>
          <cell r="D100" t="str">
            <v>C</v>
          </cell>
          <cell r="E100" t="str">
            <v>2. Chiều</v>
          </cell>
          <cell r="F100"/>
          <cell r="G100" t="str">
            <v>15/09/2025</v>
          </cell>
          <cell r="H100"/>
          <cell r="I100" t="str">
            <v>C7-301</v>
          </cell>
        </row>
        <row r="101">
          <cell r="B101" t="str">
            <v>Kế toán 9</v>
          </cell>
          <cell r="C101" t="str">
            <v>Hà Nam</v>
          </cell>
          <cell r="D101" t="str">
            <v>S</v>
          </cell>
          <cell r="E101" t="str">
            <v>1. Sáng</v>
          </cell>
          <cell r="F101"/>
          <cell r="G101" t="str">
            <v>15/09/2025</v>
          </cell>
          <cell r="H101"/>
          <cell r="I101" t="str">
            <v>C3-203</v>
          </cell>
        </row>
        <row r="102">
          <cell r="B102" t="str">
            <v>Kiểm toán 1</v>
          </cell>
          <cell r="C102" t="str">
            <v>Hà Nam</v>
          </cell>
          <cell r="D102" t="str">
            <v>C</v>
          </cell>
          <cell r="E102" t="str">
            <v>2. Chiều</v>
          </cell>
          <cell r="F102"/>
          <cell r="G102" t="str">
            <v>15/09/2025</v>
          </cell>
          <cell r="H102"/>
          <cell r="I102" t="str">
            <v>Khu C</v>
          </cell>
        </row>
        <row r="103">
          <cell r="B103" t="str">
            <v>Kiểm toán 2</v>
          </cell>
          <cell r="C103" t="str">
            <v>Hà Nam</v>
          </cell>
          <cell r="D103" t="str">
            <v>S</v>
          </cell>
          <cell r="E103" t="str">
            <v>1. Sáng</v>
          </cell>
          <cell r="F103"/>
          <cell r="G103" t="str">
            <v>15/09/2025</v>
          </cell>
          <cell r="H103"/>
          <cell r="I103" t="str">
            <v>Khu C</v>
          </cell>
        </row>
        <row r="104">
          <cell r="B104" t="str">
            <v>Phân tích dữ liệu kinh doanh 1</v>
          </cell>
          <cell r="C104" t="str">
            <v>Hà Nam</v>
          </cell>
          <cell r="D104" t="str">
            <v>C</v>
          </cell>
          <cell r="E104" t="str">
            <v>2. Chiều</v>
          </cell>
          <cell r="F104"/>
          <cell r="G104" t="str">
            <v>15/09/2025</v>
          </cell>
          <cell r="H104"/>
          <cell r="I104" t="str">
            <v>C7-204</v>
          </cell>
        </row>
        <row r="105">
          <cell r="B105" t="str">
            <v>Phân tích dữ liệu kinh doanh 2</v>
          </cell>
          <cell r="C105" t="str">
            <v>Hà Nam</v>
          </cell>
          <cell r="D105" t="str">
            <v>S</v>
          </cell>
          <cell r="E105" t="str">
            <v>1. Sáng</v>
          </cell>
          <cell r="F105"/>
          <cell r="G105" t="str">
            <v>15/09/2025</v>
          </cell>
          <cell r="H105"/>
          <cell r="I105" t="str">
            <v>C7-204</v>
          </cell>
        </row>
        <row r="106">
          <cell r="B106" t="str">
            <v>Kinh tế đầu tư 1</v>
          </cell>
          <cell r="C106" t="str">
            <v>Hà Nam</v>
          </cell>
          <cell r="D106" t="str">
            <v>C</v>
          </cell>
          <cell r="E106" t="str">
            <v>2. Chiều</v>
          </cell>
          <cell r="F106"/>
          <cell r="G106" t="str">
            <v>15/09/2025</v>
          </cell>
          <cell r="H106"/>
          <cell r="I106" t="str">
            <v>C7-303</v>
          </cell>
        </row>
        <row r="107">
          <cell r="B107" t="str">
            <v>Logistics 1</v>
          </cell>
          <cell r="C107" t="str">
            <v>Hà Nam</v>
          </cell>
          <cell r="D107" t="str">
            <v>S</v>
          </cell>
          <cell r="E107" t="str">
            <v>1. Sáng</v>
          </cell>
          <cell r="F107"/>
          <cell r="G107" t="str">
            <v>15/09/2025</v>
          </cell>
          <cell r="H107"/>
          <cell r="I107" t="str">
            <v>C7-303</v>
          </cell>
        </row>
        <row r="108">
          <cell r="B108" t="str">
            <v>Marketing 1</v>
          </cell>
          <cell r="C108" t="str">
            <v>Hà Nam</v>
          </cell>
          <cell r="D108" t="str">
            <v>S</v>
          </cell>
          <cell r="E108" t="str">
            <v>1. Sáng</v>
          </cell>
          <cell r="F108"/>
          <cell r="G108" t="str">
            <v>15/09/2025</v>
          </cell>
          <cell r="H108"/>
          <cell r="I108" t="str">
            <v>C7-203</v>
          </cell>
        </row>
        <row r="109">
          <cell r="B109" t="str">
            <v>Marketing 2</v>
          </cell>
          <cell r="C109" t="str">
            <v>Hà Nam</v>
          </cell>
          <cell r="D109" t="str">
            <v>C</v>
          </cell>
          <cell r="E109" t="str">
            <v>2. Chiều</v>
          </cell>
          <cell r="F109"/>
          <cell r="G109" t="str">
            <v>15/09/2025</v>
          </cell>
          <cell r="H109"/>
          <cell r="I109" t="str">
            <v>C7-203</v>
          </cell>
        </row>
        <row r="110">
          <cell r="B110" t="str">
            <v>Quản trị kinh doanh 1</v>
          </cell>
          <cell r="C110" t="str">
            <v>Hà Nam</v>
          </cell>
          <cell r="D110" t="str">
            <v>S</v>
          </cell>
          <cell r="E110" t="str">
            <v>1. Sáng</v>
          </cell>
          <cell r="F110"/>
          <cell r="G110" t="str">
            <v>15/09/2025</v>
          </cell>
          <cell r="H110"/>
          <cell r="I110" t="str">
            <v>C7-304</v>
          </cell>
        </row>
        <row r="111">
          <cell r="B111" t="str">
            <v>Quản trị kinh doanh 2</v>
          </cell>
          <cell r="C111" t="str">
            <v>Hà Nam</v>
          </cell>
          <cell r="D111" t="str">
            <v>C</v>
          </cell>
          <cell r="E111" t="str">
            <v>2. Chiều</v>
          </cell>
          <cell r="F111"/>
          <cell r="G111" t="str">
            <v>15/09/2025</v>
          </cell>
          <cell r="H111"/>
          <cell r="I111" t="str">
            <v>C7-304</v>
          </cell>
        </row>
        <row r="112">
          <cell r="B112" t="str">
            <v>Quản trị kinh doanh 3</v>
          </cell>
          <cell r="C112" t="str">
            <v>Hà Nam</v>
          </cell>
          <cell r="D112" t="str">
            <v>S</v>
          </cell>
          <cell r="E112" t="str">
            <v>1. Sáng</v>
          </cell>
          <cell r="F112"/>
          <cell r="G112" t="str">
            <v>15/09/2025</v>
          </cell>
          <cell r="H112"/>
          <cell r="I112" t="str">
            <v>C3-204</v>
          </cell>
        </row>
        <row r="113">
          <cell r="B113" t="str">
            <v>Quản trị kinh doanh 4</v>
          </cell>
          <cell r="C113" t="str">
            <v>Hà Nam</v>
          </cell>
          <cell r="D113" t="str">
            <v>C</v>
          </cell>
          <cell r="E113" t="str">
            <v>2. Chiều</v>
          </cell>
          <cell r="F113"/>
          <cell r="G113" t="str">
            <v>15/09/2025</v>
          </cell>
          <cell r="H113"/>
          <cell r="I113" t="str">
            <v>C3-204</v>
          </cell>
        </row>
        <row r="114">
          <cell r="B114" t="str">
            <v>Quản trị kinh doanh 5</v>
          </cell>
          <cell r="C114" t="str">
            <v>Hà Nam</v>
          </cell>
          <cell r="D114" t="str">
            <v>S</v>
          </cell>
          <cell r="E114" t="str">
            <v>1. Sáng</v>
          </cell>
          <cell r="F114"/>
          <cell r="G114" t="str">
            <v>15/09/2025</v>
          </cell>
          <cell r="H114"/>
          <cell r="I114" t="str">
            <v>C7-304</v>
          </cell>
        </row>
        <row r="115">
          <cell r="B115" t="str">
            <v>Quản trị nhân lực 1</v>
          </cell>
          <cell r="C115" t="str">
            <v>Hà Nam</v>
          </cell>
          <cell r="D115" t="str">
            <v>C</v>
          </cell>
          <cell r="E115" t="str">
            <v>2. Chiều</v>
          </cell>
          <cell r="F115"/>
          <cell r="G115" t="str">
            <v>15/09/2025</v>
          </cell>
          <cell r="H115"/>
          <cell r="I115" t="str">
            <v>C7-306</v>
          </cell>
        </row>
        <row r="116">
          <cell r="B116" t="str">
            <v>Quản trị nhân lực 2</v>
          </cell>
          <cell r="C116" t="str">
            <v>Hà Nam</v>
          </cell>
          <cell r="D116" t="str">
            <v>S</v>
          </cell>
          <cell r="E116" t="str">
            <v>1. Sáng</v>
          </cell>
          <cell r="F116"/>
          <cell r="G116" t="str">
            <v>15/09/2025</v>
          </cell>
          <cell r="H116"/>
          <cell r="I116" t="str">
            <v>C7-306</v>
          </cell>
        </row>
        <row r="117">
          <cell r="B117" t="str">
            <v>Quản trị văn phòng 1</v>
          </cell>
          <cell r="C117" t="str">
            <v>Hà Nam</v>
          </cell>
          <cell r="D117" t="str">
            <v>S</v>
          </cell>
          <cell r="E117" t="str">
            <v>1. Sáng</v>
          </cell>
          <cell r="F117"/>
          <cell r="G117" t="str">
            <v>15/09/2025</v>
          </cell>
          <cell r="H117"/>
          <cell r="I117" t="str">
            <v>C7-202</v>
          </cell>
        </row>
        <row r="118">
          <cell r="B118" t="str">
            <v>Quản trị văn phòng 2</v>
          </cell>
          <cell r="C118" t="str">
            <v>Hà Nam</v>
          </cell>
          <cell r="D118" t="str">
            <v>C</v>
          </cell>
          <cell r="E118" t="str">
            <v>2. Chiều</v>
          </cell>
          <cell r="F118"/>
          <cell r="G118" t="str">
            <v>15/09/2025</v>
          </cell>
          <cell r="H118"/>
          <cell r="I118" t="str">
            <v>C7-202</v>
          </cell>
        </row>
        <row r="119">
          <cell r="B119" t="str">
            <v>Tài chính - Ngân hàng 1</v>
          </cell>
          <cell r="C119" t="str">
            <v>Hà Nam</v>
          </cell>
          <cell r="D119" t="str">
            <v>C</v>
          </cell>
          <cell r="E119" t="str">
            <v>2. Chiều</v>
          </cell>
          <cell r="F119"/>
          <cell r="G119" t="str">
            <v>15/09/2025</v>
          </cell>
          <cell r="H119"/>
          <cell r="I119" t="str">
            <v>C7-306</v>
          </cell>
        </row>
        <row r="120">
          <cell r="B120" t="str">
            <v>Tài chính - Ngân hàng 2</v>
          </cell>
          <cell r="C120" t="str">
            <v>Hà Nam</v>
          </cell>
          <cell r="D120" t="str">
            <v>S</v>
          </cell>
          <cell r="E120" t="str">
            <v>1. Sáng</v>
          </cell>
          <cell r="F120"/>
          <cell r="G120" t="str">
            <v>15/09/2025</v>
          </cell>
          <cell r="H120"/>
          <cell r="I120" t="str">
            <v>C7-306</v>
          </cell>
        </row>
        <row r="121">
          <cell r="B121" t="str">
            <v>DU LỊCH 1</v>
          </cell>
          <cell r="C121" t="str">
            <v>Hà Nam</v>
          </cell>
          <cell r="D121" t="str">
            <v>C</v>
          </cell>
          <cell r="E121" t="str">
            <v>2. Chiều</v>
          </cell>
          <cell r="F121"/>
          <cell r="G121" t="str">
            <v>13/10/2025</v>
          </cell>
          <cell r="H121"/>
          <cell r="I121" t="str">
            <v>C1-203</v>
          </cell>
        </row>
        <row r="122">
          <cell r="B122" t="str">
            <v>DU LỊCH 2</v>
          </cell>
          <cell r="C122" t="str">
            <v>Hà Nam</v>
          </cell>
          <cell r="D122" t="str">
            <v>S</v>
          </cell>
          <cell r="E122" t="str">
            <v>1. Sáng</v>
          </cell>
          <cell r="F122"/>
          <cell r="G122" t="str">
            <v>13/10/2025</v>
          </cell>
          <cell r="H122"/>
          <cell r="I122" t="str">
            <v>C1-203</v>
          </cell>
        </row>
        <row r="123">
          <cell r="B123" t="str">
            <v>Quản trị khách sạn 1</v>
          </cell>
          <cell r="C123" t="str">
            <v>Hà Nam</v>
          </cell>
          <cell r="D123" t="str">
            <v>C</v>
          </cell>
          <cell r="E123" t="str">
            <v>2. Chiều</v>
          </cell>
          <cell r="F123"/>
          <cell r="G123" t="str">
            <v>13/10/2025</v>
          </cell>
          <cell r="H123"/>
          <cell r="I123" t="str">
            <v>C1-101</v>
          </cell>
        </row>
        <row r="124">
          <cell r="B124" t="str">
            <v>Quản trị khách sạn 2</v>
          </cell>
          <cell r="C124" t="str">
            <v>Hà Nam</v>
          </cell>
          <cell r="D124" t="str">
            <v>S</v>
          </cell>
          <cell r="E124" t="str">
            <v>1. Sáng</v>
          </cell>
          <cell r="F124"/>
          <cell r="G124" t="str">
            <v>13/10/2025</v>
          </cell>
          <cell r="H124"/>
          <cell r="I124" t="str">
            <v>C1-101</v>
          </cell>
        </row>
        <row r="125">
          <cell r="B125" t="str">
            <v>QTDV Du lịch lữ hành 1</v>
          </cell>
          <cell r="C125" t="str">
            <v>Hà Nam</v>
          </cell>
          <cell r="D125" t="str">
            <v>S</v>
          </cell>
          <cell r="E125" t="str">
            <v>1. Sáng</v>
          </cell>
          <cell r="F125"/>
          <cell r="G125" t="str">
            <v>13/10/2025</v>
          </cell>
          <cell r="H125"/>
          <cell r="I125" t="str">
            <v>C1-102</v>
          </cell>
        </row>
        <row r="126">
          <cell r="B126" t="str">
            <v>QTDV Du lịch lữ hành 2</v>
          </cell>
          <cell r="C126" t="str">
            <v>Hà Nam</v>
          </cell>
          <cell r="D126" t="str">
            <v>C</v>
          </cell>
          <cell r="E126" t="str">
            <v>2. Chiều</v>
          </cell>
          <cell r="F126"/>
          <cell r="G126" t="str">
            <v>13/10/2025</v>
          </cell>
          <cell r="H126"/>
          <cell r="I126" t="str">
            <v>C1-102</v>
          </cell>
        </row>
        <row r="127">
          <cell r="B127" t="str">
            <v>QTNH - DV ĂN UỐNG 1</v>
          </cell>
          <cell r="C127" t="str">
            <v>Hà Nam</v>
          </cell>
          <cell r="D127" t="str">
            <v>S</v>
          </cell>
          <cell r="E127" t="str">
            <v>1. Sáng</v>
          </cell>
          <cell r="F127"/>
          <cell r="G127" t="str">
            <v>13/10/2025</v>
          </cell>
          <cell r="H127"/>
          <cell r="I127" t="str">
            <v>Khu 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GSGD_2023-3-13"/>
      <sheetName val="KQ"/>
      <sheetName val="Sheet2"/>
      <sheetName val="Sheet1"/>
      <sheetName val="Sheet6"/>
    </sheetNames>
    <sheetDataSet>
      <sheetData sheetId="0">
        <row r="1">
          <cell r="A1" t="str">
            <v>Phòng học- Tòa nhà- Thứ-Ca</v>
          </cell>
          <cell r="B1" t="str">
            <v>Ca</v>
          </cell>
          <cell r="C1" t="str">
            <v>Bắt đầu</v>
          </cell>
          <cell r="D1" t="str">
            <v>Kết thúc</v>
          </cell>
          <cell r="E1" t="str">
            <v>BĐ</v>
          </cell>
          <cell r="F1" t="str">
            <v>KT</v>
          </cell>
          <cell r="G1" t="str">
            <v>Tiết</v>
          </cell>
        </row>
        <row r="2">
          <cell r="A2" t="str">
            <v>CSSX 10-Cơ sở sản xuất 1-2-Chiều</v>
          </cell>
          <cell r="B2" t="str">
            <v>Chiều</v>
          </cell>
          <cell r="C2">
            <v>7</v>
          </cell>
          <cell r="D2">
            <v>12</v>
          </cell>
          <cell r="E2">
            <v>7</v>
          </cell>
          <cell r="F2">
            <v>12</v>
          </cell>
          <cell r="G2" t="str">
            <v>7..12</v>
          </cell>
        </row>
        <row r="3">
          <cell r="A3" t="str">
            <v>CSSX 13-Cơ sở sản xuất 1-2-Sáng</v>
          </cell>
          <cell r="B3" t="str">
            <v>Sáng</v>
          </cell>
          <cell r="C3">
            <v>1</v>
          </cell>
          <cell r="D3">
            <v>6</v>
          </cell>
          <cell r="E3">
            <v>1</v>
          </cell>
          <cell r="F3">
            <v>6</v>
          </cell>
          <cell r="G3" t="str">
            <v>1..6</v>
          </cell>
        </row>
        <row r="4">
          <cell r="A4" t="str">
            <v>CSSX 15-Cơ sở sản xuất 1-2-Sáng</v>
          </cell>
          <cell r="B4" t="str">
            <v>Sáng</v>
          </cell>
          <cell r="C4">
            <v>1</v>
          </cell>
          <cell r="D4">
            <v>6</v>
          </cell>
          <cell r="E4">
            <v>1</v>
          </cell>
          <cell r="F4">
            <v>6</v>
          </cell>
          <cell r="G4" t="str">
            <v>1..6</v>
          </cell>
        </row>
        <row r="5">
          <cell r="A5" t="str">
            <v>CSSX 17-Cơ sở sản xuất 1-2-Sáng</v>
          </cell>
          <cell r="B5" t="str">
            <v>Sáng</v>
          </cell>
          <cell r="C5">
            <v>1</v>
          </cell>
          <cell r="D5">
            <v>6</v>
          </cell>
          <cell r="E5">
            <v>1</v>
          </cell>
          <cell r="F5">
            <v>6</v>
          </cell>
          <cell r="G5" t="str">
            <v>1..6</v>
          </cell>
        </row>
        <row r="6">
          <cell r="A6" t="str">
            <v>CSSX 19-Cơ sở sản xuất 1-2-Sáng</v>
          </cell>
          <cell r="B6" t="str">
            <v>Sáng</v>
          </cell>
          <cell r="C6">
            <v>1</v>
          </cell>
          <cell r="D6">
            <v>6</v>
          </cell>
          <cell r="E6">
            <v>1</v>
          </cell>
          <cell r="F6">
            <v>6</v>
          </cell>
          <cell r="G6" t="str">
            <v>1..6</v>
          </cell>
        </row>
        <row r="7">
          <cell r="A7" t="str">
            <v>CSSX 24-Cơ sở sản xuất 1-2-Sáng</v>
          </cell>
          <cell r="B7" t="str">
            <v>Sáng</v>
          </cell>
          <cell r="C7">
            <v>1</v>
          </cell>
          <cell r="D7">
            <v>6</v>
          </cell>
          <cell r="E7">
            <v>1</v>
          </cell>
          <cell r="F7">
            <v>6</v>
          </cell>
          <cell r="G7" t="str">
            <v>1..6</v>
          </cell>
        </row>
        <row r="8">
          <cell r="A8" t="str">
            <v>CSSX 25-Cơ sở sản xuất 1-2-Sáng</v>
          </cell>
          <cell r="B8" t="str">
            <v>Sáng</v>
          </cell>
          <cell r="C8">
            <v>1</v>
          </cell>
          <cell r="D8">
            <v>6</v>
          </cell>
          <cell r="E8">
            <v>1</v>
          </cell>
          <cell r="F8">
            <v>6</v>
          </cell>
          <cell r="G8" t="str">
            <v>1..6</v>
          </cell>
        </row>
        <row r="9">
          <cell r="A9" t="str">
            <v>CSSX 100-Cơ sở sản xuất 1-2-Sáng</v>
          </cell>
          <cell r="B9" t="str">
            <v>Sáng</v>
          </cell>
          <cell r="C9">
            <v>1</v>
          </cell>
          <cell r="D9">
            <v>6</v>
          </cell>
          <cell r="E9">
            <v>1</v>
          </cell>
          <cell r="F9">
            <v>6</v>
          </cell>
          <cell r="G9" t="str">
            <v>1..6</v>
          </cell>
        </row>
        <row r="10">
          <cell r="A10" t="str">
            <v>CSSX 100-Cơ sở sản xuất 1-2-Chiều</v>
          </cell>
          <cell r="B10" t="str">
            <v>Chiều</v>
          </cell>
          <cell r="C10">
            <v>7</v>
          </cell>
          <cell r="D10">
            <v>12</v>
          </cell>
          <cell r="E10">
            <v>7</v>
          </cell>
          <cell r="F10">
            <v>12</v>
          </cell>
          <cell r="G10" t="str">
            <v>7..12</v>
          </cell>
        </row>
        <row r="11">
          <cell r="A11" t="str">
            <v>CSSX 101-Cơ sở sản xuất 1-2-Sáng</v>
          </cell>
          <cell r="B11" t="str">
            <v>Sáng</v>
          </cell>
          <cell r="C11">
            <v>1</v>
          </cell>
          <cell r="D11">
            <v>6</v>
          </cell>
          <cell r="E11">
            <v>1</v>
          </cell>
          <cell r="F11">
            <v>6</v>
          </cell>
          <cell r="G11" t="str">
            <v>1..6</v>
          </cell>
        </row>
        <row r="12">
          <cell r="A12" t="str">
            <v>CSSX 102-Cơ sở sản xuất 1-2-Chiều</v>
          </cell>
          <cell r="B12" t="str">
            <v>Chiều</v>
          </cell>
          <cell r="C12">
            <v>7</v>
          </cell>
          <cell r="D12">
            <v>12</v>
          </cell>
          <cell r="E12">
            <v>7</v>
          </cell>
          <cell r="F12">
            <v>12</v>
          </cell>
          <cell r="G12" t="str">
            <v>7..12</v>
          </cell>
        </row>
        <row r="13">
          <cell r="A13" t="str">
            <v>CSSX 103-Cơ sở sản xuất 1-2-Sáng</v>
          </cell>
          <cell r="B13" t="str">
            <v>Sáng</v>
          </cell>
          <cell r="C13">
            <v>1</v>
          </cell>
          <cell r="D13">
            <v>6</v>
          </cell>
          <cell r="E13">
            <v>1</v>
          </cell>
          <cell r="F13">
            <v>6</v>
          </cell>
          <cell r="G13" t="str">
            <v>1..6</v>
          </cell>
        </row>
        <row r="14">
          <cell r="A14" t="str">
            <v>CSSX 103-Cơ sở sản xuất 1-2-Chiều</v>
          </cell>
          <cell r="B14" t="str">
            <v>Chiều</v>
          </cell>
          <cell r="C14">
            <v>7</v>
          </cell>
          <cell r="D14">
            <v>12</v>
          </cell>
          <cell r="E14">
            <v>7</v>
          </cell>
          <cell r="F14">
            <v>12</v>
          </cell>
          <cell r="G14" t="str">
            <v>7..12</v>
          </cell>
        </row>
        <row r="15">
          <cell r="A15" t="str">
            <v>CSSX 104-Cơ sở sản xuất 1-2-Chiều</v>
          </cell>
          <cell r="B15" t="str">
            <v>Chiều</v>
          </cell>
          <cell r="C15">
            <v>7</v>
          </cell>
          <cell r="D15">
            <v>12</v>
          </cell>
          <cell r="E15">
            <v>7</v>
          </cell>
          <cell r="F15">
            <v>12</v>
          </cell>
          <cell r="G15" t="str">
            <v>7..12</v>
          </cell>
        </row>
        <row r="16">
          <cell r="A16" t="str">
            <v>CSSX 105-Cơ sở sản xuất 1-2-Sáng</v>
          </cell>
          <cell r="B16" t="str">
            <v>Sáng</v>
          </cell>
          <cell r="C16">
            <v>1</v>
          </cell>
          <cell r="D16">
            <v>6</v>
          </cell>
          <cell r="E16">
            <v>1</v>
          </cell>
          <cell r="F16">
            <v>6</v>
          </cell>
          <cell r="G16" t="str">
            <v>1..6</v>
          </cell>
        </row>
        <row r="17">
          <cell r="A17" t="str">
            <v>CSSX 105-Cơ sở sản xuất 1-2-Chiều</v>
          </cell>
          <cell r="B17" t="str">
            <v>Chiều</v>
          </cell>
          <cell r="C17">
            <v>7</v>
          </cell>
          <cell r="D17">
            <v>12</v>
          </cell>
          <cell r="E17">
            <v>7</v>
          </cell>
          <cell r="F17">
            <v>12</v>
          </cell>
          <cell r="G17" t="str">
            <v>7..12</v>
          </cell>
        </row>
        <row r="18">
          <cell r="A18" t="str">
            <v>CSSX 106-Cơ sở sản xuất 1-2-Sáng</v>
          </cell>
          <cell r="B18" t="str">
            <v>Sáng</v>
          </cell>
          <cell r="C18">
            <v>1</v>
          </cell>
          <cell r="D18">
            <v>6</v>
          </cell>
          <cell r="E18">
            <v>1</v>
          </cell>
          <cell r="F18">
            <v>6</v>
          </cell>
          <cell r="G18" t="str">
            <v>1..6</v>
          </cell>
        </row>
        <row r="19">
          <cell r="A19" t="str">
            <v>CSSX 106-Cơ sở sản xuất 1-2-Chiều</v>
          </cell>
          <cell r="B19" t="str">
            <v>Chiều</v>
          </cell>
          <cell r="C19">
            <v>7</v>
          </cell>
          <cell r="D19">
            <v>12</v>
          </cell>
          <cell r="E19">
            <v>7</v>
          </cell>
          <cell r="F19">
            <v>12</v>
          </cell>
          <cell r="G19" t="str">
            <v>7..12</v>
          </cell>
        </row>
        <row r="20">
          <cell r="A20" t="str">
            <v>CSSX 107-Cơ sở sản xuất 1-2-Chiều</v>
          </cell>
          <cell r="B20" t="str">
            <v>Chiều</v>
          </cell>
          <cell r="C20">
            <v>7</v>
          </cell>
          <cell r="D20">
            <v>12</v>
          </cell>
          <cell r="E20">
            <v>7</v>
          </cell>
          <cell r="F20">
            <v>12</v>
          </cell>
          <cell r="G20" t="str">
            <v>7..12</v>
          </cell>
        </row>
        <row r="21">
          <cell r="A21" t="str">
            <v>CSSX 108-Cơ sở sản xuất 1-2-Sáng</v>
          </cell>
          <cell r="B21" t="str">
            <v>Sáng</v>
          </cell>
          <cell r="C21">
            <v>1</v>
          </cell>
          <cell r="D21">
            <v>6</v>
          </cell>
          <cell r="E21">
            <v>1</v>
          </cell>
          <cell r="F21">
            <v>6</v>
          </cell>
          <cell r="G21" t="str">
            <v>1..6</v>
          </cell>
        </row>
        <row r="22">
          <cell r="A22" t="str">
            <v>CSSX 108-Cơ sở sản xuất 1-2-Chiều</v>
          </cell>
          <cell r="B22" t="str">
            <v>Chiều</v>
          </cell>
          <cell r="C22">
            <v>7</v>
          </cell>
          <cell r="D22">
            <v>12</v>
          </cell>
          <cell r="E22">
            <v>7</v>
          </cell>
          <cell r="F22">
            <v>12</v>
          </cell>
          <cell r="G22" t="str">
            <v>7..12</v>
          </cell>
        </row>
        <row r="23">
          <cell r="A23" t="str">
            <v>815-A10-2-Sáng</v>
          </cell>
          <cell r="B23" t="str">
            <v>Sáng</v>
          </cell>
          <cell r="C23">
            <v>1</v>
          </cell>
          <cell r="D23">
            <v>4</v>
          </cell>
          <cell r="E23">
            <v>1</v>
          </cell>
          <cell r="F23">
            <v>4</v>
          </cell>
          <cell r="G23" t="str">
            <v>1..4</v>
          </cell>
        </row>
        <row r="24">
          <cell r="A24" t="str">
            <v>815-A10-2-Chiều</v>
          </cell>
          <cell r="B24" t="str">
            <v>Chiều</v>
          </cell>
          <cell r="C24">
            <v>7</v>
          </cell>
          <cell r="D24">
            <v>9</v>
          </cell>
          <cell r="E24">
            <v>7</v>
          </cell>
          <cell r="F24">
            <v>9</v>
          </cell>
          <cell r="G24" t="str">
            <v>7..9</v>
          </cell>
        </row>
        <row r="25">
          <cell r="A25" t="str">
            <v>711-A10-2-Sáng</v>
          </cell>
          <cell r="B25" t="str">
            <v>Sáng</v>
          </cell>
          <cell r="C25">
            <v>1</v>
          </cell>
          <cell r="D25">
            <v>4</v>
          </cell>
          <cell r="E25">
            <v>1</v>
          </cell>
          <cell r="F25">
            <v>4</v>
          </cell>
          <cell r="G25" t="str">
            <v>1..4</v>
          </cell>
        </row>
        <row r="26">
          <cell r="A26" t="str">
            <v>711-A10-2-Chiều</v>
          </cell>
          <cell r="B26" t="str">
            <v>Chiều</v>
          </cell>
          <cell r="C26">
            <v>7</v>
          </cell>
          <cell r="D26">
            <v>10</v>
          </cell>
          <cell r="E26">
            <v>7</v>
          </cell>
          <cell r="F26">
            <v>10</v>
          </cell>
          <cell r="G26" t="str">
            <v>7..10</v>
          </cell>
        </row>
        <row r="27">
          <cell r="A27" t="str">
            <v>511-A10-2-Sáng</v>
          </cell>
          <cell r="B27" t="str">
            <v>Sáng</v>
          </cell>
          <cell r="C27">
            <v>1</v>
          </cell>
          <cell r="D27">
            <v>5</v>
          </cell>
          <cell r="E27">
            <v>1</v>
          </cell>
          <cell r="F27">
            <v>5</v>
          </cell>
          <cell r="G27" t="str">
            <v>1..5</v>
          </cell>
        </row>
        <row r="28">
          <cell r="A28" t="str">
            <v>511-A10-2-Chiều</v>
          </cell>
          <cell r="B28" t="str">
            <v>Chiều</v>
          </cell>
          <cell r="C28">
            <v>7</v>
          </cell>
          <cell r="D28">
            <v>11</v>
          </cell>
          <cell r="E28">
            <v>7</v>
          </cell>
          <cell r="F28">
            <v>11</v>
          </cell>
          <cell r="G28" t="str">
            <v>7..11</v>
          </cell>
        </row>
        <row r="29">
          <cell r="A29" t="str">
            <v>512-A10-2-Sáng</v>
          </cell>
          <cell r="B29" t="str">
            <v>Sáng</v>
          </cell>
          <cell r="C29">
            <v>1</v>
          </cell>
          <cell r="D29">
            <v>5</v>
          </cell>
          <cell r="E29">
            <v>1</v>
          </cell>
          <cell r="F29">
            <v>5</v>
          </cell>
          <cell r="G29" t="str">
            <v>1..5</v>
          </cell>
        </row>
        <row r="30">
          <cell r="A30" t="str">
            <v>512-A10-2-Chiều</v>
          </cell>
          <cell r="B30" t="str">
            <v>Chiều</v>
          </cell>
          <cell r="C30">
            <v>7</v>
          </cell>
          <cell r="D30">
            <v>11</v>
          </cell>
          <cell r="E30">
            <v>7</v>
          </cell>
          <cell r="F30">
            <v>11</v>
          </cell>
          <cell r="G30" t="str">
            <v>7..11</v>
          </cell>
        </row>
        <row r="31">
          <cell r="A31" t="str">
            <v>614-A10-2-Sáng</v>
          </cell>
          <cell r="B31" t="str">
            <v>Sáng</v>
          </cell>
          <cell r="C31">
            <v>1</v>
          </cell>
          <cell r="D31">
            <v>5</v>
          </cell>
          <cell r="E31">
            <v>1</v>
          </cell>
          <cell r="F31">
            <v>5</v>
          </cell>
          <cell r="G31" t="str">
            <v>1..5</v>
          </cell>
        </row>
        <row r="32">
          <cell r="A32" t="str">
            <v>615-A10-2-Sáng</v>
          </cell>
          <cell r="B32" t="str">
            <v>Sáng</v>
          </cell>
          <cell r="C32">
            <v>4</v>
          </cell>
          <cell r="D32">
            <v>5</v>
          </cell>
          <cell r="E32">
            <v>1</v>
          </cell>
          <cell r="F32">
            <v>5</v>
          </cell>
          <cell r="G32" t="str">
            <v>1..5</v>
          </cell>
        </row>
        <row r="33">
          <cell r="A33" t="str">
            <v>615-A10-2-Sáng</v>
          </cell>
          <cell r="B33" t="str">
            <v>Sáng</v>
          </cell>
          <cell r="C33">
            <v>1</v>
          </cell>
          <cell r="D33">
            <v>3</v>
          </cell>
          <cell r="E33">
            <v>1</v>
          </cell>
          <cell r="F33">
            <v>5</v>
          </cell>
          <cell r="G33" t="str">
            <v>1..5</v>
          </cell>
        </row>
        <row r="34">
          <cell r="A34" t="str">
            <v>615-A10-2-Chiều</v>
          </cell>
          <cell r="B34" t="str">
            <v>Chiều</v>
          </cell>
          <cell r="C34">
            <v>10</v>
          </cell>
          <cell r="D34">
            <v>11</v>
          </cell>
          <cell r="E34">
            <v>7</v>
          </cell>
          <cell r="F34">
            <v>11</v>
          </cell>
          <cell r="G34" t="str">
            <v>7..11</v>
          </cell>
        </row>
        <row r="35">
          <cell r="A35" t="str">
            <v>615-A10-2-Chiều</v>
          </cell>
          <cell r="B35" t="str">
            <v>Chiều</v>
          </cell>
          <cell r="C35">
            <v>7</v>
          </cell>
          <cell r="D35">
            <v>9</v>
          </cell>
          <cell r="E35">
            <v>7</v>
          </cell>
          <cell r="F35">
            <v>11</v>
          </cell>
          <cell r="G35" t="str">
            <v>7..11</v>
          </cell>
        </row>
        <row r="36">
          <cell r="A36" t="str">
            <v>611-A10-2-Sáng</v>
          </cell>
          <cell r="B36" t="str">
            <v>Sáng</v>
          </cell>
          <cell r="C36">
            <v>1</v>
          </cell>
          <cell r="D36">
            <v>4</v>
          </cell>
          <cell r="E36">
            <v>1</v>
          </cell>
          <cell r="F36">
            <v>4</v>
          </cell>
          <cell r="G36" t="str">
            <v>1..4</v>
          </cell>
        </row>
        <row r="37">
          <cell r="A37" t="str">
            <v>611-A10-2-Chiều</v>
          </cell>
          <cell r="B37" t="str">
            <v>Chiều</v>
          </cell>
          <cell r="C37">
            <v>9</v>
          </cell>
          <cell r="D37">
            <v>10</v>
          </cell>
          <cell r="E37">
            <v>7</v>
          </cell>
          <cell r="F37">
            <v>10</v>
          </cell>
          <cell r="G37" t="str">
            <v>7..10</v>
          </cell>
        </row>
        <row r="38">
          <cell r="A38" t="str">
            <v>611-A10-2-Chiều</v>
          </cell>
          <cell r="B38" t="str">
            <v>Chiều</v>
          </cell>
          <cell r="C38">
            <v>7</v>
          </cell>
          <cell r="D38">
            <v>8</v>
          </cell>
          <cell r="E38">
            <v>7</v>
          </cell>
          <cell r="F38">
            <v>10</v>
          </cell>
          <cell r="G38" t="str">
            <v>7..10</v>
          </cell>
        </row>
        <row r="39">
          <cell r="A39" t="str">
            <v>610-A10-2-Sáng</v>
          </cell>
          <cell r="B39" t="str">
            <v>Sáng</v>
          </cell>
          <cell r="C39">
            <v>3</v>
          </cell>
          <cell r="D39">
            <v>4</v>
          </cell>
          <cell r="E39">
            <v>3</v>
          </cell>
          <cell r="F39">
            <v>4</v>
          </cell>
          <cell r="G39" t="str">
            <v>3..4</v>
          </cell>
        </row>
        <row r="40">
          <cell r="A40" t="str">
            <v>610-A10-2-Chiều</v>
          </cell>
          <cell r="B40" t="str">
            <v>Chiều</v>
          </cell>
          <cell r="C40">
            <v>7</v>
          </cell>
          <cell r="D40">
            <v>10</v>
          </cell>
          <cell r="E40">
            <v>7</v>
          </cell>
          <cell r="F40">
            <v>10</v>
          </cell>
          <cell r="G40" t="str">
            <v>7..10</v>
          </cell>
        </row>
        <row r="41">
          <cell r="A41" t="str">
            <v>303-A8-2-Tối</v>
          </cell>
          <cell r="B41" t="str">
            <v>Tối</v>
          </cell>
          <cell r="C41">
            <v>13</v>
          </cell>
          <cell r="D41">
            <v>15</v>
          </cell>
          <cell r="E41">
            <v>13</v>
          </cell>
          <cell r="F41">
            <v>15</v>
          </cell>
          <cell r="G41" t="str">
            <v>13..15</v>
          </cell>
        </row>
        <row r="42">
          <cell r="A42" t="str">
            <v>304-A8-2-Sáng</v>
          </cell>
          <cell r="B42" t="str">
            <v>Sáng</v>
          </cell>
          <cell r="C42">
            <v>1</v>
          </cell>
          <cell r="D42">
            <v>2</v>
          </cell>
          <cell r="E42">
            <v>1</v>
          </cell>
          <cell r="F42">
            <v>5</v>
          </cell>
          <cell r="G42" t="str">
            <v>1..5</v>
          </cell>
        </row>
        <row r="43">
          <cell r="A43" t="str">
            <v>304-A8-2-Sáng</v>
          </cell>
          <cell r="B43" t="str">
            <v>Sáng</v>
          </cell>
          <cell r="C43">
            <v>3</v>
          </cell>
          <cell r="D43">
            <v>5</v>
          </cell>
          <cell r="E43">
            <v>1</v>
          </cell>
          <cell r="F43">
            <v>5</v>
          </cell>
          <cell r="G43" t="str">
            <v>1..5</v>
          </cell>
        </row>
        <row r="44">
          <cell r="A44" t="str">
            <v>304-A8-2-Chiều</v>
          </cell>
          <cell r="B44" t="str">
            <v>Chiều</v>
          </cell>
          <cell r="C44">
            <v>10</v>
          </cell>
          <cell r="D44">
            <v>11</v>
          </cell>
          <cell r="E44">
            <v>10</v>
          </cell>
          <cell r="F44">
            <v>11</v>
          </cell>
          <cell r="G44" t="str">
            <v>10..11</v>
          </cell>
        </row>
        <row r="45">
          <cell r="A45" t="str">
            <v>304-A8-2-Tối</v>
          </cell>
          <cell r="B45" t="str">
            <v>Tối</v>
          </cell>
          <cell r="C45">
            <v>13</v>
          </cell>
          <cell r="D45">
            <v>16</v>
          </cell>
          <cell r="E45">
            <v>13</v>
          </cell>
          <cell r="F45">
            <v>16</v>
          </cell>
          <cell r="G45" t="str">
            <v>13..16</v>
          </cell>
        </row>
        <row r="46">
          <cell r="A46" t="str">
            <v>404-A8-2-Sáng</v>
          </cell>
          <cell r="B46" t="str">
            <v>Sáng</v>
          </cell>
          <cell r="C46">
            <v>1</v>
          </cell>
          <cell r="D46">
            <v>3</v>
          </cell>
          <cell r="E46">
            <v>1</v>
          </cell>
          <cell r="F46">
            <v>5</v>
          </cell>
          <cell r="G46" t="str">
            <v>1..5</v>
          </cell>
        </row>
        <row r="47">
          <cell r="A47" t="str">
            <v>404-A8-2-Sáng</v>
          </cell>
          <cell r="B47" t="str">
            <v>Sáng</v>
          </cell>
          <cell r="C47">
            <v>4</v>
          </cell>
          <cell r="D47">
            <v>5</v>
          </cell>
          <cell r="E47">
            <v>1</v>
          </cell>
          <cell r="F47">
            <v>5</v>
          </cell>
          <cell r="G47" t="str">
            <v>1..5</v>
          </cell>
        </row>
        <row r="48">
          <cell r="A48" t="str">
            <v>404-A8-2-Chiều</v>
          </cell>
          <cell r="B48" t="str">
            <v>Chiều</v>
          </cell>
          <cell r="C48">
            <v>9</v>
          </cell>
          <cell r="D48">
            <v>11</v>
          </cell>
          <cell r="E48">
            <v>7</v>
          </cell>
          <cell r="F48">
            <v>11</v>
          </cell>
          <cell r="G48" t="str">
            <v>7..11</v>
          </cell>
        </row>
        <row r="49">
          <cell r="A49" t="str">
            <v>404-A8-2-Chiều</v>
          </cell>
          <cell r="B49" t="str">
            <v>Chiều</v>
          </cell>
          <cell r="C49">
            <v>7</v>
          </cell>
          <cell r="D49">
            <v>8</v>
          </cell>
          <cell r="E49">
            <v>7</v>
          </cell>
          <cell r="F49">
            <v>11</v>
          </cell>
          <cell r="G49" t="str">
            <v>7..11</v>
          </cell>
        </row>
        <row r="50">
          <cell r="A50" t="str">
            <v>401-A8-2-Sáng</v>
          </cell>
          <cell r="B50" t="str">
            <v>Sáng</v>
          </cell>
          <cell r="C50">
            <v>1</v>
          </cell>
          <cell r="D50">
            <v>5</v>
          </cell>
          <cell r="E50">
            <v>1</v>
          </cell>
          <cell r="F50">
            <v>5</v>
          </cell>
          <cell r="G50" t="str">
            <v>1..5</v>
          </cell>
        </row>
        <row r="51">
          <cell r="A51" t="str">
            <v>402-A8-2-Sáng</v>
          </cell>
          <cell r="B51" t="str">
            <v>Sáng</v>
          </cell>
          <cell r="C51">
            <v>1</v>
          </cell>
          <cell r="D51">
            <v>3</v>
          </cell>
          <cell r="E51">
            <v>1</v>
          </cell>
          <cell r="F51">
            <v>3</v>
          </cell>
          <cell r="G51" t="str">
            <v>1..3</v>
          </cell>
        </row>
        <row r="52">
          <cell r="A52" t="str">
            <v>502-A8-2-Sáng</v>
          </cell>
          <cell r="B52" t="str">
            <v>Sáng</v>
          </cell>
          <cell r="C52">
            <v>3</v>
          </cell>
          <cell r="D52">
            <v>5</v>
          </cell>
          <cell r="E52">
            <v>3</v>
          </cell>
          <cell r="F52">
            <v>5</v>
          </cell>
          <cell r="G52" t="str">
            <v>3..5</v>
          </cell>
        </row>
        <row r="53">
          <cell r="A53" t="str">
            <v>502-A8-2-Chiều</v>
          </cell>
          <cell r="B53" t="str">
            <v>Chiều</v>
          </cell>
          <cell r="C53">
            <v>9</v>
          </cell>
          <cell r="D53">
            <v>11</v>
          </cell>
          <cell r="E53">
            <v>9</v>
          </cell>
          <cell r="F53">
            <v>11</v>
          </cell>
          <cell r="G53" t="str">
            <v>9..11</v>
          </cell>
        </row>
        <row r="54">
          <cell r="A54" t="str">
            <v>602-A8-2-Sáng</v>
          </cell>
          <cell r="B54" t="str">
            <v>Sáng</v>
          </cell>
          <cell r="C54">
            <v>1</v>
          </cell>
          <cell r="D54">
            <v>3</v>
          </cell>
          <cell r="E54">
            <v>1</v>
          </cell>
          <cell r="F54">
            <v>3</v>
          </cell>
          <cell r="G54" t="str">
            <v>1..3</v>
          </cell>
        </row>
        <row r="55">
          <cell r="A55" t="str">
            <v>602-A8-2-Chiều</v>
          </cell>
          <cell r="B55" t="str">
            <v>Chiều</v>
          </cell>
          <cell r="C55">
            <v>7</v>
          </cell>
          <cell r="D55">
            <v>9</v>
          </cell>
          <cell r="E55">
            <v>7</v>
          </cell>
          <cell r="F55">
            <v>9</v>
          </cell>
          <cell r="G55" t="str">
            <v>7..9</v>
          </cell>
        </row>
        <row r="56">
          <cell r="A56" t="str">
            <v>603-A8-2-Sáng</v>
          </cell>
          <cell r="B56" t="str">
            <v>Sáng</v>
          </cell>
          <cell r="C56">
            <v>3</v>
          </cell>
          <cell r="D56">
            <v>4</v>
          </cell>
          <cell r="E56">
            <v>1</v>
          </cell>
          <cell r="F56">
            <v>4</v>
          </cell>
          <cell r="G56" t="str">
            <v>1..4</v>
          </cell>
        </row>
        <row r="57">
          <cell r="A57" t="str">
            <v>603-A8-2-Sáng</v>
          </cell>
          <cell r="B57" t="str">
            <v>Sáng</v>
          </cell>
          <cell r="C57">
            <v>1</v>
          </cell>
          <cell r="D57">
            <v>2</v>
          </cell>
          <cell r="E57">
            <v>1</v>
          </cell>
          <cell r="F57">
            <v>4</v>
          </cell>
          <cell r="G57" t="str">
            <v>1..4</v>
          </cell>
        </row>
        <row r="58">
          <cell r="A58" t="str">
            <v>603-A8-2-Chiều</v>
          </cell>
          <cell r="B58" t="str">
            <v>Chiều</v>
          </cell>
          <cell r="C58">
            <v>7</v>
          </cell>
          <cell r="D58">
            <v>8</v>
          </cell>
          <cell r="E58">
            <v>7</v>
          </cell>
          <cell r="F58">
            <v>10</v>
          </cell>
          <cell r="G58" t="str">
            <v>7..10</v>
          </cell>
        </row>
        <row r="59">
          <cell r="A59" t="str">
            <v>603-A8-2-Chiều</v>
          </cell>
          <cell r="B59" t="str">
            <v>Chiều</v>
          </cell>
          <cell r="C59">
            <v>9</v>
          </cell>
          <cell r="D59">
            <v>10</v>
          </cell>
          <cell r="E59">
            <v>7</v>
          </cell>
          <cell r="F59">
            <v>10</v>
          </cell>
          <cell r="G59" t="str">
            <v>7..10</v>
          </cell>
        </row>
        <row r="60">
          <cell r="A60" t="str">
            <v>604-A8-2-Sáng</v>
          </cell>
          <cell r="B60" t="str">
            <v>Sáng</v>
          </cell>
          <cell r="C60">
            <v>1</v>
          </cell>
          <cell r="D60">
            <v>3</v>
          </cell>
          <cell r="E60">
            <v>1</v>
          </cell>
          <cell r="F60">
            <v>3</v>
          </cell>
          <cell r="G60" t="str">
            <v>1..3</v>
          </cell>
        </row>
        <row r="61">
          <cell r="A61" t="str">
            <v>712-A10-2-Sáng</v>
          </cell>
          <cell r="B61" t="str">
            <v>Sáng</v>
          </cell>
          <cell r="C61">
            <v>3</v>
          </cell>
          <cell r="D61">
            <v>4</v>
          </cell>
          <cell r="E61">
            <v>1</v>
          </cell>
          <cell r="F61">
            <v>4</v>
          </cell>
          <cell r="G61" t="str">
            <v>1..4</v>
          </cell>
        </row>
        <row r="62">
          <cell r="A62" t="str">
            <v>712-A10-2-Sáng</v>
          </cell>
          <cell r="B62" t="str">
            <v>Sáng</v>
          </cell>
          <cell r="C62">
            <v>1</v>
          </cell>
          <cell r="D62">
            <v>2</v>
          </cell>
          <cell r="E62">
            <v>1</v>
          </cell>
          <cell r="F62">
            <v>4</v>
          </cell>
          <cell r="G62" t="str">
            <v>1..4</v>
          </cell>
        </row>
        <row r="63">
          <cell r="A63" t="str">
            <v>712-A10-2-Chiều</v>
          </cell>
          <cell r="B63" t="str">
            <v>Chiều</v>
          </cell>
          <cell r="C63">
            <v>7</v>
          </cell>
          <cell r="D63">
            <v>8</v>
          </cell>
          <cell r="E63">
            <v>7</v>
          </cell>
          <cell r="F63">
            <v>10</v>
          </cell>
          <cell r="G63" t="str">
            <v>7..10</v>
          </cell>
        </row>
        <row r="64">
          <cell r="A64" t="str">
            <v>712-A10-2-Chiều</v>
          </cell>
          <cell r="B64" t="str">
            <v>Chiều</v>
          </cell>
          <cell r="C64">
            <v>9</v>
          </cell>
          <cell r="D64">
            <v>10</v>
          </cell>
          <cell r="E64">
            <v>7</v>
          </cell>
          <cell r="F64">
            <v>10</v>
          </cell>
          <cell r="G64" t="str">
            <v>7..10</v>
          </cell>
        </row>
        <row r="65">
          <cell r="A65" t="str">
            <v>811-A10-2-Sáng</v>
          </cell>
          <cell r="B65" t="str">
            <v>Sáng</v>
          </cell>
          <cell r="C65">
            <v>1</v>
          </cell>
          <cell r="D65">
            <v>3</v>
          </cell>
          <cell r="E65">
            <v>1</v>
          </cell>
          <cell r="F65">
            <v>5</v>
          </cell>
          <cell r="G65" t="str">
            <v>1..5</v>
          </cell>
        </row>
        <row r="66">
          <cell r="A66" t="str">
            <v>811-A10-2-Sáng</v>
          </cell>
          <cell r="B66" t="str">
            <v>Sáng</v>
          </cell>
          <cell r="C66">
            <v>4</v>
          </cell>
          <cell r="D66">
            <v>5</v>
          </cell>
          <cell r="E66">
            <v>1</v>
          </cell>
          <cell r="F66">
            <v>5</v>
          </cell>
          <cell r="G66" t="str">
            <v>1..5</v>
          </cell>
        </row>
        <row r="67">
          <cell r="A67" t="str">
            <v>811-A10-2-Chiều</v>
          </cell>
          <cell r="B67" t="str">
            <v>Chiều</v>
          </cell>
          <cell r="C67">
            <v>9</v>
          </cell>
          <cell r="D67">
            <v>11</v>
          </cell>
          <cell r="E67">
            <v>9</v>
          </cell>
          <cell r="F67">
            <v>11</v>
          </cell>
          <cell r="G67" t="str">
            <v>9..11</v>
          </cell>
        </row>
        <row r="68">
          <cell r="A68" t="str">
            <v>811-A10-2-Tối</v>
          </cell>
          <cell r="B68" t="str">
            <v>Tối</v>
          </cell>
          <cell r="C68">
            <v>13</v>
          </cell>
          <cell r="D68">
            <v>16</v>
          </cell>
          <cell r="E68">
            <v>13</v>
          </cell>
          <cell r="F68">
            <v>16</v>
          </cell>
          <cell r="G68" t="str">
            <v>13..16</v>
          </cell>
        </row>
        <row r="69">
          <cell r="A69" t="str">
            <v>202-A9-2-Sáng</v>
          </cell>
          <cell r="B69" t="str">
            <v>Sáng</v>
          </cell>
          <cell r="C69">
            <v>1</v>
          </cell>
          <cell r="D69">
            <v>2</v>
          </cell>
          <cell r="E69">
            <v>1</v>
          </cell>
          <cell r="F69">
            <v>5</v>
          </cell>
          <cell r="G69" t="str">
            <v>1..5</v>
          </cell>
        </row>
        <row r="70">
          <cell r="A70" t="str">
            <v>202-A9-2-Sáng</v>
          </cell>
          <cell r="B70" t="str">
            <v>Sáng</v>
          </cell>
          <cell r="C70">
            <v>3</v>
          </cell>
          <cell r="D70">
            <v>5</v>
          </cell>
          <cell r="E70">
            <v>1</v>
          </cell>
          <cell r="F70">
            <v>5</v>
          </cell>
          <cell r="G70" t="str">
            <v>1..5</v>
          </cell>
        </row>
        <row r="71">
          <cell r="A71" t="str">
            <v>202-A9-2-Chiều</v>
          </cell>
          <cell r="B71" t="str">
            <v>Chiều</v>
          </cell>
          <cell r="C71">
            <v>10</v>
          </cell>
          <cell r="D71">
            <v>11</v>
          </cell>
          <cell r="E71">
            <v>7</v>
          </cell>
          <cell r="F71">
            <v>11</v>
          </cell>
          <cell r="G71" t="str">
            <v>7..11</v>
          </cell>
        </row>
        <row r="72">
          <cell r="A72" t="str">
            <v>202-A9-2-Chiều</v>
          </cell>
          <cell r="B72" t="str">
            <v>Chiều</v>
          </cell>
          <cell r="C72">
            <v>7</v>
          </cell>
          <cell r="D72">
            <v>8</v>
          </cell>
          <cell r="E72">
            <v>7</v>
          </cell>
          <cell r="F72">
            <v>11</v>
          </cell>
          <cell r="G72" t="str">
            <v>7..11</v>
          </cell>
        </row>
        <row r="73">
          <cell r="A73" t="str">
            <v>202-A9-2-Tối</v>
          </cell>
          <cell r="B73" t="str">
            <v>Tối</v>
          </cell>
          <cell r="C73">
            <v>13</v>
          </cell>
          <cell r="D73">
            <v>15</v>
          </cell>
          <cell r="E73">
            <v>13</v>
          </cell>
          <cell r="F73">
            <v>15</v>
          </cell>
          <cell r="G73" t="str">
            <v>13..15</v>
          </cell>
        </row>
        <row r="74">
          <cell r="A74" t="str">
            <v>203-A9-2-Sáng</v>
          </cell>
          <cell r="B74" t="str">
            <v>Sáng</v>
          </cell>
          <cell r="C74">
            <v>1</v>
          </cell>
          <cell r="D74">
            <v>3</v>
          </cell>
          <cell r="E74">
            <v>1</v>
          </cell>
          <cell r="F74">
            <v>5</v>
          </cell>
          <cell r="G74" t="str">
            <v>1..5</v>
          </cell>
        </row>
        <row r="75">
          <cell r="A75" t="str">
            <v>203-A9-2-Sáng</v>
          </cell>
          <cell r="B75" t="str">
            <v>Sáng</v>
          </cell>
          <cell r="C75">
            <v>4</v>
          </cell>
          <cell r="D75">
            <v>5</v>
          </cell>
          <cell r="E75">
            <v>1</v>
          </cell>
          <cell r="F75">
            <v>5</v>
          </cell>
          <cell r="G75" t="str">
            <v>1..5</v>
          </cell>
        </row>
        <row r="76">
          <cell r="A76" t="str">
            <v>203-A9-2-Chiều</v>
          </cell>
          <cell r="B76" t="str">
            <v>Chiều</v>
          </cell>
          <cell r="C76">
            <v>10</v>
          </cell>
          <cell r="D76">
            <v>11</v>
          </cell>
          <cell r="E76">
            <v>7</v>
          </cell>
          <cell r="F76">
            <v>11</v>
          </cell>
          <cell r="G76" t="str">
            <v>7..11</v>
          </cell>
        </row>
        <row r="77">
          <cell r="A77" t="str">
            <v>203-A9-2-Chiều</v>
          </cell>
          <cell r="B77" t="str">
            <v>Chiều</v>
          </cell>
          <cell r="C77">
            <v>7</v>
          </cell>
          <cell r="D77">
            <v>9</v>
          </cell>
          <cell r="E77">
            <v>7</v>
          </cell>
          <cell r="F77">
            <v>11</v>
          </cell>
          <cell r="G77" t="str">
            <v>7..11</v>
          </cell>
        </row>
        <row r="78">
          <cell r="A78" t="str">
            <v>203-A9-2-Tối</v>
          </cell>
          <cell r="B78" t="str">
            <v>Tối</v>
          </cell>
          <cell r="C78">
            <v>13</v>
          </cell>
          <cell r="D78">
            <v>14</v>
          </cell>
          <cell r="E78">
            <v>13</v>
          </cell>
          <cell r="F78">
            <v>14</v>
          </cell>
          <cell r="G78" t="str">
            <v>13..14</v>
          </cell>
        </row>
        <row r="79">
          <cell r="A79" t="str">
            <v>204-A9-2-Sáng</v>
          </cell>
          <cell r="B79" t="str">
            <v>Sáng</v>
          </cell>
          <cell r="C79">
            <v>1</v>
          </cell>
          <cell r="D79">
            <v>2</v>
          </cell>
          <cell r="E79">
            <v>1</v>
          </cell>
          <cell r="F79">
            <v>4</v>
          </cell>
          <cell r="G79" t="str">
            <v>1..4</v>
          </cell>
        </row>
        <row r="80">
          <cell r="A80" t="str">
            <v>204-A9-2-Sáng</v>
          </cell>
          <cell r="B80" t="str">
            <v>Sáng</v>
          </cell>
          <cell r="C80">
            <v>3</v>
          </cell>
          <cell r="D80">
            <v>4</v>
          </cell>
          <cell r="E80">
            <v>1</v>
          </cell>
          <cell r="F80">
            <v>4</v>
          </cell>
          <cell r="G80" t="str">
            <v>1..4</v>
          </cell>
        </row>
        <row r="81">
          <cell r="A81" t="str">
            <v>204-A9-2-Chiều</v>
          </cell>
          <cell r="B81" t="str">
            <v>Chiều</v>
          </cell>
          <cell r="C81">
            <v>9</v>
          </cell>
          <cell r="D81">
            <v>10</v>
          </cell>
          <cell r="E81">
            <v>7</v>
          </cell>
          <cell r="F81">
            <v>10</v>
          </cell>
          <cell r="G81" t="str">
            <v>7..10</v>
          </cell>
        </row>
        <row r="82">
          <cell r="A82" t="str">
            <v>204-A9-2-Chiều</v>
          </cell>
          <cell r="B82" t="str">
            <v>Chiều</v>
          </cell>
          <cell r="C82">
            <v>7</v>
          </cell>
          <cell r="D82">
            <v>8</v>
          </cell>
          <cell r="E82">
            <v>7</v>
          </cell>
          <cell r="F82">
            <v>10</v>
          </cell>
          <cell r="G82" t="str">
            <v>7..10</v>
          </cell>
        </row>
        <row r="83">
          <cell r="A83" t="str">
            <v>204-A9-2-Tối</v>
          </cell>
          <cell r="B83" t="str">
            <v>Tối</v>
          </cell>
          <cell r="C83">
            <v>15</v>
          </cell>
          <cell r="D83">
            <v>16</v>
          </cell>
          <cell r="E83">
            <v>13</v>
          </cell>
          <cell r="F83">
            <v>16</v>
          </cell>
          <cell r="G83" t="str">
            <v>13..16</v>
          </cell>
        </row>
        <row r="84">
          <cell r="A84" t="str">
            <v>204-A9-2-Tối</v>
          </cell>
          <cell r="B84" t="str">
            <v>Tối</v>
          </cell>
          <cell r="C84">
            <v>13</v>
          </cell>
          <cell r="D84">
            <v>14</v>
          </cell>
          <cell r="E84">
            <v>13</v>
          </cell>
          <cell r="F84">
            <v>16</v>
          </cell>
          <cell r="G84" t="str">
            <v>13..16</v>
          </cell>
        </row>
        <row r="85">
          <cell r="A85" t="str">
            <v>205-A9-2-Sáng</v>
          </cell>
          <cell r="B85" t="str">
            <v>Sáng</v>
          </cell>
          <cell r="C85">
            <v>3</v>
          </cell>
          <cell r="D85">
            <v>5</v>
          </cell>
          <cell r="E85">
            <v>1</v>
          </cell>
          <cell r="F85">
            <v>5</v>
          </cell>
          <cell r="G85" t="str">
            <v>1..5</v>
          </cell>
        </row>
        <row r="86">
          <cell r="A86" t="str">
            <v>205-A9-2-Sáng</v>
          </cell>
          <cell r="B86" t="str">
            <v>Sáng</v>
          </cell>
          <cell r="C86">
            <v>1</v>
          </cell>
          <cell r="D86">
            <v>2</v>
          </cell>
          <cell r="E86">
            <v>1</v>
          </cell>
          <cell r="F86">
            <v>5</v>
          </cell>
          <cell r="G86" t="str">
            <v>1..5</v>
          </cell>
        </row>
        <row r="87">
          <cell r="A87" t="str">
            <v>205-A9-2-Chiều</v>
          </cell>
          <cell r="B87" t="str">
            <v>Chiều</v>
          </cell>
          <cell r="C87">
            <v>9</v>
          </cell>
          <cell r="D87">
            <v>11</v>
          </cell>
          <cell r="E87">
            <v>9</v>
          </cell>
          <cell r="F87">
            <v>11</v>
          </cell>
          <cell r="G87" t="str">
            <v>9..11</v>
          </cell>
        </row>
        <row r="88">
          <cell r="A88" t="str">
            <v>205-A9-2-Tối</v>
          </cell>
          <cell r="B88" t="str">
            <v>Tối</v>
          </cell>
          <cell r="C88">
            <v>13</v>
          </cell>
          <cell r="D88">
            <v>16</v>
          </cell>
          <cell r="E88">
            <v>13</v>
          </cell>
          <cell r="F88">
            <v>16</v>
          </cell>
          <cell r="G88" t="str">
            <v>13..16</v>
          </cell>
        </row>
        <row r="89">
          <cell r="A89" t="str">
            <v>206-A9-2-Sáng</v>
          </cell>
          <cell r="B89" t="str">
            <v>Sáng</v>
          </cell>
          <cell r="C89">
            <v>1</v>
          </cell>
          <cell r="D89">
            <v>4</v>
          </cell>
          <cell r="E89">
            <v>1</v>
          </cell>
          <cell r="F89">
            <v>4</v>
          </cell>
          <cell r="G89" t="str">
            <v>1..4</v>
          </cell>
        </row>
        <row r="90">
          <cell r="A90" t="str">
            <v>206-A9-2-Chiều</v>
          </cell>
          <cell r="B90" t="str">
            <v>Chiều</v>
          </cell>
          <cell r="C90">
            <v>7</v>
          </cell>
          <cell r="D90">
            <v>10</v>
          </cell>
          <cell r="E90">
            <v>7</v>
          </cell>
          <cell r="F90">
            <v>10</v>
          </cell>
          <cell r="G90" t="str">
            <v>7..10</v>
          </cell>
        </row>
        <row r="91">
          <cell r="A91" t="str">
            <v>206-A9-2-Tối</v>
          </cell>
          <cell r="B91" t="str">
            <v>Tối</v>
          </cell>
          <cell r="C91">
            <v>13</v>
          </cell>
          <cell r="D91">
            <v>15</v>
          </cell>
          <cell r="E91">
            <v>13</v>
          </cell>
          <cell r="F91">
            <v>15</v>
          </cell>
          <cell r="G91" t="str">
            <v>13..15</v>
          </cell>
        </row>
        <row r="92">
          <cell r="A92" t="str">
            <v>207-A9-2-Sáng</v>
          </cell>
          <cell r="B92" t="str">
            <v>Sáng</v>
          </cell>
          <cell r="C92">
            <v>1</v>
          </cell>
          <cell r="D92">
            <v>4</v>
          </cell>
          <cell r="E92">
            <v>1</v>
          </cell>
          <cell r="F92">
            <v>4</v>
          </cell>
          <cell r="G92" t="str">
            <v>1..4</v>
          </cell>
        </row>
        <row r="93">
          <cell r="A93" t="str">
            <v>207-A9-2-Chiều</v>
          </cell>
          <cell r="B93" t="str">
            <v>Chiều</v>
          </cell>
          <cell r="C93">
            <v>9</v>
          </cell>
          <cell r="D93">
            <v>11</v>
          </cell>
          <cell r="E93">
            <v>9</v>
          </cell>
          <cell r="F93">
            <v>11</v>
          </cell>
          <cell r="G93" t="str">
            <v>9..11</v>
          </cell>
        </row>
        <row r="94">
          <cell r="A94" t="str">
            <v>207-A9-2-Tối</v>
          </cell>
          <cell r="B94" t="str">
            <v>Tối</v>
          </cell>
          <cell r="C94">
            <v>13</v>
          </cell>
          <cell r="D94">
            <v>16</v>
          </cell>
          <cell r="E94">
            <v>13</v>
          </cell>
          <cell r="F94">
            <v>16</v>
          </cell>
          <cell r="G94" t="str">
            <v>13..16</v>
          </cell>
        </row>
        <row r="95">
          <cell r="A95" t="str">
            <v>208-A9-2-Sáng</v>
          </cell>
          <cell r="B95" t="str">
            <v>Sáng</v>
          </cell>
          <cell r="C95">
            <v>1</v>
          </cell>
          <cell r="D95">
            <v>2</v>
          </cell>
          <cell r="E95">
            <v>1</v>
          </cell>
          <cell r="F95">
            <v>4</v>
          </cell>
          <cell r="G95" t="str">
            <v>1..4</v>
          </cell>
        </row>
        <row r="96">
          <cell r="A96" t="str">
            <v>208-A9-2-Sáng</v>
          </cell>
          <cell r="B96" t="str">
            <v>Sáng</v>
          </cell>
          <cell r="C96">
            <v>3</v>
          </cell>
          <cell r="D96">
            <v>4</v>
          </cell>
          <cell r="E96">
            <v>1</v>
          </cell>
          <cell r="F96">
            <v>4</v>
          </cell>
          <cell r="G96" t="str">
            <v>1..4</v>
          </cell>
        </row>
        <row r="97">
          <cell r="A97" t="str">
            <v>208-A9-2-Chiều</v>
          </cell>
          <cell r="B97" t="str">
            <v>Chiều</v>
          </cell>
          <cell r="C97">
            <v>7</v>
          </cell>
          <cell r="D97">
            <v>8</v>
          </cell>
          <cell r="E97">
            <v>7</v>
          </cell>
          <cell r="F97">
            <v>10</v>
          </cell>
          <cell r="G97" t="str">
            <v>7..10</v>
          </cell>
        </row>
        <row r="98">
          <cell r="A98" t="str">
            <v>208-A9-2-Chiều</v>
          </cell>
          <cell r="B98" t="str">
            <v>Chiều</v>
          </cell>
          <cell r="C98">
            <v>9</v>
          </cell>
          <cell r="D98">
            <v>10</v>
          </cell>
          <cell r="E98">
            <v>7</v>
          </cell>
          <cell r="F98">
            <v>10</v>
          </cell>
          <cell r="G98" t="str">
            <v>7..10</v>
          </cell>
        </row>
        <row r="99">
          <cell r="A99" t="str">
            <v>208-A9-2-Tối</v>
          </cell>
          <cell r="B99" t="str">
            <v>Tối</v>
          </cell>
          <cell r="C99">
            <v>13</v>
          </cell>
          <cell r="D99">
            <v>14</v>
          </cell>
          <cell r="E99">
            <v>13</v>
          </cell>
          <cell r="F99">
            <v>14</v>
          </cell>
          <cell r="G99" t="str">
            <v>13..14</v>
          </cell>
        </row>
        <row r="100">
          <cell r="A100" t="str">
            <v>302-A9-2-Sáng</v>
          </cell>
          <cell r="B100" t="str">
            <v>Sáng</v>
          </cell>
          <cell r="C100">
            <v>1</v>
          </cell>
          <cell r="D100">
            <v>3</v>
          </cell>
          <cell r="E100">
            <v>1</v>
          </cell>
          <cell r="F100">
            <v>3</v>
          </cell>
          <cell r="G100" t="str">
            <v>1..3</v>
          </cell>
        </row>
        <row r="101">
          <cell r="A101" t="str">
            <v>302-A9-2-Chiều</v>
          </cell>
          <cell r="B101" t="str">
            <v>Chiều</v>
          </cell>
          <cell r="C101">
            <v>7</v>
          </cell>
          <cell r="D101">
            <v>9</v>
          </cell>
          <cell r="E101">
            <v>7</v>
          </cell>
          <cell r="F101">
            <v>9</v>
          </cell>
          <cell r="G101" t="str">
            <v>7..9</v>
          </cell>
        </row>
        <row r="102">
          <cell r="A102" t="str">
            <v>302-A9-2-Tối</v>
          </cell>
          <cell r="B102" t="str">
            <v>Tối</v>
          </cell>
          <cell r="C102">
            <v>13</v>
          </cell>
          <cell r="D102">
            <v>14</v>
          </cell>
          <cell r="E102">
            <v>13</v>
          </cell>
          <cell r="F102">
            <v>14</v>
          </cell>
          <cell r="G102" t="str">
            <v>13..14</v>
          </cell>
        </row>
        <row r="103">
          <cell r="A103" t="str">
            <v>303-A9-2-Sáng</v>
          </cell>
          <cell r="B103" t="str">
            <v>Sáng</v>
          </cell>
          <cell r="C103">
            <v>4</v>
          </cell>
          <cell r="D103">
            <v>5</v>
          </cell>
          <cell r="E103">
            <v>1</v>
          </cell>
          <cell r="F103">
            <v>5</v>
          </cell>
          <cell r="G103" t="str">
            <v>1..5</v>
          </cell>
        </row>
        <row r="104">
          <cell r="A104" t="str">
            <v>303-A9-2-Sáng</v>
          </cell>
          <cell r="B104" t="str">
            <v>Sáng</v>
          </cell>
          <cell r="C104">
            <v>1</v>
          </cell>
          <cell r="D104">
            <v>3</v>
          </cell>
          <cell r="E104">
            <v>1</v>
          </cell>
          <cell r="F104">
            <v>5</v>
          </cell>
          <cell r="G104" t="str">
            <v>1..5</v>
          </cell>
        </row>
        <row r="105">
          <cell r="A105" t="str">
            <v>303-A9-2-Chiều</v>
          </cell>
          <cell r="B105" t="str">
            <v>Chiều</v>
          </cell>
          <cell r="C105">
            <v>7</v>
          </cell>
          <cell r="D105">
            <v>8</v>
          </cell>
          <cell r="E105">
            <v>7</v>
          </cell>
          <cell r="F105">
            <v>11</v>
          </cell>
          <cell r="G105" t="str">
            <v>7..11</v>
          </cell>
        </row>
        <row r="106">
          <cell r="A106" t="str">
            <v>303-A9-2-Chiều</v>
          </cell>
          <cell r="B106" t="str">
            <v>Chiều</v>
          </cell>
          <cell r="C106">
            <v>9</v>
          </cell>
          <cell r="D106">
            <v>11</v>
          </cell>
          <cell r="E106">
            <v>7</v>
          </cell>
          <cell r="F106">
            <v>11</v>
          </cell>
          <cell r="G106" t="str">
            <v>7..11</v>
          </cell>
        </row>
        <row r="107">
          <cell r="A107" t="str">
            <v>303-A9-2-Tối</v>
          </cell>
          <cell r="B107" t="str">
            <v>Tối</v>
          </cell>
          <cell r="C107">
            <v>13</v>
          </cell>
          <cell r="D107">
            <v>16</v>
          </cell>
          <cell r="E107">
            <v>13</v>
          </cell>
          <cell r="F107">
            <v>16</v>
          </cell>
          <cell r="G107" t="str">
            <v>13..16</v>
          </cell>
        </row>
        <row r="108">
          <cell r="A108" t="str">
            <v>304-A9-2-Sáng</v>
          </cell>
          <cell r="B108" t="str">
            <v>Sáng</v>
          </cell>
          <cell r="C108">
            <v>1</v>
          </cell>
          <cell r="D108">
            <v>4</v>
          </cell>
          <cell r="E108">
            <v>1</v>
          </cell>
          <cell r="F108">
            <v>4</v>
          </cell>
          <cell r="G108" t="str">
            <v>1..4</v>
          </cell>
        </row>
        <row r="109">
          <cell r="A109" t="str">
            <v>304-A9-2-Chiều</v>
          </cell>
          <cell r="B109" t="str">
            <v>Chiều</v>
          </cell>
          <cell r="C109">
            <v>9</v>
          </cell>
          <cell r="D109">
            <v>10</v>
          </cell>
          <cell r="E109">
            <v>9</v>
          </cell>
          <cell r="F109">
            <v>10</v>
          </cell>
          <cell r="G109" t="str">
            <v>9..10</v>
          </cell>
        </row>
        <row r="110">
          <cell r="A110" t="str">
            <v>305-A9-2-Sáng</v>
          </cell>
          <cell r="B110" t="str">
            <v>Sáng</v>
          </cell>
          <cell r="C110">
            <v>1</v>
          </cell>
          <cell r="D110">
            <v>3</v>
          </cell>
          <cell r="E110">
            <v>1</v>
          </cell>
          <cell r="F110">
            <v>3</v>
          </cell>
          <cell r="G110" t="str">
            <v>1..3</v>
          </cell>
        </row>
        <row r="111">
          <cell r="A111" t="str">
            <v>305-A9-2-Chiều</v>
          </cell>
          <cell r="B111" t="str">
            <v>Chiều</v>
          </cell>
          <cell r="C111">
            <v>10</v>
          </cell>
          <cell r="D111">
            <v>11</v>
          </cell>
          <cell r="E111">
            <v>7</v>
          </cell>
          <cell r="F111">
            <v>11</v>
          </cell>
          <cell r="G111" t="str">
            <v>7..11</v>
          </cell>
        </row>
        <row r="112">
          <cell r="A112" t="str">
            <v>305-A9-2-Chiều</v>
          </cell>
          <cell r="B112" t="str">
            <v>Chiều</v>
          </cell>
          <cell r="C112">
            <v>7</v>
          </cell>
          <cell r="D112">
            <v>9</v>
          </cell>
          <cell r="E112">
            <v>7</v>
          </cell>
          <cell r="F112">
            <v>11</v>
          </cell>
          <cell r="G112" t="str">
            <v>7..11</v>
          </cell>
        </row>
        <row r="113">
          <cell r="A113" t="str">
            <v>305-A9-2-Tối</v>
          </cell>
          <cell r="B113" t="str">
            <v>Tối</v>
          </cell>
          <cell r="C113">
            <v>13</v>
          </cell>
          <cell r="D113">
            <v>15</v>
          </cell>
          <cell r="E113">
            <v>13</v>
          </cell>
          <cell r="F113">
            <v>15</v>
          </cell>
          <cell r="G113" t="str">
            <v>13..15</v>
          </cell>
        </row>
        <row r="114">
          <cell r="A114" t="str">
            <v>306-A9-2-Sáng</v>
          </cell>
          <cell r="B114" t="str">
            <v>Sáng</v>
          </cell>
          <cell r="C114">
            <v>1</v>
          </cell>
          <cell r="D114">
            <v>4</v>
          </cell>
          <cell r="E114">
            <v>1</v>
          </cell>
          <cell r="F114">
            <v>4</v>
          </cell>
          <cell r="G114" t="str">
            <v>1..4</v>
          </cell>
        </row>
        <row r="115">
          <cell r="A115" t="str">
            <v>306-A9-2-Chiều</v>
          </cell>
          <cell r="B115" t="str">
            <v>Chiều</v>
          </cell>
          <cell r="C115">
            <v>7</v>
          </cell>
          <cell r="D115">
            <v>10</v>
          </cell>
          <cell r="E115">
            <v>7</v>
          </cell>
          <cell r="F115">
            <v>10</v>
          </cell>
          <cell r="G115" t="str">
            <v>7..10</v>
          </cell>
        </row>
        <row r="116">
          <cell r="A116" t="str">
            <v>306-A9-2-Tối</v>
          </cell>
          <cell r="B116" t="str">
            <v>Tối</v>
          </cell>
          <cell r="C116">
            <v>13</v>
          </cell>
          <cell r="D116">
            <v>15</v>
          </cell>
          <cell r="E116">
            <v>13</v>
          </cell>
          <cell r="F116">
            <v>15</v>
          </cell>
          <cell r="G116" t="str">
            <v>13..15</v>
          </cell>
        </row>
        <row r="117">
          <cell r="A117" t="str">
            <v>307-A9-2-Sáng</v>
          </cell>
          <cell r="B117" t="str">
            <v>Sáng</v>
          </cell>
          <cell r="C117">
            <v>1</v>
          </cell>
          <cell r="D117">
            <v>5</v>
          </cell>
          <cell r="E117">
            <v>1</v>
          </cell>
          <cell r="F117">
            <v>5</v>
          </cell>
          <cell r="G117" t="str">
            <v>1..5</v>
          </cell>
        </row>
        <row r="118">
          <cell r="A118" t="str">
            <v>307-A9-2-Chiều</v>
          </cell>
          <cell r="B118" t="str">
            <v>Chiều</v>
          </cell>
          <cell r="C118">
            <v>9</v>
          </cell>
          <cell r="D118">
            <v>10</v>
          </cell>
          <cell r="E118">
            <v>9</v>
          </cell>
          <cell r="F118">
            <v>10</v>
          </cell>
          <cell r="G118" t="str">
            <v>9..10</v>
          </cell>
        </row>
        <row r="119">
          <cell r="A119" t="str">
            <v>307-A9-2-Tối</v>
          </cell>
          <cell r="B119" t="str">
            <v>Tối</v>
          </cell>
          <cell r="C119">
            <v>13</v>
          </cell>
          <cell r="D119">
            <v>16</v>
          </cell>
          <cell r="E119">
            <v>13</v>
          </cell>
          <cell r="F119">
            <v>16</v>
          </cell>
          <cell r="G119" t="str">
            <v>13..16</v>
          </cell>
        </row>
        <row r="120">
          <cell r="A120" t="str">
            <v>402-A9-2-Sáng</v>
          </cell>
          <cell r="B120" t="str">
            <v>Sáng</v>
          </cell>
          <cell r="C120">
            <v>1</v>
          </cell>
          <cell r="D120">
            <v>3</v>
          </cell>
          <cell r="E120">
            <v>1</v>
          </cell>
          <cell r="F120">
            <v>3</v>
          </cell>
          <cell r="G120" t="str">
            <v>1..3</v>
          </cell>
        </row>
        <row r="121">
          <cell r="A121" t="str">
            <v>402-A9-2-Tối</v>
          </cell>
          <cell r="B121" t="str">
            <v>Tối</v>
          </cell>
          <cell r="C121">
            <v>13</v>
          </cell>
          <cell r="D121">
            <v>15</v>
          </cell>
          <cell r="E121">
            <v>13</v>
          </cell>
          <cell r="F121">
            <v>15</v>
          </cell>
          <cell r="G121" t="str">
            <v>13..15</v>
          </cell>
        </row>
        <row r="122">
          <cell r="A122" t="str">
            <v>403-A9-2-Sáng</v>
          </cell>
          <cell r="B122" t="str">
            <v>Sáng</v>
          </cell>
          <cell r="C122">
            <v>1</v>
          </cell>
          <cell r="D122">
            <v>3</v>
          </cell>
          <cell r="E122">
            <v>1</v>
          </cell>
          <cell r="F122">
            <v>3</v>
          </cell>
          <cell r="G122" t="str">
            <v>1..3</v>
          </cell>
        </row>
        <row r="123">
          <cell r="A123" t="str">
            <v>403-A9-2-Chiều</v>
          </cell>
          <cell r="B123" t="str">
            <v>Chiều</v>
          </cell>
          <cell r="C123">
            <v>9</v>
          </cell>
          <cell r="D123">
            <v>10</v>
          </cell>
          <cell r="E123">
            <v>9</v>
          </cell>
          <cell r="F123">
            <v>10</v>
          </cell>
          <cell r="G123" t="str">
            <v>9..10</v>
          </cell>
        </row>
        <row r="124">
          <cell r="A124" t="str">
            <v>404-A9-2-Sáng</v>
          </cell>
          <cell r="B124" t="str">
            <v>Sáng</v>
          </cell>
          <cell r="C124">
            <v>1</v>
          </cell>
          <cell r="D124">
            <v>2</v>
          </cell>
          <cell r="E124">
            <v>1</v>
          </cell>
          <cell r="F124">
            <v>5</v>
          </cell>
          <cell r="G124" t="str">
            <v>1..5</v>
          </cell>
        </row>
        <row r="125">
          <cell r="A125" t="str">
            <v>404-A9-2-Sáng</v>
          </cell>
          <cell r="B125" t="str">
            <v>Sáng</v>
          </cell>
          <cell r="C125">
            <v>3</v>
          </cell>
          <cell r="D125">
            <v>5</v>
          </cell>
          <cell r="E125">
            <v>1</v>
          </cell>
          <cell r="F125">
            <v>5</v>
          </cell>
          <cell r="G125" t="str">
            <v>1..5</v>
          </cell>
        </row>
        <row r="126">
          <cell r="A126" t="str">
            <v>404-A9-2-Chiều</v>
          </cell>
          <cell r="B126" t="str">
            <v>Chiều</v>
          </cell>
          <cell r="C126">
            <v>7</v>
          </cell>
          <cell r="D126">
            <v>10</v>
          </cell>
          <cell r="E126">
            <v>7</v>
          </cell>
          <cell r="F126">
            <v>10</v>
          </cell>
          <cell r="G126" t="str">
            <v>7..10</v>
          </cell>
        </row>
        <row r="127">
          <cell r="A127" t="str">
            <v>405-A9-2-Sáng</v>
          </cell>
          <cell r="B127" t="str">
            <v>Sáng</v>
          </cell>
          <cell r="C127">
            <v>1</v>
          </cell>
          <cell r="D127">
            <v>2</v>
          </cell>
          <cell r="E127">
            <v>1</v>
          </cell>
          <cell r="F127">
            <v>5</v>
          </cell>
          <cell r="G127" t="str">
            <v>1..5</v>
          </cell>
        </row>
        <row r="128">
          <cell r="A128" t="str">
            <v>405-A9-2-Sáng</v>
          </cell>
          <cell r="B128" t="str">
            <v>Sáng</v>
          </cell>
          <cell r="C128">
            <v>3</v>
          </cell>
          <cell r="D128">
            <v>5</v>
          </cell>
          <cell r="E128">
            <v>1</v>
          </cell>
          <cell r="F128">
            <v>5</v>
          </cell>
          <cell r="G128" t="str">
            <v>1..5</v>
          </cell>
        </row>
        <row r="129">
          <cell r="A129" t="str">
            <v>405-A9-2-Chiều</v>
          </cell>
          <cell r="B129" t="str">
            <v>Chiều</v>
          </cell>
          <cell r="C129">
            <v>9</v>
          </cell>
          <cell r="D129">
            <v>11</v>
          </cell>
          <cell r="E129">
            <v>9</v>
          </cell>
          <cell r="F129">
            <v>11</v>
          </cell>
          <cell r="G129" t="str">
            <v>9..11</v>
          </cell>
        </row>
        <row r="130">
          <cell r="A130" t="str">
            <v>405-A9-2-Tối</v>
          </cell>
          <cell r="B130" t="str">
            <v>Tối</v>
          </cell>
          <cell r="C130">
            <v>13</v>
          </cell>
          <cell r="D130">
            <v>14</v>
          </cell>
          <cell r="E130">
            <v>13</v>
          </cell>
          <cell r="F130">
            <v>14</v>
          </cell>
          <cell r="G130" t="str">
            <v>13..14</v>
          </cell>
        </row>
        <row r="131">
          <cell r="A131" t="str">
            <v>406-A9-2-Sáng</v>
          </cell>
          <cell r="B131" t="str">
            <v>Sáng</v>
          </cell>
          <cell r="C131">
            <v>1</v>
          </cell>
          <cell r="D131">
            <v>3</v>
          </cell>
          <cell r="E131">
            <v>1</v>
          </cell>
          <cell r="F131">
            <v>5</v>
          </cell>
          <cell r="G131" t="str">
            <v>1..5</v>
          </cell>
        </row>
        <row r="132">
          <cell r="A132" t="str">
            <v>406-A9-2-Sáng</v>
          </cell>
          <cell r="B132" t="str">
            <v>Sáng</v>
          </cell>
          <cell r="C132">
            <v>4</v>
          </cell>
          <cell r="D132">
            <v>5</v>
          </cell>
          <cell r="E132">
            <v>1</v>
          </cell>
          <cell r="F132">
            <v>5</v>
          </cell>
          <cell r="G132" t="str">
            <v>1..5</v>
          </cell>
        </row>
        <row r="133">
          <cell r="A133" t="str">
            <v>406-A9-2-Chiều</v>
          </cell>
          <cell r="B133" t="str">
            <v>Chiều</v>
          </cell>
          <cell r="C133">
            <v>7</v>
          </cell>
          <cell r="D133">
            <v>9</v>
          </cell>
          <cell r="E133">
            <v>7</v>
          </cell>
          <cell r="F133">
            <v>9</v>
          </cell>
          <cell r="G133" t="str">
            <v>7..9</v>
          </cell>
        </row>
        <row r="134">
          <cell r="A134" t="str">
            <v>407-A9-2-Sáng</v>
          </cell>
          <cell r="B134" t="str">
            <v>Sáng</v>
          </cell>
          <cell r="C134">
            <v>4</v>
          </cell>
          <cell r="D134">
            <v>5</v>
          </cell>
          <cell r="E134">
            <v>1</v>
          </cell>
          <cell r="F134">
            <v>5</v>
          </cell>
          <cell r="G134" t="str">
            <v>1..5</v>
          </cell>
        </row>
        <row r="135">
          <cell r="A135" t="str">
            <v>407-A9-2-Sáng</v>
          </cell>
          <cell r="B135" t="str">
            <v>Sáng</v>
          </cell>
          <cell r="C135">
            <v>1</v>
          </cell>
          <cell r="D135">
            <v>3</v>
          </cell>
          <cell r="E135">
            <v>1</v>
          </cell>
          <cell r="F135">
            <v>5</v>
          </cell>
          <cell r="G135" t="str">
            <v>1..5</v>
          </cell>
        </row>
        <row r="136">
          <cell r="A136" t="str">
            <v>407-A9-2-Chiều</v>
          </cell>
          <cell r="B136" t="str">
            <v>Chiều</v>
          </cell>
          <cell r="C136">
            <v>9</v>
          </cell>
          <cell r="D136">
            <v>11</v>
          </cell>
          <cell r="E136">
            <v>7</v>
          </cell>
          <cell r="F136">
            <v>11</v>
          </cell>
          <cell r="G136" t="str">
            <v>7..11</v>
          </cell>
        </row>
        <row r="137">
          <cell r="A137" t="str">
            <v>407-A9-2-Chiều</v>
          </cell>
          <cell r="B137" t="str">
            <v>Chiều</v>
          </cell>
          <cell r="C137">
            <v>7</v>
          </cell>
          <cell r="D137">
            <v>8</v>
          </cell>
          <cell r="E137">
            <v>7</v>
          </cell>
          <cell r="F137">
            <v>11</v>
          </cell>
          <cell r="G137" t="str">
            <v>7..11</v>
          </cell>
        </row>
        <row r="138">
          <cell r="A138" t="str">
            <v>408-A9-2-Sáng</v>
          </cell>
          <cell r="B138" t="str">
            <v>Sáng</v>
          </cell>
          <cell r="C138">
            <v>1</v>
          </cell>
          <cell r="D138">
            <v>3</v>
          </cell>
          <cell r="E138">
            <v>1</v>
          </cell>
          <cell r="F138">
            <v>5</v>
          </cell>
          <cell r="G138" t="str">
            <v>1..5</v>
          </cell>
        </row>
        <row r="139">
          <cell r="A139" t="str">
            <v>408-A9-2-Sáng</v>
          </cell>
          <cell r="B139" t="str">
            <v>Sáng</v>
          </cell>
          <cell r="C139">
            <v>4</v>
          </cell>
          <cell r="D139">
            <v>5</v>
          </cell>
          <cell r="E139">
            <v>1</v>
          </cell>
          <cell r="F139">
            <v>5</v>
          </cell>
          <cell r="G139" t="str">
            <v>1..5</v>
          </cell>
        </row>
        <row r="140">
          <cell r="A140" t="str">
            <v>408-A9-2-Chiều</v>
          </cell>
          <cell r="B140" t="str">
            <v>Chiều</v>
          </cell>
          <cell r="C140">
            <v>9</v>
          </cell>
          <cell r="D140">
            <v>11</v>
          </cell>
          <cell r="E140">
            <v>7</v>
          </cell>
          <cell r="F140">
            <v>11</v>
          </cell>
          <cell r="G140" t="str">
            <v>7..11</v>
          </cell>
        </row>
        <row r="141">
          <cell r="A141" t="str">
            <v>408-A9-2-Chiều</v>
          </cell>
          <cell r="B141" t="str">
            <v>Chiều</v>
          </cell>
          <cell r="C141">
            <v>7</v>
          </cell>
          <cell r="D141">
            <v>8</v>
          </cell>
          <cell r="E141">
            <v>7</v>
          </cell>
          <cell r="F141">
            <v>11</v>
          </cell>
          <cell r="G141" t="str">
            <v>7..11</v>
          </cell>
        </row>
        <row r="142">
          <cell r="A142" t="str">
            <v>502-A9-2-Sáng</v>
          </cell>
          <cell r="B142" t="str">
            <v>Sáng</v>
          </cell>
          <cell r="C142">
            <v>1</v>
          </cell>
          <cell r="D142">
            <v>5</v>
          </cell>
          <cell r="E142">
            <v>1</v>
          </cell>
          <cell r="F142">
            <v>5</v>
          </cell>
          <cell r="G142" t="str">
            <v>1..5</v>
          </cell>
        </row>
        <row r="143">
          <cell r="A143" t="str">
            <v>502-A9-2-Chiều</v>
          </cell>
          <cell r="B143" t="str">
            <v>Chiều</v>
          </cell>
          <cell r="C143">
            <v>7</v>
          </cell>
          <cell r="D143">
            <v>10</v>
          </cell>
          <cell r="E143">
            <v>7</v>
          </cell>
          <cell r="F143">
            <v>10</v>
          </cell>
          <cell r="G143" t="str">
            <v>7..10</v>
          </cell>
        </row>
        <row r="144">
          <cell r="A144" t="str">
            <v>503-A9-2-Sáng</v>
          </cell>
          <cell r="B144" t="str">
            <v>Sáng</v>
          </cell>
          <cell r="C144">
            <v>1</v>
          </cell>
          <cell r="D144">
            <v>4</v>
          </cell>
          <cell r="E144">
            <v>1</v>
          </cell>
          <cell r="F144">
            <v>4</v>
          </cell>
          <cell r="G144" t="str">
            <v>1..4</v>
          </cell>
        </row>
        <row r="145">
          <cell r="A145" t="str">
            <v>504-A9-2-Chiều</v>
          </cell>
          <cell r="B145" t="str">
            <v>Chiều</v>
          </cell>
          <cell r="C145">
            <v>7</v>
          </cell>
          <cell r="D145">
            <v>9</v>
          </cell>
          <cell r="E145">
            <v>7</v>
          </cell>
          <cell r="F145">
            <v>9</v>
          </cell>
          <cell r="G145" t="str">
            <v>7..9</v>
          </cell>
        </row>
        <row r="146">
          <cell r="A146" t="str">
            <v>505-A9-2-Sáng</v>
          </cell>
          <cell r="B146" t="str">
            <v>Sáng</v>
          </cell>
          <cell r="C146">
            <v>1</v>
          </cell>
          <cell r="D146">
            <v>4</v>
          </cell>
          <cell r="E146">
            <v>1</v>
          </cell>
          <cell r="F146">
            <v>4</v>
          </cell>
          <cell r="G146" t="str">
            <v>1..4</v>
          </cell>
        </row>
        <row r="147">
          <cell r="A147" t="str">
            <v>505-A9-2-Chiều</v>
          </cell>
          <cell r="B147" t="str">
            <v>Chiều</v>
          </cell>
          <cell r="C147">
            <v>7</v>
          </cell>
          <cell r="D147">
            <v>9</v>
          </cell>
          <cell r="E147">
            <v>7</v>
          </cell>
          <cell r="F147">
            <v>9</v>
          </cell>
          <cell r="G147" t="str">
            <v>7..9</v>
          </cell>
        </row>
        <row r="148">
          <cell r="A148" t="str">
            <v>506-A9-2-Sáng</v>
          </cell>
          <cell r="B148" t="str">
            <v>Sáng</v>
          </cell>
          <cell r="C148">
            <v>1</v>
          </cell>
          <cell r="D148">
            <v>3</v>
          </cell>
          <cell r="E148">
            <v>1</v>
          </cell>
          <cell r="F148">
            <v>3</v>
          </cell>
          <cell r="G148" t="str">
            <v>1..3</v>
          </cell>
        </row>
        <row r="149">
          <cell r="A149" t="str">
            <v>506-A9-2-Chiều</v>
          </cell>
          <cell r="B149" t="str">
            <v>Chiều</v>
          </cell>
          <cell r="C149">
            <v>7</v>
          </cell>
          <cell r="D149">
            <v>10</v>
          </cell>
          <cell r="E149">
            <v>7</v>
          </cell>
          <cell r="F149">
            <v>10</v>
          </cell>
          <cell r="G149" t="str">
            <v>7..10</v>
          </cell>
        </row>
        <row r="150">
          <cell r="A150" t="str">
            <v>506-A9-2-Tối</v>
          </cell>
          <cell r="B150" t="str">
            <v>Tối</v>
          </cell>
          <cell r="C150">
            <v>13</v>
          </cell>
          <cell r="D150">
            <v>15</v>
          </cell>
          <cell r="E150">
            <v>13</v>
          </cell>
          <cell r="F150">
            <v>15</v>
          </cell>
          <cell r="G150" t="str">
            <v>13..15</v>
          </cell>
        </row>
        <row r="151">
          <cell r="A151" t="str">
            <v>507-A9-2-Sáng</v>
          </cell>
          <cell r="B151" t="str">
            <v>Sáng</v>
          </cell>
          <cell r="C151">
            <v>1</v>
          </cell>
          <cell r="D151">
            <v>3</v>
          </cell>
          <cell r="E151">
            <v>1</v>
          </cell>
          <cell r="F151">
            <v>3</v>
          </cell>
          <cell r="G151" t="str">
            <v>1..3</v>
          </cell>
        </row>
        <row r="152">
          <cell r="A152" t="str">
            <v>507-A9-2-Chiều</v>
          </cell>
          <cell r="B152" t="str">
            <v>Chiều</v>
          </cell>
          <cell r="C152">
            <v>7</v>
          </cell>
          <cell r="D152">
            <v>9</v>
          </cell>
          <cell r="E152">
            <v>7</v>
          </cell>
          <cell r="F152">
            <v>9</v>
          </cell>
          <cell r="G152" t="str">
            <v>7..9</v>
          </cell>
        </row>
        <row r="153">
          <cell r="A153" t="str">
            <v>508-A9-2-Sáng</v>
          </cell>
          <cell r="B153" t="str">
            <v>Sáng</v>
          </cell>
          <cell r="C153">
            <v>1</v>
          </cell>
          <cell r="D153">
            <v>2</v>
          </cell>
          <cell r="E153">
            <v>1</v>
          </cell>
          <cell r="F153">
            <v>4</v>
          </cell>
          <cell r="G153" t="str">
            <v>1..4</v>
          </cell>
        </row>
        <row r="154">
          <cell r="A154" t="str">
            <v>508-A9-2-Sáng</v>
          </cell>
          <cell r="B154" t="str">
            <v>Sáng</v>
          </cell>
          <cell r="C154">
            <v>3</v>
          </cell>
          <cell r="D154">
            <v>4</v>
          </cell>
          <cell r="E154">
            <v>1</v>
          </cell>
          <cell r="F154">
            <v>4</v>
          </cell>
          <cell r="G154" t="str">
            <v>1..4</v>
          </cell>
        </row>
        <row r="155">
          <cell r="A155" t="str">
            <v>508-A9-2-Chiều</v>
          </cell>
          <cell r="B155" t="str">
            <v>Chiều</v>
          </cell>
          <cell r="C155">
            <v>9</v>
          </cell>
          <cell r="D155">
            <v>10</v>
          </cell>
          <cell r="E155">
            <v>7</v>
          </cell>
          <cell r="F155">
            <v>10</v>
          </cell>
          <cell r="G155" t="str">
            <v>7..10</v>
          </cell>
        </row>
        <row r="156">
          <cell r="A156" t="str">
            <v>508-A9-2-Chiều</v>
          </cell>
          <cell r="B156" t="str">
            <v>Chiều</v>
          </cell>
          <cell r="C156">
            <v>7</v>
          </cell>
          <cell r="D156">
            <v>8</v>
          </cell>
          <cell r="E156">
            <v>7</v>
          </cell>
          <cell r="F156">
            <v>10</v>
          </cell>
          <cell r="G156" t="str">
            <v>7..10</v>
          </cell>
        </row>
        <row r="157">
          <cell r="A157" t="str">
            <v>508-A9-2-Tối</v>
          </cell>
          <cell r="B157" t="str">
            <v>Tối</v>
          </cell>
          <cell r="C157">
            <v>13</v>
          </cell>
          <cell r="D157">
            <v>14</v>
          </cell>
          <cell r="E157">
            <v>13</v>
          </cell>
          <cell r="F157">
            <v>16</v>
          </cell>
          <cell r="G157" t="str">
            <v>13..16</v>
          </cell>
        </row>
        <row r="158">
          <cell r="A158" t="str">
            <v>508-A9-2-Tối</v>
          </cell>
          <cell r="B158" t="str">
            <v>Tối</v>
          </cell>
          <cell r="C158">
            <v>15</v>
          </cell>
          <cell r="D158">
            <v>16</v>
          </cell>
          <cell r="E158">
            <v>13</v>
          </cell>
          <cell r="F158">
            <v>16</v>
          </cell>
          <cell r="G158" t="str">
            <v>13..16</v>
          </cell>
        </row>
        <row r="159">
          <cell r="A159" t="str">
            <v>602-A9-2-Sáng</v>
          </cell>
          <cell r="B159" t="str">
            <v>Sáng</v>
          </cell>
          <cell r="C159">
            <v>1</v>
          </cell>
          <cell r="D159">
            <v>2</v>
          </cell>
          <cell r="E159">
            <v>1</v>
          </cell>
          <cell r="F159">
            <v>5</v>
          </cell>
          <cell r="G159" t="str">
            <v>1..5</v>
          </cell>
        </row>
        <row r="160">
          <cell r="A160" t="str">
            <v>602-A9-2-Sáng</v>
          </cell>
          <cell r="B160" t="str">
            <v>Sáng</v>
          </cell>
          <cell r="C160">
            <v>3</v>
          </cell>
          <cell r="D160">
            <v>5</v>
          </cell>
          <cell r="E160">
            <v>1</v>
          </cell>
          <cell r="F160">
            <v>5</v>
          </cell>
          <cell r="G160" t="str">
            <v>1..5</v>
          </cell>
        </row>
        <row r="161">
          <cell r="A161" t="str">
            <v>602-A9-2-Chiều</v>
          </cell>
          <cell r="B161" t="str">
            <v>Chiều</v>
          </cell>
          <cell r="C161">
            <v>7</v>
          </cell>
          <cell r="D161">
            <v>8</v>
          </cell>
          <cell r="E161">
            <v>7</v>
          </cell>
          <cell r="F161">
            <v>11</v>
          </cell>
          <cell r="G161" t="str">
            <v>7..11</v>
          </cell>
        </row>
        <row r="162">
          <cell r="A162" t="str">
            <v>602-A9-2-Chiều</v>
          </cell>
          <cell r="B162" t="str">
            <v>Chiều</v>
          </cell>
          <cell r="C162">
            <v>9</v>
          </cell>
          <cell r="D162">
            <v>11</v>
          </cell>
          <cell r="E162">
            <v>7</v>
          </cell>
          <cell r="F162">
            <v>11</v>
          </cell>
          <cell r="G162" t="str">
            <v>7..11</v>
          </cell>
        </row>
        <row r="163">
          <cell r="A163" t="str">
            <v>602-A9-2-Tối</v>
          </cell>
          <cell r="B163" t="str">
            <v>Tối</v>
          </cell>
          <cell r="C163">
            <v>13</v>
          </cell>
          <cell r="D163">
            <v>14</v>
          </cell>
          <cell r="E163">
            <v>13</v>
          </cell>
          <cell r="F163">
            <v>14</v>
          </cell>
          <cell r="G163" t="str">
            <v>13..14</v>
          </cell>
        </row>
        <row r="164">
          <cell r="A164" t="str">
            <v>603-A9-2-Sáng</v>
          </cell>
          <cell r="B164" t="str">
            <v>Sáng</v>
          </cell>
          <cell r="C164">
            <v>1</v>
          </cell>
          <cell r="D164">
            <v>2</v>
          </cell>
          <cell r="E164">
            <v>1</v>
          </cell>
          <cell r="F164">
            <v>5</v>
          </cell>
          <cell r="G164" t="str">
            <v>1..5</v>
          </cell>
        </row>
        <row r="165">
          <cell r="A165" t="str">
            <v>603-A9-2-Sáng</v>
          </cell>
          <cell r="B165" t="str">
            <v>Sáng</v>
          </cell>
          <cell r="C165">
            <v>3</v>
          </cell>
          <cell r="D165">
            <v>5</v>
          </cell>
          <cell r="E165">
            <v>1</v>
          </cell>
          <cell r="F165">
            <v>5</v>
          </cell>
          <cell r="G165" t="str">
            <v>1..5</v>
          </cell>
        </row>
        <row r="166">
          <cell r="A166" t="str">
            <v>603-A9-2-Chiều</v>
          </cell>
          <cell r="B166" t="str">
            <v>Chiều</v>
          </cell>
          <cell r="C166">
            <v>9</v>
          </cell>
          <cell r="D166">
            <v>11</v>
          </cell>
          <cell r="E166">
            <v>9</v>
          </cell>
          <cell r="F166">
            <v>11</v>
          </cell>
          <cell r="G166" t="str">
            <v>9..11</v>
          </cell>
        </row>
        <row r="167">
          <cell r="A167" t="str">
            <v>604-A9-2-Sáng</v>
          </cell>
          <cell r="B167" t="str">
            <v>Sáng</v>
          </cell>
          <cell r="C167">
            <v>1</v>
          </cell>
          <cell r="D167">
            <v>4</v>
          </cell>
          <cell r="E167">
            <v>1</v>
          </cell>
          <cell r="F167">
            <v>4</v>
          </cell>
          <cell r="G167" t="str">
            <v>1..4</v>
          </cell>
        </row>
        <row r="168">
          <cell r="A168" t="str">
            <v>605-A9-2-Sáng</v>
          </cell>
          <cell r="B168" t="str">
            <v>Sáng</v>
          </cell>
          <cell r="C168">
            <v>1</v>
          </cell>
          <cell r="D168">
            <v>2</v>
          </cell>
          <cell r="E168">
            <v>1</v>
          </cell>
          <cell r="F168">
            <v>4</v>
          </cell>
          <cell r="G168" t="str">
            <v>1..4</v>
          </cell>
        </row>
        <row r="169">
          <cell r="A169" t="str">
            <v>605-A9-2-Sáng</v>
          </cell>
          <cell r="B169" t="str">
            <v>Sáng</v>
          </cell>
          <cell r="C169">
            <v>3</v>
          </cell>
          <cell r="D169">
            <v>4</v>
          </cell>
          <cell r="E169">
            <v>1</v>
          </cell>
          <cell r="F169">
            <v>4</v>
          </cell>
          <cell r="G169" t="str">
            <v>1..4</v>
          </cell>
        </row>
        <row r="170">
          <cell r="A170" t="str">
            <v>605-A9-2-Chiều</v>
          </cell>
          <cell r="B170" t="str">
            <v>Chiều</v>
          </cell>
          <cell r="C170">
            <v>9</v>
          </cell>
          <cell r="D170">
            <v>10</v>
          </cell>
          <cell r="E170">
            <v>7</v>
          </cell>
          <cell r="F170">
            <v>10</v>
          </cell>
          <cell r="G170" t="str">
            <v>7..10</v>
          </cell>
        </row>
        <row r="171">
          <cell r="A171" t="str">
            <v>605-A9-2-Chiều</v>
          </cell>
          <cell r="B171" t="str">
            <v>Chiều</v>
          </cell>
          <cell r="C171">
            <v>7</v>
          </cell>
          <cell r="D171">
            <v>8</v>
          </cell>
          <cell r="E171">
            <v>7</v>
          </cell>
          <cell r="F171">
            <v>10</v>
          </cell>
          <cell r="G171" t="str">
            <v>7..10</v>
          </cell>
        </row>
        <row r="172">
          <cell r="A172" t="str">
            <v>606-A9-2-Sáng</v>
          </cell>
          <cell r="B172" t="str">
            <v>Sáng</v>
          </cell>
          <cell r="C172">
            <v>1</v>
          </cell>
          <cell r="D172">
            <v>3</v>
          </cell>
          <cell r="E172">
            <v>1</v>
          </cell>
          <cell r="F172">
            <v>3</v>
          </cell>
          <cell r="G172" t="str">
            <v>1..3</v>
          </cell>
        </row>
        <row r="173">
          <cell r="A173" t="str">
            <v>606-A9-2-Chiều</v>
          </cell>
          <cell r="B173" t="str">
            <v>Chiều</v>
          </cell>
          <cell r="C173">
            <v>7</v>
          </cell>
          <cell r="D173">
            <v>9</v>
          </cell>
          <cell r="E173">
            <v>7</v>
          </cell>
          <cell r="F173">
            <v>9</v>
          </cell>
          <cell r="G173" t="str">
            <v>7..9</v>
          </cell>
        </row>
        <row r="174">
          <cell r="A174" t="str">
            <v>607-A9-2-Sáng</v>
          </cell>
          <cell r="B174" t="str">
            <v>Sáng</v>
          </cell>
          <cell r="C174">
            <v>1</v>
          </cell>
          <cell r="D174">
            <v>5</v>
          </cell>
          <cell r="E174">
            <v>1</v>
          </cell>
          <cell r="F174">
            <v>5</v>
          </cell>
          <cell r="G174" t="str">
            <v>1..5</v>
          </cell>
        </row>
        <row r="175">
          <cell r="A175" t="str">
            <v>608-A9-2-Sáng</v>
          </cell>
          <cell r="B175" t="str">
            <v>Sáng</v>
          </cell>
          <cell r="C175">
            <v>3</v>
          </cell>
          <cell r="D175">
            <v>4</v>
          </cell>
          <cell r="E175">
            <v>1</v>
          </cell>
          <cell r="F175">
            <v>4</v>
          </cell>
          <cell r="G175" t="str">
            <v>1..4</v>
          </cell>
        </row>
        <row r="176">
          <cell r="A176" t="str">
            <v>608-A9-2-Sáng</v>
          </cell>
          <cell r="B176" t="str">
            <v>Sáng</v>
          </cell>
          <cell r="C176">
            <v>1</v>
          </cell>
          <cell r="D176">
            <v>2</v>
          </cell>
          <cell r="E176">
            <v>1</v>
          </cell>
          <cell r="F176">
            <v>4</v>
          </cell>
          <cell r="G176" t="str">
            <v>1..4</v>
          </cell>
        </row>
        <row r="177">
          <cell r="A177" t="str">
            <v>608-A9-2-Chiều</v>
          </cell>
          <cell r="B177" t="str">
            <v>Chiều</v>
          </cell>
          <cell r="C177">
            <v>7</v>
          </cell>
          <cell r="D177">
            <v>8</v>
          </cell>
          <cell r="E177">
            <v>7</v>
          </cell>
          <cell r="F177">
            <v>10</v>
          </cell>
          <cell r="G177" t="str">
            <v>7..10</v>
          </cell>
        </row>
        <row r="178">
          <cell r="A178" t="str">
            <v>608-A9-2-Chiều</v>
          </cell>
          <cell r="B178" t="str">
            <v>Chiều</v>
          </cell>
          <cell r="C178">
            <v>9</v>
          </cell>
          <cell r="D178">
            <v>10</v>
          </cell>
          <cell r="E178">
            <v>7</v>
          </cell>
          <cell r="F178">
            <v>10</v>
          </cell>
          <cell r="G178" t="str">
            <v>7..10</v>
          </cell>
        </row>
        <row r="179">
          <cell r="A179" t="str">
            <v>608-A9-2-Tối</v>
          </cell>
          <cell r="B179" t="str">
            <v>Tối</v>
          </cell>
          <cell r="C179">
            <v>13</v>
          </cell>
          <cell r="D179">
            <v>14</v>
          </cell>
          <cell r="E179">
            <v>13</v>
          </cell>
          <cell r="F179">
            <v>14</v>
          </cell>
          <cell r="G179" t="str">
            <v>13..14</v>
          </cell>
        </row>
        <row r="180">
          <cell r="A180" t="str">
            <v>303-A7-2-Sáng</v>
          </cell>
          <cell r="B180" t="str">
            <v>Sáng</v>
          </cell>
          <cell r="C180">
            <v>3</v>
          </cell>
          <cell r="D180">
            <v>4</v>
          </cell>
          <cell r="E180">
            <v>1</v>
          </cell>
          <cell r="F180">
            <v>4</v>
          </cell>
          <cell r="G180" t="str">
            <v>1..4</v>
          </cell>
        </row>
        <row r="181">
          <cell r="A181" t="str">
            <v>303-A7-2-Sáng</v>
          </cell>
          <cell r="B181" t="str">
            <v>Sáng</v>
          </cell>
          <cell r="C181">
            <v>1</v>
          </cell>
          <cell r="D181">
            <v>2</v>
          </cell>
          <cell r="E181">
            <v>1</v>
          </cell>
          <cell r="F181">
            <v>4</v>
          </cell>
          <cell r="G181" t="str">
            <v>1..4</v>
          </cell>
        </row>
        <row r="182">
          <cell r="A182" t="str">
            <v>308-A7-2-Sáng</v>
          </cell>
          <cell r="B182" t="str">
            <v>Sáng</v>
          </cell>
          <cell r="C182">
            <v>3</v>
          </cell>
          <cell r="D182">
            <v>4</v>
          </cell>
          <cell r="E182">
            <v>1</v>
          </cell>
          <cell r="F182">
            <v>4</v>
          </cell>
          <cell r="G182" t="str">
            <v>1..4</v>
          </cell>
        </row>
        <row r="183">
          <cell r="A183" t="str">
            <v>308-A7-2-Sáng</v>
          </cell>
          <cell r="B183" t="str">
            <v>Sáng</v>
          </cell>
          <cell r="C183">
            <v>1</v>
          </cell>
          <cell r="D183">
            <v>2</v>
          </cell>
          <cell r="E183">
            <v>1</v>
          </cell>
          <cell r="F183">
            <v>4</v>
          </cell>
          <cell r="G183" t="str">
            <v>1..4</v>
          </cell>
        </row>
        <row r="184">
          <cell r="A184" t="str">
            <v>308-A7-2-Chiều</v>
          </cell>
          <cell r="B184" t="str">
            <v>Chiều</v>
          </cell>
          <cell r="C184">
            <v>7</v>
          </cell>
          <cell r="D184">
            <v>8</v>
          </cell>
          <cell r="E184">
            <v>7</v>
          </cell>
          <cell r="F184">
            <v>10</v>
          </cell>
          <cell r="G184" t="str">
            <v>7..10</v>
          </cell>
        </row>
        <row r="185">
          <cell r="A185" t="str">
            <v>308-A7-2-Chiều</v>
          </cell>
          <cell r="B185" t="str">
            <v>Chiều</v>
          </cell>
          <cell r="C185">
            <v>9</v>
          </cell>
          <cell r="D185">
            <v>10</v>
          </cell>
          <cell r="E185">
            <v>7</v>
          </cell>
          <cell r="F185">
            <v>10</v>
          </cell>
          <cell r="G185" t="str">
            <v>7..10</v>
          </cell>
        </row>
        <row r="186">
          <cell r="A186" t="str">
            <v>308-A7-2-Tối</v>
          </cell>
          <cell r="B186" t="str">
            <v>Tối</v>
          </cell>
          <cell r="C186">
            <v>13</v>
          </cell>
          <cell r="D186">
            <v>15</v>
          </cell>
          <cell r="E186">
            <v>13</v>
          </cell>
          <cell r="F186">
            <v>15</v>
          </cell>
          <cell r="G186" t="str">
            <v>13..15</v>
          </cell>
        </row>
        <row r="187">
          <cell r="A187" t="str">
            <v>309-A7-2-Sáng</v>
          </cell>
          <cell r="B187" t="str">
            <v>Sáng</v>
          </cell>
          <cell r="C187">
            <v>3</v>
          </cell>
          <cell r="D187">
            <v>5</v>
          </cell>
          <cell r="E187">
            <v>1</v>
          </cell>
          <cell r="F187">
            <v>5</v>
          </cell>
          <cell r="G187" t="str">
            <v>1..5</v>
          </cell>
        </row>
        <row r="188">
          <cell r="A188" t="str">
            <v>309-A7-2-Sáng</v>
          </cell>
          <cell r="B188" t="str">
            <v>Sáng</v>
          </cell>
          <cell r="C188">
            <v>1</v>
          </cell>
          <cell r="D188">
            <v>2</v>
          </cell>
          <cell r="E188">
            <v>1</v>
          </cell>
          <cell r="F188">
            <v>5</v>
          </cell>
          <cell r="G188" t="str">
            <v>1..5</v>
          </cell>
        </row>
        <row r="189">
          <cell r="A189" t="str">
            <v>309-A7-2-Chiều</v>
          </cell>
          <cell r="B189" t="str">
            <v>Chiều</v>
          </cell>
          <cell r="C189">
            <v>7</v>
          </cell>
          <cell r="D189">
            <v>8</v>
          </cell>
          <cell r="E189">
            <v>7</v>
          </cell>
          <cell r="F189">
            <v>11</v>
          </cell>
          <cell r="G189" t="str">
            <v>7..11</v>
          </cell>
        </row>
        <row r="190">
          <cell r="A190" t="str">
            <v>309-A7-2-Chiều</v>
          </cell>
          <cell r="B190" t="str">
            <v>Chiều</v>
          </cell>
          <cell r="C190">
            <v>9</v>
          </cell>
          <cell r="D190">
            <v>11</v>
          </cell>
          <cell r="E190">
            <v>7</v>
          </cell>
          <cell r="F190">
            <v>11</v>
          </cell>
          <cell r="G190" t="str">
            <v>7..11</v>
          </cell>
        </row>
        <row r="191">
          <cell r="A191" t="str">
            <v>309-A7-2-Tối</v>
          </cell>
          <cell r="B191" t="str">
            <v>Tối</v>
          </cell>
          <cell r="C191">
            <v>13</v>
          </cell>
          <cell r="D191">
            <v>14</v>
          </cell>
          <cell r="E191">
            <v>13</v>
          </cell>
          <cell r="F191">
            <v>14</v>
          </cell>
          <cell r="G191" t="str">
            <v>13..14</v>
          </cell>
        </row>
        <row r="192">
          <cell r="A192" t="str">
            <v>310-A7-2-Sáng</v>
          </cell>
          <cell r="B192" t="str">
            <v>Sáng</v>
          </cell>
          <cell r="C192">
            <v>1</v>
          </cell>
          <cell r="D192">
            <v>3</v>
          </cell>
          <cell r="E192">
            <v>1</v>
          </cell>
          <cell r="F192">
            <v>3</v>
          </cell>
          <cell r="G192" t="str">
            <v>1..3</v>
          </cell>
        </row>
        <row r="193">
          <cell r="A193" t="str">
            <v>501-B4-2-Sáng</v>
          </cell>
          <cell r="B193" t="str">
            <v>Sáng</v>
          </cell>
          <cell r="C193">
            <v>1</v>
          </cell>
          <cell r="D193">
            <v>2</v>
          </cell>
          <cell r="E193">
            <v>1</v>
          </cell>
          <cell r="F193">
            <v>2</v>
          </cell>
          <cell r="G193" t="str">
            <v>1..2</v>
          </cell>
        </row>
        <row r="194">
          <cell r="A194" t="str">
            <v>501-B4-2-Chiều</v>
          </cell>
          <cell r="B194" t="str">
            <v>Chiều</v>
          </cell>
          <cell r="C194">
            <v>7</v>
          </cell>
          <cell r="D194">
            <v>9</v>
          </cell>
          <cell r="E194">
            <v>7</v>
          </cell>
          <cell r="F194">
            <v>9</v>
          </cell>
          <cell r="G194" t="str">
            <v>7..9</v>
          </cell>
        </row>
        <row r="195">
          <cell r="A195" t="str">
            <v>308-A9-2-Sáng</v>
          </cell>
          <cell r="B195" t="str">
            <v>Sáng</v>
          </cell>
          <cell r="C195">
            <v>1</v>
          </cell>
          <cell r="D195">
            <v>2</v>
          </cell>
          <cell r="E195">
            <v>1</v>
          </cell>
          <cell r="F195">
            <v>4</v>
          </cell>
          <cell r="G195" t="str">
            <v>1..4</v>
          </cell>
        </row>
        <row r="196">
          <cell r="A196" t="str">
            <v>308-A9-2-Sáng</v>
          </cell>
          <cell r="B196" t="str">
            <v>Sáng</v>
          </cell>
          <cell r="C196">
            <v>3</v>
          </cell>
          <cell r="D196">
            <v>4</v>
          </cell>
          <cell r="E196">
            <v>1</v>
          </cell>
          <cell r="F196">
            <v>4</v>
          </cell>
          <cell r="G196" t="str">
            <v>1..4</v>
          </cell>
        </row>
        <row r="197">
          <cell r="A197" t="str">
            <v>308-A9-2-Chiều</v>
          </cell>
          <cell r="B197" t="str">
            <v>Chiều</v>
          </cell>
          <cell r="C197">
            <v>7</v>
          </cell>
          <cell r="D197">
            <v>8</v>
          </cell>
          <cell r="E197">
            <v>7</v>
          </cell>
          <cell r="F197">
            <v>10</v>
          </cell>
          <cell r="G197" t="str">
            <v>7..10</v>
          </cell>
        </row>
        <row r="198">
          <cell r="A198" t="str">
            <v>308-A9-2-Chiều</v>
          </cell>
          <cell r="B198" t="str">
            <v>Chiều</v>
          </cell>
          <cell r="C198">
            <v>9</v>
          </cell>
          <cell r="D198">
            <v>10</v>
          </cell>
          <cell r="E198">
            <v>7</v>
          </cell>
          <cell r="F198">
            <v>10</v>
          </cell>
          <cell r="G198" t="str">
            <v>7..10</v>
          </cell>
        </row>
        <row r="199">
          <cell r="A199" t="str">
            <v>314-A7-2-Sáng</v>
          </cell>
          <cell r="B199" t="str">
            <v>Sáng</v>
          </cell>
          <cell r="C199">
            <v>1</v>
          </cell>
          <cell r="D199">
            <v>5</v>
          </cell>
          <cell r="E199">
            <v>1</v>
          </cell>
          <cell r="F199">
            <v>5</v>
          </cell>
          <cell r="G199" t="str">
            <v>1..5</v>
          </cell>
        </row>
        <row r="200">
          <cell r="A200" t="str">
            <v>314-A7-2-Chiều</v>
          </cell>
          <cell r="B200" t="str">
            <v>Chiều</v>
          </cell>
          <cell r="C200">
            <v>7</v>
          </cell>
          <cell r="D200">
            <v>11</v>
          </cell>
          <cell r="E200">
            <v>7</v>
          </cell>
          <cell r="F200">
            <v>11</v>
          </cell>
          <cell r="G200" t="str">
            <v>7..11</v>
          </cell>
        </row>
        <row r="201">
          <cell r="A201" t="str">
            <v>315-A7-2-Sáng</v>
          </cell>
          <cell r="B201" t="str">
            <v>Sáng</v>
          </cell>
          <cell r="C201">
            <v>1</v>
          </cell>
          <cell r="D201">
            <v>2</v>
          </cell>
          <cell r="E201">
            <v>1</v>
          </cell>
          <cell r="F201">
            <v>5</v>
          </cell>
          <cell r="G201" t="str">
            <v>1..5</v>
          </cell>
        </row>
        <row r="202">
          <cell r="A202" t="str">
            <v>315-A7-2-Sáng</v>
          </cell>
          <cell r="B202" t="str">
            <v>Sáng</v>
          </cell>
          <cell r="C202">
            <v>3</v>
          </cell>
          <cell r="D202">
            <v>5</v>
          </cell>
          <cell r="E202">
            <v>1</v>
          </cell>
          <cell r="F202">
            <v>5</v>
          </cell>
          <cell r="G202" t="str">
            <v>1..5</v>
          </cell>
        </row>
        <row r="203">
          <cell r="A203" t="str">
            <v>315-A7-2-Chiều</v>
          </cell>
          <cell r="B203" t="str">
            <v>Chiều</v>
          </cell>
          <cell r="C203">
            <v>7</v>
          </cell>
          <cell r="D203">
            <v>9</v>
          </cell>
          <cell r="E203">
            <v>7</v>
          </cell>
          <cell r="F203">
            <v>9</v>
          </cell>
          <cell r="G203" t="str">
            <v>7..9</v>
          </cell>
        </row>
        <row r="204">
          <cell r="A204" t="str">
            <v>301-B3-2-Sáng</v>
          </cell>
          <cell r="B204" t="str">
            <v>Sáng</v>
          </cell>
          <cell r="C204">
            <v>1</v>
          </cell>
          <cell r="D204">
            <v>2</v>
          </cell>
          <cell r="E204">
            <v>1</v>
          </cell>
          <cell r="F204">
            <v>4</v>
          </cell>
          <cell r="G204" t="str">
            <v>1..4</v>
          </cell>
        </row>
        <row r="205">
          <cell r="A205" t="str">
            <v>301-B3-2-Sáng</v>
          </cell>
          <cell r="B205" t="str">
            <v>Sáng</v>
          </cell>
          <cell r="C205">
            <v>3</v>
          </cell>
          <cell r="D205">
            <v>4</v>
          </cell>
          <cell r="E205">
            <v>1</v>
          </cell>
          <cell r="F205">
            <v>4</v>
          </cell>
          <cell r="G205" t="str">
            <v>1..4</v>
          </cell>
        </row>
        <row r="206">
          <cell r="A206" t="str">
            <v>301-B3-2-Chiều</v>
          </cell>
          <cell r="B206" t="str">
            <v>Chiều</v>
          </cell>
          <cell r="C206">
            <v>9</v>
          </cell>
          <cell r="D206">
            <v>10</v>
          </cell>
          <cell r="E206">
            <v>7</v>
          </cell>
          <cell r="F206">
            <v>10</v>
          </cell>
          <cell r="G206" t="str">
            <v>7..10</v>
          </cell>
        </row>
        <row r="207">
          <cell r="A207" t="str">
            <v>301-B3-2-Chiều</v>
          </cell>
          <cell r="B207" t="str">
            <v>Chiều</v>
          </cell>
          <cell r="C207">
            <v>7</v>
          </cell>
          <cell r="D207">
            <v>8</v>
          </cell>
          <cell r="E207">
            <v>7</v>
          </cell>
          <cell r="F207">
            <v>10</v>
          </cell>
          <cell r="G207" t="str">
            <v>7..10</v>
          </cell>
        </row>
        <row r="208">
          <cell r="A208" t="str">
            <v>302-B3-2-Sáng</v>
          </cell>
          <cell r="B208" t="str">
            <v>Sáng</v>
          </cell>
          <cell r="C208">
            <v>3</v>
          </cell>
          <cell r="D208">
            <v>4</v>
          </cell>
          <cell r="E208">
            <v>1</v>
          </cell>
          <cell r="F208">
            <v>4</v>
          </cell>
          <cell r="G208" t="str">
            <v>1..4</v>
          </cell>
        </row>
        <row r="209">
          <cell r="A209" t="str">
            <v>302-B3-2-Sáng</v>
          </cell>
          <cell r="B209" t="str">
            <v>Sáng</v>
          </cell>
          <cell r="C209">
            <v>1</v>
          </cell>
          <cell r="D209">
            <v>2</v>
          </cell>
          <cell r="E209">
            <v>1</v>
          </cell>
          <cell r="F209">
            <v>4</v>
          </cell>
          <cell r="G209" t="str">
            <v>1..4</v>
          </cell>
        </row>
        <row r="210">
          <cell r="A210" t="str">
            <v>302-B3-2-Chiều</v>
          </cell>
          <cell r="B210" t="str">
            <v>Chiều</v>
          </cell>
          <cell r="C210">
            <v>9</v>
          </cell>
          <cell r="D210">
            <v>10</v>
          </cell>
          <cell r="E210">
            <v>7</v>
          </cell>
          <cell r="F210">
            <v>10</v>
          </cell>
          <cell r="G210" t="str">
            <v>7..10</v>
          </cell>
        </row>
        <row r="211">
          <cell r="A211" t="str">
            <v>302-B3-2-Chiều</v>
          </cell>
          <cell r="B211" t="str">
            <v>Chiều</v>
          </cell>
          <cell r="C211">
            <v>7</v>
          </cell>
          <cell r="D211">
            <v>8</v>
          </cell>
          <cell r="E211">
            <v>7</v>
          </cell>
          <cell r="F211">
            <v>10</v>
          </cell>
          <cell r="G211" t="str">
            <v>7..10</v>
          </cell>
        </row>
        <row r="212">
          <cell r="A212" t="str">
            <v>303-B3-2-Sáng</v>
          </cell>
          <cell r="B212" t="str">
            <v>Sáng</v>
          </cell>
          <cell r="C212">
            <v>1</v>
          </cell>
          <cell r="D212">
            <v>3</v>
          </cell>
          <cell r="E212">
            <v>1</v>
          </cell>
          <cell r="F212">
            <v>3</v>
          </cell>
          <cell r="G212" t="str">
            <v>1..3</v>
          </cell>
        </row>
        <row r="213">
          <cell r="A213" t="str">
            <v>304-B3-2-Sáng</v>
          </cell>
          <cell r="B213" t="str">
            <v>Sáng</v>
          </cell>
          <cell r="C213">
            <v>1</v>
          </cell>
          <cell r="D213">
            <v>4</v>
          </cell>
          <cell r="E213">
            <v>1</v>
          </cell>
          <cell r="F213">
            <v>4</v>
          </cell>
          <cell r="G213" t="str">
            <v>1..4</v>
          </cell>
        </row>
        <row r="214">
          <cell r="A214" t="str">
            <v>304-B3-2-Chiều</v>
          </cell>
          <cell r="B214" t="str">
            <v>Chiều</v>
          </cell>
          <cell r="C214">
            <v>9</v>
          </cell>
          <cell r="D214">
            <v>11</v>
          </cell>
          <cell r="E214">
            <v>9</v>
          </cell>
          <cell r="F214">
            <v>11</v>
          </cell>
          <cell r="G214" t="str">
            <v>9..11</v>
          </cell>
        </row>
        <row r="215">
          <cell r="A215" t="str">
            <v>401-B3-2-Chiều</v>
          </cell>
          <cell r="B215" t="str">
            <v>Chiều</v>
          </cell>
          <cell r="C215">
            <v>9</v>
          </cell>
          <cell r="D215">
            <v>11</v>
          </cell>
          <cell r="E215">
            <v>7</v>
          </cell>
          <cell r="F215">
            <v>11</v>
          </cell>
          <cell r="G215" t="str">
            <v>7..11</v>
          </cell>
        </row>
        <row r="216">
          <cell r="A216" t="str">
            <v>401-B3-2-Chiều</v>
          </cell>
          <cell r="B216" t="str">
            <v>Chiều</v>
          </cell>
          <cell r="C216">
            <v>7</v>
          </cell>
          <cell r="D216">
            <v>8</v>
          </cell>
          <cell r="E216">
            <v>7</v>
          </cell>
          <cell r="F216">
            <v>11</v>
          </cell>
          <cell r="G216" t="str">
            <v>7..11</v>
          </cell>
        </row>
        <row r="217">
          <cell r="A217" t="str">
            <v>402-B3-2-Sáng</v>
          </cell>
          <cell r="B217" t="str">
            <v>Sáng</v>
          </cell>
          <cell r="C217">
            <v>3</v>
          </cell>
          <cell r="D217">
            <v>4</v>
          </cell>
          <cell r="E217">
            <v>1</v>
          </cell>
          <cell r="F217">
            <v>4</v>
          </cell>
          <cell r="G217" t="str">
            <v>1..4</v>
          </cell>
        </row>
        <row r="218">
          <cell r="A218" t="str">
            <v>402-B3-2-Sáng</v>
          </cell>
          <cell r="B218" t="str">
            <v>Sáng</v>
          </cell>
          <cell r="C218">
            <v>1</v>
          </cell>
          <cell r="D218">
            <v>2</v>
          </cell>
          <cell r="E218">
            <v>1</v>
          </cell>
          <cell r="F218">
            <v>4</v>
          </cell>
          <cell r="G218" t="str">
            <v>1..4</v>
          </cell>
        </row>
        <row r="219">
          <cell r="A219" t="str">
            <v>402-B3-2-Chiều</v>
          </cell>
          <cell r="B219" t="str">
            <v>Chiều</v>
          </cell>
          <cell r="C219">
            <v>7</v>
          </cell>
          <cell r="D219">
            <v>8</v>
          </cell>
          <cell r="E219">
            <v>7</v>
          </cell>
          <cell r="F219">
            <v>10</v>
          </cell>
          <cell r="G219" t="str">
            <v>7..10</v>
          </cell>
        </row>
        <row r="220">
          <cell r="A220" t="str">
            <v>402-B3-2-Chiều</v>
          </cell>
          <cell r="B220" t="str">
            <v>Chiều</v>
          </cell>
          <cell r="C220">
            <v>9</v>
          </cell>
          <cell r="D220">
            <v>10</v>
          </cell>
          <cell r="E220">
            <v>7</v>
          </cell>
          <cell r="F220">
            <v>10</v>
          </cell>
          <cell r="G220" t="str">
            <v>7..10</v>
          </cell>
        </row>
        <row r="221">
          <cell r="A221" t="str">
            <v>403-B3-2-Chiều</v>
          </cell>
          <cell r="B221" t="str">
            <v>Chiều</v>
          </cell>
          <cell r="C221">
            <v>7</v>
          </cell>
          <cell r="D221">
            <v>10</v>
          </cell>
          <cell r="E221">
            <v>7</v>
          </cell>
          <cell r="F221">
            <v>10</v>
          </cell>
          <cell r="G221" t="str">
            <v>7..10</v>
          </cell>
        </row>
        <row r="222">
          <cell r="A222" t="str">
            <v>404-B3-2-Chiều</v>
          </cell>
          <cell r="B222" t="str">
            <v>Chiều</v>
          </cell>
          <cell r="C222">
            <v>7</v>
          </cell>
          <cell r="D222">
            <v>9</v>
          </cell>
          <cell r="E222">
            <v>7</v>
          </cell>
          <cell r="F222">
            <v>9</v>
          </cell>
          <cell r="G222" t="str">
            <v>7..9</v>
          </cell>
        </row>
        <row r="223">
          <cell r="A223" t="str">
            <v>405-B3-2-Sáng</v>
          </cell>
          <cell r="B223" t="str">
            <v>Sáng</v>
          </cell>
          <cell r="C223">
            <v>1</v>
          </cell>
          <cell r="D223">
            <v>4</v>
          </cell>
          <cell r="E223">
            <v>1</v>
          </cell>
          <cell r="F223">
            <v>4</v>
          </cell>
          <cell r="G223" t="str">
            <v>1..4</v>
          </cell>
        </row>
        <row r="224">
          <cell r="A224" t="str">
            <v>407-B3-2-Sáng</v>
          </cell>
          <cell r="B224" t="str">
            <v>Sáng</v>
          </cell>
          <cell r="C224">
            <v>3</v>
          </cell>
          <cell r="D224">
            <v>4</v>
          </cell>
          <cell r="E224">
            <v>3</v>
          </cell>
          <cell r="F224">
            <v>4</v>
          </cell>
          <cell r="G224" t="str">
            <v>3..4</v>
          </cell>
        </row>
        <row r="225">
          <cell r="A225" t="str">
            <v>201-B3-2-Sáng</v>
          </cell>
          <cell r="B225" t="str">
            <v>Sáng</v>
          </cell>
          <cell r="C225">
            <v>1</v>
          </cell>
          <cell r="D225">
            <v>2</v>
          </cell>
          <cell r="E225">
            <v>1</v>
          </cell>
          <cell r="F225">
            <v>4</v>
          </cell>
          <cell r="G225" t="str">
            <v>1..4</v>
          </cell>
        </row>
        <row r="226">
          <cell r="A226" t="str">
            <v>201-B3-2-Sáng</v>
          </cell>
          <cell r="B226" t="str">
            <v>Sáng</v>
          </cell>
          <cell r="C226">
            <v>3</v>
          </cell>
          <cell r="D226">
            <v>4</v>
          </cell>
          <cell r="E226">
            <v>1</v>
          </cell>
          <cell r="F226">
            <v>4</v>
          </cell>
          <cell r="G226" t="str">
            <v>1..4</v>
          </cell>
        </row>
        <row r="227">
          <cell r="A227" t="str">
            <v>201-B3-2-Chiều</v>
          </cell>
          <cell r="B227" t="str">
            <v>Chiều</v>
          </cell>
          <cell r="C227">
            <v>9</v>
          </cell>
          <cell r="D227">
            <v>11</v>
          </cell>
          <cell r="E227">
            <v>9</v>
          </cell>
          <cell r="F227">
            <v>11</v>
          </cell>
          <cell r="G227" t="str">
            <v>9..11</v>
          </cell>
        </row>
        <row r="228">
          <cell r="A228" t="str">
            <v>202-B3-2-Sáng</v>
          </cell>
          <cell r="B228" t="str">
            <v>Sáng</v>
          </cell>
          <cell r="C228">
            <v>1</v>
          </cell>
          <cell r="D228">
            <v>2</v>
          </cell>
          <cell r="E228">
            <v>1</v>
          </cell>
          <cell r="F228">
            <v>2</v>
          </cell>
          <cell r="G228" t="str">
            <v>1..2</v>
          </cell>
        </row>
        <row r="229">
          <cell r="A229" t="str">
            <v>202-B3-2-Chiều</v>
          </cell>
          <cell r="B229" t="str">
            <v>Chiều</v>
          </cell>
          <cell r="C229">
            <v>7</v>
          </cell>
          <cell r="D229">
            <v>8</v>
          </cell>
          <cell r="E229">
            <v>7</v>
          </cell>
          <cell r="F229">
            <v>8</v>
          </cell>
          <cell r="G229" t="str">
            <v>7..8</v>
          </cell>
        </row>
        <row r="230">
          <cell r="A230" t="str">
            <v>615-A7-2-Sáng</v>
          </cell>
          <cell r="B230" t="str">
            <v>Sáng</v>
          </cell>
          <cell r="C230">
            <v>1</v>
          </cell>
          <cell r="D230">
            <v>4</v>
          </cell>
          <cell r="E230">
            <v>1</v>
          </cell>
          <cell r="F230">
            <v>4</v>
          </cell>
          <cell r="G230" t="str">
            <v>1..4</v>
          </cell>
        </row>
        <row r="231">
          <cell r="A231" t="str">
            <v>615-A7-2-Chiều</v>
          </cell>
          <cell r="B231" t="str">
            <v>Chiều</v>
          </cell>
          <cell r="C231">
            <v>7</v>
          </cell>
          <cell r="D231">
            <v>10</v>
          </cell>
          <cell r="E231">
            <v>7</v>
          </cell>
          <cell r="F231">
            <v>10</v>
          </cell>
          <cell r="G231" t="str">
            <v>7..10</v>
          </cell>
        </row>
        <row r="232">
          <cell r="A232" t="str">
            <v>615-A7-2-Tối</v>
          </cell>
          <cell r="B232" t="str">
            <v>Tối</v>
          </cell>
          <cell r="C232">
            <v>13</v>
          </cell>
          <cell r="D232">
            <v>14</v>
          </cell>
          <cell r="E232">
            <v>13</v>
          </cell>
          <cell r="F232">
            <v>14</v>
          </cell>
          <cell r="G232" t="str">
            <v>13..14</v>
          </cell>
        </row>
        <row r="233">
          <cell r="A233" t="str">
            <v>619-A7-2-Sáng</v>
          </cell>
          <cell r="B233" t="str">
            <v>Sáng</v>
          </cell>
          <cell r="C233">
            <v>1</v>
          </cell>
          <cell r="D233">
            <v>2</v>
          </cell>
          <cell r="E233">
            <v>1</v>
          </cell>
          <cell r="F233">
            <v>4</v>
          </cell>
          <cell r="G233" t="str">
            <v>1..4</v>
          </cell>
        </row>
        <row r="234">
          <cell r="A234" t="str">
            <v>619-A7-2-Sáng</v>
          </cell>
          <cell r="B234" t="str">
            <v>Sáng</v>
          </cell>
          <cell r="C234">
            <v>3</v>
          </cell>
          <cell r="D234">
            <v>4</v>
          </cell>
          <cell r="E234">
            <v>1</v>
          </cell>
          <cell r="F234">
            <v>4</v>
          </cell>
          <cell r="G234" t="str">
            <v>1..4</v>
          </cell>
        </row>
        <row r="235">
          <cell r="A235" t="str">
            <v>619-A7-2-Chiều</v>
          </cell>
          <cell r="B235" t="str">
            <v>Chiều</v>
          </cell>
          <cell r="C235">
            <v>7</v>
          </cell>
          <cell r="D235">
            <v>8</v>
          </cell>
          <cell r="E235">
            <v>7</v>
          </cell>
          <cell r="F235">
            <v>10</v>
          </cell>
          <cell r="G235" t="str">
            <v>7..10</v>
          </cell>
        </row>
        <row r="236">
          <cell r="A236" t="str">
            <v>619-A7-2-Chiều</v>
          </cell>
          <cell r="B236" t="str">
            <v>Chiều</v>
          </cell>
          <cell r="C236">
            <v>9</v>
          </cell>
          <cell r="D236">
            <v>10</v>
          </cell>
          <cell r="E236">
            <v>7</v>
          </cell>
          <cell r="F236">
            <v>10</v>
          </cell>
          <cell r="G236" t="str">
            <v>7..10</v>
          </cell>
        </row>
        <row r="237">
          <cell r="A237" t="str">
            <v>619-A7-2-Tối</v>
          </cell>
          <cell r="B237" t="str">
            <v>Tối</v>
          </cell>
          <cell r="C237">
            <v>13</v>
          </cell>
          <cell r="D237">
            <v>14</v>
          </cell>
          <cell r="E237">
            <v>13</v>
          </cell>
          <cell r="F237">
            <v>14</v>
          </cell>
          <cell r="G237" t="str">
            <v>13..14</v>
          </cell>
        </row>
        <row r="238">
          <cell r="A238" t="str">
            <v>623-A7-2-Sáng</v>
          </cell>
          <cell r="B238" t="str">
            <v>Sáng</v>
          </cell>
          <cell r="C238">
            <v>1</v>
          </cell>
          <cell r="D238">
            <v>2</v>
          </cell>
          <cell r="E238">
            <v>1</v>
          </cell>
          <cell r="F238">
            <v>4</v>
          </cell>
          <cell r="G238" t="str">
            <v>1..4</v>
          </cell>
        </row>
        <row r="239">
          <cell r="A239" t="str">
            <v>623-A7-2-Sáng</v>
          </cell>
          <cell r="B239" t="str">
            <v>Sáng</v>
          </cell>
          <cell r="C239">
            <v>3</v>
          </cell>
          <cell r="D239">
            <v>4</v>
          </cell>
          <cell r="E239">
            <v>1</v>
          </cell>
          <cell r="F239">
            <v>4</v>
          </cell>
          <cell r="G239" t="str">
            <v>1..4</v>
          </cell>
        </row>
        <row r="240">
          <cell r="A240" t="str">
            <v>623-A7-2-Chiều</v>
          </cell>
          <cell r="B240" t="str">
            <v>Chiều</v>
          </cell>
          <cell r="C240">
            <v>7</v>
          </cell>
          <cell r="D240">
            <v>8</v>
          </cell>
          <cell r="E240">
            <v>7</v>
          </cell>
          <cell r="F240">
            <v>10</v>
          </cell>
          <cell r="G240" t="str">
            <v>7..10</v>
          </cell>
        </row>
        <row r="241">
          <cell r="A241" t="str">
            <v>623-A7-2-Chiều</v>
          </cell>
          <cell r="B241" t="str">
            <v>Chiều</v>
          </cell>
          <cell r="C241">
            <v>9</v>
          </cell>
          <cell r="D241">
            <v>10</v>
          </cell>
          <cell r="E241">
            <v>7</v>
          </cell>
          <cell r="F241">
            <v>10</v>
          </cell>
          <cell r="G241" t="str">
            <v>7..10</v>
          </cell>
        </row>
        <row r="242">
          <cell r="A242" t="str">
            <v>623-A7-2-Tối</v>
          </cell>
          <cell r="B242" t="str">
            <v>Tối</v>
          </cell>
          <cell r="C242">
            <v>13</v>
          </cell>
          <cell r="D242">
            <v>14</v>
          </cell>
          <cell r="E242">
            <v>13</v>
          </cell>
          <cell r="F242">
            <v>14</v>
          </cell>
          <cell r="G242" t="str">
            <v>13..14</v>
          </cell>
        </row>
        <row r="243">
          <cell r="A243" t="str">
            <v>610-A7-2-Sáng</v>
          </cell>
          <cell r="B243" t="str">
            <v>Sáng</v>
          </cell>
          <cell r="C243">
            <v>1</v>
          </cell>
          <cell r="D243">
            <v>2</v>
          </cell>
          <cell r="E243">
            <v>1</v>
          </cell>
          <cell r="F243">
            <v>4</v>
          </cell>
          <cell r="G243" t="str">
            <v>1..4</v>
          </cell>
        </row>
        <row r="244">
          <cell r="A244" t="str">
            <v>610-A7-2-Sáng</v>
          </cell>
          <cell r="B244" t="str">
            <v>Sáng</v>
          </cell>
          <cell r="C244">
            <v>3</v>
          </cell>
          <cell r="D244">
            <v>4</v>
          </cell>
          <cell r="E244">
            <v>1</v>
          </cell>
          <cell r="F244">
            <v>4</v>
          </cell>
          <cell r="G244" t="str">
            <v>1..4</v>
          </cell>
        </row>
        <row r="245">
          <cell r="A245" t="str">
            <v>610-A7-2-Chiều</v>
          </cell>
          <cell r="B245" t="str">
            <v>Chiều</v>
          </cell>
          <cell r="C245">
            <v>7</v>
          </cell>
          <cell r="D245">
            <v>8</v>
          </cell>
          <cell r="E245">
            <v>7</v>
          </cell>
          <cell r="F245">
            <v>10</v>
          </cell>
          <cell r="G245" t="str">
            <v>7..10</v>
          </cell>
        </row>
        <row r="246">
          <cell r="A246" t="str">
            <v>610-A7-2-Chiều</v>
          </cell>
          <cell r="B246" t="str">
            <v>Chiều</v>
          </cell>
          <cell r="C246">
            <v>9</v>
          </cell>
          <cell r="D246">
            <v>10</v>
          </cell>
          <cell r="E246">
            <v>7</v>
          </cell>
          <cell r="F246">
            <v>10</v>
          </cell>
          <cell r="G246" t="str">
            <v>7..10</v>
          </cell>
        </row>
        <row r="247">
          <cell r="A247" t="str">
            <v>610-A7-2-Tối</v>
          </cell>
          <cell r="B247" t="str">
            <v>Tối</v>
          </cell>
          <cell r="C247">
            <v>13</v>
          </cell>
          <cell r="D247">
            <v>14</v>
          </cell>
          <cell r="E247">
            <v>13</v>
          </cell>
          <cell r="F247">
            <v>14</v>
          </cell>
          <cell r="G247" t="str">
            <v>13..14</v>
          </cell>
        </row>
        <row r="248">
          <cell r="A248" t="str">
            <v>609-A7-2-Sáng</v>
          </cell>
          <cell r="B248" t="str">
            <v>Sáng</v>
          </cell>
          <cell r="C248">
            <v>3</v>
          </cell>
          <cell r="D248">
            <v>4</v>
          </cell>
          <cell r="E248">
            <v>1</v>
          </cell>
          <cell r="F248">
            <v>4</v>
          </cell>
          <cell r="G248" t="str">
            <v>1..4</v>
          </cell>
        </row>
        <row r="249">
          <cell r="A249" t="str">
            <v>609-A7-2-Sáng</v>
          </cell>
          <cell r="B249" t="str">
            <v>Sáng</v>
          </cell>
          <cell r="C249">
            <v>1</v>
          </cell>
          <cell r="D249">
            <v>2</v>
          </cell>
          <cell r="E249">
            <v>1</v>
          </cell>
          <cell r="F249">
            <v>4</v>
          </cell>
          <cell r="G249" t="str">
            <v>1..4</v>
          </cell>
        </row>
        <row r="250">
          <cell r="A250" t="str">
            <v>609-A7-2-Chiều</v>
          </cell>
          <cell r="B250" t="str">
            <v>Chiều</v>
          </cell>
          <cell r="C250">
            <v>7</v>
          </cell>
          <cell r="D250">
            <v>8</v>
          </cell>
          <cell r="E250">
            <v>7</v>
          </cell>
          <cell r="F250">
            <v>10</v>
          </cell>
          <cell r="G250" t="str">
            <v>7..10</v>
          </cell>
        </row>
        <row r="251">
          <cell r="A251" t="str">
            <v>609-A7-2-Chiều</v>
          </cell>
          <cell r="B251" t="str">
            <v>Chiều</v>
          </cell>
          <cell r="C251">
            <v>9</v>
          </cell>
          <cell r="D251">
            <v>10</v>
          </cell>
          <cell r="E251">
            <v>7</v>
          </cell>
          <cell r="F251">
            <v>10</v>
          </cell>
          <cell r="G251" t="str">
            <v>7..10</v>
          </cell>
        </row>
        <row r="252">
          <cell r="A252" t="str">
            <v>609-A7-2-Tối</v>
          </cell>
          <cell r="B252" t="str">
            <v>Tối</v>
          </cell>
          <cell r="C252">
            <v>13</v>
          </cell>
          <cell r="D252">
            <v>14</v>
          </cell>
          <cell r="E252">
            <v>13</v>
          </cell>
          <cell r="F252">
            <v>14</v>
          </cell>
          <cell r="G252" t="str">
            <v>13..14</v>
          </cell>
        </row>
        <row r="253">
          <cell r="A253" t="str">
            <v>601-A7-2-Sáng</v>
          </cell>
          <cell r="B253" t="str">
            <v>Sáng</v>
          </cell>
          <cell r="C253">
            <v>1</v>
          </cell>
          <cell r="D253">
            <v>4</v>
          </cell>
          <cell r="E253">
            <v>1</v>
          </cell>
          <cell r="F253">
            <v>4</v>
          </cell>
          <cell r="G253" t="str">
            <v>1..4</v>
          </cell>
        </row>
        <row r="254">
          <cell r="A254" t="str">
            <v>601-A7-2-Chiều</v>
          </cell>
          <cell r="B254" t="str">
            <v>Chiều</v>
          </cell>
          <cell r="C254">
            <v>9</v>
          </cell>
          <cell r="D254">
            <v>11</v>
          </cell>
          <cell r="E254">
            <v>7</v>
          </cell>
          <cell r="F254">
            <v>11</v>
          </cell>
          <cell r="G254" t="str">
            <v>7..11</v>
          </cell>
        </row>
        <row r="255">
          <cell r="A255" t="str">
            <v>601-A7-2-Chiều</v>
          </cell>
          <cell r="B255" t="str">
            <v>Chiều</v>
          </cell>
          <cell r="C255">
            <v>7</v>
          </cell>
          <cell r="D255">
            <v>8</v>
          </cell>
          <cell r="E255">
            <v>7</v>
          </cell>
          <cell r="F255">
            <v>11</v>
          </cell>
          <cell r="G255" t="str">
            <v>7..11</v>
          </cell>
        </row>
        <row r="256">
          <cell r="A256" t="str">
            <v>321-A7-2-Sáng</v>
          </cell>
          <cell r="B256" t="str">
            <v>Sáng</v>
          </cell>
          <cell r="C256">
            <v>1</v>
          </cell>
          <cell r="D256">
            <v>3</v>
          </cell>
          <cell r="E256">
            <v>1</v>
          </cell>
          <cell r="F256">
            <v>3</v>
          </cell>
          <cell r="G256" t="str">
            <v>1..3</v>
          </cell>
        </row>
        <row r="257">
          <cell r="A257" t="str">
            <v>321-A7-2-Chiều</v>
          </cell>
          <cell r="B257" t="str">
            <v>Chiều</v>
          </cell>
          <cell r="C257">
            <v>9</v>
          </cell>
          <cell r="D257">
            <v>11</v>
          </cell>
          <cell r="E257">
            <v>7</v>
          </cell>
          <cell r="F257">
            <v>11</v>
          </cell>
          <cell r="G257" t="str">
            <v>7..11</v>
          </cell>
        </row>
        <row r="258">
          <cell r="A258" t="str">
            <v>321-A7-2-Chiều</v>
          </cell>
          <cell r="B258" t="str">
            <v>Chiều</v>
          </cell>
          <cell r="C258">
            <v>7</v>
          </cell>
          <cell r="D258">
            <v>8</v>
          </cell>
          <cell r="E258">
            <v>7</v>
          </cell>
          <cell r="F258">
            <v>11</v>
          </cell>
          <cell r="G258" t="str">
            <v>7..11</v>
          </cell>
        </row>
        <row r="259">
          <cell r="A259" t="str">
            <v>323-A7-2-Sáng</v>
          </cell>
          <cell r="B259" t="str">
            <v>Sáng</v>
          </cell>
          <cell r="C259">
            <v>3</v>
          </cell>
          <cell r="D259">
            <v>5</v>
          </cell>
          <cell r="E259">
            <v>1</v>
          </cell>
          <cell r="F259">
            <v>5</v>
          </cell>
          <cell r="G259" t="str">
            <v>1..5</v>
          </cell>
        </row>
        <row r="260">
          <cell r="A260" t="str">
            <v>323-A7-2-Sáng</v>
          </cell>
          <cell r="B260" t="str">
            <v>Sáng</v>
          </cell>
          <cell r="C260">
            <v>1</v>
          </cell>
          <cell r="D260">
            <v>2</v>
          </cell>
          <cell r="E260">
            <v>1</v>
          </cell>
          <cell r="F260">
            <v>5</v>
          </cell>
          <cell r="G260" t="str">
            <v>1..5</v>
          </cell>
        </row>
        <row r="261">
          <cell r="A261" t="str">
            <v>323-A7-2-Chiều</v>
          </cell>
          <cell r="B261" t="str">
            <v>Chiều</v>
          </cell>
          <cell r="C261">
            <v>10</v>
          </cell>
          <cell r="D261">
            <v>11</v>
          </cell>
          <cell r="E261">
            <v>10</v>
          </cell>
          <cell r="F261">
            <v>11</v>
          </cell>
          <cell r="G261" t="str">
            <v>10..11</v>
          </cell>
        </row>
        <row r="262">
          <cell r="A262" t="str">
            <v>323-A7-2-Tối</v>
          </cell>
          <cell r="B262" t="str">
            <v>Tối</v>
          </cell>
          <cell r="C262">
            <v>13</v>
          </cell>
          <cell r="D262">
            <v>16</v>
          </cell>
          <cell r="E262">
            <v>13</v>
          </cell>
          <cell r="F262">
            <v>16</v>
          </cell>
          <cell r="G262" t="str">
            <v>13..16</v>
          </cell>
        </row>
        <row r="263">
          <cell r="A263" t="str">
            <v>317-A7-2-Sáng</v>
          </cell>
          <cell r="B263" t="str">
            <v>Sáng</v>
          </cell>
          <cell r="C263">
            <v>1</v>
          </cell>
          <cell r="D263">
            <v>5</v>
          </cell>
          <cell r="E263">
            <v>1</v>
          </cell>
          <cell r="F263">
            <v>5</v>
          </cell>
          <cell r="G263" t="str">
            <v>1..5</v>
          </cell>
        </row>
        <row r="264">
          <cell r="A264" t="str">
            <v>317-A7-2-Chiều</v>
          </cell>
          <cell r="B264" t="str">
            <v>Chiều</v>
          </cell>
          <cell r="C264">
            <v>9</v>
          </cell>
          <cell r="D264">
            <v>11</v>
          </cell>
          <cell r="E264">
            <v>7</v>
          </cell>
          <cell r="F264">
            <v>11</v>
          </cell>
          <cell r="G264" t="str">
            <v>7..11</v>
          </cell>
        </row>
        <row r="265">
          <cell r="A265" t="str">
            <v>317-A7-2-Chiều</v>
          </cell>
          <cell r="B265" t="str">
            <v>Chiều</v>
          </cell>
          <cell r="C265">
            <v>7</v>
          </cell>
          <cell r="D265">
            <v>8</v>
          </cell>
          <cell r="E265">
            <v>7</v>
          </cell>
          <cell r="F265">
            <v>11</v>
          </cell>
          <cell r="G265" t="str">
            <v>7..11</v>
          </cell>
        </row>
        <row r="266">
          <cell r="A266" t="str">
            <v>317-A7-2-Tối</v>
          </cell>
          <cell r="B266" t="str">
            <v>Tối</v>
          </cell>
          <cell r="C266">
            <v>13</v>
          </cell>
          <cell r="D266">
            <v>16</v>
          </cell>
          <cell r="E266">
            <v>13</v>
          </cell>
          <cell r="F266">
            <v>16</v>
          </cell>
          <cell r="G266" t="str">
            <v>13..16</v>
          </cell>
        </row>
        <row r="267">
          <cell r="A267" t="str">
            <v>604-A7-2-Sáng</v>
          </cell>
          <cell r="B267" t="str">
            <v>Sáng</v>
          </cell>
          <cell r="C267">
            <v>1</v>
          </cell>
          <cell r="D267">
            <v>2</v>
          </cell>
          <cell r="E267">
            <v>1</v>
          </cell>
          <cell r="F267">
            <v>4</v>
          </cell>
          <cell r="G267" t="str">
            <v>1..4</v>
          </cell>
        </row>
        <row r="268">
          <cell r="A268" t="str">
            <v>604-A7-2-Sáng</v>
          </cell>
          <cell r="B268" t="str">
            <v>Sáng</v>
          </cell>
          <cell r="C268">
            <v>3</v>
          </cell>
          <cell r="D268">
            <v>4</v>
          </cell>
          <cell r="E268">
            <v>1</v>
          </cell>
          <cell r="F268">
            <v>4</v>
          </cell>
          <cell r="G268" t="str">
            <v>1..4</v>
          </cell>
        </row>
        <row r="269">
          <cell r="A269" t="str">
            <v>604-A7-2-Chiều</v>
          </cell>
          <cell r="B269" t="str">
            <v>Chiều</v>
          </cell>
          <cell r="C269">
            <v>9</v>
          </cell>
          <cell r="D269">
            <v>10</v>
          </cell>
          <cell r="E269">
            <v>7</v>
          </cell>
          <cell r="F269">
            <v>10</v>
          </cell>
          <cell r="G269" t="str">
            <v>7..10</v>
          </cell>
        </row>
        <row r="270">
          <cell r="A270" t="str">
            <v>604-A7-2-Chiều</v>
          </cell>
          <cell r="B270" t="str">
            <v>Chiều</v>
          </cell>
          <cell r="C270">
            <v>7</v>
          </cell>
          <cell r="D270">
            <v>8</v>
          </cell>
          <cell r="E270">
            <v>7</v>
          </cell>
          <cell r="F270">
            <v>10</v>
          </cell>
          <cell r="G270" t="str">
            <v>7..10</v>
          </cell>
        </row>
        <row r="271">
          <cell r="A271" t="str">
            <v>604-A7-2-Tối</v>
          </cell>
          <cell r="B271" t="str">
            <v>Tối</v>
          </cell>
          <cell r="C271">
            <v>13</v>
          </cell>
          <cell r="D271">
            <v>14</v>
          </cell>
          <cell r="E271">
            <v>13</v>
          </cell>
          <cell r="F271">
            <v>14</v>
          </cell>
          <cell r="G271" t="str">
            <v>13..14</v>
          </cell>
        </row>
        <row r="272">
          <cell r="A272" t="str">
            <v>319-A7-2-Sáng</v>
          </cell>
          <cell r="B272" t="str">
            <v>Sáng</v>
          </cell>
          <cell r="C272">
            <v>1</v>
          </cell>
          <cell r="D272">
            <v>2</v>
          </cell>
          <cell r="E272">
            <v>1</v>
          </cell>
          <cell r="F272">
            <v>4</v>
          </cell>
          <cell r="G272" t="str">
            <v>1..4</v>
          </cell>
        </row>
        <row r="273">
          <cell r="A273" t="str">
            <v>319-A7-2-Sáng</v>
          </cell>
          <cell r="B273" t="str">
            <v>Sáng</v>
          </cell>
          <cell r="C273">
            <v>3</v>
          </cell>
          <cell r="D273">
            <v>4</v>
          </cell>
          <cell r="E273">
            <v>1</v>
          </cell>
          <cell r="F273">
            <v>4</v>
          </cell>
          <cell r="G273" t="str">
            <v>1..4</v>
          </cell>
        </row>
        <row r="274">
          <cell r="A274" t="str">
            <v>319-A7-2-Chiều</v>
          </cell>
          <cell r="B274" t="str">
            <v>Chiều</v>
          </cell>
          <cell r="C274">
            <v>7</v>
          </cell>
          <cell r="D274">
            <v>8</v>
          </cell>
          <cell r="E274">
            <v>7</v>
          </cell>
          <cell r="F274">
            <v>10</v>
          </cell>
          <cell r="G274" t="str">
            <v>7..10</v>
          </cell>
        </row>
        <row r="275">
          <cell r="A275" t="str">
            <v>319-A7-2-Chiều</v>
          </cell>
          <cell r="B275" t="str">
            <v>Chiều</v>
          </cell>
          <cell r="C275">
            <v>9</v>
          </cell>
          <cell r="D275">
            <v>10</v>
          </cell>
          <cell r="E275">
            <v>7</v>
          </cell>
          <cell r="F275">
            <v>10</v>
          </cell>
          <cell r="G275" t="str">
            <v>7..10</v>
          </cell>
        </row>
        <row r="276">
          <cell r="A276" t="str">
            <v>301-A7-2-Sáng</v>
          </cell>
          <cell r="B276" t="str">
            <v>Sáng</v>
          </cell>
          <cell r="C276">
            <v>1</v>
          </cell>
          <cell r="D276">
            <v>4</v>
          </cell>
          <cell r="E276">
            <v>1</v>
          </cell>
          <cell r="F276">
            <v>4</v>
          </cell>
          <cell r="G276" t="str">
            <v>1..4</v>
          </cell>
        </row>
        <row r="277">
          <cell r="A277" t="str">
            <v>301-A7-2-Chiều</v>
          </cell>
          <cell r="B277" t="str">
            <v>Chiều</v>
          </cell>
          <cell r="C277">
            <v>7</v>
          </cell>
          <cell r="D277">
            <v>9</v>
          </cell>
          <cell r="E277">
            <v>7</v>
          </cell>
          <cell r="F277">
            <v>11</v>
          </cell>
          <cell r="G277" t="str">
            <v>7..11</v>
          </cell>
        </row>
        <row r="278">
          <cell r="A278" t="str">
            <v>301-A7-2-Chiều</v>
          </cell>
          <cell r="B278" t="str">
            <v>Chiều</v>
          </cell>
          <cell r="C278">
            <v>10</v>
          </cell>
          <cell r="D278">
            <v>11</v>
          </cell>
          <cell r="E278">
            <v>7</v>
          </cell>
          <cell r="F278">
            <v>11</v>
          </cell>
          <cell r="G278" t="str">
            <v>7..11</v>
          </cell>
        </row>
        <row r="279">
          <cell r="A279" t="str">
            <v>301-A7-2-Tối</v>
          </cell>
          <cell r="B279" t="str">
            <v>Tối</v>
          </cell>
          <cell r="C279">
            <v>13</v>
          </cell>
          <cell r="D279">
            <v>14</v>
          </cell>
          <cell r="E279">
            <v>13</v>
          </cell>
          <cell r="F279">
            <v>14</v>
          </cell>
          <cell r="G279" t="str">
            <v>13..14</v>
          </cell>
        </row>
        <row r="280">
          <cell r="A280" t="str">
            <v>325-A7-2-Chiều</v>
          </cell>
          <cell r="B280" t="str">
            <v>Chiều</v>
          </cell>
          <cell r="C280">
            <v>7</v>
          </cell>
          <cell r="D280">
            <v>10</v>
          </cell>
          <cell r="E280">
            <v>7</v>
          </cell>
          <cell r="F280">
            <v>10</v>
          </cell>
          <cell r="G280" t="str">
            <v>7..10</v>
          </cell>
        </row>
        <row r="281">
          <cell r="A281" t="str">
            <v>611-A7-2-Sáng</v>
          </cell>
          <cell r="B281" t="str">
            <v>Sáng</v>
          </cell>
          <cell r="C281">
            <v>3</v>
          </cell>
          <cell r="D281">
            <v>4</v>
          </cell>
          <cell r="E281">
            <v>1</v>
          </cell>
          <cell r="F281">
            <v>4</v>
          </cell>
          <cell r="G281" t="str">
            <v>1..4</v>
          </cell>
        </row>
        <row r="282">
          <cell r="A282" t="str">
            <v>611-A7-2-Sáng</v>
          </cell>
          <cell r="B282" t="str">
            <v>Sáng</v>
          </cell>
          <cell r="C282">
            <v>1</v>
          </cell>
          <cell r="D282">
            <v>2</v>
          </cell>
          <cell r="E282">
            <v>1</v>
          </cell>
          <cell r="F282">
            <v>4</v>
          </cell>
          <cell r="G282" t="str">
            <v>1..4</v>
          </cell>
        </row>
        <row r="283">
          <cell r="A283" t="str">
            <v>611-A7-2-Chiều</v>
          </cell>
          <cell r="B283" t="str">
            <v>Chiều</v>
          </cell>
          <cell r="C283">
            <v>7</v>
          </cell>
          <cell r="D283">
            <v>8</v>
          </cell>
          <cell r="E283">
            <v>7</v>
          </cell>
          <cell r="F283">
            <v>10</v>
          </cell>
          <cell r="G283" t="str">
            <v>7..10</v>
          </cell>
        </row>
        <row r="284">
          <cell r="A284" t="str">
            <v>611-A7-2-Chiều</v>
          </cell>
          <cell r="B284" t="str">
            <v>Chiều</v>
          </cell>
          <cell r="C284">
            <v>9</v>
          </cell>
          <cell r="D284">
            <v>10</v>
          </cell>
          <cell r="E284">
            <v>7</v>
          </cell>
          <cell r="F284">
            <v>10</v>
          </cell>
          <cell r="G284" t="str">
            <v>7..10</v>
          </cell>
        </row>
        <row r="285">
          <cell r="A285" t="str">
            <v>611-A7-2-Tối</v>
          </cell>
          <cell r="B285" t="str">
            <v>Tối</v>
          </cell>
          <cell r="C285">
            <v>15</v>
          </cell>
          <cell r="D285">
            <v>16</v>
          </cell>
          <cell r="E285">
            <v>13</v>
          </cell>
          <cell r="F285">
            <v>16</v>
          </cell>
          <cell r="G285" t="str">
            <v>13..16</v>
          </cell>
        </row>
        <row r="286">
          <cell r="A286" t="str">
            <v>611-A7-2-Tối</v>
          </cell>
          <cell r="B286" t="str">
            <v>Tối</v>
          </cell>
          <cell r="C286">
            <v>13</v>
          </cell>
          <cell r="D286">
            <v>14</v>
          </cell>
          <cell r="E286">
            <v>13</v>
          </cell>
          <cell r="F286">
            <v>16</v>
          </cell>
          <cell r="G286" t="str">
            <v>13..16</v>
          </cell>
        </row>
        <row r="287">
          <cell r="A287" t="str">
            <v>329-A7-2-Sáng</v>
          </cell>
          <cell r="B287" t="str">
            <v>Sáng</v>
          </cell>
          <cell r="C287">
            <v>1</v>
          </cell>
          <cell r="D287">
            <v>3</v>
          </cell>
          <cell r="E287">
            <v>1</v>
          </cell>
          <cell r="F287">
            <v>5</v>
          </cell>
          <cell r="G287" t="str">
            <v>1..5</v>
          </cell>
        </row>
        <row r="288">
          <cell r="A288" t="str">
            <v>329-A7-2-Sáng</v>
          </cell>
          <cell r="B288" t="str">
            <v>Sáng</v>
          </cell>
          <cell r="C288">
            <v>4</v>
          </cell>
          <cell r="D288">
            <v>5</v>
          </cell>
          <cell r="E288">
            <v>1</v>
          </cell>
          <cell r="F288">
            <v>5</v>
          </cell>
          <cell r="G288" t="str">
            <v>1..5</v>
          </cell>
        </row>
        <row r="289">
          <cell r="A289" t="str">
            <v>329-A7-2-Chiều</v>
          </cell>
          <cell r="B289" t="str">
            <v>Chiều</v>
          </cell>
          <cell r="C289">
            <v>7</v>
          </cell>
          <cell r="D289">
            <v>8</v>
          </cell>
          <cell r="E289">
            <v>7</v>
          </cell>
          <cell r="F289">
            <v>11</v>
          </cell>
          <cell r="G289" t="str">
            <v>7..11</v>
          </cell>
        </row>
        <row r="290">
          <cell r="A290" t="str">
            <v>329-A7-2-Chiều</v>
          </cell>
          <cell r="B290" t="str">
            <v>Chiều</v>
          </cell>
          <cell r="C290">
            <v>9</v>
          </cell>
          <cell r="D290">
            <v>11</v>
          </cell>
          <cell r="E290">
            <v>7</v>
          </cell>
          <cell r="F290">
            <v>11</v>
          </cell>
          <cell r="G290" t="str">
            <v>7..11</v>
          </cell>
        </row>
        <row r="291">
          <cell r="A291" t="str">
            <v>614-A7-2-Sáng</v>
          </cell>
          <cell r="B291" t="str">
            <v>Sáng</v>
          </cell>
          <cell r="C291">
            <v>1</v>
          </cell>
          <cell r="D291">
            <v>2</v>
          </cell>
          <cell r="E291">
            <v>1</v>
          </cell>
          <cell r="F291">
            <v>5</v>
          </cell>
          <cell r="G291" t="str">
            <v>1..5</v>
          </cell>
        </row>
        <row r="292">
          <cell r="A292" t="str">
            <v>614-A7-2-Sáng</v>
          </cell>
          <cell r="B292" t="str">
            <v>Sáng</v>
          </cell>
          <cell r="C292">
            <v>4</v>
          </cell>
          <cell r="D292">
            <v>5</v>
          </cell>
          <cell r="E292">
            <v>1</v>
          </cell>
          <cell r="F292">
            <v>5</v>
          </cell>
          <cell r="G292" t="str">
            <v>1..5</v>
          </cell>
        </row>
        <row r="293">
          <cell r="A293" t="str">
            <v>614-A7-2-Chiều</v>
          </cell>
          <cell r="B293" t="str">
            <v>Chiều</v>
          </cell>
          <cell r="C293">
            <v>9</v>
          </cell>
          <cell r="D293">
            <v>11</v>
          </cell>
          <cell r="E293">
            <v>7</v>
          </cell>
          <cell r="F293">
            <v>11</v>
          </cell>
          <cell r="G293" t="str">
            <v>7..11</v>
          </cell>
        </row>
        <row r="294">
          <cell r="A294" t="str">
            <v>614-A7-2-Chiều</v>
          </cell>
          <cell r="B294" t="str">
            <v>Chiều</v>
          </cell>
          <cell r="C294">
            <v>7</v>
          </cell>
          <cell r="D294">
            <v>8</v>
          </cell>
          <cell r="E294">
            <v>7</v>
          </cell>
          <cell r="F294">
            <v>11</v>
          </cell>
          <cell r="G294" t="str">
            <v>7..11</v>
          </cell>
        </row>
        <row r="295">
          <cell r="A295" t="str">
            <v>614-A7-2-Tối</v>
          </cell>
          <cell r="B295" t="str">
            <v>Tối</v>
          </cell>
          <cell r="C295">
            <v>13</v>
          </cell>
          <cell r="D295">
            <v>14</v>
          </cell>
          <cell r="E295">
            <v>13</v>
          </cell>
          <cell r="F295">
            <v>14</v>
          </cell>
          <cell r="G295" t="str">
            <v>13..14</v>
          </cell>
        </row>
        <row r="296">
          <cell r="A296" t="str">
            <v>616-A7-2-Sáng</v>
          </cell>
          <cell r="B296" t="str">
            <v>Sáng</v>
          </cell>
          <cell r="C296">
            <v>1</v>
          </cell>
          <cell r="D296">
            <v>2</v>
          </cell>
          <cell r="E296">
            <v>1</v>
          </cell>
          <cell r="F296">
            <v>4</v>
          </cell>
          <cell r="G296" t="str">
            <v>1..4</v>
          </cell>
        </row>
        <row r="297">
          <cell r="A297" t="str">
            <v>616-A7-2-Sáng</v>
          </cell>
          <cell r="B297" t="str">
            <v>Sáng</v>
          </cell>
          <cell r="C297">
            <v>3</v>
          </cell>
          <cell r="D297">
            <v>4</v>
          </cell>
          <cell r="E297">
            <v>1</v>
          </cell>
          <cell r="F297">
            <v>4</v>
          </cell>
          <cell r="G297" t="str">
            <v>1..4</v>
          </cell>
        </row>
        <row r="298">
          <cell r="A298" t="str">
            <v>616-A7-2-Chiều</v>
          </cell>
          <cell r="B298" t="str">
            <v>Chiều</v>
          </cell>
          <cell r="C298">
            <v>9</v>
          </cell>
          <cell r="D298">
            <v>10</v>
          </cell>
          <cell r="E298">
            <v>7</v>
          </cell>
          <cell r="F298">
            <v>10</v>
          </cell>
          <cell r="G298" t="str">
            <v>7..10</v>
          </cell>
        </row>
        <row r="299">
          <cell r="A299" t="str">
            <v>616-A7-2-Chiều</v>
          </cell>
          <cell r="B299" t="str">
            <v>Chiều</v>
          </cell>
          <cell r="C299">
            <v>7</v>
          </cell>
          <cell r="D299">
            <v>8</v>
          </cell>
          <cell r="E299">
            <v>7</v>
          </cell>
          <cell r="F299">
            <v>10</v>
          </cell>
          <cell r="G299" t="str">
            <v>7..10</v>
          </cell>
        </row>
        <row r="300">
          <cell r="A300" t="str">
            <v>311-A7-2-Chiều</v>
          </cell>
          <cell r="B300" t="str">
            <v>Chiều</v>
          </cell>
          <cell r="C300">
            <v>7</v>
          </cell>
          <cell r="D300">
            <v>9</v>
          </cell>
          <cell r="E300">
            <v>7</v>
          </cell>
          <cell r="F300">
            <v>9</v>
          </cell>
          <cell r="G300" t="str">
            <v>7..9</v>
          </cell>
        </row>
        <row r="301">
          <cell r="A301" t="str">
            <v>603-B4-2-Sáng</v>
          </cell>
          <cell r="B301" t="str">
            <v>Sáng</v>
          </cell>
          <cell r="C301">
            <v>1</v>
          </cell>
          <cell r="D301">
            <v>2</v>
          </cell>
          <cell r="E301">
            <v>1</v>
          </cell>
          <cell r="F301">
            <v>4</v>
          </cell>
          <cell r="G301" t="str">
            <v>1..4</v>
          </cell>
        </row>
        <row r="302">
          <cell r="A302" t="str">
            <v>603-B4-2-Sáng</v>
          </cell>
          <cell r="B302" t="str">
            <v>Sáng</v>
          </cell>
          <cell r="C302">
            <v>3</v>
          </cell>
          <cell r="D302">
            <v>4</v>
          </cell>
          <cell r="E302">
            <v>1</v>
          </cell>
          <cell r="F302">
            <v>4</v>
          </cell>
          <cell r="G302" t="str">
            <v>1..4</v>
          </cell>
        </row>
        <row r="303">
          <cell r="A303" t="str">
            <v>604-B4-2-Sáng</v>
          </cell>
          <cell r="B303" t="str">
            <v>Sáng</v>
          </cell>
          <cell r="C303">
            <v>1</v>
          </cell>
          <cell r="D303">
            <v>2</v>
          </cell>
          <cell r="E303">
            <v>1</v>
          </cell>
          <cell r="F303">
            <v>4</v>
          </cell>
          <cell r="G303" t="str">
            <v>1..4</v>
          </cell>
        </row>
        <row r="304">
          <cell r="A304" t="str">
            <v>604-B4-2-Sáng</v>
          </cell>
          <cell r="B304" t="str">
            <v>Sáng</v>
          </cell>
          <cell r="C304">
            <v>3</v>
          </cell>
          <cell r="D304">
            <v>4</v>
          </cell>
          <cell r="E304">
            <v>1</v>
          </cell>
          <cell r="F304">
            <v>4</v>
          </cell>
          <cell r="G304" t="str">
            <v>1..4</v>
          </cell>
        </row>
        <row r="305">
          <cell r="A305" t="str">
            <v>604-B4-2-Chiều</v>
          </cell>
          <cell r="B305" t="str">
            <v>Chiều</v>
          </cell>
          <cell r="C305">
            <v>9</v>
          </cell>
          <cell r="D305">
            <v>10</v>
          </cell>
          <cell r="E305">
            <v>9</v>
          </cell>
          <cell r="F305">
            <v>10</v>
          </cell>
          <cell r="G305" t="str">
            <v>9..10</v>
          </cell>
        </row>
        <row r="306">
          <cell r="A306" t="str">
            <v>627-A7-2-Chiều</v>
          </cell>
          <cell r="B306" t="str">
            <v>Chiều</v>
          </cell>
          <cell r="C306">
            <v>7</v>
          </cell>
          <cell r="D306">
            <v>9</v>
          </cell>
          <cell r="E306">
            <v>7</v>
          </cell>
          <cell r="F306">
            <v>9</v>
          </cell>
          <cell r="G306" t="str">
            <v>7..9</v>
          </cell>
        </row>
        <row r="307">
          <cell r="A307" t="str">
            <v>606-A7-2-Sáng</v>
          </cell>
          <cell r="B307" t="str">
            <v>Sáng</v>
          </cell>
          <cell r="C307">
            <v>3</v>
          </cell>
          <cell r="D307">
            <v>4</v>
          </cell>
          <cell r="E307">
            <v>1</v>
          </cell>
          <cell r="F307">
            <v>4</v>
          </cell>
          <cell r="G307" t="str">
            <v>1..4</v>
          </cell>
        </row>
        <row r="308">
          <cell r="A308" t="str">
            <v>606-A7-2-Sáng</v>
          </cell>
          <cell r="B308" t="str">
            <v>Sáng</v>
          </cell>
          <cell r="C308">
            <v>1</v>
          </cell>
          <cell r="D308">
            <v>2</v>
          </cell>
          <cell r="E308">
            <v>1</v>
          </cell>
          <cell r="F308">
            <v>4</v>
          </cell>
          <cell r="G308" t="str">
            <v>1..4</v>
          </cell>
        </row>
        <row r="309">
          <cell r="A309" t="str">
            <v>606-A7-2-Chiều</v>
          </cell>
          <cell r="B309" t="str">
            <v>Chiều</v>
          </cell>
          <cell r="C309">
            <v>9</v>
          </cell>
          <cell r="D309">
            <v>10</v>
          </cell>
          <cell r="E309">
            <v>7</v>
          </cell>
          <cell r="F309">
            <v>10</v>
          </cell>
          <cell r="G309" t="str">
            <v>7..10</v>
          </cell>
        </row>
        <row r="310">
          <cell r="A310" t="str">
            <v>606-A7-2-Chiều</v>
          </cell>
          <cell r="B310" t="str">
            <v>Chiều</v>
          </cell>
          <cell r="C310">
            <v>7</v>
          </cell>
          <cell r="D310">
            <v>8</v>
          </cell>
          <cell r="E310">
            <v>7</v>
          </cell>
          <cell r="F310">
            <v>10</v>
          </cell>
          <cell r="G310" t="str">
            <v>7..10</v>
          </cell>
        </row>
        <row r="311">
          <cell r="A311" t="str">
            <v>606-A7-2-Tối</v>
          </cell>
          <cell r="B311" t="str">
            <v>Tối</v>
          </cell>
          <cell r="C311">
            <v>13</v>
          </cell>
          <cell r="D311">
            <v>15</v>
          </cell>
          <cell r="E311">
            <v>13</v>
          </cell>
          <cell r="F311">
            <v>15</v>
          </cell>
          <cell r="G311" t="str">
            <v>13..15</v>
          </cell>
        </row>
        <row r="312">
          <cell r="A312" t="str">
            <v>608-A7-2-Sáng</v>
          </cell>
          <cell r="B312" t="str">
            <v>Sáng</v>
          </cell>
          <cell r="C312">
            <v>1</v>
          </cell>
          <cell r="D312">
            <v>2</v>
          </cell>
          <cell r="E312">
            <v>1</v>
          </cell>
          <cell r="F312">
            <v>4</v>
          </cell>
          <cell r="G312" t="str">
            <v>1..4</v>
          </cell>
        </row>
        <row r="313">
          <cell r="A313" t="str">
            <v>608-A7-2-Sáng</v>
          </cell>
          <cell r="B313" t="str">
            <v>Sáng</v>
          </cell>
          <cell r="C313">
            <v>3</v>
          </cell>
          <cell r="D313">
            <v>4</v>
          </cell>
          <cell r="E313">
            <v>1</v>
          </cell>
          <cell r="F313">
            <v>4</v>
          </cell>
          <cell r="G313" t="str">
            <v>1..4</v>
          </cell>
        </row>
        <row r="314">
          <cell r="A314" t="str">
            <v>608-A7-2-Chiều</v>
          </cell>
          <cell r="B314" t="str">
            <v>Chiều</v>
          </cell>
          <cell r="C314">
            <v>9</v>
          </cell>
          <cell r="D314">
            <v>10</v>
          </cell>
          <cell r="E314">
            <v>7</v>
          </cell>
          <cell r="F314">
            <v>10</v>
          </cell>
          <cell r="G314" t="str">
            <v>7..10</v>
          </cell>
        </row>
        <row r="315">
          <cell r="A315" t="str">
            <v>608-A7-2-Chiều</v>
          </cell>
          <cell r="B315" t="str">
            <v>Chiều</v>
          </cell>
          <cell r="C315">
            <v>7</v>
          </cell>
          <cell r="D315">
            <v>8</v>
          </cell>
          <cell r="E315">
            <v>7</v>
          </cell>
          <cell r="F315">
            <v>10</v>
          </cell>
          <cell r="G315" t="str">
            <v>7..10</v>
          </cell>
        </row>
        <row r="316">
          <cell r="A316" t="str">
            <v>608-A7-2-Tối</v>
          </cell>
          <cell r="B316" t="str">
            <v>Tối</v>
          </cell>
          <cell r="C316">
            <v>15</v>
          </cell>
          <cell r="D316">
            <v>16</v>
          </cell>
          <cell r="E316">
            <v>13</v>
          </cell>
          <cell r="F316">
            <v>16</v>
          </cell>
          <cell r="G316" t="str">
            <v>13..16</v>
          </cell>
        </row>
        <row r="317">
          <cell r="A317" t="str">
            <v>608-A7-2-Tối</v>
          </cell>
          <cell r="B317" t="str">
            <v>Tối</v>
          </cell>
          <cell r="C317">
            <v>13</v>
          </cell>
          <cell r="D317">
            <v>14</v>
          </cell>
          <cell r="E317">
            <v>13</v>
          </cell>
          <cell r="F317">
            <v>16</v>
          </cell>
          <cell r="G317" t="str">
            <v>13..16</v>
          </cell>
        </row>
        <row r="318">
          <cell r="A318" t="str">
            <v>631-A7-2-Sáng</v>
          </cell>
          <cell r="B318" t="str">
            <v>Sáng</v>
          </cell>
          <cell r="C318">
            <v>3</v>
          </cell>
          <cell r="D318">
            <v>4</v>
          </cell>
          <cell r="E318">
            <v>1</v>
          </cell>
          <cell r="F318">
            <v>4</v>
          </cell>
          <cell r="G318" t="str">
            <v>1..4</v>
          </cell>
        </row>
        <row r="319">
          <cell r="A319" t="str">
            <v>631-A7-2-Sáng</v>
          </cell>
          <cell r="B319" t="str">
            <v>Sáng</v>
          </cell>
          <cell r="C319">
            <v>1</v>
          </cell>
          <cell r="D319">
            <v>2</v>
          </cell>
          <cell r="E319">
            <v>1</v>
          </cell>
          <cell r="F319">
            <v>4</v>
          </cell>
          <cell r="G319" t="str">
            <v>1..4</v>
          </cell>
        </row>
        <row r="320">
          <cell r="A320" t="str">
            <v>631-A7-2-Chiều</v>
          </cell>
          <cell r="B320" t="str">
            <v>Chiều</v>
          </cell>
          <cell r="C320">
            <v>7</v>
          </cell>
          <cell r="D320">
            <v>8</v>
          </cell>
          <cell r="E320">
            <v>7</v>
          </cell>
          <cell r="F320">
            <v>10</v>
          </cell>
          <cell r="G320" t="str">
            <v>7..10</v>
          </cell>
        </row>
        <row r="321">
          <cell r="A321" t="str">
            <v>631-A7-2-Chiều</v>
          </cell>
          <cell r="B321" t="str">
            <v>Chiều</v>
          </cell>
          <cell r="C321">
            <v>9</v>
          </cell>
          <cell r="D321">
            <v>10</v>
          </cell>
          <cell r="E321">
            <v>7</v>
          </cell>
          <cell r="F321">
            <v>10</v>
          </cell>
          <cell r="G321" t="str">
            <v>7..10</v>
          </cell>
        </row>
        <row r="322">
          <cell r="A322" t="str">
            <v>631-A7-2-Tối</v>
          </cell>
          <cell r="B322" t="str">
            <v>Tối</v>
          </cell>
          <cell r="C322">
            <v>13</v>
          </cell>
          <cell r="D322">
            <v>14</v>
          </cell>
          <cell r="E322">
            <v>13</v>
          </cell>
          <cell r="F322">
            <v>14</v>
          </cell>
          <cell r="G322" t="str">
            <v>13..14</v>
          </cell>
        </row>
        <row r="323">
          <cell r="A323" t="str">
            <v>605-B4-2-Chiều</v>
          </cell>
          <cell r="B323" t="str">
            <v>Chiều</v>
          </cell>
          <cell r="C323">
            <v>9</v>
          </cell>
          <cell r="D323">
            <v>10</v>
          </cell>
          <cell r="E323">
            <v>7</v>
          </cell>
          <cell r="F323">
            <v>10</v>
          </cell>
          <cell r="G323" t="str">
            <v>7..10</v>
          </cell>
        </row>
        <row r="324">
          <cell r="A324" t="str">
            <v>605-B4-2-Chiều</v>
          </cell>
          <cell r="B324" t="str">
            <v>Chiều</v>
          </cell>
          <cell r="C324">
            <v>7</v>
          </cell>
          <cell r="D324">
            <v>8</v>
          </cell>
          <cell r="E324">
            <v>7</v>
          </cell>
          <cell r="F324">
            <v>10</v>
          </cell>
          <cell r="G324" t="str">
            <v>7..10</v>
          </cell>
        </row>
        <row r="325">
          <cell r="A325" t="str">
            <v>601-B4-2-Sáng</v>
          </cell>
          <cell r="B325" t="str">
            <v>Sáng</v>
          </cell>
          <cell r="C325">
            <v>3</v>
          </cell>
          <cell r="D325">
            <v>4</v>
          </cell>
          <cell r="E325">
            <v>1</v>
          </cell>
          <cell r="F325">
            <v>4</v>
          </cell>
          <cell r="G325" t="str">
            <v>1..4</v>
          </cell>
        </row>
        <row r="326">
          <cell r="A326" t="str">
            <v>601-B4-2-Sáng</v>
          </cell>
          <cell r="B326" t="str">
            <v>Sáng</v>
          </cell>
          <cell r="C326">
            <v>1</v>
          </cell>
          <cell r="D326">
            <v>2</v>
          </cell>
          <cell r="E326">
            <v>1</v>
          </cell>
          <cell r="F326">
            <v>4</v>
          </cell>
          <cell r="G326" t="str">
            <v>1..4</v>
          </cell>
        </row>
        <row r="327">
          <cell r="A327" t="str">
            <v>601-B4-2-Chiều</v>
          </cell>
          <cell r="B327" t="str">
            <v>Chiều</v>
          </cell>
          <cell r="C327">
            <v>9</v>
          </cell>
          <cell r="D327">
            <v>10</v>
          </cell>
          <cell r="E327">
            <v>7</v>
          </cell>
          <cell r="F327">
            <v>10</v>
          </cell>
          <cell r="G327" t="str">
            <v>7..10</v>
          </cell>
        </row>
        <row r="328">
          <cell r="A328" t="str">
            <v>601-B4-2-Chiều</v>
          </cell>
          <cell r="B328" t="str">
            <v>Chiều</v>
          </cell>
          <cell r="C328">
            <v>7</v>
          </cell>
          <cell r="D328">
            <v>8</v>
          </cell>
          <cell r="E328">
            <v>7</v>
          </cell>
          <cell r="F328">
            <v>10</v>
          </cell>
          <cell r="G328" t="str">
            <v>7..10</v>
          </cell>
        </row>
        <row r="329">
          <cell r="A329" t="str">
            <v>108-B3-2-Sáng</v>
          </cell>
          <cell r="B329" t="str">
            <v>Sáng</v>
          </cell>
          <cell r="C329">
            <v>1</v>
          </cell>
          <cell r="D329">
            <v>3</v>
          </cell>
          <cell r="E329">
            <v>1</v>
          </cell>
          <cell r="F329">
            <v>3</v>
          </cell>
          <cell r="G329" t="str">
            <v>1..3</v>
          </cell>
        </row>
        <row r="330">
          <cell r="A330" t="str">
            <v>108-B3-2-Chiều</v>
          </cell>
          <cell r="B330" t="str">
            <v>Chiều</v>
          </cell>
          <cell r="C330">
            <v>7</v>
          </cell>
          <cell r="D330">
            <v>10</v>
          </cell>
          <cell r="E330">
            <v>7</v>
          </cell>
          <cell r="F330">
            <v>10</v>
          </cell>
          <cell r="G330" t="str">
            <v>7..10</v>
          </cell>
        </row>
        <row r="331">
          <cell r="A331" t="str">
            <v>1105-A1-2-Sáng</v>
          </cell>
          <cell r="B331" t="str">
            <v>Sáng</v>
          </cell>
          <cell r="C331">
            <v>4</v>
          </cell>
          <cell r="D331">
            <v>5</v>
          </cell>
          <cell r="E331">
            <v>1</v>
          </cell>
          <cell r="F331">
            <v>5</v>
          </cell>
          <cell r="G331" t="str">
            <v>1..5</v>
          </cell>
        </row>
        <row r="332">
          <cell r="A332" t="str">
            <v>1105-A1-2-Sáng</v>
          </cell>
          <cell r="B332" t="str">
            <v>Sáng</v>
          </cell>
          <cell r="C332">
            <v>1</v>
          </cell>
          <cell r="D332">
            <v>3</v>
          </cell>
          <cell r="E332">
            <v>1</v>
          </cell>
          <cell r="F332">
            <v>5</v>
          </cell>
          <cell r="G332" t="str">
            <v>1..5</v>
          </cell>
        </row>
        <row r="333">
          <cell r="A333" t="str">
            <v>1105-A1-2-Chiều</v>
          </cell>
          <cell r="B333" t="str">
            <v>Chiều</v>
          </cell>
          <cell r="C333">
            <v>7</v>
          </cell>
          <cell r="D333">
            <v>12</v>
          </cell>
          <cell r="E333">
            <v>7</v>
          </cell>
          <cell r="F333">
            <v>12</v>
          </cell>
          <cell r="G333" t="str">
            <v>7..12</v>
          </cell>
        </row>
        <row r="334">
          <cell r="A334" t="str">
            <v>107-B3-2-Sáng</v>
          </cell>
          <cell r="B334" t="str">
            <v>Sáng</v>
          </cell>
          <cell r="C334">
            <v>3</v>
          </cell>
          <cell r="D334">
            <v>4</v>
          </cell>
          <cell r="E334">
            <v>1</v>
          </cell>
          <cell r="F334">
            <v>4</v>
          </cell>
          <cell r="G334" t="str">
            <v>1..4</v>
          </cell>
        </row>
        <row r="335">
          <cell r="A335" t="str">
            <v>107-B3-2-Sáng</v>
          </cell>
          <cell r="B335" t="str">
            <v>Sáng</v>
          </cell>
          <cell r="C335">
            <v>1</v>
          </cell>
          <cell r="D335">
            <v>2</v>
          </cell>
          <cell r="E335">
            <v>1</v>
          </cell>
          <cell r="F335">
            <v>4</v>
          </cell>
          <cell r="G335" t="str">
            <v>1..4</v>
          </cell>
        </row>
        <row r="336">
          <cell r="A336" t="str">
            <v>107-B3-2-Chiều</v>
          </cell>
          <cell r="B336" t="str">
            <v>Chiều</v>
          </cell>
          <cell r="C336">
            <v>9</v>
          </cell>
          <cell r="D336">
            <v>10</v>
          </cell>
          <cell r="E336">
            <v>9</v>
          </cell>
          <cell r="F336">
            <v>10</v>
          </cell>
          <cell r="G336" t="str">
            <v>9..10</v>
          </cell>
        </row>
        <row r="337">
          <cell r="A337" t="str">
            <v>612-A7-2-Sáng</v>
          </cell>
          <cell r="B337" t="str">
            <v>Sáng</v>
          </cell>
          <cell r="C337">
            <v>1</v>
          </cell>
          <cell r="D337">
            <v>2</v>
          </cell>
          <cell r="E337">
            <v>1</v>
          </cell>
          <cell r="F337">
            <v>4</v>
          </cell>
          <cell r="G337" t="str">
            <v>1..4</v>
          </cell>
        </row>
        <row r="338">
          <cell r="A338" t="str">
            <v>612-A7-2-Sáng</v>
          </cell>
          <cell r="B338" t="str">
            <v>Sáng</v>
          </cell>
          <cell r="C338">
            <v>3</v>
          </cell>
          <cell r="D338">
            <v>4</v>
          </cell>
          <cell r="E338">
            <v>1</v>
          </cell>
          <cell r="F338">
            <v>4</v>
          </cell>
          <cell r="G338" t="str">
            <v>1..4</v>
          </cell>
        </row>
        <row r="339">
          <cell r="A339" t="str">
            <v>612-A7-2-Chiều</v>
          </cell>
          <cell r="B339" t="str">
            <v>Chiều</v>
          </cell>
          <cell r="C339">
            <v>9</v>
          </cell>
          <cell r="D339">
            <v>10</v>
          </cell>
          <cell r="E339">
            <v>7</v>
          </cell>
          <cell r="F339">
            <v>10</v>
          </cell>
          <cell r="G339" t="str">
            <v>7..10</v>
          </cell>
        </row>
        <row r="340">
          <cell r="A340" t="str">
            <v>612-A7-2-Chiều</v>
          </cell>
          <cell r="B340" t="str">
            <v>Chiều</v>
          </cell>
          <cell r="C340">
            <v>7</v>
          </cell>
          <cell r="D340">
            <v>8</v>
          </cell>
          <cell r="E340">
            <v>7</v>
          </cell>
          <cell r="F340">
            <v>10</v>
          </cell>
          <cell r="G340" t="str">
            <v>7..10</v>
          </cell>
        </row>
        <row r="341">
          <cell r="A341" t="str">
            <v>612-A7-2-Tối</v>
          </cell>
          <cell r="B341" t="str">
            <v>Tối</v>
          </cell>
          <cell r="C341">
            <v>13</v>
          </cell>
          <cell r="D341">
            <v>14</v>
          </cell>
          <cell r="E341">
            <v>13</v>
          </cell>
          <cell r="F341">
            <v>14</v>
          </cell>
          <cell r="G341" t="str">
            <v>13..14</v>
          </cell>
        </row>
        <row r="342">
          <cell r="A342" t="str">
            <v>1101-A1-2-Sáng</v>
          </cell>
          <cell r="B342" t="str">
            <v>Sáng</v>
          </cell>
          <cell r="C342">
            <v>1</v>
          </cell>
          <cell r="D342">
            <v>2</v>
          </cell>
          <cell r="E342">
            <v>1</v>
          </cell>
          <cell r="F342">
            <v>5</v>
          </cell>
          <cell r="G342" t="str">
            <v>1..5</v>
          </cell>
        </row>
        <row r="343">
          <cell r="A343" t="str">
            <v>1101-A1-2-Sáng</v>
          </cell>
          <cell r="B343" t="str">
            <v>Sáng</v>
          </cell>
          <cell r="C343">
            <v>4</v>
          </cell>
          <cell r="D343">
            <v>5</v>
          </cell>
          <cell r="E343">
            <v>1</v>
          </cell>
          <cell r="F343">
            <v>5</v>
          </cell>
          <cell r="G343" t="str">
            <v>1..5</v>
          </cell>
        </row>
        <row r="344">
          <cell r="A344" t="str">
            <v>1101-A1-2-Chiều</v>
          </cell>
          <cell r="B344" t="str">
            <v>Chiều</v>
          </cell>
          <cell r="C344">
            <v>10</v>
          </cell>
          <cell r="D344">
            <v>11</v>
          </cell>
          <cell r="E344">
            <v>7</v>
          </cell>
          <cell r="F344">
            <v>11</v>
          </cell>
          <cell r="G344" t="str">
            <v>7..11</v>
          </cell>
        </row>
        <row r="345">
          <cell r="A345" t="str">
            <v>1101-A1-2-Chiều</v>
          </cell>
          <cell r="B345" t="str">
            <v>Chiều</v>
          </cell>
          <cell r="C345">
            <v>7</v>
          </cell>
          <cell r="D345">
            <v>9</v>
          </cell>
          <cell r="E345">
            <v>7</v>
          </cell>
          <cell r="F345">
            <v>11</v>
          </cell>
          <cell r="G345" t="str">
            <v>7..11</v>
          </cell>
        </row>
        <row r="346">
          <cell r="A346" t="str">
            <v>1101-A1-2-Tối</v>
          </cell>
          <cell r="B346" t="str">
            <v>Tối</v>
          </cell>
          <cell r="C346">
            <v>13</v>
          </cell>
          <cell r="D346">
            <v>14</v>
          </cell>
          <cell r="E346">
            <v>13</v>
          </cell>
          <cell r="F346">
            <v>14</v>
          </cell>
          <cell r="G346" t="str">
            <v>13..14</v>
          </cell>
        </row>
        <row r="347">
          <cell r="A347" t="str">
            <v>205-B3-2-Sáng</v>
          </cell>
          <cell r="B347" t="str">
            <v>Sáng</v>
          </cell>
          <cell r="C347">
            <v>1</v>
          </cell>
          <cell r="D347">
            <v>2</v>
          </cell>
          <cell r="E347">
            <v>1</v>
          </cell>
          <cell r="F347">
            <v>4</v>
          </cell>
          <cell r="G347" t="str">
            <v>1..4</v>
          </cell>
        </row>
        <row r="348">
          <cell r="A348" t="str">
            <v>205-B3-2-Sáng</v>
          </cell>
          <cell r="B348" t="str">
            <v>Sáng</v>
          </cell>
          <cell r="C348">
            <v>3</v>
          </cell>
          <cell r="D348">
            <v>4</v>
          </cell>
          <cell r="E348">
            <v>1</v>
          </cell>
          <cell r="F348">
            <v>4</v>
          </cell>
          <cell r="G348" t="str">
            <v>1..4</v>
          </cell>
        </row>
        <row r="349">
          <cell r="A349" t="str">
            <v>205-B3-2-Chiều</v>
          </cell>
          <cell r="B349" t="str">
            <v>Chiều</v>
          </cell>
          <cell r="C349">
            <v>7</v>
          </cell>
          <cell r="D349">
            <v>8</v>
          </cell>
          <cell r="E349">
            <v>7</v>
          </cell>
          <cell r="F349">
            <v>8</v>
          </cell>
          <cell r="G349" t="str">
            <v>7..8</v>
          </cell>
        </row>
        <row r="350">
          <cell r="A350" t="str">
            <v>206-B3-2-Sáng</v>
          </cell>
          <cell r="B350" t="str">
            <v>Sáng</v>
          </cell>
          <cell r="C350">
            <v>3</v>
          </cell>
          <cell r="D350">
            <v>4</v>
          </cell>
          <cell r="E350">
            <v>1</v>
          </cell>
          <cell r="F350">
            <v>4</v>
          </cell>
          <cell r="G350" t="str">
            <v>1..4</v>
          </cell>
        </row>
        <row r="351">
          <cell r="A351" t="str">
            <v>206-B3-2-Sáng</v>
          </cell>
          <cell r="B351" t="str">
            <v>Sáng</v>
          </cell>
          <cell r="C351">
            <v>1</v>
          </cell>
          <cell r="D351">
            <v>2</v>
          </cell>
          <cell r="E351">
            <v>1</v>
          </cell>
          <cell r="F351">
            <v>4</v>
          </cell>
          <cell r="G351" t="str">
            <v>1..4</v>
          </cell>
        </row>
        <row r="352">
          <cell r="A352" t="str">
            <v>206-B3-2-Chiều</v>
          </cell>
          <cell r="B352" t="str">
            <v>Chiều</v>
          </cell>
          <cell r="C352">
            <v>7</v>
          </cell>
          <cell r="D352">
            <v>8</v>
          </cell>
          <cell r="E352">
            <v>7</v>
          </cell>
          <cell r="F352">
            <v>10</v>
          </cell>
          <cell r="G352" t="str">
            <v>7..10</v>
          </cell>
        </row>
        <row r="353">
          <cell r="A353" t="str">
            <v>206-B3-2-Chiều</v>
          </cell>
          <cell r="B353" t="str">
            <v>Chiều</v>
          </cell>
          <cell r="C353">
            <v>9</v>
          </cell>
          <cell r="D353">
            <v>10</v>
          </cell>
          <cell r="E353">
            <v>7</v>
          </cell>
          <cell r="F353">
            <v>10</v>
          </cell>
          <cell r="G353" t="str">
            <v>7..10</v>
          </cell>
        </row>
        <row r="354">
          <cell r="A354" t="str">
            <v>1103-A1-2-Sáng</v>
          </cell>
          <cell r="B354" t="str">
            <v>Sáng</v>
          </cell>
          <cell r="C354">
            <v>1</v>
          </cell>
          <cell r="D354">
            <v>2</v>
          </cell>
          <cell r="E354">
            <v>1</v>
          </cell>
          <cell r="F354">
            <v>5</v>
          </cell>
          <cell r="G354" t="str">
            <v>1..5</v>
          </cell>
        </row>
        <row r="355">
          <cell r="A355" t="str">
            <v>1103-A1-2-Sáng</v>
          </cell>
          <cell r="B355" t="str">
            <v>Sáng</v>
          </cell>
          <cell r="C355">
            <v>4</v>
          </cell>
          <cell r="D355">
            <v>5</v>
          </cell>
          <cell r="E355">
            <v>1</v>
          </cell>
          <cell r="F355">
            <v>5</v>
          </cell>
          <cell r="G355" t="str">
            <v>1..5</v>
          </cell>
        </row>
        <row r="356">
          <cell r="A356" t="str">
            <v>1103-A1-2-Chiều</v>
          </cell>
          <cell r="B356" t="str">
            <v>Chiều</v>
          </cell>
          <cell r="C356">
            <v>7</v>
          </cell>
          <cell r="D356">
            <v>8</v>
          </cell>
          <cell r="E356">
            <v>7</v>
          </cell>
          <cell r="F356">
            <v>8</v>
          </cell>
          <cell r="G356" t="str">
            <v>7..8</v>
          </cell>
        </row>
        <row r="357">
          <cell r="A357" t="str">
            <v>1103-A1-2-Tối</v>
          </cell>
          <cell r="B357" t="str">
            <v>Tối</v>
          </cell>
          <cell r="C357">
            <v>13</v>
          </cell>
          <cell r="D357">
            <v>14</v>
          </cell>
          <cell r="E357">
            <v>13</v>
          </cell>
          <cell r="F357">
            <v>14</v>
          </cell>
          <cell r="G357" t="str">
            <v>13..14</v>
          </cell>
        </row>
        <row r="358">
          <cell r="A358" t="str">
            <v>607-A7-2-Sáng</v>
          </cell>
          <cell r="B358" t="str">
            <v>Sáng</v>
          </cell>
          <cell r="C358">
            <v>3</v>
          </cell>
          <cell r="D358">
            <v>4</v>
          </cell>
          <cell r="E358">
            <v>1</v>
          </cell>
          <cell r="F358">
            <v>4</v>
          </cell>
          <cell r="G358" t="str">
            <v>1..4</v>
          </cell>
        </row>
        <row r="359">
          <cell r="A359" t="str">
            <v>607-A7-2-Sáng</v>
          </cell>
          <cell r="B359" t="str">
            <v>Sáng</v>
          </cell>
          <cell r="C359">
            <v>1</v>
          </cell>
          <cell r="D359">
            <v>2</v>
          </cell>
          <cell r="E359">
            <v>1</v>
          </cell>
          <cell r="F359">
            <v>4</v>
          </cell>
          <cell r="G359" t="str">
            <v>1..4</v>
          </cell>
        </row>
        <row r="360">
          <cell r="A360" t="str">
            <v>607-A7-2-Chiều</v>
          </cell>
          <cell r="B360" t="str">
            <v>Chiều</v>
          </cell>
          <cell r="C360">
            <v>7</v>
          </cell>
          <cell r="D360">
            <v>8</v>
          </cell>
          <cell r="E360">
            <v>7</v>
          </cell>
          <cell r="F360">
            <v>10</v>
          </cell>
          <cell r="G360" t="str">
            <v>7..10</v>
          </cell>
        </row>
        <row r="361">
          <cell r="A361" t="str">
            <v>607-A7-2-Chiều</v>
          </cell>
          <cell r="B361" t="str">
            <v>Chiều</v>
          </cell>
          <cell r="C361">
            <v>9</v>
          </cell>
          <cell r="D361">
            <v>10</v>
          </cell>
          <cell r="E361">
            <v>7</v>
          </cell>
          <cell r="F361">
            <v>10</v>
          </cell>
          <cell r="G361" t="str">
            <v>7..10</v>
          </cell>
        </row>
        <row r="362">
          <cell r="A362" t="str">
            <v>625-A7-2-Sáng</v>
          </cell>
          <cell r="B362" t="str">
            <v>Sáng</v>
          </cell>
          <cell r="C362">
            <v>1</v>
          </cell>
          <cell r="D362">
            <v>2</v>
          </cell>
          <cell r="E362">
            <v>1</v>
          </cell>
          <cell r="F362">
            <v>4</v>
          </cell>
          <cell r="G362" t="str">
            <v>1..4</v>
          </cell>
        </row>
        <row r="363">
          <cell r="A363" t="str">
            <v>625-A7-2-Sáng</v>
          </cell>
          <cell r="B363" t="str">
            <v>Sáng</v>
          </cell>
          <cell r="C363">
            <v>3</v>
          </cell>
          <cell r="D363">
            <v>4</v>
          </cell>
          <cell r="E363">
            <v>1</v>
          </cell>
          <cell r="F363">
            <v>4</v>
          </cell>
          <cell r="G363" t="str">
            <v>1..4</v>
          </cell>
        </row>
        <row r="364">
          <cell r="A364" t="str">
            <v>625-A7-2-Chiều</v>
          </cell>
          <cell r="B364" t="str">
            <v>Chiều</v>
          </cell>
          <cell r="C364">
            <v>9</v>
          </cell>
          <cell r="D364">
            <v>11</v>
          </cell>
          <cell r="E364">
            <v>7</v>
          </cell>
          <cell r="F364">
            <v>11</v>
          </cell>
          <cell r="G364" t="str">
            <v>7..11</v>
          </cell>
        </row>
        <row r="365">
          <cell r="A365" t="str">
            <v>625-A7-2-Chiều</v>
          </cell>
          <cell r="B365" t="str">
            <v>Chiều</v>
          </cell>
          <cell r="C365">
            <v>7</v>
          </cell>
          <cell r="D365">
            <v>8</v>
          </cell>
          <cell r="E365">
            <v>7</v>
          </cell>
          <cell r="F365">
            <v>11</v>
          </cell>
          <cell r="G365" t="str">
            <v>7..11</v>
          </cell>
        </row>
        <row r="366">
          <cell r="A366" t="str">
            <v>625-A7-2-Tối</v>
          </cell>
          <cell r="B366" t="str">
            <v>Tối</v>
          </cell>
          <cell r="C366">
            <v>13</v>
          </cell>
          <cell r="D366">
            <v>14</v>
          </cell>
          <cell r="E366">
            <v>13</v>
          </cell>
          <cell r="F366">
            <v>14</v>
          </cell>
          <cell r="G366" t="str">
            <v>13..14</v>
          </cell>
        </row>
        <row r="367">
          <cell r="A367" t="str">
            <v>629-A7-2-Sáng</v>
          </cell>
          <cell r="B367" t="str">
            <v>Sáng</v>
          </cell>
          <cell r="C367">
            <v>1</v>
          </cell>
          <cell r="D367">
            <v>5</v>
          </cell>
          <cell r="E367">
            <v>1</v>
          </cell>
          <cell r="F367">
            <v>5</v>
          </cell>
          <cell r="G367" t="str">
            <v>1..5</v>
          </cell>
        </row>
        <row r="368">
          <cell r="A368" t="str">
            <v>629-A7-2-Chiều</v>
          </cell>
          <cell r="B368" t="str">
            <v>Chiều</v>
          </cell>
          <cell r="C368">
            <v>7</v>
          </cell>
          <cell r="D368">
            <v>11</v>
          </cell>
          <cell r="E368">
            <v>7</v>
          </cell>
          <cell r="F368">
            <v>11</v>
          </cell>
          <cell r="G368" t="str">
            <v>7..11</v>
          </cell>
        </row>
        <row r="369">
          <cell r="A369" t="str">
            <v>633-A7-2-Sáng</v>
          </cell>
          <cell r="B369" t="str">
            <v>Sáng</v>
          </cell>
          <cell r="C369">
            <v>1</v>
          </cell>
          <cell r="D369">
            <v>2</v>
          </cell>
          <cell r="E369">
            <v>1</v>
          </cell>
          <cell r="F369">
            <v>4</v>
          </cell>
          <cell r="G369" t="str">
            <v>1..4</v>
          </cell>
        </row>
        <row r="370">
          <cell r="A370" t="str">
            <v>633-A7-2-Sáng</v>
          </cell>
          <cell r="B370" t="str">
            <v>Sáng</v>
          </cell>
          <cell r="C370">
            <v>3</v>
          </cell>
          <cell r="D370">
            <v>4</v>
          </cell>
          <cell r="E370">
            <v>1</v>
          </cell>
          <cell r="F370">
            <v>4</v>
          </cell>
          <cell r="G370" t="str">
            <v>1..4</v>
          </cell>
        </row>
        <row r="371">
          <cell r="A371" t="str">
            <v>633-A7-2-Chiều</v>
          </cell>
          <cell r="B371" t="str">
            <v>Chiều</v>
          </cell>
          <cell r="C371">
            <v>7</v>
          </cell>
          <cell r="D371">
            <v>8</v>
          </cell>
          <cell r="E371">
            <v>7</v>
          </cell>
          <cell r="F371">
            <v>10</v>
          </cell>
          <cell r="G371" t="str">
            <v>7..10</v>
          </cell>
        </row>
        <row r="372">
          <cell r="A372" t="str">
            <v>633-A7-2-Chiều</v>
          </cell>
          <cell r="B372" t="str">
            <v>Chiều</v>
          </cell>
          <cell r="C372">
            <v>9</v>
          </cell>
          <cell r="D372">
            <v>10</v>
          </cell>
          <cell r="E372">
            <v>7</v>
          </cell>
          <cell r="F372">
            <v>10</v>
          </cell>
          <cell r="G372" t="str">
            <v>7..10</v>
          </cell>
        </row>
        <row r="373">
          <cell r="A373" t="str">
            <v>633-A7-2-Tối</v>
          </cell>
          <cell r="B373" t="str">
            <v>Tối</v>
          </cell>
          <cell r="C373">
            <v>13</v>
          </cell>
          <cell r="D373">
            <v>14</v>
          </cell>
          <cell r="E373">
            <v>13</v>
          </cell>
          <cell r="F373">
            <v>14</v>
          </cell>
          <cell r="G373" t="str">
            <v>13..14</v>
          </cell>
        </row>
        <row r="374">
          <cell r="A374" t="str">
            <v>602-A7-2-Sáng</v>
          </cell>
          <cell r="B374" t="str">
            <v>Sáng</v>
          </cell>
          <cell r="C374">
            <v>1</v>
          </cell>
          <cell r="D374">
            <v>2</v>
          </cell>
          <cell r="E374">
            <v>1</v>
          </cell>
          <cell r="F374">
            <v>4</v>
          </cell>
          <cell r="G374" t="str">
            <v>1..4</v>
          </cell>
        </row>
        <row r="375">
          <cell r="A375" t="str">
            <v>602-A7-2-Sáng</v>
          </cell>
          <cell r="B375" t="str">
            <v>Sáng</v>
          </cell>
          <cell r="C375">
            <v>3</v>
          </cell>
          <cell r="D375">
            <v>4</v>
          </cell>
          <cell r="E375">
            <v>1</v>
          </cell>
          <cell r="F375">
            <v>4</v>
          </cell>
          <cell r="G375" t="str">
            <v>1..4</v>
          </cell>
        </row>
        <row r="376">
          <cell r="A376" t="str">
            <v>602-A7-2-Chiều</v>
          </cell>
          <cell r="B376" t="str">
            <v>Chiều</v>
          </cell>
          <cell r="C376">
            <v>9</v>
          </cell>
          <cell r="D376">
            <v>10</v>
          </cell>
          <cell r="E376">
            <v>7</v>
          </cell>
          <cell r="F376">
            <v>10</v>
          </cell>
          <cell r="G376" t="str">
            <v>7..10</v>
          </cell>
        </row>
        <row r="377">
          <cell r="A377" t="str">
            <v>602-A7-2-Chiều</v>
          </cell>
          <cell r="B377" t="str">
            <v>Chiều</v>
          </cell>
          <cell r="C377">
            <v>7</v>
          </cell>
          <cell r="D377">
            <v>8</v>
          </cell>
          <cell r="E377">
            <v>7</v>
          </cell>
          <cell r="F377">
            <v>10</v>
          </cell>
          <cell r="G377" t="str">
            <v>7..10</v>
          </cell>
        </row>
        <row r="378">
          <cell r="A378" t="str">
            <v>618-A7-2-Sáng</v>
          </cell>
          <cell r="B378" t="str">
            <v>Sáng</v>
          </cell>
          <cell r="C378">
            <v>1</v>
          </cell>
          <cell r="D378">
            <v>2</v>
          </cell>
          <cell r="E378">
            <v>1</v>
          </cell>
          <cell r="F378">
            <v>4</v>
          </cell>
          <cell r="G378" t="str">
            <v>1..4</v>
          </cell>
        </row>
        <row r="379">
          <cell r="A379" t="str">
            <v>618-A7-2-Sáng</v>
          </cell>
          <cell r="B379" t="str">
            <v>Sáng</v>
          </cell>
          <cell r="C379">
            <v>3</v>
          </cell>
          <cell r="D379">
            <v>4</v>
          </cell>
          <cell r="E379">
            <v>1</v>
          </cell>
          <cell r="F379">
            <v>4</v>
          </cell>
          <cell r="G379" t="str">
            <v>1..4</v>
          </cell>
        </row>
        <row r="380">
          <cell r="A380" t="str">
            <v>618-A7-2-Chiều</v>
          </cell>
          <cell r="B380" t="str">
            <v>Chiều</v>
          </cell>
          <cell r="C380">
            <v>9</v>
          </cell>
          <cell r="D380">
            <v>10</v>
          </cell>
          <cell r="E380">
            <v>7</v>
          </cell>
          <cell r="F380">
            <v>10</v>
          </cell>
          <cell r="G380" t="str">
            <v>7..10</v>
          </cell>
        </row>
        <row r="381">
          <cell r="A381" t="str">
            <v>618-A7-2-Chiều</v>
          </cell>
          <cell r="B381" t="str">
            <v>Chiều</v>
          </cell>
          <cell r="C381">
            <v>7</v>
          </cell>
          <cell r="D381">
            <v>8</v>
          </cell>
          <cell r="E381">
            <v>7</v>
          </cell>
          <cell r="F381">
            <v>10</v>
          </cell>
          <cell r="G381" t="str">
            <v>7..10</v>
          </cell>
        </row>
        <row r="382">
          <cell r="A382" t="str">
            <v>618-A7-2-Tối</v>
          </cell>
          <cell r="B382" t="str">
            <v>Tối</v>
          </cell>
          <cell r="C382">
            <v>13</v>
          </cell>
          <cell r="D382">
            <v>14</v>
          </cell>
          <cell r="E382">
            <v>13</v>
          </cell>
          <cell r="F382">
            <v>14</v>
          </cell>
          <cell r="G382" t="str">
            <v>13..14</v>
          </cell>
        </row>
        <row r="383">
          <cell r="A383" t="str">
            <v>620-A7-2-Sáng</v>
          </cell>
          <cell r="B383" t="str">
            <v>Sáng</v>
          </cell>
          <cell r="C383">
            <v>1</v>
          </cell>
          <cell r="D383">
            <v>2</v>
          </cell>
          <cell r="E383">
            <v>1</v>
          </cell>
          <cell r="F383">
            <v>4</v>
          </cell>
          <cell r="G383" t="str">
            <v>1..4</v>
          </cell>
        </row>
        <row r="384">
          <cell r="A384" t="str">
            <v>620-A7-2-Sáng</v>
          </cell>
          <cell r="B384" t="str">
            <v>Sáng</v>
          </cell>
          <cell r="C384">
            <v>3</v>
          </cell>
          <cell r="D384">
            <v>4</v>
          </cell>
          <cell r="E384">
            <v>1</v>
          </cell>
          <cell r="F384">
            <v>4</v>
          </cell>
          <cell r="G384" t="str">
            <v>1..4</v>
          </cell>
        </row>
        <row r="385">
          <cell r="A385" t="str">
            <v>620-A7-2-Chiều</v>
          </cell>
          <cell r="B385" t="str">
            <v>Chiều</v>
          </cell>
          <cell r="C385">
            <v>7</v>
          </cell>
          <cell r="D385">
            <v>8</v>
          </cell>
          <cell r="E385">
            <v>7</v>
          </cell>
          <cell r="F385">
            <v>10</v>
          </cell>
          <cell r="G385" t="str">
            <v>7..10</v>
          </cell>
        </row>
        <row r="386">
          <cell r="A386" t="str">
            <v>620-A7-2-Chiều</v>
          </cell>
          <cell r="B386" t="str">
            <v>Chiều</v>
          </cell>
          <cell r="C386">
            <v>9</v>
          </cell>
          <cell r="D386">
            <v>10</v>
          </cell>
          <cell r="E386">
            <v>7</v>
          </cell>
          <cell r="F386">
            <v>10</v>
          </cell>
          <cell r="G386" t="str">
            <v>7..10</v>
          </cell>
        </row>
        <row r="387">
          <cell r="A387" t="str">
            <v>620-A7-2-Tối</v>
          </cell>
          <cell r="B387" t="str">
            <v>Tối</v>
          </cell>
          <cell r="C387">
            <v>13</v>
          </cell>
          <cell r="D387">
            <v>14</v>
          </cell>
          <cell r="E387">
            <v>13</v>
          </cell>
          <cell r="F387">
            <v>14</v>
          </cell>
          <cell r="G387" t="str">
            <v>13..14</v>
          </cell>
        </row>
        <row r="388">
          <cell r="A388" t="str">
            <v>624-A7-2-Sáng</v>
          </cell>
          <cell r="B388" t="str">
            <v>Sáng</v>
          </cell>
          <cell r="C388">
            <v>1</v>
          </cell>
          <cell r="D388">
            <v>2</v>
          </cell>
          <cell r="E388">
            <v>1</v>
          </cell>
          <cell r="F388">
            <v>4</v>
          </cell>
          <cell r="G388" t="str">
            <v>1..4</v>
          </cell>
        </row>
        <row r="389">
          <cell r="A389" t="str">
            <v>624-A7-2-Sáng</v>
          </cell>
          <cell r="B389" t="str">
            <v>Sáng</v>
          </cell>
          <cell r="C389">
            <v>3</v>
          </cell>
          <cell r="D389">
            <v>4</v>
          </cell>
          <cell r="E389">
            <v>1</v>
          </cell>
          <cell r="F389">
            <v>4</v>
          </cell>
          <cell r="G389" t="str">
            <v>1..4</v>
          </cell>
        </row>
        <row r="390">
          <cell r="A390" t="str">
            <v>624-A7-2-Chiều</v>
          </cell>
          <cell r="B390" t="str">
            <v>Chiều</v>
          </cell>
          <cell r="C390">
            <v>7</v>
          </cell>
          <cell r="D390">
            <v>8</v>
          </cell>
          <cell r="E390">
            <v>7</v>
          </cell>
          <cell r="F390">
            <v>10</v>
          </cell>
          <cell r="G390" t="str">
            <v>7..10</v>
          </cell>
        </row>
        <row r="391">
          <cell r="A391" t="str">
            <v>624-A7-2-Chiều</v>
          </cell>
          <cell r="B391" t="str">
            <v>Chiều</v>
          </cell>
          <cell r="C391">
            <v>9</v>
          </cell>
          <cell r="D391">
            <v>10</v>
          </cell>
          <cell r="E391">
            <v>7</v>
          </cell>
          <cell r="F391">
            <v>10</v>
          </cell>
          <cell r="G391" t="str">
            <v>7..10</v>
          </cell>
        </row>
        <row r="392">
          <cell r="A392" t="str">
            <v>624-A7-2-Tối</v>
          </cell>
          <cell r="B392" t="str">
            <v>Tối</v>
          </cell>
          <cell r="C392">
            <v>13</v>
          </cell>
          <cell r="D392">
            <v>14</v>
          </cell>
          <cell r="E392">
            <v>13</v>
          </cell>
          <cell r="F392">
            <v>14</v>
          </cell>
          <cell r="G392" t="str">
            <v>13..14</v>
          </cell>
        </row>
        <row r="393">
          <cell r="A393" t="str">
            <v>1102-A1-2-Sáng</v>
          </cell>
          <cell r="B393" t="str">
            <v>Sáng</v>
          </cell>
          <cell r="C393">
            <v>1</v>
          </cell>
          <cell r="D393">
            <v>2</v>
          </cell>
          <cell r="E393">
            <v>1</v>
          </cell>
          <cell r="F393">
            <v>5</v>
          </cell>
          <cell r="G393" t="str">
            <v>1..5</v>
          </cell>
        </row>
        <row r="394">
          <cell r="A394" t="str">
            <v>1102-A1-2-Sáng</v>
          </cell>
          <cell r="B394" t="str">
            <v>Sáng</v>
          </cell>
          <cell r="C394">
            <v>4</v>
          </cell>
          <cell r="D394">
            <v>5</v>
          </cell>
          <cell r="E394">
            <v>1</v>
          </cell>
          <cell r="F394">
            <v>5</v>
          </cell>
          <cell r="G394" t="str">
            <v>1..5</v>
          </cell>
        </row>
        <row r="395">
          <cell r="A395" t="str">
            <v>1102-A1-2-Chiều</v>
          </cell>
          <cell r="B395" t="str">
            <v>Chiều</v>
          </cell>
          <cell r="C395">
            <v>9</v>
          </cell>
          <cell r="D395">
            <v>11</v>
          </cell>
          <cell r="E395">
            <v>7</v>
          </cell>
          <cell r="F395">
            <v>11</v>
          </cell>
          <cell r="G395" t="str">
            <v>7..11</v>
          </cell>
        </row>
        <row r="396">
          <cell r="A396" t="str">
            <v>1102-A1-2-Chiều</v>
          </cell>
          <cell r="B396" t="str">
            <v>Chiều</v>
          </cell>
          <cell r="C396">
            <v>7</v>
          </cell>
          <cell r="D396">
            <v>8</v>
          </cell>
          <cell r="E396">
            <v>7</v>
          </cell>
          <cell r="F396">
            <v>11</v>
          </cell>
          <cell r="G396" t="str">
            <v>7..11</v>
          </cell>
        </row>
        <row r="397">
          <cell r="A397" t="str">
            <v>1102-A1-2-Tối</v>
          </cell>
          <cell r="B397" t="str">
            <v>Tối</v>
          </cell>
          <cell r="C397">
            <v>13</v>
          </cell>
          <cell r="D397">
            <v>14</v>
          </cell>
          <cell r="E397">
            <v>13</v>
          </cell>
          <cell r="F397">
            <v>14</v>
          </cell>
          <cell r="G397" t="str">
            <v>13..14</v>
          </cell>
        </row>
        <row r="398">
          <cell r="A398" t="str">
            <v>1104-A1-2-Sáng</v>
          </cell>
          <cell r="B398" t="str">
            <v>Sáng</v>
          </cell>
          <cell r="C398">
            <v>4</v>
          </cell>
          <cell r="D398">
            <v>5</v>
          </cell>
          <cell r="E398">
            <v>1</v>
          </cell>
          <cell r="F398">
            <v>5</v>
          </cell>
          <cell r="G398" t="str">
            <v>1..5</v>
          </cell>
        </row>
        <row r="399">
          <cell r="A399" t="str">
            <v>1104-A1-2-Sáng</v>
          </cell>
          <cell r="B399" t="str">
            <v>Sáng</v>
          </cell>
          <cell r="C399">
            <v>1</v>
          </cell>
          <cell r="D399">
            <v>2</v>
          </cell>
          <cell r="E399">
            <v>1</v>
          </cell>
          <cell r="F399">
            <v>5</v>
          </cell>
          <cell r="G399" t="str">
            <v>1..5</v>
          </cell>
        </row>
        <row r="400">
          <cell r="A400" t="str">
            <v>1104-A1-2-Chiều</v>
          </cell>
          <cell r="B400" t="str">
            <v>Chiều</v>
          </cell>
          <cell r="C400">
            <v>7</v>
          </cell>
          <cell r="D400">
            <v>8</v>
          </cell>
          <cell r="E400">
            <v>7</v>
          </cell>
          <cell r="F400">
            <v>11</v>
          </cell>
          <cell r="G400" t="str">
            <v>7..11</v>
          </cell>
        </row>
        <row r="401">
          <cell r="A401" t="str">
            <v>1104-A1-2-Chiều</v>
          </cell>
          <cell r="B401" t="str">
            <v>Chiều</v>
          </cell>
          <cell r="C401">
            <v>10</v>
          </cell>
          <cell r="D401">
            <v>11</v>
          </cell>
          <cell r="E401">
            <v>7</v>
          </cell>
          <cell r="F401">
            <v>11</v>
          </cell>
          <cell r="G401" t="str">
            <v>7..11</v>
          </cell>
        </row>
        <row r="402">
          <cell r="A402" t="str">
            <v>1104-A1-2-Tối</v>
          </cell>
          <cell r="B402" t="str">
            <v>Tối</v>
          </cell>
          <cell r="C402">
            <v>13</v>
          </cell>
          <cell r="D402">
            <v>14</v>
          </cell>
          <cell r="E402">
            <v>13</v>
          </cell>
          <cell r="F402">
            <v>14</v>
          </cell>
          <cell r="G402" t="str">
            <v>13..14</v>
          </cell>
        </row>
        <row r="403">
          <cell r="A403" t="str">
            <v>1106-A1-2-Sáng</v>
          </cell>
          <cell r="B403" t="str">
            <v>Sáng</v>
          </cell>
          <cell r="C403">
            <v>3</v>
          </cell>
          <cell r="D403">
            <v>4</v>
          </cell>
          <cell r="E403">
            <v>1</v>
          </cell>
          <cell r="F403">
            <v>4</v>
          </cell>
          <cell r="G403" t="str">
            <v>1..4</v>
          </cell>
        </row>
        <row r="404">
          <cell r="A404" t="str">
            <v>1106-A1-2-Sáng</v>
          </cell>
          <cell r="B404" t="str">
            <v>Sáng</v>
          </cell>
          <cell r="C404">
            <v>1</v>
          </cell>
          <cell r="D404">
            <v>2</v>
          </cell>
          <cell r="E404">
            <v>1</v>
          </cell>
          <cell r="F404">
            <v>4</v>
          </cell>
          <cell r="G404" t="str">
            <v>1..4</v>
          </cell>
        </row>
        <row r="405">
          <cell r="A405" t="str">
            <v>1106-A1-2-Chiều</v>
          </cell>
          <cell r="B405" t="str">
            <v>Chiều</v>
          </cell>
          <cell r="C405">
            <v>10</v>
          </cell>
          <cell r="D405">
            <v>11</v>
          </cell>
          <cell r="E405">
            <v>7</v>
          </cell>
          <cell r="F405">
            <v>11</v>
          </cell>
          <cell r="G405" t="str">
            <v>7..11</v>
          </cell>
        </row>
        <row r="406">
          <cell r="A406" t="str">
            <v>1106-A1-2-Chiều</v>
          </cell>
          <cell r="B406" t="str">
            <v>Chiều</v>
          </cell>
          <cell r="C406">
            <v>7</v>
          </cell>
          <cell r="D406">
            <v>8</v>
          </cell>
          <cell r="E406">
            <v>7</v>
          </cell>
          <cell r="F406">
            <v>11</v>
          </cell>
          <cell r="G406" t="str">
            <v>7..11</v>
          </cell>
        </row>
        <row r="407">
          <cell r="A407" t="str">
            <v>613-A7-2-Sáng</v>
          </cell>
          <cell r="B407" t="str">
            <v>Sáng</v>
          </cell>
          <cell r="C407">
            <v>3</v>
          </cell>
          <cell r="D407">
            <v>4</v>
          </cell>
          <cell r="E407">
            <v>1</v>
          </cell>
          <cell r="F407">
            <v>4</v>
          </cell>
          <cell r="G407" t="str">
            <v>1..4</v>
          </cell>
        </row>
        <row r="408">
          <cell r="A408" t="str">
            <v>613-A7-2-Sáng</v>
          </cell>
          <cell r="B408" t="str">
            <v>Sáng</v>
          </cell>
          <cell r="C408">
            <v>1</v>
          </cell>
          <cell r="D408">
            <v>2</v>
          </cell>
          <cell r="E408">
            <v>1</v>
          </cell>
          <cell r="F408">
            <v>4</v>
          </cell>
          <cell r="G408" t="str">
            <v>1..4</v>
          </cell>
        </row>
        <row r="409">
          <cell r="A409" t="str">
            <v>613-A7-2-Chiều</v>
          </cell>
          <cell r="B409" t="str">
            <v>Chiều</v>
          </cell>
          <cell r="C409">
            <v>7</v>
          </cell>
          <cell r="D409">
            <v>8</v>
          </cell>
          <cell r="E409">
            <v>7</v>
          </cell>
          <cell r="F409">
            <v>10</v>
          </cell>
          <cell r="G409" t="str">
            <v>7..10</v>
          </cell>
        </row>
        <row r="410">
          <cell r="A410" t="str">
            <v>613-A7-2-Chiều</v>
          </cell>
          <cell r="B410" t="str">
            <v>Chiều</v>
          </cell>
          <cell r="C410">
            <v>9</v>
          </cell>
          <cell r="D410">
            <v>10</v>
          </cell>
          <cell r="E410">
            <v>7</v>
          </cell>
          <cell r="F410">
            <v>10</v>
          </cell>
          <cell r="G410" t="str">
            <v>7..10</v>
          </cell>
        </row>
        <row r="411">
          <cell r="A411" t="str">
            <v>613-A7-2-Tối</v>
          </cell>
          <cell r="B411" t="str">
            <v>Tối</v>
          </cell>
          <cell r="C411">
            <v>13</v>
          </cell>
          <cell r="D411">
            <v>15</v>
          </cell>
          <cell r="E411">
            <v>13</v>
          </cell>
          <cell r="F411">
            <v>15</v>
          </cell>
          <cell r="G411" t="str">
            <v>13..15</v>
          </cell>
        </row>
        <row r="412">
          <cell r="A412" t="str">
            <v>617-A7-2-Sáng</v>
          </cell>
          <cell r="B412" t="str">
            <v>Sáng</v>
          </cell>
          <cell r="C412">
            <v>1</v>
          </cell>
          <cell r="D412">
            <v>2</v>
          </cell>
          <cell r="E412">
            <v>1</v>
          </cell>
          <cell r="F412">
            <v>5</v>
          </cell>
          <cell r="G412" t="str">
            <v>1..5</v>
          </cell>
        </row>
        <row r="413">
          <cell r="A413" t="str">
            <v>617-A7-2-Sáng</v>
          </cell>
          <cell r="B413" t="str">
            <v>Sáng</v>
          </cell>
          <cell r="C413">
            <v>3</v>
          </cell>
          <cell r="D413">
            <v>5</v>
          </cell>
          <cell r="E413">
            <v>1</v>
          </cell>
          <cell r="F413">
            <v>5</v>
          </cell>
          <cell r="G413" t="str">
            <v>1..5</v>
          </cell>
        </row>
        <row r="414">
          <cell r="A414" t="str">
            <v>617-A7-2-Chiều</v>
          </cell>
          <cell r="B414" t="str">
            <v>Chiều</v>
          </cell>
          <cell r="C414">
            <v>9</v>
          </cell>
          <cell r="D414">
            <v>11</v>
          </cell>
          <cell r="E414">
            <v>7</v>
          </cell>
          <cell r="F414">
            <v>11</v>
          </cell>
          <cell r="G414" t="str">
            <v>7..11</v>
          </cell>
        </row>
        <row r="415">
          <cell r="A415" t="str">
            <v>617-A7-2-Chiều</v>
          </cell>
          <cell r="B415" t="str">
            <v>Chiều</v>
          </cell>
          <cell r="C415">
            <v>7</v>
          </cell>
          <cell r="D415">
            <v>8</v>
          </cell>
          <cell r="E415">
            <v>7</v>
          </cell>
          <cell r="F415">
            <v>11</v>
          </cell>
          <cell r="G415" t="str">
            <v>7..11</v>
          </cell>
        </row>
        <row r="416">
          <cell r="A416" t="str">
            <v>621-A7-2-Sáng</v>
          </cell>
          <cell r="B416" t="str">
            <v>Sáng</v>
          </cell>
          <cell r="C416">
            <v>3</v>
          </cell>
          <cell r="D416">
            <v>4</v>
          </cell>
          <cell r="E416">
            <v>1</v>
          </cell>
          <cell r="F416">
            <v>4</v>
          </cell>
          <cell r="G416" t="str">
            <v>1..4</v>
          </cell>
        </row>
        <row r="417">
          <cell r="A417" t="str">
            <v>621-A7-2-Sáng</v>
          </cell>
          <cell r="B417" t="str">
            <v>Sáng</v>
          </cell>
          <cell r="C417">
            <v>1</v>
          </cell>
          <cell r="D417">
            <v>2</v>
          </cell>
          <cell r="E417">
            <v>1</v>
          </cell>
          <cell r="F417">
            <v>4</v>
          </cell>
          <cell r="G417" t="str">
            <v>1..4</v>
          </cell>
        </row>
        <row r="418">
          <cell r="A418" t="str">
            <v>621-A7-2-Chiều</v>
          </cell>
          <cell r="B418" t="str">
            <v>Chiều</v>
          </cell>
          <cell r="C418">
            <v>7</v>
          </cell>
          <cell r="D418">
            <v>8</v>
          </cell>
          <cell r="E418">
            <v>7</v>
          </cell>
          <cell r="F418">
            <v>10</v>
          </cell>
          <cell r="G418" t="str">
            <v>7..10</v>
          </cell>
        </row>
        <row r="419">
          <cell r="A419" t="str">
            <v>621-A7-2-Chiều</v>
          </cell>
          <cell r="B419" t="str">
            <v>Chiều</v>
          </cell>
          <cell r="C419">
            <v>9</v>
          </cell>
          <cell r="D419">
            <v>10</v>
          </cell>
          <cell r="E419">
            <v>7</v>
          </cell>
          <cell r="F419">
            <v>10</v>
          </cell>
          <cell r="G419" t="str">
            <v>7..10</v>
          </cell>
        </row>
        <row r="420">
          <cell r="A420" t="str">
            <v>621-A7-2-Tối</v>
          </cell>
          <cell r="B420" t="str">
            <v>Tối</v>
          </cell>
          <cell r="C420">
            <v>13</v>
          </cell>
          <cell r="D420">
            <v>14</v>
          </cell>
          <cell r="E420">
            <v>13</v>
          </cell>
          <cell r="F420">
            <v>14</v>
          </cell>
          <cell r="G420" t="str">
            <v>13..14</v>
          </cell>
        </row>
        <row r="421">
          <cell r="A421" t="str">
            <v>622-A7-2-Sáng</v>
          </cell>
          <cell r="B421" t="str">
            <v>Sáng</v>
          </cell>
          <cell r="C421">
            <v>3</v>
          </cell>
          <cell r="D421">
            <v>4</v>
          </cell>
          <cell r="E421">
            <v>1</v>
          </cell>
          <cell r="F421">
            <v>4</v>
          </cell>
          <cell r="G421" t="str">
            <v>1..4</v>
          </cell>
        </row>
        <row r="422">
          <cell r="A422" t="str">
            <v>622-A7-2-Sáng</v>
          </cell>
          <cell r="B422" t="str">
            <v>Sáng</v>
          </cell>
          <cell r="C422">
            <v>1</v>
          </cell>
          <cell r="D422">
            <v>2</v>
          </cell>
          <cell r="E422">
            <v>1</v>
          </cell>
          <cell r="F422">
            <v>4</v>
          </cell>
          <cell r="G422" t="str">
            <v>1..4</v>
          </cell>
        </row>
        <row r="423">
          <cell r="A423" t="str">
            <v>622-A7-2-Chiều</v>
          </cell>
          <cell r="B423" t="str">
            <v>Chiều</v>
          </cell>
          <cell r="C423">
            <v>9</v>
          </cell>
          <cell r="D423">
            <v>10</v>
          </cell>
          <cell r="E423">
            <v>7</v>
          </cell>
          <cell r="F423">
            <v>10</v>
          </cell>
          <cell r="G423" t="str">
            <v>7..10</v>
          </cell>
        </row>
        <row r="424">
          <cell r="A424" t="str">
            <v>622-A7-2-Chiều</v>
          </cell>
          <cell r="B424" t="str">
            <v>Chiều</v>
          </cell>
          <cell r="C424">
            <v>7</v>
          </cell>
          <cell r="D424">
            <v>8</v>
          </cell>
          <cell r="E424">
            <v>7</v>
          </cell>
          <cell r="F424">
            <v>10</v>
          </cell>
          <cell r="G424" t="str">
            <v>7..10</v>
          </cell>
        </row>
        <row r="425">
          <cell r="A425" t="str">
            <v>622-A7-2-Tối</v>
          </cell>
          <cell r="B425" t="str">
            <v>Tối</v>
          </cell>
          <cell r="C425">
            <v>13</v>
          </cell>
          <cell r="D425">
            <v>14</v>
          </cell>
          <cell r="E425">
            <v>13</v>
          </cell>
          <cell r="F425">
            <v>14</v>
          </cell>
          <cell r="G425" t="str">
            <v>13..14</v>
          </cell>
        </row>
        <row r="426">
          <cell r="A426" t="str">
            <v>202-B2-2-Sáng</v>
          </cell>
          <cell r="B426" t="str">
            <v>Sáng</v>
          </cell>
          <cell r="C426">
            <v>1</v>
          </cell>
          <cell r="D426">
            <v>4</v>
          </cell>
          <cell r="E426">
            <v>1</v>
          </cell>
          <cell r="F426">
            <v>4</v>
          </cell>
          <cell r="G426" t="str">
            <v>1..4</v>
          </cell>
        </row>
        <row r="427">
          <cell r="A427" t="str">
            <v>202-B2-2-Chiều</v>
          </cell>
          <cell r="B427" t="str">
            <v>Chiều</v>
          </cell>
          <cell r="C427">
            <v>7</v>
          </cell>
          <cell r="D427">
            <v>10</v>
          </cell>
          <cell r="E427">
            <v>7</v>
          </cell>
          <cell r="F427">
            <v>10</v>
          </cell>
          <cell r="G427" t="str">
            <v>7..10</v>
          </cell>
        </row>
        <row r="428">
          <cell r="A428" t="str">
            <v>203-B2-2-Sáng</v>
          </cell>
          <cell r="B428" t="str">
            <v>Sáng</v>
          </cell>
          <cell r="C428">
            <v>3</v>
          </cell>
          <cell r="D428">
            <v>4</v>
          </cell>
          <cell r="E428">
            <v>1</v>
          </cell>
          <cell r="F428">
            <v>4</v>
          </cell>
          <cell r="G428" t="str">
            <v>1..4</v>
          </cell>
        </row>
        <row r="429">
          <cell r="A429" t="str">
            <v>203-B2-2-Sáng</v>
          </cell>
          <cell r="B429" t="str">
            <v>Sáng</v>
          </cell>
          <cell r="C429">
            <v>1</v>
          </cell>
          <cell r="D429">
            <v>2</v>
          </cell>
          <cell r="E429">
            <v>1</v>
          </cell>
          <cell r="F429">
            <v>4</v>
          </cell>
          <cell r="G429" t="str">
            <v>1..4</v>
          </cell>
        </row>
        <row r="430">
          <cell r="A430" t="str">
            <v>203-B2-2-Chiều</v>
          </cell>
          <cell r="B430" t="str">
            <v>Chiều</v>
          </cell>
          <cell r="C430">
            <v>9</v>
          </cell>
          <cell r="D430">
            <v>10</v>
          </cell>
          <cell r="E430">
            <v>7</v>
          </cell>
          <cell r="F430">
            <v>10</v>
          </cell>
          <cell r="G430" t="str">
            <v>7..10</v>
          </cell>
        </row>
        <row r="431">
          <cell r="A431" t="str">
            <v>203-B2-2-Chiều</v>
          </cell>
          <cell r="B431" t="str">
            <v>Chiều</v>
          </cell>
          <cell r="C431">
            <v>7</v>
          </cell>
          <cell r="D431">
            <v>8</v>
          </cell>
          <cell r="E431">
            <v>7</v>
          </cell>
          <cell r="F431">
            <v>10</v>
          </cell>
          <cell r="G431" t="str">
            <v>7..10</v>
          </cell>
        </row>
        <row r="432">
          <cell r="A432" t="str">
            <v>204-B2-2-Sáng</v>
          </cell>
          <cell r="B432" t="str">
            <v>Sáng</v>
          </cell>
          <cell r="C432">
            <v>1</v>
          </cell>
          <cell r="D432">
            <v>3</v>
          </cell>
          <cell r="E432">
            <v>1</v>
          </cell>
          <cell r="F432">
            <v>3</v>
          </cell>
          <cell r="G432" t="str">
            <v>1..3</v>
          </cell>
        </row>
        <row r="433">
          <cell r="A433" t="str">
            <v>301-B2-2-Sáng</v>
          </cell>
          <cell r="B433" t="str">
            <v>Sáng</v>
          </cell>
          <cell r="C433">
            <v>1</v>
          </cell>
          <cell r="D433">
            <v>3</v>
          </cell>
          <cell r="E433">
            <v>1</v>
          </cell>
          <cell r="F433">
            <v>5</v>
          </cell>
          <cell r="G433" t="str">
            <v>1..5</v>
          </cell>
        </row>
        <row r="434">
          <cell r="A434" t="str">
            <v>301-B2-2-Sáng</v>
          </cell>
          <cell r="B434" t="str">
            <v>Sáng</v>
          </cell>
          <cell r="C434">
            <v>4</v>
          </cell>
          <cell r="D434">
            <v>5</v>
          </cell>
          <cell r="E434">
            <v>1</v>
          </cell>
          <cell r="F434">
            <v>5</v>
          </cell>
          <cell r="G434" t="str">
            <v>1..5</v>
          </cell>
        </row>
        <row r="435">
          <cell r="A435" t="str">
            <v>301-B2-2-Chiều</v>
          </cell>
          <cell r="B435" t="str">
            <v>Chiều</v>
          </cell>
          <cell r="C435">
            <v>10</v>
          </cell>
          <cell r="D435">
            <v>11</v>
          </cell>
          <cell r="E435">
            <v>7</v>
          </cell>
          <cell r="F435">
            <v>11</v>
          </cell>
          <cell r="G435" t="str">
            <v>7..11</v>
          </cell>
        </row>
        <row r="436">
          <cell r="A436" t="str">
            <v>301-B2-2-Chiều</v>
          </cell>
          <cell r="B436" t="str">
            <v>Chiều</v>
          </cell>
          <cell r="C436">
            <v>7</v>
          </cell>
          <cell r="D436">
            <v>9</v>
          </cell>
          <cell r="E436">
            <v>7</v>
          </cell>
          <cell r="F436">
            <v>11</v>
          </cell>
          <cell r="G436" t="str">
            <v>7..11</v>
          </cell>
        </row>
        <row r="437">
          <cell r="A437" t="str">
            <v>302-B2-2-Sáng</v>
          </cell>
          <cell r="B437" t="str">
            <v>Sáng</v>
          </cell>
          <cell r="C437">
            <v>1</v>
          </cell>
          <cell r="D437">
            <v>2</v>
          </cell>
          <cell r="E437">
            <v>1</v>
          </cell>
          <cell r="F437">
            <v>5</v>
          </cell>
          <cell r="G437" t="str">
            <v>1..5</v>
          </cell>
        </row>
        <row r="438">
          <cell r="A438" t="str">
            <v>302-B2-2-Sáng</v>
          </cell>
          <cell r="B438" t="str">
            <v>Sáng</v>
          </cell>
          <cell r="C438">
            <v>3</v>
          </cell>
          <cell r="D438">
            <v>5</v>
          </cell>
          <cell r="E438">
            <v>1</v>
          </cell>
          <cell r="F438">
            <v>5</v>
          </cell>
          <cell r="G438" t="str">
            <v>1..5</v>
          </cell>
        </row>
        <row r="439">
          <cell r="A439" t="str">
            <v>302-B2-2-Chiều</v>
          </cell>
          <cell r="B439" t="str">
            <v>Chiều</v>
          </cell>
          <cell r="C439">
            <v>7</v>
          </cell>
          <cell r="D439">
            <v>8</v>
          </cell>
          <cell r="E439">
            <v>7</v>
          </cell>
          <cell r="F439">
            <v>11</v>
          </cell>
          <cell r="G439" t="str">
            <v>7..11</v>
          </cell>
        </row>
        <row r="440">
          <cell r="A440" t="str">
            <v>302-B2-2-Chiều</v>
          </cell>
          <cell r="B440" t="str">
            <v>Chiều</v>
          </cell>
          <cell r="C440">
            <v>9</v>
          </cell>
          <cell r="D440">
            <v>11</v>
          </cell>
          <cell r="E440">
            <v>7</v>
          </cell>
          <cell r="F440">
            <v>11</v>
          </cell>
          <cell r="G440" t="str">
            <v>7..11</v>
          </cell>
        </row>
        <row r="441">
          <cell r="A441" t="str">
            <v>303-B2-2-Sáng</v>
          </cell>
          <cell r="B441" t="str">
            <v>Sáng</v>
          </cell>
          <cell r="C441">
            <v>1</v>
          </cell>
          <cell r="D441">
            <v>3</v>
          </cell>
          <cell r="E441">
            <v>1</v>
          </cell>
          <cell r="F441">
            <v>5</v>
          </cell>
          <cell r="G441" t="str">
            <v>1..5</v>
          </cell>
        </row>
        <row r="442">
          <cell r="A442" t="str">
            <v>303-B2-2-Sáng</v>
          </cell>
          <cell r="B442" t="str">
            <v>Sáng</v>
          </cell>
          <cell r="C442">
            <v>4</v>
          </cell>
          <cell r="D442">
            <v>5</v>
          </cell>
          <cell r="E442">
            <v>1</v>
          </cell>
          <cell r="F442">
            <v>5</v>
          </cell>
          <cell r="G442" t="str">
            <v>1..5</v>
          </cell>
        </row>
        <row r="443">
          <cell r="A443" t="str">
            <v>303-B2-2-Chiều</v>
          </cell>
          <cell r="B443" t="str">
            <v>Chiều</v>
          </cell>
          <cell r="C443">
            <v>7</v>
          </cell>
          <cell r="D443">
            <v>9</v>
          </cell>
          <cell r="E443">
            <v>7</v>
          </cell>
          <cell r="F443">
            <v>9</v>
          </cell>
          <cell r="G443" t="str">
            <v>7..9</v>
          </cell>
        </row>
        <row r="444">
          <cell r="A444" t="str">
            <v>304-B2-2-Sáng</v>
          </cell>
          <cell r="B444" t="str">
            <v>Sáng</v>
          </cell>
          <cell r="C444">
            <v>1</v>
          </cell>
          <cell r="D444">
            <v>4</v>
          </cell>
          <cell r="E444">
            <v>1</v>
          </cell>
          <cell r="F444">
            <v>4</v>
          </cell>
          <cell r="G444" t="str">
            <v>1..4</v>
          </cell>
        </row>
        <row r="445">
          <cell r="A445" t="str">
            <v>304-B2-2-Chiều</v>
          </cell>
          <cell r="B445" t="str">
            <v>Chiều</v>
          </cell>
          <cell r="C445">
            <v>10</v>
          </cell>
          <cell r="D445">
            <v>11</v>
          </cell>
          <cell r="E445">
            <v>7</v>
          </cell>
          <cell r="F445">
            <v>11</v>
          </cell>
          <cell r="G445" t="str">
            <v>7..11</v>
          </cell>
        </row>
        <row r="446">
          <cell r="A446" t="str">
            <v>304-B2-2-Chiều</v>
          </cell>
          <cell r="B446" t="str">
            <v>Chiều</v>
          </cell>
          <cell r="C446">
            <v>7</v>
          </cell>
          <cell r="D446">
            <v>9</v>
          </cell>
          <cell r="E446">
            <v>7</v>
          </cell>
          <cell r="F446">
            <v>11</v>
          </cell>
          <cell r="G446" t="str">
            <v>7..11</v>
          </cell>
        </row>
        <row r="447">
          <cell r="A447" t="str">
            <v>401-B2-2-Sáng</v>
          </cell>
          <cell r="B447" t="str">
            <v>Sáng</v>
          </cell>
          <cell r="C447">
            <v>1</v>
          </cell>
          <cell r="D447">
            <v>4</v>
          </cell>
          <cell r="E447">
            <v>1</v>
          </cell>
          <cell r="F447">
            <v>4</v>
          </cell>
          <cell r="G447" t="str">
            <v>1..4</v>
          </cell>
        </row>
        <row r="448">
          <cell r="A448" t="str">
            <v>402-B2-2-Sáng</v>
          </cell>
          <cell r="B448" t="str">
            <v>Sáng</v>
          </cell>
          <cell r="C448">
            <v>3</v>
          </cell>
          <cell r="D448">
            <v>4</v>
          </cell>
          <cell r="E448">
            <v>3</v>
          </cell>
          <cell r="F448">
            <v>4</v>
          </cell>
          <cell r="G448" t="str">
            <v>3..4</v>
          </cell>
        </row>
        <row r="449">
          <cell r="A449" t="str">
            <v>402-B2-2-Chiều</v>
          </cell>
          <cell r="B449" t="str">
            <v>Chiều</v>
          </cell>
          <cell r="C449">
            <v>7</v>
          </cell>
          <cell r="D449">
            <v>8</v>
          </cell>
          <cell r="E449">
            <v>7</v>
          </cell>
          <cell r="F449">
            <v>10</v>
          </cell>
          <cell r="G449" t="str">
            <v>7..10</v>
          </cell>
        </row>
        <row r="450">
          <cell r="A450" t="str">
            <v>402-B2-2-Chiều</v>
          </cell>
          <cell r="B450" t="str">
            <v>Chiều</v>
          </cell>
          <cell r="C450">
            <v>9</v>
          </cell>
          <cell r="D450">
            <v>10</v>
          </cell>
          <cell r="E450">
            <v>7</v>
          </cell>
          <cell r="F450">
            <v>10</v>
          </cell>
          <cell r="G450" t="str">
            <v>7..10</v>
          </cell>
        </row>
        <row r="451">
          <cell r="A451" t="str">
            <v>403-B2-2-Sáng</v>
          </cell>
          <cell r="B451" t="str">
            <v>Sáng</v>
          </cell>
          <cell r="C451">
            <v>1</v>
          </cell>
          <cell r="D451">
            <v>3</v>
          </cell>
          <cell r="E451">
            <v>1</v>
          </cell>
          <cell r="F451">
            <v>3</v>
          </cell>
          <cell r="G451" t="str">
            <v>1..3</v>
          </cell>
        </row>
        <row r="452">
          <cell r="A452" t="str">
            <v>403-B2-2-Chiều</v>
          </cell>
          <cell r="B452" t="str">
            <v>Chiều</v>
          </cell>
          <cell r="C452">
            <v>7</v>
          </cell>
          <cell r="D452">
            <v>9</v>
          </cell>
          <cell r="E452">
            <v>7</v>
          </cell>
          <cell r="F452">
            <v>9</v>
          </cell>
          <cell r="G452" t="str">
            <v>7..9</v>
          </cell>
        </row>
        <row r="453">
          <cell r="A453" t="str">
            <v>404-B2-2-Sáng</v>
          </cell>
          <cell r="B453" t="str">
            <v>Sáng</v>
          </cell>
          <cell r="C453">
            <v>4</v>
          </cell>
          <cell r="D453">
            <v>5</v>
          </cell>
          <cell r="E453">
            <v>1</v>
          </cell>
          <cell r="F453">
            <v>5</v>
          </cell>
          <cell r="G453" t="str">
            <v>1..5</v>
          </cell>
        </row>
        <row r="454">
          <cell r="A454" t="str">
            <v>404-B2-2-Sáng</v>
          </cell>
          <cell r="B454" t="str">
            <v>Sáng</v>
          </cell>
          <cell r="C454">
            <v>1</v>
          </cell>
          <cell r="D454">
            <v>3</v>
          </cell>
          <cell r="E454">
            <v>1</v>
          </cell>
          <cell r="F454">
            <v>5</v>
          </cell>
          <cell r="G454" t="str">
            <v>1..5</v>
          </cell>
        </row>
        <row r="455">
          <cell r="A455" t="str">
            <v>501-B2-2-Sáng</v>
          </cell>
          <cell r="B455" t="str">
            <v>Sáng</v>
          </cell>
          <cell r="C455">
            <v>1</v>
          </cell>
          <cell r="D455">
            <v>3</v>
          </cell>
          <cell r="E455">
            <v>1</v>
          </cell>
          <cell r="F455">
            <v>3</v>
          </cell>
          <cell r="G455" t="str">
            <v>1..3</v>
          </cell>
        </row>
        <row r="456">
          <cell r="A456" t="str">
            <v>503-B2-2-Sáng</v>
          </cell>
          <cell r="B456" t="str">
            <v>Sáng</v>
          </cell>
          <cell r="C456">
            <v>1</v>
          </cell>
          <cell r="D456">
            <v>5</v>
          </cell>
          <cell r="E456">
            <v>1</v>
          </cell>
          <cell r="F456">
            <v>5</v>
          </cell>
          <cell r="G456" t="str">
            <v>1..5</v>
          </cell>
        </row>
        <row r="457">
          <cell r="A457" t="str">
            <v>503-B2-2-Chiều</v>
          </cell>
          <cell r="B457" t="str">
            <v>Chiều</v>
          </cell>
          <cell r="C457">
            <v>7</v>
          </cell>
          <cell r="D457">
            <v>11</v>
          </cell>
          <cell r="E457">
            <v>7</v>
          </cell>
          <cell r="F457">
            <v>11</v>
          </cell>
          <cell r="G457" t="str">
            <v>7..11</v>
          </cell>
        </row>
        <row r="458">
          <cell r="A458" t="str">
            <v>504-B2-2-Sáng</v>
          </cell>
          <cell r="B458" t="str">
            <v>Sáng</v>
          </cell>
          <cell r="C458">
            <v>1</v>
          </cell>
          <cell r="D458">
            <v>3</v>
          </cell>
          <cell r="E458">
            <v>1</v>
          </cell>
          <cell r="F458">
            <v>3</v>
          </cell>
          <cell r="G458" t="str">
            <v>1..3</v>
          </cell>
        </row>
        <row r="459">
          <cell r="A459" t="str">
            <v>504-B2-2-Chiều</v>
          </cell>
          <cell r="B459" t="str">
            <v>Chiều</v>
          </cell>
          <cell r="C459">
            <v>7</v>
          </cell>
          <cell r="D459">
            <v>9</v>
          </cell>
          <cell r="E459">
            <v>7</v>
          </cell>
          <cell r="F459">
            <v>9</v>
          </cell>
          <cell r="G459" t="str">
            <v>7..9</v>
          </cell>
        </row>
        <row r="460">
          <cell r="A460" t="str">
            <v>309 - Phòng thực hành CAD2-A10-2-Sáng</v>
          </cell>
          <cell r="B460" t="str">
            <v>Sáng</v>
          </cell>
          <cell r="C460">
            <v>1</v>
          </cell>
          <cell r="D460">
            <v>6</v>
          </cell>
          <cell r="E460">
            <v>1</v>
          </cell>
          <cell r="F460">
            <v>6</v>
          </cell>
          <cell r="G460" t="str">
            <v>1..6</v>
          </cell>
        </row>
        <row r="461">
          <cell r="A461" t="str">
            <v>309 - Phòng thực hành CAD2-A10-2-Chiều</v>
          </cell>
          <cell r="B461" t="str">
            <v>Chiều</v>
          </cell>
          <cell r="C461">
            <v>7</v>
          </cell>
          <cell r="D461">
            <v>12</v>
          </cell>
          <cell r="E461">
            <v>7</v>
          </cell>
          <cell r="F461">
            <v>12</v>
          </cell>
          <cell r="G461" t="str">
            <v>7..12</v>
          </cell>
        </row>
        <row r="462">
          <cell r="A462" t="str">
            <v>609-A9-2-Sáng</v>
          </cell>
          <cell r="B462" t="str">
            <v>Sáng</v>
          </cell>
          <cell r="C462">
            <v>1</v>
          </cell>
          <cell r="D462">
            <v>5</v>
          </cell>
          <cell r="E462">
            <v>1</v>
          </cell>
          <cell r="F462">
            <v>5</v>
          </cell>
          <cell r="G462" t="str">
            <v>1..5</v>
          </cell>
        </row>
        <row r="463">
          <cell r="A463" t="str">
            <v>609-A9-2-Chiều</v>
          </cell>
          <cell r="B463" t="str">
            <v>Chiều</v>
          </cell>
          <cell r="C463">
            <v>7</v>
          </cell>
          <cell r="D463">
            <v>11</v>
          </cell>
          <cell r="E463">
            <v>7</v>
          </cell>
          <cell r="F463">
            <v>11</v>
          </cell>
          <cell r="G463" t="str">
            <v>7..11</v>
          </cell>
        </row>
        <row r="464">
          <cell r="A464" t="str">
            <v>Khu A - Phòng Lý thuyết tạm 10-A-2-Sáng</v>
          </cell>
          <cell r="B464" t="str">
            <v>Sáng</v>
          </cell>
          <cell r="C464">
            <v>1</v>
          </cell>
          <cell r="D464">
            <v>2</v>
          </cell>
          <cell r="E464">
            <v>1</v>
          </cell>
          <cell r="F464">
            <v>2</v>
          </cell>
          <cell r="G464" t="str">
            <v>1..2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>
            <v>13</v>
          </cell>
          <cell r="E465" t="e">
            <v>#VALUE!</v>
          </cell>
          <cell r="F465" t="e">
            <v>#VALUE!</v>
          </cell>
          <cell r="G465" t="e">
            <v>#VALUE!</v>
          </cell>
        </row>
        <row r="466">
          <cell r="A466" t="str">
            <v>Khu A - Phòng Lý thuyết tạm 15-A-2-Sáng</v>
          </cell>
          <cell r="B466" t="str">
            <v>Sáng</v>
          </cell>
          <cell r="C466">
            <v>1</v>
          </cell>
          <cell r="D466">
            <v>2</v>
          </cell>
          <cell r="E466">
            <v>1</v>
          </cell>
          <cell r="F466">
            <v>2</v>
          </cell>
          <cell r="G466" t="str">
            <v>1..2</v>
          </cell>
        </row>
        <row r="467">
          <cell r="A467" t="str">
            <v>Khu A - Phòng Lý thuyết tạm 17-A-2-Sáng</v>
          </cell>
          <cell r="B467" t="str">
            <v>Sáng</v>
          </cell>
          <cell r="C467">
            <v>1</v>
          </cell>
          <cell r="D467">
            <v>2</v>
          </cell>
          <cell r="E467">
            <v>1</v>
          </cell>
          <cell r="F467">
            <v>2</v>
          </cell>
          <cell r="G467" t="str">
            <v>1..2</v>
          </cell>
        </row>
        <row r="468">
          <cell r="A468" t="str">
            <v>Khu B - Phòng Lý thuyết tạm 1-B-2-Tối</v>
          </cell>
          <cell r="B468" t="str">
            <v>Tối</v>
          </cell>
          <cell r="C468">
            <v>13</v>
          </cell>
          <cell r="D468">
            <v>14</v>
          </cell>
          <cell r="E468">
            <v>13</v>
          </cell>
          <cell r="F468">
            <v>14</v>
          </cell>
          <cell r="G468" t="str">
            <v>13..14</v>
          </cell>
        </row>
        <row r="469">
          <cell r="A469" t="str">
            <v>Khu B - Phòng Lý thuyết tạm 12-B-2-Sáng</v>
          </cell>
          <cell r="B469" t="str">
            <v>Sáng</v>
          </cell>
          <cell r="C469">
            <v>3</v>
          </cell>
          <cell r="D469">
            <v>4</v>
          </cell>
          <cell r="E469">
            <v>3</v>
          </cell>
          <cell r="F469">
            <v>4</v>
          </cell>
          <cell r="G469" t="str">
            <v>3..4</v>
          </cell>
        </row>
        <row r="470">
          <cell r="A470" t="str">
            <v>Khu B - Phòng Lý thuyết tạm 17-B-2-Sáng</v>
          </cell>
          <cell r="B470" t="str">
            <v>Sáng</v>
          </cell>
          <cell r="C470">
            <v>1</v>
          </cell>
          <cell r="D470">
            <v>2</v>
          </cell>
          <cell r="E470">
            <v>1</v>
          </cell>
          <cell r="F470">
            <v>2</v>
          </cell>
          <cell r="G470" t="str">
            <v>1..2</v>
          </cell>
        </row>
        <row r="471">
          <cell r="A471" t="str">
            <v>109-B3-2-Sáng</v>
          </cell>
          <cell r="B471" t="str">
            <v>Sáng</v>
          </cell>
          <cell r="C471">
            <v>4</v>
          </cell>
          <cell r="D471">
            <v>5</v>
          </cell>
          <cell r="E471">
            <v>1</v>
          </cell>
          <cell r="F471">
            <v>5</v>
          </cell>
          <cell r="G471" t="str">
            <v>1..5</v>
          </cell>
        </row>
        <row r="472">
          <cell r="A472" t="str">
            <v>109-B3-2-Sáng</v>
          </cell>
          <cell r="B472" t="str">
            <v>Sáng</v>
          </cell>
          <cell r="C472">
            <v>1</v>
          </cell>
          <cell r="D472">
            <v>3</v>
          </cell>
          <cell r="E472">
            <v>1</v>
          </cell>
          <cell r="F472">
            <v>5</v>
          </cell>
          <cell r="G472" t="str">
            <v>1..5</v>
          </cell>
        </row>
        <row r="473">
          <cell r="A473" t="str">
            <v>109-B3-2-Chiều</v>
          </cell>
          <cell r="B473" t="str">
            <v>Chiều</v>
          </cell>
          <cell r="C473">
            <v>10</v>
          </cell>
          <cell r="D473">
            <v>11</v>
          </cell>
          <cell r="E473">
            <v>7</v>
          </cell>
          <cell r="F473">
            <v>11</v>
          </cell>
          <cell r="G473" t="str">
            <v>7..11</v>
          </cell>
        </row>
        <row r="474">
          <cell r="A474" t="str">
            <v>109-B3-2-Chiều</v>
          </cell>
          <cell r="B474" t="str">
            <v>Chiều</v>
          </cell>
          <cell r="C474">
            <v>7</v>
          </cell>
          <cell r="D474">
            <v>9</v>
          </cell>
          <cell r="E474">
            <v>7</v>
          </cell>
          <cell r="F474">
            <v>11</v>
          </cell>
          <cell r="G474" t="str">
            <v>7..11</v>
          </cell>
        </row>
        <row r="475">
          <cell r="A475" t="str">
            <v>304 - Ngôn ngữ Hàn Quốc-A12-2-Sáng</v>
          </cell>
          <cell r="B475" t="str">
            <v>Sáng</v>
          </cell>
          <cell r="C475">
            <v>4</v>
          </cell>
          <cell r="D475">
            <v>5</v>
          </cell>
          <cell r="E475">
            <v>4</v>
          </cell>
          <cell r="F475">
            <v>5</v>
          </cell>
          <cell r="G475" t="str">
            <v>4..5</v>
          </cell>
        </row>
        <row r="476">
          <cell r="A476" t="str">
            <v>304 - Ngôn ngữ Hàn Quốc-A12-2-Chiều</v>
          </cell>
          <cell r="B476" t="str">
            <v>Chiều</v>
          </cell>
          <cell r="C476">
            <v>9</v>
          </cell>
          <cell r="D476">
            <v>11</v>
          </cell>
          <cell r="E476">
            <v>9</v>
          </cell>
          <cell r="F476">
            <v>11</v>
          </cell>
          <cell r="G476" t="str">
            <v>9..11</v>
          </cell>
        </row>
        <row r="477">
          <cell r="A477" t="str">
            <v>504-B4-2-Sáng</v>
          </cell>
          <cell r="B477" t="str">
            <v>Sáng</v>
          </cell>
          <cell r="C477">
            <v>1</v>
          </cell>
          <cell r="D477">
            <v>2</v>
          </cell>
          <cell r="E477">
            <v>1</v>
          </cell>
          <cell r="F477">
            <v>4</v>
          </cell>
          <cell r="G477" t="str">
            <v>1..4</v>
          </cell>
        </row>
        <row r="478">
          <cell r="A478" t="str">
            <v>504-B4-2-Sáng</v>
          </cell>
          <cell r="B478" t="str">
            <v>Sáng</v>
          </cell>
          <cell r="C478">
            <v>3</v>
          </cell>
          <cell r="D478">
            <v>4</v>
          </cell>
          <cell r="E478">
            <v>1</v>
          </cell>
          <cell r="F478">
            <v>4</v>
          </cell>
          <cell r="G478" t="str">
            <v>1..4</v>
          </cell>
        </row>
        <row r="479">
          <cell r="A479" t="str">
            <v>504-B4-2-Chiều</v>
          </cell>
          <cell r="B479" t="str">
            <v>Chiều</v>
          </cell>
          <cell r="C479">
            <v>7</v>
          </cell>
          <cell r="D479">
            <v>8</v>
          </cell>
          <cell r="E479">
            <v>7</v>
          </cell>
          <cell r="F479">
            <v>8</v>
          </cell>
          <cell r="G479" t="str">
            <v>7..8</v>
          </cell>
        </row>
        <row r="480">
          <cell r="A480" t="str">
            <v>807-A10-2-Sáng</v>
          </cell>
          <cell r="B480" t="str">
            <v>Sáng</v>
          </cell>
          <cell r="C480">
            <v>1</v>
          </cell>
          <cell r="D480">
            <v>3</v>
          </cell>
          <cell r="E480">
            <v>1</v>
          </cell>
          <cell r="F480">
            <v>5</v>
          </cell>
          <cell r="G480" t="str">
            <v>1..5</v>
          </cell>
        </row>
        <row r="481">
          <cell r="A481" t="str">
            <v>807-A10-2-Sáng</v>
          </cell>
          <cell r="B481" t="str">
            <v>Sáng</v>
          </cell>
          <cell r="C481">
            <v>4</v>
          </cell>
          <cell r="D481">
            <v>5</v>
          </cell>
          <cell r="E481">
            <v>1</v>
          </cell>
          <cell r="F481">
            <v>5</v>
          </cell>
          <cell r="G481" t="str">
            <v>1..5</v>
          </cell>
        </row>
        <row r="482">
          <cell r="A482" t="str">
            <v>807-A10-2-Chiều</v>
          </cell>
          <cell r="B482" t="str">
            <v>Chiều</v>
          </cell>
          <cell r="C482">
            <v>7</v>
          </cell>
          <cell r="D482">
            <v>8</v>
          </cell>
          <cell r="E482">
            <v>7</v>
          </cell>
          <cell r="F482">
            <v>11</v>
          </cell>
          <cell r="G482" t="str">
            <v>7..11</v>
          </cell>
        </row>
        <row r="483">
          <cell r="A483" t="str">
            <v>807-A10-2-Chiều</v>
          </cell>
          <cell r="B483" t="str">
            <v>Chiều</v>
          </cell>
          <cell r="C483">
            <v>9</v>
          </cell>
          <cell r="D483">
            <v>11</v>
          </cell>
          <cell r="E483">
            <v>7</v>
          </cell>
          <cell r="F483">
            <v>11</v>
          </cell>
          <cell r="G483" t="str">
            <v>7..11</v>
          </cell>
        </row>
        <row r="484">
          <cell r="A484" t="str">
            <v>803-A10-2-Sáng</v>
          </cell>
          <cell r="B484" t="str">
            <v>Sáng</v>
          </cell>
          <cell r="C484">
            <v>1</v>
          </cell>
          <cell r="D484">
            <v>3</v>
          </cell>
          <cell r="E484">
            <v>1</v>
          </cell>
          <cell r="F484">
            <v>5</v>
          </cell>
          <cell r="G484" t="str">
            <v>1..5</v>
          </cell>
        </row>
        <row r="485">
          <cell r="A485" t="str">
            <v>803-A10-2-Sáng</v>
          </cell>
          <cell r="B485" t="str">
            <v>Sáng</v>
          </cell>
          <cell r="C485">
            <v>4</v>
          </cell>
          <cell r="D485">
            <v>5</v>
          </cell>
          <cell r="E485">
            <v>1</v>
          </cell>
          <cell r="F485">
            <v>5</v>
          </cell>
          <cell r="G485" t="str">
            <v>1..5</v>
          </cell>
        </row>
        <row r="486">
          <cell r="A486" t="str">
            <v>803-A10-2-Chiều</v>
          </cell>
          <cell r="B486" t="str">
            <v>Chiều</v>
          </cell>
          <cell r="C486">
            <v>10</v>
          </cell>
          <cell r="D486">
            <v>11</v>
          </cell>
          <cell r="E486">
            <v>7</v>
          </cell>
          <cell r="F486">
            <v>11</v>
          </cell>
          <cell r="G486" t="str">
            <v>7..11</v>
          </cell>
        </row>
        <row r="487">
          <cell r="A487" t="str">
            <v>803-A10-2-Chiều</v>
          </cell>
          <cell r="B487" t="str">
            <v>Chiều</v>
          </cell>
          <cell r="C487">
            <v>7</v>
          </cell>
          <cell r="D487">
            <v>9</v>
          </cell>
          <cell r="E487">
            <v>7</v>
          </cell>
          <cell r="F487">
            <v>11</v>
          </cell>
          <cell r="G487" t="str">
            <v>7..11</v>
          </cell>
        </row>
        <row r="488">
          <cell r="A488" t="str">
            <v>310 - Phòng thực hành CAD1-A10-2-Sáng</v>
          </cell>
          <cell r="B488" t="str">
            <v>Sáng</v>
          </cell>
          <cell r="C488">
            <v>1</v>
          </cell>
          <cell r="D488">
            <v>6</v>
          </cell>
          <cell r="E488">
            <v>1</v>
          </cell>
          <cell r="F488">
            <v>6</v>
          </cell>
          <cell r="G488" t="str">
            <v>1..6</v>
          </cell>
        </row>
        <row r="489">
          <cell r="A489" t="str">
            <v>310 - Phòng thực hành CAD1-A10-2-Chiều</v>
          </cell>
          <cell r="B489" t="str">
            <v>Chiều</v>
          </cell>
          <cell r="C489">
            <v>7</v>
          </cell>
          <cell r="D489">
            <v>10</v>
          </cell>
          <cell r="E489">
            <v>7</v>
          </cell>
          <cell r="F489">
            <v>10</v>
          </cell>
          <cell r="G489" t="str">
            <v>7..10</v>
          </cell>
        </row>
        <row r="490">
          <cell r="A490" t="str">
            <v>607-A10-2-Sáng</v>
          </cell>
          <cell r="B490" t="str">
            <v>Sáng</v>
          </cell>
          <cell r="C490">
            <v>1</v>
          </cell>
          <cell r="D490">
            <v>2</v>
          </cell>
          <cell r="E490">
            <v>1</v>
          </cell>
          <cell r="F490">
            <v>4</v>
          </cell>
          <cell r="G490" t="str">
            <v>1..4</v>
          </cell>
        </row>
        <row r="491">
          <cell r="A491" t="str">
            <v>607-A10-2-Sáng</v>
          </cell>
          <cell r="B491" t="str">
            <v>Sáng</v>
          </cell>
          <cell r="C491">
            <v>3</v>
          </cell>
          <cell r="D491">
            <v>4</v>
          </cell>
          <cell r="E491">
            <v>1</v>
          </cell>
          <cell r="F491">
            <v>4</v>
          </cell>
          <cell r="G491" t="str">
            <v>1..4</v>
          </cell>
        </row>
        <row r="492">
          <cell r="A492" t="str">
            <v>607-A10-2-Chiều</v>
          </cell>
          <cell r="B492" t="str">
            <v>Chiều</v>
          </cell>
          <cell r="C492">
            <v>7</v>
          </cell>
          <cell r="D492">
            <v>8</v>
          </cell>
          <cell r="E492">
            <v>7</v>
          </cell>
          <cell r="F492">
            <v>10</v>
          </cell>
          <cell r="G492" t="str">
            <v>7..10</v>
          </cell>
        </row>
        <row r="493">
          <cell r="A493" t="str">
            <v>607-A10-2-Chiều</v>
          </cell>
          <cell r="B493" t="str">
            <v>Chiều</v>
          </cell>
          <cell r="C493">
            <v>9</v>
          </cell>
          <cell r="D493">
            <v>10</v>
          </cell>
          <cell r="E493">
            <v>7</v>
          </cell>
          <cell r="F493">
            <v>10</v>
          </cell>
          <cell r="G493" t="str">
            <v>7..10</v>
          </cell>
        </row>
        <row r="494">
          <cell r="A494" t="str">
            <v>605-A10-2-Sáng</v>
          </cell>
          <cell r="B494" t="str">
            <v>Sáng</v>
          </cell>
          <cell r="C494">
            <v>3</v>
          </cell>
          <cell r="D494">
            <v>4</v>
          </cell>
          <cell r="E494">
            <v>1</v>
          </cell>
          <cell r="F494">
            <v>4</v>
          </cell>
          <cell r="G494" t="str">
            <v>1..4</v>
          </cell>
        </row>
        <row r="495">
          <cell r="A495" t="str">
            <v>605-A10-2-Sáng</v>
          </cell>
          <cell r="B495" t="str">
            <v>Sáng</v>
          </cell>
          <cell r="C495">
            <v>1</v>
          </cell>
          <cell r="D495">
            <v>2</v>
          </cell>
          <cell r="E495">
            <v>1</v>
          </cell>
          <cell r="F495">
            <v>4</v>
          </cell>
          <cell r="G495" t="str">
            <v>1..4</v>
          </cell>
        </row>
        <row r="496">
          <cell r="A496" t="str">
            <v>605-A10-2-Chiều</v>
          </cell>
          <cell r="B496" t="str">
            <v>Chiều</v>
          </cell>
          <cell r="C496">
            <v>7</v>
          </cell>
          <cell r="D496">
            <v>8</v>
          </cell>
          <cell r="E496">
            <v>7</v>
          </cell>
          <cell r="F496">
            <v>10</v>
          </cell>
          <cell r="G496" t="str">
            <v>7..10</v>
          </cell>
        </row>
        <row r="497">
          <cell r="A497" t="str">
            <v>605-A10-2-Chiều</v>
          </cell>
          <cell r="B497" t="str">
            <v>Chiều</v>
          </cell>
          <cell r="C497">
            <v>9</v>
          </cell>
          <cell r="D497">
            <v>10</v>
          </cell>
          <cell r="E497">
            <v>7</v>
          </cell>
          <cell r="F497">
            <v>10</v>
          </cell>
          <cell r="G497" t="str">
            <v>7..10</v>
          </cell>
        </row>
        <row r="498">
          <cell r="A498" t="str">
            <v>604-A10-2-Sáng</v>
          </cell>
          <cell r="B498" t="str">
            <v>Sáng</v>
          </cell>
          <cell r="C498">
            <v>1</v>
          </cell>
          <cell r="D498">
            <v>3</v>
          </cell>
          <cell r="E498">
            <v>1</v>
          </cell>
          <cell r="F498">
            <v>5</v>
          </cell>
          <cell r="G498" t="str">
            <v>1..5</v>
          </cell>
        </row>
        <row r="499">
          <cell r="A499" t="str">
            <v>604-A10-2-Sáng</v>
          </cell>
          <cell r="B499" t="str">
            <v>Sáng</v>
          </cell>
          <cell r="C499">
            <v>4</v>
          </cell>
          <cell r="D499">
            <v>5</v>
          </cell>
          <cell r="E499">
            <v>1</v>
          </cell>
          <cell r="F499">
            <v>5</v>
          </cell>
          <cell r="G499" t="str">
            <v>1..5</v>
          </cell>
        </row>
        <row r="500">
          <cell r="A500" t="str">
            <v>604-A10-2-Chiều</v>
          </cell>
          <cell r="B500" t="str">
            <v>Chiều</v>
          </cell>
          <cell r="C500">
            <v>9</v>
          </cell>
          <cell r="D500">
            <v>11</v>
          </cell>
          <cell r="E500">
            <v>7</v>
          </cell>
          <cell r="F500">
            <v>11</v>
          </cell>
          <cell r="G500" t="str">
            <v>7..11</v>
          </cell>
        </row>
        <row r="501">
          <cell r="A501" t="str">
            <v>604-A10-2-Chiều</v>
          </cell>
          <cell r="B501" t="str">
            <v>Chiều</v>
          </cell>
          <cell r="C501">
            <v>7</v>
          </cell>
          <cell r="D501">
            <v>8</v>
          </cell>
          <cell r="E501">
            <v>7</v>
          </cell>
          <cell r="F501">
            <v>11</v>
          </cell>
          <cell r="G501" t="str">
            <v>7..11</v>
          </cell>
        </row>
        <row r="502">
          <cell r="A502" t="str">
            <v>603-A10-2-Sáng</v>
          </cell>
          <cell r="B502" t="str">
            <v>Sáng</v>
          </cell>
          <cell r="C502">
            <v>4</v>
          </cell>
          <cell r="D502">
            <v>5</v>
          </cell>
          <cell r="E502">
            <v>1</v>
          </cell>
          <cell r="F502">
            <v>5</v>
          </cell>
          <cell r="G502" t="str">
            <v>1..5</v>
          </cell>
        </row>
        <row r="503">
          <cell r="A503" t="str">
            <v>603-A10-2-Sáng</v>
          </cell>
          <cell r="B503" t="str">
            <v>Sáng</v>
          </cell>
          <cell r="C503">
            <v>1</v>
          </cell>
          <cell r="D503">
            <v>2</v>
          </cell>
          <cell r="E503">
            <v>1</v>
          </cell>
          <cell r="F503">
            <v>5</v>
          </cell>
          <cell r="G503" t="str">
            <v>1..5</v>
          </cell>
        </row>
        <row r="504">
          <cell r="A504" t="str">
            <v>603-A10-2-Chiều</v>
          </cell>
          <cell r="B504" t="str">
            <v>Chiều</v>
          </cell>
          <cell r="C504">
            <v>7</v>
          </cell>
          <cell r="D504">
            <v>8</v>
          </cell>
          <cell r="E504">
            <v>7</v>
          </cell>
          <cell r="F504">
            <v>8</v>
          </cell>
          <cell r="G504" t="str">
            <v>7..8</v>
          </cell>
        </row>
        <row r="505">
          <cell r="A505" t="str">
            <v>603-A10-2-Tối</v>
          </cell>
          <cell r="B505" t="str">
            <v>Tối</v>
          </cell>
          <cell r="C505">
            <v>13</v>
          </cell>
          <cell r="D505">
            <v>16</v>
          </cell>
          <cell r="E505">
            <v>13</v>
          </cell>
          <cell r="F505">
            <v>16</v>
          </cell>
          <cell r="G505" t="str">
            <v>13..16</v>
          </cell>
        </row>
        <row r="506">
          <cell r="A506" t="str">
            <v>708-A10-2-Sáng</v>
          </cell>
          <cell r="B506" t="str">
            <v>Sáng</v>
          </cell>
          <cell r="C506">
            <v>1</v>
          </cell>
          <cell r="D506">
            <v>4</v>
          </cell>
          <cell r="E506">
            <v>1</v>
          </cell>
          <cell r="F506">
            <v>4</v>
          </cell>
          <cell r="G506" t="str">
            <v>1..4</v>
          </cell>
        </row>
        <row r="507">
          <cell r="A507" t="str">
            <v>708-A10-2-Chiều</v>
          </cell>
          <cell r="B507" t="str">
            <v>Chiều</v>
          </cell>
          <cell r="C507">
            <v>7</v>
          </cell>
          <cell r="D507">
            <v>10</v>
          </cell>
          <cell r="E507">
            <v>7</v>
          </cell>
          <cell r="F507">
            <v>10</v>
          </cell>
          <cell r="G507" t="str">
            <v>7..10</v>
          </cell>
        </row>
        <row r="508">
          <cell r="A508" t="str">
            <v>808-A10-2-Sáng</v>
          </cell>
          <cell r="B508" t="str">
            <v>Sáng</v>
          </cell>
          <cell r="C508">
            <v>4</v>
          </cell>
          <cell r="D508">
            <v>5</v>
          </cell>
          <cell r="E508">
            <v>1</v>
          </cell>
          <cell r="F508">
            <v>5</v>
          </cell>
          <cell r="G508" t="str">
            <v>1..5</v>
          </cell>
        </row>
        <row r="509">
          <cell r="A509" t="str">
            <v>808-A10-2-Sáng</v>
          </cell>
          <cell r="B509" t="str">
            <v>Sáng</v>
          </cell>
          <cell r="C509">
            <v>1</v>
          </cell>
          <cell r="D509">
            <v>2</v>
          </cell>
          <cell r="E509">
            <v>1</v>
          </cell>
          <cell r="F509">
            <v>5</v>
          </cell>
          <cell r="G509" t="str">
            <v>1..5</v>
          </cell>
        </row>
        <row r="510">
          <cell r="A510" t="str">
            <v>808-A10-2-Chiều</v>
          </cell>
          <cell r="B510" t="str">
            <v>Chiều</v>
          </cell>
          <cell r="C510">
            <v>7</v>
          </cell>
          <cell r="D510">
            <v>8</v>
          </cell>
          <cell r="E510">
            <v>7</v>
          </cell>
          <cell r="F510">
            <v>10</v>
          </cell>
          <cell r="G510" t="str">
            <v>7..10</v>
          </cell>
        </row>
        <row r="511">
          <cell r="A511" t="str">
            <v>808-A10-2-Chiều</v>
          </cell>
          <cell r="B511" t="str">
            <v>Chiều</v>
          </cell>
          <cell r="C511">
            <v>9</v>
          </cell>
          <cell r="D511">
            <v>10</v>
          </cell>
          <cell r="E511">
            <v>7</v>
          </cell>
          <cell r="F511">
            <v>10</v>
          </cell>
          <cell r="G511" t="str">
            <v>7..10</v>
          </cell>
        </row>
        <row r="512">
          <cell r="A512" t="str">
            <v>209-A9-2-Sáng</v>
          </cell>
          <cell r="B512" t="str">
            <v>Sáng</v>
          </cell>
          <cell r="C512">
            <v>1</v>
          </cell>
          <cell r="D512">
            <v>3</v>
          </cell>
          <cell r="E512">
            <v>1</v>
          </cell>
          <cell r="F512">
            <v>3</v>
          </cell>
          <cell r="G512" t="str">
            <v>1..3</v>
          </cell>
        </row>
        <row r="513">
          <cell r="A513" t="str">
            <v>209-A9-2-Chiều</v>
          </cell>
          <cell r="B513" t="str">
            <v>Chiều</v>
          </cell>
          <cell r="C513">
            <v>7</v>
          </cell>
          <cell r="D513">
            <v>9</v>
          </cell>
          <cell r="E513">
            <v>7</v>
          </cell>
          <cell r="F513">
            <v>11</v>
          </cell>
          <cell r="G513" t="str">
            <v>7..11</v>
          </cell>
        </row>
        <row r="514">
          <cell r="A514" t="str">
            <v>209-A9-2-Chiều</v>
          </cell>
          <cell r="B514" t="str">
            <v>Chiều</v>
          </cell>
          <cell r="C514">
            <v>10</v>
          </cell>
          <cell r="D514">
            <v>11</v>
          </cell>
          <cell r="E514">
            <v>7</v>
          </cell>
          <cell r="F514">
            <v>11</v>
          </cell>
          <cell r="G514" t="str">
            <v>7..11</v>
          </cell>
        </row>
        <row r="515">
          <cell r="A515" t="str">
            <v>209-A9-2-Tối</v>
          </cell>
          <cell r="B515" t="str">
            <v>Tối</v>
          </cell>
          <cell r="C515">
            <v>13</v>
          </cell>
          <cell r="D515">
            <v>15</v>
          </cell>
          <cell r="E515">
            <v>13</v>
          </cell>
          <cell r="F515">
            <v>15</v>
          </cell>
          <cell r="G515" t="str">
            <v>13..15</v>
          </cell>
        </row>
        <row r="516">
          <cell r="A516" t="str">
            <v>309-A9-2-Sáng</v>
          </cell>
          <cell r="B516" t="str">
            <v>Sáng</v>
          </cell>
          <cell r="C516">
            <v>1</v>
          </cell>
          <cell r="D516">
            <v>2</v>
          </cell>
          <cell r="E516">
            <v>1</v>
          </cell>
          <cell r="F516">
            <v>5</v>
          </cell>
          <cell r="G516" t="str">
            <v>1..5</v>
          </cell>
        </row>
        <row r="517">
          <cell r="A517" t="str">
            <v>309-A9-2-Sáng</v>
          </cell>
          <cell r="B517" t="str">
            <v>Sáng</v>
          </cell>
          <cell r="C517">
            <v>3</v>
          </cell>
          <cell r="D517">
            <v>5</v>
          </cell>
          <cell r="E517">
            <v>1</v>
          </cell>
          <cell r="F517">
            <v>5</v>
          </cell>
          <cell r="G517" t="str">
            <v>1..5</v>
          </cell>
        </row>
        <row r="518">
          <cell r="A518" t="str">
            <v>309-A9-2-Chiều</v>
          </cell>
          <cell r="B518" t="str">
            <v>Chiều</v>
          </cell>
          <cell r="C518">
            <v>7</v>
          </cell>
          <cell r="D518">
            <v>11</v>
          </cell>
          <cell r="E518">
            <v>7</v>
          </cell>
          <cell r="F518">
            <v>11</v>
          </cell>
          <cell r="G518" t="str">
            <v>7..11</v>
          </cell>
        </row>
        <row r="519">
          <cell r="A519" t="str">
            <v>409-A9-2-Sáng</v>
          </cell>
          <cell r="B519" t="str">
            <v>Sáng</v>
          </cell>
          <cell r="C519">
            <v>1</v>
          </cell>
          <cell r="D519">
            <v>3</v>
          </cell>
          <cell r="E519">
            <v>1</v>
          </cell>
          <cell r="F519">
            <v>3</v>
          </cell>
          <cell r="G519" t="str">
            <v>1..3</v>
          </cell>
        </row>
        <row r="520">
          <cell r="A520" t="str">
            <v>409-A9-2-Chiều</v>
          </cell>
          <cell r="B520" t="str">
            <v>Chiều</v>
          </cell>
          <cell r="C520">
            <v>8</v>
          </cell>
          <cell r="D520">
            <v>11</v>
          </cell>
          <cell r="E520">
            <v>8</v>
          </cell>
          <cell r="F520">
            <v>11</v>
          </cell>
          <cell r="G520" t="str">
            <v>8..11</v>
          </cell>
        </row>
        <row r="521">
          <cell r="A521" t="str">
            <v>509-A9-2-Sáng</v>
          </cell>
          <cell r="B521" t="str">
            <v>Sáng</v>
          </cell>
          <cell r="C521">
            <v>4</v>
          </cell>
          <cell r="D521">
            <v>5</v>
          </cell>
          <cell r="E521">
            <v>1</v>
          </cell>
          <cell r="F521">
            <v>5</v>
          </cell>
          <cell r="G521" t="str">
            <v>1..5</v>
          </cell>
        </row>
        <row r="522">
          <cell r="A522" t="str">
            <v>509-A9-2-Sáng</v>
          </cell>
          <cell r="B522" t="str">
            <v>Sáng</v>
          </cell>
          <cell r="C522">
            <v>1</v>
          </cell>
          <cell r="D522">
            <v>3</v>
          </cell>
          <cell r="E522">
            <v>1</v>
          </cell>
          <cell r="F522">
            <v>5</v>
          </cell>
          <cell r="G522" t="str">
            <v>1..5</v>
          </cell>
        </row>
        <row r="523">
          <cell r="A523" t="str">
            <v>509-A9-2-Chiều</v>
          </cell>
          <cell r="B523" t="str">
            <v>Chiều</v>
          </cell>
          <cell r="C523">
            <v>10</v>
          </cell>
          <cell r="D523">
            <v>11</v>
          </cell>
          <cell r="E523">
            <v>7</v>
          </cell>
          <cell r="F523">
            <v>11</v>
          </cell>
          <cell r="G523" t="str">
            <v>7..11</v>
          </cell>
        </row>
        <row r="524">
          <cell r="A524" t="str">
            <v>509-A9-2-Chiều</v>
          </cell>
          <cell r="B524" t="str">
            <v>Chiều</v>
          </cell>
          <cell r="C524">
            <v>7</v>
          </cell>
          <cell r="D524">
            <v>9</v>
          </cell>
          <cell r="E524">
            <v>7</v>
          </cell>
          <cell r="F524">
            <v>11</v>
          </cell>
          <cell r="G524" t="str">
            <v>7..11</v>
          </cell>
        </row>
        <row r="525">
          <cell r="A525" t="str">
            <v>327-A7-2-Sáng</v>
          </cell>
          <cell r="B525" t="str">
            <v>Sáng</v>
          </cell>
          <cell r="C525">
            <v>1</v>
          </cell>
          <cell r="D525">
            <v>5</v>
          </cell>
          <cell r="E525">
            <v>1</v>
          </cell>
          <cell r="F525">
            <v>5</v>
          </cell>
          <cell r="G525" t="str">
            <v>1..5</v>
          </cell>
        </row>
        <row r="526">
          <cell r="A526" t="str">
            <v>327-A7-2-Chiều</v>
          </cell>
          <cell r="B526" t="str">
            <v>Chiều</v>
          </cell>
          <cell r="C526">
            <v>7</v>
          </cell>
          <cell r="D526">
            <v>11</v>
          </cell>
          <cell r="E526">
            <v>7</v>
          </cell>
          <cell r="F526">
            <v>11</v>
          </cell>
          <cell r="G526" t="str">
            <v>7..11</v>
          </cell>
        </row>
        <row r="527">
          <cell r="A527" t="str">
            <v>406-A7-2-Sáng</v>
          </cell>
          <cell r="B527" t="str">
            <v>Sáng</v>
          </cell>
          <cell r="C527">
            <v>1</v>
          </cell>
          <cell r="D527">
            <v>5</v>
          </cell>
          <cell r="E527">
            <v>1</v>
          </cell>
          <cell r="F527">
            <v>5</v>
          </cell>
          <cell r="G527" t="str">
            <v>1..5</v>
          </cell>
        </row>
        <row r="528">
          <cell r="A528" t="str">
            <v>406-A7-2-Chiều</v>
          </cell>
          <cell r="B528" t="str">
            <v>Chiều</v>
          </cell>
          <cell r="C528">
            <v>7</v>
          </cell>
          <cell r="D528">
            <v>11</v>
          </cell>
          <cell r="E528">
            <v>7</v>
          </cell>
          <cell r="F528">
            <v>11</v>
          </cell>
          <cell r="G528" t="str">
            <v>7..11</v>
          </cell>
        </row>
        <row r="529">
          <cell r="A529" t="str">
            <v>408-A7-2-Sáng</v>
          </cell>
          <cell r="B529" t="str">
            <v>Sáng</v>
          </cell>
          <cell r="C529">
            <v>1</v>
          </cell>
          <cell r="D529">
            <v>5</v>
          </cell>
          <cell r="E529">
            <v>1</v>
          </cell>
          <cell r="F529">
            <v>5</v>
          </cell>
          <cell r="G529" t="str">
            <v>1..5</v>
          </cell>
        </row>
        <row r="530">
          <cell r="A530" t="str">
            <v>408-A7-2-Chiều</v>
          </cell>
          <cell r="B530" t="str">
            <v>Chiều</v>
          </cell>
          <cell r="C530">
            <v>7</v>
          </cell>
          <cell r="D530">
            <v>11</v>
          </cell>
          <cell r="E530">
            <v>7</v>
          </cell>
          <cell r="F530">
            <v>11</v>
          </cell>
          <cell r="G530" t="str">
            <v>7..11</v>
          </cell>
        </row>
        <row r="531">
          <cell r="A531" t="str">
            <v>410-A7-2-Sáng</v>
          </cell>
          <cell r="B531" t="str">
            <v>Sáng</v>
          </cell>
          <cell r="C531">
            <v>1</v>
          </cell>
          <cell r="D531">
            <v>5</v>
          </cell>
          <cell r="E531">
            <v>1</v>
          </cell>
          <cell r="F531">
            <v>5</v>
          </cell>
          <cell r="G531" t="str">
            <v>1..5</v>
          </cell>
        </row>
        <row r="532">
          <cell r="A532" t="str">
            <v>410-A7-2-Chiều</v>
          </cell>
          <cell r="B532" t="str">
            <v>Chiều</v>
          </cell>
          <cell r="C532">
            <v>7</v>
          </cell>
          <cell r="D532">
            <v>11</v>
          </cell>
          <cell r="E532">
            <v>7</v>
          </cell>
          <cell r="F532">
            <v>11</v>
          </cell>
          <cell r="G532" t="str">
            <v>7..11</v>
          </cell>
        </row>
        <row r="533">
          <cell r="A533" t="str">
            <v>804-A10-2-Sáng</v>
          </cell>
          <cell r="B533" t="str">
            <v>Sáng</v>
          </cell>
          <cell r="C533">
            <v>4</v>
          </cell>
          <cell r="D533">
            <v>5</v>
          </cell>
          <cell r="E533">
            <v>1</v>
          </cell>
          <cell r="F533">
            <v>5</v>
          </cell>
          <cell r="G533" t="str">
            <v>1..5</v>
          </cell>
        </row>
        <row r="534">
          <cell r="A534" t="str">
            <v>804-A10-2-Sáng</v>
          </cell>
          <cell r="B534" t="str">
            <v>Sáng</v>
          </cell>
          <cell r="C534">
            <v>1</v>
          </cell>
          <cell r="D534">
            <v>3</v>
          </cell>
          <cell r="E534">
            <v>1</v>
          </cell>
          <cell r="F534">
            <v>5</v>
          </cell>
          <cell r="G534" t="str">
            <v>1..5</v>
          </cell>
        </row>
        <row r="535">
          <cell r="A535" t="str">
            <v>804-A10-2-Chiều</v>
          </cell>
          <cell r="B535" t="str">
            <v>Chiều</v>
          </cell>
          <cell r="C535">
            <v>9</v>
          </cell>
          <cell r="D535">
            <v>11</v>
          </cell>
          <cell r="E535">
            <v>7</v>
          </cell>
          <cell r="F535">
            <v>11</v>
          </cell>
          <cell r="G535" t="str">
            <v>7..11</v>
          </cell>
        </row>
        <row r="536">
          <cell r="A536" t="str">
            <v>804-A10-2-Chiều</v>
          </cell>
          <cell r="B536" t="str">
            <v>Chiều</v>
          </cell>
          <cell r="C536">
            <v>7</v>
          </cell>
          <cell r="D536">
            <v>8</v>
          </cell>
          <cell r="E536">
            <v>7</v>
          </cell>
          <cell r="F536">
            <v>11</v>
          </cell>
          <cell r="G536" t="str">
            <v>7..11</v>
          </cell>
        </row>
        <row r="537">
          <cell r="A537" t="str">
            <v>423-A7-2-Sáng</v>
          </cell>
          <cell r="B537" t="str">
            <v>Sáng</v>
          </cell>
          <cell r="C537">
            <v>1</v>
          </cell>
          <cell r="D537">
            <v>5</v>
          </cell>
          <cell r="E537">
            <v>1</v>
          </cell>
          <cell r="F537">
            <v>5</v>
          </cell>
          <cell r="G537" t="str">
            <v>1..5</v>
          </cell>
        </row>
        <row r="538">
          <cell r="A538" t="str">
            <v>423-A7-2-Chiều</v>
          </cell>
          <cell r="B538" t="str">
            <v>Chiều</v>
          </cell>
          <cell r="C538">
            <v>7</v>
          </cell>
          <cell r="D538">
            <v>11</v>
          </cell>
          <cell r="E538">
            <v>7</v>
          </cell>
          <cell r="F538">
            <v>11</v>
          </cell>
          <cell r="G538" t="str">
            <v>7..11</v>
          </cell>
        </row>
        <row r="539">
          <cell r="A539" t="str">
            <v>501-A12-2-Sáng</v>
          </cell>
          <cell r="B539" t="str">
            <v>Sáng</v>
          </cell>
          <cell r="C539">
            <v>1</v>
          </cell>
          <cell r="D539">
            <v>5</v>
          </cell>
          <cell r="E539">
            <v>1</v>
          </cell>
          <cell r="F539">
            <v>5</v>
          </cell>
          <cell r="G539" t="str">
            <v>1..5</v>
          </cell>
        </row>
        <row r="540">
          <cell r="A540" t="str">
            <v>501-A12-2-Chiều</v>
          </cell>
          <cell r="B540" t="str">
            <v>Chiều</v>
          </cell>
          <cell r="C540">
            <v>7</v>
          </cell>
          <cell r="D540">
            <v>11</v>
          </cell>
          <cell r="E540">
            <v>7</v>
          </cell>
          <cell r="F540">
            <v>11</v>
          </cell>
          <cell r="G540" t="str">
            <v>7..11</v>
          </cell>
        </row>
        <row r="541">
          <cell r="A541" t="str">
            <v>502-A12-2-Sáng</v>
          </cell>
          <cell r="B541" t="str">
            <v>Sáng</v>
          </cell>
          <cell r="C541">
            <v>1</v>
          </cell>
          <cell r="D541">
            <v>5</v>
          </cell>
          <cell r="E541">
            <v>1</v>
          </cell>
          <cell r="F541">
            <v>5</v>
          </cell>
          <cell r="G541" t="str">
            <v>1..5</v>
          </cell>
        </row>
        <row r="542">
          <cell r="A542" t="str">
            <v>502-A12-2-Chiều</v>
          </cell>
          <cell r="B542" t="str">
            <v>Chiều</v>
          </cell>
          <cell r="C542">
            <v>7</v>
          </cell>
          <cell r="D542">
            <v>11</v>
          </cell>
          <cell r="E542">
            <v>7</v>
          </cell>
          <cell r="F542">
            <v>11</v>
          </cell>
          <cell r="G542" t="str">
            <v>7..11</v>
          </cell>
        </row>
        <row r="543">
          <cell r="A543" t="str">
            <v>503-A12-2-Sáng</v>
          </cell>
          <cell r="B543" t="str">
            <v>Sáng</v>
          </cell>
          <cell r="C543">
            <v>1</v>
          </cell>
          <cell r="D543">
            <v>5</v>
          </cell>
          <cell r="E543">
            <v>1</v>
          </cell>
          <cell r="F543">
            <v>5</v>
          </cell>
          <cell r="G543" t="str">
            <v>1..5</v>
          </cell>
        </row>
        <row r="544">
          <cell r="A544" t="str">
            <v>611A-A7-2-Sáng</v>
          </cell>
          <cell r="B544" t="str">
            <v>Sáng</v>
          </cell>
          <cell r="C544">
            <v>3</v>
          </cell>
          <cell r="D544">
            <v>4</v>
          </cell>
          <cell r="E544">
            <v>1</v>
          </cell>
          <cell r="F544">
            <v>4</v>
          </cell>
          <cell r="G544" t="str">
            <v>1..4</v>
          </cell>
        </row>
        <row r="545">
          <cell r="A545" t="str">
            <v>611A-A7-2-Sáng</v>
          </cell>
          <cell r="B545" t="str">
            <v>Sáng</v>
          </cell>
          <cell r="C545">
            <v>1</v>
          </cell>
          <cell r="D545">
            <v>2</v>
          </cell>
          <cell r="E545">
            <v>1</v>
          </cell>
          <cell r="F545">
            <v>4</v>
          </cell>
          <cell r="G545" t="str">
            <v>1..4</v>
          </cell>
        </row>
        <row r="546">
          <cell r="A546" t="str">
            <v>611A-A7-2-Chiều</v>
          </cell>
          <cell r="B546" t="str">
            <v>Chiều</v>
          </cell>
          <cell r="C546">
            <v>7</v>
          </cell>
          <cell r="D546">
            <v>9</v>
          </cell>
          <cell r="E546">
            <v>7</v>
          </cell>
          <cell r="F546">
            <v>11</v>
          </cell>
          <cell r="G546" t="str">
            <v>7..11</v>
          </cell>
        </row>
        <row r="547">
          <cell r="A547" t="str">
            <v>611A-A7-2-Chiều</v>
          </cell>
          <cell r="B547" t="str">
            <v>Chiều</v>
          </cell>
          <cell r="C547">
            <v>10</v>
          </cell>
          <cell r="D547">
            <v>11</v>
          </cell>
          <cell r="E547">
            <v>7</v>
          </cell>
          <cell r="F547">
            <v>11</v>
          </cell>
          <cell r="G547" t="str">
            <v>7..11</v>
          </cell>
        </row>
        <row r="548">
          <cell r="A548" t="str">
            <v>611A-A7-2-Tối</v>
          </cell>
          <cell r="B548" t="str">
            <v>Tối</v>
          </cell>
          <cell r="C548">
            <v>13</v>
          </cell>
          <cell r="D548">
            <v>14</v>
          </cell>
          <cell r="E548">
            <v>13</v>
          </cell>
          <cell r="F548">
            <v>14</v>
          </cell>
          <cell r="G548" t="str">
            <v>13..14</v>
          </cell>
        </row>
        <row r="549">
          <cell r="A549" t="str">
            <v>633A-A7-2-Sáng</v>
          </cell>
          <cell r="B549" t="str">
            <v>Sáng</v>
          </cell>
          <cell r="C549">
            <v>1</v>
          </cell>
          <cell r="D549">
            <v>2</v>
          </cell>
          <cell r="E549">
            <v>1</v>
          </cell>
          <cell r="F549">
            <v>4</v>
          </cell>
          <cell r="G549" t="str">
            <v>1..4</v>
          </cell>
        </row>
        <row r="550">
          <cell r="A550" t="str">
            <v>633A-A7-2-Sáng</v>
          </cell>
          <cell r="B550" t="str">
            <v>Sáng</v>
          </cell>
          <cell r="C550">
            <v>3</v>
          </cell>
          <cell r="D550">
            <v>4</v>
          </cell>
          <cell r="E550">
            <v>1</v>
          </cell>
          <cell r="F550">
            <v>4</v>
          </cell>
          <cell r="G550" t="str">
            <v>1..4</v>
          </cell>
        </row>
        <row r="551">
          <cell r="A551" t="str">
            <v>633A-A7-2-Chiều</v>
          </cell>
          <cell r="B551" t="str">
            <v>Chiều</v>
          </cell>
          <cell r="C551">
            <v>7</v>
          </cell>
          <cell r="D551">
            <v>8</v>
          </cell>
          <cell r="E551">
            <v>7</v>
          </cell>
          <cell r="F551">
            <v>10</v>
          </cell>
          <cell r="G551" t="str">
            <v>7..10</v>
          </cell>
        </row>
        <row r="552">
          <cell r="A552" t="str">
            <v>633A-A7-2-Chiều</v>
          </cell>
          <cell r="B552" t="str">
            <v>Chiều</v>
          </cell>
          <cell r="C552">
            <v>9</v>
          </cell>
          <cell r="D552">
            <v>10</v>
          </cell>
          <cell r="E552">
            <v>7</v>
          </cell>
          <cell r="F552">
            <v>10</v>
          </cell>
          <cell r="G552" t="str">
            <v>7..10</v>
          </cell>
        </row>
        <row r="553">
          <cell r="A553" t="str">
            <v>633A-A7-2-Tối</v>
          </cell>
          <cell r="B553" t="str">
            <v>Tối</v>
          </cell>
          <cell r="C553">
            <v>13</v>
          </cell>
          <cell r="D553">
            <v>14</v>
          </cell>
          <cell r="E553">
            <v>13</v>
          </cell>
          <cell r="F553">
            <v>14</v>
          </cell>
          <cell r="G553" t="str">
            <v>13..14</v>
          </cell>
        </row>
        <row r="554">
          <cell r="A554" t="str">
            <v>GDTC A 102 - Cầu lông-Sân cơ sở 1-2-Sáng</v>
          </cell>
          <cell r="B554" t="str">
            <v>Sáng</v>
          </cell>
          <cell r="C554">
            <v>1</v>
          </cell>
          <cell r="D554">
            <v>2</v>
          </cell>
          <cell r="E554">
            <v>1</v>
          </cell>
          <cell r="F554">
            <v>4</v>
          </cell>
          <cell r="G554" t="str">
            <v>1..4</v>
          </cell>
        </row>
        <row r="555">
          <cell r="A555" t="str">
            <v>GDTC A 102 - Cầu lông-Sân cơ sở 1-2-Sáng</v>
          </cell>
          <cell r="B555" t="str">
            <v>Sáng</v>
          </cell>
          <cell r="C555">
            <v>3</v>
          </cell>
          <cell r="D555">
            <v>4</v>
          </cell>
          <cell r="E555">
            <v>1</v>
          </cell>
          <cell r="F555">
            <v>4</v>
          </cell>
          <cell r="G555" t="str">
            <v>1..4</v>
          </cell>
        </row>
        <row r="556">
          <cell r="A556" t="str">
            <v>GDTC A 102 - Cầu lông-Sân cơ sở 1-2-Chiều</v>
          </cell>
          <cell r="B556" t="str">
            <v>Chiều</v>
          </cell>
          <cell r="C556">
            <v>10</v>
          </cell>
          <cell r="D556">
            <v>11</v>
          </cell>
          <cell r="E556">
            <v>10</v>
          </cell>
          <cell r="F556">
            <v>11</v>
          </cell>
          <cell r="G556" t="str">
            <v>10..11</v>
          </cell>
        </row>
        <row r="557">
          <cell r="A557" t="str">
            <v>GDTC A 104 - Bóng rổ-Sân cơ sở 1-2-Sáng</v>
          </cell>
          <cell r="B557" t="str">
            <v>Sáng</v>
          </cell>
          <cell r="C557">
            <v>3</v>
          </cell>
          <cell r="D557">
            <v>4</v>
          </cell>
          <cell r="E557">
            <v>1</v>
          </cell>
          <cell r="F557">
            <v>4</v>
          </cell>
          <cell r="G557" t="str">
            <v>1..4</v>
          </cell>
        </row>
        <row r="558">
          <cell r="A558" t="str">
            <v>GDTC A 104 - Bóng rổ-Sân cơ sở 1-2-Sáng</v>
          </cell>
          <cell r="B558" t="str">
            <v>Sáng</v>
          </cell>
          <cell r="C558">
            <v>1</v>
          </cell>
          <cell r="D558">
            <v>2</v>
          </cell>
          <cell r="E558">
            <v>1</v>
          </cell>
          <cell r="F558">
            <v>4</v>
          </cell>
          <cell r="G558" t="str">
            <v>1..4</v>
          </cell>
        </row>
        <row r="559">
          <cell r="A559" t="str">
            <v>GDTC A 104 - Bóng rổ-Sân cơ sở 1-2-Chiều</v>
          </cell>
          <cell r="B559" t="str">
            <v>Chiều</v>
          </cell>
          <cell r="C559">
            <v>10</v>
          </cell>
          <cell r="D559">
            <v>11</v>
          </cell>
          <cell r="E559">
            <v>8</v>
          </cell>
          <cell r="F559">
            <v>11</v>
          </cell>
          <cell r="G559" t="str">
            <v>8..11</v>
          </cell>
        </row>
        <row r="560">
          <cell r="A560" t="str">
            <v>GDTC A 104 - Bóng rổ-Sân cơ sở 1-2-Chiều</v>
          </cell>
          <cell r="B560" t="str">
            <v>Chiều</v>
          </cell>
          <cell r="C560">
            <v>8</v>
          </cell>
          <cell r="D560">
            <v>9</v>
          </cell>
          <cell r="E560">
            <v>8</v>
          </cell>
          <cell r="F560">
            <v>11</v>
          </cell>
          <cell r="G560" t="str">
            <v>8..11</v>
          </cell>
        </row>
        <row r="561">
          <cell r="A561" t="str">
            <v>Sân thể dục 1-Sân cơ sở 1-2-Sáng</v>
          </cell>
          <cell r="B561" t="str">
            <v>Sáng</v>
          </cell>
          <cell r="C561">
            <v>1</v>
          </cell>
          <cell r="D561">
            <v>2</v>
          </cell>
          <cell r="E561">
            <v>1</v>
          </cell>
          <cell r="F561">
            <v>2</v>
          </cell>
          <cell r="G561" t="str">
            <v>1..2</v>
          </cell>
        </row>
        <row r="562">
          <cell r="A562" t="str">
            <v>Sân thể dục 1-Sân cơ sở 1-2-Chiều</v>
          </cell>
          <cell r="B562" t="str">
            <v>Chiều</v>
          </cell>
          <cell r="C562">
            <v>8</v>
          </cell>
          <cell r="D562">
            <v>9</v>
          </cell>
          <cell r="E562">
            <v>8</v>
          </cell>
          <cell r="F562">
            <v>9</v>
          </cell>
          <cell r="G562" t="str">
            <v>8..9</v>
          </cell>
        </row>
        <row r="563">
          <cell r="A563" t="str">
            <v>Phòng thực hành Khoa CN Ô tô 01-A-2-Sáng</v>
          </cell>
          <cell r="B563" t="str">
            <v>Sáng</v>
          </cell>
          <cell r="C563">
            <v>1</v>
          </cell>
          <cell r="D563">
            <v>2</v>
          </cell>
          <cell r="E563">
            <v>1</v>
          </cell>
          <cell r="F563">
            <v>2</v>
          </cell>
          <cell r="G563" t="str">
            <v>1..2</v>
          </cell>
        </row>
        <row r="564">
          <cell r="A564" t="str">
            <v>Phòng thực hành Khoa CN Ô tô 08-A-2-Sáng</v>
          </cell>
          <cell r="B564" t="str">
            <v>Sáng</v>
          </cell>
          <cell r="C564">
            <v>1</v>
          </cell>
          <cell r="D564">
            <v>6</v>
          </cell>
          <cell r="E564">
            <v>1</v>
          </cell>
          <cell r="F564">
            <v>6</v>
          </cell>
          <cell r="G564" t="str">
            <v>1..6</v>
          </cell>
        </row>
        <row r="565">
          <cell r="A565" t="str">
            <v>Phòng thực hành Khoa CN Ô tô 09-A-2-Chiều</v>
          </cell>
          <cell r="B565" t="str">
            <v>Chiều</v>
          </cell>
          <cell r="C565">
            <v>7</v>
          </cell>
          <cell r="D565">
            <v>8</v>
          </cell>
          <cell r="E565">
            <v>7</v>
          </cell>
          <cell r="F565">
            <v>8</v>
          </cell>
          <cell r="G565" t="str">
            <v>7..8</v>
          </cell>
        </row>
        <row r="566">
          <cell r="A566" t="str">
            <v>Phòng thực hành Khoa CN Ô tô 13-A-2-Tối</v>
          </cell>
          <cell r="B566" t="str">
            <v>Tối</v>
          </cell>
          <cell r="C566">
            <v>13</v>
          </cell>
          <cell r="D566">
            <v>17</v>
          </cell>
          <cell r="E566">
            <v>13</v>
          </cell>
          <cell r="F566">
            <v>17</v>
          </cell>
          <cell r="G566" t="str">
            <v>13..17</v>
          </cell>
        </row>
        <row r="567">
          <cell r="A567" t="str">
            <v>Phòng thực hành Khoa CN Ô tô 19-A-2-Sáng</v>
          </cell>
          <cell r="B567" t="str">
            <v>Sáng</v>
          </cell>
          <cell r="C567">
            <v>1</v>
          </cell>
          <cell r="D567">
            <v>2</v>
          </cell>
          <cell r="E567">
            <v>1</v>
          </cell>
          <cell r="F567">
            <v>2</v>
          </cell>
          <cell r="G567" t="str">
            <v>1..2</v>
          </cell>
        </row>
        <row r="568">
          <cell r="A568" t="str">
            <v>Phòng thực hành Khoa CN Ô tô 18-A-2-Sáng</v>
          </cell>
          <cell r="B568" t="str">
            <v>Sáng</v>
          </cell>
          <cell r="C568">
            <v>1</v>
          </cell>
          <cell r="D568">
            <v>3</v>
          </cell>
          <cell r="E568">
            <v>1</v>
          </cell>
          <cell r="F568">
            <v>3</v>
          </cell>
          <cell r="G568" t="str">
            <v>1..3</v>
          </cell>
        </row>
        <row r="569">
          <cell r="A569" t="str">
            <v>Phòng thực hành Khoa CN Ô tô 18-A-2-Chiều</v>
          </cell>
          <cell r="B569" t="str">
            <v>Chiều</v>
          </cell>
          <cell r="C569">
            <v>7</v>
          </cell>
          <cell r="D569">
            <v>9</v>
          </cell>
          <cell r="E569">
            <v>7</v>
          </cell>
          <cell r="F569">
            <v>9</v>
          </cell>
          <cell r="G569" t="str">
            <v>7..9</v>
          </cell>
        </row>
        <row r="570">
          <cell r="A570" t="str">
            <v>Phòng thực hành Khoa CN Ô tô 20-A-2-Sáng</v>
          </cell>
          <cell r="B570" t="str">
            <v>Sáng</v>
          </cell>
          <cell r="C570">
            <v>1</v>
          </cell>
          <cell r="D570">
            <v>3</v>
          </cell>
          <cell r="E570">
            <v>1</v>
          </cell>
          <cell r="F570">
            <v>3</v>
          </cell>
          <cell r="G570" t="str">
            <v>1..3</v>
          </cell>
        </row>
        <row r="571">
          <cell r="A571" t="str">
            <v>Phòng thực hành Khoa CN Ô tô 20-A-2-Chiều</v>
          </cell>
          <cell r="B571" t="str">
            <v>Chiều</v>
          </cell>
          <cell r="C571">
            <v>7</v>
          </cell>
          <cell r="D571">
            <v>9</v>
          </cell>
          <cell r="E571">
            <v>7</v>
          </cell>
          <cell r="F571">
            <v>9</v>
          </cell>
          <cell r="G571" t="str">
            <v>7..9</v>
          </cell>
        </row>
        <row r="572">
          <cell r="A572" t="str">
            <v>Phòng thực hành Khoa Cơ khí 01-A-2-Sáng</v>
          </cell>
          <cell r="B572" t="str">
            <v>Sáng</v>
          </cell>
          <cell r="C572">
            <v>1</v>
          </cell>
          <cell r="D572">
            <v>6</v>
          </cell>
          <cell r="E572">
            <v>1</v>
          </cell>
          <cell r="F572">
            <v>6</v>
          </cell>
          <cell r="G572" t="str">
            <v>1..6</v>
          </cell>
        </row>
        <row r="573">
          <cell r="A573" t="str">
            <v>Phòng thực hành Khoa Cơ khí 01-A-2-Chiều</v>
          </cell>
          <cell r="B573" t="str">
            <v>Chiều</v>
          </cell>
          <cell r="C573">
            <v>7</v>
          </cell>
          <cell r="D573">
            <v>12</v>
          </cell>
          <cell r="E573">
            <v>7</v>
          </cell>
          <cell r="F573">
            <v>12</v>
          </cell>
          <cell r="G573" t="str">
            <v>7..12</v>
          </cell>
        </row>
        <row r="574">
          <cell r="A574" t="str">
            <v>Phòng thực hành Khoa Cơ khí 10-A-2-Tối</v>
          </cell>
          <cell r="B574" t="str">
            <v>Tối</v>
          </cell>
          <cell r="C574">
            <v>13</v>
          </cell>
          <cell r="D574">
            <v>16</v>
          </cell>
          <cell r="E574">
            <v>13</v>
          </cell>
          <cell r="F574">
            <v>16</v>
          </cell>
          <cell r="G574" t="str">
            <v>13..16</v>
          </cell>
        </row>
        <row r="575">
          <cell r="A575" t="str">
            <v>Phòng thực hành Khoa Cơ khí 11-A-2-Sáng</v>
          </cell>
          <cell r="B575" t="str">
            <v>Sáng</v>
          </cell>
          <cell r="C575">
            <v>1</v>
          </cell>
          <cell r="D575">
            <v>6</v>
          </cell>
          <cell r="E575">
            <v>1</v>
          </cell>
          <cell r="F575">
            <v>6</v>
          </cell>
          <cell r="G575" t="str">
            <v>1..6</v>
          </cell>
        </row>
        <row r="576">
          <cell r="A576" t="str">
            <v>Phòng thực hành Khoa Cơ khí 16-A-2-Tối</v>
          </cell>
          <cell r="B576" t="str">
            <v>Tối</v>
          </cell>
          <cell r="C576">
            <v>13</v>
          </cell>
          <cell r="D576">
            <v>16</v>
          </cell>
          <cell r="E576">
            <v>13</v>
          </cell>
          <cell r="F576">
            <v>16</v>
          </cell>
          <cell r="G576" t="str">
            <v>13..16</v>
          </cell>
        </row>
        <row r="577">
          <cell r="A577" t="str">
            <v>Phòng thực hành Khoa Cơ khí 18-A-2-Tối</v>
          </cell>
          <cell r="B577" t="str">
            <v>Tối</v>
          </cell>
          <cell r="C577">
            <v>13</v>
          </cell>
          <cell r="D577">
            <v>17</v>
          </cell>
          <cell r="E577">
            <v>13</v>
          </cell>
          <cell r="F577">
            <v>17</v>
          </cell>
          <cell r="G577" t="str">
            <v>13..17</v>
          </cell>
        </row>
        <row r="578">
          <cell r="A578" t="str">
            <v>Phòng thực hành Khoa Cơ khí 23-A-2-Chiều</v>
          </cell>
          <cell r="B578" t="str">
            <v>Chiều</v>
          </cell>
          <cell r="C578">
            <v>7</v>
          </cell>
          <cell r="D578">
            <v>12</v>
          </cell>
          <cell r="E578">
            <v>7</v>
          </cell>
          <cell r="F578">
            <v>12</v>
          </cell>
          <cell r="G578" t="str">
            <v>7..12</v>
          </cell>
        </row>
        <row r="579">
          <cell r="A579" t="str">
            <v>Phòng thực hành Khoa Cơ khí 27-A-2-Sáng</v>
          </cell>
          <cell r="B579" t="str">
            <v>Sáng</v>
          </cell>
          <cell r="C579">
            <v>1</v>
          </cell>
          <cell r="D579">
            <v>6</v>
          </cell>
          <cell r="E579">
            <v>1</v>
          </cell>
          <cell r="F579">
            <v>6</v>
          </cell>
          <cell r="G579" t="str">
            <v>1..6</v>
          </cell>
        </row>
        <row r="580">
          <cell r="A580" t="str">
            <v>Phòng thực hành Khoa Cơ khí 27-A-2-Chiều</v>
          </cell>
          <cell r="B580" t="str">
            <v>Chiều</v>
          </cell>
          <cell r="C580">
            <v>7</v>
          </cell>
          <cell r="D580">
            <v>12</v>
          </cell>
          <cell r="E580">
            <v>7</v>
          </cell>
          <cell r="F580">
            <v>12</v>
          </cell>
          <cell r="G580" t="str">
            <v>7..12</v>
          </cell>
        </row>
        <row r="581">
          <cell r="A581" t="str">
            <v>Phòng thực hành Khoa Cơ khí 21-A-2-Sáng</v>
          </cell>
          <cell r="B581" t="str">
            <v>Sáng</v>
          </cell>
          <cell r="C581">
            <v>1</v>
          </cell>
          <cell r="D581">
            <v>6</v>
          </cell>
          <cell r="E581">
            <v>1</v>
          </cell>
          <cell r="F581">
            <v>6</v>
          </cell>
          <cell r="G581" t="str">
            <v>1..6</v>
          </cell>
        </row>
        <row r="582">
          <cell r="A582" t="str">
            <v>Phòng thực hành Khoa Cơ khí 29-A-2-Sáng</v>
          </cell>
          <cell r="B582" t="str">
            <v>Sáng</v>
          </cell>
          <cell r="C582">
            <v>1</v>
          </cell>
          <cell r="D582">
            <v>6</v>
          </cell>
          <cell r="E582">
            <v>1</v>
          </cell>
          <cell r="F582">
            <v>6</v>
          </cell>
          <cell r="G582" t="str">
            <v>1..6</v>
          </cell>
        </row>
        <row r="583">
          <cell r="A583" t="str">
            <v>Phòng thực hành Khoa Điện 01-A-2-Sáng</v>
          </cell>
          <cell r="B583" t="str">
            <v>Sáng</v>
          </cell>
          <cell r="C583">
            <v>1</v>
          </cell>
          <cell r="D583">
            <v>6</v>
          </cell>
          <cell r="E583">
            <v>1</v>
          </cell>
          <cell r="F583">
            <v>6</v>
          </cell>
          <cell r="G583" t="str">
            <v>1..6</v>
          </cell>
        </row>
        <row r="584">
          <cell r="A584" t="str">
            <v>Phòng thực hành Khoa Điện 01-A-2-Chiều</v>
          </cell>
          <cell r="B584" t="str">
            <v>Chiều</v>
          </cell>
          <cell r="C584">
            <v>7</v>
          </cell>
          <cell r="D584">
            <v>12</v>
          </cell>
          <cell r="E584">
            <v>7</v>
          </cell>
          <cell r="F584">
            <v>12</v>
          </cell>
          <cell r="G584" t="str">
            <v>7..12</v>
          </cell>
        </row>
        <row r="585">
          <cell r="A585" t="str">
            <v>Phòng thực hành Khoa Điện 02-A-2-Sáng</v>
          </cell>
          <cell r="B585" t="str">
            <v>Sáng</v>
          </cell>
          <cell r="C585">
            <v>1</v>
          </cell>
          <cell r="D585">
            <v>6</v>
          </cell>
          <cell r="E585">
            <v>1</v>
          </cell>
          <cell r="F585">
            <v>6</v>
          </cell>
          <cell r="G585" t="str">
            <v>1..6</v>
          </cell>
        </row>
        <row r="586">
          <cell r="A586" t="str">
            <v>Phòng thực hành Khoa Điện 02-A-2-Tối</v>
          </cell>
          <cell r="B586" t="str">
            <v>Tối</v>
          </cell>
          <cell r="C586">
            <v>13</v>
          </cell>
          <cell r="D586">
            <v>16</v>
          </cell>
          <cell r="E586">
            <v>13</v>
          </cell>
          <cell r="F586">
            <v>16</v>
          </cell>
          <cell r="G586" t="str">
            <v>13..16</v>
          </cell>
        </row>
        <row r="587">
          <cell r="A587" t="str">
            <v>Phòng thực hành Khoa Điện 03-A-2-Sáng</v>
          </cell>
          <cell r="B587" t="str">
            <v>Sáng</v>
          </cell>
          <cell r="C587">
            <v>1</v>
          </cell>
          <cell r="D587">
            <v>6</v>
          </cell>
          <cell r="E587">
            <v>1</v>
          </cell>
          <cell r="F587">
            <v>6</v>
          </cell>
          <cell r="G587" t="str">
            <v>1..6</v>
          </cell>
        </row>
        <row r="588">
          <cell r="A588" t="str">
            <v>Phòng thực hành Khoa Điện 03-A-2-Tối</v>
          </cell>
          <cell r="B588" t="str">
            <v>Tối</v>
          </cell>
          <cell r="C588">
            <v>13</v>
          </cell>
          <cell r="D588">
            <v>17</v>
          </cell>
          <cell r="E588">
            <v>13</v>
          </cell>
          <cell r="F588">
            <v>17</v>
          </cell>
          <cell r="G588" t="str">
            <v>13..17</v>
          </cell>
        </row>
        <row r="589">
          <cell r="A589" t="str">
            <v>Phòng thực hành Khoa Điện 04-A-2-Sáng</v>
          </cell>
          <cell r="B589" t="str">
            <v>Sáng</v>
          </cell>
          <cell r="C589">
            <v>1</v>
          </cell>
          <cell r="D589">
            <v>6</v>
          </cell>
          <cell r="E589">
            <v>1</v>
          </cell>
          <cell r="F589">
            <v>6</v>
          </cell>
          <cell r="G589" t="str">
            <v>1..6</v>
          </cell>
        </row>
        <row r="590">
          <cell r="A590" t="str">
            <v>Phòng thực hành Khoa Điện 04-A-2-Chiều</v>
          </cell>
          <cell r="B590" t="str">
            <v>Chiều</v>
          </cell>
          <cell r="C590">
            <v>7</v>
          </cell>
          <cell r="D590">
            <v>12</v>
          </cell>
          <cell r="E590">
            <v>7</v>
          </cell>
          <cell r="F590">
            <v>12</v>
          </cell>
          <cell r="G590" t="str">
            <v>7..12</v>
          </cell>
        </row>
        <row r="591">
          <cell r="A591" t="str">
            <v>Học Online - Phòng thực hành Khoa Điện 04-A-2-Tối</v>
          </cell>
          <cell r="B591" t="str">
            <v>Tối</v>
          </cell>
          <cell r="C591">
            <v>13</v>
          </cell>
          <cell r="D591">
            <v>16</v>
          </cell>
          <cell r="E591">
            <v>13</v>
          </cell>
          <cell r="F591">
            <v>16</v>
          </cell>
          <cell r="G591" t="str">
            <v>13..16</v>
          </cell>
        </row>
        <row r="592">
          <cell r="A592" t="str">
            <v>Phòng thực hành Khoa Điện 05-A-2-Sáng</v>
          </cell>
          <cell r="B592" t="str">
            <v>Sáng</v>
          </cell>
          <cell r="C592">
            <v>1</v>
          </cell>
          <cell r="D592">
            <v>6</v>
          </cell>
          <cell r="E592">
            <v>1</v>
          </cell>
          <cell r="F592">
            <v>6</v>
          </cell>
          <cell r="G592" t="str">
            <v>1..6</v>
          </cell>
        </row>
        <row r="593">
          <cell r="A593" t="str">
            <v>Phòng thực hành Khoa Điện 05-A-2-Chiều</v>
          </cell>
          <cell r="B593" t="str">
            <v>Chiều</v>
          </cell>
          <cell r="C593">
            <v>7</v>
          </cell>
          <cell r="D593">
            <v>12</v>
          </cell>
          <cell r="E593">
            <v>7</v>
          </cell>
          <cell r="F593">
            <v>12</v>
          </cell>
          <cell r="G593" t="str">
            <v>7..12</v>
          </cell>
        </row>
        <row r="594">
          <cell r="A594" t="str">
            <v>Phòng thực hành Khoa Điện 09-A-2-Tối</v>
          </cell>
          <cell r="B594" t="str">
            <v>Tối</v>
          </cell>
          <cell r="C594">
            <v>13</v>
          </cell>
          <cell r="D594">
            <v>16</v>
          </cell>
          <cell r="E594">
            <v>13</v>
          </cell>
          <cell r="F594">
            <v>16</v>
          </cell>
          <cell r="G594" t="str">
            <v>13..16</v>
          </cell>
        </row>
        <row r="595">
          <cell r="A595" t="str">
            <v>Phòng thực hành Khoa Điện 12-A-2-Tối</v>
          </cell>
          <cell r="B595" t="str">
            <v>Tối</v>
          </cell>
          <cell r="C595">
            <v>13</v>
          </cell>
          <cell r="D595">
            <v>17</v>
          </cell>
          <cell r="E595">
            <v>13</v>
          </cell>
          <cell r="F595">
            <v>17</v>
          </cell>
          <cell r="G595" t="str">
            <v>13..17</v>
          </cell>
        </row>
        <row r="596">
          <cell r="A596" t="str">
            <v>Phòng thực hành Khoa Điện 20-A-2-Chiều</v>
          </cell>
          <cell r="B596" t="str">
            <v>Chiều</v>
          </cell>
          <cell r="C596">
            <v>7</v>
          </cell>
          <cell r="D596">
            <v>12</v>
          </cell>
          <cell r="E596">
            <v>7</v>
          </cell>
          <cell r="F596">
            <v>12</v>
          </cell>
          <cell r="G596" t="str">
            <v>7..12</v>
          </cell>
        </row>
        <row r="597">
          <cell r="A597" t="str">
            <v>Phòng thực hành Khoa Điện 26-A-2-Tối</v>
          </cell>
          <cell r="B597" t="str">
            <v>Tối</v>
          </cell>
          <cell r="C597">
            <v>13</v>
          </cell>
          <cell r="D597">
            <v>16</v>
          </cell>
          <cell r="E597">
            <v>13</v>
          </cell>
          <cell r="F597">
            <v>16</v>
          </cell>
          <cell r="G597" t="str">
            <v>13..16</v>
          </cell>
        </row>
        <row r="598">
          <cell r="A598" t="str">
            <v>Phòng thực hành Khoa Điện 34-A-2-Chiều</v>
          </cell>
          <cell r="B598" t="str">
            <v>Chiều</v>
          </cell>
          <cell r="C598">
            <v>7</v>
          </cell>
          <cell r="D598">
            <v>12</v>
          </cell>
          <cell r="E598">
            <v>7</v>
          </cell>
          <cell r="F598">
            <v>12</v>
          </cell>
          <cell r="G598" t="str">
            <v>7..12</v>
          </cell>
        </row>
        <row r="599">
          <cell r="A599" t="str">
            <v>Phòng thực hành Khoa Điện tử 01-A-2-Sáng</v>
          </cell>
          <cell r="B599" t="str">
            <v>Sáng</v>
          </cell>
          <cell r="C599">
            <v>1</v>
          </cell>
          <cell r="D599">
            <v>6</v>
          </cell>
          <cell r="E599">
            <v>1</v>
          </cell>
          <cell r="F599">
            <v>6</v>
          </cell>
          <cell r="G599" t="str">
            <v>1..6</v>
          </cell>
        </row>
        <row r="600">
          <cell r="A600" t="str">
            <v>Phòng thực hành Khoa Điện tử 02-A-2-Sáng</v>
          </cell>
          <cell r="B600" t="str">
            <v>Sáng</v>
          </cell>
          <cell r="C600">
            <v>1</v>
          </cell>
          <cell r="D600">
            <v>6</v>
          </cell>
          <cell r="E600">
            <v>1</v>
          </cell>
          <cell r="F600">
            <v>6</v>
          </cell>
          <cell r="G600" t="str">
            <v>1..6</v>
          </cell>
        </row>
        <row r="601">
          <cell r="A601" t="str">
            <v>Phòng thực hành Khoa Điện tử 04-A-2-Tối</v>
          </cell>
          <cell r="B601" t="str">
            <v>Tối</v>
          </cell>
          <cell r="C601">
            <v>13</v>
          </cell>
          <cell r="D601">
            <v>17</v>
          </cell>
          <cell r="E601">
            <v>13</v>
          </cell>
          <cell r="F601">
            <v>17</v>
          </cell>
          <cell r="G601" t="str">
            <v>13..17</v>
          </cell>
        </row>
        <row r="602">
          <cell r="A602" t="str">
            <v>Phòng thực hành Khoa Điện tử 06-A-2-Chiều</v>
          </cell>
          <cell r="B602" t="str">
            <v>Chiều</v>
          </cell>
          <cell r="C602">
            <v>7</v>
          </cell>
          <cell r="D602">
            <v>12</v>
          </cell>
          <cell r="E602">
            <v>7</v>
          </cell>
          <cell r="F602">
            <v>12</v>
          </cell>
          <cell r="G602" t="str">
            <v>7..12</v>
          </cell>
        </row>
        <row r="603">
          <cell r="A603" t="str">
            <v>Phòng thực hành Khoa Điện tử 09-A-2-Sáng</v>
          </cell>
          <cell r="B603" t="str">
            <v>Sáng</v>
          </cell>
          <cell r="C603">
            <v>1</v>
          </cell>
          <cell r="D603">
            <v>6</v>
          </cell>
          <cell r="E603">
            <v>1</v>
          </cell>
          <cell r="F603">
            <v>6</v>
          </cell>
          <cell r="G603" t="str">
            <v>1..6</v>
          </cell>
        </row>
        <row r="604">
          <cell r="A604" t="str">
            <v>Phòng thực hành Khoa Điện tử 10-A-2-Chiều</v>
          </cell>
          <cell r="B604" t="str">
            <v>Chiều</v>
          </cell>
          <cell r="C604">
            <v>7</v>
          </cell>
          <cell r="D604">
            <v>10</v>
          </cell>
          <cell r="E604">
            <v>7</v>
          </cell>
          <cell r="F604">
            <v>10</v>
          </cell>
          <cell r="G604" t="str">
            <v>7..10</v>
          </cell>
        </row>
        <row r="605">
          <cell r="A605" t="str">
            <v>Phòng thực hành Khoa Điện tử 11-A-2-Sáng</v>
          </cell>
          <cell r="B605" t="str">
            <v>Sáng</v>
          </cell>
          <cell r="C605">
            <v>3</v>
          </cell>
          <cell r="D605">
            <v>4</v>
          </cell>
          <cell r="E605">
            <v>3</v>
          </cell>
          <cell r="F605">
            <v>4</v>
          </cell>
          <cell r="G605" t="str">
            <v>3..4</v>
          </cell>
        </row>
        <row r="606">
          <cell r="A606" t="str">
            <v>Phòng thực hành Khoa Điện tử 14-A-2-Tối</v>
          </cell>
          <cell r="B606" t="str">
            <v>Tối</v>
          </cell>
          <cell r="C606">
            <v>13</v>
          </cell>
          <cell r="D606">
            <v>16</v>
          </cell>
          <cell r="E606">
            <v>13</v>
          </cell>
          <cell r="F606">
            <v>16</v>
          </cell>
          <cell r="G606" t="str">
            <v>13..16</v>
          </cell>
        </row>
        <row r="607">
          <cell r="A607" t="str">
            <v>Phòng thực hành Khoa Điện tử 25-A-2-Chiều</v>
          </cell>
          <cell r="B607" t="str">
            <v>Chiều</v>
          </cell>
          <cell r="C607">
            <v>7</v>
          </cell>
          <cell r="D607">
            <v>12</v>
          </cell>
          <cell r="E607">
            <v>7</v>
          </cell>
          <cell r="F607">
            <v>12</v>
          </cell>
          <cell r="G607" t="str">
            <v>7..12</v>
          </cell>
        </row>
        <row r="608">
          <cell r="A608" t="str">
            <v>Phòng thực hành Khoa Điện tử 27-A-2-Sáng</v>
          </cell>
          <cell r="B608" t="str">
            <v>Sáng</v>
          </cell>
          <cell r="C608">
            <v>1</v>
          </cell>
          <cell r="D608">
            <v>4</v>
          </cell>
          <cell r="E608">
            <v>1</v>
          </cell>
          <cell r="F608">
            <v>4</v>
          </cell>
          <cell r="G608" t="str">
            <v>1..4</v>
          </cell>
        </row>
        <row r="609">
          <cell r="A609" t="str">
            <v>Phòng thực hành Khoa Điện tử 28-A-2-Sáng</v>
          </cell>
          <cell r="B609" t="str">
            <v>Sáng</v>
          </cell>
          <cell r="C609">
            <v>1</v>
          </cell>
          <cell r="D609">
            <v>6</v>
          </cell>
          <cell r="E609">
            <v>1</v>
          </cell>
          <cell r="F609">
            <v>6</v>
          </cell>
          <cell r="G609" t="str">
            <v>1..6</v>
          </cell>
        </row>
        <row r="610">
          <cell r="A610" t="str">
            <v>Phòng thực hành Khoa Điện tử 29-A-2-Sáng</v>
          </cell>
          <cell r="B610" t="str">
            <v>Sáng</v>
          </cell>
          <cell r="C610">
            <v>1</v>
          </cell>
          <cell r="D610">
            <v>4</v>
          </cell>
          <cell r="E610">
            <v>1</v>
          </cell>
          <cell r="F610">
            <v>4</v>
          </cell>
          <cell r="G610" t="str">
            <v>1..4</v>
          </cell>
        </row>
        <row r="611">
          <cell r="A611" t="str">
            <v>Phòng thực hành Khoa CNTT 07-A-2-Chiều</v>
          </cell>
          <cell r="B611" t="str">
            <v>Chiều</v>
          </cell>
          <cell r="C611">
            <v>7</v>
          </cell>
          <cell r="D611">
            <v>12</v>
          </cell>
          <cell r="E611">
            <v>7</v>
          </cell>
          <cell r="F611">
            <v>12</v>
          </cell>
          <cell r="G611" t="str">
            <v>7..12</v>
          </cell>
        </row>
        <row r="612">
          <cell r="A612" t="str">
            <v>Phòng thực hành Khoa CN May &amp; TKTT 02-B-2-Chiều</v>
          </cell>
          <cell r="B612" t="str">
            <v>Chiều</v>
          </cell>
          <cell r="C612">
            <v>7</v>
          </cell>
          <cell r="D612">
            <v>12</v>
          </cell>
          <cell r="E612">
            <v>7</v>
          </cell>
          <cell r="F612">
            <v>12</v>
          </cell>
          <cell r="G612" t="str">
            <v>7..12</v>
          </cell>
        </row>
        <row r="613">
          <cell r="A613" t="str">
            <v>Phòng thực hành Khoa CN May &amp; TKTT 05-B-2-Chiều</v>
          </cell>
          <cell r="B613" t="str">
            <v>Chiều</v>
          </cell>
          <cell r="C613">
            <v>7</v>
          </cell>
          <cell r="D613">
            <v>12</v>
          </cell>
          <cell r="E613">
            <v>7</v>
          </cell>
          <cell r="F613">
            <v>12</v>
          </cell>
          <cell r="G613" t="str">
            <v>7..12</v>
          </cell>
        </row>
        <row r="614">
          <cell r="A614" t="str">
            <v>Phòng thực hành Khoa CN May &amp; TKTT 06-B-2-Chiều</v>
          </cell>
          <cell r="B614" t="str">
            <v>Chiều</v>
          </cell>
          <cell r="C614">
            <v>7</v>
          </cell>
          <cell r="D614">
            <v>12</v>
          </cell>
          <cell r="E614">
            <v>7</v>
          </cell>
          <cell r="F614">
            <v>12</v>
          </cell>
          <cell r="G614" t="str">
            <v>7..12</v>
          </cell>
        </row>
        <row r="615">
          <cell r="A615" t="str">
            <v>Phòng thực hành Khoa CN May &amp; TKTT 07-B-2-Sáng</v>
          </cell>
          <cell r="B615" t="str">
            <v>Sáng</v>
          </cell>
          <cell r="C615">
            <v>1</v>
          </cell>
          <cell r="D615">
            <v>6</v>
          </cell>
          <cell r="E615">
            <v>1</v>
          </cell>
          <cell r="F615">
            <v>6</v>
          </cell>
          <cell r="G615" t="str">
            <v>1..6</v>
          </cell>
        </row>
        <row r="616">
          <cell r="A616" t="str">
            <v>Phòng thực hành Khoa CN May &amp; TKTT 07-B-2-Chiều</v>
          </cell>
          <cell r="B616" t="str">
            <v>Chiều</v>
          </cell>
          <cell r="C616">
            <v>7</v>
          </cell>
          <cell r="D616">
            <v>12</v>
          </cell>
          <cell r="E616">
            <v>7</v>
          </cell>
          <cell r="F616">
            <v>12</v>
          </cell>
          <cell r="G616" t="str">
            <v>7..12</v>
          </cell>
        </row>
        <row r="617">
          <cell r="A617" t="str">
            <v>Phòng thực hành Khoa CN May &amp; TKTT 08-B-2-Chiều</v>
          </cell>
          <cell r="B617" t="str">
            <v>Chiều</v>
          </cell>
          <cell r="C617">
            <v>7</v>
          </cell>
          <cell r="D617">
            <v>12</v>
          </cell>
          <cell r="E617">
            <v>7</v>
          </cell>
          <cell r="F617">
            <v>12</v>
          </cell>
          <cell r="G617" t="str">
            <v>7..12</v>
          </cell>
        </row>
        <row r="618">
          <cell r="A618" t="str">
            <v>Phòng thực hành Khoa CN May &amp; TKTT 14-B-2-Sáng</v>
          </cell>
          <cell r="B618" t="str">
            <v>Sáng</v>
          </cell>
          <cell r="C618">
            <v>1</v>
          </cell>
          <cell r="D618">
            <v>6</v>
          </cell>
          <cell r="E618">
            <v>1</v>
          </cell>
          <cell r="F618">
            <v>6</v>
          </cell>
          <cell r="G618" t="str">
            <v>1..6</v>
          </cell>
        </row>
        <row r="619">
          <cell r="A619" t="str">
            <v>Phòng thực hành Khoa CN May &amp; TKTT 15-B-2-Sáng</v>
          </cell>
          <cell r="B619" t="str">
            <v>Sáng</v>
          </cell>
          <cell r="C619">
            <v>1</v>
          </cell>
          <cell r="D619">
            <v>6</v>
          </cell>
          <cell r="E619">
            <v>1</v>
          </cell>
          <cell r="F619">
            <v>6</v>
          </cell>
          <cell r="G619" t="str">
            <v>1..6</v>
          </cell>
        </row>
        <row r="620">
          <cell r="A620" t="str">
            <v>Phòng thực hành Khoa CN May &amp; TKTT 16-B-2-Sáng</v>
          </cell>
          <cell r="B620" t="str">
            <v>Sáng</v>
          </cell>
          <cell r="C620">
            <v>1</v>
          </cell>
          <cell r="D620">
            <v>6</v>
          </cell>
          <cell r="E620">
            <v>1</v>
          </cell>
          <cell r="F620">
            <v>6</v>
          </cell>
          <cell r="G620" t="str">
            <v>1..6</v>
          </cell>
        </row>
        <row r="621">
          <cell r="A621" t="str">
            <v>Phòng thực hành Khoa CN May &amp; TKTT 16-B-2-Chiều</v>
          </cell>
          <cell r="B621" t="str">
            <v>Chiều</v>
          </cell>
          <cell r="C621">
            <v>7</v>
          </cell>
          <cell r="D621">
            <v>12</v>
          </cell>
          <cell r="E621">
            <v>7</v>
          </cell>
          <cell r="F621">
            <v>12</v>
          </cell>
          <cell r="G621" t="str">
            <v>7..12</v>
          </cell>
        </row>
        <row r="622">
          <cell r="A622" t="str">
            <v>Phòng thực hành Khoa CN May &amp; TKTT 20-B-2-Chiều</v>
          </cell>
          <cell r="B622" t="str">
            <v>Chiều</v>
          </cell>
          <cell r="C622">
            <v>7</v>
          </cell>
          <cell r="D622">
            <v>12</v>
          </cell>
          <cell r="E622">
            <v>7</v>
          </cell>
          <cell r="F622">
            <v>12</v>
          </cell>
          <cell r="G622" t="str">
            <v>7..12</v>
          </cell>
        </row>
        <row r="623">
          <cell r="A623" t="str">
            <v>Phòng thực hành Khoa CN May &amp; TKTT 24-B-2-Sáng</v>
          </cell>
          <cell r="B623" t="str">
            <v>Sáng</v>
          </cell>
          <cell r="C623">
            <v>1</v>
          </cell>
          <cell r="D623">
            <v>6</v>
          </cell>
          <cell r="E623">
            <v>1</v>
          </cell>
          <cell r="F623">
            <v>6</v>
          </cell>
          <cell r="G623" t="str">
            <v>1..6</v>
          </cell>
        </row>
        <row r="624">
          <cell r="A624" t="str">
            <v>Phòng thực hành Khoa CN Hóa 01-B-2-Sáng</v>
          </cell>
          <cell r="B624" t="str">
            <v>Sáng</v>
          </cell>
          <cell r="C624">
            <v>1</v>
          </cell>
          <cell r="D624">
            <v>6</v>
          </cell>
          <cell r="E624">
            <v>1</v>
          </cell>
          <cell r="F624">
            <v>6</v>
          </cell>
          <cell r="G624" t="str">
            <v>1..6</v>
          </cell>
        </row>
        <row r="625">
          <cell r="A625" t="str">
            <v>Phòng thực hành Khoa CN Hóa 01-B-2-Chiều</v>
          </cell>
          <cell r="B625" t="str">
            <v>Chiều</v>
          </cell>
          <cell r="C625">
            <v>7</v>
          </cell>
          <cell r="D625">
            <v>12</v>
          </cell>
          <cell r="E625">
            <v>7</v>
          </cell>
          <cell r="F625">
            <v>12</v>
          </cell>
          <cell r="G625" t="str">
            <v>7..12</v>
          </cell>
        </row>
        <row r="626">
          <cell r="A626" t="str">
            <v>Phòng thực hành Khoa CN Hóa 02-B-2-Sáng</v>
          </cell>
          <cell r="B626" t="str">
            <v>Sáng</v>
          </cell>
          <cell r="C626">
            <v>1</v>
          </cell>
          <cell r="D626">
            <v>6</v>
          </cell>
          <cell r="E626">
            <v>1</v>
          </cell>
          <cell r="F626">
            <v>6</v>
          </cell>
          <cell r="G626" t="str">
            <v>1..6</v>
          </cell>
        </row>
        <row r="627">
          <cell r="A627" t="str">
            <v>Phòng thực hành Khoa CN Hóa 02-B-2-Chiều</v>
          </cell>
          <cell r="B627" t="str">
            <v>Chiều</v>
          </cell>
          <cell r="C627">
            <v>7</v>
          </cell>
          <cell r="D627">
            <v>12</v>
          </cell>
          <cell r="E627">
            <v>7</v>
          </cell>
          <cell r="F627">
            <v>12</v>
          </cell>
          <cell r="G627" t="str">
            <v>7..12</v>
          </cell>
        </row>
        <row r="628">
          <cell r="A628" t="str">
            <v>Phòng thực hành Khoa CN Hóa 03-B-2-Sáng</v>
          </cell>
          <cell r="B628" t="str">
            <v>Sáng</v>
          </cell>
          <cell r="C628">
            <v>1</v>
          </cell>
          <cell r="D628">
            <v>6</v>
          </cell>
          <cell r="E628">
            <v>1</v>
          </cell>
          <cell r="F628">
            <v>6</v>
          </cell>
          <cell r="G628" t="str">
            <v>1..6</v>
          </cell>
        </row>
        <row r="629">
          <cell r="A629" t="str">
            <v>Phòng thực hành Khoa CN Hóa 03-B-2-Chiều</v>
          </cell>
          <cell r="B629" t="str">
            <v>Chiều</v>
          </cell>
          <cell r="C629">
            <v>7</v>
          </cell>
          <cell r="D629">
            <v>10</v>
          </cell>
          <cell r="E629">
            <v>7</v>
          </cell>
          <cell r="F629">
            <v>10</v>
          </cell>
          <cell r="G629" t="str">
            <v>7..10</v>
          </cell>
        </row>
        <row r="630">
          <cell r="A630" t="str">
            <v>Phòng thực hành Khoa CN Hóa 04-B-2-Chiều</v>
          </cell>
          <cell r="B630" t="str">
            <v>Chiều</v>
          </cell>
          <cell r="C630">
            <v>7</v>
          </cell>
          <cell r="D630">
            <v>12</v>
          </cell>
          <cell r="E630">
            <v>7</v>
          </cell>
          <cell r="F630">
            <v>12</v>
          </cell>
          <cell r="G630" t="str">
            <v>7..12</v>
          </cell>
        </row>
        <row r="631">
          <cell r="A631" t="str">
            <v>Phòng thực hành Khoa CN Hóa 05-B-2-Sáng</v>
          </cell>
          <cell r="B631" t="str">
            <v>Sáng</v>
          </cell>
          <cell r="C631">
            <v>1</v>
          </cell>
          <cell r="D631">
            <v>6</v>
          </cell>
          <cell r="E631">
            <v>1</v>
          </cell>
          <cell r="F631">
            <v>6</v>
          </cell>
          <cell r="G631" t="str">
            <v>1..6</v>
          </cell>
        </row>
        <row r="632">
          <cell r="A632" t="str">
            <v>Phòng thực hành Khoa CN Hóa 05-B-2-Chiều</v>
          </cell>
          <cell r="B632" t="str">
            <v>Chiều</v>
          </cell>
          <cell r="C632">
            <v>7</v>
          </cell>
          <cell r="D632">
            <v>12</v>
          </cell>
          <cell r="E632">
            <v>7</v>
          </cell>
          <cell r="F632">
            <v>12</v>
          </cell>
          <cell r="G632" t="str">
            <v>7..12</v>
          </cell>
        </row>
        <row r="633">
          <cell r="A633" t="str">
            <v>Phòng thực hành Khoa CN Hóa 06-B-2-Sáng</v>
          </cell>
          <cell r="B633" t="str">
            <v>Sáng</v>
          </cell>
          <cell r="C633">
            <v>2</v>
          </cell>
          <cell r="D633">
            <v>5</v>
          </cell>
          <cell r="E633">
            <v>2</v>
          </cell>
          <cell r="F633">
            <v>5</v>
          </cell>
          <cell r="G633" t="str">
            <v>2..5</v>
          </cell>
        </row>
        <row r="634">
          <cell r="A634" t="str">
            <v>Phòng thực hành Khoa CN Hóa 06-B-2-Chiều</v>
          </cell>
          <cell r="B634" t="str">
            <v>Chiều</v>
          </cell>
          <cell r="C634">
            <v>7</v>
          </cell>
          <cell r="D634">
            <v>10</v>
          </cell>
          <cell r="E634">
            <v>7</v>
          </cell>
          <cell r="F634">
            <v>10</v>
          </cell>
          <cell r="G634" t="str">
            <v>7..10</v>
          </cell>
        </row>
        <row r="635">
          <cell r="A635" t="str">
            <v>Phòng thực hành Khoa CN Hóa 07-B-2-Sáng</v>
          </cell>
          <cell r="B635" t="str">
            <v>Sáng</v>
          </cell>
          <cell r="C635">
            <v>1</v>
          </cell>
          <cell r="D635">
            <v>6</v>
          </cell>
          <cell r="E635">
            <v>1</v>
          </cell>
          <cell r="F635">
            <v>6</v>
          </cell>
          <cell r="G635" t="str">
            <v>1..6</v>
          </cell>
        </row>
        <row r="636">
          <cell r="A636" t="str">
            <v>Phòng thực hành Khoa CN Hóa 07-B-2-Chiều</v>
          </cell>
          <cell r="B636" t="str">
            <v>Chiều</v>
          </cell>
          <cell r="C636">
            <v>7</v>
          </cell>
          <cell r="D636">
            <v>12</v>
          </cell>
          <cell r="E636">
            <v>7</v>
          </cell>
          <cell r="F636">
            <v>12</v>
          </cell>
          <cell r="G636" t="str">
            <v>7..12</v>
          </cell>
        </row>
        <row r="637">
          <cell r="A637" t="str">
            <v>Phòng thực hành Khoa CN Hóa 08-B-2-Chiều</v>
          </cell>
          <cell r="B637" t="str">
            <v>Chiều</v>
          </cell>
          <cell r="C637">
            <v>7</v>
          </cell>
          <cell r="D637">
            <v>12</v>
          </cell>
          <cell r="E637">
            <v>7</v>
          </cell>
          <cell r="F637">
            <v>12</v>
          </cell>
          <cell r="G637" t="str">
            <v>7..12</v>
          </cell>
        </row>
        <row r="638">
          <cell r="A638" t="str">
            <v>Phòng thực hành Khoa CN Hóa 09-B-2-Chiều</v>
          </cell>
          <cell r="B638" t="str">
            <v>Chiều</v>
          </cell>
          <cell r="C638">
            <v>7</v>
          </cell>
          <cell r="D638">
            <v>10</v>
          </cell>
          <cell r="E638">
            <v>7</v>
          </cell>
          <cell r="F638">
            <v>10</v>
          </cell>
          <cell r="G638" t="str">
            <v>7..10</v>
          </cell>
        </row>
        <row r="639">
          <cell r="A639" t="str">
            <v>Phòng thực hành Khoa CN Hóa 19-B-2-Chiều</v>
          </cell>
          <cell r="B639" t="str">
            <v>Chiều</v>
          </cell>
          <cell r="C639">
            <v>7</v>
          </cell>
          <cell r="D639">
            <v>12</v>
          </cell>
          <cell r="E639">
            <v>7</v>
          </cell>
          <cell r="F639">
            <v>12</v>
          </cell>
          <cell r="G639" t="str">
            <v>7..12</v>
          </cell>
        </row>
        <row r="640">
          <cell r="A640" t="str">
            <v>Phòng thực hành Khoa CN Hóa 27-B-2-Chiều</v>
          </cell>
          <cell r="B640" t="str">
            <v>Chiều</v>
          </cell>
          <cell r="C640">
            <v>7</v>
          </cell>
          <cell r="D640">
            <v>12</v>
          </cell>
          <cell r="E640">
            <v>7</v>
          </cell>
          <cell r="F640">
            <v>12</v>
          </cell>
          <cell r="G640" t="str">
            <v>7..12</v>
          </cell>
        </row>
        <row r="641">
          <cell r="A641" t="str">
            <v>Phòng thực hành Khoa QLKD 03-A-2-Sáng</v>
          </cell>
          <cell r="B641" t="str">
            <v>Sáng</v>
          </cell>
          <cell r="C641">
            <v>1</v>
          </cell>
          <cell r="D641">
            <v>6</v>
          </cell>
          <cell r="E641">
            <v>1</v>
          </cell>
          <cell r="F641">
            <v>6</v>
          </cell>
          <cell r="G641" t="str">
            <v>1..6</v>
          </cell>
        </row>
        <row r="642">
          <cell r="A642" t="str">
            <v>Phòng thực hành Khoa QLKD 07-A-2-Sáng</v>
          </cell>
          <cell r="B642" t="str">
            <v>Sáng</v>
          </cell>
          <cell r="C642">
            <v>1</v>
          </cell>
          <cell r="D642">
            <v>6</v>
          </cell>
          <cell r="E642">
            <v>1</v>
          </cell>
          <cell r="F642">
            <v>6</v>
          </cell>
          <cell r="G642" t="str">
            <v>1..6</v>
          </cell>
        </row>
        <row r="643">
          <cell r="A643" t="str">
            <v>Phòng thực hành Khoa QLKD 15-A-2-Chiều</v>
          </cell>
          <cell r="B643" t="str">
            <v>Chiều</v>
          </cell>
          <cell r="C643">
            <v>7</v>
          </cell>
          <cell r="D643">
            <v>11</v>
          </cell>
          <cell r="E643">
            <v>7</v>
          </cell>
          <cell r="F643">
            <v>11</v>
          </cell>
          <cell r="G643" t="str">
            <v>7..11</v>
          </cell>
        </row>
        <row r="644">
          <cell r="A644" t="str">
            <v>Phòng thực hành Khoa QLKD 16-A-2-Sáng</v>
          </cell>
          <cell r="B644" t="str">
            <v>Sáng</v>
          </cell>
          <cell r="C644">
            <v>1</v>
          </cell>
          <cell r="D644">
            <v>6</v>
          </cell>
          <cell r="E644">
            <v>1</v>
          </cell>
          <cell r="F644">
            <v>6</v>
          </cell>
          <cell r="G644" t="str">
            <v>1..6</v>
          </cell>
        </row>
        <row r="645">
          <cell r="A645" t="str">
            <v>Phòng thực hành Khoa QLKD 16-A-2-Chiều</v>
          </cell>
          <cell r="B645" t="str">
            <v>Chiều</v>
          </cell>
          <cell r="C645">
            <v>7</v>
          </cell>
          <cell r="D645">
            <v>12</v>
          </cell>
          <cell r="E645">
            <v>7</v>
          </cell>
          <cell r="F645">
            <v>12</v>
          </cell>
          <cell r="G645" t="str">
            <v>7..12</v>
          </cell>
        </row>
        <row r="646">
          <cell r="A646" t="str">
            <v>Phòng thực hành Khoa QLKD 22-A-2-Chiều</v>
          </cell>
          <cell r="B646" t="str">
            <v>Chiều</v>
          </cell>
          <cell r="C646">
            <v>7</v>
          </cell>
          <cell r="D646">
            <v>10</v>
          </cell>
          <cell r="E646">
            <v>7</v>
          </cell>
          <cell r="F646">
            <v>10</v>
          </cell>
          <cell r="G646" t="str">
            <v>7..10</v>
          </cell>
        </row>
        <row r="647">
          <cell r="A647" t="str">
            <v>Phòng thực hành Khoa QLKD 23-A-2-Chiều</v>
          </cell>
          <cell r="B647" t="str">
            <v>Chiều</v>
          </cell>
          <cell r="C647">
            <v>7</v>
          </cell>
          <cell r="D647">
            <v>12</v>
          </cell>
          <cell r="E647">
            <v>7</v>
          </cell>
          <cell r="F647">
            <v>12</v>
          </cell>
          <cell r="G647" t="str">
            <v>7..12</v>
          </cell>
        </row>
        <row r="648">
          <cell r="A648" t="str">
            <v>Phòng thực hành Khoa QLKD 26-A-2-Chiều</v>
          </cell>
          <cell r="B648" t="str">
            <v>Chiều</v>
          </cell>
          <cell r="C648">
            <v>7</v>
          </cell>
          <cell r="D648">
            <v>12</v>
          </cell>
          <cell r="E648">
            <v>7</v>
          </cell>
          <cell r="F648">
            <v>12</v>
          </cell>
          <cell r="G648" t="str">
            <v>7..12</v>
          </cell>
        </row>
        <row r="649">
          <cell r="A649" t="str">
            <v>Phòng thực hành Khoa QLKD 28-A-2-Chiều</v>
          </cell>
          <cell r="B649" t="str">
            <v>Chiều</v>
          </cell>
          <cell r="C649">
            <v>7</v>
          </cell>
          <cell r="D649">
            <v>11</v>
          </cell>
          <cell r="E649">
            <v>7</v>
          </cell>
          <cell r="F649">
            <v>11</v>
          </cell>
          <cell r="G649" t="str">
            <v>7..11</v>
          </cell>
        </row>
        <row r="650">
          <cell r="A650" t="str">
            <v>Phòng thực hành Khoa Kế toán - Kiểm toán 02-B-2-Chiều</v>
          </cell>
          <cell r="B650" t="str">
            <v>Chiều</v>
          </cell>
          <cell r="C650">
            <v>7</v>
          </cell>
          <cell r="D650">
            <v>12</v>
          </cell>
          <cell r="E650">
            <v>7</v>
          </cell>
          <cell r="F650">
            <v>12</v>
          </cell>
          <cell r="G650" t="str">
            <v>7..12</v>
          </cell>
        </row>
        <row r="651">
          <cell r="A651" t="str">
            <v>Phòng thực hành Trường NN-DL 14-A-2-Chiều</v>
          </cell>
          <cell r="B651" t="str">
            <v>Chiều</v>
          </cell>
          <cell r="C651">
            <v>7</v>
          </cell>
          <cell r="D651">
            <v>12</v>
          </cell>
          <cell r="E651">
            <v>7</v>
          </cell>
          <cell r="F651">
            <v>12</v>
          </cell>
          <cell r="G651" t="str">
            <v>7..12</v>
          </cell>
        </row>
        <row r="652">
          <cell r="A652" t="str">
            <v>Phòng thực hành Trường NN-DL 29-A-2-Chiều</v>
          </cell>
          <cell r="B652" t="str">
            <v>Chiều</v>
          </cell>
          <cell r="C652">
            <v>7</v>
          </cell>
          <cell r="D652">
            <v>11</v>
          </cell>
          <cell r="E652">
            <v>7</v>
          </cell>
          <cell r="F652">
            <v>11</v>
          </cell>
          <cell r="G652" t="str">
            <v>7..11</v>
          </cell>
        </row>
        <row r="653">
          <cell r="A653" t="str">
            <v>Phòng thực hành Trường NN-DL 30-A-2-Chiều</v>
          </cell>
          <cell r="B653" t="str">
            <v>Chiều</v>
          </cell>
          <cell r="C653">
            <v>7</v>
          </cell>
          <cell r="D653">
            <v>12</v>
          </cell>
          <cell r="E653">
            <v>7</v>
          </cell>
          <cell r="F653">
            <v>12</v>
          </cell>
          <cell r="G653" t="str">
            <v>7..12</v>
          </cell>
        </row>
        <row r="654">
          <cell r="A654" t="str">
            <v>Phòng thực hành TT Cơ khí 29-B-2-Sáng</v>
          </cell>
          <cell r="B654" t="str">
            <v>Sáng</v>
          </cell>
          <cell r="C654">
            <v>1</v>
          </cell>
          <cell r="D654">
            <v>6</v>
          </cell>
          <cell r="E654">
            <v>1</v>
          </cell>
          <cell r="F654">
            <v>6</v>
          </cell>
          <cell r="G654" t="str">
            <v>1..6</v>
          </cell>
        </row>
        <row r="655">
          <cell r="A655" t="str">
            <v>Phòng thực hành TT Cơ khí 29-B-2-Chiều</v>
          </cell>
          <cell r="B655" t="str">
            <v>Chiều</v>
          </cell>
          <cell r="C655">
            <v>7</v>
          </cell>
          <cell r="D655">
            <v>12</v>
          </cell>
          <cell r="E655">
            <v>7</v>
          </cell>
          <cell r="F655">
            <v>12</v>
          </cell>
          <cell r="G655" t="str">
            <v>7..12</v>
          </cell>
        </row>
        <row r="656">
          <cell r="A656" t="str">
            <v>Phòng thực hành TT Cơ khí 30-B-2-Sáng</v>
          </cell>
          <cell r="B656" t="str">
            <v>Sáng</v>
          </cell>
          <cell r="C656">
            <v>1</v>
          </cell>
          <cell r="D656">
            <v>6</v>
          </cell>
          <cell r="E656">
            <v>1</v>
          </cell>
          <cell r="F656">
            <v>6</v>
          </cell>
          <cell r="G656" t="str">
            <v>1..6</v>
          </cell>
        </row>
        <row r="657">
          <cell r="A657" t="str">
            <v>Phòng thực hành TT Cơ khí 30-B-2-Chiều</v>
          </cell>
          <cell r="B657" t="str">
            <v>Chiều</v>
          </cell>
          <cell r="C657">
            <v>7</v>
          </cell>
          <cell r="D657">
            <v>12</v>
          </cell>
          <cell r="E657">
            <v>7</v>
          </cell>
          <cell r="F657">
            <v>12</v>
          </cell>
          <cell r="G657" t="str">
            <v>7..12</v>
          </cell>
        </row>
        <row r="658">
          <cell r="A658" t="str">
            <v>Phòng thực hành TT Việt - Nhật 01-A-2-Chiều</v>
          </cell>
          <cell r="B658" t="str">
            <v>Chiều</v>
          </cell>
          <cell r="C658">
            <v>7</v>
          </cell>
          <cell r="D658">
            <v>12</v>
          </cell>
          <cell r="E658">
            <v>7</v>
          </cell>
          <cell r="F658">
            <v>12</v>
          </cell>
          <cell r="G658" t="str">
            <v>7..12</v>
          </cell>
        </row>
        <row r="659">
          <cell r="A659" t="str">
            <v>Phòng thực hành TT Việt - Nhật 08-A-2-Sáng</v>
          </cell>
          <cell r="B659" t="str">
            <v>Sáng</v>
          </cell>
          <cell r="C659">
            <v>1</v>
          </cell>
          <cell r="D659">
            <v>6</v>
          </cell>
          <cell r="E659">
            <v>1</v>
          </cell>
          <cell r="F659">
            <v>6</v>
          </cell>
          <cell r="G659" t="str">
            <v>1..6</v>
          </cell>
        </row>
        <row r="660">
          <cell r="A660" t="str">
            <v>Phòng thực hành TT Việt - Nhật 09-A-2-Sáng</v>
          </cell>
          <cell r="B660" t="str">
            <v>Sáng</v>
          </cell>
          <cell r="C660">
            <v>1</v>
          </cell>
          <cell r="D660">
            <v>6</v>
          </cell>
          <cell r="E660">
            <v>1</v>
          </cell>
          <cell r="F660">
            <v>6</v>
          </cell>
          <cell r="G660" t="str">
            <v>1..6</v>
          </cell>
        </row>
        <row r="661">
          <cell r="A661" t="str">
            <v>Phòng thực hành TT Việt - Nhật 17-A-2-Chiều</v>
          </cell>
          <cell r="B661" t="str">
            <v>Chiều</v>
          </cell>
          <cell r="C661">
            <v>7</v>
          </cell>
          <cell r="D661">
            <v>12</v>
          </cell>
          <cell r="E661">
            <v>7</v>
          </cell>
          <cell r="F661">
            <v>12</v>
          </cell>
          <cell r="G661" t="str">
            <v>7..12</v>
          </cell>
        </row>
        <row r="662">
          <cell r="A662" t="str">
            <v>Phòng thực hành TT Việt - Nhật 23-A-2-Sáng</v>
          </cell>
          <cell r="B662" t="str">
            <v>Sáng</v>
          </cell>
          <cell r="C662">
            <v>1</v>
          </cell>
          <cell r="D662">
            <v>6</v>
          </cell>
          <cell r="E662">
            <v>1</v>
          </cell>
          <cell r="F662">
            <v>6</v>
          </cell>
          <cell r="G662" t="str">
            <v>1..6</v>
          </cell>
        </row>
        <row r="663">
          <cell r="A663" t="str">
            <v>305-A7-2-Sáng</v>
          </cell>
          <cell r="B663" t="str">
            <v>Sáng</v>
          </cell>
          <cell r="C663">
            <v>1</v>
          </cell>
          <cell r="D663">
            <v>2</v>
          </cell>
          <cell r="E663">
            <v>1</v>
          </cell>
          <cell r="F663">
            <v>4</v>
          </cell>
          <cell r="G663" t="str">
            <v>1..4</v>
          </cell>
        </row>
        <row r="664">
          <cell r="A664" t="str">
            <v>305-A7-2-Sáng</v>
          </cell>
          <cell r="B664" t="str">
            <v>Sáng</v>
          </cell>
          <cell r="C664">
            <v>3</v>
          </cell>
          <cell r="D664">
            <v>4</v>
          </cell>
          <cell r="E664">
            <v>1</v>
          </cell>
          <cell r="F664">
            <v>4</v>
          </cell>
          <cell r="G664" t="str">
            <v>1..4</v>
          </cell>
        </row>
        <row r="665">
          <cell r="A665" t="str">
            <v>305-A7-2-Chiều</v>
          </cell>
          <cell r="B665" t="str">
            <v>Chiều</v>
          </cell>
          <cell r="C665">
            <v>9</v>
          </cell>
          <cell r="D665">
            <v>11</v>
          </cell>
          <cell r="E665">
            <v>7</v>
          </cell>
          <cell r="F665">
            <v>11</v>
          </cell>
          <cell r="G665" t="str">
            <v>7..11</v>
          </cell>
        </row>
        <row r="666">
          <cell r="A666" t="str">
            <v>305-A7-2-Chiều</v>
          </cell>
          <cell r="B666" t="str">
            <v>Chiều</v>
          </cell>
          <cell r="C666">
            <v>7</v>
          </cell>
          <cell r="D666">
            <v>8</v>
          </cell>
          <cell r="E666">
            <v>7</v>
          </cell>
          <cell r="F666">
            <v>11</v>
          </cell>
          <cell r="G666" t="str">
            <v>7..11</v>
          </cell>
        </row>
        <row r="667">
          <cell r="A667" t="str">
            <v>421 - P. Máy tính-A7-2-Sáng</v>
          </cell>
          <cell r="B667" t="str">
            <v>Sáng</v>
          </cell>
          <cell r="C667">
            <v>3</v>
          </cell>
          <cell r="D667">
            <v>4</v>
          </cell>
          <cell r="E667">
            <v>1</v>
          </cell>
          <cell r="F667">
            <v>4</v>
          </cell>
          <cell r="G667" t="str">
            <v>1..4</v>
          </cell>
        </row>
        <row r="668">
          <cell r="A668" t="str">
            <v>421 - P. Máy tính-A7-2-Sáng</v>
          </cell>
          <cell r="B668" t="str">
            <v>Sáng</v>
          </cell>
          <cell r="C668">
            <v>1</v>
          </cell>
          <cell r="D668">
            <v>2</v>
          </cell>
          <cell r="E668">
            <v>1</v>
          </cell>
          <cell r="F668">
            <v>4</v>
          </cell>
          <cell r="G668" t="str">
            <v>1..4</v>
          </cell>
        </row>
        <row r="669">
          <cell r="A669" t="str">
            <v>425 - P. máy tính-A7-2-Sáng</v>
          </cell>
          <cell r="B669" t="str">
            <v>Sáng</v>
          </cell>
          <cell r="C669">
            <v>1</v>
          </cell>
          <cell r="D669">
            <v>3</v>
          </cell>
          <cell r="E669">
            <v>1</v>
          </cell>
          <cell r="F669">
            <v>3</v>
          </cell>
          <cell r="G669" t="str">
            <v>1..3</v>
          </cell>
        </row>
        <row r="670">
          <cell r="A670" t="str">
            <v>425 - P. máy tính-A7-2-Chiều</v>
          </cell>
          <cell r="B670" t="str">
            <v>Chiều</v>
          </cell>
          <cell r="C670">
            <v>7</v>
          </cell>
          <cell r="D670">
            <v>9</v>
          </cell>
          <cell r="E670">
            <v>7</v>
          </cell>
          <cell r="F670">
            <v>9</v>
          </cell>
          <cell r="G670" t="str">
            <v>7..9</v>
          </cell>
        </row>
        <row r="671">
          <cell r="A671" t="str">
            <v>204-A8-2-Sáng</v>
          </cell>
          <cell r="B671" t="str">
            <v>Sáng</v>
          </cell>
          <cell r="C671">
            <v>1</v>
          </cell>
          <cell r="D671">
            <v>2</v>
          </cell>
          <cell r="E671">
            <v>1</v>
          </cell>
          <cell r="F671">
            <v>4</v>
          </cell>
          <cell r="G671" t="str">
            <v>1..4</v>
          </cell>
        </row>
        <row r="672">
          <cell r="A672" t="str">
            <v>204-A8-2-Sáng</v>
          </cell>
          <cell r="B672" t="str">
            <v>Sáng</v>
          </cell>
          <cell r="C672">
            <v>3</v>
          </cell>
          <cell r="D672">
            <v>4</v>
          </cell>
          <cell r="E672">
            <v>1</v>
          </cell>
          <cell r="F672">
            <v>4</v>
          </cell>
          <cell r="G672" t="str">
            <v>1..4</v>
          </cell>
        </row>
        <row r="673">
          <cell r="A673" t="str">
            <v>204-A8-2-Chiều</v>
          </cell>
          <cell r="B673" t="str">
            <v>Chiều</v>
          </cell>
          <cell r="C673">
            <v>7</v>
          </cell>
          <cell r="D673">
            <v>9</v>
          </cell>
          <cell r="E673">
            <v>7</v>
          </cell>
          <cell r="F673">
            <v>11</v>
          </cell>
          <cell r="G673" t="str">
            <v>7..11</v>
          </cell>
        </row>
        <row r="674">
          <cell r="A674" t="str">
            <v>204-A8-2-Chiều</v>
          </cell>
          <cell r="B674" t="str">
            <v>Chiều</v>
          </cell>
          <cell r="C674">
            <v>10</v>
          </cell>
          <cell r="D674">
            <v>11</v>
          </cell>
          <cell r="E674">
            <v>7</v>
          </cell>
          <cell r="F674">
            <v>11</v>
          </cell>
          <cell r="G674" t="str">
            <v>7..11</v>
          </cell>
        </row>
        <row r="675">
          <cell r="A675" t="str">
            <v>206-A8-2-Sáng</v>
          </cell>
          <cell r="B675" t="str">
            <v>Sáng</v>
          </cell>
          <cell r="C675">
            <v>3</v>
          </cell>
          <cell r="D675">
            <v>4</v>
          </cell>
          <cell r="E675">
            <v>1</v>
          </cell>
          <cell r="F675">
            <v>4</v>
          </cell>
          <cell r="G675" t="str">
            <v>1..4</v>
          </cell>
        </row>
        <row r="676">
          <cell r="A676" t="str">
            <v>206-A8-2-Sáng</v>
          </cell>
          <cell r="B676" t="str">
            <v>Sáng</v>
          </cell>
          <cell r="C676">
            <v>1</v>
          </cell>
          <cell r="D676">
            <v>2</v>
          </cell>
          <cell r="E676">
            <v>1</v>
          </cell>
          <cell r="F676">
            <v>4</v>
          </cell>
          <cell r="G676" t="str">
            <v>1..4</v>
          </cell>
        </row>
        <row r="677">
          <cell r="A677" t="str">
            <v>206-A8-2-Chiều</v>
          </cell>
          <cell r="B677" t="str">
            <v>Chiều</v>
          </cell>
          <cell r="C677">
            <v>9</v>
          </cell>
          <cell r="D677">
            <v>10</v>
          </cell>
          <cell r="E677">
            <v>7</v>
          </cell>
          <cell r="F677">
            <v>10</v>
          </cell>
          <cell r="G677" t="str">
            <v>7..10</v>
          </cell>
        </row>
        <row r="678">
          <cell r="A678" t="str">
            <v>206-A8-2-Chiều</v>
          </cell>
          <cell r="B678" t="str">
            <v>Chiều</v>
          </cell>
          <cell r="C678">
            <v>7</v>
          </cell>
          <cell r="D678">
            <v>8</v>
          </cell>
          <cell r="E678">
            <v>7</v>
          </cell>
          <cell r="F678">
            <v>10</v>
          </cell>
          <cell r="G678" t="str">
            <v>7..10</v>
          </cell>
        </row>
        <row r="679">
          <cell r="A679" t="str">
            <v>206-A8-2-Tối</v>
          </cell>
          <cell r="B679" t="str">
            <v>Tối</v>
          </cell>
          <cell r="C679">
            <v>13</v>
          </cell>
          <cell r="D679">
            <v>14</v>
          </cell>
          <cell r="E679">
            <v>13</v>
          </cell>
          <cell r="F679">
            <v>14</v>
          </cell>
          <cell r="G679" t="str">
            <v>13..14</v>
          </cell>
        </row>
        <row r="680">
          <cell r="A680" t="str">
            <v>306-A7_QT-A7-2-Sáng</v>
          </cell>
          <cell r="B680" t="str">
            <v>Sáng</v>
          </cell>
          <cell r="C680">
            <v>1</v>
          </cell>
          <cell r="D680">
            <v>3</v>
          </cell>
          <cell r="E680">
            <v>1</v>
          </cell>
          <cell r="F680">
            <v>3</v>
          </cell>
          <cell r="G680" t="str">
            <v>1..3</v>
          </cell>
        </row>
        <row r="681">
          <cell r="A681" t="str">
            <v>306-A7_QT-A7-2-Chiều</v>
          </cell>
          <cell r="B681" t="str">
            <v>Chiều</v>
          </cell>
          <cell r="C681">
            <v>7</v>
          </cell>
          <cell r="D681">
            <v>8</v>
          </cell>
          <cell r="E681">
            <v>7</v>
          </cell>
          <cell r="F681">
            <v>10</v>
          </cell>
          <cell r="G681" t="str">
            <v>7..10</v>
          </cell>
        </row>
        <row r="682">
          <cell r="A682" t="str">
            <v>306-A7_QT-A7-2-Chiều</v>
          </cell>
          <cell r="B682" t="str">
            <v>Chiều</v>
          </cell>
          <cell r="C682">
            <v>9</v>
          </cell>
          <cell r="D682">
            <v>10</v>
          </cell>
          <cell r="E682">
            <v>7</v>
          </cell>
          <cell r="F682">
            <v>10</v>
          </cell>
          <cell r="G682" t="str">
            <v>7..10</v>
          </cell>
        </row>
        <row r="683">
          <cell r="A683" t="str">
            <v>Khu A_PH Online 01-Khu A_Online-2-Sáng</v>
          </cell>
          <cell r="B683" t="str">
            <v>Sáng</v>
          </cell>
          <cell r="C683">
            <v>1</v>
          </cell>
          <cell r="D683">
            <v>2</v>
          </cell>
          <cell r="E683">
            <v>1</v>
          </cell>
          <cell r="F683">
            <v>2</v>
          </cell>
          <cell r="G683" t="str">
            <v>1..2</v>
          </cell>
        </row>
        <row r="684">
          <cell r="A684" t="str">
            <v>Khu A_PH Online 01-Khu A_Online-2-Chiều</v>
          </cell>
          <cell r="B684" t="str">
            <v>Chiều</v>
          </cell>
          <cell r="C684">
            <v>7</v>
          </cell>
          <cell r="D684">
            <v>10</v>
          </cell>
          <cell r="E684">
            <v>7</v>
          </cell>
          <cell r="F684">
            <v>10</v>
          </cell>
          <cell r="G684" t="str">
            <v>7..10</v>
          </cell>
        </row>
        <row r="685">
          <cell r="A685" t="str">
            <v>Khu A_PH Online 01-Khu A_Online-2-Tối</v>
          </cell>
          <cell r="B685" t="str">
            <v>Tối</v>
          </cell>
          <cell r="C685">
            <v>13</v>
          </cell>
          <cell r="D685">
            <v>14</v>
          </cell>
          <cell r="E685">
            <v>13</v>
          </cell>
          <cell r="F685">
            <v>14</v>
          </cell>
          <cell r="G685" t="str">
            <v>13..14</v>
          </cell>
        </row>
        <row r="686">
          <cell r="A686" t="str">
            <v>Khu A_PH Online 02-Khu A_Online-2-Sáng</v>
          </cell>
          <cell r="B686" t="str">
            <v>Sáng</v>
          </cell>
          <cell r="C686">
            <v>1</v>
          </cell>
          <cell r="D686">
            <v>3</v>
          </cell>
          <cell r="E686">
            <v>1</v>
          </cell>
          <cell r="F686">
            <v>5</v>
          </cell>
          <cell r="G686" t="str">
            <v>1..5</v>
          </cell>
        </row>
        <row r="687">
          <cell r="A687" t="str">
            <v>Khu A_PH Online 02-Khu A_Online-2-Sáng</v>
          </cell>
          <cell r="B687" t="str">
            <v>Sáng</v>
          </cell>
          <cell r="C687">
            <v>4</v>
          </cell>
          <cell r="D687">
            <v>5</v>
          </cell>
          <cell r="E687">
            <v>1</v>
          </cell>
          <cell r="F687">
            <v>5</v>
          </cell>
          <cell r="G687" t="str">
            <v>1..5</v>
          </cell>
        </row>
        <row r="688">
          <cell r="A688" t="str">
            <v>Khu A_PH Online 02-Khu A_Online-2-Chiều</v>
          </cell>
          <cell r="B688" t="str">
            <v>Chiều</v>
          </cell>
          <cell r="C688">
            <v>10</v>
          </cell>
          <cell r="D688">
            <v>11</v>
          </cell>
          <cell r="E688">
            <v>7</v>
          </cell>
          <cell r="F688">
            <v>11</v>
          </cell>
          <cell r="G688" t="str">
            <v>7..11</v>
          </cell>
        </row>
        <row r="689">
          <cell r="A689" t="str">
            <v>Khu A_PH Online 02-Khu A_Online-2-Chiều</v>
          </cell>
          <cell r="B689" t="str">
            <v>Chiều</v>
          </cell>
          <cell r="C689">
            <v>7</v>
          </cell>
          <cell r="D689">
            <v>8</v>
          </cell>
          <cell r="E689">
            <v>7</v>
          </cell>
          <cell r="F689">
            <v>11</v>
          </cell>
          <cell r="G689" t="str">
            <v>7..11</v>
          </cell>
        </row>
        <row r="690">
          <cell r="A690" t="str">
            <v>Khu A_PH Online 02-Khu A_Online-2-Tối</v>
          </cell>
          <cell r="B690" t="str">
            <v>Tối</v>
          </cell>
          <cell r="C690">
            <v>13</v>
          </cell>
          <cell r="D690">
            <v>14</v>
          </cell>
          <cell r="E690">
            <v>13</v>
          </cell>
          <cell r="F690">
            <v>14</v>
          </cell>
          <cell r="G690" t="str">
            <v>13..14</v>
          </cell>
        </row>
        <row r="691">
          <cell r="A691" t="str">
            <v>Khu A_PH Online 03-Khu A_Online-2-Sáng</v>
          </cell>
          <cell r="B691" t="str">
            <v>Sáng</v>
          </cell>
          <cell r="C691">
            <v>3</v>
          </cell>
          <cell r="D691">
            <v>4</v>
          </cell>
          <cell r="E691">
            <v>1</v>
          </cell>
          <cell r="F691">
            <v>4</v>
          </cell>
          <cell r="G691" t="str">
            <v>1..4</v>
          </cell>
        </row>
        <row r="692">
          <cell r="A692" t="str">
            <v>Khu A_PH Online 03-Khu A_Online-2-Sáng</v>
          </cell>
          <cell r="B692" t="str">
            <v>Sáng</v>
          </cell>
          <cell r="C692">
            <v>1</v>
          </cell>
          <cell r="D692">
            <v>2</v>
          </cell>
          <cell r="E692">
            <v>1</v>
          </cell>
          <cell r="F692">
            <v>4</v>
          </cell>
          <cell r="G692" t="str">
            <v>1..4</v>
          </cell>
        </row>
        <row r="693">
          <cell r="A693" t="str">
            <v>Khu A_PH Online 03-Khu A_Online-2-Chiều</v>
          </cell>
          <cell r="B693" t="str">
            <v>Chiều</v>
          </cell>
          <cell r="C693">
            <v>7</v>
          </cell>
          <cell r="D693">
            <v>8</v>
          </cell>
          <cell r="E693">
            <v>7</v>
          </cell>
          <cell r="F693">
            <v>10</v>
          </cell>
          <cell r="G693" t="str">
            <v>7..10</v>
          </cell>
        </row>
        <row r="694">
          <cell r="A694" t="str">
            <v>Khu A_PH Online 03-Khu A_Online-2-Chiều</v>
          </cell>
          <cell r="B694" t="str">
            <v>Chiều</v>
          </cell>
          <cell r="C694">
            <v>9</v>
          </cell>
          <cell r="D694">
            <v>10</v>
          </cell>
          <cell r="E694">
            <v>7</v>
          </cell>
          <cell r="F694">
            <v>10</v>
          </cell>
          <cell r="G694" t="str">
            <v>7..10</v>
          </cell>
        </row>
        <row r="695">
          <cell r="A695" t="str">
            <v>Khu A_PH Online 03-Khu A_Online-2-Tối</v>
          </cell>
          <cell r="B695" t="str">
            <v>Tối</v>
          </cell>
          <cell r="C695">
            <v>13</v>
          </cell>
          <cell r="D695">
            <v>14</v>
          </cell>
          <cell r="E695">
            <v>13</v>
          </cell>
          <cell r="F695">
            <v>14</v>
          </cell>
          <cell r="G695" t="str">
            <v>13..14</v>
          </cell>
        </row>
        <row r="696">
          <cell r="A696" t="str">
            <v>Khu A_PH Online 04-Khu A_Online-2-Sáng</v>
          </cell>
          <cell r="B696" t="str">
            <v>Sáng</v>
          </cell>
          <cell r="C696">
            <v>1</v>
          </cell>
          <cell r="D696">
            <v>2</v>
          </cell>
          <cell r="E696">
            <v>1</v>
          </cell>
          <cell r="F696">
            <v>4</v>
          </cell>
          <cell r="G696" t="str">
            <v>1..4</v>
          </cell>
        </row>
        <row r="697">
          <cell r="A697" t="str">
            <v>Khu A_PH Online 04-Khu A_Online-2-Sáng</v>
          </cell>
          <cell r="B697" t="str">
            <v>Sáng</v>
          </cell>
          <cell r="C697">
            <v>3</v>
          </cell>
          <cell r="D697">
            <v>4</v>
          </cell>
          <cell r="E697">
            <v>1</v>
          </cell>
          <cell r="F697">
            <v>4</v>
          </cell>
          <cell r="G697" t="str">
            <v>1..4</v>
          </cell>
        </row>
        <row r="698">
          <cell r="A698" t="str">
            <v>Khu A_PH Online 04-Khu A_Online-2-Tối</v>
          </cell>
          <cell r="B698" t="str">
            <v>Tối</v>
          </cell>
          <cell r="C698">
            <v>13</v>
          </cell>
          <cell r="D698">
            <v>14</v>
          </cell>
          <cell r="E698">
            <v>13</v>
          </cell>
          <cell r="F698">
            <v>14</v>
          </cell>
          <cell r="G698" t="str">
            <v>13..14</v>
          </cell>
        </row>
        <row r="699">
          <cell r="A699" t="str">
            <v>Khu A_PH Online 05-Khu A_Online-2-Sáng</v>
          </cell>
          <cell r="B699" t="str">
            <v>Sáng</v>
          </cell>
          <cell r="C699">
            <v>1</v>
          </cell>
          <cell r="D699">
            <v>2</v>
          </cell>
          <cell r="E699">
            <v>1</v>
          </cell>
          <cell r="F699">
            <v>2</v>
          </cell>
          <cell r="G699" t="str">
            <v>1..2</v>
          </cell>
        </row>
        <row r="700">
          <cell r="A700" t="str">
            <v>Khu A_PH Online 05-Khu A_Online-2-Tối</v>
          </cell>
          <cell r="B700" t="str">
            <v>Tối</v>
          </cell>
          <cell r="C700">
            <v>14</v>
          </cell>
          <cell r="D700">
            <v>16</v>
          </cell>
          <cell r="E700">
            <v>14</v>
          </cell>
          <cell r="F700">
            <v>16</v>
          </cell>
          <cell r="G700" t="str">
            <v>14..16</v>
          </cell>
        </row>
        <row r="701">
          <cell r="A701" t="str">
            <v>Khu A_PH Online 06-Khu A_Online-2-Sáng</v>
          </cell>
          <cell r="B701" t="str">
            <v>Sáng</v>
          </cell>
          <cell r="C701">
            <v>1</v>
          </cell>
          <cell r="D701">
            <v>2</v>
          </cell>
          <cell r="E701">
            <v>1</v>
          </cell>
          <cell r="F701">
            <v>2</v>
          </cell>
          <cell r="G701" t="str">
            <v>1..2</v>
          </cell>
        </row>
        <row r="702">
          <cell r="A702" t="str">
            <v>Khu A_PH Online 06-Khu A_Online-2-Tối</v>
          </cell>
          <cell r="B702" t="str">
            <v>Tối</v>
          </cell>
          <cell r="C702">
            <v>13</v>
          </cell>
          <cell r="D702">
            <v>16</v>
          </cell>
          <cell r="E702">
            <v>13</v>
          </cell>
          <cell r="F702">
            <v>16</v>
          </cell>
          <cell r="G702" t="str">
            <v>13..16</v>
          </cell>
        </row>
        <row r="703">
          <cell r="A703" t="str">
            <v>Khu A_PH Online 07-Khu A_Online-2-Sáng</v>
          </cell>
          <cell r="B703" t="str">
            <v>Sáng</v>
          </cell>
          <cell r="C703">
            <v>1</v>
          </cell>
          <cell r="D703">
            <v>2</v>
          </cell>
          <cell r="E703">
            <v>1</v>
          </cell>
          <cell r="F703">
            <v>2</v>
          </cell>
          <cell r="G703" t="str">
            <v>1..2</v>
          </cell>
        </row>
        <row r="704">
          <cell r="A704" t="str">
            <v>Khu A_PH Online 07-Khu A_Online-2-Tối</v>
          </cell>
          <cell r="B704" t="str">
            <v>Tối</v>
          </cell>
          <cell r="C704">
            <v>13</v>
          </cell>
          <cell r="D704">
            <v>15</v>
          </cell>
          <cell r="E704">
            <v>13</v>
          </cell>
          <cell r="F704">
            <v>15</v>
          </cell>
          <cell r="G704" t="str">
            <v>13..15</v>
          </cell>
        </row>
        <row r="705">
          <cell r="A705" t="str">
            <v>Khu A_PH Online 08-Khu A_Online-2-Tối</v>
          </cell>
          <cell r="B705" t="str">
            <v>Tối</v>
          </cell>
          <cell r="C705">
            <v>13</v>
          </cell>
          <cell r="D705">
            <v>14</v>
          </cell>
          <cell r="E705">
            <v>13</v>
          </cell>
          <cell r="F705">
            <v>14</v>
          </cell>
          <cell r="G705" t="str">
            <v>13..14</v>
          </cell>
        </row>
        <row r="706">
          <cell r="A706" t="str">
            <v>Khu A_PH Online 09-Khu A_Online-2-Tối</v>
          </cell>
          <cell r="B706" t="str">
            <v>Tối</v>
          </cell>
          <cell r="C706">
            <v>13</v>
          </cell>
          <cell r="D706">
            <v>14</v>
          </cell>
          <cell r="E706">
            <v>13</v>
          </cell>
          <cell r="F706">
            <v>14</v>
          </cell>
          <cell r="G706" t="str">
            <v>13..14</v>
          </cell>
        </row>
        <row r="707">
          <cell r="A707" t="str">
            <v>Khu A_PH Online 45-Khu A_Online-2-Tối</v>
          </cell>
          <cell r="B707" t="str">
            <v>Tối</v>
          </cell>
          <cell r="C707">
            <v>13</v>
          </cell>
          <cell r="D707">
            <v>15</v>
          </cell>
          <cell r="E707">
            <v>13</v>
          </cell>
          <cell r="F707">
            <v>15</v>
          </cell>
          <cell r="G707" t="str">
            <v>13..15</v>
          </cell>
        </row>
        <row r="708">
          <cell r="A708" t="str">
            <v>Khu B_PH Online 1-Khu B_Online-2-Sáng</v>
          </cell>
          <cell r="B708" t="str">
            <v>Sáng</v>
          </cell>
          <cell r="C708">
            <v>1</v>
          </cell>
          <cell r="D708">
            <v>3</v>
          </cell>
          <cell r="E708">
            <v>1</v>
          </cell>
          <cell r="F708">
            <v>3</v>
          </cell>
          <cell r="G708" t="str">
            <v>1..3</v>
          </cell>
        </row>
        <row r="709">
          <cell r="A709" t="str">
            <v>Khu B_PH Online 1-Khu B_Online-2-Tối</v>
          </cell>
          <cell r="B709" t="str">
            <v>Tối</v>
          </cell>
          <cell r="C709">
            <v>15</v>
          </cell>
          <cell r="D709">
            <v>16</v>
          </cell>
          <cell r="E709">
            <v>13</v>
          </cell>
          <cell r="F709">
            <v>16</v>
          </cell>
          <cell r="G709" t="str">
            <v>13..16</v>
          </cell>
        </row>
        <row r="710">
          <cell r="A710" t="str">
            <v>Khu B_PH Online 1-Khu B_Online-2-Tối</v>
          </cell>
          <cell r="B710" t="str">
            <v>Tối</v>
          </cell>
          <cell r="C710">
            <v>13</v>
          </cell>
          <cell r="D710">
            <v>14</v>
          </cell>
          <cell r="E710">
            <v>13</v>
          </cell>
          <cell r="F710">
            <v>16</v>
          </cell>
          <cell r="G710" t="str">
            <v>13..16</v>
          </cell>
        </row>
        <row r="711">
          <cell r="A711" t="str">
            <v>CSSX 10-Cơ sở sản xuất 1-3-Chiều</v>
          </cell>
          <cell r="B711" t="str">
            <v>Chiều</v>
          </cell>
          <cell r="C711">
            <v>7</v>
          </cell>
          <cell r="D711">
            <v>12</v>
          </cell>
          <cell r="E711">
            <v>7</v>
          </cell>
          <cell r="F711">
            <v>12</v>
          </cell>
          <cell r="G711" t="str">
            <v>7..12</v>
          </cell>
        </row>
        <row r="712">
          <cell r="A712" t="str">
            <v>CSSX 13-Cơ sở sản xuất 1-3-Sáng</v>
          </cell>
          <cell r="B712" t="str">
            <v>Sáng</v>
          </cell>
          <cell r="C712">
            <v>1</v>
          </cell>
          <cell r="D712">
            <v>6</v>
          </cell>
          <cell r="E712">
            <v>1</v>
          </cell>
          <cell r="F712">
            <v>6</v>
          </cell>
          <cell r="G712" t="str">
            <v>1..6</v>
          </cell>
        </row>
        <row r="713">
          <cell r="A713" t="str">
            <v>CSSX 15-Cơ sở sản xuất 1-3-Sáng</v>
          </cell>
          <cell r="B713" t="str">
            <v>Sáng</v>
          </cell>
          <cell r="C713">
            <v>1</v>
          </cell>
          <cell r="D713">
            <v>6</v>
          </cell>
          <cell r="E713">
            <v>1</v>
          </cell>
          <cell r="F713">
            <v>6</v>
          </cell>
          <cell r="G713" t="str">
            <v>1..6</v>
          </cell>
        </row>
        <row r="714">
          <cell r="A714" t="str">
            <v>CSSX 17-Cơ sở sản xuất 1-3-Sáng</v>
          </cell>
          <cell r="B714" t="str">
            <v>Sáng</v>
          </cell>
          <cell r="C714">
            <v>1</v>
          </cell>
          <cell r="D714">
            <v>6</v>
          </cell>
          <cell r="E714">
            <v>1</v>
          </cell>
          <cell r="F714">
            <v>6</v>
          </cell>
          <cell r="G714" t="str">
            <v>1..6</v>
          </cell>
        </row>
        <row r="715">
          <cell r="A715" t="str">
            <v>CSSX 20-Cơ sở sản xuất 1-3-Sáng</v>
          </cell>
          <cell r="B715" t="str">
            <v>Sáng</v>
          </cell>
          <cell r="C715">
            <v>1</v>
          </cell>
          <cell r="D715">
            <v>6</v>
          </cell>
          <cell r="E715">
            <v>1</v>
          </cell>
          <cell r="F715">
            <v>6</v>
          </cell>
          <cell r="G715" t="str">
            <v>1..6</v>
          </cell>
        </row>
        <row r="716">
          <cell r="A716" t="str">
            <v>CSSX 20-Cơ sở sản xuất 1-3-Chiều</v>
          </cell>
          <cell r="B716" t="str">
            <v>Chiều</v>
          </cell>
          <cell r="C716">
            <v>7</v>
          </cell>
          <cell r="D716">
            <v>12</v>
          </cell>
          <cell r="E716">
            <v>7</v>
          </cell>
          <cell r="F716">
            <v>12</v>
          </cell>
          <cell r="G716" t="str">
            <v>7..12</v>
          </cell>
        </row>
        <row r="717">
          <cell r="A717" t="str">
            <v>CSSX 25-Cơ sở sản xuất 1-3-Sáng</v>
          </cell>
          <cell r="B717" t="str">
            <v>Sáng</v>
          </cell>
          <cell r="C717">
            <v>1</v>
          </cell>
          <cell r="D717">
            <v>6</v>
          </cell>
          <cell r="E717">
            <v>1</v>
          </cell>
          <cell r="F717">
            <v>6</v>
          </cell>
          <cell r="G717" t="str">
            <v>1..6</v>
          </cell>
        </row>
        <row r="718">
          <cell r="A718" t="str">
            <v>CSSX 100-Cơ sở sản xuất 1-3-Sáng</v>
          </cell>
          <cell r="B718" t="str">
            <v>Sáng</v>
          </cell>
          <cell r="C718">
            <v>1</v>
          </cell>
          <cell r="D718">
            <v>6</v>
          </cell>
          <cell r="E718">
            <v>1</v>
          </cell>
          <cell r="F718">
            <v>6</v>
          </cell>
          <cell r="G718" t="str">
            <v>1..6</v>
          </cell>
        </row>
        <row r="719">
          <cell r="A719" t="str">
            <v>CSSX 101-Cơ sở sản xuất 1-3-Sáng</v>
          </cell>
          <cell r="B719" t="str">
            <v>Sáng</v>
          </cell>
          <cell r="C719">
            <v>1</v>
          </cell>
          <cell r="D719">
            <v>6</v>
          </cell>
          <cell r="E719">
            <v>1</v>
          </cell>
          <cell r="F719">
            <v>6</v>
          </cell>
          <cell r="G719" t="str">
            <v>1..6</v>
          </cell>
        </row>
        <row r="720">
          <cell r="A720" t="str">
            <v>CSSX 102-Cơ sở sản xuất 1-3-Sáng</v>
          </cell>
          <cell r="B720" t="str">
            <v>Sáng</v>
          </cell>
          <cell r="C720">
            <v>1</v>
          </cell>
          <cell r="D720">
            <v>6</v>
          </cell>
          <cell r="E720">
            <v>1</v>
          </cell>
          <cell r="F720">
            <v>6</v>
          </cell>
          <cell r="G720" t="str">
            <v>1..6</v>
          </cell>
        </row>
        <row r="721">
          <cell r="A721" t="str">
            <v>CSSX 102-Cơ sở sản xuất 1-3-Chiều</v>
          </cell>
          <cell r="B721" t="str">
            <v>Chiều</v>
          </cell>
          <cell r="C721">
            <v>7</v>
          </cell>
          <cell r="D721">
            <v>12</v>
          </cell>
          <cell r="E721">
            <v>7</v>
          </cell>
          <cell r="F721">
            <v>12</v>
          </cell>
          <cell r="G721" t="str">
            <v>7..12</v>
          </cell>
        </row>
        <row r="722">
          <cell r="A722" t="str">
            <v>CSSX 103-Cơ sở sản xuất 1-3-Sáng</v>
          </cell>
          <cell r="B722" t="str">
            <v>Sáng</v>
          </cell>
          <cell r="C722">
            <v>1</v>
          </cell>
          <cell r="D722">
            <v>6</v>
          </cell>
          <cell r="E722">
            <v>1</v>
          </cell>
          <cell r="F722">
            <v>6</v>
          </cell>
          <cell r="G722" t="str">
            <v>1..6</v>
          </cell>
        </row>
        <row r="723">
          <cell r="A723" t="str">
            <v>CSSX 103-Cơ sở sản xuất 1-3-Chiều</v>
          </cell>
          <cell r="B723" t="str">
            <v>Chiều</v>
          </cell>
          <cell r="C723">
            <v>7</v>
          </cell>
          <cell r="D723">
            <v>12</v>
          </cell>
          <cell r="E723">
            <v>7</v>
          </cell>
          <cell r="F723">
            <v>12</v>
          </cell>
          <cell r="G723" t="str">
            <v>7..12</v>
          </cell>
        </row>
        <row r="724">
          <cell r="A724" t="str">
            <v>CSSX 104-Cơ sở sản xuất 1-3-Chiều</v>
          </cell>
          <cell r="B724" t="str">
            <v>Chiều</v>
          </cell>
          <cell r="C724">
            <v>7</v>
          </cell>
          <cell r="D724">
            <v>12</v>
          </cell>
          <cell r="E724">
            <v>7</v>
          </cell>
          <cell r="F724">
            <v>12</v>
          </cell>
          <cell r="G724" t="str">
            <v>7..12</v>
          </cell>
        </row>
        <row r="725">
          <cell r="A725" t="str">
            <v>CSSX 105-Cơ sở sản xuất 1-3-Sáng</v>
          </cell>
          <cell r="B725" t="str">
            <v>Sáng</v>
          </cell>
          <cell r="C725">
            <v>1</v>
          </cell>
          <cell r="D725">
            <v>6</v>
          </cell>
          <cell r="E725">
            <v>1</v>
          </cell>
          <cell r="F725">
            <v>6</v>
          </cell>
          <cell r="G725" t="str">
            <v>1..6</v>
          </cell>
        </row>
        <row r="726">
          <cell r="A726" t="str">
            <v>CSSX 105-Cơ sở sản xuất 1-3-Chiều</v>
          </cell>
          <cell r="B726" t="str">
            <v>Chiều</v>
          </cell>
          <cell r="C726">
            <v>7</v>
          </cell>
          <cell r="D726">
            <v>12</v>
          </cell>
          <cell r="E726">
            <v>7</v>
          </cell>
          <cell r="F726">
            <v>12</v>
          </cell>
          <cell r="G726" t="str">
            <v>7..12</v>
          </cell>
        </row>
        <row r="727">
          <cell r="A727" t="str">
            <v>CSSX 106-Cơ sở sản xuất 1-3-Chiều</v>
          </cell>
          <cell r="B727" t="str">
            <v>Chiều</v>
          </cell>
          <cell r="C727">
            <v>7</v>
          </cell>
          <cell r="D727">
            <v>12</v>
          </cell>
          <cell r="E727">
            <v>7</v>
          </cell>
          <cell r="F727">
            <v>12</v>
          </cell>
          <cell r="G727" t="str">
            <v>7..12</v>
          </cell>
        </row>
        <row r="728">
          <cell r="A728" t="str">
            <v>CSSX 107-Cơ sở sản xuất 1-3-Chiều</v>
          </cell>
          <cell r="B728" t="str">
            <v>Chiều</v>
          </cell>
          <cell r="C728">
            <v>7</v>
          </cell>
          <cell r="D728">
            <v>12</v>
          </cell>
          <cell r="E728">
            <v>7</v>
          </cell>
          <cell r="F728">
            <v>12</v>
          </cell>
          <cell r="G728" t="str">
            <v>7..12</v>
          </cell>
        </row>
        <row r="729">
          <cell r="A729" t="str">
            <v>CSSX 108-Cơ sở sản xuất 1-3-Chiều</v>
          </cell>
          <cell r="B729" t="str">
            <v>Chiều</v>
          </cell>
          <cell r="C729">
            <v>7</v>
          </cell>
          <cell r="D729">
            <v>12</v>
          </cell>
          <cell r="E729">
            <v>7</v>
          </cell>
          <cell r="F729">
            <v>12</v>
          </cell>
          <cell r="G729" t="str">
            <v>7..12</v>
          </cell>
        </row>
        <row r="730">
          <cell r="A730" t="str">
            <v>CSSX 109-Cơ sở sản xuất 1-3-Sáng</v>
          </cell>
          <cell r="B730" t="str">
            <v>Sáng</v>
          </cell>
          <cell r="C730">
            <v>1</v>
          </cell>
          <cell r="D730">
            <v>6</v>
          </cell>
          <cell r="E730">
            <v>1</v>
          </cell>
          <cell r="F730">
            <v>6</v>
          </cell>
          <cell r="G730" t="str">
            <v>1..6</v>
          </cell>
        </row>
        <row r="731">
          <cell r="A731" t="str">
            <v>815-A10-3-Sáng</v>
          </cell>
          <cell r="B731" t="str">
            <v>Sáng</v>
          </cell>
          <cell r="C731">
            <v>1</v>
          </cell>
          <cell r="D731">
            <v>4</v>
          </cell>
          <cell r="E731">
            <v>1</v>
          </cell>
          <cell r="F731">
            <v>4</v>
          </cell>
          <cell r="G731" t="str">
            <v>1..4</v>
          </cell>
        </row>
        <row r="732">
          <cell r="A732" t="str">
            <v>815-A10-3-Chiều</v>
          </cell>
          <cell r="B732" t="str">
            <v>Chiều</v>
          </cell>
          <cell r="C732">
            <v>9</v>
          </cell>
          <cell r="D732">
            <v>11</v>
          </cell>
          <cell r="E732">
            <v>7</v>
          </cell>
          <cell r="F732">
            <v>11</v>
          </cell>
          <cell r="G732" t="str">
            <v>7..11</v>
          </cell>
        </row>
        <row r="733">
          <cell r="A733" t="str">
            <v>815-A10-3-Chiều</v>
          </cell>
          <cell r="B733" t="str">
            <v>Chiều</v>
          </cell>
          <cell r="C733">
            <v>7</v>
          </cell>
          <cell r="D733">
            <v>8</v>
          </cell>
          <cell r="E733">
            <v>7</v>
          </cell>
          <cell r="F733">
            <v>11</v>
          </cell>
          <cell r="G733" t="str">
            <v>7..11</v>
          </cell>
        </row>
        <row r="734">
          <cell r="A734" t="str">
            <v>711-A10-3-Sáng</v>
          </cell>
          <cell r="B734" t="str">
            <v>Sáng</v>
          </cell>
          <cell r="C734">
            <v>1</v>
          </cell>
          <cell r="D734">
            <v>5</v>
          </cell>
          <cell r="E734">
            <v>1</v>
          </cell>
          <cell r="F734">
            <v>5</v>
          </cell>
          <cell r="G734" t="str">
            <v>1..5</v>
          </cell>
        </row>
        <row r="735">
          <cell r="A735" t="str">
            <v>711-A10-3-Chiều</v>
          </cell>
          <cell r="B735" t="str">
            <v>Chiều</v>
          </cell>
          <cell r="C735">
            <v>9</v>
          </cell>
          <cell r="D735">
            <v>10</v>
          </cell>
          <cell r="E735">
            <v>7</v>
          </cell>
          <cell r="F735">
            <v>10</v>
          </cell>
          <cell r="G735" t="str">
            <v>7..10</v>
          </cell>
        </row>
        <row r="736">
          <cell r="A736" t="str">
            <v>711-A10-3-Chiều</v>
          </cell>
          <cell r="B736" t="str">
            <v>Chiều</v>
          </cell>
          <cell r="C736">
            <v>7</v>
          </cell>
          <cell r="D736">
            <v>8</v>
          </cell>
          <cell r="E736">
            <v>7</v>
          </cell>
          <cell r="F736">
            <v>10</v>
          </cell>
          <cell r="G736" t="str">
            <v>7..10</v>
          </cell>
        </row>
        <row r="737">
          <cell r="A737" t="str">
            <v>511-A10-3-Sáng</v>
          </cell>
          <cell r="B737" t="str">
            <v>Sáng</v>
          </cell>
          <cell r="C737">
            <v>1</v>
          </cell>
          <cell r="D737">
            <v>5</v>
          </cell>
          <cell r="E737">
            <v>1</v>
          </cell>
          <cell r="F737">
            <v>5</v>
          </cell>
          <cell r="G737" t="str">
            <v>1..5</v>
          </cell>
        </row>
        <row r="738">
          <cell r="A738" t="str">
            <v>511-A10-3-Chiều</v>
          </cell>
          <cell r="B738" t="str">
            <v>Chiều</v>
          </cell>
          <cell r="C738">
            <v>7</v>
          </cell>
          <cell r="D738">
            <v>11</v>
          </cell>
          <cell r="E738">
            <v>7</v>
          </cell>
          <cell r="F738">
            <v>11</v>
          </cell>
          <cell r="G738" t="str">
            <v>7..11</v>
          </cell>
        </row>
        <row r="739">
          <cell r="A739" t="str">
            <v>512-A10-3-Sáng</v>
          </cell>
          <cell r="B739" t="str">
            <v>Sáng</v>
          </cell>
          <cell r="C739">
            <v>1</v>
          </cell>
          <cell r="D739">
            <v>5</v>
          </cell>
          <cell r="E739">
            <v>1</v>
          </cell>
          <cell r="F739">
            <v>5</v>
          </cell>
          <cell r="G739" t="str">
            <v>1..5</v>
          </cell>
        </row>
        <row r="740">
          <cell r="A740" t="str">
            <v>512-A10-3-Chiều</v>
          </cell>
          <cell r="B740" t="str">
            <v>Chiều</v>
          </cell>
          <cell r="C740">
            <v>7</v>
          </cell>
          <cell r="D740">
            <v>11</v>
          </cell>
          <cell r="E740">
            <v>7</v>
          </cell>
          <cell r="F740">
            <v>11</v>
          </cell>
          <cell r="G740" t="str">
            <v>7..11</v>
          </cell>
        </row>
        <row r="741">
          <cell r="A741" t="str">
            <v>614-A10-3-Sáng</v>
          </cell>
          <cell r="B741" t="str">
            <v>Sáng</v>
          </cell>
          <cell r="C741">
            <v>1</v>
          </cell>
          <cell r="D741">
            <v>3</v>
          </cell>
          <cell r="E741">
            <v>1</v>
          </cell>
          <cell r="F741">
            <v>5</v>
          </cell>
          <cell r="G741" t="str">
            <v>1..5</v>
          </cell>
        </row>
        <row r="742">
          <cell r="A742" t="str">
            <v>614-A10-3-Sáng</v>
          </cell>
          <cell r="B742" t="str">
            <v>Sáng</v>
          </cell>
          <cell r="C742">
            <v>4</v>
          </cell>
          <cell r="D742">
            <v>5</v>
          </cell>
          <cell r="E742">
            <v>1</v>
          </cell>
          <cell r="F742">
            <v>5</v>
          </cell>
          <cell r="G742" t="str">
            <v>1..5</v>
          </cell>
        </row>
        <row r="743">
          <cell r="A743" t="str">
            <v>614-A10-3-Chiều</v>
          </cell>
          <cell r="B743" t="str">
            <v>Chiều</v>
          </cell>
          <cell r="C743">
            <v>7</v>
          </cell>
          <cell r="D743">
            <v>9</v>
          </cell>
          <cell r="E743">
            <v>7</v>
          </cell>
          <cell r="F743">
            <v>9</v>
          </cell>
          <cell r="G743" t="str">
            <v>7..9</v>
          </cell>
        </row>
        <row r="744">
          <cell r="A744" t="str">
            <v>615-A10-3-Sáng</v>
          </cell>
          <cell r="B744" t="str">
            <v>Sáng</v>
          </cell>
          <cell r="C744">
            <v>3</v>
          </cell>
          <cell r="D744">
            <v>5</v>
          </cell>
          <cell r="E744">
            <v>3</v>
          </cell>
          <cell r="F744">
            <v>5</v>
          </cell>
          <cell r="G744" t="str">
            <v>3..5</v>
          </cell>
        </row>
        <row r="745">
          <cell r="A745" t="str">
            <v>615-A10-3-Chiều</v>
          </cell>
          <cell r="B745" t="str">
            <v>Chiều</v>
          </cell>
          <cell r="C745">
            <v>8</v>
          </cell>
          <cell r="D745">
            <v>11</v>
          </cell>
          <cell r="E745">
            <v>8</v>
          </cell>
          <cell r="F745">
            <v>11</v>
          </cell>
          <cell r="G745" t="str">
            <v>8..11</v>
          </cell>
        </row>
        <row r="746">
          <cell r="A746" t="str">
            <v>611-A10-3-Chiều</v>
          </cell>
          <cell r="B746" t="str">
            <v>Chiều</v>
          </cell>
          <cell r="C746">
            <v>7</v>
          </cell>
          <cell r="D746">
            <v>9</v>
          </cell>
          <cell r="E746">
            <v>7</v>
          </cell>
          <cell r="F746">
            <v>9</v>
          </cell>
          <cell r="G746" t="str">
            <v>7..9</v>
          </cell>
        </row>
        <row r="747">
          <cell r="A747" t="str">
            <v>610-A10-3-Sáng</v>
          </cell>
          <cell r="B747" t="str">
            <v>Sáng</v>
          </cell>
          <cell r="C747">
            <v>3</v>
          </cell>
          <cell r="D747">
            <v>4</v>
          </cell>
          <cell r="E747">
            <v>1</v>
          </cell>
          <cell r="F747">
            <v>4</v>
          </cell>
          <cell r="G747" t="str">
            <v>1..4</v>
          </cell>
        </row>
        <row r="748">
          <cell r="A748" t="str">
            <v>610-A10-3-Sáng</v>
          </cell>
          <cell r="B748" t="str">
            <v>Sáng</v>
          </cell>
          <cell r="C748">
            <v>1</v>
          </cell>
          <cell r="D748">
            <v>2</v>
          </cell>
          <cell r="E748">
            <v>1</v>
          </cell>
          <cell r="F748">
            <v>4</v>
          </cell>
          <cell r="G748" t="str">
            <v>1..4</v>
          </cell>
        </row>
        <row r="749">
          <cell r="A749" t="str">
            <v>610-A10-3-Chiều</v>
          </cell>
          <cell r="B749" t="str">
            <v>Chiều</v>
          </cell>
          <cell r="C749">
            <v>9</v>
          </cell>
          <cell r="D749">
            <v>10</v>
          </cell>
          <cell r="E749">
            <v>9</v>
          </cell>
          <cell r="F749">
            <v>10</v>
          </cell>
          <cell r="G749" t="str">
            <v>9..10</v>
          </cell>
        </row>
        <row r="750">
          <cell r="A750" t="str">
            <v>303-A8-3-Sáng</v>
          </cell>
          <cell r="B750" t="str">
            <v>Sáng</v>
          </cell>
          <cell r="C750">
            <v>1</v>
          </cell>
          <cell r="D750">
            <v>3</v>
          </cell>
          <cell r="E750">
            <v>1</v>
          </cell>
          <cell r="F750">
            <v>5</v>
          </cell>
          <cell r="G750" t="str">
            <v>1..5</v>
          </cell>
        </row>
        <row r="751">
          <cell r="A751" t="str">
            <v>303-A8-3-Sáng</v>
          </cell>
          <cell r="B751" t="str">
            <v>Sáng</v>
          </cell>
          <cell r="C751">
            <v>4</v>
          </cell>
          <cell r="D751">
            <v>5</v>
          </cell>
          <cell r="E751">
            <v>1</v>
          </cell>
          <cell r="F751">
            <v>5</v>
          </cell>
          <cell r="G751" t="str">
            <v>1..5</v>
          </cell>
        </row>
        <row r="752">
          <cell r="A752" t="str">
            <v>303-A8-3-Chiều</v>
          </cell>
          <cell r="B752" t="str">
            <v>Chiều</v>
          </cell>
          <cell r="C752">
            <v>7</v>
          </cell>
          <cell r="D752">
            <v>9</v>
          </cell>
          <cell r="E752">
            <v>7</v>
          </cell>
          <cell r="F752">
            <v>9</v>
          </cell>
          <cell r="G752" t="str">
            <v>7..9</v>
          </cell>
        </row>
        <row r="753">
          <cell r="A753" t="str">
            <v>304-A8-3-Tối</v>
          </cell>
          <cell r="B753" t="str">
            <v>Tối</v>
          </cell>
          <cell r="C753">
            <v>13</v>
          </cell>
          <cell r="D753">
            <v>14</v>
          </cell>
          <cell r="E753">
            <v>13</v>
          </cell>
          <cell r="F753">
            <v>14</v>
          </cell>
          <cell r="G753" t="str">
            <v>13..14</v>
          </cell>
        </row>
        <row r="754">
          <cell r="A754" t="str">
            <v>403-A8-3-Sáng</v>
          </cell>
          <cell r="B754" t="str">
            <v>Sáng</v>
          </cell>
          <cell r="C754">
            <v>1</v>
          </cell>
          <cell r="D754">
            <v>5</v>
          </cell>
          <cell r="E754">
            <v>1</v>
          </cell>
          <cell r="F754">
            <v>5</v>
          </cell>
          <cell r="G754" t="str">
            <v>1..5</v>
          </cell>
        </row>
        <row r="755">
          <cell r="A755" t="str">
            <v>404-A8-3-Sáng</v>
          </cell>
          <cell r="B755" t="str">
            <v>Sáng</v>
          </cell>
          <cell r="C755">
            <v>1</v>
          </cell>
          <cell r="D755">
            <v>3</v>
          </cell>
          <cell r="E755">
            <v>1</v>
          </cell>
          <cell r="F755">
            <v>5</v>
          </cell>
          <cell r="G755" t="str">
            <v>1..5</v>
          </cell>
        </row>
        <row r="756">
          <cell r="A756" t="str">
            <v>404-A8-3-Sáng</v>
          </cell>
          <cell r="B756" t="str">
            <v>Sáng</v>
          </cell>
          <cell r="C756">
            <v>4</v>
          </cell>
          <cell r="D756">
            <v>5</v>
          </cell>
          <cell r="E756">
            <v>1</v>
          </cell>
          <cell r="F756">
            <v>5</v>
          </cell>
          <cell r="G756" t="str">
            <v>1..5</v>
          </cell>
        </row>
        <row r="757">
          <cell r="A757" t="str">
            <v>404-A8-3-Chiều</v>
          </cell>
          <cell r="B757" t="str">
            <v>Chiều</v>
          </cell>
          <cell r="C757">
            <v>9</v>
          </cell>
          <cell r="D757">
            <v>11</v>
          </cell>
          <cell r="E757">
            <v>7</v>
          </cell>
          <cell r="F757">
            <v>11</v>
          </cell>
          <cell r="G757" t="str">
            <v>7..11</v>
          </cell>
        </row>
        <row r="758">
          <cell r="A758" t="str">
            <v>404-A8-3-Chiều</v>
          </cell>
          <cell r="B758" t="str">
            <v>Chiều</v>
          </cell>
          <cell r="C758">
            <v>7</v>
          </cell>
          <cell r="D758">
            <v>8</v>
          </cell>
          <cell r="E758">
            <v>7</v>
          </cell>
          <cell r="F758">
            <v>11</v>
          </cell>
          <cell r="G758" t="str">
            <v>7..11</v>
          </cell>
        </row>
        <row r="759">
          <cell r="A759" t="str">
            <v>301-A8-3-Sáng</v>
          </cell>
          <cell r="B759" t="str">
            <v>Sáng</v>
          </cell>
          <cell r="C759">
            <v>1</v>
          </cell>
          <cell r="D759">
            <v>3</v>
          </cell>
          <cell r="E759">
            <v>1</v>
          </cell>
          <cell r="F759">
            <v>3</v>
          </cell>
          <cell r="G759" t="str">
            <v>1..3</v>
          </cell>
        </row>
        <row r="760">
          <cell r="A760" t="str">
            <v>401-A8-3-Sáng</v>
          </cell>
          <cell r="B760" t="str">
            <v>Sáng</v>
          </cell>
          <cell r="C760">
            <v>3</v>
          </cell>
          <cell r="D760">
            <v>5</v>
          </cell>
          <cell r="E760">
            <v>3</v>
          </cell>
          <cell r="F760">
            <v>5</v>
          </cell>
          <cell r="G760" t="str">
            <v>3..5</v>
          </cell>
        </row>
        <row r="761">
          <cell r="A761" t="str">
            <v>501-A8-3-Sáng</v>
          </cell>
          <cell r="B761" t="str">
            <v>Sáng</v>
          </cell>
          <cell r="C761">
            <v>3</v>
          </cell>
          <cell r="D761">
            <v>5</v>
          </cell>
          <cell r="E761">
            <v>3</v>
          </cell>
          <cell r="F761">
            <v>5</v>
          </cell>
          <cell r="G761" t="str">
            <v>3..5</v>
          </cell>
        </row>
        <row r="762">
          <cell r="A762" t="str">
            <v>501-A8-3-Chiều</v>
          </cell>
          <cell r="B762" t="str">
            <v>Chiều</v>
          </cell>
          <cell r="C762">
            <v>7</v>
          </cell>
          <cell r="D762">
            <v>9</v>
          </cell>
          <cell r="E762">
            <v>7</v>
          </cell>
          <cell r="F762">
            <v>9</v>
          </cell>
          <cell r="G762" t="str">
            <v>7..9</v>
          </cell>
        </row>
        <row r="763">
          <cell r="A763" t="str">
            <v>502-A8-3-Sáng</v>
          </cell>
          <cell r="B763" t="str">
            <v>Sáng</v>
          </cell>
          <cell r="C763">
            <v>3</v>
          </cell>
          <cell r="D763">
            <v>5</v>
          </cell>
          <cell r="E763">
            <v>3</v>
          </cell>
          <cell r="F763">
            <v>5</v>
          </cell>
          <cell r="G763" t="str">
            <v>3..5</v>
          </cell>
        </row>
        <row r="764">
          <cell r="A764" t="str">
            <v>502-A8-3-Chiều</v>
          </cell>
          <cell r="B764" t="str">
            <v>Chiều</v>
          </cell>
          <cell r="C764">
            <v>9</v>
          </cell>
          <cell r="D764">
            <v>11</v>
          </cell>
          <cell r="E764">
            <v>9</v>
          </cell>
          <cell r="F764">
            <v>11</v>
          </cell>
          <cell r="G764" t="str">
            <v>9..11</v>
          </cell>
        </row>
        <row r="765">
          <cell r="A765" t="str">
            <v>503-A8-3-Sáng</v>
          </cell>
          <cell r="B765" t="str">
            <v>Sáng</v>
          </cell>
          <cell r="C765">
            <v>3</v>
          </cell>
          <cell r="D765">
            <v>5</v>
          </cell>
          <cell r="E765">
            <v>3</v>
          </cell>
          <cell r="F765">
            <v>5</v>
          </cell>
          <cell r="G765" t="str">
            <v>3..5</v>
          </cell>
        </row>
        <row r="766">
          <cell r="A766" t="str">
            <v>504-A8-3-Sáng</v>
          </cell>
          <cell r="B766" t="str">
            <v>Sáng</v>
          </cell>
          <cell r="C766">
            <v>1</v>
          </cell>
          <cell r="D766">
            <v>4</v>
          </cell>
          <cell r="E766">
            <v>1</v>
          </cell>
          <cell r="F766">
            <v>4</v>
          </cell>
          <cell r="G766" t="str">
            <v>1..4</v>
          </cell>
        </row>
        <row r="767">
          <cell r="A767" t="str">
            <v>601-A8-3-Sáng</v>
          </cell>
          <cell r="B767" t="str">
            <v>Sáng</v>
          </cell>
          <cell r="C767">
            <v>1</v>
          </cell>
          <cell r="D767">
            <v>4</v>
          </cell>
          <cell r="E767">
            <v>1</v>
          </cell>
          <cell r="F767">
            <v>4</v>
          </cell>
          <cell r="G767" t="str">
            <v>1..4</v>
          </cell>
        </row>
        <row r="768">
          <cell r="A768" t="str">
            <v>601-A8-3-Chiều</v>
          </cell>
          <cell r="B768" t="str">
            <v>Chiều</v>
          </cell>
          <cell r="C768">
            <v>7</v>
          </cell>
          <cell r="D768">
            <v>9</v>
          </cell>
          <cell r="E768">
            <v>7</v>
          </cell>
          <cell r="F768">
            <v>9</v>
          </cell>
          <cell r="G768" t="str">
            <v>7..9</v>
          </cell>
        </row>
        <row r="769">
          <cell r="A769" t="str">
            <v>602-A8-3-Sáng</v>
          </cell>
          <cell r="B769" t="str">
            <v>Sáng</v>
          </cell>
          <cell r="C769">
            <v>1</v>
          </cell>
          <cell r="D769">
            <v>3</v>
          </cell>
          <cell r="E769">
            <v>1</v>
          </cell>
          <cell r="F769">
            <v>3</v>
          </cell>
          <cell r="G769" t="str">
            <v>1..3</v>
          </cell>
        </row>
        <row r="770">
          <cell r="A770" t="str">
            <v>602-A8-3-Chiều</v>
          </cell>
          <cell r="B770" t="str">
            <v>Chiều</v>
          </cell>
          <cell r="C770">
            <v>7</v>
          </cell>
          <cell r="D770">
            <v>9</v>
          </cell>
          <cell r="E770">
            <v>7</v>
          </cell>
          <cell r="F770">
            <v>9</v>
          </cell>
          <cell r="G770" t="str">
            <v>7..9</v>
          </cell>
        </row>
        <row r="771">
          <cell r="A771" t="str">
            <v>603-A8-3-Sáng</v>
          </cell>
          <cell r="B771" t="str">
            <v>Sáng</v>
          </cell>
          <cell r="C771">
            <v>1</v>
          </cell>
          <cell r="D771">
            <v>3</v>
          </cell>
          <cell r="E771">
            <v>1</v>
          </cell>
          <cell r="F771">
            <v>5</v>
          </cell>
          <cell r="G771" t="str">
            <v>1..5</v>
          </cell>
        </row>
        <row r="772">
          <cell r="A772" t="str">
            <v>603-A8-3-Sáng</v>
          </cell>
          <cell r="B772" t="str">
            <v>Sáng</v>
          </cell>
          <cell r="C772">
            <v>4</v>
          </cell>
          <cell r="D772">
            <v>5</v>
          </cell>
          <cell r="E772">
            <v>1</v>
          </cell>
          <cell r="F772">
            <v>5</v>
          </cell>
          <cell r="G772" t="str">
            <v>1..5</v>
          </cell>
        </row>
        <row r="773">
          <cell r="A773" t="str">
            <v>603-A8-3-Chiều</v>
          </cell>
          <cell r="B773" t="str">
            <v>Chiều</v>
          </cell>
          <cell r="C773">
            <v>7</v>
          </cell>
          <cell r="D773">
            <v>9</v>
          </cell>
          <cell r="E773">
            <v>7</v>
          </cell>
          <cell r="F773">
            <v>11</v>
          </cell>
          <cell r="G773" t="str">
            <v>7..11</v>
          </cell>
        </row>
        <row r="774">
          <cell r="A774" t="str">
            <v>603-A8-3-Chiều</v>
          </cell>
          <cell r="B774" t="str">
            <v>Chiều</v>
          </cell>
          <cell r="C774">
            <v>10</v>
          </cell>
          <cell r="D774">
            <v>11</v>
          </cell>
          <cell r="E774">
            <v>7</v>
          </cell>
          <cell r="F774">
            <v>11</v>
          </cell>
          <cell r="G774" t="str">
            <v>7..11</v>
          </cell>
        </row>
        <row r="775">
          <cell r="A775" t="str">
            <v>712-A10-3-Sáng</v>
          </cell>
          <cell r="B775" t="str">
            <v>Sáng</v>
          </cell>
          <cell r="C775">
            <v>1</v>
          </cell>
          <cell r="D775">
            <v>2</v>
          </cell>
          <cell r="E775">
            <v>1</v>
          </cell>
          <cell r="F775">
            <v>4</v>
          </cell>
          <cell r="G775" t="str">
            <v>1..4</v>
          </cell>
        </row>
        <row r="776">
          <cell r="A776" t="str">
            <v>712-A10-3-Sáng</v>
          </cell>
          <cell r="B776" t="str">
            <v>Sáng</v>
          </cell>
          <cell r="C776">
            <v>3</v>
          </cell>
          <cell r="D776">
            <v>4</v>
          </cell>
          <cell r="E776">
            <v>1</v>
          </cell>
          <cell r="F776">
            <v>4</v>
          </cell>
          <cell r="G776" t="str">
            <v>1..4</v>
          </cell>
        </row>
        <row r="777">
          <cell r="A777" t="str">
            <v>712-A10-3-Chiều</v>
          </cell>
          <cell r="B777" t="str">
            <v>Chiều</v>
          </cell>
          <cell r="C777">
            <v>9</v>
          </cell>
          <cell r="D777">
            <v>10</v>
          </cell>
          <cell r="E777">
            <v>7</v>
          </cell>
          <cell r="F777">
            <v>10</v>
          </cell>
          <cell r="G777" t="str">
            <v>7..10</v>
          </cell>
        </row>
        <row r="778">
          <cell r="A778" t="str">
            <v>712-A10-3-Chiều</v>
          </cell>
          <cell r="B778" t="str">
            <v>Chiều</v>
          </cell>
          <cell r="C778">
            <v>7</v>
          </cell>
          <cell r="D778">
            <v>8</v>
          </cell>
          <cell r="E778">
            <v>7</v>
          </cell>
          <cell r="F778">
            <v>10</v>
          </cell>
          <cell r="G778" t="str">
            <v>7..10</v>
          </cell>
        </row>
        <row r="779">
          <cell r="A779" t="str">
            <v>816-A10-3-Sáng</v>
          </cell>
          <cell r="B779" t="str">
            <v>Sáng</v>
          </cell>
          <cell r="C779">
            <v>3</v>
          </cell>
          <cell r="D779">
            <v>5</v>
          </cell>
          <cell r="E779">
            <v>3</v>
          </cell>
          <cell r="F779">
            <v>5</v>
          </cell>
          <cell r="G779" t="str">
            <v>3..5</v>
          </cell>
        </row>
        <row r="780">
          <cell r="A780" t="str">
            <v>816-A10-3-Chiều</v>
          </cell>
          <cell r="B780" t="str">
            <v>Chiều</v>
          </cell>
          <cell r="C780">
            <v>7</v>
          </cell>
          <cell r="D780">
            <v>9</v>
          </cell>
          <cell r="E780">
            <v>7</v>
          </cell>
          <cell r="F780">
            <v>9</v>
          </cell>
          <cell r="G780" t="str">
            <v>7..9</v>
          </cell>
        </row>
        <row r="781">
          <cell r="A781" t="str">
            <v>811-A10-3-Sáng</v>
          </cell>
          <cell r="B781" t="str">
            <v>Sáng</v>
          </cell>
          <cell r="C781">
            <v>3</v>
          </cell>
          <cell r="D781">
            <v>5</v>
          </cell>
          <cell r="E781">
            <v>3</v>
          </cell>
          <cell r="F781">
            <v>5</v>
          </cell>
          <cell r="G781" t="str">
            <v>3..5</v>
          </cell>
        </row>
        <row r="782">
          <cell r="A782" t="str">
            <v>811-A10-3-Tối</v>
          </cell>
          <cell r="B782" t="str">
            <v>Tối</v>
          </cell>
          <cell r="C782">
            <v>13</v>
          </cell>
          <cell r="D782">
            <v>16</v>
          </cell>
          <cell r="E782">
            <v>13</v>
          </cell>
          <cell r="F782">
            <v>16</v>
          </cell>
          <cell r="G782" t="str">
            <v>13..16</v>
          </cell>
        </row>
        <row r="783">
          <cell r="A783" t="str">
            <v>812-A10-3-Sáng</v>
          </cell>
          <cell r="B783" t="str">
            <v>Sáng</v>
          </cell>
          <cell r="C783">
            <v>4</v>
          </cell>
          <cell r="D783">
            <v>5</v>
          </cell>
          <cell r="E783">
            <v>1</v>
          </cell>
          <cell r="F783">
            <v>5</v>
          </cell>
          <cell r="G783" t="str">
            <v>1..5</v>
          </cell>
        </row>
        <row r="784">
          <cell r="A784" t="str">
            <v>812-A10-3-Sáng</v>
          </cell>
          <cell r="B784" t="str">
            <v>Sáng</v>
          </cell>
          <cell r="C784">
            <v>1</v>
          </cell>
          <cell r="D784">
            <v>3</v>
          </cell>
          <cell r="E784">
            <v>1</v>
          </cell>
          <cell r="F784">
            <v>5</v>
          </cell>
          <cell r="G784" t="str">
            <v>1..5</v>
          </cell>
        </row>
        <row r="785">
          <cell r="A785" t="str">
            <v>812-A10-3-Chiều</v>
          </cell>
          <cell r="B785" t="str">
            <v>Chiều</v>
          </cell>
          <cell r="C785">
            <v>7</v>
          </cell>
          <cell r="D785">
            <v>8</v>
          </cell>
          <cell r="E785">
            <v>7</v>
          </cell>
          <cell r="F785">
            <v>11</v>
          </cell>
          <cell r="G785" t="str">
            <v>7..11</v>
          </cell>
        </row>
        <row r="786">
          <cell r="A786" t="str">
            <v>812-A10-3-Chiều</v>
          </cell>
          <cell r="B786" t="str">
            <v>Chiều</v>
          </cell>
          <cell r="C786">
            <v>9</v>
          </cell>
          <cell r="D786">
            <v>11</v>
          </cell>
          <cell r="E786">
            <v>7</v>
          </cell>
          <cell r="F786">
            <v>11</v>
          </cell>
          <cell r="G786" t="str">
            <v>7..11</v>
          </cell>
        </row>
        <row r="787">
          <cell r="A787" t="str">
            <v>202-A9-3-Sáng</v>
          </cell>
          <cell r="B787" t="str">
            <v>Sáng</v>
          </cell>
          <cell r="C787">
            <v>1</v>
          </cell>
          <cell r="D787">
            <v>3</v>
          </cell>
          <cell r="E787">
            <v>1</v>
          </cell>
          <cell r="F787">
            <v>3</v>
          </cell>
          <cell r="G787" t="str">
            <v>1..3</v>
          </cell>
        </row>
        <row r="788">
          <cell r="A788" t="str">
            <v>202-A9-3-Chiều</v>
          </cell>
          <cell r="B788" t="str">
            <v>Chiều</v>
          </cell>
          <cell r="C788">
            <v>7</v>
          </cell>
          <cell r="D788">
            <v>8</v>
          </cell>
          <cell r="E788">
            <v>7</v>
          </cell>
          <cell r="F788">
            <v>10</v>
          </cell>
          <cell r="G788" t="str">
            <v>7..10</v>
          </cell>
        </row>
        <row r="789">
          <cell r="A789" t="str">
            <v>202-A9-3-Chiều</v>
          </cell>
          <cell r="B789" t="str">
            <v>Chiều</v>
          </cell>
          <cell r="C789">
            <v>9</v>
          </cell>
          <cell r="D789">
            <v>10</v>
          </cell>
          <cell r="E789">
            <v>7</v>
          </cell>
          <cell r="F789">
            <v>10</v>
          </cell>
          <cell r="G789" t="str">
            <v>7..10</v>
          </cell>
        </row>
        <row r="790">
          <cell r="A790" t="str">
            <v>202-A9-3-Tối</v>
          </cell>
          <cell r="B790" t="str">
            <v>Tối</v>
          </cell>
          <cell r="C790">
            <v>13</v>
          </cell>
          <cell r="D790">
            <v>14</v>
          </cell>
          <cell r="E790">
            <v>13</v>
          </cell>
          <cell r="F790">
            <v>14</v>
          </cell>
          <cell r="G790" t="str">
            <v>13..14</v>
          </cell>
        </row>
        <row r="791">
          <cell r="A791" t="str">
            <v>203-A9-3-Chiều</v>
          </cell>
          <cell r="B791" t="str">
            <v>Chiều</v>
          </cell>
          <cell r="C791">
            <v>7</v>
          </cell>
          <cell r="D791">
            <v>8</v>
          </cell>
          <cell r="E791">
            <v>7</v>
          </cell>
          <cell r="F791">
            <v>10</v>
          </cell>
          <cell r="G791" t="str">
            <v>7..10</v>
          </cell>
        </row>
        <row r="792">
          <cell r="A792" t="str">
            <v>203-A9-3-Chiều</v>
          </cell>
          <cell r="B792" t="str">
            <v>Chiều</v>
          </cell>
          <cell r="C792">
            <v>9</v>
          </cell>
          <cell r="D792">
            <v>10</v>
          </cell>
          <cell r="E792">
            <v>7</v>
          </cell>
          <cell r="F792">
            <v>10</v>
          </cell>
          <cell r="G792" t="str">
            <v>7..10</v>
          </cell>
        </row>
        <row r="793">
          <cell r="A793" t="str">
            <v>203-A9-3-Tối</v>
          </cell>
          <cell r="B793" t="str">
            <v>Tối</v>
          </cell>
          <cell r="C793">
            <v>13</v>
          </cell>
          <cell r="D793">
            <v>14</v>
          </cell>
          <cell r="E793">
            <v>13</v>
          </cell>
          <cell r="F793">
            <v>14</v>
          </cell>
          <cell r="G793" t="str">
            <v>13..14</v>
          </cell>
        </row>
        <row r="794">
          <cell r="A794" t="str">
            <v>204-A9-3-Sáng</v>
          </cell>
          <cell r="B794" t="str">
            <v>Sáng</v>
          </cell>
          <cell r="C794">
            <v>1</v>
          </cell>
          <cell r="D794">
            <v>3</v>
          </cell>
          <cell r="E794">
            <v>1</v>
          </cell>
          <cell r="F794">
            <v>5</v>
          </cell>
          <cell r="G794" t="str">
            <v>1..5</v>
          </cell>
        </row>
        <row r="795">
          <cell r="A795" t="str">
            <v>204-A9-3-Sáng</v>
          </cell>
          <cell r="B795" t="str">
            <v>Sáng</v>
          </cell>
          <cell r="C795">
            <v>4</v>
          </cell>
          <cell r="D795">
            <v>5</v>
          </cell>
          <cell r="E795">
            <v>1</v>
          </cell>
          <cell r="F795">
            <v>5</v>
          </cell>
          <cell r="G795" t="str">
            <v>1..5</v>
          </cell>
        </row>
        <row r="796">
          <cell r="A796" t="str">
            <v>204-A9-3-Chiều</v>
          </cell>
          <cell r="B796" t="str">
            <v>Chiều</v>
          </cell>
          <cell r="C796">
            <v>7</v>
          </cell>
          <cell r="D796">
            <v>8</v>
          </cell>
          <cell r="E796">
            <v>7</v>
          </cell>
          <cell r="F796">
            <v>11</v>
          </cell>
          <cell r="G796" t="str">
            <v>7..11</v>
          </cell>
        </row>
        <row r="797">
          <cell r="A797" t="str">
            <v>204-A9-3-Chiều</v>
          </cell>
          <cell r="B797" t="str">
            <v>Chiều</v>
          </cell>
          <cell r="C797">
            <v>9</v>
          </cell>
          <cell r="D797">
            <v>11</v>
          </cell>
          <cell r="E797">
            <v>7</v>
          </cell>
          <cell r="F797">
            <v>11</v>
          </cell>
          <cell r="G797" t="str">
            <v>7..11</v>
          </cell>
        </row>
        <row r="798">
          <cell r="A798" t="str">
            <v>204-A9-3-Tối</v>
          </cell>
          <cell r="B798" t="str">
            <v>Tối</v>
          </cell>
          <cell r="C798">
            <v>13</v>
          </cell>
          <cell r="D798">
            <v>14</v>
          </cell>
          <cell r="E798">
            <v>13</v>
          </cell>
          <cell r="F798">
            <v>14</v>
          </cell>
          <cell r="G798" t="str">
            <v>13..14</v>
          </cell>
        </row>
        <row r="799">
          <cell r="A799" t="str">
            <v>205-A9-3-Sáng</v>
          </cell>
          <cell r="B799" t="str">
            <v>Sáng</v>
          </cell>
          <cell r="C799">
            <v>3</v>
          </cell>
          <cell r="D799">
            <v>5</v>
          </cell>
          <cell r="E799">
            <v>1</v>
          </cell>
          <cell r="F799">
            <v>5</v>
          </cell>
          <cell r="G799" t="str">
            <v>1..5</v>
          </cell>
        </row>
        <row r="800">
          <cell r="A800" t="str">
            <v>205-A9-3-Sáng</v>
          </cell>
          <cell r="B800" t="str">
            <v>Sáng</v>
          </cell>
          <cell r="C800">
            <v>1</v>
          </cell>
          <cell r="D800">
            <v>2</v>
          </cell>
          <cell r="E800">
            <v>1</v>
          </cell>
          <cell r="F800">
            <v>5</v>
          </cell>
          <cell r="G800" t="str">
            <v>1..5</v>
          </cell>
        </row>
        <row r="801">
          <cell r="A801" t="str">
            <v>205-A9-3-Chiều</v>
          </cell>
          <cell r="B801" t="str">
            <v>Chiều</v>
          </cell>
          <cell r="C801">
            <v>7</v>
          </cell>
          <cell r="D801">
            <v>9</v>
          </cell>
          <cell r="E801">
            <v>7</v>
          </cell>
          <cell r="F801">
            <v>11</v>
          </cell>
          <cell r="G801" t="str">
            <v>7..11</v>
          </cell>
        </row>
        <row r="802">
          <cell r="A802" t="str">
            <v>205-A9-3-Chiều</v>
          </cell>
          <cell r="B802" t="str">
            <v>Chiều</v>
          </cell>
          <cell r="C802">
            <v>10</v>
          </cell>
          <cell r="D802">
            <v>11</v>
          </cell>
          <cell r="E802">
            <v>7</v>
          </cell>
          <cell r="F802">
            <v>11</v>
          </cell>
          <cell r="G802" t="str">
            <v>7..11</v>
          </cell>
        </row>
        <row r="803">
          <cell r="A803" t="str">
            <v>205-A9-3-Tối</v>
          </cell>
          <cell r="B803" t="str">
            <v>Tối</v>
          </cell>
          <cell r="C803">
            <v>13</v>
          </cell>
          <cell r="D803">
            <v>16</v>
          </cell>
          <cell r="E803">
            <v>13</v>
          </cell>
          <cell r="F803">
            <v>16</v>
          </cell>
          <cell r="G803" t="str">
            <v>13..16</v>
          </cell>
        </row>
        <row r="804">
          <cell r="A804" t="str">
            <v>206-A9-3-Sáng</v>
          </cell>
          <cell r="B804" t="str">
            <v>Sáng</v>
          </cell>
          <cell r="C804">
            <v>1</v>
          </cell>
          <cell r="D804">
            <v>2</v>
          </cell>
          <cell r="E804">
            <v>1</v>
          </cell>
          <cell r="F804">
            <v>4</v>
          </cell>
          <cell r="G804" t="str">
            <v>1..4</v>
          </cell>
        </row>
        <row r="805">
          <cell r="A805" t="str">
            <v>206-A9-3-Sáng</v>
          </cell>
          <cell r="B805" t="str">
            <v>Sáng</v>
          </cell>
          <cell r="C805">
            <v>3</v>
          </cell>
          <cell r="D805">
            <v>4</v>
          </cell>
          <cell r="E805">
            <v>1</v>
          </cell>
          <cell r="F805">
            <v>4</v>
          </cell>
          <cell r="G805" t="str">
            <v>1..4</v>
          </cell>
        </row>
        <row r="806">
          <cell r="A806" t="str">
            <v>206-A9-3-Chiều</v>
          </cell>
          <cell r="B806" t="str">
            <v>Chiều</v>
          </cell>
          <cell r="C806">
            <v>9</v>
          </cell>
          <cell r="D806">
            <v>10</v>
          </cell>
          <cell r="E806">
            <v>7</v>
          </cell>
          <cell r="F806">
            <v>10</v>
          </cell>
          <cell r="G806" t="str">
            <v>7..10</v>
          </cell>
        </row>
        <row r="807">
          <cell r="A807" t="str">
            <v>206-A9-3-Chiều</v>
          </cell>
          <cell r="B807" t="str">
            <v>Chiều</v>
          </cell>
          <cell r="C807">
            <v>7</v>
          </cell>
          <cell r="D807">
            <v>8</v>
          </cell>
          <cell r="E807">
            <v>7</v>
          </cell>
          <cell r="F807">
            <v>10</v>
          </cell>
          <cell r="G807" t="str">
            <v>7..10</v>
          </cell>
        </row>
        <row r="808">
          <cell r="A808" t="str">
            <v>206-A9-3-Tối</v>
          </cell>
          <cell r="B808" t="str">
            <v>Tối</v>
          </cell>
          <cell r="C808">
            <v>13</v>
          </cell>
          <cell r="D808">
            <v>15</v>
          </cell>
          <cell r="E808">
            <v>13</v>
          </cell>
          <cell r="F808">
            <v>15</v>
          </cell>
          <cell r="G808" t="str">
            <v>13..15</v>
          </cell>
        </row>
        <row r="809">
          <cell r="A809" t="str">
            <v>207-A9-3-Sáng</v>
          </cell>
          <cell r="B809" t="str">
            <v>Sáng</v>
          </cell>
          <cell r="C809">
            <v>1</v>
          </cell>
          <cell r="D809">
            <v>5</v>
          </cell>
          <cell r="E809">
            <v>1</v>
          </cell>
          <cell r="F809">
            <v>5</v>
          </cell>
          <cell r="G809" t="str">
            <v>1..5</v>
          </cell>
        </row>
        <row r="810">
          <cell r="A810" t="str">
            <v>207-A9-3-Chiều</v>
          </cell>
          <cell r="B810" t="str">
            <v>Chiều</v>
          </cell>
          <cell r="C810">
            <v>9</v>
          </cell>
          <cell r="D810">
            <v>11</v>
          </cell>
          <cell r="E810">
            <v>9</v>
          </cell>
          <cell r="F810">
            <v>11</v>
          </cell>
          <cell r="G810" t="str">
            <v>9..11</v>
          </cell>
        </row>
        <row r="811">
          <cell r="A811" t="str">
            <v>207-A9-3-Tối</v>
          </cell>
          <cell r="B811" t="str">
            <v>Tối</v>
          </cell>
          <cell r="C811">
            <v>13</v>
          </cell>
          <cell r="D811">
            <v>15</v>
          </cell>
          <cell r="E811">
            <v>13</v>
          </cell>
          <cell r="F811">
            <v>15</v>
          </cell>
          <cell r="G811" t="str">
            <v>13..15</v>
          </cell>
        </row>
        <row r="812">
          <cell r="A812" t="str">
            <v>208-A9-3-Sáng</v>
          </cell>
          <cell r="B812" t="str">
            <v>Sáng</v>
          </cell>
          <cell r="C812">
            <v>1</v>
          </cell>
          <cell r="D812">
            <v>3</v>
          </cell>
          <cell r="E812">
            <v>1</v>
          </cell>
          <cell r="F812">
            <v>5</v>
          </cell>
          <cell r="G812" t="str">
            <v>1..5</v>
          </cell>
        </row>
        <row r="813">
          <cell r="A813" t="str">
            <v>208-A9-3-Sáng</v>
          </cell>
          <cell r="B813" t="str">
            <v>Sáng</v>
          </cell>
          <cell r="C813">
            <v>4</v>
          </cell>
          <cell r="D813">
            <v>5</v>
          </cell>
          <cell r="E813">
            <v>1</v>
          </cell>
          <cell r="F813">
            <v>5</v>
          </cell>
          <cell r="G813" t="str">
            <v>1..5</v>
          </cell>
        </row>
        <row r="814">
          <cell r="A814" t="str">
            <v>208-A9-3-Chiều</v>
          </cell>
          <cell r="B814" t="str">
            <v>Chiều</v>
          </cell>
          <cell r="C814">
            <v>7</v>
          </cell>
          <cell r="D814">
            <v>8</v>
          </cell>
          <cell r="E814">
            <v>7</v>
          </cell>
          <cell r="F814">
            <v>10</v>
          </cell>
          <cell r="G814" t="str">
            <v>7..10</v>
          </cell>
        </row>
        <row r="815">
          <cell r="A815" t="str">
            <v>208-A9-3-Chiều</v>
          </cell>
          <cell r="B815" t="str">
            <v>Chiều</v>
          </cell>
          <cell r="C815">
            <v>9</v>
          </cell>
          <cell r="D815">
            <v>10</v>
          </cell>
          <cell r="E815">
            <v>7</v>
          </cell>
          <cell r="F815">
            <v>10</v>
          </cell>
          <cell r="G815" t="str">
            <v>7..10</v>
          </cell>
        </row>
        <row r="816">
          <cell r="A816" t="str">
            <v>208-A9-3-Tối</v>
          </cell>
          <cell r="B816" t="str">
            <v>Tối</v>
          </cell>
          <cell r="C816">
            <v>13</v>
          </cell>
          <cell r="D816">
            <v>14</v>
          </cell>
          <cell r="E816">
            <v>13</v>
          </cell>
          <cell r="F816">
            <v>14</v>
          </cell>
          <cell r="G816" t="str">
            <v>13..14</v>
          </cell>
        </row>
        <row r="817">
          <cell r="A817" t="str">
            <v>302-A9-3-Sáng</v>
          </cell>
          <cell r="B817" t="str">
            <v>Sáng</v>
          </cell>
          <cell r="C817">
            <v>1</v>
          </cell>
          <cell r="D817">
            <v>6</v>
          </cell>
          <cell r="E817">
            <v>1</v>
          </cell>
          <cell r="F817">
            <v>6</v>
          </cell>
          <cell r="G817" t="str">
            <v>1..6</v>
          </cell>
        </row>
        <row r="818">
          <cell r="A818" t="str">
            <v>302-A9-3-Chiều</v>
          </cell>
          <cell r="B818" t="str">
            <v>Chiều</v>
          </cell>
          <cell r="C818">
            <v>7</v>
          </cell>
          <cell r="D818">
            <v>9</v>
          </cell>
          <cell r="E818">
            <v>7</v>
          </cell>
          <cell r="F818">
            <v>11</v>
          </cell>
          <cell r="G818" t="str">
            <v>7..11</v>
          </cell>
        </row>
        <row r="819">
          <cell r="A819" t="str">
            <v>302-A9-3-Chiều</v>
          </cell>
          <cell r="B819" t="str">
            <v>Chiều</v>
          </cell>
          <cell r="C819">
            <v>10</v>
          </cell>
          <cell r="D819">
            <v>11</v>
          </cell>
          <cell r="E819">
            <v>7</v>
          </cell>
          <cell r="F819">
            <v>11</v>
          </cell>
          <cell r="G819" t="str">
            <v>7..11</v>
          </cell>
        </row>
        <row r="820">
          <cell r="A820" t="str">
            <v>302-A9-3-Tối</v>
          </cell>
          <cell r="B820" t="str">
            <v>Tối</v>
          </cell>
          <cell r="C820">
            <v>13</v>
          </cell>
          <cell r="D820">
            <v>15</v>
          </cell>
          <cell r="E820">
            <v>13</v>
          </cell>
          <cell r="F820">
            <v>15</v>
          </cell>
          <cell r="G820" t="str">
            <v>13..15</v>
          </cell>
        </row>
        <row r="821">
          <cell r="A821" t="str">
            <v>303-A9-3-Sáng</v>
          </cell>
          <cell r="B821" t="str">
            <v>Sáng</v>
          </cell>
          <cell r="C821">
            <v>1</v>
          </cell>
          <cell r="D821">
            <v>3</v>
          </cell>
          <cell r="E821">
            <v>1</v>
          </cell>
          <cell r="F821">
            <v>3</v>
          </cell>
          <cell r="G821" t="str">
            <v>1..3</v>
          </cell>
        </row>
        <row r="822">
          <cell r="A822" t="str">
            <v>303-A9-3-Chiều</v>
          </cell>
          <cell r="B822" t="str">
            <v>Chiều</v>
          </cell>
          <cell r="C822">
            <v>7</v>
          </cell>
          <cell r="D822">
            <v>9</v>
          </cell>
          <cell r="E822">
            <v>7</v>
          </cell>
          <cell r="F822">
            <v>9</v>
          </cell>
          <cell r="G822" t="str">
            <v>7..9</v>
          </cell>
        </row>
        <row r="823">
          <cell r="A823" t="str">
            <v>303-A9-3-Tối</v>
          </cell>
          <cell r="B823" t="str">
            <v>Tối</v>
          </cell>
          <cell r="C823">
            <v>13</v>
          </cell>
          <cell r="D823">
            <v>15</v>
          </cell>
          <cell r="E823">
            <v>13</v>
          </cell>
          <cell r="F823">
            <v>15</v>
          </cell>
          <cell r="G823" t="str">
            <v>13..15</v>
          </cell>
        </row>
        <row r="824">
          <cell r="A824" t="str">
            <v>304-A9-3-Sáng</v>
          </cell>
          <cell r="B824" t="str">
            <v>Sáng</v>
          </cell>
          <cell r="C824">
            <v>3</v>
          </cell>
          <cell r="D824">
            <v>5</v>
          </cell>
          <cell r="E824">
            <v>1</v>
          </cell>
          <cell r="F824">
            <v>5</v>
          </cell>
          <cell r="G824" t="str">
            <v>1..5</v>
          </cell>
        </row>
        <row r="825">
          <cell r="A825" t="str">
            <v>304-A9-3-Sáng</v>
          </cell>
          <cell r="B825" t="str">
            <v>Sáng</v>
          </cell>
          <cell r="C825">
            <v>1</v>
          </cell>
          <cell r="D825">
            <v>2</v>
          </cell>
          <cell r="E825">
            <v>1</v>
          </cell>
          <cell r="F825">
            <v>5</v>
          </cell>
          <cell r="G825" t="str">
            <v>1..5</v>
          </cell>
        </row>
        <row r="826">
          <cell r="A826" t="str">
            <v>304-A9-3-Chiều</v>
          </cell>
          <cell r="B826" t="str">
            <v>Chiều</v>
          </cell>
          <cell r="C826">
            <v>7</v>
          </cell>
          <cell r="D826">
            <v>9</v>
          </cell>
          <cell r="E826">
            <v>7</v>
          </cell>
          <cell r="F826">
            <v>9</v>
          </cell>
          <cell r="G826" t="str">
            <v>7..9</v>
          </cell>
        </row>
        <row r="827">
          <cell r="A827" t="str">
            <v>304-A9-3-Tối</v>
          </cell>
          <cell r="B827" t="str">
            <v>Tối</v>
          </cell>
          <cell r="C827">
            <v>13</v>
          </cell>
          <cell r="D827">
            <v>16</v>
          </cell>
          <cell r="E827">
            <v>13</v>
          </cell>
          <cell r="F827">
            <v>16</v>
          </cell>
          <cell r="G827" t="str">
            <v>13..16</v>
          </cell>
        </row>
        <row r="828">
          <cell r="A828" t="str">
            <v>305-A9-3-Sáng</v>
          </cell>
          <cell r="B828" t="str">
            <v>Sáng</v>
          </cell>
          <cell r="C828">
            <v>1</v>
          </cell>
          <cell r="D828">
            <v>3</v>
          </cell>
          <cell r="E828">
            <v>1</v>
          </cell>
          <cell r="F828">
            <v>3</v>
          </cell>
          <cell r="G828" t="str">
            <v>1..3</v>
          </cell>
        </row>
        <row r="829">
          <cell r="A829" t="str">
            <v>305-A9-3-Chiều</v>
          </cell>
          <cell r="B829" t="str">
            <v>Chiều</v>
          </cell>
          <cell r="C829">
            <v>7</v>
          </cell>
          <cell r="D829">
            <v>10</v>
          </cell>
          <cell r="E829">
            <v>7</v>
          </cell>
          <cell r="F829">
            <v>10</v>
          </cell>
          <cell r="G829" t="str">
            <v>7..10</v>
          </cell>
        </row>
        <row r="830">
          <cell r="A830" t="str">
            <v>305-A9-3-Tối</v>
          </cell>
          <cell r="B830" t="str">
            <v>Tối</v>
          </cell>
          <cell r="C830">
            <v>13</v>
          </cell>
          <cell r="D830">
            <v>16</v>
          </cell>
          <cell r="E830">
            <v>13</v>
          </cell>
          <cell r="F830">
            <v>16</v>
          </cell>
          <cell r="G830" t="str">
            <v>13..16</v>
          </cell>
        </row>
        <row r="831">
          <cell r="A831" t="str">
            <v>306-A9-3-Sáng</v>
          </cell>
          <cell r="B831" t="str">
            <v>Sáng</v>
          </cell>
          <cell r="C831">
            <v>4</v>
          </cell>
          <cell r="D831">
            <v>5</v>
          </cell>
          <cell r="E831">
            <v>1</v>
          </cell>
          <cell r="F831">
            <v>5</v>
          </cell>
          <cell r="G831" t="str">
            <v>1..5</v>
          </cell>
        </row>
        <row r="832">
          <cell r="A832" t="str">
            <v>306-A9-3-Sáng</v>
          </cell>
          <cell r="B832" t="str">
            <v>Sáng</v>
          </cell>
          <cell r="C832">
            <v>1</v>
          </cell>
          <cell r="D832">
            <v>3</v>
          </cell>
          <cell r="E832">
            <v>1</v>
          </cell>
          <cell r="F832">
            <v>5</v>
          </cell>
          <cell r="G832" t="str">
            <v>1..5</v>
          </cell>
        </row>
        <row r="833">
          <cell r="A833" t="str">
            <v>306-A9-3-Chiều</v>
          </cell>
          <cell r="B833" t="str">
            <v>Chiều</v>
          </cell>
          <cell r="C833">
            <v>9</v>
          </cell>
          <cell r="D833">
            <v>11</v>
          </cell>
          <cell r="E833">
            <v>7</v>
          </cell>
          <cell r="F833">
            <v>11</v>
          </cell>
          <cell r="G833" t="str">
            <v>7..11</v>
          </cell>
        </row>
        <row r="834">
          <cell r="A834" t="str">
            <v>306-A9-3-Chiều</v>
          </cell>
          <cell r="B834" t="str">
            <v>Chiều</v>
          </cell>
          <cell r="C834">
            <v>7</v>
          </cell>
          <cell r="D834">
            <v>8</v>
          </cell>
          <cell r="E834">
            <v>7</v>
          </cell>
          <cell r="F834">
            <v>11</v>
          </cell>
          <cell r="G834" t="str">
            <v>7..11</v>
          </cell>
        </row>
        <row r="835">
          <cell r="A835" t="str">
            <v>306-A9-3-Tối</v>
          </cell>
          <cell r="B835" t="str">
            <v>Tối</v>
          </cell>
          <cell r="C835">
            <v>13</v>
          </cell>
          <cell r="D835">
            <v>15</v>
          </cell>
          <cell r="E835">
            <v>13</v>
          </cell>
          <cell r="F835">
            <v>15</v>
          </cell>
          <cell r="G835" t="str">
            <v>13..15</v>
          </cell>
        </row>
        <row r="836">
          <cell r="A836" t="str">
            <v>307-A9-3-Sáng</v>
          </cell>
          <cell r="B836" t="str">
            <v>Sáng</v>
          </cell>
          <cell r="C836">
            <v>1</v>
          </cell>
          <cell r="D836">
            <v>4</v>
          </cell>
          <cell r="E836">
            <v>1</v>
          </cell>
          <cell r="F836">
            <v>4</v>
          </cell>
          <cell r="G836" t="str">
            <v>1..4</v>
          </cell>
        </row>
        <row r="837">
          <cell r="A837" t="str">
            <v>307-A9-3-Chiều</v>
          </cell>
          <cell r="B837" t="str">
            <v>Chiều</v>
          </cell>
          <cell r="C837">
            <v>7</v>
          </cell>
          <cell r="D837">
            <v>9</v>
          </cell>
          <cell r="E837">
            <v>7</v>
          </cell>
          <cell r="F837">
            <v>9</v>
          </cell>
          <cell r="G837" t="str">
            <v>7..9</v>
          </cell>
        </row>
        <row r="838">
          <cell r="A838" t="str">
            <v>307-A9-3-Tối</v>
          </cell>
          <cell r="B838" t="str">
            <v>Tối</v>
          </cell>
          <cell r="C838">
            <v>13</v>
          </cell>
          <cell r="D838">
            <v>14</v>
          </cell>
          <cell r="E838">
            <v>13</v>
          </cell>
          <cell r="F838">
            <v>14</v>
          </cell>
          <cell r="G838" t="str">
            <v>13..14</v>
          </cell>
        </row>
        <row r="839">
          <cell r="A839" t="str">
            <v>402-A9-3-Sáng</v>
          </cell>
          <cell r="B839" t="str">
            <v>Sáng</v>
          </cell>
          <cell r="C839">
            <v>1</v>
          </cell>
          <cell r="D839">
            <v>3</v>
          </cell>
          <cell r="E839">
            <v>1</v>
          </cell>
          <cell r="F839">
            <v>3</v>
          </cell>
          <cell r="G839" t="str">
            <v>1..3</v>
          </cell>
        </row>
        <row r="840">
          <cell r="A840" t="str">
            <v>402-A9-3-Chiều</v>
          </cell>
          <cell r="B840" t="str">
            <v>Chiều</v>
          </cell>
          <cell r="C840">
            <v>7</v>
          </cell>
          <cell r="D840">
            <v>9</v>
          </cell>
          <cell r="E840">
            <v>7</v>
          </cell>
          <cell r="F840">
            <v>9</v>
          </cell>
          <cell r="G840" t="str">
            <v>7..9</v>
          </cell>
        </row>
        <row r="841">
          <cell r="A841" t="str">
            <v>402-A9-3-Tối</v>
          </cell>
          <cell r="B841" t="str">
            <v>Tối</v>
          </cell>
          <cell r="C841">
            <v>13</v>
          </cell>
          <cell r="D841">
            <v>14</v>
          </cell>
          <cell r="E841">
            <v>13</v>
          </cell>
          <cell r="F841">
            <v>14</v>
          </cell>
          <cell r="G841" t="str">
            <v>13..14</v>
          </cell>
        </row>
        <row r="842">
          <cell r="A842" t="str">
            <v>403-A9-3-Sáng</v>
          </cell>
          <cell r="B842" t="str">
            <v>Sáng</v>
          </cell>
          <cell r="C842">
            <v>1</v>
          </cell>
          <cell r="D842">
            <v>4</v>
          </cell>
          <cell r="E842">
            <v>1</v>
          </cell>
          <cell r="F842">
            <v>4</v>
          </cell>
          <cell r="G842" t="str">
            <v>1..4</v>
          </cell>
        </row>
        <row r="843">
          <cell r="A843" t="str">
            <v>403-A9-3-Chiều</v>
          </cell>
          <cell r="B843" t="str">
            <v>Chiều</v>
          </cell>
          <cell r="C843">
            <v>7</v>
          </cell>
          <cell r="D843">
            <v>8</v>
          </cell>
          <cell r="E843">
            <v>7</v>
          </cell>
          <cell r="F843">
            <v>11</v>
          </cell>
          <cell r="G843" t="str">
            <v>7..11</v>
          </cell>
        </row>
        <row r="844">
          <cell r="A844" t="str">
            <v>403-A9-3-Chiều</v>
          </cell>
          <cell r="B844" t="str">
            <v>Chiều</v>
          </cell>
          <cell r="C844">
            <v>9</v>
          </cell>
          <cell r="D844">
            <v>11</v>
          </cell>
          <cell r="E844">
            <v>7</v>
          </cell>
          <cell r="F844">
            <v>11</v>
          </cell>
          <cell r="G844" t="str">
            <v>7..11</v>
          </cell>
        </row>
        <row r="845">
          <cell r="A845" t="str">
            <v>403-A9-3-Tối</v>
          </cell>
          <cell r="B845" t="str">
            <v>Tối</v>
          </cell>
          <cell r="C845">
            <v>13</v>
          </cell>
          <cell r="D845">
            <v>14</v>
          </cell>
          <cell r="E845">
            <v>13</v>
          </cell>
          <cell r="F845">
            <v>14</v>
          </cell>
          <cell r="G845" t="str">
            <v>13..14</v>
          </cell>
        </row>
        <row r="846">
          <cell r="A846" t="str">
            <v>404-A9-3-Sáng</v>
          </cell>
          <cell r="B846" t="str">
            <v>Sáng</v>
          </cell>
          <cell r="C846">
            <v>3</v>
          </cell>
          <cell r="D846">
            <v>5</v>
          </cell>
          <cell r="E846">
            <v>1</v>
          </cell>
          <cell r="F846">
            <v>5</v>
          </cell>
          <cell r="G846" t="str">
            <v>1..5</v>
          </cell>
        </row>
        <row r="847">
          <cell r="A847" t="str">
            <v>404-A9-3-Sáng</v>
          </cell>
          <cell r="B847" t="str">
            <v>Sáng</v>
          </cell>
          <cell r="C847">
            <v>1</v>
          </cell>
          <cell r="D847">
            <v>2</v>
          </cell>
          <cell r="E847">
            <v>1</v>
          </cell>
          <cell r="F847">
            <v>5</v>
          </cell>
          <cell r="G847" t="str">
            <v>1..5</v>
          </cell>
        </row>
        <row r="848">
          <cell r="A848" t="str">
            <v>404-A9-3-Chiều</v>
          </cell>
          <cell r="B848" t="str">
            <v>Chiều</v>
          </cell>
          <cell r="C848">
            <v>7</v>
          </cell>
          <cell r="D848">
            <v>9</v>
          </cell>
          <cell r="E848">
            <v>7</v>
          </cell>
          <cell r="F848">
            <v>9</v>
          </cell>
          <cell r="G848" t="str">
            <v>7..9</v>
          </cell>
        </row>
        <row r="849">
          <cell r="A849" t="str">
            <v>405-A9-3-Sáng</v>
          </cell>
          <cell r="B849" t="str">
            <v>Sáng</v>
          </cell>
          <cell r="C849">
            <v>4</v>
          </cell>
          <cell r="D849">
            <v>5</v>
          </cell>
          <cell r="E849">
            <v>1</v>
          </cell>
          <cell r="F849">
            <v>5</v>
          </cell>
          <cell r="G849" t="str">
            <v>1..5</v>
          </cell>
        </row>
        <row r="850">
          <cell r="A850" t="str">
            <v>405-A9-3-Sáng</v>
          </cell>
          <cell r="B850" t="str">
            <v>Sáng</v>
          </cell>
          <cell r="C850">
            <v>1</v>
          </cell>
          <cell r="D850">
            <v>3</v>
          </cell>
          <cell r="E850">
            <v>1</v>
          </cell>
          <cell r="F850">
            <v>5</v>
          </cell>
          <cell r="G850" t="str">
            <v>1..5</v>
          </cell>
        </row>
        <row r="851">
          <cell r="A851" t="str">
            <v>405-A9-3-Chiều</v>
          </cell>
          <cell r="B851" t="str">
            <v>Chiều</v>
          </cell>
          <cell r="C851">
            <v>7</v>
          </cell>
          <cell r="D851">
            <v>9</v>
          </cell>
          <cell r="E851">
            <v>7</v>
          </cell>
          <cell r="F851">
            <v>9</v>
          </cell>
          <cell r="G851" t="str">
            <v>7..9</v>
          </cell>
        </row>
        <row r="852">
          <cell r="A852" t="str">
            <v>406-A9-3-Sáng</v>
          </cell>
          <cell r="B852" t="str">
            <v>Sáng</v>
          </cell>
          <cell r="C852">
            <v>3</v>
          </cell>
          <cell r="D852">
            <v>4</v>
          </cell>
          <cell r="E852">
            <v>1</v>
          </cell>
          <cell r="F852">
            <v>4</v>
          </cell>
          <cell r="G852" t="str">
            <v>1..4</v>
          </cell>
        </row>
        <row r="853">
          <cell r="A853" t="str">
            <v>406-A9-3-Sáng</v>
          </cell>
          <cell r="B853" t="str">
            <v>Sáng</v>
          </cell>
          <cell r="C853">
            <v>1</v>
          </cell>
          <cell r="D853">
            <v>2</v>
          </cell>
          <cell r="E853">
            <v>1</v>
          </cell>
          <cell r="F853">
            <v>4</v>
          </cell>
          <cell r="G853" t="str">
            <v>1..4</v>
          </cell>
        </row>
        <row r="854">
          <cell r="A854" t="str">
            <v>406-A9-3-Chiều</v>
          </cell>
          <cell r="B854" t="str">
            <v>Chiều</v>
          </cell>
          <cell r="C854">
            <v>9</v>
          </cell>
          <cell r="D854">
            <v>10</v>
          </cell>
          <cell r="E854">
            <v>7</v>
          </cell>
          <cell r="F854">
            <v>10</v>
          </cell>
          <cell r="G854" t="str">
            <v>7..10</v>
          </cell>
        </row>
        <row r="855">
          <cell r="A855" t="str">
            <v>406-A9-3-Chiều</v>
          </cell>
          <cell r="B855" t="str">
            <v>Chiều</v>
          </cell>
          <cell r="C855">
            <v>7</v>
          </cell>
          <cell r="D855">
            <v>8</v>
          </cell>
          <cell r="E855">
            <v>7</v>
          </cell>
          <cell r="F855">
            <v>10</v>
          </cell>
          <cell r="G855" t="str">
            <v>7..10</v>
          </cell>
        </row>
        <row r="856">
          <cell r="A856" t="str">
            <v>407-A9-3-Sáng</v>
          </cell>
          <cell r="B856" t="str">
            <v>Sáng</v>
          </cell>
          <cell r="C856">
            <v>1</v>
          </cell>
          <cell r="D856">
            <v>3</v>
          </cell>
          <cell r="E856">
            <v>1</v>
          </cell>
          <cell r="F856">
            <v>3</v>
          </cell>
          <cell r="G856" t="str">
            <v>1..3</v>
          </cell>
        </row>
        <row r="857">
          <cell r="A857" t="str">
            <v>407-A9-3-Chiều</v>
          </cell>
          <cell r="B857" t="str">
            <v>Chiều</v>
          </cell>
          <cell r="C857">
            <v>7</v>
          </cell>
          <cell r="D857">
            <v>10</v>
          </cell>
          <cell r="E857">
            <v>7</v>
          </cell>
          <cell r="F857">
            <v>10</v>
          </cell>
          <cell r="G857" t="str">
            <v>7..10</v>
          </cell>
        </row>
        <row r="858">
          <cell r="A858" t="str">
            <v>408-A9-3-Sáng</v>
          </cell>
          <cell r="B858" t="str">
            <v>Sáng</v>
          </cell>
          <cell r="C858">
            <v>1</v>
          </cell>
          <cell r="D858">
            <v>2</v>
          </cell>
          <cell r="E858">
            <v>1</v>
          </cell>
          <cell r="F858">
            <v>4</v>
          </cell>
          <cell r="G858" t="str">
            <v>1..4</v>
          </cell>
        </row>
        <row r="859">
          <cell r="A859" t="str">
            <v>408-A9-3-Sáng</v>
          </cell>
          <cell r="B859" t="str">
            <v>Sáng</v>
          </cell>
          <cell r="C859">
            <v>3</v>
          </cell>
          <cell r="D859">
            <v>4</v>
          </cell>
          <cell r="E859">
            <v>1</v>
          </cell>
          <cell r="F859">
            <v>4</v>
          </cell>
          <cell r="G859" t="str">
            <v>1..4</v>
          </cell>
        </row>
        <row r="860">
          <cell r="A860" t="str">
            <v>408-A9-3-Chiều</v>
          </cell>
          <cell r="B860" t="str">
            <v>Chiều</v>
          </cell>
          <cell r="C860">
            <v>9</v>
          </cell>
          <cell r="D860">
            <v>10</v>
          </cell>
          <cell r="E860">
            <v>7</v>
          </cell>
          <cell r="F860">
            <v>10</v>
          </cell>
          <cell r="G860" t="str">
            <v>7..10</v>
          </cell>
        </row>
        <row r="861">
          <cell r="A861" t="str">
            <v>408-A9-3-Chiều</v>
          </cell>
          <cell r="B861" t="str">
            <v>Chiều</v>
          </cell>
          <cell r="C861">
            <v>7</v>
          </cell>
          <cell r="D861">
            <v>8</v>
          </cell>
          <cell r="E861">
            <v>7</v>
          </cell>
          <cell r="F861">
            <v>10</v>
          </cell>
          <cell r="G861" t="str">
            <v>7..10</v>
          </cell>
        </row>
        <row r="862">
          <cell r="A862" t="str">
            <v>502-A9-3-Sáng</v>
          </cell>
          <cell r="B862" t="str">
            <v>Sáng</v>
          </cell>
          <cell r="C862">
            <v>3</v>
          </cell>
          <cell r="D862">
            <v>5</v>
          </cell>
          <cell r="E862">
            <v>1</v>
          </cell>
          <cell r="F862">
            <v>5</v>
          </cell>
          <cell r="G862" t="str">
            <v>1..5</v>
          </cell>
        </row>
        <row r="863">
          <cell r="A863" t="str">
            <v>502-A9-3-Sáng</v>
          </cell>
          <cell r="B863" t="str">
            <v>Sáng</v>
          </cell>
          <cell r="C863">
            <v>1</v>
          </cell>
          <cell r="D863">
            <v>2</v>
          </cell>
          <cell r="E863">
            <v>1</v>
          </cell>
          <cell r="F863">
            <v>5</v>
          </cell>
          <cell r="G863" t="str">
            <v>1..5</v>
          </cell>
        </row>
        <row r="864">
          <cell r="A864" t="str">
            <v>502-A9-3-Chiều</v>
          </cell>
          <cell r="B864" t="str">
            <v>Chiều</v>
          </cell>
          <cell r="C864">
            <v>10</v>
          </cell>
          <cell r="D864">
            <v>11</v>
          </cell>
          <cell r="E864">
            <v>7</v>
          </cell>
          <cell r="F864">
            <v>11</v>
          </cell>
          <cell r="G864" t="str">
            <v>7..11</v>
          </cell>
        </row>
        <row r="865">
          <cell r="A865" t="str">
            <v>502-A9-3-Chiều</v>
          </cell>
          <cell r="B865" t="str">
            <v>Chiều</v>
          </cell>
          <cell r="C865">
            <v>7</v>
          </cell>
          <cell r="D865">
            <v>9</v>
          </cell>
          <cell r="E865">
            <v>7</v>
          </cell>
          <cell r="F865">
            <v>11</v>
          </cell>
          <cell r="G865" t="str">
            <v>7..11</v>
          </cell>
        </row>
        <row r="866">
          <cell r="A866" t="str">
            <v>503-A9-3-Sáng</v>
          </cell>
          <cell r="B866" t="str">
            <v>Sáng</v>
          </cell>
          <cell r="C866">
            <v>4</v>
          </cell>
          <cell r="D866">
            <v>5</v>
          </cell>
          <cell r="E866">
            <v>1</v>
          </cell>
          <cell r="F866">
            <v>5</v>
          </cell>
          <cell r="G866" t="str">
            <v>1..5</v>
          </cell>
        </row>
        <row r="867">
          <cell r="A867" t="str">
            <v>503-A9-3-Sáng</v>
          </cell>
          <cell r="B867" t="str">
            <v>Sáng</v>
          </cell>
          <cell r="C867">
            <v>1</v>
          </cell>
          <cell r="D867">
            <v>3</v>
          </cell>
          <cell r="E867">
            <v>1</v>
          </cell>
          <cell r="F867">
            <v>5</v>
          </cell>
          <cell r="G867" t="str">
            <v>1..5</v>
          </cell>
        </row>
        <row r="868">
          <cell r="A868" t="str">
            <v>503-A9-3-Chiều</v>
          </cell>
          <cell r="B868" t="str">
            <v>Chiều</v>
          </cell>
          <cell r="C868">
            <v>7</v>
          </cell>
          <cell r="D868">
            <v>8</v>
          </cell>
          <cell r="E868">
            <v>7</v>
          </cell>
          <cell r="F868">
            <v>11</v>
          </cell>
          <cell r="G868" t="str">
            <v>7..11</v>
          </cell>
        </row>
        <row r="869">
          <cell r="A869" t="str">
            <v>503-A9-3-Chiều</v>
          </cell>
          <cell r="B869" t="str">
            <v>Chiều</v>
          </cell>
          <cell r="C869">
            <v>9</v>
          </cell>
          <cell r="D869">
            <v>11</v>
          </cell>
          <cell r="E869">
            <v>7</v>
          </cell>
          <cell r="F869">
            <v>11</v>
          </cell>
          <cell r="G869" t="str">
            <v>7..11</v>
          </cell>
        </row>
        <row r="870">
          <cell r="A870" t="str">
            <v>504-A9-3-Sáng</v>
          </cell>
          <cell r="B870" t="str">
            <v>Sáng</v>
          </cell>
          <cell r="C870">
            <v>3</v>
          </cell>
          <cell r="D870">
            <v>5</v>
          </cell>
          <cell r="E870">
            <v>3</v>
          </cell>
          <cell r="F870">
            <v>5</v>
          </cell>
          <cell r="G870" t="str">
            <v>3..5</v>
          </cell>
        </row>
        <row r="871">
          <cell r="A871" t="str">
            <v>504-A9-3-Chiều</v>
          </cell>
          <cell r="B871" t="str">
            <v>Chiều</v>
          </cell>
          <cell r="C871">
            <v>7</v>
          </cell>
          <cell r="D871">
            <v>9</v>
          </cell>
          <cell r="E871">
            <v>7</v>
          </cell>
          <cell r="F871">
            <v>9</v>
          </cell>
          <cell r="G871" t="str">
            <v>7..9</v>
          </cell>
        </row>
        <row r="872">
          <cell r="A872" t="str">
            <v>505-A9-3-Sáng</v>
          </cell>
          <cell r="B872" t="str">
            <v>Sáng</v>
          </cell>
          <cell r="C872">
            <v>3</v>
          </cell>
          <cell r="D872">
            <v>5</v>
          </cell>
          <cell r="E872">
            <v>3</v>
          </cell>
          <cell r="F872">
            <v>5</v>
          </cell>
          <cell r="G872" t="str">
            <v>3..5</v>
          </cell>
        </row>
        <row r="873">
          <cell r="A873" t="str">
            <v>505-A9-3-Chiều</v>
          </cell>
          <cell r="B873" t="str">
            <v>Chiều</v>
          </cell>
          <cell r="C873">
            <v>7</v>
          </cell>
          <cell r="D873">
            <v>9</v>
          </cell>
          <cell r="E873">
            <v>7</v>
          </cell>
          <cell r="F873">
            <v>11</v>
          </cell>
          <cell r="G873" t="str">
            <v>7..11</v>
          </cell>
        </row>
        <row r="874">
          <cell r="A874" t="str">
            <v>505-A9-3-Chiều</v>
          </cell>
          <cell r="B874" t="str">
            <v>Chiều</v>
          </cell>
          <cell r="C874">
            <v>10</v>
          </cell>
          <cell r="D874">
            <v>11</v>
          </cell>
          <cell r="E874">
            <v>7</v>
          </cell>
          <cell r="F874">
            <v>11</v>
          </cell>
          <cell r="G874" t="str">
            <v>7..11</v>
          </cell>
        </row>
        <row r="875">
          <cell r="A875" t="str">
            <v>506-A9-3-Sáng</v>
          </cell>
          <cell r="B875" t="str">
            <v>Sáng</v>
          </cell>
          <cell r="C875">
            <v>1</v>
          </cell>
          <cell r="D875">
            <v>4</v>
          </cell>
          <cell r="E875">
            <v>1</v>
          </cell>
          <cell r="F875">
            <v>4</v>
          </cell>
          <cell r="G875" t="str">
            <v>1..4</v>
          </cell>
        </row>
        <row r="876">
          <cell r="A876" t="str">
            <v>506-A9-3-Chiều</v>
          </cell>
          <cell r="B876" t="str">
            <v>Chiều</v>
          </cell>
          <cell r="C876">
            <v>7</v>
          </cell>
          <cell r="D876">
            <v>11</v>
          </cell>
          <cell r="E876">
            <v>7</v>
          </cell>
          <cell r="F876">
            <v>11</v>
          </cell>
          <cell r="G876" t="str">
            <v>7..11</v>
          </cell>
        </row>
        <row r="877">
          <cell r="A877" t="str">
            <v>507-A9-3-Sáng</v>
          </cell>
          <cell r="B877" t="str">
            <v>Sáng</v>
          </cell>
          <cell r="C877">
            <v>1</v>
          </cell>
          <cell r="D877">
            <v>4</v>
          </cell>
          <cell r="E877">
            <v>1</v>
          </cell>
          <cell r="F877">
            <v>4</v>
          </cell>
          <cell r="G877" t="str">
            <v>1..4</v>
          </cell>
        </row>
        <row r="878">
          <cell r="A878" t="str">
            <v>507-A9-3-Chiều</v>
          </cell>
          <cell r="B878" t="str">
            <v>Chiều</v>
          </cell>
          <cell r="C878">
            <v>7</v>
          </cell>
          <cell r="D878">
            <v>10</v>
          </cell>
          <cell r="E878">
            <v>7</v>
          </cell>
          <cell r="F878">
            <v>10</v>
          </cell>
          <cell r="G878" t="str">
            <v>7..10</v>
          </cell>
        </row>
        <row r="879">
          <cell r="A879" t="str">
            <v>508-A9-3-Sáng</v>
          </cell>
          <cell r="B879" t="str">
            <v>Sáng</v>
          </cell>
          <cell r="C879">
            <v>3</v>
          </cell>
          <cell r="D879">
            <v>4</v>
          </cell>
          <cell r="E879">
            <v>1</v>
          </cell>
          <cell r="F879">
            <v>4</v>
          </cell>
          <cell r="G879" t="str">
            <v>1..4</v>
          </cell>
        </row>
        <row r="880">
          <cell r="A880" t="str">
            <v>508-A9-3-Sáng</v>
          </cell>
          <cell r="B880" t="str">
            <v>Sáng</v>
          </cell>
          <cell r="C880">
            <v>1</v>
          </cell>
          <cell r="D880">
            <v>2</v>
          </cell>
          <cell r="E880">
            <v>1</v>
          </cell>
          <cell r="F880">
            <v>4</v>
          </cell>
          <cell r="G880" t="str">
            <v>1..4</v>
          </cell>
        </row>
        <row r="881">
          <cell r="A881" t="str">
            <v>508-A9-3-Chiều</v>
          </cell>
          <cell r="B881" t="str">
            <v>Chiều</v>
          </cell>
          <cell r="C881">
            <v>7</v>
          </cell>
          <cell r="D881">
            <v>9</v>
          </cell>
          <cell r="E881">
            <v>7</v>
          </cell>
          <cell r="F881">
            <v>9</v>
          </cell>
          <cell r="G881" t="str">
            <v>7..9</v>
          </cell>
        </row>
        <row r="882">
          <cell r="A882" t="str">
            <v>508-A9-3-Tối</v>
          </cell>
          <cell r="B882" t="str">
            <v>Tối</v>
          </cell>
          <cell r="C882">
            <v>13</v>
          </cell>
          <cell r="D882">
            <v>14</v>
          </cell>
          <cell r="E882">
            <v>13</v>
          </cell>
          <cell r="F882">
            <v>16</v>
          </cell>
          <cell r="G882" t="str">
            <v>13..16</v>
          </cell>
        </row>
        <row r="883">
          <cell r="A883" t="str">
            <v>508-A9-3-Tối</v>
          </cell>
          <cell r="B883" t="str">
            <v>Tối</v>
          </cell>
          <cell r="C883">
            <v>15</v>
          </cell>
          <cell r="D883">
            <v>16</v>
          </cell>
          <cell r="E883">
            <v>13</v>
          </cell>
          <cell r="F883">
            <v>16</v>
          </cell>
          <cell r="G883" t="str">
            <v>13..16</v>
          </cell>
        </row>
        <row r="884">
          <cell r="A884" t="str">
            <v>602-A9-3-Sáng</v>
          </cell>
          <cell r="B884" t="str">
            <v>Sáng</v>
          </cell>
          <cell r="C884">
            <v>3</v>
          </cell>
          <cell r="D884">
            <v>4</v>
          </cell>
          <cell r="E884">
            <v>1</v>
          </cell>
          <cell r="F884">
            <v>4</v>
          </cell>
          <cell r="G884" t="str">
            <v>1..4</v>
          </cell>
        </row>
        <row r="885">
          <cell r="A885" t="str">
            <v>602-A9-3-Sáng</v>
          </cell>
          <cell r="B885" t="str">
            <v>Sáng</v>
          </cell>
          <cell r="C885">
            <v>1</v>
          </cell>
          <cell r="D885">
            <v>2</v>
          </cell>
          <cell r="E885">
            <v>1</v>
          </cell>
          <cell r="F885">
            <v>4</v>
          </cell>
          <cell r="G885" t="str">
            <v>1..4</v>
          </cell>
        </row>
        <row r="886">
          <cell r="A886" t="str">
            <v>602-A9-3-Chiều</v>
          </cell>
          <cell r="B886" t="str">
            <v>Chiều</v>
          </cell>
          <cell r="C886">
            <v>7</v>
          </cell>
          <cell r="D886">
            <v>8</v>
          </cell>
          <cell r="E886">
            <v>7</v>
          </cell>
          <cell r="F886">
            <v>11</v>
          </cell>
          <cell r="G886" t="str">
            <v>7..11</v>
          </cell>
        </row>
        <row r="887">
          <cell r="A887" t="str">
            <v>602-A9-3-Chiều</v>
          </cell>
          <cell r="B887" t="str">
            <v>Chiều</v>
          </cell>
          <cell r="C887">
            <v>9</v>
          </cell>
          <cell r="D887">
            <v>11</v>
          </cell>
          <cell r="E887">
            <v>7</v>
          </cell>
          <cell r="F887">
            <v>11</v>
          </cell>
          <cell r="G887" t="str">
            <v>7..11</v>
          </cell>
        </row>
        <row r="888">
          <cell r="A888" t="str">
            <v>603-A9-3-Sáng</v>
          </cell>
          <cell r="B888" t="str">
            <v>Sáng</v>
          </cell>
          <cell r="C888">
            <v>1</v>
          </cell>
          <cell r="D888">
            <v>4</v>
          </cell>
          <cell r="E888">
            <v>1</v>
          </cell>
          <cell r="F888">
            <v>4</v>
          </cell>
          <cell r="G888" t="str">
            <v>1..4</v>
          </cell>
        </row>
        <row r="889">
          <cell r="A889" t="str">
            <v>603-A9-3-Chiều</v>
          </cell>
          <cell r="B889" t="str">
            <v>Chiều</v>
          </cell>
          <cell r="C889">
            <v>7</v>
          </cell>
          <cell r="D889">
            <v>8</v>
          </cell>
          <cell r="E889">
            <v>7</v>
          </cell>
          <cell r="F889">
            <v>8</v>
          </cell>
          <cell r="G889" t="str">
            <v>7..8</v>
          </cell>
        </row>
        <row r="890">
          <cell r="A890" t="str">
            <v>604-A9-3-Sáng</v>
          </cell>
          <cell r="B890" t="str">
            <v>Sáng</v>
          </cell>
          <cell r="C890">
            <v>4</v>
          </cell>
          <cell r="D890">
            <v>5</v>
          </cell>
          <cell r="E890">
            <v>1</v>
          </cell>
          <cell r="F890">
            <v>5</v>
          </cell>
          <cell r="G890" t="str">
            <v>1..5</v>
          </cell>
        </row>
        <row r="891">
          <cell r="A891" t="str">
            <v>604-A9-3-Sáng</v>
          </cell>
          <cell r="B891" t="str">
            <v>Sáng</v>
          </cell>
          <cell r="C891">
            <v>1</v>
          </cell>
          <cell r="D891">
            <v>3</v>
          </cell>
          <cell r="E891">
            <v>1</v>
          </cell>
          <cell r="F891">
            <v>5</v>
          </cell>
          <cell r="G891" t="str">
            <v>1..5</v>
          </cell>
        </row>
        <row r="892">
          <cell r="A892" t="str">
            <v>604-A9-3-Chiều</v>
          </cell>
          <cell r="B892" t="str">
            <v>Chiều</v>
          </cell>
          <cell r="C892">
            <v>7</v>
          </cell>
          <cell r="D892">
            <v>9</v>
          </cell>
          <cell r="E892">
            <v>7</v>
          </cell>
          <cell r="F892">
            <v>9</v>
          </cell>
          <cell r="G892" t="str">
            <v>7..9</v>
          </cell>
        </row>
        <row r="893">
          <cell r="A893" t="str">
            <v>605-A9-3-Sáng</v>
          </cell>
          <cell r="B893" t="str">
            <v>Sáng</v>
          </cell>
          <cell r="C893">
            <v>1</v>
          </cell>
          <cell r="D893">
            <v>2</v>
          </cell>
          <cell r="E893">
            <v>1</v>
          </cell>
          <cell r="F893">
            <v>5</v>
          </cell>
          <cell r="G893" t="str">
            <v>1..5</v>
          </cell>
        </row>
        <row r="894">
          <cell r="A894" t="str">
            <v>605-A9-3-Sáng</v>
          </cell>
          <cell r="B894" t="str">
            <v>Sáng</v>
          </cell>
          <cell r="C894">
            <v>3</v>
          </cell>
          <cell r="D894">
            <v>5</v>
          </cell>
          <cell r="E894">
            <v>1</v>
          </cell>
          <cell r="F894">
            <v>5</v>
          </cell>
          <cell r="G894" t="str">
            <v>1..5</v>
          </cell>
        </row>
        <row r="895">
          <cell r="A895" t="e">
            <v>#VALUE!</v>
          </cell>
          <cell r="B895" t="e">
            <v>#VALUE!</v>
          </cell>
          <cell r="C895" t="e">
            <v>#VALUE!</v>
          </cell>
          <cell r="D895">
            <v>10</v>
          </cell>
          <cell r="E895" t="e">
            <v>#VALUE!</v>
          </cell>
          <cell r="F895" t="e">
            <v>#VALUE!</v>
          </cell>
          <cell r="G895" t="e">
            <v>#VALUE!</v>
          </cell>
        </row>
        <row r="896">
          <cell r="A896" t="str">
            <v>605-A9-3-Chiều</v>
          </cell>
          <cell r="B896" t="str">
            <v>Chiều</v>
          </cell>
          <cell r="C896">
            <v>7</v>
          </cell>
          <cell r="D896">
            <v>8</v>
          </cell>
          <cell r="E896">
            <v>7</v>
          </cell>
          <cell r="F896">
            <v>8</v>
          </cell>
          <cell r="G896" t="str">
            <v>7..8</v>
          </cell>
        </row>
        <row r="897">
          <cell r="A897" t="str">
            <v>606-A9-3-Sáng</v>
          </cell>
          <cell r="B897" t="str">
            <v>Sáng</v>
          </cell>
          <cell r="C897">
            <v>1</v>
          </cell>
          <cell r="D897">
            <v>3</v>
          </cell>
          <cell r="E897">
            <v>1</v>
          </cell>
          <cell r="F897">
            <v>5</v>
          </cell>
          <cell r="G897" t="str">
            <v>1..5</v>
          </cell>
        </row>
        <row r="898">
          <cell r="A898" t="str">
            <v>606-A9-3-Sáng</v>
          </cell>
          <cell r="B898" t="str">
            <v>Sáng</v>
          </cell>
          <cell r="C898">
            <v>4</v>
          </cell>
          <cell r="D898">
            <v>5</v>
          </cell>
          <cell r="E898">
            <v>1</v>
          </cell>
          <cell r="F898">
            <v>5</v>
          </cell>
          <cell r="G898" t="str">
            <v>1..5</v>
          </cell>
        </row>
        <row r="899">
          <cell r="A899" t="str">
            <v>606-A9-3-Chiều</v>
          </cell>
          <cell r="B899" t="str">
            <v>Chiều</v>
          </cell>
          <cell r="C899">
            <v>7</v>
          </cell>
          <cell r="D899">
            <v>8</v>
          </cell>
          <cell r="E899">
            <v>7</v>
          </cell>
          <cell r="F899">
            <v>8</v>
          </cell>
          <cell r="G899" t="str">
            <v>7..8</v>
          </cell>
        </row>
        <row r="900">
          <cell r="A900" t="str">
            <v>607-A9-3-Sáng</v>
          </cell>
          <cell r="B900" t="str">
            <v>Sáng</v>
          </cell>
          <cell r="C900">
            <v>1</v>
          </cell>
          <cell r="D900">
            <v>5</v>
          </cell>
          <cell r="E900">
            <v>1</v>
          </cell>
          <cell r="F900">
            <v>5</v>
          </cell>
          <cell r="G900" t="str">
            <v>1..5</v>
          </cell>
        </row>
        <row r="901">
          <cell r="A901" t="str">
            <v>607-A9-3-Chiều</v>
          </cell>
          <cell r="B901" t="str">
            <v>Chiều</v>
          </cell>
          <cell r="C901">
            <v>7</v>
          </cell>
          <cell r="D901">
            <v>11</v>
          </cell>
          <cell r="E901">
            <v>7</v>
          </cell>
          <cell r="F901">
            <v>11</v>
          </cell>
          <cell r="G901" t="str">
            <v>7..11</v>
          </cell>
        </row>
        <row r="902">
          <cell r="A902" t="str">
            <v>608-A9-3-Sáng</v>
          </cell>
          <cell r="B902" t="str">
            <v>Sáng</v>
          </cell>
          <cell r="C902">
            <v>1</v>
          </cell>
          <cell r="D902">
            <v>2</v>
          </cell>
          <cell r="E902">
            <v>1</v>
          </cell>
          <cell r="F902">
            <v>4</v>
          </cell>
          <cell r="G902" t="str">
            <v>1..4</v>
          </cell>
        </row>
        <row r="903">
          <cell r="A903" t="str">
            <v>608-A9-3-Sáng</v>
          </cell>
          <cell r="B903" t="str">
            <v>Sáng</v>
          </cell>
          <cell r="C903">
            <v>3</v>
          </cell>
          <cell r="D903">
            <v>4</v>
          </cell>
          <cell r="E903">
            <v>1</v>
          </cell>
          <cell r="F903">
            <v>4</v>
          </cell>
          <cell r="G903" t="str">
            <v>1..4</v>
          </cell>
        </row>
        <row r="904">
          <cell r="A904" t="str">
            <v>608-A9-3-Chiều</v>
          </cell>
          <cell r="B904" t="str">
            <v>Chiều</v>
          </cell>
          <cell r="C904">
            <v>9</v>
          </cell>
          <cell r="D904">
            <v>11</v>
          </cell>
          <cell r="E904">
            <v>7</v>
          </cell>
          <cell r="F904">
            <v>11</v>
          </cell>
          <cell r="G904" t="str">
            <v>7..11</v>
          </cell>
        </row>
        <row r="905">
          <cell r="A905" t="str">
            <v>608-A9-3-Chiều</v>
          </cell>
          <cell r="B905" t="str">
            <v>Chiều</v>
          </cell>
          <cell r="C905">
            <v>7</v>
          </cell>
          <cell r="D905">
            <v>8</v>
          </cell>
          <cell r="E905">
            <v>7</v>
          </cell>
          <cell r="F905">
            <v>11</v>
          </cell>
          <cell r="G905" t="str">
            <v>7..11</v>
          </cell>
        </row>
        <row r="906">
          <cell r="A906" t="str">
            <v>608-A9-3-Tối</v>
          </cell>
          <cell r="B906" t="str">
            <v>Tối</v>
          </cell>
          <cell r="C906">
            <v>13</v>
          </cell>
          <cell r="D906">
            <v>14</v>
          </cell>
          <cell r="E906">
            <v>13</v>
          </cell>
          <cell r="F906">
            <v>14</v>
          </cell>
          <cell r="G906" t="str">
            <v>13..14</v>
          </cell>
        </row>
        <row r="907">
          <cell r="A907" t="str">
            <v>303-A7-3-Sáng</v>
          </cell>
          <cell r="B907" t="str">
            <v>Sáng</v>
          </cell>
          <cell r="C907">
            <v>1</v>
          </cell>
          <cell r="D907">
            <v>4</v>
          </cell>
          <cell r="E907">
            <v>1</v>
          </cell>
          <cell r="F907">
            <v>4</v>
          </cell>
          <cell r="G907" t="str">
            <v>1..4</v>
          </cell>
        </row>
        <row r="908">
          <cell r="A908" t="str">
            <v>303-A7-3-Chiều</v>
          </cell>
          <cell r="B908" t="str">
            <v>Chiều</v>
          </cell>
          <cell r="C908">
            <v>7</v>
          </cell>
          <cell r="D908">
            <v>10</v>
          </cell>
          <cell r="E908">
            <v>7</v>
          </cell>
          <cell r="F908">
            <v>10</v>
          </cell>
          <cell r="G908" t="str">
            <v>7..10</v>
          </cell>
        </row>
        <row r="909">
          <cell r="A909" t="str">
            <v>303-A7-3-Tối</v>
          </cell>
          <cell r="B909" t="str">
            <v>Tối</v>
          </cell>
          <cell r="C909">
            <v>13</v>
          </cell>
          <cell r="D909">
            <v>15</v>
          </cell>
          <cell r="E909">
            <v>13</v>
          </cell>
          <cell r="F909">
            <v>15</v>
          </cell>
          <cell r="G909" t="str">
            <v>13..15</v>
          </cell>
        </row>
        <row r="910">
          <cell r="A910" t="str">
            <v>308-A7-3-Sáng</v>
          </cell>
          <cell r="B910" t="str">
            <v>Sáng</v>
          </cell>
          <cell r="C910">
            <v>3</v>
          </cell>
          <cell r="D910">
            <v>5</v>
          </cell>
          <cell r="E910">
            <v>3</v>
          </cell>
          <cell r="F910">
            <v>5</v>
          </cell>
          <cell r="G910" t="str">
            <v>3..5</v>
          </cell>
        </row>
        <row r="911">
          <cell r="A911" t="str">
            <v>308-A7-3-Chiều</v>
          </cell>
          <cell r="B911" t="str">
            <v>Chiều</v>
          </cell>
          <cell r="C911">
            <v>10</v>
          </cell>
          <cell r="D911">
            <v>11</v>
          </cell>
          <cell r="E911">
            <v>7</v>
          </cell>
          <cell r="F911">
            <v>11</v>
          </cell>
          <cell r="G911" t="str">
            <v>7..11</v>
          </cell>
        </row>
        <row r="912">
          <cell r="A912" t="str">
            <v>308-A7-3-Chiều</v>
          </cell>
          <cell r="B912" t="str">
            <v>Chiều</v>
          </cell>
          <cell r="C912">
            <v>7</v>
          </cell>
          <cell r="D912">
            <v>8</v>
          </cell>
          <cell r="E912">
            <v>7</v>
          </cell>
          <cell r="F912">
            <v>11</v>
          </cell>
          <cell r="G912" t="str">
            <v>7..11</v>
          </cell>
        </row>
        <row r="913">
          <cell r="A913" t="str">
            <v>309-A7-3-Sáng</v>
          </cell>
          <cell r="B913" t="str">
            <v>Sáng</v>
          </cell>
          <cell r="C913">
            <v>3</v>
          </cell>
          <cell r="D913">
            <v>5</v>
          </cell>
          <cell r="E913">
            <v>3</v>
          </cell>
          <cell r="F913">
            <v>5</v>
          </cell>
          <cell r="G913" t="str">
            <v>3..5</v>
          </cell>
        </row>
        <row r="914">
          <cell r="A914" t="str">
            <v>309-A7-3-Chiều</v>
          </cell>
          <cell r="B914" t="str">
            <v>Chiều</v>
          </cell>
          <cell r="C914">
            <v>7</v>
          </cell>
          <cell r="D914">
            <v>9</v>
          </cell>
          <cell r="E914">
            <v>7</v>
          </cell>
          <cell r="F914">
            <v>9</v>
          </cell>
          <cell r="G914" t="str">
            <v>7..9</v>
          </cell>
        </row>
        <row r="915">
          <cell r="A915" t="str">
            <v>309-A7-3-Tối</v>
          </cell>
          <cell r="B915" t="str">
            <v>Tối</v>
          </cell>
          <cell r="C915">
            <v>13</v>
          </cell>
          <cell r="D915">
            <v>14</v>
          </cell>
          <cell r="E915">
            <v>13</v>
          </cell>
          <cell r="F915">
            <v>14</v>
          </cell>
          <cell r="G915" t="str">
            <v>13..14</v>
          </cell>
        </row>
        <row r="916">
          <cell r="A916" t="str">
            <v>310-A7-3-Sáng</v>
          </cell>
          <cell r="B916" t="str">
            <v>Sáng</v>
          </cell>
          <cell r="C916">
            <v>1</v>
          </cell>
          <cell r="D916">
            <v>4</v>
          </cell>
          <cell r="E916">
            <v>1</v>
          </cell>
          <cell r="F916">
            <v>4</v>
          </cell>
          <cell r="G916" t="str">
            <v>1..4</v>
          </cell>
        </row>
        <row r="917">
          <cell r="A917" t="str">
            <v>310-A7-3-Chiều</v>
          </cell>
          <cell r="B917" t="str">
            <v>Chiều</v>
          </cell>
          <cell r="C917">
            <v>7</v>
          </cell>
          <cell r="D917">
            <v>10</v>
          </cell>
          <cell r="E917">
            <v>7</v>
          </cell>
          <cell r="F917">
            <v>10</v>
          </cell>
          <cell r="G917" t="str">
            <v>7..10</v>
          </cell>
        </row>
        <row r="918">
          <cell r="A918" t="str">
            <v>310-A7-3-Tối</v>
          </cell>
          <cell r="B918" t="str">
            <v>Tối</v>
          </cell>
          <cell r="C918">
            <v>13</v>
          </cell>
          <cell r="D918">
            <v>15</v>
          </cell>
          <cell r="E918">
            <v>13</v>
          </cell>
          <cell r="F918">
            <v>15</v>
          </cell>
          <cell r="G918" t="str">
            <v>13..15</v>
          </cell>
        </row>
        <row r="919">
          <cell r="A919" t="str">
            <v>501-B4-3-Sáng</v>
          </cell>
          <cell r="B919" t="str">
            <v>Sáng</v>
          </cell>
          <cell r="C919">
            <v>3</v>
          </cell>
          <cell r="D919">
            <v>4</v>
          </cell>
          <cell r="E919">
            <v>1</v>
          </cell>
          <cell r="F919">
            <v>4</v>
          </cell>
          <cell r="G919" t="str">
            <v>1..4</v>
          </cell>
        </row>
        <row r="920">
          <cell r="A920" t="str">
            <v>501-B4-3-Sáng</v>
          </cell>
          <cell r="B920" t="str">
            <v>Sáng</v>
          </cell>
          <cell r="C920">
            <v>1</v>
          </cell>
          <cell r="D920">
            <v>2</v>
          </cell>
          <cell r="E920">
            <v>1</v>
          </cell>
          <cell r="F920">
            <v>4</v>
          </cell>
          <cell r="G920" t="str">
            <v>1..4</v>
          </cell>
        </row>
        <row r="921">
          <cell r="A921" t="str">
            <v>501-B4-3-Chiều</v>
          </cell>
          <cell r="B921" t="str">
            <v>Chiều</v>
          </cell>
          <cell r="C921">
            <v>7</v>
          </cell>
          <cell r="D921">
            <v>8</v>
          </cell>
          <cell r="E921">
            <v>7</v>
          </cell>
          <cell r="F921">
            <v>10</v>
          </cell>
          <cell r="G921" t="str">
            <v>7..10</v>
          </cell>
        </row>
        <row r="922">
          <cell r="A922" t="str">
            <v>501-B4-3-Chiều</v>
          </cell>
          <cell r="B922" t="str">
            <v>Chiều</v>
          </cell>
          <cell r="C922">
            <v>9</v>
          </cell>
          <cell r="D922">
            <v>10</v>
          </cell>
          <cell r="E922">
            <v>7</v>
          </cell>
          <cell r="F922">
            <v>10</v>
          </cell>
          <cell r="G922" t="str">
            <v>7..10</v>
          </cell>
        </row>
        <row r="923">
          <cell r="A923" t="str">
            <v>308-A9-3-Sáng</v>
          </cell>
          <cell r="B923" t="str">
            <v>Sáng</v>
          </cell>
          <cell r="C923">
            <v>3</v>
          </cell>
          <cell r="D923">
            <v>5</v>
          </cell>
          <cell r="E923">
            <v>1</v>
          </cell>
          <cell r="F923">
            <v>5</v>
          </cell>
          <cell r="G923" t="str">
            <v>1..5</v>
          </cell>
        </row>
        <row r="924">
          <cell r="A924" t="str">
            <v>308-A9-3-Sáng</v>
          </cell>
          <cell r="B924" t="str">
            <v>Sáng</v>
          </cell>
          <cell r="C924">
            <v>1</v>
          </cell>
          <cell r="D924">
            <v>2</v>
          </cell>
          <cell r="E924">
            <v>1</v>
          </cell>
          <cell r="F924">
            <v>5</v>
          </cell>
          <cell r="G924" t="str">
            <v>1..5</v>
          </cell>
        </row>
        <row r="925">
          <cell r="A925" t="str">
            <v>308-A9-3-Chiều</v>
          </cell>
          <cell r="B925" t="str">
            <v>Chiều</v>
          </cell>
          <cell r="C925">
            <v>9</v>
          </cell>
          <cell r="D925">
            <v>10</v>
          </cell>
          <cell r="E925">
            <v>7</v>
          </cell>
          <cell r="F925">
            <v>10</v>
          </cell>
          <cell r="G925" t="str">
            <v>7..10</v>
          </cell>
        </row>
        <row r="926">
          <cell r="A926" t="str">
            <v>308-A9-3-Chiều</v>
          </cell>
          <cell r="B926" t="str">
            <v>Chiều</v>
          </cell>
          <cell r="C926">
            <v>7</v>
          </cell>
          <cell r="D926">
            <v>8</v>
          </cell>
          <cell r="E926">
            <v>7</v>
          </cell>
          <cell r="F926">
            <v>10</v>
          </cell>
          <cell r="G926" t="str">
            <v>7..10</v>
          </cell>
        </row>
        <row r="927">
          <cell r="A927" t="str">
            <v>308-A9-3-Tối</v>
          </cell>
          <cell r="B927" t="str">
            <v>Tối</v>
          </cell>
          <cell r="C927">
            <v>13</v>
          </cell>
          <cell r="D927">
            <v>14</v>
          </cell>
          <cell r="E927">
            <v>13</v>
          </cell>
          <cell r="F927">
            <v>14</v>
          </cell>
          <cell r="G927" t="str">
            <v>13..14</v>
          </cell>
        </row>
        <row r="928">
          <cell r="A928" t="str">
            <v>314-A7-3-Sáng</v>
          </cell>
          <cell r="B928" t="str">
            <v>Sáng</v>
          </cell>
          <cell r="C928">
            <v>1</v>
          </cell>
          <cell r="D928">
            <v>5</v>
          </cell>
          <cell r="E928">
            <v>1</v>
          </cell>
          <cell r="F928">
            <v>5</v>
          </cell>
          <cell r="G928" t="str">
            <v>1..5</v>
          </cell>
        </row>
        <row r="929">
          <cell r="A929" t="str">
            <v>314-A7-3-Chiều</v>
          </cell>
          <cell r="B929" t="str">
            <v>Chiều</v>
          </cell>
          <cell r="C929">
            <v>7</v>
          </cell>
          <cell r="D929">
            <v>11</v>
          </cell>
          <cell r="E929">
            <v>7</v>
          </cell>
          <cell r="F929">
            <v>11</v>
          </cell>
          <cell r="G929" t="str">
            <v>7..11</v>
          </cell>
        </row>
        <row r="930">
          <cell r="A930" t="str">
            <v>315-A7-3-Tối</v>
          </cell>
          <cell r="B930" t="str">
            <v>Tối</v>
          </cell>
          <cell r="C930">
            <v>13</v>
          </cell>
          <cell r="D930">
            <v>15</v>
          </cell>
          <cell r="E930">
            <v>13</v>
          </cell>
          <cell r="F930">
            <v>15</v>
          </cell>
          <cell r="G930" t="str">
            <v>13..15</v>
          </cell>
        </row>
        <row r="931">
          <cell r="A931" t="str">
            <v>301-B3-3-Chiều</v>
          </cell>
          <cell r="B931" t="str">
            <v>Chiều</v>
          </cell>
          <cell r="C931">
            <v>7</v>
          </cell>
          <cell r="D931">
            <v>8</v>
          </cell>
          <cell r="E931">
            <v>7</v>
          </cell>
          <cell r="F931">
            <v>8</v>
          </cell>
          <cell r="G931" t="str">
            <v>7..8</v>
          </cell>
        </row>
        <row r="932">
          <cell r="A932" t="str">
            <v>302-B3-3-Sáng</v>
          </cell>
          <cell r="B932" t="str">
            <v>Sáng</v>
          </cell>
          <cell r="C932">
            <v>1</v>
          </cell>
          <cell r="D932">
            <v>2</v>
          </cell>
          <cell r="E932">
            <v>1</v>
          </cell>
          <cell r="F932">
            <v>4</v>
          </cell>
          <cell r="G932" t="str">
            <v>1..4</v>
          </cell>
        </row>
        <row r="933">
          <cell r="A933" t="str">
            <v>302-B3-3-Sáng</v>
          </cell>
          <cell r="B933" t="str">
            <v>Sáng</v>
          </cell>
          <cell r="C933">
            <v>3</v>
          </cell>
          <cell r="D933">
            <v>4</v>
          </cell>
          <cell r="E933">
            <v>1</v>
          </cell>
          <cell r="F933">
            <v>4</v>
          </cell>
          <cell r="G933" t="str">
            <v>1..4</v>
          </cell>
        </row>
        <row r="934">
          <cell r="A934" t="str">
            <v>302-B3-3-Chiều</v>
          </cell>
          <cell r="B934" t="str">
            <v>Chiều</v>
          </cell>
          <cell r="C934">
            <v>7</v>
          </cell>
          <cell r="D934">
            <v>8</v>
          </cell>
          <cell r="E934">
            <v>7</v>
          </cell>
          <cell r="F934">
            <v>10</v>
          </cell>
          <cell r="G934" t="str">
            <v>7..10</v>
          </cell>
        </row>
        <row r="935">
          <cell r="A935" t="str">
            <v>302-B3-3-Chiều</v>
          </cell>
          <cell r="B935" t="str">
            <v>Chiều</v>
          </cell>
          <cell r="C935">
            <v>9</v>
          </cell>
          <cell r="D935">
            <v>10</v>
          </cell>
          <cell r="E935">
            <v>7</v>
          </cell>
          <cell r="F935">
            <v>10</v>
          </cell>
          <cell r="G935" t="str">
            <v>7..10</v>
          </cell>
        </row>
        <row r="936">
          <cell r="A936" t="str">
            <v>303-B3-3-Sáng</v>
          </cell>
          <cell r="B936" t="str">
            <v>Sáng</v>
          </cell>
          <cell r="C936">
            <v>1</v>
          </cell>
          <cell r="D936">
            <v>4</v>
          </cell>
          <cell r="E936">
            <v>1</v>
          </cell>
          <cell r="F936">
            <v>4</v>
          </cell>
          <cell r="G936" t="str">
            <v>1..4</v>
          </cell>
        </row>
        <row r="937">
          <cell r="A937" t="str">
            <v>304-B3-3-Sáng</v>
          </cell>
          <cell r="B937" t="str">
            <v>Sáng</v>
          </cell>
          <cell r="C937">
            <v>3</v>
          </cell>
          <cell r="D937">
            <v>5</v>
          </cell>
          <cell r="E937">
            <v>1</v>
          </cell>
          <cell r="F937">
            <v>5</v>
          </cell>
          <cell r="G937" t="str">
            <v>1..5</v>
          </cell>
        </row>
        <row r="938">
          <cell r="A938" t="str">
            <v>304-B3-3-Sáng</v>
          </cell>
          <cell r="B938" t="str">
            <v>Sáng</v>
          </cell>
          <cell r="C938">
            <v>1</v>
          </cell>
          <cell r="D938">
            <v>2</v>
          </cell>
          <cell r="E938">
            <v>1</v>
          </cell>
          <cell r="F938">
            <v>5</v>
          </cell>
          <cell r="G938" t="str">
            <v>1..5</v>
          </cell>
        </row>
        <row r="939">
          <cell r="A939" t="str">
            <v>304-B3-3-Chiều</v>
          </cell>
          <cell r="B939" t="str">
            <v>Chiều</v>
          </cell>
          <cell r="C939">
            <v>10</v>
          </cell>
          <cell r="D939">
            <v>11</v>
          </cell>
          <cell r="E939">
            <v>10</v>
          </cell>
          <cell r="F939">
            <v>11</v>
          </cell>
          <cell r="G939" t="str">
            <v>10..11</v>
          </cell>
        </row>
        <row r="940">
          <cell r="A940" t="str">
            <v>401-B3-3-Sáng</v>
          </cell>
          <cell r="B940" t="str">
            <v>Sáng</v>
          </cell>
          <cell r="C940">
            <v>1</v>
          </cell>
          <cell r="D940">
            <v>3</v>
          </cell>
          <cell r="E940">
            <v>1</v>
          </cell>
          <cell r="F940">
            <v>3</v>
          </cell>
          <cell r="G940" t="str">
            <v>1..3</v>
          </cell>
        </row>
        <row r="941">
          <cell r="A941" t="str">
            <v>402-B3-3-Sáng</v>
          </cell>
          <cell r="B941" t="str">
            <v>Sáng</v>
          </cell>
          <cell r="C941">
            <v>3</v>
          </cell>
          <cell r="D941">
            <v>4</v>
          </cell>
          <cell r="E941">
            <v>1</v>
          </cell>
          <cell r="F941">
            <v>4</v>
          </cell>
          <cell r="G941" t="str">
            <v>1..4</v>
          </cell>
        </row>
        <row r="942">
          <cell r="A942" t="str">
            <v>402-B3-3-Sáng</v>
          </cell>
          <cell r="B942" t="str">
            <v>Sáng</v>
          </cell>
          <cell r="C942">
            <v>1</v>
          </cell>
          <cell r="D942">
            <v>2</v>
          </cell>
          <cell r="E942">
            <v>1</v>
          </cell>
          <cell r="F942">
            <v>4</v>
          </cell>
          <cell r="G942" t="str">
            <v>1..4</v>
          </cell>
        </row>
        <row r="943">
          <cell r="A943" t="str">
            <v>402-B3-3-Chiều</v>
          </cell>
          <cell r="B943" t="str">
            <v>Chiều</v>
          </cell>
          <cell r="C943">
            <v>7</v>
          </cell>
          <cell r="D943">
            <v>9</v>
          </cell>
          <cell r="E943">
            <v>7</v>
          </cell>
          <cell r="F943">
            <v>9</v>
          </cell>
          <cell r="G943" t="str">
            <v>7..9</v>
          </cell>
        </row>
        <row r="944">
          <cell r="A944" t="str">
            <v>403-B3-3-Sáng</v>
          </cell>
          <cell r="B944" t="str">
            <v>Sáng</v>
          </cell>
          <cell r="C944">
            <v>1</v>
          </cell>
          <cell r="D944">
            <v>4</v>
          </cell>
          <cell r="E944">
            <v>1</v>
          </cell>
          <cell r="F944">
            <v>4</v>
          </cell>
          <cell r="G944" t="str">
            <v>1..4</v>
          </cell>
        </row>
        <row r="945">
          <cell r="A945" t="str">
            <v>403-B3-3-Chiều</v>
          </cell>
          <cell r="B945" t="str">
            <v>Chiều</v>
          </cell>
          <cell r="C945">
            <v>7</v>
          </cell>
          <cell r="D945">
            <v>9</v>
          </cell>
          <cell r="E945">
            <v>7</v>
          </cell>
          <cell r="F945">
            <v>9</v>
          </cell>
          <cell r="G945" t="str">
            <v>7..9</v>
          </cell>
        </row>
        <row r="946">
          <cell r="A946" t="str">
            <v>404-B3-3-Sáng</v>
          </cell>
          <cell r="B946" t="str">
            <v>Sáng</v>
          </cell>
          <cell r="C946">
            <v>1</v>
          </cell>
          <cell r="D946">
            <v>3</v>
          </cell>
          <cell r="E946">
            <v>1</v>
          </cell>
          <cell r="F946">
            <v>5</v>
          </cell>
          <cell r="G946" t="str">
            <v>1..5</v>
          </cell>
        </row>
        <row r="947">
          <cell r="A947" t="str">
            <v>404-B3-3-Sáng</v>
          </cell>
          <cell r="B947" t="str">
            <v>Sáng</v>
          </cell>
          <cell r="C947">
            <v>4</v>
          </cell>
          <cell r="D947">
            <v>5</v>
          </cell>
          <cell r="E947">
            <v>1</v>
          </cell>
          <cell r="F947">
            <v>5</v>
          </cell>
          <cell r="G947" t="str">
            <v>1..5</v>
          </cell>
        </row>
        <row r="948">
          <cell r="A948" t="str">
            <v>404-B3-3-Chiều</v>
          </cell>
          <cell r="B948" t="str">
            <v>Chiều</v>
          </cell>
          <cell r="C948">
            <v>7</v>
          </cell>
          <cell r="D948">
            <v>9</v>
          </cell>
          <cell r="E948">
            <v>7</v>
          </cell>
          <cell r="F948">
            <v>9</v>
          </cell>
          <cell r="G948" t="str">
            <v>7..9</v>
          </cell>
        </row>
        <row r="949">
          <cell r="A949" t="str">
            <v>405-B3-3-Sáng</v>
          </cell>
          <cell r="B949" t="str">
            <v>Sáng</v>
          </cell>
          <cell r="C949">
            <v>1</v>
          </cell>
          <cell r="D949">
            <v>4</v>
          </cell>
          <cell r="E949">
            <v>1</v>
          </cell>
          <cell r="F949">
            <v>4</v>
          </cell>
          <cell r="G949" t="str">
            <v>1..4</v>
          </cell>
        </row>
        <row r="950">
          <cell r="A950" t="str">
            <v>405-B3-3-Chiều</v>
          </cell>
          <cell r="B950" t="str">
            <v>Chiều</v>
          </cell>
          <cell r="C950">
            <v>7</v>
          </cell>
          <cell r="D950">
            <v>10</v>
          </cell>
          <cell r="E950">
            <v>7</v>
          </cell>
          <cell r="F950">
            <v>10</v>
          </cell>
          <cell r="G950" t="str">
            <v>7..10</v>
          </cell>
        </row>
        <row r="951">
          <cell r="A951" t="str">
            <v>406-B3-3-Sáng</v>
          </cell>
          <cell r="B951" t="str">
            <v>Sáng</v>
          </cell>
          <cell r="C951">
            <v>4</v>
          </cell>
          <cell r="D951">
            <v>5</v>
          </cell>
          <cell r="E951">
            <v>1</v>
          </cell>
          <cell r="F951">
            <v>5</v>
          </cell>
          <cell r="G951" t="str">
            <v>1..5</v>
          </cell>
        </row>
        <row r="952">
          <cell r="A952" t="str">
            <v>406-B3-3-Sáng</v>
          </cell>
          <cell r="B952" t="str">
            <v>Sáng</v>
          </cell>
          <cell r="C952">
            <v>1</v>
          </cell>
          <cell r="D952">
            <v>3</v>
          </cell>
          <cell r="E952">
            <v>1</v>
          </cell>
          <cell r="F952">
            <v>5</v>
          </cell>
          <cell r="G952" t="str">
            <v>1..5</v>
          </cell>
        </row>
        <row r="953">
          <cell r="A953" t="str">
            <v>406-B3-3-Chiều</v>
          </cell>
          <cell r="B953" t="str">
            <v>Chiều</v>
          </cell>
          <cell r="C953">
            <v>9</v>
          </cell>
          <cell r="D953">
            <v>11</v>
          </cell>
          <cell r="E953">
            <v>7</v>
          </cell>
          <cell r="F953">
            <v>11</v>
          </cell>
          <cell r="G953" t="str">
            <v>7..11</v>
          </cell>
        </row>
        <row r="954">
          <cell r="A954" t="str">
            <v>406-B3-3-Chiều</v>
          </cell>
          <cell r="B954" t="str">
            <v>Chiều</v>
          </cell>
          <cell r="C954">
            <v>7</v>
          </cell>
          <cell r="D954">
            <v>8</v>
          </cell>
          <cell r="E954">
            <v>7</v>
          </cell>
          <cell r="F954">
            <v>11</v>
          </cell>
          <cell r="G954" t="str">
            <v>7..11</v>
          </cell>
        </row>
        <row r="955">
          <cell r="A955" t="str">
            <v>407-B3-3-Sáng</v>
          </cell>
          <cell r="B955" t="str">
            <v>Sáng</v>
          </cell>
          <cell r="C955">
            <v>1</v>
          </cell>
          <cell r="D955">
            <v>3</v>
          </cell>
          <cell r="E955">
            <v>1</v>
          </cell>
          <cell r="F955">
            <v>5</v>
          </cell>
          <cell r="G955" t="str">
            <v>1..5</v>
          </cell>
        </row>
        <row r="956">
          <cell r="A956" t="str">
            <v>407-B3-3-Sáng</v>
          </cell>
          <cell r="B956" t="str">
            <v>Sáng</v>
          </cell>
          <cell r="C956">
            <v>4</v>
          </cell>
          <cell r="D956">
            <v>5</v>
          </cell>
          <cell r="E956">
            <v>1</v>
          </cell>
          <cell r="F956">
            <v>5</v>
          </cell>
          <cell r="G956" t="str">
            <v>1..5</v>
          </cell>
        </row>
        <row r="957">
          <cell r="A957" t="str">
            <v>407-B3-3-Chiều</v>
          </cell>
          <cell r="B957" t="str">
            <v>Chiều</v>
          </cell>
          <cell r="C957">
            <v>7</v>
          </cell>
          <cell r="D957">
            <v>8</v>
          </cell>
          <cell r="E957">
            <v>7</v>
          </cell>
          <cell r="F957">
            <v>8</v>
          </cell>
          <cell r="G957" t="str">
            <v>7..8</v>
          </cell>
        </row>
        <row r="958">
          <cell r="A958" t="str">
            <v>201-B3-3-Sáng</v>
          </cell>
          <cell r="B958" t="str">
            <v>Sáng</v>
          </cell>
          <cell r="C958">
            <v>1</v>
          </cell>
          <cell r="D958">
            <v>2</v>
          </cell>
          <cell r="E958">
            <v>1</v>
          </cell>
          <cell r="F958">
            <v>4</v>
          </cell>
          <cell r="G958" t="str">
            <v>1..4</v>
          </cell>
        </row>
        <row r="959">
          <cell r="A959" t="str">
            <v>201-B3-3-Sáng</v>
          </cell>
          <cell r="B959" t="str">
            <v>Sáng</v>
          </cell>
          <cell r="C959">
            <v>3</v>
          </cell>
          <cell r="D959">
            <v>4</v>
          </cell>
          <cell r="E959">
            <v>1</v>
          </cell>
          <cell r="F959">
            <v>4</v>
          </cell>
          <cell r="G959" t="str">
            <v>1..4</v>
          </cell>
        </row>
        <row r="960">
          <cell r="A960" t="str">
            <v>201-B3-3-Chiều</v>
          </cell>
          <cell r="B960" t="str">
            <v>Chiều</v>
          </cell>
          <cell r="C960">
            <v>9</v>
          </cell>
          <cell r="D960">
            <v>10</v>
          </cell>
          <cell r="E960">
            <v>9</v>
          </cell>
          <cell r="F960">
            <v>10</v>
          </cell>
          <cell r="G960" t="str">
            <v>9..10</v>
          </cell>
        </row>
        <row r="961">
          <cell r="A961" t="str">
            <v>202-B3-3-Sáng</v>
          </cell>
          <cell r="B961" t="str">
            <v>Sáng</v>
          </cell>
          <cell r="C961">
            <v>3</v>
          </cell>
          <cell r="D961">
            <v>4</v>
          </cell>
          <cell r="E961">
            <v>3</v>
          </cell>
          <cell r="F961">
            <v>4</v>
          </cell>
          <cell r="G961" t="str">
            <v>3..4</v>
          </cell>
        </row>
        <row r="962">
          <cell r="A962" t="str">
            <v>202-B3-3-Chiều</v>
          </cell>
          <cell r="B962" t="str">
            <v>Chiều</v>
          </cell>
          <cell r="C962">
            <v>7</v>
          </cell>
          <cell r="D962">
            <v>8</v>
          </cell>
          <cell r="E962">
            <v>7</v>
          </cell>
          <cell r="F962">
            <v>10</v>
          </cell>
          <cell r="G962" t="str">
            <v>7..10</v>
          </cell>
        </row>
        <row r="963">
          <cell r="A963" t="str">
            <v>202-B3-3-Chiều</v>
          </cell>
          <cell r="B963" t="str">
            <v>Chiều</v>
          </cell>
          <cell r="C963">
            <v>9</v>
          </cell>
          <cell r="D963">
            <v>10</v>
          </cell>
          <cell r="E963">
            <v>7</v>
          </cell>
          <cell r="F963">
            <v>10</v>
          </cell>
          <cell r="G963" t="str">
            <v>7..10</v>
          </cell>
        </row>
        <row r="964">
          <cell r="A964" t="str">
            <v>615-A7-3-Sáng</v>
          </cell>
          <cell r="B964" t="str">
            <v>Sáng</v>
          </cell>
          <cell r="C964">
            <v>1</v>
          </cell>
          <cell r="D964">
            <v>2</v>
          </cell>
          <cell r="E964">
            <v>1</v>
          </cell>
          <cell r="F964">
            <v>5</v>
          </cell>
          <cell r="G964" t="str">
            <v>1..5</v>
          </cell>
        </row>
        <row r="965">
          <cell r="A965" t="str">
            <v>615-A7-3-Sáng</v>
          </cell>
          <cell r="B965" t="str">
            <v>Sáng</v>
          </cell>
          <cell r="C965">
            <v>3</v>
          </cell>
          <cell r="D965">
            <v>5</v>
          </cell>
          <cell r="E965">
            <v>1</v>
          </cell>
          <cell r="F965">
            <v>5</v>
          </cell>
          <cell r="G965" t="str">
            <v>1..5</v>
          </cell>
        </row>
        <row r="966">
          <cell r="A966" t="str">
            <v>615-A7-3-Chiều</v>
          </cell>
          <cell r="B966" t="str">
            <v>Chiều</v>
          </cell>
          <cell r="C966">
            <v>7</v>
          </cell>
          <cell r="D966">
            <v>10</v>
          </cell>
          <cell r="E966">
            <v>7</v>
          </cell>
          <cell r="F966">
            <v>10</v>
          </cell>
          <cell r="G966" t="str">
            <v>7..10</v>
          </cell>
        </row>
        <row r="967">
          <cell r="A967" t="str">
            <v>615-A7-3-Tối</v>
          </cell>
          <cell r="B967" t="str">
            <v>Tối</v>
          </cell>
          <cell r="C967">
            <v>13</v>
          </cell>
          <cell r="D967">
            <v>14</v>
          </cell>
          <cell r="E967">
            <v>13</v>
          </cell>
          <cell r="F967">
            <v>14</v>
          </cell>
          <cell r="G967" t="str">
            <v>13..14</v>
          </cell>
        </row>
        <row r="968">
          <cell r="A968" t="str">
            <v>619-A7-3-Sáng</v>
          </cell>
          <cell r="B968" t="str">
            <v>Sáng</v>
          </cell>
          <cell r="C968">
            <v>1</v>
          </cell>
          <cell r="D968">
            <v>2</v>
          </cell>
          <cell r="E968">
            <v>1</v>
          </cell>
          <cell r="F968">
            <v>4</v>
          </cell>
          <cell r="G968" t="str">
            <v>1..4</v>
          </cell>
        </row>
        <row r="969">
          <cell r="A969" t="str">
            <v>619-A7-3-Sáng</v>
          </cell>
          <cell r="B969" t="str">
            <v>Sáng</v>
          </cell>
          <cell r="C969">
            <v>3</v>
          </cell>
          <cell r="D969">
            <v>4</v>
          </cell>
          <cell r="E969">
            <v>1</v>
          </cell>
          <cell r="F969">
            <v>4</v>
          </cell>
          <cell r="G969" t="str">
            <v>1..4</v>
          </cell>
        </row>
        <row r="970">
          <cell r="A970" t="str">
            <v>619-A7-3-Chiều</v>
          </cell>
          <cell r="B970" t="str">
            <v>Chiều</v>
          </cell>
          <cell r="C970">
            <v>7</v>
          </cell>
          <cell r="D970">
            <v>8</v>
          </cell>
          <cell r="E970">
            <v>7</v>
          </cell>
          <cell r="F970">
            <v>10</v>
          </cell>
          <cell r="G970" t="str">
            <v>7..10</v>
          </cell>
        </row>
        <row r="971">
          <cell r="A971" t="str">
            <v>619-A7-3-Chiều</v>
          </cell>
          <cell r="B971" t="str">
            <v>Chiều</v>
          </cell>
          <cell r="C971">
            <v>9</v>
          </cell>
          <cell r="D971">
            <v>10</v>
          </cell>
          <cell r="E971">
            <v>7</v>
          </cell>
          <cell r="F971">
            <v>10</v>
          </cell>
          <cell r="G971" t="str">
            <v>7..10</v>
          </cell>
        </row>
        <row r="972">
          <cell r="A972" t="str">
            <v>619-A7-3-Tối</v>
          </cell>
          <cell r="B972" t="str">
            <v>Tối</v>
          </cell>
          <cell r="C972">
            <v>13</v>
          </cell>
          <cell r="D972">
            <v>14</v>
          </cell>
          <cell r="E972">
            <v>13</v>
          </cell>
          <cell r="F972">
            <v>14</v>
          </cell>
          <cell r="G972" t="str">
            <v>13..14</v>
          </cell>
        </row>
        <row r="973">
          <cell r="A973" t="str">
            <v>623-A7-3-Sáng</v>
          </cell>
          <cell r="B973" t="str">
            <v>Sáng</v>
          </cell>
          <cell r="C973">
            <v>1</v>
          </cell>
          <cell r="D973">
            <v>2</v>
          </cell>
          <cell r="E973">
            <v>1</v>
          </cell>
          <cell r="F973">
            <v>4</v>
          </cell>
          <cell r="G973" t="str">
            <v>1..4</v>
          </cell>
        </row>
        <row r="974">
          <cell r="A974" t="str">
            <v>623-A7-3-Sáng</v>
          </cell>
          <cell r="B974" t="str">
            <v>Sáng</v>
          </cell>
          <cell r="C974">
            <v>3</v>
          </cell>
          <cell r="D974">
            <v>4</v>
          </cell>
          <cell r="E974">
            <v>1</v>
          </cell>
          <cell r="F974">
            <v>4</v>
          </cell>
          <cell r="G974" t="str">
            <v>1..4</v>
          </cell>
        </row>
        <row r="975">
          <cell r="A975" t="str">
            <v>623-A7-3-Chiều</v>
          </cell>
          <cell r="B975" t="str">
            <v>Chiều</v>
          </cell>
          <cell r="C975">
            <v>7</v>
          </cell>
          <cell r="D975">
            <v>8</v>
          </cell>
          <cell r="E975">
            <v>7</v>
          </cell>
          <cell r="F975">
            <v>10</v>
          </cell>
          <cell r="G975" t="str">
            <v>7..10</v>
          </cell>
        </row>
        <row r="976">
          <cell r="A976" t="str">
            <v>623-A7-3-Chiều</v>
          </cell>
          <cell r="B976" t="str">
            <v>Chiều</v>
          </cell>
          <cell r="C976">
            <v>9</v>
          </cell>
          <cell r="D976">
            <v>10</v>
          </cell>
          <cell r="E976">
            <v>7</v>
          </cell>
          <cell r="F976">
            <v>10</v>
          </cell>
          <cell r="G976" t="str">
            <v>7..10</v>
          </cell>
        </row>
        <row r="977">
          <cell r="A977" t="str">
            <v>623-A7-3-Tối</v>
          </cell>
          <cell r="B977" t="str">
            <v>Tối</v>
          </cell>
          <cell r="C977">
            <v>13</v>
          </cell>
          <cell r="D977">
            <v>14</v>
          </cell>
          <cell r="E977">
            <v>13</v>
          </cell>
          <cell r="F977">
            <v>14</v>
          </cell>
          <cell r="G977" t="str">
            <v>13..14</v>
          </cell>
        </row>
        <row r="978">
          <cell r="A978" t="str">
            <v>610-A7-3-Sáng</v>
          </cell>
          <cell r="B978" t="str">
            <v>Sáng</v>
          </cell>
          <cell r="C978">
            <v>3</v>
          </cell>
          <cell r="D978">
            <v>4</v>
          </cell>
          <cell r="E978">
            <v>1</v>
          </cell>
          <cell r="F978">
            <v>4</v>
          </cell>
          <cell r="G978" t="str">
            <v>1..4</v>
          </cell>
        </row>
        <row r="979">
          <cell r="A979" t="str">
            <v>610-A7-3-Sáng</v>
          </cell>
          <cell r="B979" t="str">
            <v>Sáng</v>
          </cell>
          <cell r="C979">
            <v>1</v>
          </cell>
          <cell r="D979">
            <v>2</v>
          </cell>
          <cell r="E979">
            <v>1</v>
          </cell>
          <cell r="F979">
            <v>4</v>
          </cell>
          <cell r="G979" t="str">
            <v>1..4</v>
          </cell>
        </row>
        <row r="980">
          <cell r="A980" t="str">
            <v>610-A7-3-Chiều</v>
          </cell>
          <cell r="B980" t="str">
            <v>Chiều</v>
          </cell>
          <cell r="C980">
            <v>9</v>
          </cell>
          <cell r="D980">
            <v>11</v>
          </cell>
          <cell r="E980">
            <v>7</v>
          </cell>
          <cell r="F980">
            <v>11</v>
          </cell>
          <cell r="G980" t="str">
            <v>7..11</v>
          </cell>
        </row>
        <row r="981">
          <cell r="A981" t="str">
            <v>610-A7-3-Chiều</v>
          </cell>
          <cell r="B981" t="str">
            <v>Chiều</v>
          </cell>
          <cell r="C981">
            <v>7</v>
          </cell>
          <cell r="D981">
            <v>8</v>
          </cell>
          <cell r="E981">
            <v>7</v>
          </cell>
          <cell r="F981">
            <v>11</v>
          </cell>
          <cell r="G981" t="str">
            <v>7..11</v>
          </cell>
        </row>
        <row r="982">
          <cell r="A982" t="str">
            <v>610-A7-3-Tối</v>
          </cell>
          <cell r="B982" t="str">
            <v>Tối</v>
          </cell>
          <cell r="C982">
            <v>13</v>
          </cell>
          <cell r="D982">
            <v>14</v>
          </cell>
          <cell r="E982">
            <v>13</v>
          </cell>
          <cell r="F982">
            <v>14</v>
          </cell>
          <cell r="G982" t="str">
            <v>13..14</v>
          </cell>
        </row>
        <row r="983">
          <cell r="A983" t="str">
            <v>609-A7-3-Sáng</v>
          </cell>
          <cell r="B983" t="str">
            <v>Sáng</v>
          </cell>
          <cell r="C983">
            <v>1</v>
          </cell>
          <cell r="D983">
            <v>2</v>
          </cell>
          <cell r="E983">
            <v>1</v>
          </cell>
          <cell r="F983">
            <v>4</v>
          </cell>
          <cell r="G983" t="str">
            <v>1..4</v>
          </cell>
        </row>
        <row r="984">
          <cell r="A984" t="str">
            <v>609-A7-3-Sáng</v>
          </cell>
          <cell r="B984" t="str">
            <v>Sáng</v>
          </cell>
          <cell r="C984">
            <v>3</v>
          </cell>
          <cell r="D984">
            <v>4</v>
          </cell>
          <cell r="E984">
            <v>1</v>
          </cell>
          <cell r="F984">
            <v>4</v>
          </cell>
          <cell r="G984" t="str">
            <v>1..4</v>
          </cell>
        </row>
        <row r="985">
          <cell r="A985" t="str">
            <v>609-A7-3-Chiều</v>
          </cell>
          <cell r="B985" t="str">
            <v>Chiều</v>
          </cell>
          <cell r="C985">
            <v>7</v>
          </cell>
          <cell r="D985">
            <v>8</v>
          </cell>
          <cell r="E985">
            <v>7</v>
          </cell>
          <cell r="F985">
            <v>10</v>
          </cell>
          <cell r="G985" t="str">
            <v>7..10</v>
          </cell>
        </row>
        <row r="986">
          <cell r="A986" t="str">
            <v>609-A7-3-Chiều</v>
          </cell>
          <cell r="B986" t="str">
            <v>Chiều</v>
          </cell>
          <cell r="C986">
            <v>9</v>
          </cell>
          <cell r="D986">
            <v>10</v>
          </cell>
          <cell r="E986">
            <v>7</v>
          </cell>
          <cell r="F986">
            <v>10</v>
          </cell>
          <cell r="G986" t="str">
            <v>7..10</v>
          </cell>
        </row>
        <row r="987">
          <cell r="A987" t="str">
            <v>609-A7-3-Tối</v>
          </cell>
          <cell r="B987" t="str">
            <v>Tối</v>
          </cell>
          <cell r="C987">
            <v>13</v>
          </cell>
          <cell r="D987">
            <v>15</v>
          </cell>
          <cell r="E987">
            <v>13</v>
          </cell>
          <cell r="F987">
            <v>15</v>
          </cell>
          <cell r="G987" t="str">
            <v>13..15</v>
          </cell>
        </row>
        <row r="988">
          <cell r="A988" t="str">
            <v>601-A7-3-Sáng</v>
          </cell>
          <cell r="B988" t="str">
            <v>Sáng</v>
          </cell>
          <cell r="C988">
            <v>1</v>
          </cell>
          <cell r="D988">
            <v>2</v>
          </cell>
          <cell r="E988">
            <v>1</v>
          </cell>
          <cell r="F988">
            <v>4</v>
          </cell>
          <cell r="G988" t="str">
            <v>1..4</v>
          </cell>
        </row>
        <row r="989">
          <cell r="A989" t="str">
            <v>601-A7-3-Sáng</v>
          </cell>
          <cell r="B989" t="str">
            <v>Sáng</v>
          </cell>
          <cell r="C989">
            <v>3</v>
          </cell>
          <cell r="D989">
            <v>4</v>
          </cell>
          <cell r="E989">
            <v>1</v>
          </cell>
          <cell r="F989">
            <v>4</v>
          </cell>
          <cell r="G989" t="str">
            <v>1..4</v>
          </cell>
        </row>
        <row r="990">
          <cell r="A990" t="str">
            <v>601-A7-3-Chiều</v>
          </cell>
          <cell r="B990" t="str">
            <v>Chiều</v>
          </cell>
          <cell r="C990">
            <v>9</v>
          </cell>
          <cell r="D990">
            <v>11</v>
          </cell>
          <cell r="E990">
            <v>7</v>
          </cell>
          <cell r="F990">
            <v>11</v>
          </cell>
          <cell r="G990" t="str">
            <v>7..11</v>
          </cell>
        </row>
        <row r="991">
          <cell r="A991" t="str">
            <v>601-A7-3-Chiều</v>
          </cell>
          <cell r="B991" t="str">
            <v>Chiều</v>
          </cell>
          <cell r="C991">
            <v>7</v>
          </cell>
          <cell r="D991">
            <v>8</v>
          </cell>
          <cell r="E991">
            <v>7</v>
          </cell>
          <cell r="F991">
            <v>11</v>
          </cell>
          <cell r="G991" t="str">
            <v>7..11</v>
          </cell>
        </row>
        <row r="992">
          <cell r="A992" t="str">
            <v>601-A7-3-Tối</v>
          </cell>
          <cell r="B992" t="str">
            <v>Tối</v>
          </cell>
          <cell r="C992">
            <v>13</v>
          </cell>
          <cell r="D992">
            <v>15</v>
          </cell>
          <cell r="E992">
            <v>13</v>
          </cell>
          <cell r="F992">
            <v>15</v>
          </cell>
          <cell r="G992" t="str">
            <v>13..15</v>
          </cell>
        </row>
        <row r="993">
          <cell r="A993" t="str">
            <v>321-A7-3-Sáng</v>
          </cell>
          <cell r="B993" t="str">
            <v>Sáng</v>
          </cell>
          <cell r="C993">
            <v>1</v>
          </cell>
          <cell r="D993">
            <v>4</v>
          </cell>
          <cell r="E993">
            <v>1</v>
          </cell>
          <cell r="F993">
            <v>4</v>
          </cell>
          <cell r="G993" t="str">
            <v>1..4</v>
          </cell>
        </row>
        <row r="994">
          <cell r="A994" t="str">
            <v>321-A7-3-Chiều</v>
          </cell>
          <cell r="B994" t="str">
            <v>Chiều</v>
          </cell>
          <cell r="C994">
            <v>7</v>
          </cell>
          <cell r="D994">
            <v>10</v>
          </cell>
          <cell r="E994">
            <v>7</v>
          </cell>
          <cell r="F994">
            <v>10</v>
          </cell>
          <cell r="G994" t="str">
            <v>7..10</v>
          </cell>
        </row>
        <row r="995">
          <cell r="A995" t="str">
            <v>321-A7-3-Tối</v>
          </cell>
          <cell r="B995" t="str">
            <v>Tối</v>
          </cell>
          <cell r="C995">
            <v>13</v>
          </cell>
          <cell r="D995">
            <v>15</v>
          </cell>
          <cell r="E995">
            <v>13</v>
          </cell>
          <cell r="F995">
            <v>15</v>
          </cell>
          <cell r="G995" t="str">
            <v>13..15</v>
          </cell>
        </row>
        <row r="996">
          <cell r="A996" t="str">
            <v>323-A7-3-Sáng</v>
          </cell>
          <cell r="B996" t="str">
            <v>Sáng</v>
          </cell>
          <cell r="C996">
            <v>3</v>
          </cell>
          <cell r="D996">
            <v>4</v>
          </cell>
          <cell r="E996">
            <v>1</v>
          </cell>
          <cell r="F996">
            <v>4</v>
          </cell>
          <cell r="G996" t="str">
            <v>1..4</v>
          </cell>
        </row>
        <row r="997">
          <cell r="A997" t="str">
            <v>323-A7-3-Sáng</v>
          </cell>
          <cell r="B997" t="str">
            <v>Sáng</v>
          </cell>
          <cell r="C997">
            <v>1</v>
          </cell>
          <cell r="D997">
            <v>2</v>
          </cell>
          <cell r="E997">
            <v>1</v>
          </cell>
          <cell r="F997">
            <v>4</v>
          </cell>
          <cell r="G997" t="str">
            <v>1..4</v>
          </cell>
        </row>
        <row r="998">
          <cell r="A998" t="str">
            <v>323-A7-3-Chiều</v>
          </cell>
          <cell r="B998" t="str">
            <v>Chiều</v>
          </cell>
          <cell r="C998">
            <v>10</v>
          </cell>
          <cell r="D998">
            <v>11</v>
          </cell>
          <cell r="E998">
            <v>10</v>
          </cell>
          <cell r="F998">
            <v>11</v>
          </cell>
          <cell r="G998" t="str">
            <v>10..11</v>
          </cell>
        </row>
        <row r="999">
          <cell r="A999" t="str">
            <v>317-A7-3-Sáng</v>
          </cell>
          <cell r="B999" t="str">
            <v>Sáng</v>
          </cell>
          <cell r="C999">
            <v>1</v>
          </cell>
          <cell r="D999">
            <v>3</v>
          </cell>
          <cell r="E999">
            <v>1</v>
          </cell>
          <cell r="F999">
            <v>3</v>
          </cell>
          <cell r="G999" t="str">
            <v>1..3</v>
          </cell>
        </row>
        <row r="1000">
          <cell r="A1000" t="str">
            <v>317-A7-3-Chiều</v>
          </cell>
          <cell r="B1000" t="str">
            <v>Chiều</v>
          </cell>
          <cell r="C1000">
            <v>7</v>
          </cell>
          <cell r="D1000">
            <v>8</v>
          </cell>
          <cell r="E1000">
            <v>7</v>
          </cell>
          <cell r="F1000">
            <v>11</v>
          </cell>
          <cell r="G1000" t="str">
            <v>7..11</v>
          </cell>
        </row>
        <row r="1001">
          <cell r="A1001" t="str">
            <v>317-A7-3-Chiều</v>
          </cell>
          <cell r="B1001" t="str">
            <v>Chiều</v>
          </cell>
          <cell r="C1001">
            <v>9</v>
          </cell>
          <cell r="D1001">
            <v>11</v>
          </cell>
          <cell r="E1001">
            <v>7</v>
          </cell>
          <cell r="F1001">
            <v>11</v>
          </cell>
          <cell r="G1001" t="str">
            <v>7..11</v>
          </cell>
        </row>
        <row r="1002">
          <cell r="A1002" t="str">
            <v>604-A7-3-Sáng</v>
          </cell>
          <cell r="B1002" t="str">
            <v>Sáng</v>
          </cell>
          <cell r="C1002">
            <v>1</v>
          </cell>
          <cell r="D1002">
            <v>2</v>
          </cell>
          <cell r="E1002">
            <v>1</v>
          </cell>
          <cell r="F1002">
            <v>4</v>
          </cell>
          <cell r="G1002" t="str">
            <v>1..4</v>
          </cell>
        </row>
        <row r="1003">
          <cell r="A1003" t="str">
            <v>604-A7-3-Sáng</v>
          </cell>
          <cell r="B1003" t="str">
            <v>Sáng</v>
          </cell>
          <cell r="C1003">
            <v>3</v>
          </cell>
          <cell r="D1003">
            <v>4</v>
          </cell>
          <cell r="E1003">
            <v>1</v>
          </cell>
          <cell r="F1003">
            <v>4</v>
          </cell>
          <cell r="G1003" t="str">
            <v>1..4</v>
          </cell>
        </row>
        <row r="1004">
          <cell r="A1004" t="str">
            <v>604-A7-3-Chiều</v>
          </cell>
          <cell r="B1004" t="str">
            <v>Chiều</v>
          </cell>
          <cell r="C1004">
            <v>7</v>
          </cell>
          <cell r="D1004">
            <v>8</v>
          </cell>
          <cell r="E1004">
            <v>7</v>
          </cell>
          <cell r="F1004">
            <v>10</v>
          </cell>
          <cell r="G1004" t="str">
            <v>7..10</v>
          </cell>
        </row>
        <row r="1005">
          <cell r="A1005" t="str">
            <v>604-A7-3-Chiều</v>
          </cell>
          <cell r="B1005" t="str">
            <v>Chiều</v>
          </cell>
          <cell r="C1005">
            <v>9</v>
          </cell>
          <cell r="D1005">
            <v>10</v>
          </cell>
          <cell r="E1005">
            <v>7</v>
          </cell>
          <cell r="F1005">
            <v>10</v>
          </cell>
          <cell r="G1005" t="str">
            <v>7..10</v>
          </cell>
        </row>
        <row r="1006">
          <cell r="A1006" t="str">
            <v>604-A7-3-Tối</v>
          </cell>
          <cell r="B1006" t="str">
            <v>Tối</v>
          </cell>
          <cell r="C1006">
            <v>13</v>
          </cell>
          <cell r="D1006">
            <v>14</v>
          </cell>
          <cell r="E1006">
            <v>13</v>
          </cell>
          <cell r="F1006">
            <v>14</v>
          </cell>
          <cell r="G1006" t="str">
            <v>13..14</v>
          </cell>
        </row>
        <row r="1007">
          <cell r="A1007" t="str">
            <v>319-A7-3-Sáng</v>
          </cell>
          <cell r="B1007" t="str">
            <v>Sáng</v>
          </cell>
          <cell r="C1007">
            <v>1</v>
          </cell>
          <cell r="D1007">
            <v>3</v>
          </cell>
          <cell r="E1007">
            <v>1</v>
          </cell>
          <cell r="F1007">
            <v>3</v>
          </cell>
          <cell r="G1007" t="str">
            <v>1..3</v>
          </cell>
        </row>
        <row r="1008">
          <cell r="A1008" t="str">
            <v>319-A7-3-Chiều</v>
          </cell>
          <cell r="B1008" t="str">
            <v>Chiều</v>
          </cell>
          <cell r="C1008">
            <v>7</v>
          </cell>
          <cell r="D1008">
            <v>9</v>
          </cell>
          <cell r="E1008">
            <v>7</v>
          </cell>
          <cell r="F1008">
            <v>9</v>
          </cell>
          <cell r="G1008" t="str">
            <v>7..9</v>
          </cell>
        </row>
        <row r="1009">
          <cell r="A1009" t="str">
            <v>301-A7-3-Sáng</v>
          </cell>
          <cell r="B1009" t="str">
            <v>Sáng</v>
          </cell>
          <cell r="C1009">
            <v>1</v>
          </cell>
          <cell r="D1009">
            <v>4</v>
          </cell>
          <cell r="E1009">
            <v>1</v>
          </cell>
          <cell r="F1009">
            <v>4</v>
          </cell>
          <cell r="G1009" t="str">
            <v>1..4</v>
          </cell>
        </row>
        <row r="1010">
          <cell r="A1010" t="str">
            <v>301-A7-3-Chiều</v>
          </cell>
          <cell r="B1010" t="str">
            <v>Chiều</v>
          </cell>
          <cell r="C1010">
            <v>7</v>
          </cell>
          <cell r="D1010">
            <v>10</v>
          </cell>
          <cell r="E1010">
            <v>7</v>
          </cell>
          <cell r="F1010">
            <v>10</v>
          </cell>
          <cell r="G1010" t="str">
            <v>7..10</v>
          </cell>
        </row>
        <row r="1011">
          <cell r="A1011" t="str">
            <v>301-A7-3-Tối</v>
          </cell>
          <cell r="B1011" t="str">
            <v>Tối</v>
          </cell>
          <cell r="C1011">
            <v>13</v>
          </cell>
          <cell r="D1011">
            <v>15</v>
          </cell>
          <cell r="E1011">
            <v>13</v>
          </cell>
          <cell r="F1011">
            <v>15</v>
          </cell>
          <cell r="G1011" t="str">
            <v>13..15</v>
          </cell>
        </row>
        <row r="1012">
          <cell r="A1012" t="str">
            <v>325-A7-3-Sáng</v>
          </cell>
          <cell r="B1012" t="str">
            <v>Sáng</v>
          </cell>
          <cell r="C1012">
            <v>1</v>
          </cell>
          <cell r="D1012">
            <v>3</v>
          </cell>
          <cell r="E1012">
            <v>1</v>
          </cell>
          <cell r="F1012">
            <v>3</v>
          </cell>
          <cell r="G1012" t="str">
            <v>1..3</v>
          </cell>
        </row>
        <row r="1013">
          <cell r="A1013" t="str">
            <v>325-A7-3-Chiều</v>
          </cell>
          <cell r="B1013" t="str">
            <v>Chiều</v>
          </cell>
          <cell r="C1013">
            <v>7</v>
          </cell>
          <cell r="D1013">
            <v>10</v>
          </cell>
          <cell r="E1013">
            <v>7</v>
          </cell>
          <cell r="F1013">
            <v>10</v>
          </cell>
          <cell r="G1013" t="str">
            <v>7..10</v>
          </cell>
        </row>
        <row r="1014">
          <cell r="A1014" t="str">
            <v>325-A7-3-Tối</v>
          </cell>
          <cell r="B1014" t="str">
            <v>Tối</v>
          </cell>
          <cell r="C1014">
            <v>13</v>
          </cell>
          <cell r="D1014">
            <v>16</v>
          </cell>
          <cell r="E1014">
            <v>13</v>
          </cell>
          <cell r="F1014">
            <v>16</v>
          </cell>
          <cell r="G1014" t="str">
            <v>13..16</v>
          </cell>
        </row>
        <row r="1015">
          <cell r="A1015" t="str">
            <v>611-A7-3-Sáng</v>
          </cell>
          <cell r="B1015" t="str">
            <v>Sáng</v>
          </cell>
          <cell r="C1015">
            <v>1</v>
          </cell>
          <cell r="D1015">
            <v>2</v>
          </cell>
          <cell r="E1015">
            <v>1</v>
          </cell>
          <cell r="F1015">
            <v>4</v>
          </cell>
          <cell r="G1015" t="str">
            <v>1..4</v>
          </cell>
        </row>
        <row r="1016">
          <cell r="A1016" t="str">
            <v>611-A7-3-Sáng</v>
          </cell>
          <cell r="B1016" t="str">
            <v>Sáng</v>
          </cell>
          <cell r="C1016">
            <v>3</v>
          </cell>
          <cell r="D1016">
            <v>4</v>
          </cell>
          <cell r="E1016">
            <v>1</v>
          </cell>
          <cell r="F1016">
            <v>4</v>
          </cell>
          <cell r="G1016" t="str">
            <v>1..4</v>
          </cell>
        </row>
        <row r="1017">
          <cell r="A1017" t="str">
            <v>611-A7-3-Chiều</v>
          </cell>
          <cell r="B1017" t="str">
            <v>Chiều</v>
          </cell>
          <cell r="C1017">
            <v>9</v>
          </cell>
          <cell r="D1017">
            <v>10</v>
          </cell>
          <cell r="E1017">
            <v>7</v>
          </cell>
          <cell r="F1017">
            <v>10</v>
          </cell>
          <cell r="G1017" t="str">
            <v>7..10</v>
          </cell>
        </row>
        <row r="1018">
          <cell r="A1018" t="str">
            <v>611-A7-3-Chiều</v>
          </cell>
          <cell r="B1018" t="str">
            <v>Chiều</v>
          </cell>
          <cell r="C1018">
            <v>7</v>
          </cell>
          <cell r="D1018">
            <v>8</v>
          </cell>
          <cell r="E1018">
            <v>7</v>
          </cell>
          <cell r="F1018">
            <v>10</v>
          </cell>
          <cell r="G1018" t="str">
            <v>7..10</v>
          </cell>
        </row>
        <row r="1019">
          <cell r="A1019" t="str">
            <v>611-A7-3-Tối</v>
          </cell>
          <cell r="B1019" t="str">
            <v>Tối</v>
          </cell>
          <cell r="C1019">
            <v>13</v>
          </cell>
          <cell r="D1019">
            <v>14</v>
          </cell>
          <cell r="E1019">
            <v>13</v>
          </cell>
          <cell r="F1019">
            <v>14</v>
          </cell>
          <cell r="G1019" t="str">
            <v>13..14</v>
          </cell>
        </row>
        <row r="1020">
          <cell r="A1020" t="str">
            <v>329-A7-3-Sáng</v>
          </cell>
          <cell r="B1020" t="str">
            <v>Sáng</v>
          </cell>
          <cell r="C1020">
            <v>1</v>
          </cell>
          <cell r="D1020">
            <v>4</v>
          </cell>
          <cell r="E1020">
            <v>1</v>
          </cell>
          <cell r="F1020">
            <v>4</v>
          </cell>
          <cell r="G1020" t="str">
            <v>1..4</v>
          </cell>
        </row>
        <row r="1021">
          <cell r="A1021" t="str">
            <v>329-A7-3-Chiều</v>
          </cell>
          <cell r="B1021" t="str">
            <v>Chiều</v>
          </cell>
          <cell r="C1021">
            <v>7</v>
          </cell>
          <cell r="D1021">
            <v>10</v>
          </cell>
          <cell r="E1021">
            <v>7</v>
          </cell>
          <cell r="F1021">
            <v>10</v>
          </cell>
          <cell r="G1021" t="str">
            <v>7..10</v>
          </cell>
        </row>
        <row r="1022">
          <cell r="A1022" t="str">
            <v>614-A7-3-Sáng</v>
          </cell>
          <cell r="B1022" t="str">
            <v>Sáng</v>
          </cell>
          <cell r="C1022">
            <v>1</v>
          </cell>
          <cell r="D1022">
            <v>3</v>
          </cell>
          <cell r="E1022">
            <v>1</v>
          </cell>
          <cell r="F1022">
            <v>5</v>
          </cell>
          <cell r="G1022" t="str">
            <v>1..5</v>
          </cell>
        </row>
        <row r="1023">
          <cell r="A1023" t="str">
            <v>614-A7-3-Sáng</v>
          </cell>
          <cell r="B1023" t="str">
            <v>Sáng</v>
          </cell>
          <cell r="C1023">
            <v>4</v>
          </cell>
          <cell r="D1023">
            <v>5</v>
          </cell>
          <cell r="E1023">
            <v>1</v>
          </cell>
          <cell r="F1023">
            <v>5</v>
          </cell>
          <cell r="G1023" t="str">
            <v>1..5</v>
          </cell>
        </row>
        <row r="1024">
          <cell r="A1024" t="str">
            <v>614-A7-3-Chiều</v>
          </cell>
          <cell r="B1024" t="str">
            <v>Chiều</v>
          </cell>
          <cell r="C1024">
            <v>7</v>
          </cell>
          <cell r="D1024">
            <v>9</v>
          </cell>
          <cell r="E1024">
            <v>7</v>
          </cell>
          <cell r="F1024">
            <v>11</v>
          </cell>
          <cell r="G1024" t="str">
            <v>7..11</v>
          </cell>
        </row>
        <row r="1025">
          <cell r="A1025" t="str">
            <v>614-A7-3-Chiều</v>
          </cell>
          <cell r="B1025" t="str">
            <v>Chiều</v>
          </cell>
          <cell r="C1025">
            <v>10</v>
          </cell>
          <cell r="D1025">
            <v>11</v>
          </cell>
          <cell r="E1025">
            <v>7</v>
          </cell>
          <cell r="F1025">
            <v>11</v>
          </cell>
          <cell r="G1025" t="str">
            <v>7..11</v>
          </cell>
        </row>
        <row r="1026">
          <cell r="A1026" t="str">
            <v>614-A7-3-Tối</v>
          </cell>
          <cell r="B1026" t="str">
            <v>Tối</v>
          </cell>
          <cell r="C1026">
            <v>13</v>
          </cell>
          <cell r="D1026">
            <v>14</v>
          </cell>
          <cell r="E1026">
            <v>13</v>
          </cell>
          <cell r="F1026">
            <v>14</v>
          </cell>
          <cell r="G1026" t="str">
            <v>13..14</v>
          </cell>
        </row>
        <row r="1027">
          <cell r="A1027" t="str">
            <v>616-A7-3-Sáng</v>
          </cell>
          <cell r="B1027" t="str">
            <v>Sáng</v>
          </cell>
          <cell r="C1027">
            <v>1</v>
          </cell>
          <cell r="D1027">
            <v>2</v>
          </cell>
          <cell r="E1027">
            <v>1</v>
          </cell>
          <cell r="F1027">
            <v>4</v>
          </cell>
          <cell r="G1027" t="str">
            <v>1..4</v>
          </cell>
        </row>
        <row r="1028">
          <cell r="A1028" t="str">
            <v>616-A7-3-Sáng</v>
          </cell>
          <cell r="B1028" t="str">
            <v>Sáng</v>
          </cell>
          <cell r="C1028">
            <v>3</v>
          </cell>
          <cell r="D1028">
            <v>4</v>
          </cell>
          <cell r="E1028">
            <v>1</v>
          </cell>
          <cell r="F1028">
            <v>4</v>
          </cell>
          <cell r="G1028" t="str">
            <v>1..4</v>
          </cell>
        </row>
        <row r="1029">
          <cell r="A1029" t="str">
            <v>616-A7-3-Chiều</v>
          </cell>
          <cell r="B1029" t="str">
            <v>Chiều</v>
          </cell>
          <cell r="C1029">
            <v>9</v>
          </cell>
          <cell r="D1029">
            <v>10</v>
          </cell>
          <cell r="E1029">
            <v>7</v>
          </cell>
          <cell r="F1029">
            <v>10</v>
          </cell>
          <cell r="G1029" t="str">
            <v>7..10</v>
          </cell>
        </row>
        <row r="1030">
          <cell r="A1030" t="str">
            <v>616-A7-3-Chiều</v>
          </cell>
          <cell r="B1030" t="str">
            <v>Chiều</v>
          </cell>
          <cell r="C1030">
            <v>7</v>
          </cell>
          <cell r="D1030">
            <v>8</v>
          </cell>
          <cell r="E1030">
            <v>7</v>
          </cell>
          <cell r="F1030">
            <v>10</v>
          </cell>
          <cell r="G1030" t="str">
            <v>7..10</v>
          </cell>
        </row>
        <row r="1031">
          <cell r="A1031" t="str">
            <v>616-A7-3-Tối</v>
          </cell>
          <cell r="B1031" t="str">
            <v>Tối</v>
          </cell>
          <cell r="C1031">
            <v>13</v>
          </cell>
          <cell r="D1031">
            <v>14</v>
          </cell>
          <cell r="E1031">
            <v>13</v>
          </cell>
          <cell r="F1031">
            <v>14</v>
          </cell>
          <cell r="G1031" t="str">
            <v>13..14</v>
          </cell>
        </row>
        <row r="1032">
          <cell r="A1032" t="str">
            <v>311-A7-3-Sáng</v>
          </cell>
          <cell r="B1032" t="str">
            <v>Sáng</v>
          </cell>
          <cell r="C1032">
            <v>1</v>
          </cell>
          <cell r="D1032">
            <v>4</v>
          </cell>
          <cell r="E1032">
            <v>1</v>
          </cell>
          <cell r="F1032">
            <v>4</v>
          </cell>
          <cell r="G1032" t="str">
            <v>1..4</v>
          </cell>
        </row>
        <row r="1033">
          <cell r="A1033" t="str">
            <v>311-A7-3-Chiều</v>
          </cell>
          <cell r="B1033" t="str">
            <v>Chiều</v>
          </cell>
          <cell r="C1033">
            <v>9</v>
          </cell>
          <cell r="D1033">
            <v>10</v>
          </cell>
          <cell r="E1033">
            <v>9</v>
          </cell>
          <cell r="F1033">
            <v>10</v>
          </cell>
          <cell r="G1033" t="str">
            <v>9..10</v>
          </cell>
        </row>
        <row r="1034">
          <cell r="A1034" t="str">
            <v>603-B4-3-Sáng</v>
          </cell>
          <cell r="B1034" t="str">
            <v>Sáng</v>
          </cell>
          <cell r="C1034">
            <v>1</v>
          </cell>
          <cell r="D1034">
            <v>3</v>
          </cell>
          <cell r="E1034">
            <v>1</v>
          </cell>
          <cell r="F1034">
            <v>3</v>
          </cell>
          <cell r="G1034" t="str">
            <v>1..3</v>
          </cell>
        </row>
        <row r="1035">
          <cell r="A1035" t="str">
            <v>603-B4-3-Chiều</v>
          </cell>
          <cell r="B1035" t="str">
            <v>Chiều</v>
          </cell>
          <cell r="C1035">
            <v>7</v>
          </cell>
          <cell r="D1035">
            <v>9</v>
          </cell>
          <cell r="E1035">
            <v>7</v>
          </cell>
          <cell r="F1035">
            <v>9</v>
          </cell>
          <cell r="G1035" t="str">
            <v>7..9</v>
          </cell>
        </row>
        <row r="1036">
          <cell r="A1036" t="str">
            <v>627-A7-3-Chiều</v>
          </cell>
          <cell r="B1036" t="str">
            <v>Chiều</v>
          </cell>
          <cell r="C1036">
            <v>7</v>
          </cell>
          <cell r="D1036">
            <v>10</v>
          </cell>
          <cell r="E1036">
            <v>7</v>
          </cell>
          <cell r="F1036">
            <v>10</v>
          </cell>
          <cell r="G1036" t="str">
            <v>7..10</v>
          </cell>
        </row>
        <row r="1037">
          <cell r="A1037" t="str">
            <v>606-A7-3-Sáng</v>
          </cell>
          <cell r="B1037" t="str">
            <v>Sáng</v>
          </cell>
          <cell r="C1037">
            <v>1</v>
          </cell>
          <cell r="D1037">
            <v>2</v>
          </cell>
          <cell r="E1037">
            <v>1</v>
          </cell>
          <cell r="F1037">
            <v>5</v>
          </cell>
          <cell r="G1037" t="str">
            <v>1..5</v>
          </cell>
        </row>
        <row r="1038">
          <cell r="A1038" t="str">
            <v>606-A7-3-Sáng</v>
          </cell>
          <cell r="B1038" t="str">
            <v>Sáng</v>
          </cell>
          <cell r="C1038">
            <v>3</v>
          </cell>
          <cell r="D1038">
            <v>5</v>
          </cell>
          <cell r="E1038">
            <v>1</v>
          </cell>
          <cell r="F1038">
            <v>5</v>
          </cell>
          <cell r="G1038" t="str">
            <v>1..5</v>
          </cell>
        </row>
        <row r="1039">
          <cell r="A1039" t="str">
            <v>606-A7-3-Chiều</v>
          </cell>
          <cell r="B1039" t="str">
            <v>Chiều</v>
          </cell>
          <cell r="C1039">
            <v>7</v>
          </cell>
          <cell r="D1039">
            <v>9</v>
          </cell>
          <cell r="E1039">
            <v>7</v>
          </cell>
          <cell r="F1039">
            <v>9</v>
          </cell>
          <cell r="G1039" t="str">
            <v>7..9</v>
          </cell>
        </row>
        <row r="1040">
          <cell r="A1040" t="str">
            <v>606-A7-3-Tối</v>
          </cell>
          <cell r="B1040" t="str">
            <v>Tối</v>
          </cell>
          <cell r="C1040">
            <v>13</v>
          </cell>
          <cell r="D1040">
            <v>14</v>
          </cell>
          <cell r="E1040">
            <v>13</v>
          </cell>
          <cell r="F1040">
            <v>14</v>
          </cell>
          <cell r="G1040" t="str">
            <v>13..14</v>
          </cell>
        </row>
        <row r="1041">
          <cell r="A1041" t="str">
            <v>608-A7-3-Sáng</v>
          </cell>
          <cell r="B1041" t="str">
            <v>Sáng</v>
          </cell>
          <cell r="C1041">
            <v>3</v>
          </cell>
          <cell r="D1041">
            <v>4</v>
          </cell>
          <cell r="E1041">
            <v>1</v>
          </cell>
          <cell r="F1041">
            <v>4</v>
          </cell>
          <cell r="G1041" t="str">
            <v>1..4</v>
          </cell>
        </row>
        <row r="1042">
          <cell r="A1042" t="str">
            <v>608-A7-3-Sáng</v>
          </cell>
          <cell r="B1042" t="str">
            <v>Sáng</v>
          </cell>
          <cell r="C1042">
            <v>1</v>
          </cell>
          <cell r="D1042">
            <v>2</v>
          </cell>
          <cell r="E1042">
            <v>1</v>
          </cell>
          <cell r="F1042">
            <v>4</v>
          </cell>
          <cell r="G1042" t="str">
            <v>1..4</v>
          </cell>
        </row>
        <row r="1043">
          <cell r="A1043" t="str">
            <v>608-A7-3-Chiều</v>
          </cell>
          <cell r="B1043" t="str">
            <v>Chiều</v>
          </cell>
          <cell r="C1043">
            <v>9</v>
          </cell>
          <cell r="D1043">
            <v>10</v>
          </cell>
          <cell r="E1043">
            <v>7</v>
          </cell>
          <cell r="F1043">
            <v>10</v>
          </cell>
          <cell r="G1043" t="str">
            <v>7..10</v>
          </cell>
        </row>
        <row r="1044">
          <cell r="A1044" t="str">
            <v>608-A7-3-Chiều</v>
          </cell>
          <cell r="B1044" t="str">
            <v>Chiều</v>
          </cell>
          <cell r="C1044">
            <v>7</v>
          </cell>
          <cell r="D1044">
            <v>8</v>
          </cell>
          <cell r="E1044">
            <v>7</v>
          </cell>
          <cell r="F1044">
            <v>10</v>
          </cell>
          <cell r="G1044" t="str">
            <v>7..10</v>
          </cell>
        </row>
        <row r="1045">
          <cell r="A1045" t="str">
            <v>608-A7-3-Tối</v>
          </cell>
          <cell r="B1045" t="str">
            <v>Tối</v>
          </cell>
          <cell r="C1045">
            <v>13</v>
          </cell>
          <cell r="D1045">
            <v>15</v>
          </cell>
          <cell r="E1045">
            <v>13</v>
          </cell>
          <cell r="F1045">
            <v>15</v>
          </cell>
          <cell r="G1045" t="str">
            <v>13..15</v>
          </cell>
        </row>
        <row r="1046">
          <cell r="A1046" t="str">
            <v>631-A7-3-Sáng</v>
          </cell>
          <cell r="B1046" t="str">
            <v>Sáng</v>
          </cell>
          <cell r="C1046">
            <v>1</v>
          </cell>
          <cell r="D1046">
            <v>2</v>
          </cell>
          <cell r="E1046">
            <v>1</v>
          </cell>
          <cell r="F1046">
            <v>4</v>
          </cell>
          <cell r="G1046" t="str">
            <v>1..4</v>
          </cell>
        </row>
        <row r="1047">
          <cell r="A1047" t="str">
            <v>631-A7-3-Sáng</v>
          </cell>
          <cell r="B1047" t="str">
            <v>Sáng</v>
          </cell>
          <cell r="C1047">
            <v>3</v>
          </cell>
          <cell r="D1047">
            <v>4</v>
          </cell>
          <cell r="E1047">
            <v>1</v>
          </cell>
          <cell r="F1047">
            <v>4</v>
          </cell>
          <cell r="G1047" t="str">
            <v>1..4</v>
          </cell>
        </row>
        <row r="1048">
          <cell r="A1048" t="str">
            <v>631-A7-3-Chiều</v>
          </cell>
          <cell r="B1048" t="str">
            <v>Chiều</v>
          </cell>
          <cell r="C1048">
            <v>7</v>
          </cell>
          <cell r="D1048">
            <v>8</v>
          </cell>
          <cell r="E1048">
            <v>7</v>
          </cell>
          <cell r="F1048">
            <v>10</v>
          </cell>
          <cell r="G1048" t="str">
            <v>7..10</v>
          </cell>
        </row>
        <row r="1049">
          <cell r="A1049" t="str">
            <v>631-A7-3-Chiều</v>
          </cell>
          <cell r="B1049" t="str">
            <v>Chiều</v>
          </cell>
          <cell r="C1049">
            <v>9</v>
          </cell>
          <cell r="D1049">
            <v>10</v>
          </cell>
          <cell r="E1049">
            <v>7</v>
          </cell>
          <cell r="F1049">
            <v>10</v>
          </cell>
          <cell r="G1049" t="str">
            <v>7..10</v>
          </cell>
        </row>
        <row r="1050">
          <cell r="A1050" t="str">
            <v>631-A7-3-Tối</v>
          </cell>
          <cell r="B1050" t="str">
            <v>Tối</v>
          </cell>
          <cell r="C1050">
            <v>13</v>
          </cell>
          <cell r="D1050">
            <v>14</v>
          </cell>
          <cell r="E1050">
            <v>13</v>
          </cell>
          <cell r="F1050">
            <v>14</v>
          </cell>
          <cell r="G1050" t="str">
            <v>13..14</v>
          </cell>
        </row>
        <row r="1051">
          <cell r="A1051" t="str">
            <v>601-B4-3-Sáng</v>
          </cell>
          <cell r="B1051" t="str">
            <v>Sáng</v>
          </cell>
          <cell r="C1051">
            <v>1</v>
          </cell>
          <cell r="D1051">
            <v>2</v>
          </cell>
          <cell r="E1051">
            <v>1</v>
          </cell>
          <cell r="F1051">
            <v>2</v>
          </cell>
          <cell r="G1051" t="str">
            <v>1..2</v>
          </cell>
        </row>
        <row r="1052">
          <cell r="A1052" t="str">
            <v>601-B4-3-Chiều</v>
          </cell>
          <cell r="B1052" t="str">
            <v>Chiều</v>
          </cell>
          <cell r="C1052">
            <v>7</v>
          </cell>
          <cell r="D1052">
            <v>8</v>
          </cell>
          <cell r="E1052">
            <v>7</v>
          </cell>
          <cell r="F1052">
            <v>8</v>
          </cell>
          <cell r="G1052" t="str">
            <v>7..8</v>
          </cell>
        </row>
        <row r="1053">
          <cell r="A1053" t="str">
            <v>108-B3-3-Sáng</v>
          </cell>
          <cell r="B1053" t="str">
            <v>Sáng</v>
          </cell>
          <cell r="C1053">
            <v>1</v>
          </cell>
          <cell r="D1053">
            <v>4</v>
          </cell>
          <cell r="E1053">
            <v>1</v>
          </cell>
          <cell r="F1053">
            <v>4</v>
          </cell>
          <cell r="G1053" t="str">
            <v>1..4</v>
          </cell>
        </row>
        <row r="1054">
          <cell r="A1054" t="str">
            <v>108-B3-3-Chiều</v>
          </cell>
          <cell r="B1054" t="str">
            <v>Chiều</v>
          </cell>
          <cell r="C1054">
            <v>7</v>
          </cell>
          <cell r="D1054">
            <v>10</v>
          </cell>
          <cell r="E1054">
            <v>7</v>
          </cell>
          <cell r="F1054">
            <v>10</v>
          </cell>
          <cell r="G1054" t="str">
            <v>7..10</v>
          </cell>
        </row>
        <row r="1055">
          <cell r="A1055" t="str">
            <v>1105-A1-3-Sáng</v>
          </cell>
          <cell r="B1055" t="str">
            <v>Sáng</v>
          </cell>
          <cell r="C1055">
            <v>3</v>
          </cell>
          <cell r="D1055">
            <v>5</v>
          </cell>
          <cell r="E1055">
            <v>1</v>
          </cell>
          <cell r="F1055">
            <v>5</v>
          </cell>
          <cell r="G1055" t="str">
            <v>1..5</v>
          </cell>
        </row>
        <row r="1056">
          <cell r="A1056" t="str">
            <v>1105-A1-3-Sáng</v>
          </cell>
          <cell r="B1056" t="str">
            <v>Sáng</v>
          </cell>
          <cell r="C1056">
            <v>1</v>
          </cell>
          <cell r="D1056">
            <v>2</v>
          </cell>
          <cell r="E1056">
            <v>1</v>
          </cell>
          <cell r="F1056">
            <v>5</v>
          </cell>
          <cell r="G1056" t="str">
            <v>1..5</v>
          </cell>
        </row>
        <row r="1057">
          <cell r="A1057" t="str">
            <v>1105-A1-3-Chiều</v>
          </cell>
          <cell r="B1057" t="str">
            <v>Chiều</v>
          </cell>
          <cell r="C1057">
            <v>7</v>
          </cell>
          <cell r="D1057">
            <v>8</v>
          </cell>
          <cell r="E1057">
            <v>7</v>
          </cell>
          <cell r="F1057">
            <v>10</v>
          </cell>
          <cell r="G1057" t="str">
            <v>7..10</v>
          </cell>
        </row>
        <row r="1058">
          <cell r="A1058" t="str">
            <v>1105-A1-3-Chiều</v>
          </cell>
          <cell r="B1058" t="str">
            <v>Chiều</v>
          </cell>
          <cell r="C1058">
            <v>9</v>
          </cell>
          <cell r="D1058">
            <v>10</v>
          </cell>
          <cell r="E1058">
            <v>7</v>
          </cell>
          <cell r="F1058">
            <v>10</v>
          </cell>
          <cell r="G1058" t="str">
            <v>7..10</v>
          </cell>
        </row>
        <row r="1059">
          <cell r="A1059" t="str">
            <v>1105-A1-3-Tối</v>
          </cell>
          <cell r="B1059" t="str">
            <v>Tối</v>
          </cell>
          <cell r="C1059">
            <v>13</v>
          </cell>
          <cell r="D1059">
            <v>14</v>
          </cell>
          <cell r="E1059">
            <v>13</v>
          </cell>
          <cell r="F1059">
            <v>14</v>
          </cell>
          <cell r="G1059" t="str">
            <v>13..14</v>
          </cell>
        </row>
        <row r="1060">
          <cell r="A1060" t="str">
            <v>107-B3-3-Sáng</v>
          </cell>
          <cell r="B1060" t="str">
            <v>Sáng</v>
          </cell>
          <cell r="C1060">
            <v>3</v>
          </cell>
          <cell r="D1060">
            <v>5</v>
          </cell>
          <cell r="E1060">
            <v>1</v>
          </cell>
          <cell r="F1060">
            <v>5</v>
          </cell>
          <cell r="G1060" t="str">
            <v>1..5</v>
          </cell>
        </row>
        <row r="1061">
          <cell r="A1061" t="str">
            <v>107-B3-3-Sáng</v>
          </cell>
          <cell r="B1061" t="str">
            <v>Sáng</v>
          </cell>
          <cell r="C1061">
            <v>1</v>
          </cell>
          <cell r="D1061">
            <v>2</v>
          </cell>
          <cell r="E1061">
            <v>1</v>
          </cell>
          <cell r="F1061">
            <v>5</v>
          </cell>
          <cell r="G1061" t="str">
            <v>1..5</v>
          </cell>
        </row>
        <row r="1062">
          <cell r="A1062" t="str">
            <v>107-B3-3-Chiều</v>
          </cell>
          <cell r="B1062" t="str">
            <v>Chiều</v>
          </cell>
          <cell r="C1062">
            <v>10</v>
          </cell>
          <cell r="D1062">
            <v>11</v>
          </cell>
          <cell r="E1062">
            <v>7</v>
          </cell>
          <cell r="F1062">
            <v>11</v>
          </cell>
          <cell r="G1062" t="str">
            <v>7..11</v>
          </cell>
        </row>
        <row r="1063">
          <cell r="A1063" t="str">
            <v>107-B3-3-Chiều</v>
          </cell>
          <cell r="B1063" t="str">
            <v>Chiều</v>
          </cell>
          <cell r="C1063">
            <v>7</v>
          </cell>
          <cell r="D1063">
            <v>9</v>
          </cell>
          <cell r="E1063">
            <v>7</v>
          </cell>
          <cell r="F1063">
            <v>11</v>
          </cell>
          <cell r="G1063" t="str">
            <v>7..11</v>
          </cell>
        </row>
        <row r="1064">
          <cell r="A1064" t="str">
            <v>612-A7-3-Sáng</v>
          </cell>
          <cell r="B1064" t="str">
            <v>Sáng</v>
          </cell>
          <cell r="C1064">
            <v>1</v>
          </cell>
          <cell r="D1064">
            <v>3</v>
          </cell>
          <cell r="E1064">
            <v>1</v>
          </cell>
          <cell r="F1064">
            <v>5</v>
          </cell>
          <cell r="G1064" t="str">
            <v>1..5</v>
          </cell>
        </row>
        <row r="1065">
          <cell r="A1065" t="str">
            <v>612-A7-3-Sáng</v>
          </cell>
          <cell r="B1065" t="str">
            <v>Sáng</v>
          </cell>
          <cell r="C1065">
            <v>4</v>
          </cell>
          <cell r="D1065">
            <v>5</v>
          </cell>
          <cell r="E1065">
            <v>1</v>
          </cell>
          <cell r="F1065">
            <v>5</v>
          </cell>
          <cell r="G1065" t="str">
            <v>1..5</v>
          </cell>
        </row>
        <row r="1066">
          <cell r="A1066" t="str">
            <v>612-A7-3-Chiều</v>
          </cell>
          <cell r="B1066" t="str">
            <v>Chiều</v>
          </cell>
          <cell r="C1066">
            <v>7</v>
          </cell>
          <cell r="D1066">
            <v>8</v>
          </cell>
          <cell r="E1066">
            <v>7</v>
          </cell>
          <cell r="F1066">
            <v>10</v>
          </cell>
          <cell r="G1066" t="str">
            <v>7..10</v>
          </cell>
        </row>
        <row r="1067">
          <cell r="A1067" t="str">
            <v>612-A7-3-Chiều</v>
          </cell>
          <cell r="B1067" t="str">
            <v>Chiều</v>
          </cell>
          <cell r="C1067">
            <v>9</v>
          </cell>
          <cell r="D1067">
            <v>10</v>
          </cell>
          <cell r="E1067">
            <v>7</v>
          </cell>
          <cell r="F1067">
            <v>10</v>
          </cell>
          <cell r="G1067" t="str">
            <v>7..10</v>
          </cell>
        </row>
        <row r="1068">
          <cell r="A1068" t="str">
            <v>612-A7-3-Tối</v>
          </cell>
          <cell r="B1068" t="str">
            <v>Tối</v>
          </cell>
          <cell r="C1068">
            <v>13</v>
          </cell>
          <cell r="D1068">
            <v>15</v>
          </cell>
          <cell r="E1068">
            <v>13</v>
          </cell>
          <cell r="F1068">
            <v>15</v>
          </cell>
          <cell r="G1068" t="str">
            <v>13..15</v>
          </cell>
        </row>
        <row r="1069">
          <cell r="A1069" t="str">
            <v>1101-A1-3-Sáng</v>
          </cell>
          <cell r="B1069" t="str">
            <v>Sáng</v>
          </cell>
          <cell r="C1069">
            <v>1</v>
          </cell>
          <cell r="D1069">
            <v>2</v>
          </cell>
          <cell r="E1069">
            <v>1</v>
          </cell>
          <cell r="F1069">
            <v>5</v>
          </cell>
          <cell r="G1069" t="str">
            <v>1..5</v>
          </cell>
        </row>
        <row r="1070">
          <cell r="A1070" t="str">
            <v>1101-A1-3-Sáng</v>
          </cell>
          <cell r="B1070" t="str">
            <v>Sáng</v>
          </cell>
          <cell r="C1070">
            <v>4</v>
          </cell>
          <cell r="D1070">
            <v>5</v>
          </cell>
          <cell r="E1070">
            <v>1</v>
          </cell>
          <cell r="F1070">
            <v>5</v>
          </cell>
          <cell r="G1070" t="str">
            <v>1..5</v>
          </cell>
        </row>
        <row r="1071">
          <cell r="A1071" t="str">
            <v>1101-A1-3-Chiều</v>
          </cell>
          <cell r="B1071" t="str">
            <v>Chiều</v>
          </cell>
          <cell r="C1071">
            <v>7</v>
          </cell>
          <cell r="D1071">
            <v>8</v>
          </cell>
          <cell r="E1071">
            <v>7</v>
          </cell>
          <cell r="F1071">
            <v>11</v>
          </cell>
          <cell r="G1071" t="str">
            <v>7..11</v>
          </cell>
        </row>
        <row r="1072">
          <cell r="A1072" t="str">
            <v>1101-A1-3-Chiều</v>
          </cell>
          <cell r="B1072" t="str">
            <v>Chiều</v>
          </cell>
          <cell r="C1072">
            <v>10</v>
          </cell>
          <cell r="D1072">
            <v>11</v>
          </cell>
          <cell r="E1072">
            <v>7</v>
          </cell>
          <cell r="F1072">
            <v>11</v>
          </cell>
          <cell r="G1072" t="str">
            <v>7..11</v>
          </cell>
        </row>
        <row r="1073">
          <cell r="A1073" t="str">
            <v>1101-A1-3-Tối</v>
          </cell>
          <cell r="B1073" t="str">
            <v>Tối</v>
          </cell>
          <cell r="C1073">
            <v>13</v>
          </cell>
          <cell r="D1073">
            <v>14</v>
          </cell>
          <cell r="E1073">
            <v>13</v>
          </cell>
          <cell r="F1073">
            <v>14</v>
          </cell>
          <cell r="G1073" t="str">
            <v>13..14</v>
          </cell>
        </row>
        <row r="1074">
          <cell r="A1074" t="str">
            <v>205-B3-3-Sáng</v>
          </cell>
          <cell r="B1074" t="str">
            <v>Sáng</v>
          </cell>
          <cell r="C1074">
            <v>1</v>
          </cell>
          <cell r="D1074">
            <v>2</v>
          </cell>
          <cell r="E1074">
            <v>1</v>
          </cell>
          <cell r="F1074">
            <v>4</v>
          </cell>
          <cell r="G1074" t="str">
            <v>1..4</v>
          </cell>
        </row>
        <row r="1075">
          <cell r="A1075" t="str">
            <v>205-B3-3-Sáng</v>
          </cell>
          <cell r="B1075" t="str">
            <v>Sáng</v>
          </cell>
          <cell r="C1075">
            <v>3</v>
          </cell>
          <cell r="D1075">
            <v>4</v>
          </cell>
          <cell r="E1075">
            <v>1</v>
          </cell>
          <cell r="F1075">
            <v>4</v>
          </cell>
          <cell r="G1075" t="str">
            <v>1..4</v>
          </cell>
        </row>
        <row r="1076">
          <cell r="A1076" t="str">
            <v>205-B3-3-Chiều</v>
          </cell>
          <cell r="B1076" t="str">
            <v>Chiều</v>
          </cell>
          <cell r="C1076">
            <v>9</v>
          </cell>
          <cell r="D1076">
            <v>10</v>
          </cell>
          <cell r="E1076">
            <v>7</v>
          </cell>
          <cell r="F1076">
            <v>10</v>
          </cell>
          <cell r="G1076" t="str">
            <v>7..10</v>
          </cell>
        </row>
        <row r="1077">
          <cell r="A1077" t="str">
            <v>205-B3-3-Chiều</v>
          </cell>
          <cell r="B1077" t="str">
            <v>Chiều</v>
          </cell>
          <cell r="C1077">
            <v>7</v>
          </cell>
          <cell r="D1077">
            <v>8</v>
          </cell>
          <cell r="E1077">
            <v>7</v>
          </cell>
          <cell r="F1077">
            <v>10</v>
          </cell>
          <cell r="G1077" t="str">
            <v>7..10</v>
          </cell>
        </row>
        <row r="1078">
          <cell r="A1078" t="str">
            <v>206-B3-3-Sáng</v>
          </cell>
          <cell r="B1078" t="str">
            <v>Sáng</v>
          </cell>
          <cell r="C1078">
            <v>1</v>
          </cell>
          <cell r="D1078">
            <v>2</v>
          </cell>
          <cell r="E1078">
            <v>1</v>
          </cell>
          <cell r="F1078">
            <v>4</v>
          </cell>
          <cell r="G1078" t="str">
            <v>1..4</v>
          </cell>
        </row>
        <row r="1079">
          <cell r="A1079" t="str">
            <v>206-B3-3-Sáng</v>
          </cell>
          <cell r="B1079" t="str">
            <v>Sáng</v>
          </cell>
          <cell r="C1079">
            <v>3</v>
          </cell>
          <cell r="D1079">
            <v>4</v>
          </cell>
          <cell r="E1079">
            <v>1</v>
          </cell>
          <cell r="F1079">
            <v>4</v>
          </cell>
          <cell r="G1079" t="str">
            <v>1..4</v>
          </cell>
        </row>
        <row r="1080">
          <cell r="A1080" t="str">
            <v>206-B3-3-Chiều</v>
          </cell>
          <cell r="B1080" t="str">
            <v>Chiều</v>
          </cell>
          <cell r="C1080">
            <v>7</v>
          </cell>
          <cell r="D1080">
            <v>8</v>
          </cell>
          <cell r="E1080">
            <v>7</v>
          </cell>
          <cell r="F1080">
            <v>10</v>
          </cell>
          <cell r="G1080" t="str">
            <v>7..10</v>
          </cell>
        </row>
        <row r="1081">
          <cell r="A1081" t="str">
            <v>206-B3-3-Chiều</v>
          </cell>
          <cell r="B1081" t="str">
            <v>Chiều</v>
          </cell>
          <cell r="C1081">
            <v>9</v>
          </cell>
          <cell r="D1081">
            <v>10</v>
          </cell>
          <cell r="E1081">
            <v>7</v>
          </cell>
          <cell r="F1081">
            <v>10</v>
          </cell>
          <cell r="G1081" t="str">
            <v>7..10</v>
          </cell>
        </row>
        <row r="1082">
          <cell r="A1082" t="str">
            <v>1103-A1-3-Sáng</v>
          </cell>
          <cell r="B1082" t="str">
            <v>Sáng</v>
          </cell>
          <cell r="C1082">
            <v>4</v>
          </cell>
          <cell r="D1082">
            <v>5</v>
          </cell>
          <cell r="E1082">
            <v>1</v>
          </cell>
          <cell r="F1082">
            <v>5</v>
          </cell>
          <cell r="G1082" t="str">
            <v>1..5</v>
          </cell>
        </row>
        <row r="1083">
          <cell r="A1083" t="str">
            <v>1103-A1-3-Sáng</v>
          </cell>
          <cell r="B1083" t="str">
            <v>Sáng</v>
          </cell>
          <cell r="C1083">
            <v>1</v>
          </cell>
          <cell r="D1083">
            <v>2</v>
          </cell>
          <cell r="E1083">
            <v>1</v>
          </cell>
          <cell r="F1083">
            <v>5</v>
          </cell>
          <cell r="G1083" t="str">
            <v>1..5</v>
          </cell>
        </row>
        <row r="1084">
          <cell r="A1084" t="str">
            <v>1103-A1-3-Chiều</v>
          </cell>
          <cell r="B1084" t="str">
            <v>Chiều</v>
          </cell>
          <cell r="C1084">
            <v>7</v>
          </cell>
          <cell r="D1084">
            <v>8</v>
          </cell>
          <cell r="E1084">
            <v>7</v>
          </cell>
          <cell r="F1084">
            <v>10</v>
          </cell>
          <cell r="G1084" t="str">
            <v>7..10</v>
          </cell>
        </row>
        <row r="1085">
          <cell r="A1085" t="str">
            <v>1103-A1-3-Chiều</v>
          </cell>
          <cell r="B1085" t="str">
            <v>Chiều</v>
          </cell>
          <cell r="C1085">
            <v>9</v>
          </cell>
          <cell r="D1085">
            <v>10</v>
          </cell>
          <cell r="E1085">
            <v>7</v>
          </cell>
          <cell r="F1085">
            <v>10</v>
          </cell>
          <cell r="G1085" t="str">
            <v>7..10</v>
          </cell>
        </row>
        <row r="1086">
          <cell r="A1086" t="str">
            <v>1103-A1-3-Tối</v>
          </cell>
          <cell r="B1086" t="str">
            <v>Tối</v>
          </cell>
          <cell r="C1086">
            <v>13</v>
          </cell>
          <cell r="D1086">
            <v>14</v>
          </cell>
          <cell r="E1086">
            <v>13</v>
          </cell>
          <cell r="F1086">
            <v>14</v>
          </cell>
          <cell r="G1086" t="str">
            <v>13..14</v>
          </cell>
        </row>
        <row r="1087">
          <cell r="A1087" t="str">
            <v>607-A7-3-Sáng</v>
          </cell>
          <cell r="B1087" t="str">
            <v>Sáng</v>
          </cell>
          <cell r="C1087">
            <v>3</v>
          </cell>
          <cell r="D1087">
            <v>4</v>
          </cell>
          <cell r="E1087">
            <v>1</v>
          </cell>
          <cell r="F1087">
            <v>4</v>
          </cell>
          <cell r="G1087" t="str">
            <v>1..4</v>
          </cell>
        </row>
        <row r="1088">
          <cell r="A1088" t="str">
            <v>607-A7-3-Sáng</v>
          </cell>
          <cell r="B1088" t="str">
            <v>Sáng</v>
          </cell>
          <cell r="C1088">
            <v>1</v>
          </cell>
          <cell r="D1088">
            <v>2</v>
          </cell>
          <cell r="E1088">
            <v>1</v>
          </cell>
          <cell r="F1088">
            <v>4</v>
          </cell>
          <cell r="G1088" t="str">
            <v>1..4</v>
          </cell>
        </row>
        <row r="1089">
          <cell r="A1089" t="str">
            <v>607-A7-3-Chiều</v>
          </cell>
          <cell r="B1089" t="str">
            <v>Chiều</v>
          </cell>
          <cell r="C1089">
            <v>7</v>
          </cell>
          <cell r="D1089">
            <v>8</v>
          </cell>
          <cell r="E1089">
            <v>7</v>
          </cell>
          <cell r="F1089">
            <v>8</v>
          </cell>
          <cell r="G1089" t="str">
            <v>7..8</v>
          </cell>
        </row>
        <row r="1090">
          <cell r="A1090" t="str">
            <v>607-A7-3-Tối</v>
          </cell>
          <cell r="B1090" t="str">
            <v>Tối</v>
          </cell>
          <cell r="C1090">
            <v>13</v>
          </cell>
          <cell r="D1090">
            <v>15</v>
          </cell>
          <cell r="E1090">
            <v>13</v>
          </cell>
          <cell r="F1090">
            <v>15</v>
          </cell>
          <cell r="G1090" t="str">
            <v>13..15</v>
          </cell>
        </row>
        <row r="1091">
          <cell r="A1091" t="str">
            <v>625-A7-3-Sáng</v>
          </cell>
          <cell r="B1091" t="str">
            <v>Sáng</v>
          </cell>
          <cell r="C1091">
            <v>1</v>
          </cell>
          <cell r="D1091">
            <v>3</v>
          </cell>
          <cell r="E1091">
            <v>1</v>
          </cell>
          <cell r="F1091">
            <v>3</v>
          </cell>
          <cell r="G1091" t="str">
            <v>1..3</v>
          </cell>
        </row>
        <row r="1092">
          <cell r="A1092" t="str">
            <v>625-A7-3-Chiều</v>
          </cell>
          <cell r="B1092" t="str">
            <v>Chiều</v>
          </cell>
          <cell r="C1092">
            <v>7</v>
          </cell>
          <cell r="D1092">
            <v>8</v>
          </cell>
          <cell r="E1092">
            <v>7</v>
          </cell>
          <cell r="F1092">
            <v>8</v>
          </cell>
          <cell r="G1092" t="str">
            <v>7..8</v>
          </cell>
        </row>
        <row r="1093">
          <cell r="A1093" t="str">
            <v>625-A7-3-Tối</v>
          </cell>
          <cell r="B1093" t="str">
            <v>Tối</v>
          </cell>
          <cell r="C1093">
            <v>13</v>
          </cell>
          <cell r="D1093">
            <v>14</v>
          </cell>
          <cell r="E1093">
            <v>13</v>
          </cell>
          <cell r="F1093">
            <v>14</v>
          </cell>
          <cell r="G1093" t="str">
            <v>13..14</v>
          </cell>
        </row>
        <row r="1094">
          <cell r="A1094" t="str">
            <v>629-A7-3-Sáng</v>
          </cell>
          <cell r="B1094" t="str">
            <v>Sáng</v>
          </cell>
          <cell r="C1094">
            <v>1</v>
          </cell>
          <cell r="D1094">
            <v>5</v>
          </cell>
          <cell r="E1094">
            <v>1</v>
          </cell>
          <cell r="F1094">
            <v>5</v>
          </cell>
          <cell r="G1094" t="str">
            <v>1..5</v>
          </cell>
        </row>
        <row r="1095">
          <cell r="A1095" t="str">
            <v>629-A7-3-Chiều</v>
          </cell>
          <cell r="B1095" t="str">
            <v>Chiều</v>
          </cell>
          <cell r="C1095">
            <v>7</v>
          </cell>
          <cell r="D1095">
            <v>11</v>
          </cell>
          <cell r="E1095">
            <v>7</v>
          </cell>
          <cell r="F1095">
            <v>11</v>
          </cell>
          <cell r="G1095" t="str">
            <v>7..11</v>
          </cell>
        </row>
        <row r="1096">
          <cell r="A1096" t="str">
            <v>633-A7-3-Sáng</v>
          </cell>
          <cell r="B1096" t="str">
            <v>Sáng</v>
          </cell>
          <cell r="C1096">
            <v>1</v>
          </cell>
          <cell r="D1096">
            <v>2</v>
          </cell>
          <cell r="E1096">
            <v>1</v>
          </cell>
          <cell r="F1096">
            <v>4</v>
          </cell>
          <cell r="G1096" t="str">
            <v>1..4</v>
          </cell>
        </row>
        <row r="1097">
          <cell r="A1097" t="str">
            <v>633-A7-3-Sáng</v>
          </cell>
          <cell r="B1097" t="str">
            <v>Sáng</v>
          </cell>
          <cell r="C1097">
            <v>3</v>
          </cell>
          <cell r="D1097">
            <v>4</v>
          </cell>
          <cell r="E1097">
            <v>1</v>
          </cell>
          <cell r="F1097">
            <v>4</v>
          </cell>
          <cell r="G1097" t="str">
            <v>1..4</v>
          </cell>
        </row>
        <row r="1098">
          <cell r="A1098" t="str">
            <v>633-A7-3-Chiều</v>
          </cell>
          <cell r="B1098" t="str">
            <v>Chiều</v>
          </cell>
          <cell r="C1098">
            <v>9</v>
          </cell>
          <cell r="D1098">
            <v>10</v>
          </cell>
          <cell r="E1098">
            <v>7</v>
          </cell>
          <cell r="F1098">
            <v>10</v>
          </cell>
          <cell r="G1098" t="str">
            <v>7..10</v>
          </cell>
        </row>
        <row r="1099">
          <cell r="A1099" t="str">
            <v>633-A7-3-Chiều</v>
          </cell>
          <cell r="B1099" t="str">
            <v>Chiều</v>
          </cell>
          <cell r="C1099">
            <v>7</v>
          </cell>
          <cell r="D1099">
            <v>8</v>
          </cell>
          <cell r="E1099">
            <v>7</v>
          </cell>
          <cell r="F1099">
            <v>10</v>
          </cell>
          <cell r="G1099" t="str">
            <v>7..10</v>
          </cell>
        </row>
        <row r="1100">
          <cell r="A1100" t="str">
            <v>633-A7-3-Tối</v>
          </cell>
          <cell r="B1100" t="str">
            <v>Tối</v>
          </cell>
          <cell r="C1100">
            <v>13</v>
          </cell>
          <cell r="D1100">
            <v>14</v>
          </cell>
          <cell r="E1100">
            <v>13</v>
          </cell>
          <cell r="F1100">
            <v>14</v>
          </cell>
          <cell r="G1100" t="str">
            <v>13..14</v>
          </cell>
        </row>
        <row r="1101">
          <cell r="A1101" t="str">
            <v>602-A7-3-Sáng</v>
          </cell>
          <cell r="B1101" t="str">
            <v>Sáng</v>
          </cell>
          <cell r="C1101">
            <v>3</v>
          </cell>
          <cell r="D1101">
            <v>4</v>
          </cell>
          <cell r="E1101">
            <v>1</v>
          </cell>
          <cell r="F1101">
            <v>4</v>
          </cell>
          <cell r="G1101" t="str">
            <v>1..4</v>
          </cell>
        </row>
        <row r="1102">
          <cell r="A1102" t="str">
            <v>602-A7-3-Sáng</v>
          </cell>
          <cell r="B1102" t="str">
            <v>Sáng</v>
          </cell>
          <cell r="C1102">
            <v>1</v>
          </cell>
          <cell r="D1102">
            <v>2</v>
          </cell>
          <cell r="E1102">
            <v>1</v>
          </cell>
          <cell r="F1102">
            <v>4</v>
          </cell>
          <cell r="G1102" t="str">
            <v>1..4</v>
          </cell>
        </row>
        <row r="1103">
          <cell r="A1103" t="str">
            <v>602-A7-3-Chiều</v>
          </cell>
          <cell r="B1103" t="str">
            <v>Chiều</v>
          </cell>
          <cell r="C1103">
            <v>9</v>
          </cell>
          <cell r="D1103">
            <v>10</v>
          </cell>
          <cell r="E1103">
            <v>7</v>
          </cell>
          <cell r="F1103">
            <v>10</v>
          </cell>
          <cell r="G1103" t="str">
            <v>7..10</v>
          </cell>
        </row>
        <row r="1104">
          <cell r="A1104" t="str">
            <v>602-A7-3-Chiều</v>
          </cell>
          <cell r="B1104" t="str">
            <v>Chiều</v>
          </cell>
          <cell r="C1104">
            <v>7</v>
          </cell>
          <cell r="D1104">
            <v>8</v>
          </cell>
          <cell r="E1104">
            <v>7</v>
          </cell>
          <cell r="F1104">
            <v>10</v>
          </cell>
          <cell r="G1104" t="str">
            <v>7..10</v>
          </cell>
        </row>
        <row r="1105">
          <cell r="A1105" t="str">
            <v>602-A7-3-Tối</v>
          </cell>
          <cell r="B1105" t="str">
            <v>Tối</v>
          </cell>
          <cell r="C1105">
            <v>13</v>
          </cell>
          <cell r="D1105">
            <v>14</v>
          </cell>
          <cell r="E1105">
            <v>13</v>
          </cell>
          <cell r="F1105">
            <v>14</v>
          </cell>
          <cell r="G1105" t="str">
            <v>13..14</v>
          </cell>
        </row>
        <row r="1106">
          <cell r="A1106" t="str">
            <v>618-A7-3-Sáng</v>
          </cell>
          <cell r="B1106" t="str">
            <v>Sáng</v>
          </cell>
          <cell r="C1106">
            <v>1</v>
          </cell>
          <cell r="D1106">
            <v>2</v>
          </cell>
          <cell r="E1106">
            <v>1</v>
          </cell>
          <cell r="F1106">
            <v>4</v>
          </cell>
          <cell r="G1106" t="str">
            <v>1..4</v>
          </cell>
        </row>
        <row r="1107">
          <cell r="A1107" t="str">
            <v>618-A7-3-Sáng</v>
          </cell>
          <cell r="B1107" t="str">
            <v>Sáng</v>
          </cell>
          <cell r="C1107">
            <v>3</v>
          </cell>
          <cell r="D1107">
            <v>4</v>
          </cell>
          <cell r="E1107">
            <v>1</v>
          </cell>
          <cell r="F1107">
            <v>4</v>
          </cell>
          <cell r="G1107" t="str">
            <v>1..4</v>
          </cell>
        </row>
        <row r="1108">
          <cell r="A1108" t="str">
            <v>618-A7-3-Chiều</v>
          </cell>
          <cell r="B1108" t="str">
            <v>Chiều</v>
          </cell>
          <cell r="C1108">
            <v>7</v>
          </cell>
          <cell r="D1108">
            <v>8</v>
          </cell>
          <cell r="E1108">
            <v>7</v>
          </cell>
          <cell r="F1108">
            <v>10</v>
          </cell>
          <cell r="G1108" t="str">
            <v>7..10</v>
          </cell>
        </row>
        <row r="1109">
          <cell r="A1109" t="str">
            <v>618-A7-3-Chiều</v>
          </cell>
          <cell r="B1109" t="str">
            <v>Chiều</v>
          </cell>
          <cell r="C1109">
            <v>9</v>
          </cell>
          <cell r="D1109">
            <v>10</v>
          </cell>
          <cell r="E1109">
            <v>7</v>
          </cell>
          <cell r="F1109">
            <v>10</v>
          </cell>
          <cell r="G1109" t="str">
            <v>7..10</v>
          </cell>
        </row>
        <row r="1110">
          <cell r="A1110" t="str">
            <v>618-A7-3-Tối</v>
          </cell>
          <cell r="B1110" t="str">
            <v>Tối</v>
          </cell>
          <cell r="C1110">
            <v>13</v>
          </cell>
          <cell r="D1110">
            <v>14</v>
          </cell>
          <cell r="E1110">
            <v>13</v>
          </cell>
          <cell r="F1110">
            <v>14</v>
          </cell>
          <cell r="G1110" t="str">
            <v>13..14</v>
          </cell>
        </row>
        <row r="1111">
          <cell r="A1111" t="str">
            <v>620-A7-3-Sáng</v>
          </cell>
          <cell r="B1111" t="str">
            <v>Sáng</v>
          </cell>
          <cell r="C1111">
            <v>3</v>
          </cell>
          <cell r="D1111">
            <v>4</v>
          </cell>
          <cell r="E1111">
            <v>1</v>
          </cell>
          <cell r="F1111">
            <v>4</v>
          </cell>
          <cell r="G1111" t="str">
            <v>1..4</v>
          </cell>
        </row>
        <row r="1112">
          <cell r="A1112" t="str">
            <v>620-A7-3-Sáng</v>
          </cell>
          <cell r="B1112" t="str">
            <v>Sáng</v>
          </cell>
          <cell r="C1112">
            <v>1</v>
          </cell>
          <cell r="D1112">
            <v>2</v>
          </cell>
          <cell r="E1112">
            <v>1</v>
          </cell>
          <cell r="F1112">
            <v>4</v>
          </cell>
          <cell r="G1112" t="str">
            <v>1..4</v>
          </cell>
        </row>
        <row r="1113">
          <cell r="A1113" t="str">
            <v>620-A7-3-Chiều</v>
          </cell>
          <cell r="B1113" t="str">
            <v>Chiều</v>
          </cell>
          <cell r="C1113">
            <v>9</v>
          </cell>
          <cell r="D1113">
            <v>10</v>
          </cell>
          <cell r="E1113">
            <v>7</v>
          </cell>
          <cell r="F1113">
            <v>10</v>
          </cell>
          <cell r="G1113" t="str">
            <v>7..10</v>
          </cell>
        </row>
        <row r="1114">
          <cell r="A1114" t="str">
            <v>620-A7-3-Chiều</v>
          </cell>
          <cell r="B1114" t="str">
            <v>Chiều</v>
          </cell>
          <cell r="C1114">
            <v>7</v>
          </cell>
          <cell r="D1114">
            <v>8</v>
          </cell>
          <cell r="E1114">
            <v>7</v>
          </cell>
          <cell r="F1114">
            <v>10</v>
          </cell>
          <cell r="G1114" t="str">
            <v>7..10</v>
          </cell>
        </row>
        <row r="1115">
          <cell r="A1115" t="str">
            <v>620-A7-3-Tối</v>
          </cell>
          <cell r="B1115" t="str">
            <v>Tối</v>
          </cell>
          <cell r="C1115">
            <v>13</v>
          </cell>
          <cell r="D1115">
            <v>14</v>
          </cell>
          <cell r="E1115">
            <v>13</v>
          </cell>
          <cell r="F1115">
            <v>14</v>
          </cell>
          <cell r="G1115" t="str">
            <v>13..14</v>
          </cell>
        </row>
        <row r="1116">
          <cell r="A1116" t="str">
            <v>624-A7-3-Sáng</v>
          </cell>
          <cell r="B1116" t="str">
            <v>Sáng</v>
          </cell>
          <cell r="C1116">
            <v>1</v>
          </cell>
          <cell r="D1116">
            <v>2</v>
          </cell>
          <cell r="E1116">
            <v>1</v>
          </cell>
          <cell r="F1116">
            <v>4</v>
          </cell>
          <cell r="G1116" t="str">
            <v>1..4</v>
          </cell>
        </row>
        <row r="1117">
          <cell r="A1117" t="str">
            <v>624-A7-3-Sáng</v>
          </cell>
          <cell r="B1117" t="str">
            <v>Sáng</v>
          </cell>
          <cell r="C1117">
            <v>3</v>
          </cell>
          <cell r="D1117">
            <v>4</v>
          </cell>
          <cell r="E1117">
            <v>1</v>
          </cell>
          <cell r="F1117">
            <v>4</v>
          </cell>
          <cell r="G1117" t="str">
            <v>1..4</v>
          </cell>
        </row>
        <row r="1118">
          <cell r="A1118" t="str">
            <v>624-A7-3-Chiều</v>
          </cell>
          <cell r="B1118" t="str">
            <v>Chiều</v>
          </cell>
          <cell r="C1118">
            <v>9</v>
          </cell>
          <cell r="D1118">
            <v>10</v>
          </cell>
          <cell r="E1118">
            <v>7</v>
          </cell>
          <cell r="F1118">
            <v>10</v>
          </cell>
          <cell r="G1118" t="str">
            <v>7..10</v>
          </cell>
        </row>
        <row r="1119">
          <cell r="A1119" t="str">
            <v>624-A7-3-Chiều</v>
          </cell>
          <cell r="B1119" t="str">
            <v>Chiều</v>
          </cell>
          <cell r="C1119">
            <v>7</v>
          </cell>
          <cell r="D1119">
            <v>8</v>
          </cell>
          <cell r="E1119">
            <v>7</v>
          </cell>
          <cell r="F1119">
            <v>10</v>
          </cell>
          <cell r="G1119" t="str">
            <v>7..10</v>
          </cell>
        </row>
        <row r="1120">
          <cell r="A1120" t="str">
            <v>624-A7-3-Tối</v>
          </cell>
          <cell r="B1120" t="str">
            <v>Tối</v>
          </cell>
          <cell r="C1120">
            <v>13</v>
          </cell>
          <cell r="D1120">
            <v>14</v>
          </cell>
          <cell r="E1120">
            <v>13</v>
          </cell>
          <cell r="F1120">
            <v>14</v>
          </cell>
          <cell r="G1120" t="str">
            <v>13..14</v>
          </cell>
        </row>
        <row r="1121">
          <cell r="A1121" t="str">
            <v>1102-A1-3-Sáng</v>
          </cell>
          <cell r="B1121" t="str">
            <v>Sáng</v>
          </cell>
          <cell r="C1121">
            <v>4</v>
          </cell>
          <cell r="D1121">
            <v>5</v>
          </cell>
          <cell r="E1121">
            <v>1</v>
          </cell>
          <cell r="F1121">
            <v>5</v>
          </cell>
          <cell r="G1121" t="str">
            <v>1..5</v>
          </cell>
        </row>
        <row r="1122">
          <cell r="A1122" t="str">
            <v>1102-A1-3-Sáng</v>
          </cell>
          <cell r="B1122" t="str">
            <v>Sáng</v>
          </cell>
          <cell r="C1122">
            <v>1</v>
          </cell>
          <cell r="D1122">
            <v>2</v>
          </cell>
          <cell r="E1122">
            <v>1</v>
          </cell>
          <cell r="F1122">
            <v>5</v>
          </cell>
          <cell r="G1122" t="str">
            <v>1..5</v>
          </cell>
        </row>
        <row r="1123">
          <cell r="A1123" t="str">
            <v>1102-A1-3-Chiều</v>
          </cell>
          <cell r="B1123" t="str">
            <v>Chiều</v>
          </cell>
          <cell r="C1123">
            <v>7</v>
          </cell>
          <cell r="D1123">
            <v>8</v>
          </cell>
          <cell r="E1123">
            <v>7</v>
          </cell>
          <cell r="F1123">
            <v>10</v>
          </cell>
          <cell r="G1123" t="str">
            <v>7..10</v>
          </cell>
        </row>
        <row r="1124">
          <cell r="A1124" t="str">
            <v>1102-A1-3-Chiều</v>
          </cell>
          <cell r="B1124" t="str">
            <v>Chiều</v>
          </cell>
          <cell r="C1124">
            <v>9</v>
          </cell>
          <cell r="D1124">
            <v>10</v>
          </cell>
          <cell r="E1124">
            <v>7</v>
          </cell>
          <cell r="F1124">
            <v>10</v>
          </cell>
          <cell r="G1124" t="str">
            <v>7..10</v>
          </cell>
        </row>
        <row r="1125">
          <cell r="A1125" t="str">
            <v>1102-A1-3-Tối</v>
          </cell>
          <cell r="B1125" t="str">
            <v>Tối</v>
          </cell>
          <cell r="C1125">
            <v>13</v>
          </cell>
          <cell r="D1125">
            <v>14</v>
          </cell>
          <cell r="E1125">
            <v>13</v>
          </cell>
          <cell r="F1125">
            <v>14</v>
          </cell>
          <cell r="G1125" t="str">
            <v>13..14</v>
          </cell>
        </row>
        <row r="1126">
          <cell r="A1126" t="str">
            <v>1104-A1-3-Sáng</v>
          </cell>
          <cell r="B1126" t="str">
            <v>Sáng</v>
          </cell>
          <cell r="C1126">
            <v>1</v>
          </cell>
          <cell r="D1126">
            <v>2</v>
          </cell>
          <cell r="E1126">
            <v>1</v>
          </cell>
          <cell r="F1126">
            <v>5</v>
          </cell>
          <cell r="G1126" t="str">
            <v>1..5</v>
          </cell>
        </row>
        <row r="1127">
          <cell r="A1127" t="str">
            <v>1104-A1-3-Sáng</v>
          </cell>
          <cell r="B1127" t="str">
            <v>Sáng</v>
          </cell>
          <cell r="C1127">
            <v>4</v>
          </cell>
          <cell r="D1127">
            <v>5</v>
          </cell>
          <cell r="E1127">
            <v>1</v>
          </cell>
          <cell r="F1127">
            <v>5</v>
          </cell>
          <cell r="G1127" t="str">
            <v>1..5</v>
          </cell>
        </row>
        <row r="1128">
          <cell r="A1128" t="str">
            <v>1104-A1-3-Chiều</v>
          </cell>
          <cell r="B1128" t="str">
            <v>Chiều</v>
          </cell>
          <cell r="C1128">
            <v>7</v>
          </cell>
          <cell r="D1128">
            <v>8</v>
          </cell>
          <cell r="E1128">
            <v>7</v>
          </cell>
          <cell r="F1128">
            <v>11</v>
          </cell>
          <cell r="G1128" t="str">
            <v>7..11</v>
          </cell>
        </row>
        <row r="1129">
          <cell r="A1129" t="str">
            <v>1104-A1-3-Chiều</v>
          </cell>
          <cell r="B1129" t="str">
            <v>Chiều</v>
          </cell>
          <cell r="C1129">
            <v>10</v>
          </cell>
          <cell r="D1129">
            <v>11</v>
          </cell>
          <cell r="E1129">
            <v>7</v>
          </cell>
          <cell r="F1129">
            <v>11</v>
          </cell>
          <cell r="G1129" t="str">
            <v>7..11</v>
          </cell>
        </row>
        <row r="1130">
          <cell r="A1130" t="str">
            <v>1104-A1-3-Tối</v>
          </cell>
          <cell r="B1130" t="str">
            <v>Tối</v>
          </cell>
          <cell r="C1130">
            <v>13</v>
          </cell>
          <cell r="D1130">
            <v>14</v>
          </cell>
          <cell r="E1130">
            <v>13</v>
          </cell>
          <cell r="F1130">
            <v>14</v>
          </cell>
          <cell r="G1130" t="str">
            <v>13..14</v>
          </cell>
        </row>
        <row r="1131">
          <cell r="A1131" t="str">
            <v>1106-A1-3-Sáng</v>
          </cell>
          <cell r="B1131" t="str">
            <v>Sáng</v>
          </cell>
          <cell r="C1131">
            <v>1</v>
          </cell>
          <cell r="D1131">
            <v>3</v>
          </cell>
          <cell r="E1131">
            <v>1</v>
          </cell>
          <cell r="F1131">
            <v>5</v>
          </cell>
          <cell r="G1131" t="str">
            <v>1..5</v>
          </cell>
        </row>
        <row r="1132">
          <cell r="A1132" t="str">
            <v>1106-A1-3-Sáng</v>
          </cell>
          <cell r="B1132" t="str">
            <v>Sáng</v>
          </cell>
          <cell r="C1132">
            <v>4</v>
          </cell>
          <cell r="D1132">
            <v>5</v>
          </cell>
          <cell r="E1132">
            <v>1</v>
          </cell>
          <cell r="F1132">
            <v>5</v>
          </cell>
          <cell r="G1132" t="str">
            <v>1..5</v>
          </cell>
        </row>
        <row r="1133">
          <cell r="A1133" t="str">
            <v>1106-A1-3-Chiều</v>
          </cell>
          <cell r="B1133" t="str">
            <v>Chiều</v>
          </cell>
          <cell r="C1133">
            <v>7</v>
          </cell>
          <cell r="D1133">
            <v>8</v>
          </cell>
          <cell r="E1133">
            <v>7</v>
          </cell>
          <cell r="F1133">
            <v>10</v>
          </cell>
          <cell r="G1133" t="str">
            <v>7..10</v>
          </cell>
        </row>
        <row r="1134">
          <cell r="A1134" t="str">
            <v>1106-A1-3-Chiều</v>
          </cell>
          <cell r="B1134" t="str">
            <v>Chiều</v>
          </cell>
          <cell r="C1134">
            <v>9</v>
          </cell>
          <cell r="D1134">
            <v>10</v>
          </cell>
          <cell r="E1134">
            <v>7</v>
          </cell>
          <cell r="F1134">
            <v>10</v>
          </cell>
          <cell r="G1134" t="str">
            <v>7..10</v>
          </cell>
        </row>
        <row r="1135">
          <cell r="A1135" t="str">
            <v>1106-A1-3-Tối</v>
          </cell>
          <cell r="B1135" t="str">
            <v>Tối</v>
          </cell>
          <cell r="C1135">
            <v>13</v>
          </cell>
          <cell r="D1135">
            <v>14</v>
          </cell>
          <cell r="E1135">
            <v>13</v>
          </cell>
          <cell r="F1135">
            <v>14</v>
          </cell>
          <cell r="G1135" t="str">
            <v>13..14</v>
          </cell>
        </row>
        <row r="1136">
          <cell r="A1136" t="str">
            <v>613-A7-3-Sáng</v>
          </cell>
          <cell r="B1136" t="str">
            <v>Sáng</v>
          </cell>
          <cell r="C1136">
            <v>1</v>
          </cell>
          <cell r="D1136">
            <v>2</v>
          </cell>
          <cell r="E1136">
            <v>1</v>
          </cell>
          <cell r="F1136">
            <v>4</v>
          </cell>
          <cell r="G1136" t="str">
            <v>1..4</v>
          </cell>
        </row>
        <row r="1137">
          <cell r="A1137" t="str">
            <v>613-A7-3-Sáng</v>
          </cell>
          <cell r="B1137" t="str">
            <v>Sáng</v>
          </cell>
          <cell r="C1137">
            <v>3</v>
          </cell>
          <cell r="D1137">
            <v>4</v>
          </cell>
          <cell r="E1137">
            <v>1</v>
          </cell>
          <cell r="F1137">
            <v>4</v>
          </cell>
          <cell r="G1137" t="str">
            <v>1..4</v>
          </cell>
        </row>
        <row r="1138">
          <cell r="A1138" t="str">
            <v>613-A7-3-Chiều</v>
          </cell>
          <cell r="B1138" t="str">
            <v>Chiều</v>
          </cell>
          <cell r="C1138">
            <v>9</v>
          </cell>
          <cell r="D1138">
            <v>10</v>
          </cell>
          <cell r="E1138">
            <v>7</v>
          </cell>
          <cell r="F1138">
            <v>10</v>
          </cell>
          <cell r="G1138" t="str">
            <v>7..10</v>
          </cell>
        </row>
        <row r="1139">
          <cell r="A1139" t="str">
            <v>613-A7-3-Chiều</v>
          </cell>
          <cell r="B1139" t="str">
            <v>Chiều</v>
          </cell>
          <cell r="C1139">
            <v>7</v>
          </cell>
          <cell r="D1139">
            <v>8</v>
          </cell>
          <cell r="E1139">
            <v>7</v>
          </cell>
          <cell r="F1139">
            <v>10</v>
          </cell>
          <cell r="G1139" t="str">
            <v>7..10</v>
          </cell>
        </row>
        <row r="1140">
          <cell r="A1140" t="str">
            <v>613-A7-3-Tối</v>
          </cell>
          <cell r="B1140" t="str">
            <v>Tối</v>
          </cell>
          <cell r="C1140">
            <v>13</v>
          </cell>
          <cell r="D1140">
            <v>15</v>
          </cell>
          <cell r="E1140">
            <v>13</v>
          </cell>
          <cell r="F1140">
            <v>15</v>
          </cell>
          <cell r="G1140" t="str">
            <v>13..15</v>
          </cell>
        </row>
        <row r="1141">
          <cell r="A1141" t="str">
            <v>617-A7-3-Sáng</v>
          </cell>
          <cell r="B1141" t="str">
            <v>Sáng</v>
          </cell>
          <cell r="C1141">
            <v>3</v>
          </cell>
          <cell r="D1141">
            <v>5</v>
          </cell>
          <cell r="E1141">
            <v>3</v>
          </cell>
          <cell r="F1141">
            <v>5</v>
          </cell>
          <cell r="G1141" t="str">
            <v>3..5</v>
          </cell>
        </row>
        <row r="1142">
          <cell r="A1142" t="str">
            <v>617-A7-3-Chiều</v>
          </cell>
          <cell r="B1142" t="str">
            <v>Chiều</v>
          </cell>
          <cell r="C1142">
            <v>9</v>
          </cell>
          <cell r="D1142">
            <v>11</v>
          </cell>
          <cell r="E1142">
            <v>9</v>
          </cell>
          <cell r="F1142">
            <v>11</v>
          </cell>
          <cell r="G1142" t="str">
            <v>9..11</v>
          </cell>
        </row>
        <row r="1143">
          <cell r="A1143" t="str">
            <v>621-A7-3-Sáng</v>
          </cell>
          <cell r="B1143" t="str">
            <v>Sáng</v>
          </cell>
          <cell r="C1143">
            <v>3</v>
          </cell>
          <cell r="D1143">
            <v>4</v>
          </cell>
          <cell r="E1143">
            <v>1</v>
          </cell>
          <cell r="F1143">
            <v>4</v>
          </cell>
          <cell r="G1143" t="str">
            <v>1..4</v>
          </cell>
        </row>
        <row r="1144">
          <cell r="A1144" t="str">
            <v>621-A7-3-Sáng</v>
          </cell>
          <cell r="B1144" t="str">
            <v>Sáng</v>
          </cell>
          <cell r="C1144">
            <v>1</v>
          </cell>
          <cell r="D1144">
            <v>2</v>
          </cell>
          <cell r="E1144">
            <v>1</v>
          </cell>
          <cell r="F1144">
            <v>4</v>
          </cell>
          <cell r="G1144" t="str">
            <v>1..4</v>
          </cell>
        </row>
        <row r="1145">
          <cell r="A1145" t="str">
            <v>621-A7-3-Chiều</v>
          </cell>
          <cell r="B1145" t="str">
            <v>Chiều</v>
          </cell>
          <cell r="C1145">
            <v>7</v>
          </cell>
          <cell r="D1145">
            <v>8</v>
          </cell>
          <cell r="E1145">
            <v>7</v>
          </cell>
          <cell r="F1145">
            <v>10</v>
          </cell>
          <cell r="G1145" t="str">
            <v>7..10</v>
          </cell>
        </row>
        <row r="1146">
          <cell r="A1146" t="str">
            <v>621-A7-3-Chiều</v>
          </cell>
          <cell r="B1146" t="str">
            <v>Chiều</v>
          </cell>
          <cell r="C1146">
            <v>9</v>
          </cell>
          <cell r="D1146">
            <v>10</v>
          </cell>
          <cell r="E1146">
            <v>7</v>
          </cell>
          <cell r="F1146">
            <v>10</v>
          </cell>
          <cell r="G1146" t="str">
            <v>7..10</v>
          </cell>
        </row>
        <row r="1147">
          <cell r="A1147" t="str">
            <v>621-A7-3-Tối</v>
          </cell>
          <cell r="B1147" t="str">
            <v>Tối</v>
          </cell>
          <cell r="C1147">
            <v>13</v>
          </cell>
          <cell r="D1147">
            <v>14</v>
          </cell>
          <cell r="E1147">
            <v>13</v>
          </cell>
          <cell r="F1147">
            <v>14</v>
          </cell>
          <cell r="G1147" t="str">
            <v>13..14</v>
          </cell>
        </row>
        <row r="1148">
          <cell r="A1148" t="str">
            <v>622-A7-3-Sáng</v>
          </cell>
          <cell r="B1148" t="str">
            <v>Sáng</v>
          </cell>
          <cell r="C1148">
            <v>1</v>
          </cell>
          <cell r="D1148">
            <v>2</v>
          </cell>
          <cell r="E1148">
            <v>1</v>
          </cell>
          <cell r="F1148">
            <v>4</v>
          </cell>
          <cell r="G1148" t="str">
            <v>1..4</v>
          </cell>
        </row>
        <row r="1149">
          <cell r="A1149" t="str">
            <v>622-A7-3-Sáng</v>
          </cell>
          <cell r="B1149" t="str">
            <v>Sáng</v>
          </cell>
          <cell r="C1149">
            <v>3</v>
          </cell>
          <cell r="D1149">
            <v>4</v>
          </cell>
          <cell r="E1149">
            <v>1</v>
          </cell>
          <cell r="F1149">
            <v>4</v>
          </cell>
          <cell r="G1149" t="str">
            <v>1..4</v>
          </cell>
        </row>
        <row r="1150">
          <cell r="A1150" t="str">
            <v>622-A7-3-Chiều</v>
          </cell>
          <cell r="B1150" t="str">
            <v>Chiều</v>
          </cell>
          <cell r="C1150">
            <v>7</v>
          </cell>
          <cell r="D1150">
            <v>8</v>
          </cell>
          <cell r="E1150">
            <v>7</v>
          </cell>
          <cell r="F1150">
            <v>10</v>
          </cell>
          <cell r="G1150" t="str">
            <v>7..10</v>
          </cell>
        </row>
        <row r="1151">
          <cell r="A1151" t="str">
            <v>622-A7-3-Chiều</v>
          </cell>
          <cell r="B1151" t="str">
            <v>Chiều</v>
          </cell>
          <cell r="C1151">
            <v>9</v>
          </cell>
          <cell r="D1151">
            <v>10</v>
          </cell>
          <cell r="E1151">
            <v>7</v>
          </cell>
          <cell r="F1151">
            <v>10</v>
          </cell>
          <cell r="G1151" t="str">
            <v>7..10</v>
          </cell>
        </row>
        <row r="1152">
          <cell r="A1152" t="str">
            <v>622-A7-3-Tối</v>
          </cell>
          <cell r="B1152" t="str">
            <v>Tối</v>
          </cell>
          <cell r="C1152">
            <v>13</v>
          </cell>
          <cell r="D1152">
            <v>14</v>
          </cell>
          <cell r="E1152">
            <v>13</v>
          </cell>
          <cell r="F1152">
            <v>14</v>
          </cell>
          <cell r="G1152" t="str">
            <v>13..14</v>
          </cell>
        </row>
        <row r="1153">
          <cell r="A1153" t="str">
            <v>201-B2-3-Sáng</v>
          </cell>
          <cell r="B1153" t="str">
            <v>Sáng</v>
          </cell>
          <cell r="C1153">
            <v>3</v>
          </cell>
          <cell r="D1153">
            <v>4</v>
          </cell>
          <cell r="E1153">
            <v>3</v>
          </cell>
          <cell r="F1153">
            <v>4</v>
          </cell>
          <cell r="G1153" t="str">
            <v>3..4</v>
          </cell>
        </row>
        <row r="1154">
          <cell r="A1154" t="str">
            <v>202-B2-3-Sáng</v>
          </cell>
          <cell r="B1154" t="str">
            <v>Sáng</v>
          </cell>
          <cell r="C1154">
            <v>1</v>
          </cell>
          <cell r="D1154">
            <v>3</v>
          </cell>
          <cell r="E1154">
            <v>1</v>
          </cell>
          <cell r="F1154">
            <v>3</v>
          </cell>
          <cell r="G1154" t="str">
            <v>1..3</v>
          </cell>
        </row>
        <row r="1155">
          <cell r="A1155" t="str">
            <v>202-B2-3-Chiều</v>
          </cell>
          <cell r="B1155" t="str">
            <v>Chiều</v>
          </cell>
          <cell r="C1155">
            <v>7</v>
          </cell>
          <cell r="D1155">
            <v>9</v>
          </cell>
          <cell r="E1155">
            <v>7</v>
          </cell>
          <cell r="F1155">
            <v>9</v>
          </cell>
          <cell r="G1155" t="str">
            <v>7..9</v>
          </cell>
        </row>
        <row r="1156">
          <cell r="A1156" t="str">
            <v>203-B2-3-Sáng</v>
          </cell>
          <cell r="B1156" t="str">
            <v>Sáng</v>
          </cell>
          <cell r="C1156">
            <v>1</v>
          </cell>
          <cell r="D1156">
            <v>2</v>
          </cell>
          <cell r="E1156">
            <v>1</v>
          </cell>
          <cell r="F1156">
            <v>4</v>
          </cell>
          <cell r="G1156" t="str">
            <v>1..4</v>
          </cell>
        </row>
        <row r="1157">
          <cell r="A1157" t="str">
            <v>203-B2-3-Sáng</v>
          </cell>
          <cell r="B1157" t="str">
            <v>Sáng</v>
          </cell>
          <cell r="C1157">
            <v>3</v>
          </cell>
          <cell r="D1157">
            <v>4</v>
          </cell>
          <cell r="E1157">
            <v>1</v>
          </cell>
          <cell r="F1157">
            <v>4</v>
          </cell>
          <cell r="G1157" t="str">
            <v>1..4</v>
          </cell>
        </row>
        <row r="1158">
          <cell r="A1158" t="str">
            <v>203-B2-3-Chiều</v>
          </cell>
          <cell r="B1158" t="str">
            <v>Chiều</v>
          </cell>
          <cell r="C1158">
            <v>9</v>
          </cell>
          <cell r="D1158">
            <v>10</v>
          </cell>
          <cell r="E1158">
            <v>7</v>
          </cell>
          <cell r="F1158">
            <v>10</v>
          </cell>
          <cell r="G1158" t="str">
            <v>7..10</v>
          </cell>
        </row>
        <row r="1159">
          <cell r="A1159" t="str">
            <v>203-B2-3-Chiều</v>
          </cell>
          <cell r="B1159" t="str">
            <v>Chiều</v>
          </cell>
          <cell r="C1159">
            <v>7</v>
          </cell>
          <cell r="D1159">
            <v>8</v>
          </cell>
          <cell r="E1159">
            <v>7</v>
          </cell>
          <cell r="F1159">
            <v>10</v>
          </cell>
          <cell r="G1159" t="str">
            <v>7..10</v>
          </cell>
        </row>
        <row r="1160">
          <cell r="A1160" t="str">
            <v>204-B2-3-Sáng</v>
          </cell>
          <cell r="B1160" t="str">
            <v>Sáng</v>
          </cell>
          <cell r="C1160">
            <v>1</v>
          </cell>
          <cell r="D1160">
            <v>2</v>
          </cell>
          <cell r="E1160">
            <v>1</v>
          </cell>
          <cell r="F1160">
            <v>2</v>
          </cell>
          <cell r="G1160" t="str">
            <v>1..2</v>
          </cell>
        </row>
        <row r="1161">
          <cell r="A1161" t="str">
            <v>204-B2-3-Chiều</v>
          </cell>
          <cell r="B1161" t="str">
            <v>Chiều</v>
          </cell>
          <cell r="C1161">
            <v>9</v>
          </cell>
          <cell r="D1161">
            <v>10</v>
          </cell>
          <cell r="E1161">
            <v>7</v>
          </cell>
          <cell r="F1161">
            <v>10</v>
          </cell>
          <cell r="G1161" t="str">
            <v>7..10</v>
          </cell>
        </row>
        <row r="1162">
          <cell r="A1162" t="str">
            <v>204-B2-3-Chiều</v>
          </cell>
          <cell r="B1162" t="str">
            <v>Chiều</v>
          </cell>
          <cell r="C1162">
            <v>7</v>
          </cell>
          <cell r="D1162">
            <v>8</v>
          </cell>
          <cell r="E1162">
            <v>7</v>
          </cell>
          <cell r="F1162">
            <v>10</v>
          </cell>
          <cell r="G1162" t="str">
            <v>7..10</v>
          </cell>
        </row>
        <row r="1163">
          <cell r="A1163" t="str">
            <v>301-B2-3-Sáng</v>
          </cell>
          <cell r="B1163" t="str">
            <v>Sáng</v>
          </cell>
          <cell r="C1163">
            <v>1</v>
          </cell>
          <cell r="D1163">
            <v>3</v>
          </cell>
          <cell r="E1163">
            <v>1</v>
          </cell>
          <cell r="F1163">
            <v>3</v>
          </cell>
          <cell r="G1163" t="str">
            <v>1..3</v>
          </cell>
        </row>
        <row r="1164">
          <cell r="A1164" t="str">
            <v>301-B2-3-Chiều</v>
          </cell>
          <cell r="B1164" t="str">
            <v>Chiều</v>
          </cell>
          <cell r="C1164">
            <v>7</v>
          </cell>
          <cell r="D1164">
            <v>8</v>
          </cell>
          <cell r="E1164">
            <v>7</v>
          </cell>
          <cell r="F1164">
            <v>8</v>
          </cell>
          <cell r="G1164" t="str">
            <v>7..8</v>
          </cell>
        </row>
        <row r="1165">
          <cell r="A1165" t="str">
            <v>302-B2-3-Sáng</v>
          </cell>
          <cell r="B1165" t="str">
            <v>Sáng</v>
          </cell>
          <cell r="C1165">
            <v>1</v>
          </cell>
          <cell r="D1165">
            <v>4</v>
          </cell>
          <cell r="E1165">
            <v>1</v>
          </cell>
          <cell r="F1165">
            <v>4</v>
          </cell>
          <cell r="G1165" t="str">
            <v>1..4</v>
          </cell>
        </row>
        <row r="1166">
          <cell r="A1166" t="str">
            <v>302-B2-3-Chiều</v>
          </cell>
          <cell r="B1166" t="str">
            <v>Chiều</v>
          </cell>
          <cell r="C1166">
            <v>7</v>
          </cell>
          <cell r="D1166">
            <v>10</v>
          </cell>
          <cell r="E1166">
            <v>7</v>
          </cell>
          <cell r="F1166">
            <v>10</v>
          </cell>
          <cell r="G1166" t="str">
            <v>7..10</v>
          </cell>
        </row>
        <row r="1167">
          <cell r="A1167" t="str">
            <v>303-B2-3-Sáng</v>
          </cell>
          <cell r="B1167" t="str">
            <v>Sáng</v>
          </cell>
          <cell r="C1167">
            <v>1</v>
          </cell>
          <cell r="D1167">
            <v>3</v>
          </cell>
          <cell r="E1167">
            <v>1</v>
          </cell>
          <cell r="F1167">
            <v>3</v>
          </cell>
          <cell r="G1167" t="str">
            <v>1..3</v>
          </cell>
        </row>
        <row r="1168">
          <cell r="A1168" t="str">
            <v>303-B2-3-Chiều</v>
          </cell>
          <cell r="B1168" t="str">
            <v>Chiều</v>
          </cell>
          <cell r="C1168">
            <v>9</v>
          </cell>
          <cell r="D1168">
            <v>11</v>
          </cell>
          <cell r="E1168">
            <v>7</v>
          </cell>
          <cell r="F1168">
            <v>11</v>
          </cell>
          <cell r="G1168" t="str">
            <v>7..11</v>
          </cell>
        </row>
        <row r="1169">
          <cell r="A1169" t="str">
            <v>303-B2-3-Chiều</v>
          </cell>
          <cell r="B1169" t="str">
            <v>Chiều</v>
          </cell>
          <cell r="C1169">
            <v>7</v>
          </cell>
          <cell r="D1169">
            <v>8</v>
          </cell>
          <cell r="E1169">
            <v>7</v>
          </cell>
          <cell r="F1169">
            <v>11</v>
          </cell>
          <cell r="G1169" t="str">
            <v>7..11</v>
          </cell>
        </row>
        <row r="1170">
          <cell r="A1170" t="str">
            <v>304-B2-3-Sáng</v>
          </cell>
          <cell r="B1170" t="str">
            <v>Sáng</v>
          </cell>
          <cell r="C1170">
            <v>1</v>
          </cell>
          <cell r="D1170">
            <v>3</v>
          </cell>
          <cell r="E1170">
            <v>1</v>
          </cell>
          <cell r="F1170">
            <v>3</v>
          </cell>
          <cell r="G1170" t="str">
            <v>1..3</v>
          </cell>
        </row>
        <row r="1171">
          <cell r="A1171" t="str">
            <v>304-B2-3-Chiều</v>
          </cell>
          <cell r="B1171" t="str">
            <v>Chiều</v>
          </cell>
          <cell r="C1171">
            <v>7</v>
          </cell>
          <cell r="D1171">
            <v>9</v>
          </cell>
          <cell r="E1171">
            <v>7</v>
          </cell>
          <cell r="F1171">
            <v>9</v>
          </cell>
          <cell r="G1171" t="str">
            <v>7..9</v>
          </cell>
        </row>
        <row r="1172">
          <cell r="A1172" t="str">
            <v>401-B2-3-Sáng</v>
          </cell>
          <cell r="B1172" t="str">
            <v>Sáng</v>
          </cell>
          <cell r="C1172">
            <v>2</v>
          </cell>
          <cell r="D1172">
            <v>3</v>
          </cell>
          <cell r="E1172">
            <v>2</v>
          </cell>
          <cell r="F1172">
            <v>3</v>
          </cell>
          <cell r="G1172" t="str">
            <v>2..3</v>
          </cell>
        </row>
        <row r="1173">
          <cell r="A1173" t="str">
            <v>402-B2-3-Sáng</v>
          </cell>
          <cell r="B1173" t="str">
            <v>Sáng</v>
          </cell>
          <cell r="C1173">
            <v>1</v>
          </cell>
          <cell r="D1173">
            <v>2</v>
          </cell>
          <cell r="E1173">
            <v>1</v>
          </cell>
          <cell r="F1173">
            <v>4</v>
          </cell>
          <cell r="G1173" t="str">
            <v>1..4</v>
          </cell>
        </row>
        <row r="1174">
          <cell r="A1174" t="str">
            <v>402-B2-3-Sáng</v>
          </cell>
          <cell r="B1174" t="str">
            <v>Sáng</v>
          </cell>
          <cell r="C1174">
            <v>3</v>
          </cell>
          <cell r="D1174">
            <v>4</v>
          </cell>
          <cell r="E1174">
            <v>1</v>
          </cell>
          <cell r="F1174">
            <v>4</v>
          </cell>
          <cell r="G1174" t="str">
            <v>1..4</v>
          </cell>
        </row>
        <row r="1175">
          <cell r="A1175" t="str">
            <v>402-B2-3-Chiều</v>
          </cell>
          <cell r="B1175" t="str">
            <v>Chiều</v>
          </cell>
          <cell r="C1175">
            <v>7</v>
          </cell>
          <cell r="D1175">
            <v>8</v>
          </cell>
          <cell r="E1175">
            <v>7</v>
          </cell>
          <cell r="F1175">
            <v>10</v>
          </cell>
          <cell r="G1175" t="str">
            <v>7..10</v>
          </cell>
        </row>
        <row r="1176">
          <cell r="A1176" t="str">
            <v>402-B2-3-Chiều</v>
          </cell>
          <cell r="B1176" t="str">
            <v>Chiều</v>
          </cell>
          <cell r="C1176">
            <v>9</v>
          </cell>
          <cell r="D1176">
            <v>10</v>
          </cell>
          <cell r="E1176">
            <v>7</v>
          </cell>
          <cell r="F1176">
            <v>10</v>
          </cell>
          <cell r="G1176" t="str">
            <v>7..10</v>
          </cell>
        </row>
        <row r="1177">
          <cell r="A1177" t="str">
            <v>403-B2-3-Sáng</v>
          </cell>
          <cell r="B1177" t="str">
            <v>Sáng</v>
          </cell>
          <cell r="C1177">
            <v>1</v>
          </cell>
          <cell r="D1177">
            <v>4</v>
          </cell>
          <cell r="E1177">
            <v>1</v>
          </cell>
          <cell r="F1177">
            <v>4</v>
          </cell>
          <cell r="G1177" t="str">
            <v>1..4</v>
          </cell>
        </row>
        <row r="1178">
          <cell r="A1178" t="str">
            <v>403-B2-3-Chiều</v>
          </cell>
          <cell r="B1178" t="str">
            <v>Chiều</v>
          </cell>
          <cell r="C1178">
            <v>7</v>
          </cell>
          <cell r="D1178">
            <v>10</v>
          </cell>
          <cell r="E1178">
            <v>7</v>
          </cell>
          <cell r="F1178">
            <v>10</v>
          </cell>
          <cell r="G1178" t="str">
            <v>7..10</v>
          </cell>
        </row>
        <row r="1179">
          <cell r="A1179" t="str">
            <v>404-B2-3-Sáng</v>
          </cell>
          <cell r="B1179" t="str">
            <v>Sáng</v>
          </cell>
          <cell r="C1179">
            <v>3</v>
          </cell>
          <cell r="D1179">
            <v>4</v>
          </cell>
          <cell r="E1179">
            <v>1</v>
          </cell>
          <cell r="F1179">
            <v>4</v>
          </cell>
          <cell r="G1179" t="str">
            <v>1..4</v>
          </cell>
        </row>
        <row r="1180">
          <cell r="A1180" t="str">
            <v>404-B2-3-Sáng</v>
          </cell>
          <cell r="B1180" t="str">
            <v>Sáng</v>
          </cell>
          <cell r="C1180">
            <v>1</v>
          </cell>
          <cell r="D1180">
            <v>2</v>
          </cell>
          <cell r="E1180">
            <v>1</v>
          </cell>
          <cell r="F1180">
            <v>4</v>
          </cell>
          <cell r="G1180" t="str">
            <v>1..4</v>
          </cell>
        </row>
        <row r="1181">
          <cell r="A1181" t="str">
            <v>404-B2-3-Chiều</v>
          </cell>
          <cell r="B1181" t="str">
            <v>Chiều</v>
          </cell>
          <cell r="C1181">
            <v>7</v>
          </cell>
          <cell r="D1181">
            <v>8</v>
          </cell>
          <cell r="E1181">
            <v>7</v>
          </cell>
          <cell r="F1181">
            <v>10</v>
          </cell>
          <cell r="G1181" t="str">
            <v>7..10</v>
          </cell>
        </row>
        <row r="1182">
          <cell r="A1182" t="str">
            <v>404-B2-3-Chiều</v>
          </cell>
          <cell r="B1182" t="str">
            <v>Chiều</v>
          </cell>
          <cell r="C1182">
            <v>9</v>
          </cell>
          <cell r="D1182">
            <v>10</v>
          </cell>
          <cell r="E1182">
            <v>7</v>
          </cell>
          <cell r="F1182">
            <v>10</v>
          </cell>
          <cell r="G1182" t="str">
            <v>7..10</v>
          </cell>
        </row>
        <row r="1183">
          <cell r="A1183" t="str">
            <v>503-B2-3-Sáng</v>
          </cell>
          <cell r="B1183" t="str">
            <v>Sáng</v>
          </cell>
          <cell r="C1183">
            <v>1</v>
          </cell>
          <cell r="D1183">
            <v>5</v>
          </cell>
          <cell r="E1183">
            <v>1</v>
          </cell>
          <cell r="F1183">
            <v>5</v>
          </cell>
          <cell r="G1183" t="str">
            <v>1..5</v>
          </cell>
        </row>
        <row r="1184">
          <cell r="A1184" t="str">
            <v>503-B2-3-Chiều</v>
          </cell>
          <cell r="B1184" t="str">
            <v>Chiều</v>
          </cell>
          <cell r="C1184">
            <v>7</v>
          </cell>
          <cell r="D1184">
            <v>11</v>
          </cell>
          <cell r="E1184">
            <v>7</v>
          </cell>
          <cell r="F1184">
            <v>11</v>
          </cell>
          <cell r="G1184" t="str">
            <v>7..11</v>
          </cell>
        </row>
        <row r="1185">
          <cell r="A1185" t="str">
            <v>504-B2-3-Sáng</v>
          </cell>
          <cell r="B1185" t="str">
            <v>Sáng</v>
          </cell>
          <cell r="C1185">
            <v>1</v>
          </cell>
          <cell r="D1185">
            <v>3</v>
          </cell>
          <cell r="E1185">
            <v>1</v>
          </cell>
          <cell r="F1185">
            <v>3</v>
          </cell>
          <cell r="G1185" t="str">
            <v>1..3</v>
          </cell>
        </row>
        <row r="1186">
          <cell r="A1186" t="str">
            <v>504-B2-3-Chiều</v>
          </cell>
          <cell r="B1186" t="str">
            <v>Chiều</v>
          </cell>
          <cell r="C1186">
            <v>7</v>
          </cell>
          <cell r="D1186">
            <v>8</v>
          </cell>
          <cell r="E1186">
            <v>7</v>
          </cell>
          <cell r="F1186">
            <v>11</v>
          </cell>
          <cell r="G1186" t="str">
            <v>7..11</v>
          </cell>
        </row>
        <row r="1187">
          <cell r="A1187" t="str">
            <v>504-B2-3-Chiều</v>
          </cell>
          <cell r="B1187" t="str">
            <v>Chiều</v>
          </cell>
          <cell r="C1187">
            <v>9</v>
          </cell>
          <cell r="D1187">
            <v>11</v>
          </cell>
          <cell r="E1187">
            <v>7</v>
          </cell>
          <cell r="F1187">
            <v>11</v>
          </cell>
          <cell r="G1187" t="str">
            <v>7..11</v>
          </cell>
        </row>
        <row r="1188">
          <cell r="A1188" t="str">
            <v>309 - Phòng thực hành CAD2-A10-3-Sáng</v>
          </cell>
          <cell r="B1188" t="str">
            <v>Sáng</v>
          </cell>
          <cell r="C1188">
            <v>1</v>
          </cell>
          <cell r="D1188">
            <v>6</v>
          </cell>
          <cell r="E1188">
            <v>1</v>
          </cell>
          <cell r="F1188">
            <v>6</v>
          </cell>
          <cell r="G1188" t="str">
            <v>1..6</v>
          </cell>
        </row>
        <row r="1189">
          <cell r="A1189" t="str">
            <v>309 - Phòng thực hành CAD2-A10-3-Chiều</v>
          </cell>
          <cell r="B1189" t="str">
            <v>Chiều</v>
          </cell>
          <cell r="C1189">
            <v>7</v>
          </cell>
          <cell r="D1189">
            <v>12</v>
          </cell>
          <cell r="E1189">
            <v>7</v>
          </cell>
          <cell r="F1189">
            <v>12</v>
          </cell>
          <cell r="G1189" t="str">
            <v>7..12</v>
          </cell>
        </row>
        <row r="1190">
          <cell r="A1190" t="str">
            <v>609-A9-3-Sáng</v>
          </cell>
          <cell r="B1190" t="str">
            <v>Sáng</v>
          </cell>
          <cell r="C1190">
            <v>1</v>
          </cell>
          <cell r="D1190">
            <v>2</v>
          </cell>
          <cell r="E1190">
            <v>1</v>
          </cell>
          <cell r="F1190">
            <v>4</v>
          </cell>
          <cell r="G1190" t="str">
            <v>1..4</v>
          </cell>
        </row>
        <row r="1191">
          <cell r="A1191" t="str">
            <v>609-A9-3-Sáng</v>
          </cell>
          <cell r="B1191" t="str">
            <v>Sáng</v>
          </cell>
          <cell r="C1191">
            <v>3</v>
          </cell>
          <cell r="D1191">
            <v>4</v>
          </cell>
          <cell r="E1191">
            <v>1</v>
          </cell>
          <cell r="F1191">
            <v>4</v>
          </cell>
          <cell r="G1191" t="str">
            <v>1..4</v>
          </cell>
        </row>
        <row r="1192">
          <cell r="A1192" t="str">
            <v>609-A9-3-Chiều</v>
          </cell>
          <cell r="B1192" t="str">
            <v>Chiều</v>
          </cell>
          <cell r="C1192">
            <v>7</v>
          </cell>
          <cell r="D1192">
            <v>10</v>
          </cell>
          <cell r="E1192">
            <v>7</v>
          </cell>
          <cell r="F1192">
            <v>10</v>
          </cell>
          <cell r="G1192" t="str">
            <v>7..10</v>
          </cell>
        </row>
        <row r="1193">
          <cell r="A1193" t="e">
            <v>#VALUE!</v>
          </cell>
          <cell r="B1193" t="e">
            <v>#VALUE!</v>
          </cell>
          <cell r="C1193" t="e">
            <v>#VALUE!</v>
          </cell>
          <cell r="D1193">
            <v>14</v>
          </cell>
          <cell r="E1193" t="e">
            <v>#VALUE!</v>
          </cell>
          <cell r="F1193" t="e">
            <v>#VALUE!</v>
          </cell>
          <cell r="G1193" t="e">
            <v>#VALUE!</v>
          </cell>
        </row>
        <row r="1194">
          <cell r="A1194" t="str">
            <v>Khu A - Phòng Lý thuyết tạm 27-A-3-Chiều</v>
          </cell>
          <cell r="B1194" t="str">
            <v>Chiều</v>
          </cell>
          <cell r="C1194">
            <v>7</v>
          </cell>
          <cell r="D1194">
            <v>8</v>
          </cell>
          <cell r="E1194">
            <v>7</v>
          </cell>
          <cell r="F1194">
            <v>8</v>
          </cell>
          <cell r="G1194" t="str">
            <v>7..8</v>
          </cell>
        </row>
        <row r="1195">
          <cell r="A1195" t="str">
            <v>109-B3-3-Sáng</v>
          </cell>
          <cell r="B1195" t="str">
            <v>Sáng</v>
          </cell>
          <cell r="C1195">
            <v>1</v>
          </cell>
          <cell r="D1195">
            <v>4</v>
          </cell>
          <cell r="E1195">
            <v>1</v>
          </cell>
          <cell r="F1195">
            <v>4</v>
          </cell>
          <cell r="G1195" t="str">
            <v>1..4</v>
          </cell>
        </row>
        <row r="1196">
          <cell r="A1196" t="str">
            <v>109-B3-3-Chiều</v>
          </cell>
          <cell r="B1196" t="str">
            <v>Chiều</v>
          </cell>
          <cell r="C1196">
            <v>7</v>
          </cell>
          <cell r="D1196">
            <v>10</v>
          </cell>
          <cell r="E1196">
            <v>7</v>
          </cell>
          <cell r="F1196">
            <v>10</v>
          </cell>
          <cell r="G1196" t="str">
            <v>7..10</v>
          </cell>
        </row>
        <row r="1197">
          <cell r="A1197" t="str">
            <v>304 - Ngôn ngữ Hàn Quốc-A12-3-Chiều</v>
          </cell>
          <cell r="B1197" t="str">
            <v>Chiều</v>
          </cell>
          <cell r="C1197">
            <v>9</v>
          </cell>
          <cell r="D1197">
            <v>11</v>
          </cell>
          <cell r="E1197">
            <v>9</v>
          </cell>
          <cell r="F1197">
            <v>11</v>
          </cell>
          <cell r="G1197" t="str">
            <v>9..11</v>
          </cell>
        </row>
        <row r="1198">
          <cell r="A1198" t="str">
            <v>504-B4-3-Chiều</v>
          </cell>
          <cell r="B1198" t="str">
            <v>Chiều</v>
          </cell>
          <cell r="C1198">
            <v>7</v>
          </cell>
          <cell r="D1198">
            <v>9</v>
          </cell>
          <cell r="E1198">
            <v>7</v>
          </cell>
          <cell r="F1198">
            <v>9</v>
          </cell>
          <cell r="G1198" t="str">
            <v>7..9</v>
          </cell>
        </row>
        <row r="1199">
          <cell r="A1199" t="str">
            <v>807-A10-3-Sáng</v>
          </cell>
          <cell r="B1199" t="str">
            <v>Sáng</v>
          </cell>
          <cell r="C1199">
            <v>1</v>
          </cell>
          <cell r="D1199">
            <v>4</v>
          </cell>
          <cell r="E1199">
            <v>1</v>
          </cell>
          <cell r="F1199">
            <v>4</v>
          </cell>
          <cell r="G1199" t="str">
            <v>1..4</v>
          </cell>
        </row>
        <row r="1200">
          <cell r="A1200" t="str">
            <v>807-A10-3-Chiều</v>
          </cell>
          <cell r="B1200" t="str">
            <v>Chiều</v>
          </cell>
          <cell r="C1200">
            <v>7</v>
          </cell>
          <cell r="D1200">
            <v>10</v>
          </cell>
          <cell r="E1200">
            <v>7</v>
          </cell>
          <cell r="F1200">
            <v>10</v>
          </cell>
          <cell r="G1200" t="str">
            <v>7..10</v>
          </cell>
        </row>
        <row r="1201">
          <cell r="A1201" t="str">
            <v>803-A10-3-Sáng</v>
          </cell>
          <cell r="B1201" t="str">
            <v>Sáng</v>
          </cell>
          <cell r="C1201">
            <v>1</v>
          </cell>
          <cell r="D1201">
            <v>4</v>
          </cell>
          <cell r="E1201">
            <v>1</v>
          </cell>
          <cell r="F1201">
            <v>4</v>
          </cell>
          <cell r="G1201" t="str">
            <v>1..4</v>
          </cell>
        </row>
        <row r="1202">
          <cell r="A1202" t="str">
            <v>803-A10-3-Chiều</v>
          </cell>
          <cell r="B1202" t="str">
            <v>Chiều</v>
          </cell>
          <cell r="C1202">
            <v>7</v>
          </cell>
          <cell r="D1202">
            <v>9</v>
          </cell>
          <cell r="E1202">
            <v>7</v>
          </cell>
          <cell r="F1202">
            <v>9</v>
          </cell>
          <cell r="G1202" t="str">
            <v>7..9</v>
          </cell>
        </row>
        <row r="1203">
          <cell r="A1203" t="str">
            <v>310 - Phòng thực hành CAD1-A10-3-Sáng</v>
          </cell>
          <cell r="B1203" t="str">
            <v>Sáng</v>
          </cell>
          <cell r="C1203">
            <v>1</v>
          </cell>
          <cell r="D1203">
            <v>6</v>
          </cell>
          <cell r="E1203">
            <v>1</v>
          </cell>
          <cell r="F1203">
            <v>6</v>
          </cell>
          <cell r="G1203" t="str">
            <v>1..6</v>
          </cell>
        </row>
        <row r="1204">
          <cell r="A1204" t="str">
            <v>310 - Phòng thực hành CAD1-A10-3-Chiều</v>
          </cell>
          <cell r="B1204" t="str">
            <v>Chiều</v>
          </cell>
          <cell r="C1204">
            <v>7</v>
          </cell>
          <cell r="D1204">
            <v>12</v>
          </cell>
          <cell r="E1204">
            <v>7</v>
          </cell>
          <cell r="F1204">
            <v>12</v>
          </cell>
          <cell r="G1204" t="str">
            <v>7..12</v>
          </cell>
        </row>
        <row r="1205">
          <cell r="A1205" t="str">
            <v>607-A10-3-Sáng</v>
          </cell>
          <cell r="B1205" t="str">
            <v>Sáng</v>
          </cell>
          <cell r="C1205">
            <v>1</v>
          </cell>
          <cell r="D1205">
            <v>4</v>
          </cell>
          <cell r="E1205">
            <v>1</v>
          </cell>
          <cell r="F1205">
            <v>4</v>
          </cell>
          <cell r="G1205" t="str">
            <v>1..4</v>
          </cell>
        </row>
        <row r="1206">
          <cell r="A1206" t="str">
            <v>607-A10-3-Chiều</v>
          </cell>
          <cell r="B1206" t="str">
            <v>Chiều</v>
          </cell>
          <cell r="C1206">
            <v>7</v>
          </cell>
          <cell r="D1206">
            <v>10</v>
          </cell>
          <cell r="E1206">
            <v>7</v>
          </cell>
          <cell r="F1206">
            <v>10</v>
          </cell>
          <cell r="G1206" t="str">
            <v>7..10</v>
          </cell>
        </row>
        <row r="1207">
          <cell r="A1207" t="str">
            <v>605-A10-3-Sáng</v>
          </cell>
          <cell r="B1207" t="str">
            <v>Sáng</v>
          </cell>
          <cell r="C1207">
            <v>1</v>
          </cell>
          <cell r="D1207">
            <v>2</v>
          </cell>
          <cell r="E1207">
            <v>1</v>
          </cell>
          <cell r="F1207">
            <v>4</v>
          </cell>
          <cell r="G1207" t="str">
            <v>1..4</v>
          </cell>
        </row>
        <row r="1208">
          <cell r="A1208" t="str">
            <v>605-A10-3-Sáng</v>
          </cell>
          <cell r="B1208" t="str">
            <v>Sáng</v>
          </cell>
          <cell r="C1208">
            <v>3</v>
          </cell>
          <cell r="D1208">
            <v>4</v>
          </cell>
          <cell r="E1208">
            <v>1</v>
          </cell>
          <cell r="F1208">
            <v>4</v>
          </cell>
          <cell r="G1208" t="str">
            <v>1..4</v>
          </cell>
        </row>
        <row r="1209">
          <cell r="A1209" t="str">
            <v>605-A10-3-Chiều</v>
          </cell>
          <cell r="B1209" t="str">
            <v>Chiều</v>
          </cell>
          <cell r="C1209">
            <v>7</v>
          </cell>
          <cell r="D1209">
            <v>10</v>
          </cell>
          <cell r="E1209">
            <v>7</v>
          </cell>
          <cell r="F1209">
            <v>10</v>
          </cell>
          <cell r="G1209" t="str">
            <v>7..10</v>
          </cell>
        </row>
        <row r="1210">
          <cell r="A1210" t="str">
            <v>604-A10-3-Sáng</v>
          </cell>
          <cell r="B1210" t="str">
            <v>Sáng</v>
          </cell>
          <cell r="C1210">
            <v>3</v>
          </cell>
          <cell r="D1210">
            <v>4</v>
          </cell>
          <cell r="E1210">
            <v>1</v>
          </cell>
          <cell r="F1210">
            <v>4</v>
          </cell>
          <cell r="G1210" t="str">
            <v>1..4</v>
          </cell>
        </row>
        <row r="1211">
          <cell r="A1211" t="str">
            <v>604-A10-3-Sáng</v>
          </cell>
          <cell r="B1211" t="str">
            <v>Sáng</v>
          </cell>
          <cell r="C1211">
            <v>1</v>
          </cell>
          <cell r="D1211">
            <v>2</v>
          </cell>
          <cell r="E1211">
            <v>1</v>
          </cell>
          <cell r="F1211">
            <v>4</v>
          </cell>
          <cell r="G1211" t="str">
            <v>1..4</v>
          </cell>
        </row>
        <row r="1212">
          <cell r="A1212" t="str">
            <v>604-A10-3-Chiều</v>
          </cell>
          <cell r="B1212" t="str">
            <v>Chiều</v>
          </cell>
          <cell r="C1212">
            <v>7</v>
          </cell>
          <cell r="D1212">
            <v>9</v>
          </cell>
          <cell r="E1212">
            <v>7</v>
          </cell>
          <cell r="F1212">
            <v>9</v>
          </cell>
          <cell r="G1212" t="str">
            <v>7..9</v>
          </cell>
        </row>
        <row r="1213">
          <cell r="A1213" t="str">
            <v>603-A10-3-Sáng</v>
          </cell>
          <cell r="B1213" t="str">
            <v>Sáng</v>
          </cell>
          <cell r="C1213">
            <v>3</v>
          </cell>
          <cell r="D1213">
            <v>5</v>
          </cell>
          <cell r="E1213">
            <v>1</v>
          </cell>
          <cell r="F1213">
            <v>5</v>
          </cell>
          <cell r="G1213" t="str">
            <v>1..5</v>
          </cell>
        </row>
        <row r="1214">
          <cell r="A1214" t="str">
            <v>603-A10-3-Sáng</v>
          </cell>
          <cell r="B1214" t="str">
            <v>Sáng</v>
          </cell>
          <cell r="C1214">
            <v>1</v>
          </cell>
          <cell r="D1214">
            <v>2</v>
          </cell>
          <cell r="E1214">
            <v>1</v>
          </cell>
          <cell r="F1214">
            <v>5</v>
          </cell>
          <cell r="G1214" t="str">
            <v>1..5</v>
          </cell>
        </row>
        <row r="1215">
          <cell r="A1215" t="str">
            <v>603-A10-3-Chiều</v>
          </cell>
          <cell r="B1215" t="str">
            <v>Chiều</v>
          </cell>
          <cell r="C1215">
            <v>9</v>
          </cell>
          <cell r="D1215">
            <v>10</v>
          </cell>
          <cell r="E1215">
            <v>7</v>
          </cell>
          <cell r="F1215">
            <v>10</v>
          </cell>
          <cell r="G1215" t="str">
            <v>7..10</v>
          </cell>
        </row>
        <row r="1216">
          <cell r="A1216" t="str">
            <v>603-A10-3-Chiều</v>
          </cell>
          <cell r="B1216" t="str">
            <v>Chiều</v>
          </cell>
          <cell r="C1216">
            <v>7</v>
          </cell>
          <cell r="D1216">
            <v>8</v>
          </cell>
          <cell r="E1216">
            <v>7</v>
          </cell>
          <cell r="F1216">
            <v>10</v>
          </cell>
          <cell r="G1216" t="str">
            <v>7..10</v>
          </cell>
        </row>
        <row r="1217">
          <cell r="A1217" t="str">
            <v>603-A10-3-Tối</v>
          </cell>
          <cell r="B1217" t="str">
            <v>Tối</v>
          </cell>
          <cell r="C1217">
            <v>13</v>
          </cell>
          <cell r="D1217">
            <v>14</v>
          </cell>
          <cell r="E1217">
            <v>13</v>
          </cell>
          <cell r="F1217">
            <v>14</v>
          </cell>
          <cell r="G1217" t="str">
            <v>13..14</v>
          </cell>
        </row>
        <row r="1218">
          <cell r="A1218" t="str">
            <v>708-A10-3-Sáng</v>
          </cell>
          <cell r="B1218" t="str">
            <v>Sáng</v>
          </cell>
          <cell r="C1218">
            <v>1</v>
          </cell>
          <cell r="D1218">
            <v>2</v>
          </cell>
          <cell r="E1218">
            <v>1</v>
          </cell>
          <cell r="F1218">
            <v>5</v>
          </cell>
          <cell r="G1218" t="str">
            <v>1..5</v>
          </cell>
        </row>
        <row r="1219">
          <cell r="A1219" t="str">
            <v>708-A10-3-Sáng</v>
          </cell>
          <cell r="B1219" t="str">
            <v>Sáng</v>
          </cell>
          <cell r="C1219">
            <v>3</v>
          </cell>
          <cell r="D1219">
            <v>5</v>
          </cell>
          <cell r="E1219">
            <v>1</v>
          </cell>
          <cell r="F1219">
            <v>5</v>
          </cell>
          <cell r="G1219" t="str">
            <v>1..5</v>
          </cell>
        </row>
        <row r="1220">
          <cell r="A1220" t="str">
            <v>708-A10-3-Chiều</v>
          </cell>
          <cell r="B1220" t="str">
            <v>Chiều</v>
          </cell>
          <cell r="C1220">
            <v>9</v>
          </cell>
          <cell r="D1220">
            <v>11</v>
          </cell>
          <cell r="E1220">
            <v>9</v>
          </cell>
          <cell r="F1220">
            <v>11</v>
          </cell>
          <cell r="G1220" t="str">
            <v>9..11</v>
          </cell>
        </row>
        <row r="1221">
          <cell r="A1221" t="str">
            <v>707-A10-3-Sáng</v>
          </cell>
          <cell r="B1221" t="str">
            <v>Sáng</v>
          </cell>
          <cell r="C1221">
            <v>3</v>
          </cell>
          <cell r="D1221">
            <v>4</v>
          </cell>
          <cell r="E1221">
            <v>3</v>
          </cell>
          <cell r="F1221">
            <v>4</v>
          </cell>
          <cell r="G1221" t="str">
            <v>3..4</v>
          </cell>
        </row>
        <row r="1222">
          <cell r="A1222" t="str">
            <v>707-A10-3-Chiều</v>
          </cell>
          <cell r="B1222" t="str">
            <v>Chiều</v>
          </cell>
          <cell r="C1222">
            <v>9</v>
          </cell>
          <cell r="D1222">
            <v>11</v>
          </cell>
          <cell r="E1222">
            <v>7</v>
          </cell>
          <cell r="F1222">
            <v>11</v>
          </cell>
          <cell r="G1222" t="str">
            <v>7..11</v>
          </cell>
        </row>
        <row r="1223">
          <cell r="A1223" t="str">
            <v>707-A10-3-Chiều</v>
          </cell>
          <cell r="B1223" t="str">
            <v>Chiều</v>
          </cell>
          <cell r="C1223">
            <v>7</v>
          </cell>
          <cell r="D1223">
            <v>8</v>
          </cell>
          <cell r="E1223">
            <v>7</v>
          </cell>
          <cell r="F1223">
            <v>11</v>
          </cell>
          <cell r="G1223" t="str">
            <v>7..11</v>
          </cell>
        </row>
        <row r="1224">
          <cell r="A1224" t="str">
            <v>808-A10-3-Sáng</v>
          </cell>
          <cell r="B1224" t="str">
            <v>Sáng</v>
          </cell>
          <cell r="C1224">
            <v>1</v>
          </cell>
          <cell r="D1224">
            <v>2</v>
          </cell>
          <cell r="E1224">
            <v>1</v>
          </cell>
          <cell r="F1224">
            <v>4</v>
          </cell>
          <cell r="G1224" t="str">
            <v>1..4</v>
          </cell>
        </row>
        <row r="1225">
          <cell r="A1225" t="str">
            <v>808-A10-3-Sáng</v>
          </cell>
          <cell r="B1225" t="str">
            <v>Sáng</v>
          </cell>
          <cell r="C1225">
            <v>3</v>
          </cell>
          <cell r="D1225">
            <v>4</v>
          </cell>
          <cell r="E1225">
            <v>1</v>
          </cell>
          <cell r="F1225">
            <v>4</v>
          </cell>
          <cell r="G1225" t="str">
            <v>1..4</v>
          </cell>
        </row>
        <row r="1226">
          <cell r="A1226" t="str">
            <v>808-A10-3-Chiều</v>
          </cell>
          <cell r="B1226" t="str">
            <v>Chiều</v>
          </cell>
          <cell r="C1226">
            <v>7</v>
          </cell>
          <cell r="D1226">
            <v>8</v>
          </cell>
          <cell r="E1226">
            <v>7</v>
          </cell>
          <cell r="F1226">
            <v>10</v>
          </cell>
          <cell r="G1226" t="str">
            <v>7..10</v>
          </cell>
        </row>
        <row r="1227">
          <cell r="A1227" t="str">
            <v>808-A10-3-Chiều</v>
          </cell>
          <cell r="B1227" t="str">
            <v>Chiều</v>
          </cell>
          <cell r="C1227">
            <v>9</v>
          </cell>
          <cell r="D1227">
            <v>10</v>
          </cell>
          <cell r="E1227">
            <v>7</v>
          </cell>
          <cell r="F1227">
            <v>10</v>
          </cell>
          <cell r="G1227" t="str">
            <v>7..10</v>
          </cell>
        </row>
        <row r="1228">
          <cell r="A1228" t="str">
            <v>209-A9-3-Sáng</v>
          </cell>
          <cell r="B1228" t="str">
            <v>Sáng</v>
          </cell>
          <cell r="C1228">
            <v>4</v>
          </cell>
          <cell r="D1228">
            <v>5</v>
          </cell>
          <cell r="E1228">
            <v>1</v>
          </cell>
          <cell r="F1228">
            <v>5</v>
          </cell>
          <cell r="G1228" t="str">
            <v>1..5</v>
          </cell>
        </row>
        <row r="1229">
          <cell r="A1229" t="str">
            <v>209-A9-3-Sáng</v>
          </cell>
          <cell r="B1229" t="str">
            <v>Sáng</v>
          </cell>
          <cell r="C1229">
            <v>1</v>
          </cell>
          <cell r="D1229">
            <v>3</v>
          </cell>
          <cell r="E1229">
            <v>1</v>
          </cell>
          <cell r="F1229">
            <v>5</v>
          </cell>
          <cell r="G1229" t="str">
            <v>1..5</v>
          </cell>
        </row>
        <row r="1230">
          <cell r="A1230" t="str">
            <v>209-A9-3-Chiều</v>
          </cell>
          <cell r="B1230" t="str">
            <v>Chiều</v>
          </cell>
          <cell r="C1230">
            <v>7</v>
          </cell>
          <cell r="D1230">
            <v>9</v>
          </cell>
          <cell r="E1230">
            <v>7</v>
          </cell>
          <cell r="F1230">
            <v>9</v>
          </cell>
          <cell r="G1230" t="str">
            <v>7..9</v>
          </cell>
        </row>
        <row r="1231">
          <cell r="A1231" t="str">
            <v>209-A9-3-Tối</v>
          </cell>
          <cell r="B1231" t="str">
            <v>Tối</v>
          </cell>
          <cell r="C1231">
            <v>13</v>
          </cell>
          <cell r="D1231">
            <v>16</v>
          </cell>
          <cell r="E1231">
            <v>13</v>
          </cell>
          <cell r="F1231">
            <v>16</v>
          </cell>
          <cell r="G1231" t="str">
            <v>13..16</v>
          </cell>
        </row>
        <row r="1232">
          <cell r="A1232" t="str">
            <v>309-A9-3-Sáng</v>
          </cell>
          <cell r="B1232" t="str">
            <v>Sáng</v>
          </cell>
          <cell r="C1232">
            <v>1</v>
          </cell>
          <cell r="D1232">
            <v>4</v>
          </cell>
          <cell r="E1232">
            <v>1</v>
          </cell>
          <cell r="F1232">
            <v>4</v>
          </cell>
          <cell r="G1232" t="str">
            <v>1..4</v>
          </cell>
        </row>
        <row r="1233">
          <cell r="A1233" t="str">
            <v>309-A9-3-Chiều</v>
          </cell>
          <cell r="B1233" t="str">
            <v>Chiều</v>
          </cell>
          <cell r="C1233">
            <v>7</v>
          </cell>
          <cell r="D1233">
            <v>9</v>
          </cell>
          <cell r="E1233">
            <v>7</v>
          </cell>
          <cell r="F1233">
            <v>9</v>
          </cell>
          <cell r="G1233" t="str">
            <v>7..9</v>
          </cell>
        </row>
        <row r="1234">
          <cell r="A1234" t="str">
            <v>309-A9-3-Tối</v>
          </cell>
          <cell r="B1234" t="str">
            <v>Tối</v>
          </cell>
          <cell r="C1234">
            <v>15</v>
          </cell>
          <cell r="D1234">
            <v>16</v>
          </cell>
          <cell r="E1234">
            <v>13</v>
          </cell>
          <cell r="F1234">
            <v>16</v>
          </cell>
          <cell r="G1234" t="str">
            <v>13..16</v>
          </cell>
        </row>
        <row r="1235">
          <cell r="A1235" t="str">
            <v>309-A9-3-Tối</v>
          </cell>
          <cell r="B1235" t="str">
            <v>Tối</v>
          </cell>
          <cell r="C1235">
            <v>13</v>
          </cell>
          <cell r="D1235">
            <v>14</v>
          </cell>
          <cell r="E1235">
            <v>13</v>
          </cell>
          <cell r="F1235">
            <v>16</v>
          </cell>
          <cell r="G1235" t="str">
            <v>13..16</v>
          </cell>
        </row>
        <row r="1236">
          <cell r="A1236" t="str">
            <v>409-A9-3-Sáng</v>
          </cell>
          <cell r="B1236" t="str">
            <v>Sáng</v>
          </cell>
          <cell r="C1236">
            <v>1</v>
          </cell>
          <cell r="D1236">
            <v>3</v>
          </cell>
          <cell r="E1236">
            <v>1</v>
          </cell>
          <cell r="F1236">
            <v>3</v>
          </cell>
          <cell r="G1236" t="str">
            <v>1..3</v>
          </cell>
        </row>
        <row r="1237">
          <cell r="A1237" t="str">
            <v>409-A9-3-Chiều</v>
          </cell>
          <cell r="B1237" t="str">
            <v>Chiều</v>
          </cell>
          <cell r="C1237">
            <v>9</v>
          </cell>
          <cell r="D1237">
            <v>11</v>
          </cell>
          <cell r="E1237">
            <v>9</v>
          </cell>
          <cell r="F1237">
            <v>11</v>
          </cell>
          <cell r="G1237" t="str">
            <v>9..11</v>
          </cell>
        </row>
        <row r="1238">
          <cell r="A1238" t="str">
            <v>509-A9-3-Sáng</v>
          </cell>
          <cell r="B1238" t="str">
            <v>Sáng</v>
          </cell>
          <cell r="C1238">
            <v>1</v>
          </cell>
          <cell r="D1238">
            <v>3</v>
          </cell>
          <cell r="E1238">
            <v>1</v>
          </cell>
          <cell r="F1238">
            <v>3</v>
          </cell>
          <cell r="G1238" t="str">
            <v>1..3</v>
          </cell>
        </row>
        <row r="1239">
          <cell r="A1239" t="str">
            <v>509-A9-3-Chiều</v>
          </cell>
          <cell r="B1239" t="str">
            <v>Chiều</v>
          </cell>
          <cell r="C1239">
            <v>7</v>
          </cell>
          <cell r="D1239">
            <v>9</v>
          </cell>
          <cell r="E1239">
            <v>7</v>
          </cell>
          <cell r="F1239">
            <v>9</v>
          </cell>
          <cell r="G1239" t="str">
            <v>7..9</v>
          </cell>
        </row>
        <row r="1240">
          <cell r="A1240" t="str">
            <v>509-A9-3-Tối</v>
          </cell>
          <cell r="B1240" t="str">
            <v>Tối</v>
          </cell>
          <cell r="C1240">
            <v>13</v>
          </cell>
          <cell r="D1240">
            <v>16</v>
          </cell>
          <cell r="E1240">
            <v>13</v>
          </cell>
          <cell r="F1240">
            <v>16</v>
          </cell>
          <cell r="G1240" t="str">
            <v>13..16</v>
          </cell>
        </row>
        <row r="1241">
          <cell r="A1241" t="str">
            <v>327-A7-3-Chiều</v>
          </cell>
          <cell r="B1241" t="str">
            <v>Chiều</v>
          </cell>
          <cell r="C1241">
            <v>7</v>
          </cell>
          <cell r="D1241">
            <v>10</v>
          </cell>
          <cell r="E1241">
            <v>7</v>
          </cell>
          <cell r="F1241">
            <v>10</v>
          </cell>
          <cell r="G1241" t="str">
            <v>7..10</v>
          </cell>
        </row>
        <row r="1242">
          <cell r="A1242" t="str">
            <v>327-A7-3-Tối</v>
          </cell>
          <cell r="B1242" t="str">
            <v>Tối</v>
          </cell>
          <cell r="C1242">
            <v>13</v>
          </cell>
          <cell r="D1242">
            <v>16</v>
          </cell>
          <cell r="E1242">
            <v>13</v>
          </cell>
          <cell r="F1242">
            <v>16</v>
          </cell>
          <cell r="G1242" t="str">
            <v>13..16</v>
          </cell>
        </row>
        <row r="1243">
          <cell r="A1243" t="str">
            <v>406-A7-3-Sáng</v>
          </cell>
          <cell r="B1243" t="str">
            <v>Sáng</v>
          </cell>
          <cell r="C1243">
            <v>1</v>
          </cell>
          <cell r="D1243">
            <v>5</v>
          </cell>
          <cell r="E1243">
            <v>1</v>
          </cell>
          <cell r="F1243">
            <v>5</v>
          </cell>
          <cell r="G1243" t="str">
            <v>1..5</v>
          </cell>
        </row>
        <row r="1244">
          <cell r="A1244" t="str">
            <v>406-A7-3-Chiều</v>
          </cell>
          <cell r="B1244" t="str">
            <v>Chiều</v>
          </cell>
          <cell r="C1244">
            <v>7</v>
          </cell>
          <cell r="D1244">
            <v>11</v>
          </cell>
          <cell r="E1244">
            <v>7</v>
          </cell>
          <cell r="F1244">
            <v>11</v>
          </cell>
          <cell r="G1244" t="str">
            <v>7..11</v>
          </cell>
        </row>
        <row r="1245">
          <cell r="A1245" t="str">
            <v>408-A7-3-Sáng</v>
          </cell>
          <cell r="B1245" t="str">
            <v>Sáng</v>
          </cell>
          <cell r="C1245">
            <v>1</v>
          </cell>
          <cell r="D1245">
            <v>5</v>
          </cell>
          <cell r="E1245">
            <v>1</v>
          </cell>
          <cell r="F1245">
            <v>5</v>
          </cell>
          <cell r="G1245" t="str">
            <v>1..5</v>
          </cell>
        </row>
        <row r="1246">
          <cell r="A1246" t="str">
            <v>410-A7-3-Sáng</v>
          </cell>
          <cell r="B1246" t="str">
            <v>Sáng</v>
          </cell>
          <cell r="C1246">
            <v>1</v>
          </cell>
          <cell r="D1246">
            <v>5</v>
          </cell>
          <cell r="E1246">
            <v>1</v>
          </cell>
          <cell r="F1246">
            <v>5</v>
          </cell>
          <cell r="G1246" t="str">
            <v>1..5</v>
          </cell>
        </row>
        <row r="1247">
          <cell r="A1247" t="str">
            <v>804-A10-3-Sáng</v>
          </cell>
          <cell r="B1247" t="str">
            <v>Sáng</v>
          </cell>
          <cell r="C1247">
            <v>4</v>
          </cell>
          <cell r="D1247">
            <v>5</v>
          </cell>
          <cell r="E1247">
            <v>1</v>
          </cell>
          <cell r="F1247">
            <v>5</v>
          </cell>
          <cell r="G1247" t="str">
            <v>1..5</v>
          </cell>
        </row>
        <row r="1248">
          <cell r="A1248" t="str">
            <v>804-A10-3-Sáng</v>
          </cell>
          <cell r="B1248" t="str">
            <v>Sáng</v>
          </cell>
          <cell r="C1248">
            <v>1</v>
          </cell>
          <cell r="D1248">
            <v>3</v>
          </cell>
          <cell r="E1248">
            <v>1</v>
          </cell>
          <cell r="F1248">
            <v>5</v>
          </cell>
          <cell r="G1248" t="str">
            <v>1..5</v>
          </cell>
        </row>
        <row r="1249">
          <cell r="A1249" t="str">
            <v>423-A7-3-Sáng</v>
          </cell>
          <cell r="B1249" t="str">
            <v>Sáng</v>
          </cell>
          <cell r="C1249">
            <v>1</v>
          </cell>
          <cell r="D1249">
            <v>5</v>
          </cell>
          <cell r="E1249">
            <v>1</v>
          </cell>
          <cell r="F1249">
            <v>5</v>
          </cell>
          <cell r="G1249" t="str">
            <v>1..5</v>
          </cell>
        </row>
        <row r="1250">
          <cell r="A1250" t="str">
            <v>501-A12-3-Sáng</v>
          </cell>
          <cell r="B1250" t="str">
            <v>Sáng</v>
          </cell>
          <cell r="C1250">
            <v>1</v>
          </cell>
          <cell r="D1250">
            <v>5</v>
          </cell>
          <cell r="E1250">
            <v>1</v>
          </cell>
          <cell r="F1250">
            <v>5</v>
          </cell>
          <cell r="G1250" t="str">
            <v>1..5</v>
          </cell>
        </row>
        <row r="1251">
          <cell r="A1251" t="str">
            <v>501-A12-3-Chiều</v>
          </cell>
          <cell r="B1251" t="str">
            <v>Chiều</v>
          </cell>
          <cell r="C1251">
            <v>7</v>
          </cell>
          <cell r="D1251">
            <v>11</v>
          </cell>
          <cell r="E1251">
            <v>7</v>
          </cell>
          <cell r="F1251">
            <v>11</v>
          </cell>
          <cell r="G1251" t="str">
            <v>7..11</v>
          </cell>
        </row>
        <row r="1252">
          <cell r="A1252" t="str">
            <v>502-A12-3-Sáng</v>
          </cell>
          <cell r="B1252" t="str">
            <v>Sáng</v>
          </cell>
          <cell r="C1252">
            <v>1</v>
          </cell>
          <cell r="D1252">
            <v>5</v>
          </cell>
          <cell r="E1252">
            <v>1</v>
          </cell>
          <cell r="F1252">
            <v>5</v>
          </cell>
          <cell r="G1252" t="str">
            <v>1..5</v>
          </cell>
        </row>
        <row r="1253">
          <cell r="A1253" t="str">
            <v>503-A12-3-Chiều</v>
          </cell>
          <cell r="B1253" t="str">
            <v>Chiều</v>
          </cell>
          <cell r="C1253">
            <v>7</v>
          </cell>
          <cell r="D1253">
            <v>11</v>
          </cell>
          <cell r="E1253">
            <v>7</v>
          </cell>
          <cell r="F1253">
            <v>11</v>
          </cell>
          <cell r="G1253" t="str">
            <v>7..11</v>
          </cell>
        </row>
        <row r="1254">
          <cell r="A1254" t="str">
            <v>611A-A7-3-Sáng</v>
          </cell>
          <cell r="B1254" t="str">
            <v>Sáng</v>
          </cell>
          <cell r="C1254">
            <v>1</v>
          </cell>
          <cell r="D1254">
            <v>3</v>
          </cell>
          <cell r="E1254">
            <v>1</v>
          </cell>
          <cell r="F1254">
            <v>3</v>
          </cell>
          <cell r="G1254" t="str">
            <v>1..3</v>
          </cell>
        </row>
        <row r="1255">
          <cell r="A1255" t="str">
            <v>611A-A7-3-Chiều</v>
          </cell>
          <cell r="B1255" t="str">
            <v>Chiều</v>
          </cell>
          <cell r="C1255">
            <v>10</v>
          </cell>
          <cell r="D1255">
            <v>11</v>
          </cell>
          <cell r="E1255">
            <v>7</v>
          </cell>
          <cell r="F1255">
            <v>11</v>
          </cell>
          <cell r="G1255" t="str">
            <v>7..11</v>
          </cell>
        </row>
        <row r="1256">
          <cell r="A1256" t="str">
            <v>611A-A7-3-Chiều</v>
          </cell>
          <cell r="B1256" t="str">
            <v>Chiều</v>
          </cell>
          <cell r="C1256">
            <v>7</v>
          </cell>
          <cell r="D1256">
            <v>9</v>
          </cell>
          <cell r="E1256">
            <v>7</v>
          </cell>
          <cell r="F1256">
            <v>11</v>
          </cell>
          <cell r="G1256" t="str">
            <v>7..11</v>
          </cell>
        </row>
        <row r="1257">
          <cell r="A1257" t="str">
            <v>611A-A7-3-Tối</v>
          </cell>
          <cell r="B1257" t="str">
            <v>Tối</v>
          </cell>
          <cell r="C1257">
            <v>13</v>
          </cell>
          <cell r="D1257">
            <v>14</v>
          </cell>
          <cell r="E1257">
            <v>13</v>
          </cell>
          <cell r="F1257">
            <v>14</v>
          </cell>
          <cell r="G1257" t="str">
            <v>13..14</v>
          </cell>
        </row>
        <row r="1258">
          <cell r="A1258" t="str">
            <v>633A-A7-3-Sáng</v>
          </cell>
          <cell r="B1258" t="str">
            <v>Sáng</v>
          </cell>
          <cell r="C1258">
            <v>3</v>
          </cell>
          <cell r="D1258">
            <v>4</v>
          </cell>
          <cell r="E1258">
            <v>1</v>
          </cell>
          <cell r="F1258">
            <v>4</v>
          </cell>
          <cell r="G1258" t="str">
            <v>1..4</v>
          </cell>
        </row>
        <row r="1259">
          <cell r="A1259" t="str">
            <v>633A-A7-3-Sáng</v>
          </cell>
          <cell r="B1259" t="str">
            <v>Sáng</v>
          </cell>
          <cell r="C1259">
            <v>1</v>
          </cell>
          <cell r="D1259">
            <v>2</v>
          </cell>
          <cell r="E1259">
            <v>1</v>
          </cell>
          <cell r="F1259">
            <v>4</v>
          </cell>
          <cell r="G1259" t="str">
            <v>1..4</v>
          </cell>
        </row>
        <row r="1260">
          <cell r="A1260" t="str">
            <v>633A-A7-3-Chiều</v>
          </cell>
          <cell r="B1260" t="str">
            <v>Chiều</v>
          </cell>
          <cell r="C1260">
            <v>9</v>
          </cell>
          <cell r="D1260">
            <v>10</v>
          </cell>
          <cell r="E1260">
            <v>7</v>
          </cell>
          <cell r="F1260">
            <v>10</v>
          </cell>
          <cell r="G1260" t="str">
            <v>7..10</v>
          </cell>
        </row>
        <row r="1261">
          <cell r="A1261" t="str">
            <v>633A-A7-3-Chiều</v>
          </cell>
          <cell r="B1261" t="str">
            <v>Chiều</v>
          </cell>
          <cell r="C1261">
            <v>7</v>
          </cell>
          <cell r="D1261">
            <v>8</v>
          </cell>
          <cell r="E1261">
            <v>7</v>
          </cell>
          <cell r="F1261">
            <v>10</v>
          </cell>
          <cell r="G1261" t="str">
            <v>7..10</v>
          </cell>
        </row>
        <row r="1262">
          <cell r="A1262" t="str">
            <v>633A-A7-3-Tối</v>
          </cell>
          <cell r="B1262" t="str">
            <v>Tối</v>
          </cell>
          <cell r="C1262">
            <v>13</v>
          </cell>
          <cell r="D1262">
            <v>14</v>
          </cell>
          <cell r="E1262">
            <v>13</v>
          </cell>
          <cell r="F1262">
            <v>14</v>
          </cell>
          <cell r="G1262" t="str">
            <v>13..14</v>
          </cell>
        </row>
        <row r="1263">
          <cell r="A1263" t="str">
            <v>GDTC B 102 - Sân cầu lông (Ký túc xá)-Khu Vực Chung cơ sở 2-3-Sáng</v>
          </cell>
          <cell r="B1263" t="str">
            <v>Sáng</v>
          </cell>
          <cell r="C1263">
            <v>1</v>
          </cell>
          <cell r="D1263">
            <v>2</v>
          </cell>
          <cell r="E1263">
            <v>1</v>
          </cell>
          <cell r="F1263">
            <v>4</v>
          </cell>
          <cell r="G1263" t="str">
            <v>1..4</v>
          </cell>
        </row>
        <row r="1264">
          <cell r="A1264" t="str">
            <v>GDTC B 102 - Sân cầu lông (Ký túc xá)-Khu Vực Chung cơ sở 2-3-Sáng</v>
          </cell>
          <cell r="B1264" t="str">
            <v>Sáng</v>
          </cell>
          <cell r="C1264">
            <v>3</v>
          </cell>
          <cell r="D1264">
            <v>4</v>
          </cell>
          <cell r="E1264">
            <v>1</v>
          </cell>
          <cell r="F1264">
            <v>4</v>
          </cell>
          <cell r="G1264" t="str">
            <v>1..4</v>
          </cell>
        </row>
        <row r="1265">
          <cell r="A1265" t="str">
            <v>GDTC B 102 - Sân cầu lông (Ký túc xá)-Khu Vực Chung cơ sở 2-3-Chiều</v>
          </cell>
          <cell r="B1265" t="str">
            <v>Chiều</v>
          </cell>
          <cell r="C1265">
            <v>8</v>
          </cell>
          <cell r="D1265">
            <v>9</v>
          </cell>
          <cell r="E1265">
            <v>8</v>
          </cell>
          <cell r="F1265">
            <v>11</v>
          </cell>
          <cell r="G1265" t="str">
            <v>8..11</v>
          </cell>
        </row>
        <row r="1266">
          <cell r="A1266" t="str">
            <v>GDTC B 102 - Sân cầu lông (Ký túc xá)-Khu Vực Chung cơ sở 2-3-Chiều</v>
          </cell>
          <cell r="B1266" t="str">
            <v>Chiều</v>
          </cell>
          <cell r="C1266">
            <v>10</v>
          </cell>
          <cell r="D1266">
            <v>11</v>
          </cell>
          <cell r="E1266">
            <v>8</v>
          </cell>
          <cell r="F1266">
            <v>11</v>
          </cell>
          <cell r="G1266" t="str">
            <v>8..11</v>
          </cell>
        </row>
        <row r="1267">
          <cell r="A1267" t="str">
            <v>GDTC A 104 - Bóng rổ-Sân cơ sở 1-3-Sáng</v>
          </cell>
          <cell r="B1267" t="str">
            <v>Sáng</v>
          </cell>
          <cell r="C1267">
            <v>1</v>
          </cell>
          <cell r="D1267">
            <v>2</v>
          </cell>
          <cell r="E1267">
            <v>1</v>
          </cell>
          <cell r="F1267">
            <v>2</v>
          </cell>
          <cell r="G1267" t="str">
            <v>1..2</v>
          </cell>
        </row>
        <row r="1268">
          <cell r="A1268" t="str">
            <v>GDTC A 104 - Bóng rổ-Sân cơ sở 1-3-Chiều</v>
          </cell>
          <cell r="B1268" t="str">
            <v>Chiều</v>
          </cell>
          <cell r="C1268">
            <v>10</v>
          </cell>
          <cell r="D1268">
            <v>11</v>
          </cell>
          <cell r="E1268">
            <v>8</v>
          </cell>
          <cell r="F1268">
            <v>11</v>
          </cell>
          <cell r="G1268" t="str">
            <v>8..11</v>
          </cell>
        </row>
        <row r="1269">
          <cell r="A1269" t="str">
            <v>GDTC A 104 - Bóng rổ-Sân cơ sở 1-3-Chiều</v>
          </cell>
          <cell r="B1269" t="str">
            <v>Chiều</v>
          </cell>
          <cell r="C1269">
            <v>8</v>
          </cell>
          <cell r="D1269">
            <v>9</v>
          </cell>
          <cell r="E1269">
            <v>8</v>
          </cell>
          <cell r="F1269">
            <v>11</v>
          </cell>
          <cell r="G1269" t="str">
            <v>8..11</v>
          </cell>
        </row>
        <row r="1270">
          <cell r="A1270" t="str">
            <v>Sân thể dục 1-Sân cơ sở 1-3-Sáng</v>
          </cell>
          <cell r="B1270" t="str">
            <v>Sáng</v>
          </cell>
          <cell r="C1270">
            <v>3</v>
          </cell>
          <cell r="D1270">
            <v>4</v>
          </cell>
          <cell r="E1270">
            <v>1</v>
          </cell>
          <cell r="F1270">
            <v>4</v>
          </cell>
          <cell r="G1270" t="str">
            <v>1..4</v>
          </cell>
        </row>
        <row r="1271">
          <cell r="A1271" t="str">
            <v>Sân thể dục 1-Sân cơ sở 1-3-Sáng</v>
          </cell>
          <cell r="B1271" t="str">
            <v>Sáng</v>
          </cell>
          <cell r="C1271">
            <v>1</v>
          </cell>
          <cell r="D1271">
            <v>2</v>
          </cell>
          <cell r="E1271">
            <v>1</v>
          </cell>
          <cell r="F1271">
            <v>4</v>
          </cell>
          <cell r="G1271" t="str">
            <v>1..4</v>
          </cell>
        </row>
        <row r="1272">
          <cell r="A1272" t="str">
            <v>Sân thể dục 1-Sân cơ sở 1-3-Chiều</v>
          </cell>
          <cell r="B1272" t="str">
            <v>Chiều</v>
          </cell>
          <cell r="C1272">
            <v>8</v>
          </cell>
          <cell r="D1272">
            <v>9</v>
          </cell>
          <cell r="E1272">
            <v>8</v>
          </cell>
          <cell r="F1272">
            <v>9</v>
          </cell>
          <cell r="G1272" t="str">
            <v>8..9</v>
          </cell>
        </row>
        <row r="1273">
          <cell r="A1273" t="str">
            <v>Sân thể dục 2-Sân cơ sở 1-3-Sáng</v>
          </cell>
          <cell r="B1273" t="str">
            <v>Sáng</v>
          </cell>
          <cell r="C1273">
            <v>1</v>
          </cell>
          <cell r="D1273">
            <v>2</v>
          </cell>
          <cell r="E1273">
            <v>1</v>
          </cell>
          <cell r="F1273">
            <v>2</v>
          </cell>
          <cell r="G1273" t="str">
            <v>1..2</v>
          </cell>
        </row>
        <row r="1274">
          <cell r="A1274" t="str">
            <v>Sân thể dục 3-Sân cơ sở 1-3-Sáng</v>
          </cell>
          <cell r="B1274" t="str">
            <v>Sáng</v>
          </cell>
          <cell r="C1274">
            <v>3</v>
          </cell>
          <cell r="D1274">
            <v>4</v>
          </cell>
          <cell r="E1274">
            <v>3</v>
          </cell>
          <cell r="F1274">
            <v>4</v>
          </cell>
          <cell r="G1274" t="str">
            <v>3..4</v>
          </cell>
        </row>
        <row r="1275">
          <cell r="A1275" t="str">
            <v>Sân thể dục 3-Sân cơ sở 1-3-Chiều</v>
          </cell>
          <cell r="B1275" t="str">
            <v>Chiều</v>
          </cell>
          <cell r="C1275">
            <v>10</v>
          </cell>
          <cell r="D1275">
            <v>11</v>
          </cell>
          <cell r="E1275">
            <v>10</v>
          </cell>
          <cell r="F1275">
            <v>11</v>
          </cell>
          <cell r="G1275" t="str">
            <v>10..11</v>
          </cell>
        </row>
        <row r="1276">
          <cell r="A1276" t="str">
            <v>Sân thể dục 4-Sân cơ sở 1-3-Chiều</v>
          </cell>
          <cell r="B1276" t="str">
            <v>Chiều</v>
          </cell>
          <cell r="C1276">
            <v>8</v>
          </cell>
          <cell r="D1276">
            <v>9</v>
          </cell>
          <cell r="E1276">
            <v>8</v>
          </cell>
          <cell r="F1276">
            <v>9</v>
          </cell>
          <cell r="G1276" t="str">
            <v>8..9</v>
          </cell>
        </row>
        <row r="1277">
          <cell r="A1277" t="str">
            <v>Khu A - Phòng lý thuyết tạm 45-A-3-Chiều</v>
          </cell>
          <cell r="B1277" t="str">
            <v>Chiều</v>
          </cell>
          <cell r="C1277">
            <v>9</v>
          </cell>
          <cell r="D1277">
            <v>10</v>
          </cell>
          <cell r="E1277">
            <v>9</v>
          </cell>
          <cell r="F1277">
            <v>10</v>
          </cell>
          <cell r="G1277" t="str">
            <v>9..10</v>
          </cell>
        </row>
        <row r="1278">
          <cell r="A1278" t="str">
            <v>Phòng thực hành Khoa CN Ô tô 03-A-3-Sáng</v>
          </cell>
          <cell r="B1278" t="str">
            <v>Sáng</v>
          </cell>
          <cell r="C1278">
            <v>1</v>
          </cell>
          <cell r="D1278">
            <v>6</v>
          </cell>
          <cell r="E1278">
            <v>1</v>
          </cell>
          <cell r="F1278">
            <v>6</v>
          </cell>
          <cell r="G1278" t="str">
            <v>1..6</v>
          </cell>
        </row>
        <row r="1279">
          <cell r="A1279" t="str">
            <v>Phòng thực hành Khoa CN Ô tô 03-A-3-Tối</v>
          </cell>
          <cell r="B1279" t="str">
            <v>Tối</v>
          </cell>
          <cell r="C1279">
            <v>13</v>
          </cell>
          <cell r="D1279">
            <v>14</v>
          </cell>
          <cell r="E1279">
            <v>13</v>
          </cell>
          <cell r="F1279">
            <v>14</v>
          </cell>
          <cell r="G1279" t="str">
            <v>13..14</v>
          </cell>
        </row>
        <row r="1280">
          <cell r="A1280" t="str">
            <v>Phòng thực hành Khoa CN Ô tô 05-A-3-Sáng</v>
          </cell>
          <cell r="B1280" t="str">
            <v>Sáng</v>
          </cell>
          <cell r="C1280">
            <v>1</v>
          </cell>
          <cell r="D1280">
            <v>2</v>
          </cell>
          <cell r="E1280">
            <v>1</v>
          </cell>
          <cell r="F1280">
            <v>2</v>
          </cell>
          <cell r="G1280" t="str">
            <v>1..2</v>
          </cell>
        </row>
        <row r="1281">
          <cell r="A1281" t="str">
            <v>Phòng thực hành Khoa CN Ô tô 09-A-3-Chiều</v>
          </cell>
          <cell r="B1281" t="str">
            <v>Chiều</v>
          </cell>
          <cell r="C1281">
            <v>7</v>
          </cell>
          <cell r="D1281">
            <v>8</v>
          </cell>
          <cell r="E1281">
            <v>7</v>
          </cell>
          <cell r="F1281">
            <v>8</v>
          </cell>
          <cell r="G1281" t="str">
            <v>7..8</v>
          </cell>
        </row>
        <row r="1282">
          <cell r="A1282" t="str">
            <v>Phòng thực hành Khoa CN Ô tô 10-A-3-Sáng</v>
          </cell>
          <cell r="B1282" t="str">
            <v>Sáng</v>
          </cell>
          <cell r="C1282">
            <v>1</v>
          </cell>
          <cell r="D1282">
            <v>2</v>
          </cell>
          <cell r="E1282">
            <v>1</v>
          </cell>
          <cell r="F1282">
            <v>2</v>
          </cell>
          <cell r="G1282" t="str">
            <v>1..2</v>
          </cell>
        </row>
        <row r="1283">
          <cell r="A1283" t="str">
            <v>Phòng thực hành Khoa CN Ô tô 10-A-3-Chiều</v>
          </cell>
          <cell r="B1283" t="str">
            <v>Chiều</v>
          </cell>
          <cell r="C1283">
            <v>7</v>
          </cell>
          <cell r="D1283">
            <v>8</v>
          </cell>
          <cell r="E1283">
            <v>7</v>
          </cell>
          <cell r="F1283">
            <v>8</v>
          </cell>
          <cell r="G1283" t="str">
            <v>7..8</v>
          </cell>
        </row>
        <row r="1284">
          <cell r="A1284" t="str">
            <v>Phòng thực hành Khoa CN Ô tô 12-A-3-Sáng</v>
          </cell>
          <cell r="B1284" t="str">
            <v>Sáng</v>
          </cell>
          <cell r="C1284">
            <v>1</v>
          </cell>
          <cell r="D1284">
            <v>6</v>
          </cell>
          <cell r="E1284">
            <v>1</v>
          </cell>
          <cell r="F1284">
            <v>6</v>
          </cell>
          <cell r="G1284" t="str">
            <v>1..6</v>
          </cell>
        </row>
        <row r="1285">
          <cell r="A1285" t="str">
            <v>Phòng thực hành Khoa CN Ô tô 12-A-3-Tối</v>
          </cell>
          <cell r="B1285" t="str">
            <v>Tối</v>
          </cell>
          <cell r="C1285">
            <v>13</v>
          </cell>
          <cell r="D1285">
            <v>17</v>
          </cell>
          <cell r="E1285">
            <v>13</v>
          </cell>
          <cell r="F1285">
            <v>17</v>
          </cell>
          <cell r="G1285" t="str">
            <v>13..17</v>
          </cell>
        </row>
        <row r="1286">
          <cell r="A1286" t="str">
            <v>Phòng thực hành Khoa CN Ô tô 14-A-3-Sáng</v>
          </cell>
          <cell r="B1286" t="str">
            <v>Sáng</v>
          </cell>
          <cell r="C1286">
            <v>1</v>
          </cell>
          <cell r="D1286">
            <v>2</v>
          </cell>
          <cell r="E1286">
            <v>1</v>
          </cell>
          <cell r="F1286">
            <v>2</v>
          </cell>
          <cell r="G1286" t="str">
            <v>1..2</v>
          </cell>
        </row>
        <row r="1287">
          <cell r="A1287" t="str">
            <v>Phòng thực hành Khoa CN Ô tô 15-A-3-Sáng</v>
          </cell>
          <cell r="B1287" t="str">
            <v>Sáng</v>
          </cell>
          <cell r="C1287">
            <v>1</v>
          </cell>
          <cell r="D1287">
            <v>2</v>
          </cell>
          <cell r="E1287">
            <v>1</v>
          </cell>
          <cell r="F1287">
            <v>2</v>
          </cell>
          <cell r="G1287" t="str">
            <v>1..2</v>
          </cell>
        </row>
        <row r="1288">
          <cell r="A1288" t="str">
            <v>Phòng thực hành Khoa CN Ô tô 15-A-3-Chiều</v>
          </cell>
          <cell r="B1288" t="str">
            <v>Chiều</v>
          </cell>
          <cell r="C1288">
            <v>7</v>
          </cell>
          <cell r="D1288">
            <v>8</v>
          </cell>
          <cell r="E1288">
            <v>7</v>
          </cell>
          <cell r="F1288">
            <v>8</v>
          </cell>
          <cell r="G1288" t="str">
            <v>7..8</v>
          </cell>
        </row>
        <row r="1289">
          <cell r="A1289" t="str">
            <v>Phòng thực hành Khoa CN Ô tô 16-A-3-Chiều</v>
          </cell>
          <cell r="B1289" t="str">
            <v>Chiều</v>
          </cell>
          <cell r="C1289">
            <v>7</v>
          </cell>
          <cell r="D1289">
            <v>12</v>
          </cell>
          <cell r="E1289">
            <v>7</v>
          </cell>
          <cell r="F1289">
            <v>12</v>
          </cell>
          <cell r="G1289" t="str">
            <v>7..12</v>
          </cell>
        </row>
        <row r="1290">
          <cell r="A1290" t="str">
            <v>Phòng thực hành Khoa CN Ô tô 18-A-3-Sáng</v>
          </cell>
          <cell r="B1290" t="str">
            <v>Sáng</v>
          </cell>
          <cell r="C1290">
            <v>1</v>
          </cell>
          <cell r="D1290">
            <v>2</v>
          </cell>
          <cell r="E1290">
            <v>1</v>
          </cell>
          <cell r="F1290">
            <v>2</v>
          </cell>
          <cell r="G1290" t="str">
            <v>1..2</v>
          </cell>
        </row>
        <row r="1291">
          <cell r="A1291" t="str">
            <v>Phòng thực hành Khoa CN Ô tô 20-A-3-Sáng</v>
          </cell>
          <cell r="B1291" t="str">
            <v>Sáng</v>
          </cell>
          <cell r="C1291">
            <v>1</v>
          </cell>
          <cell r="D1291">
            <v>3</v>
          </cell>
          <cell r="E1291">
            <v>1</v>
          </cell>
          <cell r="F1291">
            <v>3</v>
          </cell>
          <cell r="G1291" t="str">
            <v>1..3</v>
          </cell>
        </row>
        <row r="1292">
          <cell r="A1292" t="str">
            <v>Phòng thực hành Khoa CN Ô tô 20-A-3-Chiều</v>
          </cell>
          <cell r="B1292" t="str">
            <v>Chiều</v>
          </cell>
          <cell r="C1292">
            <v>7</v>
          </cell>
          <cell r="D1292">
            <v>9</v>
          </cell>
          <cell r="E1292">
            <v>7</v>
          </cell>
          <cell r="F1292">
            <v>9</v>
          </cell>
          <cell r="G1292" t="str">
            <v>7..9</v>
          </cell>
        </row>
        <row r="1293">
          <cell r="A1293" t="str">
            <v>Phòng thực hành Khoa Cơ khí 01-A-3-Sáng</v>
          </cell>
          <cell r="B1293" t="str">
            <v>Sáng</v>
          </cell>
          <cell r="C1293">
            <v>1</v>
          </cell>
          <cell r="D1293">
            <v>6</v>
          </cell>
          <cell r="E1293">
            <v>1</v>
          </cell>
          <cell r="F1293">
            <v>6</v>
          </cell>
          <cell r="G1293" t="str">
            <v>1..6</v>
          </cell>
        </row>
        <row r="1294">
          <cell r="A1294" t="str">
            <v>Phòng thực hành Khoa Cơ khí 04-A-3-Sáng</v>
          </cell>
          <cell r="B1294" t="str">
            <v>Sáng</v>
          </cell>
          <cell r="C1294">
            <v>1</v>
          </cell>
          <cell r="D1294">
            <v>6</v>
          </cell>
          <cell r="E1294">
            <v>1</v>
          </cell>
          <cell r="F1294">
            <v>6</v>
          </cell>
          <cell r="G1294" t="str">
            <v>1..6</v>
          </cell>
        </row>
        <row r="1295">
          <cell r="A1295" t="str">
            <v>Phòng thực hành Khoa Cơ khí 05-A-3-Chiều</v>
          </cell>
          <cell r="B1295" t="str">
            <v>Chiều</v>
          </cell>
          <cell r="C1295">
            <v>7</v>
          </cell>
          <cell r="D1295">
            <v>12</v>
          </cell>
          <cell r="E1295">
            <v>7</v>
          </cell>
          <cell r="F1295">
            <v>12</v>
          </cell>
          <cell r="G1295" t="str">
            <v>7..12</v>
          </cell>
        </row>
        <row r="1296">
          <cell r="A1296" t="str">
            <v>Phòng thực hành Khoa Cơ khí 07-A-3-Sáng</v>
          </cell>
          <cell r="B1296" t="str">
            <v>Sáng</v>
          </cell>
          <cell r="C1296">
            <v>1</v>
          </cell>
          <cell r="D1296">
            <v>6</v>
          </cell>
          <cell r="E1296">
            <v>1</v>
          </cell>
          <cell r="F1296">
            <v>6</v>
          </cell>
          <cell r="G1296" t="str">
            <v>1..6</v>
          </cell>
        </row>
        <row r="1297">
          <cell r="A1297" t="str">
            <v>Phòng thực hành Khoa Cơ khí 07-A-3-Tối</v>
          </cell>
          <cell r="B1297" t="str">
            <v>Tối</v>
          </cell>
          <cell r="C1297">
            <v>13</v>
          </cell>
          <cell r="D1297">
            <v>16</v>
          </cell>
          <cell r="E1297">
            <v>13</v>
          </cell>
          <cell r="F1297">
            <v>16</v>
          </cell>
          <cell r="G1297" t="str">
            <v>13..16</v>
          </cell>
        </row>
        <row r="1298">
          <cell r="A1298" t="str">
            <v>Phòng thực hành Khoa Cơ khí 11-A-3-Chiều</v>
          </cell>
          <cell r="B1298" t="str">
            <v>Chiều</v>
          </cell>
          <cell r="C1298">
            <v>7</v>
          </cell>
          <cell r="D1298">
            <v>12</v>
          </cell>
          <cell r="E1298">
            <v>7</v>
          </cell>
          <cell r="F1298">
            <v>12</v>
          </cell>
          <cell r="G1298" t="str">
            <v>7..12</v>
          </cell>
        </row>
        <row r="1299">
          <cell r="A1299" t="str">
            <v>Phòng thực hành Khoa Cơ khí 14-A-3-Sáng</v>
          </cell>
          <cell r="B1299" t="str">
            <v>Sáng</v>
          </cell>
          <cell r="C1299">
            <v>1</v>
          </cell>
          <cell r="D1299">
            <v>6</v>
          </cell>
          <cell r="E1299">
            <v>1</v>
          </cell>
          <cell r="F1299">
            <v>6</v>
          </cell>
          <cell r="G1299" t="str">
            <v>1..6</v>
          </cell>
        </row>
        <row r="1300">
          <cell r="A1300" t="str">
            <v>Phòng thực hành Khoa Cơ khí 20-A-3-Chiều</v>
          </cell>
          <cell r="B1300" t="str">
            <v>Chiều</v>
          </cell>
          <cell r="C1300">
            <v>7</v>
          </cell>
          <cell r="D1300">
            <v>12</v>
          </cell>
          <cell r="E1300">
            <v>7</v>
          </cell>
          <cell r="F1300">
            <v>12</v>
          </cell>
          <cell r="G1300" t="str">
            <v>7..12</v>
          </cell>
        </row>
        <row r="1301">
          <cell r="A1301" t="str">
            <v>Phòng thực hành Khoa Cơ khí 36-A-3-Sáng</v>
          </cell>
          <cell r="B1301" t="str">
            <v>Sáng</v>
          </cell>
          <cell r="C1301">
            <v>1</v>
          </cell>
          <cell r="D1301">
            <v>6</v>
          </cell>
          <cell r="E1301">
            <v>1</v>
          </cell>
          <cell r="F1301">
            <v>6</v>
          </cell>
          <cell r="G1301" t="str">
            <v>1..6</v>
          </cell>
        </row>
        <row r="1302">
          <cell r="A1302" t="str">
            <v>Phòng thực hành Khoa Điện 01-A-3-Sáng</v>
          </cell>
          <cell r="B1302" t="str">
            <v>Sáng</v>
          </cell>
          <cell r="C1302">
            <v>1</v>
          </cell>
          <cell r="D1302">
            <v>6</v>
          </cell>
          <cell r="E1302">
            <v>1</v>
          </cell>
          <cell r="F1302">
            <v>6</v>
          </cell>
          <cell r="G1302" t="str">
            <v>1..6</v>
          </cell>
        </row>
        <row r="1303">
          <cell r="A1303" t="str">
            <v>Phòng thực hành Khoa Điện 01-A-3-Chiều</v>
          </cell>
          <cell r="B1303" t="str">
            <v>Chiều</v>
          </cell>
          <cell r="C1303">
            <v>7</v>
          </cell>
          <cell r="D1303">
            <v>12</v>
          </cell>
          <cell r="E1303">
            <v>7</v>
          </cell>
          <cell r="F1303">
            <v>12</v>
          </cell>
          <cell r="G1303" t="str">
            <v>7..12</v>
          </cell>
        </row>
        <row r="1304">
          <cell r="A1304" t="str">
            <v>Phòng thực hành Khoa Điện 02-A-3-Sáng</v>
          </cell>
          <cell r="B1304" t="str">
            <v>Sáng</v>
          </cell>
          <cell r="C1304">
            <v>1</v>
          </cell>
          <cell r="D1304">
            <v>6</v>
          </cell>
          <cell r="E1304">
            <v>1</v>
          </cell>
          <cell r="F1304">
            <v>6</v>
          </cell>
          <cell r="G1304" t="str">
            <v>1..6</v>
          </cell>
        </row>
        <row r="1305">
          <cell r="A1305" t="str">
            <v>Phòng thực hành Khoa Điện 02-A-3-Chiều</v>
          </cell>
          <cell r="B1305" t="str">
            <v>Chiều</v>
          </cell>
          <cell r="C1305">
            <v>7</v>
          </cell>
          <cell r="D1305">
            <v>12</v>
          </cell>
          <cell r="E1305">
            <v>7</v>
          </cell>
          <cell r="F1305">
            <v>12</v>
          </cell>
          <cell r="G1305" t="str">
            <v>7..12</v>
          </cell>
        </row>
        <row r="1306">
          <cell r="A1306" t="str">
            <v>Phòng thực hành Khoa Điện 02-A-3-Tối</v>
          </cell>
          <cell r="B1306" t="str">
            <v>Tối</v>
          </cell>
          <cell r="C1306">
            <v>14</v>
          </cell>
          <cell r="D1306">
            <v>16</v>
          </cell>
          <cell r="E1306">
            <v>14</v>
          </cell>
          <cell r="F1306">
            <v>16</v>
          </cell>
          <cell r="G1306" t="str">
            <v>14..16</v>
          </cell>
        </row>
        <row r="1307">
          <cell r="A1307" t="str">
            <v>Phòng thực hành Khoa Điện 03-A-3-Sáng</v>
          </cell>
          <cell r="B1307" t="str">
            <v>Sáng</v>
          </cell>
          <cell r="C1307">
            <v>1</v>
          </cell>
          <cell r="D1307">
            <v>6</v>
          </cell>
          <cell r="E1307">
            <v>1</v>
          </cell>
          <cell r="F1307">
            <v>6</v>
          </cell>
          <cell r="G1307" t="str">
            <v>1..6</v>
          </cell>
        </row>
        <row r="1308">
          <cell r="A1308" t="str">
            <v>Phòng thực hành Khoa Điện 03-A-3-Chiều</v>
          </cell>
          <cell r="B1308" t="str">
            <v>Chiều</v>
          </cell>
          <cell r="C1308">
            <v>7</v>
          </cell>
          <cell r="D1308">
            <v>12</v>
          </cell>
          <cell r="E1308">
            <v>7</v>
          </cell>
          <cell r="F1308">
            <v>12</v>
          </cell>
          <cell r="G1308" t="str">
            <v>7..12</v>
          </cell>
        </row>
        <row r="1309">
          <cell r="A1309" t="str">
            <v>Phòng thực hành Khoa Điện 04-A-3-Chiều</v>
          </cell>
          <cell r="B1309" t="str">
            <v>Chiều</v>
          </cell>
          <cell r="C1309">
            <v>7</v>
          </cell>
          <cell r="D1309">
            <v>12</v>
          </cell>
          <cell r="E1309">
            <v>7</v>
          </cell>
          <cell r="F1309">
            <v>12</v>
          </cell>
          <cell r="G1309" t="str">
            <v>7..12</v>
          </cell>
        </row>
        <row r="1310">
          <cell r="A1310" t="str">
            <v>Phòng thực hành Khoa Điện 05-A-3-Sáng</v>
          </cell>
          <cell r="B1310" t="str">
            <v>Sáng</v>
          </cell>
          <cell r="C1310">
            <v>1</v>
          </cell>
          <cell r="D1310">
            <v>6</v>
          </cell>
          <cell r="E1310">
            <v>1</v>
          </cell>
          <cell r="F1310">
            <v>6</v>
          </cell>
          <cell r="G1310" t="str">
            <v>1..6</v>
          </cell>
        </row>
        <row r="1311">
          <cell r="A1311" t="str">
            <v>Phòng thực hành Khoa Điện 07-A-3-Sáng</v>
          </cell>
          <cell r="B1311" t="str">
            <v>Sáng</v>
          </cell>
          <cell r="C1311">
            <v>1</v>
          </cell>
          <cell r="D1311">
            <v>6</v>
          </cell>
          <cell r="E1311">
            <v>1</v>
          </cell>
          <cell r="F1311">
            <v>6</v>
          </cell>
          <cell r="G1311" t="str">
            <v>1..6</v>
          </cell>
        </row>
        <row r="1312">
          <cell r="A1312" t="str">
            <v>Phòng thực hành Khoa Điện 15-A-3-Tối</v>
          </cell>
          <cell r="B1312" t="str">
            <v>Tối</v>
          </cell>
          <cell r="C1312">
            <v>13</v>
          </cell>
          <cell r="D1312">
            <v>16</v>
          </cell>
          <cell r="E1312">
            <v>13</v>
          </cell>
          <cell r="F1312">
            <v>16</v>
          </cell>
          <cell r="G1312" t="str">
            <v>13..16</v>
          </cell>
        </row>
        <row r="1313">
          <cell r="A1313" t="str">
            <v>Phòng thực hành Khoa Điện 17-A-3-Tối</v>
          </cell>
          <cell r="B1313" t="str">
            <v>Tối</v>
          </cell>
          <cell r="C1313">
            <v>13</v>
          </cell>
          <cell r="D1313">
            <v>16</v>
          </cell>
          <cell r="E1313">
            <v>13</v>
          </cell>
          <cell r="F1313">
            <v>16</v>
          </cell>
          <cell r="G1313" t="str">
            <v>13..16</v>
          </cell>
        </row>
        <row r="1314">
          <cell r="A1314" t="str">
            <v>Phòng thực hành Khoa Điện 22-A-3-Chiều</v>
          </cell>
          <cell r="B1314" t="str">
            <v>Chiều</v>
          </cell>
          <cell r="C1314">
            <v>7</v>
          </cell>
          <cell r="D1314">
            <v>12</v>
          </cell>
          <cell r="E1314">
            <v>7</v>
          </cell>
          <cell r="F1314">
            <v>12</v>
          </cell>
          <cell r="G1314" t="str">
            <v>7..12</v>
          </cell>
        </row>
        <row r="1315">
          <cell r="A1315" t="str">
            <v>Phòng thực hành Khoa Điện 25-A-3-Chiều</v>
          </cell>
          <cell r="B1315" t="str">
            <v>Chiều</v>
          </cell>
          <cell r="C1315">
            <v>7</v>
          </cell>
          <cell r="D1315">
            <v>12</v>
          </cell>
          <cell r="E1315">
            <v>7</v>
          </cell>
          <cell r="F1315">
            <v>12</v>
          </cell>
          <cell r="G1315" t="str">
            <v>7..12</v>
          </cell>
        </row>
        <row r="1316">
          <cell r="A1316" t="str">
            <v>Phòng thực hành Khoa Điện 30-A-3-Sáng</v>
          </cell>
          <cell r="B1316" t="str">
            <v>Sáng</v>
          </cell>
          <cell r="C1316">
            <v>1</v>
          </cell>
          <cell r="D1316">
            <v>6</v>
          </cell>
          <cell r="E1316">
            <v>1</v>
          </cell>
          <cell r="F1316">
            <v>6</v>
          </cell>
          <cell r="G1316" t="str">
            <v>1..6</v>
          </cell>
        </row>
        <row r="1317">
          <cell r="A1317" t="str">
            <v>Phòng thực hành Khoa Điện tử 01-A-3-Sáng</v>
          </cell>
          <cell r="B1317" t="str">
            <v>Sáng</v>
          </cell>
          <cell r="C1317">
            <v>1</v>
          </cell>
          <cell r="D1317">
            <v>6</v>
          </cell>
          <cell r="E1317">
            <v>1</v>
          </cell>
          <cell r="F1317">
            <v>6</v>
          </cell>
          <cell r="G1317" t="str">
            <v>1..6</v>
          </cell>
        </row>
        <row r="1318">
          <cell r="A1318" t="str">
            <v>Phòng thực hành Khoa Điện tử 01-A-3-Chiều</v>
          </cell>
          <cell r="B1318" t="str">
            <v>Chiều</v>
          </cell>
          <cell r="C1318">
            <v>7</v>
          </cell>
          <cell r="D1318">
            <v>12</v>
          </cell>
          <cell r="E1318">
            <v>7</v>
          </cell>
          <cell r="F1318">
            <v>12</v>
          </cell>
          <cell r="G1318" t="str">
            <v>7..12</v>
          </cell>
        </row>
        <row r="1319">
          <cell r="A1319" t="str">
            <v>Phòng thực hành Khoa Điện tử 01-A-3-Tối</v>
          </cell>
          <cell r="B1319" t="str">
            <v>Tối</v>
          </cell>
          <cell r="C1319">
            <v>13</v>
          </cell>
          <cell r="D1319">
            <v>17</v>
          </cell>
          <cell r="E1319">
            <v>13</v>
          </cell>
          <cell r="F1319">
            <v>17</v>
          </cell>
          <cell r="G1319" t="str">
            <v>13..17</v>
          </cell>
        </row>
        <row r="1320">
          <cell r="A1320" t="str">
            <v>Phòng thực hành Khoa Điện tử 03-A-3-Sáng</v>
          </cell>
          <cell r="B1320" t="str">
            <v>Sáng</v>
          </cell>
          <cell r="C1320">
            <v>1</v>
          </cell>
          <cell r="D1320">
            <v>6</v>
          </cell>
          <cell r="E1320">
            <v>1</v>
          </cell>
          <cell r="F1320">
            <v>6</v>
          </cell>
          <cell r="G1320" t="str">
            <v>1..6</v>
          </cell>
        </row>
        <row r="1321">
          <cell r="A1321" t="str">
            <v>Phòng thực hành Khoa Điện tử 03-A-3-Tối</v>
          </cell>
          <cell r="B1321" t="str">
            <v>Tối</v>
          </cell>
          <cell r="C1321">
            <v>13</v>
          </cell>
          <cell r="D1321">
            <v>16</v>
          </cell>
          <cell r="E1321">
            <v>13</v>
          </cell>
          <cell r="F1321">
            <v>16</v>
          </cell>
          <cell r="G1321" t="str">
            <v>13..16</v>
          </cell>
        </row>
        <row r="1322">
          <cell r="A1322" t="str">
            <v>Phòng thực hành Khoa Điện tử 06-A-3-Chiều</v>
          </cell>
          <cell r="B1322" t="str">
            <v>Chiều</v>
          </cell>
          <cell r="C1322">
            <v>7</v>
          </cell>
          <cell r="D1322">
            <v>12</v>
          </cell>
          <cell r="E1322">
            <v>7</v>
          </cell>
          <cell r="F1322">
            <v>12</v>
          </cell>
          <cell r="G1322" t="str">
            <v>7..12</v>
          </cell>
        </row>
        <row r="1323">
          <cell r="A1323" t="str">
            <v>Phòng thực hành Khoa Điện tử 07-A-3-Sáng</v>
          </cell>
          <cell r="B1323" t="str">
            <v>Sáng</v>
          </cell>
          <cell r="C1323">
            <v>4</v>
          </cell>
          <cell r="D1323">
            <v>5</v>
          </cell>
          <cell r="E1323">
            <v>4</v>
          </cell>
          <cell r="F1323">
            <v>5</v>
          </cell>
          <cell r="G1323" t="str">
            <v>4..5</v>
          </cell>
        </row>
        <row r="1324">
          <cell r="A1324" t="str">
            <v>Phòng thực hành Khoa Điện tử 17-A-3-Chiều</v>
          </cell>
          <cell r="B1324" t="str">
            <v>Chiều</v>
          </cell>
          <cell r="C1324">
            <v>7</v>
          </cell>
          <cell r="D1324">
            <v>10</v>
          </cell>
          <cell r="E1324">
            <v>7</v>
          </cell>
          <cell r="F1324">
            <v>10</v>
          </cell>
          <cell r="G1324" t="str">
            <v>7..10</v>
          </cell>
        </row>
        <row r="1325">
          <cell r="A1325" t="str">
            <v>Phòng thực hành Khoa Điện tử 24-A-3-Sáng</v>
          </cell>
          <cell r="B1325" t="str">
            <v>Sáng</v>
          </cell>
          <cell r="C1325">
            <v>1</v>
          </cell>
          <cell r="D1325">
            <v>6</v>
          </cell>
          <cell r="E1325">
            <v>1</v>
          </cell>
          <cell r="F1325">
            <v>6</v>
          </cell>
          <cell r="G1325" t="str">
            <v>1..6</v>
          </cell>
        </row>
        <row r="1326">
          <cell r="A1326" t="str">
            <v>Phòng thực hành Khoa Điện tử 26-A-3-Sáng</v>
          </cell>
          <cell r="B1326" t="str">
            <v>Sáng</v>
          </cell>
          <cell r="C1326">
            <v>1</v>
          </cell>
          <cell r="D1326">
            <v>6</v>
          </cell>
          <cell r="E1326">
            <v>1</v>
          </cell>
          <cell r="F1326">
            <v>6</v>
          </cell>
          <cell r="G1326" t="str">
            <v>1..6</v>
          </cell>
        </row>
        <row r="1327">
          <cell r="A1327" t="str">
            <v>Phòng thực hành Khoa CNTT 04-A-3-Chiều</v>
          </cell>
          <cell r="B1327" t="str">
            <v>Chiều</v>
          </cell>
          <cell r="C1327">
            <v>7</v>
          </cell>
          <cell r="D1327">
            <v>9</v>
          </cell>
          <cell r="E1327">
            <v>7</v>
          </cell>
          <cell r="F1327">
            <v>9</v>
          </cell>
          <cell r="G1327" t="str">
            <v>7..9</v>
          </cell>
        </row>
        <row r="1328">
          <cell r="A1328" t="str">
            <v>Phòng thực hành Khoa CNTT 05-A-3-Sáng</v>
          </cell>
          <cell r="B1328" t="str">
            <v>Sáng</v>
          </cell>
          <cell r="C1328">
            <v>1</v>
          </cell>
          <cell r="D1328">
            <v>3</v>
          </cell>
          <cell r="E1328">
            <v>1</v>
          </cell>
          <cell r="F1328">
            <v>3</v>
          </cell>
          <cell r="G1328" t="str">
            <v>1..3</v>
          </cell>
        </row>
        <row r="1329">
          <cell r="A1329" t="str">
            <v>Phòng thực hành Khoa CNTT 06-A-3-Chiều</v>
          </cell>
          <cell r="B1329" t="str">
            <v>Chiều</v>
          </cell>
          <cell r="C1329">
            <v>10</v>
          </cell>
          <cell r="D1329">
            <v>12</v>
          </cell>
          <cell r="E1329">
            <v>10</v>
          </cell>
          <cell r="F1329">
            <v>12</v>
          </cell>
          <cell r="G1329" t="str">
            <v>10..12</v>
          </cell>
        </row>
        <row r="1330">
          <cell r="A1330" t="str">
            <v>Phòng thực hành Khoa CNTT 07-A-3-Sáng</v>
          </cell>
          <cell r="B1330" t="str">
            <v>Sáng</v>
          </cell>
          <cell r="C1330">
            <v>4</v>
          </cell>
          <cell r="D1330">
            <v>6</v>
          </cell>
          <cell r="E1330">
            <v>4</v>
          </cell>
          <cell r="F1330">
            <v>6</v>
          </cell>
          <cell r="G1330" t="str">
            <v>4..6</v>
          </cell>
        </row>
        <row r="1331">
          <cell r="A1331" t="str">
            <v>Phòng thực hành Khoa CN May &amp; TKTT 02-B-3-Sáng</v>
          </cell>
          <cell r="B1331" t="str">
            <v>Sáng</v>
          </cell>
          <cell r="C1331">
            <v>1</v>
          </cell>
          <cell r="D1331">
            <v>6</v>
          </cell>
          <cell r="E1331">
            <v>1</v>
          </cell>
          <cell r="F1331">
            <v>6</v>
          </cell>
          <cell r="G1331" t="str">
            <v>1..6</v>
          </cell>
        </row>
        <row r="1332">
          <cell r="A1332" t="str">
            <v>Phòng thực hành Khoa CN May &amp; TKTT 03-B-3-Chiều</v>
          </cell>
          <cell r="B1332" t="str">
            <v>Chiều</v>
          </cell>
          <cell r="C1332">
            <v>7</v>
          </cell>
          <cell r="D1332">
            <v>10</v>
          </cell>
          <cell r="E1332">
            <v>7</v>
          </cell>
          <cell r="F1332">
            <v>10</v>
          </cell>
          <cell r="G1332" t="str">
            <v>7..10</v>
          </cell>
        </row>
        <row r="1333">
          <cell r="A1333" t="str">
            <v>Phòng thực hành Khoa CN May &amp; TKTT 04-B-3-Sáng</v>
          </cell>
          <cell r="B1333" t="str">
            <v>Sáng</v>
          </cell>
          <cell r="C1333">
            <v>1</v>
          </cell>
          <cell r="D1333">
            <v>6</v>
          </cell>
          <cell r="E1333">
            <v>1</v>
          </cell>
          <cell r="F1333">
            <v>6</v>
          </cell>
          <cell r="G1333" t="str">
            <v>1..6</v>
          </cell>
        </row>
        <row r="1334">
          <cell r="A1334" t="str">
            <v>Phòng thực hành Khoa CN May &amp; TKTT 04-B-3-Chiều</v>
          </cell>
          <cell r="B1334" t="str">
            <v>Chiều</v>
          </cell>
          <cell r="C1334">
            <v>7</v>
          </cell>
          <cell r="D1334">
            <v>12</v>
          </cell>
          <cell r="E1334">
            <v>7</v>
          </cell>
          <cell r="F1334">
            <v>12</v>
          </cell>
          <cell r="G1334" t="str">
            <v>7..12</v>
          </cell>
        </row>
        <row r="1335">
          <cell r="A1335" t="str">
            <v>Phòng thực hành Khoa CN May &amp; TKTT 05-B-3-Sáng</v>
          </cell>
          <cell r="B1335" t="str">
            <v>Sáng</v>
          </cell>
          <cell r="C1335">
            <v>1</v>
          </cell>
          <cell r="D1335">
            <v>4</v>
          </cell>
          <cell r="E1335">
            <v>1</v>
          </cell>
          <cell r="F1335">
            <v>4</v>
          </cell>
          <cell r="G1335" t="str">
            <v>1..4</v>
          </cell>
        </row>
        <row r="1336">
          <cell r="A1336" t="str">
            <v>Phòng thực hành Khoa CN May &amp; TKTT 05-B-3-Chiều</v>
          </cell>
          <cell r="B1336" t="str">
            <v>Chiều</v>
          </cell>
          <cell r="C1336">
            <v>7</v>
          </cell>
          <cell r="D1336">
            <v>12</v>
          </cell>
          <cell r="E1336">
            <v>7</v>
          </cell>
          <cell r="F1336">
            <v>12</v>
          </cell>
          <cell r="G1336" t="str">
            <v>7..12</v>
          </cell>
        </row>
        <row r="1337">
          <cell r="A1337" t="str">
            <v>Phòng thực hành Khoa CN May &amp; TKTT 06-B-3-Sáng</v>
          </cell>
          <cell r="B1337" t="str">
            <v>Sáng</v>
          </cell>
          <cell r="C1337">
            <v>1</v>
          </cell>
          <cell r="D1337">
            <v>4</v>
          </cell>
          <cell r="E1337">
            <v>1</v>
          </cell>
          <cell r="F1337">
            <v>4</v>
          </cell>
          <cell r="G1337" t="str">
            <v>1..4</v>
          </cell>
        </row>
        <row r="1338">
          <cell r="A1338" t="str">
            <v>Phòng thực hành Khoa CN May &amp; TKTT 06-B-3-Chiều</v>
          </cell>
          <cell r="B1338" t="str">
            <v>Chiều</v>
          </cell>
          <cell r="C1338">
            <v>7</v>
          </cell>
          <cell r="D1338">
            <v>12</v>
          </cell>
          <cell r="E1338">
            <v>7</v>
          </cell>
          <cell r="F1338">
            <v>12</v>
          </cell>
          <cell r="G1338" t="str">
            <v>7..12</v>
          </cell>
        </row>
        <row r="1339">
          <cell r="A1339" t="str">
            <v>Phòng thực hành Khoa CN May &amp; TKTT 08-B-3-Sáng</v>
          </cell>
          <cell r="B1339" t="str">
            <v>Sáng</v>
          </cell>
          <cell r="C1339">
            <v>1</v>
          </cell>
          <cell r="D1339">
            <v>6</v>
          </cell>
          <cell r="E1339">
            <v>1</v>
          </cell>
          <cell r="F1339">
            <v>6</v>
          </cell>
          <cell r="G1339" t="str">
            <v>1..6</v>
          </cell>
        </row>
        <row r="1340">
          <cell r="A1340" t="str">
            <v>Phòng thực hành Khoa CN May &amp; TKTT 12-B-3-Chiều</v>
          </cell>
          <cell r="B1340" t="str">
            <v>Chiều</v>
          </cell>
          <cell r="C1340">
            <v>7</v>
          </cell>
          <cell r="D1340">
            <v>12</v>
          </cell>
          <cell r="E1340">
            <v>7</v>
          </cell>
          <cell r="F1340">
            <v>12</v>
          </cell>
          <cell r="G1340" t="str">
            <v>7..12</v>
          </cell>
        </row>
        <row r="1341">
          <cell r="A1341" t="str">
            <v>Phòng thực hành Khoa CN May &amp; TKTT 15-B-3-Sáng</v>
          </cell>
          <cell r="B1341" t="str">
            <v>Sáng</v>
          </cell>
          <cell r="C1341">
            <v>1</v>
          </cell>
          <cell r="D1341">
            <v>6</v>
          </cell>
          <cell r="E1341">
            <v>1</v>
          </cell>
          <cell r="F1341">
            <v>6</v>
          </cell>
          <cell r="G1341" t="str">
            <v>1..6</v>
          </cell>
        </row>
        <row r="1342">
          <cell r="A1342" t="str">
            <v>Phòng thực hành Khoa CN May &amp; TKTT 16-B-3-Sáng</v>
          </cell>
          <cell r="B1342" t="str">
            <v>Sáng</v>
          </cell>
          <cell r="C1342">
            <v>1</v>
          </cell>
          <cell r="D1342">
            <v>6</v>
          </cell>
          <cell r="E1342">
            <v>1</v>
          </cell>
          <cell r="F1342">
            <v>6</v>
          </cell>
          <cell r="G1342" t="str">
            <v>1..6</v>
          </cell>
        </row>
        <row r="1343">
          <cell r="A1343" t="str">
            <v>Phòng thực hành Khoa CN May &amp; TKTT 25-B-3-Chiều</v>
          </cell>
          <cell r="B1343" t="str">
            <v>Chiều</v>
          </cell>
          <cell r="C1343">
            <v>7</v>
          </cell>
          <cell r="D1343">
            <v>12</v>
          </cell>
          <cell r="E1343">
            <v>7</v>
          </cell>
          <cell r="F1343">
            <v>12</v>
          </cell>
          <cell r="G1343" t="str">
            <v>7..12</v>
          </cell>
        </row>
        <row r="1344">
          <cell r="A1344" t="str">
            <v>Phòng thực hành Khoa CN May &amp; TKTT 30-B-3-Sáng</v>
          </cell>
          <cell r="B1344" t="str">
            <v>Sáng</v>
          </cell>
          <cell r="C1344">
            <v>1</v>
          </cell>
          <cell r="D1344">
            <v>6</v>
          </cell>
          <cell r="E1344">
            <v>1</v>
          </cell>
          <cell r="F1344">
            <v>6</v>
          </cell>
          <cell r="G1344" t="str">
            <v>1..6</v>
          </cell>
        </row>
        <row r="1345">
          <cell r="A1345" t="str">
            <v>Phòng thực hành Khoa CN Hóa 01-B-3-Chiều</v>
          </cell>
          <cell r="B1345" t="str">
            <v>Chiều</v>
          </cell>
          <cell r="C1345">
            <v>7</v>
          </cell>
          <cell r="D1345">
            <v>12</v>
          </cell>
          <cell r="E1345">
            <v>7</v>
          </cell>
          <cell r="F1345">
            <v>12</v>
          </cell>
          <cell r="G1345" t="str">
            <v>7..12</v>
          </cell>
        </row>
        <row r="1346">
          <cell r="A1346" t="str">
            <v>Phòng thực hành Khoa CN Hóa 02-B-3-Sáng</v>
          </cell>
          <cell r="B1346" t="str">
            <v>Sáng</v>
          </cell>
          <cell r="C1346">
            <v>1</v>
          </cell>
          <cell r="D1346">
            <v>6</v>
          </cell>
          <cell r="E1346">
            <v>1</v>
          </cell>
          <cell r="F1346">
            <v>6</v>
          </cell>
          <cell r="G1346" t="str">
            <v>1..6</v>
          </cell>
        </row>
        <row r="1347">
          <cell r="A1347" t="str">
            <v>Phòng thực hành Khoa CN Hóa 02-B-3-Chiều</v>
          </cell>
          <cell r="B1347" t="str">
            <v>Chiều</v>
          </cell>
          <cell r="C1347">
            <v>7</v>
          </cell>
          <cell r="D1347">
            <v>12</v>
          </cell>
          <cell r="E1347">
            <v>7</v>
          </cell>
          <cell r="F1347">
            <v>12</v>
          </cell>
          <cell r="G1347" t="str">
            <v>7..12</v>
          </cell>
        </row>
        <row r="1348">
          <cell r="A1348" t="str">
            <v>Phòng thực hành Khoa CN Hóa 03-B-3-Chiều</v>
          </cell>
          <cell r="B1348" t="str">
            <v>Chiều</v>
          </cell>
          <cell r="C1348">
            <v>7</v>
          </cell>
          <cell r="D1348">
            <v>12</v>
          </cell>
          <cell r="E1348">
            <v>7</v>
          </cell>
          <cell r="F1348">
            <v>12</v>
          </cell>
          <cell r="G1348" t="str">
            <v>7..12</v>
          </cell>
        </row>
        <row r="1349">
          <cell r="A1349" t="str">
            <v>Phòng thực hành Khoa CN Hóa 04-B-3-Chiều</v>
          </cell>
          <cell r="B1349" t="str">
            <v>Chiều</v>
          </cell>
          <cell r="C1349">
            <v>7</v>
          </cell>
          <cell r="D1349">
            <v>12</v>
          </cell>
          <cell r="E1349">
            <v>7</v>
          </cell>
          <cell r="F1349">
            <v>12</v>
          </cell>
          <cell r="G1349" t="str">
            <v>7..12</v>
          </cell>
        </row>
        <row r="1350">
          <cell r="A1350" t="str">
            <v>Phòng thực hành Khoa CN Hóa 05-B-3-Chiều</v>
          </cell>
          <cell r="B1350" t="str">
            <v>Chiều</v>
          </cell>
          <cell r="C1350">
            <v>7</v>
          </cell>
          <cell r="D1350">
            <v>12</v>
          </cell>
          <cell r="E1350">
            <v>7</v>
          </cell>
          <cell r="F1350">
            <v>12</v>
          </cell>
          <cell r="G1350" t="str">
            <v>7..12</v>
          </cell>
        </row>
        <row r="1351">
          <cell r="A1351" t="str">
            <v>Phòng thực hành Khoa CN Hóa 06-B-3-Sáng</v>
          </cell>
          <cell r="B1351" t="str">
            <v>Sáng</v>
          </cell>
          <cell r="C1351">
            <v>1</v>
          </cell>
          <cell r="D1351">
            <v>6</v>
          </cell>
          <cell r="E1351">
            <v>1</v>
          </cell>
          <cell r="F1351">
            <v>6</v>
          </cell>
          <cell r="G1351" t="str">
            <v>1..6</v>
          </cell>
        </row>
        <row r="1352">
          <cell r="A1352" t="str">
            <v>Phòng thực hành Khoa CN Hóa 07-B-3-Sáng</v>
          </cell>
          <cell r="B1352" t="str">
            <v>Sáng</v>
          </cell>
          <cell r="C1352">
            <v>1</v>
          </cell>
          <cell r="D1352">
            <v>6</v>
          </cell>
          <cell r="E1352">
            <v>1</v>
          </cell>
          <cell r="F1352">
            <v>6</v>
          </cell>
          <cell r="G1352" t="str">
            <v>1..6</v>
          </cell>
        </row>
        <row r="1353">
          <cell r="A1353" t="str">
            <v>Phòng thực hành Khoa CN Hóa 07-B-3-Chiều</v>
          </cell>
          <cell r="B1353" t="str">
            <v>Chiều</v>
          </cell>
          <cell r="C1353">
            <v>7</v>
          </cell>
          <cell r="D1353">
            <v>12</v>
          </cell>
          <cell r="E1353">
            <v>7</v>
          </cell>
          <cell r="F1353">
            <v>12</v>
          </cell>
          <cell r="G1353" t="str">
            <v>7..12</v>
          </cell>
        </row>
        <row r="1354">
          <cell r="A1354" t="str">
            <v>Phòng thực hành Khoa CN Hóa 10-B-3-Chiều</v>
          </cell>
          <cell r="B1354" t="str">
            <v>Chiều</v>
          </cell>
          <cell r="C1354">
            <v>7</v>
          </cell>
          <cell r="D1354">
            <v>12</v>
          </cell>
          <cell r="E1354">
            <v>7</v>
          </cell>
          <cell r="F1354">
            <v>12</v>
          </cell>
          <cell r="G1354" t="str">
            <v>7..12</v>
          </cell>
        </row>
        <row r="1355">
          <cell r="A1355" t="str">
            <v>Phòng thực hành Khoa CN Hóa 24-B-3-Chiều</v>
          </cell>
          <cell r="B1355" t="str">
            <v>Chiều</v>
          </cell>
          <cell r="C1355">
            <v>7</v>
          </cell>
          <cell r="D1355">
            <v>12</v>
          </cell>
          <cell r="E1355">
            <v>7</v>
          </cell>
          <cell r="F1355">
            <v>12</v>
          </cell>
          <cell r="G1355" t="str">
            <v>7..12</v>
          </cell>
        </row>
        <row r="1356">
          <cell r="A1356" t="str">
            <v>Phòng thực hành Khoa CN Hóa 25-B-3-Sáng</v>
          </cell>
          <cell r="B1356" t="str">
            <v>Sáng</v>
          </cell>
          <cell r="C1356">
            <v>3</v>
          </cell>
          <cell r="D1356">
            <v>6</v>
          </cell>
          <cell r="E1356">
            <v>3</v>
          </cell>
          <cell r="F1356">
            <v>6</v>
          </cell>
          <cell r="G1356" t="str">
            <v>3..6</v>
          </cell>
        </row>
        <row r="1357">
          <cell r="A1357" t="str">
            <v>Phòng thực hành Khoa CN Hóa 25-B-3-Chiều</v>
          </cell>
          <cell r="B1357" t="str">
            <v>Chiều</v>
          </cell>
          <cell r="C1357">
            <v>8</v>
          </cell>
          <cell r="D1357">
            <v>11</v>
          </cell>
          <cell r="E1357">
            <v>8</v>
          </cell>
          <cell r="F1357">
            <v>11</v>
          </cell>
          <cell r="G1357" t="str">
            <v>8..11</v>
          </cell>
        </row>
        <row r="1358">
          <cell r="A1358" t="str">
            <v>Phòng thực hành Khoa CN Hóa 26-B-3-Sáng</v>
          </cell>
          <cell r="B1358" t="str">
            <v>Sáng</v>
          </cell>
          <cell r="C1358">
            <v>1</v>
          </cell>
          <cell r="D1358">
            <v>6</v>
          </cell>
          <cell r="E1358">
            <v>1</v>
          </cell>
          <cell r="F1358">
            <v>6</v>
          </cell>
          <cell r="G1358" t="str">
            <v>1..6</v>
          </cell>
        </row>
        <row r="1359">
          <cell r="A1359" t="str">
            <v>Phòng thực hành Khoa CN Hóa 27-B-3-Chiều</v>
          </cell>
          <cell r="B1359" t="str">
            <v>Chiều</v>
          </cell>
          <cell r="C1359">
            <v>7</v>
          </cell>
          <cell r="D1359">
            <v>12</v>
          </cell>
          <cell r="E1359">
            <v>7</v>
          </cell>
          <cell r="F1359">
            <v>12</v>
          </cell>
          <cell r="G1359" t="str">
            <v>7..12</v>
          </cell>
        </row>
        <row r="1360">
          <cell r="A1360" t="str">
            <v>Phòng thực hành Khoa CN Hóa 28-B-3-Sáng</v>
          </cell>
          <cell r="B1360" t="str">
            <v>Sáng</v>
          </cell>
          <cell r="C1360">
            <v>1</v>
          </cell>
          <cell r="D1360">
            <v>3</v>
          </cell>
          <cell r="E1360">
            <v>1</v>
          </cell>
          <cell r="F1360">
            <v>3</v>
          </cell>
          <cell r="G1360" t="str">
            <v>1..3</v>
          </cell>
        </row>
        <row r="1361">
          <cell r="A1361" t="str">
            <v>Phòng thực hành Khoa QLKD 02-A-3-Sáng</v>
          </cell>
          <cell r="B1361" t="str">
            <v>Sáng</v>
          </cell>
          <cell r="C1361">
            <v>1</v>
          </cell>
          <cell r="D1361">
            <v>6</v>
          </cell>
          <cell r="E1361">
            <v>1</v>
          </cell>
          <cell r="F1361">
            <v>6</v>
          </cell>
          <cell r="G1361" t="str">
            <v>1..6</v>
          </cell>
        </row>
        <row r="1362">
          <cell r="A1362" t="str">
            <v>Phòng thực hành Khoa QLKD 04-A-3-Chiều</v>
          </cell>
          <cell r="B1362" t="str">
            <v>Chiều</v>
          </cell>
          <cell r="C1362">
            <v>7</v>
          </cell>
          <cell r="D1362">
            <v>12</v>
          </cell>
          <cell r="E1362">
            <v>7</v>
          </cell>
          <cell r="F1362">
            <v>12</v>
          </cell>
          <cell r="G1362" t="str">
            <v>7..12</v>
          </cell>
        </row>
        <row r="1363">
          <cell r="A1363" t="str">
            <v>Phòng thực hành Khoa QLKD 06-A-3-Sáng</v>
          </cell>
          <cell r="B1363" t="str">
            <v>Sáng</v>
          </cell>
          <cell r="C1363">
            <v>1</v>
          </cell>
          <cell r="D1363">
            <v>6</v>
          </cell>
          <cell r="E1363">
            <v>1</v>
          </cell>
          <cell r="F1363">
            <v>6</v>
          </cell>
          <cell r="G1363" t="str">
            <v>1..6</v>
          </cell>
        </row>
        <row r="1364">
          <cell r="A1364" t="str">
            <v>Phòng thực hành Khoa QLKD 07-A-3-Chiều</v>
          </cell>
          <cell r="B1364" t="str">
            <v>Chiều</v>
          </cell>
          <cell r="C1364">
            <v>7</v>
          </cell>
          <cell r="D1364">
            <v>12</v>
          </cell>
          <cell r="E1364">
            <v>7</v>
          </cell>
          <cell r="F1364">
            <v>12</v>
          </cell>
          <cell r="G1364" t="str">
            <v>7..12</v>
          </cell>
        </row>
        <row r="1365">
          <cell r="A1365" t="str">
            <v>Phòng thực hành Khoa QLKD 09-A-3-Chiều</v>
          </cell>
          <cell r="B1365" t="str">
            <v>Chiều</v>
          </cell>
          <cell r="C1365">
            <v>7</v>
          </cell>
          <cell r="D1365">
            <v>12</v>
          </cell>
          <cell r="E1365">
            <v>7</v>
          </cell>
          <cell r="F1365">
            <v>12</v>
          </cell>
          <cell r="G1365" t="str">
            <v>7..12</v>
          </cell>
        </row>
        <row r="1366">
          <cell r="A1366" t="str">
            <v>Phòng thực hành Khoa QLKD 12-A-3-Chiều</v>
          </cell>
          <cell r="B1366" t="str">
            <v>Chiều</v>
          </cell>
          <cell r="C1366">
            <v>7</v>
          </cell>
          <cell r="D1366">
            <v>12</v>
          </cell>
          <cell r="E1366">
            <v>7</v>
          </cell>
          <cell r="F1366">
            <v>12</v>
          </cell>
          <cell r="G1366" t="str">
            <v>7..12</v>
          </cell>
        </row>
        <row r="1367">
          <cell r="A1367" t="str">
            <v>Phòng thực hành Khoa QLKD 14-A-3-Sáng</v>
          </cell>
          <cell r="B1367" t="str">
            <v>Sáng</v>
          </cell>
          <cell r="C1367">
            <v>1</v>
          </cell>
          <cell r="D1367">
            <v>6</v>
          </cell>
          <cell r="E1367">
            <v>1</v>
          </cell>
          <cell r="F1367">
            <v>6</v>
          </cell>
          <cell r="G1367" t="str">
            <v>1..6</v>
          </cell>
        </row>
        <row r="1368">
          <cell r="A1368" t="str">
            <v>Phòng thực hành Khoa QLKD 15-A-3-Sáng</v>
          </cell>
          <cell r="B1368" t="str">
            <v>Sáng</v>
          </cell>
          <cell r="C1368">
            <v>1</v>
          </cell>
          <cell r="D1368">
            <v>6</v>
          </cell>
          <cell r="E1368">
            <v>1</v>
          </cell>
          <cell r="F1368">
            <v>6</v>
          </cell>
          <cell r="G1368" t="str">
            <v>1..6</v>
          </cell>
        </row>
        <row r="1369">
          <cell r="A1369" t="str">
            <v>Phòng thực hành Khoa QLKD 15-A-3-Chiều</v>
          </cell>
          <cell r="B1369" t="str">
            <v>Chiều</v>
          </cell>
          <cell r="C1369">
            <v>7</v>
          </cell>
          <cell r="D1369">
            <v>12</v>
          </cell>
          <cell r="E1369">
            <v>7</v>
          </cell>
          <cell r="F1369">
            <v>12</v>
          </cell>
          <cell r="G1369" t="str">
            <v>7..12</v>
          </cell>
        </row>
        <row r="1370">
          <cell r="A1370" t="str">
            <v>Phòng thực hành Khoa QLKD 18-A-3-Chiều</v>
          </cell>
          <cell r="B1370" t="str">
            <v>Chiều</v>
          </cell>
          <cell r="C1370">
            <v>7</v>
          </cell>
          <cell r="D1370">
            <v>12</v>
          </cell>
          <cell r="E1370">
            <v>7</v>
          </cell>
          <cell r="F1370">
            <v>12</v>
          </cell>
          <cell r="G1370" t="str">
            <v>7..12</v>
          </cell>
        </row>
        <row r="1371">
          <cell r="A1371" t="str">
            <v>Phòng thực hành Khoa QLKD 22-A-3-Sáng</v>
          </cell>
          <cell r="B1371" t="str">
            <v>Sáng</v>
          </cell>
          <cell r="C1371">
            <v>1</v>
          </cell>
          <cell r="D1371">
            <v>5</v>
          </cell>
          <cell r="E1371">
            <v>1</v>
          </cell>
          <cell r="F1371">
            <v>5</v>
          </cell>
          <cell r="G1371" t="str">
            <v>1..5</v>
          </cell>
        </row>
        <row r="1372">
          <cell r="A1372" t="str">
            <v>Phòng thực hành Khoa QLKD 23-A-3-Sáng</v>
          </cell>
          <cell r="B1372" t="str">
            <v>Sáng</v>
          </cell>
          <cell r="C1372">
            <v>1</v>
          </cell>
          <cell r="D1372">
            <v>6</v>
          </cell>
          <cell r="E1372">
            <v>1</v>
          </cell>
          <cell r="F1372">
            <v>6</v>
          </cell>
          <cell r="G1372" t="str">
            <v>1..6</v>
          </cell>
        </row>
        <row r="1373">
          <cell r="A1373" t="str">
            <v>Phòng thực hành Khoa Kế toán - Kiểm toán 01-B-3-Sáng</v>
          </cell>
          <cell r="B1373" t="str">
            <v>Sáng</v>
          </cell>
          <cell r="C1373">
            <v>1</v>
          </cell>
          <cell r="D1373">
            <v>6</v>
          </cell>
          <cell r="E1373">
            <v>1</v>
          </cell>
          <cell r="F1373">
            <v>6</v>
          </cell>
          <cell r="G1373" t="str">
            <v>1..6</v>
          </cell>
        </row>
        <row r="1374">
          <cell r="A1374" t="str">
            <v>Phòng thực hành Khoa Kế toán - Kiểm toán 01-B-3-Chiều</v>
          </cell>
          <cell r="B1374" t="str">
            <v>Chiều</v>
          </cell>
          <cell r="C1374">
            <v>7</v>
          </cell>
          <cell r="D1374">
            <v>12</v>
          </cell>
          <cell r="E1374">
            <v>7</v>
          </cell>
          <cell r="F1374">
            <v>12</v>
          </cell>
          <cell r="G1374" t="str">
            <v>7..12</v>
          </cell>
        </row>
        <row r="1375">
          <cell r="A1375" t="str">
            <v>Phòng thực hành Khoa Kế toán - Kiểm toán 02-B-3-Chiều</v>
          </cell>
          <cell r="B1375" t="str">
            <v>Chiều</v>
          </cell>
          <cell r="C1375">
            <v>7</v>
          </cell>
          <cell r="D1375">
            <v>12</v>
          </cell>
          <cell r="E1375">
            <v>7</v>
          </cell>
          <cell r="F1375">
            <v>12</v>
          </cell>
          <cell r="G1375" t="str">
            <v>7..12</v>
          </cell>
        </row>
        <row r="1376">
          <cell r="A1376" t="str">
            <v>Phòng thực hành Khoa Kế toán - Kiểm toán 06-B-3-Sáng</v>
          </cell>
          <cell r="B1376" t="str">
            <v>Sáng</v>
          </cell>
          <cell r="C1376">
            <v>1</v>
          </cell>
          <cell r="D1376">
            <v>6</v>
          </cell>
          <cell r="E1376">
            <v>1</v>
          </cell>
          <cell r="F1376">
            <v>6</v>
          </cell>
          <cell r="G1376" t="str">
            <v>1..6</v>
          </cell>
        </row>
        <row r="1377">
          <cell r="A1377" t="str">
            <v>Phòng thực hành Khoa Kế toán - Kiểm toán 07-B-3-Sáng</v>
          </cell>
          <cell r="B1377" t="str">
            <v>Sáng</v>
          </cell>
          <cell r="C1377">
            <v>1</v>
          </cell>
          <cell r="D1377">
            <v>6</v>
          </cell>
          <cell r="E1377">
            <v>1</v>
          </cell>
          <cell r="F1377">
            <v>6</v>
          </cell>
          <cell r="G1377" t="str">
            <v>1..6</v>
          </cell>
        </row>
        <row r="1378">
          <cell r="A1378" t="str">
            <v>Phòng thực hành Trường NN-DL 07-A-3-Tối</v>
          </cell>
          <cell r="B1378" t="str">
            <v>Tối</v>
          </cell>
          <cell r="C1378">
            <v>13</v>
          </cell>
          <cell r="D1378">
            <v>17</v>
          </cell>
          <cell r="E1378">
            <v>13</v>
          </cell>
          <cell r="F1378">
            <v>17</v>
          </cell>
          <cell r="G1378" t="str">
            <v>13..17</v>
          </cell>
        </row>
        <row r="1379">
          <cell r="A1379" t="str">
            <v>Phòng thực hành Trường NN-DL 14-A-3-Chiều</v>
          </cell>
          <cell r="B1379" t="str">
            <v>Chiều</v>
          </cell>
          <cell r="C1379">
            <v>7</v>
          </cell>
          <cell r="D1379">
            <v>12</v>
          </cell>
          <cell r="E1379">
            <v>7</v>
          </cell>
          <cell r="F1379">
            <v>12</v>
          </cell>
          <cell r="G1379" t="str">
            <v>7..12</v>
          </cell>
        </row>
        <row r="1380">
          <cell r="A1380" t="str">
            <v>Phòng thực hành Trường NN-DL 24-A-3-Chiều</v>
          </cell>
          <cell r="B1380" t="str">
            <v>Chiều</v>
          </cell>
          <cell r="C1380">
            <v>7</v>
          </cell>
          <cell r="D1380">
            <v>11</v>
          </cell>
          <cell r="E1380">
            <v>7</v>
          </cell>
          <cell r="F1380">
            <v>11</v>
          </cell>
          <cell r="G1380" t="str">
            <v>7..11</v>
          </cell>
        </row>
        <row r="1381">
          <cell r="A1381" t="str">
            <v>Phòng thực hành Trường NN-DL 28-A-3-Chiều</v>
          </cell>
          <cell r="B1381" t="str">
            <v>Chiều</v>
          </cell>
          <cell r="C1381">
            <v>7</v>
          </cell>
          <cell r="D1381">
            <v>12</v>
          </cell>
          <cell r="E1381">
            <v>7</v>
          </cell>
          <cell r="F1381">
            <v>12</v>
          </cell>
          <cell r="G1381" t="str">
            <v>7..12</v>
          </cell>
        </row>
        <row r="1382">
          <cell r="A1382" t="str">
            <v>Phòng thực hành TT Cơ khí 03-B-3-Sáng</v>
          </cell>
          <cell r="B1382" t="str">
            <v>Sáng</v>
          </cell>
          <cell r="C1382">
            <v>1</v>
          </cell>
          <cell r="D1382">
            <v>6</v>
          </cell>
          <cell r="E1382">
            <v>1</v>
          </cell>
          <cell r="F1382">
            <v>6</v>
          </cell>
          <cell r="G1382" t="str">
            <v>1..6</v>
          </cell>
        </row>
        <row r="1383">
          <cell r="A1383" t="str">
            <v>Phòng thực hành TT Cơ khí 03-B-3-Chiều</v>
          </cell>
          <cell r="B1383" t="str">
            <v>Chiều</v>
          </cell>
          <cell r="C1383">
            <v>7</v>
          </cell>
          <cell r="D1383">
            <v>12</v>
          </cell>
          <cell r="E1383">
            <v>7</v>
          </cell>
          <cell r="F1383">
            <v>12</v>
          </cell>
          <cell r="G1383" t="str">
            <v>7..12</v>
          </cell>
        </row>
        <row r="1384">
          <cell r="A1384" t="str">
            <v>Phòng thực hành TT Cơ khí 29-B-3-Sáng</v>
          </cell>
          <cell r="B1384" t="str">
            <v>Sáng</v>
          </cell>
          <cell r="C1384">
            <v>1</v>
          </cell>
          <cell r="D1384">
            <v>6</v>
          </cell>
          <cell r="E1384">
            <v>1</v>
          </cell>
          <cell r="F1384">
            <v>6</v>
          </cell>
          <cell r="G1384" t="str">
            <v>1..6</v>
          </cell>
        </row>
        <row r="1385">
          <cell r="A1385" t="str">
            <v>Phòng thực hành TT Cơ khí 30-B-3-Sáng</v>
          </cell>
          <cell r="B1385" t="str">
            <v>Sáng</v>
          </cell>
          <cell r="C1385">
            <v>1</v>
          </cell>
          <cell r="D1385">
            <v>6</v>
          </cell>
          <cell r="E1385">
            <v>1</v>
          </cell>
          <cell r="F1385">
            <v>6</v>
          </cell>
          <cell r="G1385" t="str">
            <v>1..6</v>
          </cell>
        </row>
        <row r="1386">
          <cell r="A1386" t="str">
            <v>Phòng thực hành TT Cơ khí 30-B-3-Chiều</v>
          </cell>
          <cell r="B1386" t="str">
            <v>Chiều</v>
          </cell>
          <cell r="C1386">
            <v>7</v>
          </cell>
          <cell r="D1386">
            <v>12</v>
          </cell>
          <cell r="E1386">
            <v>7</v>
          </cell>
          <cell r="F1386">
            <v>12</v>
          </cell>
          <cell r="G1386" t="str">
            <v>7..12</v>
          </cell>
        </row>
        <row r="1387">
          <cell r="A1387" t="str">
            <v>Phòng thực hành TT Việt - Nhật 01-A-3-Chiều</v>
          </cell>
          <cell r="B1387" t="str">
            <v>Chiều</v>
          </cell>
          <cell r="C1387">
            <v>7</v>
          </cell>
          <cell r="D1387">
            <v>12</v>
          </cell>
          <cell r="E1387">
            <v>7</v>
          </cell>
          <cell r="F1387">
            <v>12</v>
          </cell>
          <cell r="G1387" t="str">
            <v>7..12</v>
          </cell>
        </row>
        <row r="1388">
          <cell r="A1388" t="str">
            <v>Phòng thực hành TT Việt - Nhật 05-A-3-Sáng</v>
          </cell>
          <cell r="B1388" t="str">
            <v>Sáng</v>
          </cell>
          <cell r="C1388">
            <v>1</v>
          </cell>
          <cell r="D1388">
            <v>6</v>
          </cell>
          <cell r="E1388">
            <v>1</v>
          </cell>
          <cell r="F1388">
            <v>6</v>
          </cell>
          <cell r="G1388" t="str">
            <v>1..6</v>
          </cell>
        </row>
        <row r="1389">
          <cell r="A1389" t="str">
            <v>Phòng thực hành TT Việt - Nhật 13-A-3-Chiều</v>
          </cell>
          <cell r="B1389" t="str">
            <v>Chiều</v>
          </cell>
          <cell r="C1389">
            <v>7</v>
          </cell>
          <cell r="D1389">
            <v>12</v>
          </cell>
          <cell r="E1389">
            <v>7</v>
          </cell>
          <cell r="F1389">
            <v>12</v>
          </cell>
          <cell r="G1389" t="str">
            <v>7..12</v>
          </cell>
        </row>
        <row r="1390">
          <cell r="A1390" t="str">
            <v>Phòng thực hành TT Việt - Nhật 30-A-3-Sáng</v>
          </cell>
          <cell r="B1390" t="str">
            <v>Sáng</v>
          </cell>
          <cell r="C1390">
            <v>1</v>
          </cell>
          <cell r="D1390">
            <v>6</v>
          </cell>
          <cell r="E1390">
            <v>1</v>
          </cell>
          <cell r="F1390">
            <v>6</v>
          </cell>
          <cell r="G1390" t="str">
            <v>1..6</v>
          </cell>
        </row>
        <row r="1391">
          <cell r="A1391" t="str">
            <v>502-B4-3-Sáng</v>
          </cell>
          <cell r="B1391" t="str">
            <v>Sáng</v>
          </cell>
          <cell r="C1391">
            <v>1</v>
          </cell>
          <cell r="D1391">
            <v>2</v>
          </cell>
          <cell r="E1391">
            <v>1</v>
          </cell>
          <cell r="F1391">
            <v>2</v>
          </cell>
          <cell r="G1391" t="str">
            <v>1..2</v>
          </cell>
        </row>
        <row r="1392">
          <cell r="A1392" t="str">
            <v>502-B4-3-Chiều</v>
          </cell>
          <cell r="B1392" t="str">
            <v>Chiều</v>
          </cell>
          <cell r="C1392">
            <v>7</v>
          </cell>
          <cell r="D1392">
            <v>10</v>
          </cell>
          <cell r="E1392">
            <v>7</v>
          </cell>
          <cell r="F1392">
            <v>10</v>
          </cell>
          <cell r="G1392" t="str">
            <v>7..10</v>
          </cell>
        </row>
        <row r="1393">
          <cell r="A1393" t="str">
            <v>305-A7-3-Sáng</v>
          </cell>
          <cell r="B1393" t="str">
            <v>Sáng</v>
          </cell>
          <cell r="C1393">
            <v>1</v>
          </cell>
          <cell r="D1393">
            <v>3</v>
          </cell>
          <cell r="E1393">
            <v>1</v>
          </cell>
          <cell r="F1393">
            <v>3</v>
          </cell>
          <cell r="G1393" t="str">
            <v>1..3</v>
          </cell>
        </row>
        <row r="1394">
          <cell r="A1394" t="str">
            <v>305-A7-3-Chiều</v>
          </cell>
          <cell r="B1394" t="str">
            <v>Chiều</v>
          </cell>
          <cell r="C1394">
            <v>9</v>
          </cell>
          <cell r="D1394">
            <v>11</v>
          </cell>
          <cell r="E1394">
            <v>7</v>
          </cell>
          <cell r="F1394">
            <v>11</v>
          </cell>
          <cell r="G1394" t="str">
            <v>7..11</v>
          </cell>
        </row>
        <row r="1395">
          <cell r="A1395" t="str">
            <v>305-A7-3-Chiều</v>
          </cell>
          <cell r="B1395" t="str">
            <v>Chiều</v>
          </cell>
          <cell r="C1395">
            <v>7</v>
          </cell>
          <cell r="D1395">
            <v>8</v>
          </cell>
          <cell r="E1395">
            <v>7</v>
          </cell>
          <cell r="F1395">
            <v>11</v>
          </cell>
          <cell r="G1395" t="str">
            <v>7..11</v>
          </cell>
        </row>
        <row r="1396">
          <cell r="A1396" t="str">
            <v>305-A7-3-Tối</v>
          </cell>
          <cell r="B1396" t="str">
            <v>Tối</v>
          </cell>
          <cell r="C1396">
            <v>13</v>
          </cell>
          <cell r="D1396">
            <v>15</v>
          </cell>
          <cell r="E1396">
            <v>13</v>
          </cell>
          <cell r="F1396">
            <v>15</v>
          </cell>
          <cell r="G1396" t="str">
            <v>13..15</v>
          </cell>
        </row>
        <row r="1397">
          <cell r="A1397" t="str">
            <v>421 - P. Máy tính-A7-3-Sáng</v>
          </cell>
          <cell r="B1397" t="str">
            <v>Sáng</v>
          </cell>
          <cell r="C1397">
            <v>1</v>
          </cell>
          <cell r="D1397">
            <v>3</v>
          </cell>
          <cell r="E1397">
            <v>1</v>
          </cell>
          <cell r="F1397">
            <v>3</v>
          </cell>
          <cell r="G1397" t="str">
            <v>1..3</v>
          </cell>
        </row>
        <row r="1398">
          <cell r="A1398" t="str">
            <v>421 - P. Máy tính-A7-3-Chiều</v>
          </cell>
          <cell r="B1398" t="str">
            <v>Chiều</v>
          </cell>
          <cell r="C1398">
            <v>9</v>
          </cell>
          <cell r="D1398">
            <v>11</v>
          </cell>
          <cell r="E1398">
            <v>9</v>
          </cell>
          <cell r="F1398">
            <v>11</v>
          </cell>
          <cell r="G1398" t="str">
            <v>9..11</v>
          </cell>
        </row>
        <row r="1399">
          <cell r="A1399" t="str">
            <v>204-A8-3-Sáng</v>
          </cell>
          <cell r="B1399" t="str">
            <v>Sáng</v>
          </cell>
          <cell r="C1399">
            <v>1</v>
          </cell>
          <cell r="D1399">
            <v>3</v>
          </cell>
          <cell r="E1399">
            <v>1</v>
          </cell>
          <cell r="F1399">
            <v>3</v>
          </cell>
          <cell r="G1399" t="str">
            <v>1..3</v>
          </cell>
        </row>
        <row r="1400">
          <cell r="A1400" t="str">
            <v>204-A8-3-Chiều</v>
          </cell>
          <cell r="B1400" t="str">
            <v>Chiều</v>
          </cell>
          <cell r="C1400">
            <v>7</v>
          </cell>
          <cell r="D1400">
            <v>8</v>
          </cell>
          <cell r="E1400">
            <v>7</v>
          </cell>
          <cell r="F1400">
            <v>8</v>
          </cell>
          <cell r="G1400" t="str">
            <v>7..8</v>
          </cell>
        </row>
        <row r="1401">
          <cell r="A1401" t="str">
            <v>206-A8-3-Sáng</v>
          </cell>
          <cell r="B1401" t="str">
            <v>Sáng</v>
          </cell>
          <cell r="C1401">
            <v>4</v>
          </cell>
          <cell r="D1401">
            <v>5</v>
          </cell>
          <cell r="E1401">
            <v>1</v>
          </cell>
          <cell r="F1401">
            <v>5</v>
          </cell>
          <cell r="G1401" t="str">
            <v>1..5</v>
          </cell>
        </row>
        <row r="1402">
          <cell r="A1402" t="str">
            <v>206-A8-3-Sáng</v>
          </cell>
          <cell r="B1402" t="str">
            <v>Sáng</v>
          </cell>
          <cell r="C1402">
            <v>1</v>
          </cell>
          <cell r="D1402">
            <v>2</v>
          </cell>
          <cell r="E1402">
            <v>1</v>
          </cell>
          <cell r="F1402">
            <v>5</v>
          </cell>
          <cell r="G1402" t="str">
            <v>1..5</v>
          </cell>
        </row>
        <row r="1403">
          <cell r="A1403" t="str">
            <v>206-A8-3-Chiều</v>
          </cell>
          <cell r="B1403" t="str">
            <v>Chiều</v>
          </cell>
          <cell r="C1403">
            <v>7</v>
          </cell>
          <cell r="D1403">
            <v>8</v>
          </cell>
          <cell r="E1403">
            <v>7</v>
          </cell>
          <cell r="F1403">
            <v>8</v>
          </cell>
          <cell r="G1403" t="str">
            <v>7..8</v>
          </cell>
        </row>
        <row r="1404">
          <cell r="A1404" t="str">
            <v>306-A7_QT-A7-3-Sáng</v>
          </cell>
          <cell r="B1404" t="str">
            <v>Sáng</v>
          </cell>
          <cell r="C1404">
            <v>1</v>
          </cell>
          <cell r="D1404">
            <v>3</v>
          </cell>
          <cell r="E1404">
            <v>1</v>
          </cell>
          <cell r="F1404">
            <v>3</v>
          </cell>
          <cell r="G1404" t="str">
            <v>1..3</v>
          </cell>
        </row>
        <row r="1405">
          <cell r="A1405" t="str">
            <v>306-A7_QT-A7-3-Chiều</v>
          </cell>
          <cell r="B1405" t="str">
            <v>Chiều</v>
          </cell>
          <cell r="C1405">
            <v>9</v>
          </cell>
          <cell r="D1405">
            <v>11</v>
          </cell>
          <cell r="E1405">
            <v>7</v>
          </cell>
          <cell r="F1405">
            <v>11</v>
          </cell>
          <cell r="G1405" t="str">
            <v>7..11</v>
          </cell>
        </row>
        <row r="1406">
          <cell r="A1406" t="str">
            <v>306-A7_QT-A7-3-Chiều</v>
          </cell>
          <cell r="B1406" t="str">
            <v>Chiều</v>
          </cell>
          <cell r="C1406">
            <v>7</v>
          </cell>
          <cell r="D1406">
            <v>8</v>
          </cell>
          <cell r="E1406">
            <v>7</v>
          </cell>
          <cell r="F1406">
            <v>11</v>
          </cell>
          <cell r="G1406" t="str">
            <v>7..11</v>
          </cell>
        </row>
        <row r="1407">
          <cell r="A1407" t="str">
            <v>Khu A_PH Online 01-Khu A_Online-3-Sáng</v>
          </cell>
          <cell r="B1407" t="str">
            <v>Sáng</v>
          </cell>
          <cell r="C1407">
            <v>1</v>
          </cell>
          <cell r="D1407">
            <v>2</v>
          </cell>
          <cell r="E1407">
            <v>1</v>
          </cell>
          <cell r="F1407">
            <v>4</v>
          </cell>
          <cell r="G1407" t="str">
            <v>1..4</v>
          </cell>
        </row>
        <row r="1408">
          <cell r="A1408" t="str">
            <v>Khu A_PH Online 01-Khu A_Online-3-Sáng</v>
          </cell>
          <cell r="B1408" t="str">
            <v>Sáng</v>
          </cell>
          <cell r="C1408">
            <v>3</v>
          </cell>
          <cell r="D1408">
            <v>4</v>
          </cell>
          <cell r="E1408">
            <v>1</v>
          </cell>
          <cell r="F1408">
            <v>4</v>
          </cell>
          <cell r="G1408" t="str">
            <v>1..4</v>
          </cell>
        </row>
        <row r="1409">
          <cell r="A1409" t="str">
            <v>Khu A_PH Online 01-Khu A_Online-3-Chiều</v>
          </cell>
          <cell r="B1409" t="str">
            <v>Chiều</v>
          </cell>
          <cell r="C1409">
            <v>9</v>
          </cell>
          <cell r="D1409">
            <v>10</v>
          </cell>
          <cell r="E1409">
            <v>9</v>
          </cell>
          <cell r="F1409">
            <v>10</v>
          </cell>
          <cell r="G1409" t="str">
            <v>9..10</v>
          </cell>
        </row>
        <row r="1410">
          <cell r="A1410" t="str">
            <v>Khu A_PH Online 01-Khu A_Online-3-Tối</v>
          </cell>
          <cell r="B1410" t="str">
            <v>Tối</v>
          </cell>
          <cell r="C1410">
            <v>15</v>
          </cell>
          <cell r="D1410">
            <v>16</v>
          </cell>
          <cell r="E1410">
            <v>13</v>
          </cell>
          <cell r="F1410">
            <v>16</v>
          </cell>
          <cell r="G1410" t="str">
            <v>13..16</v>
          </cell>
        </row>
        <row r="1411">
          <cell r="A1411" t="str">
            <v>Khu A_PH Online 01-Khu A_Online-3-Tối</v>
          </cell>
          <cell r="B1411" t="str">
            <v>Tối</v>
          </cell>
          <cell r="C1411">
            <v>13</v>
          </cell>
          <cell r="D1411">
            <v>14</v>
          </cell>
          <cell r="E1411">
            <v>13</v>
          </cell>
          <cell r="F1411">
            <v>16</v>
          </cell>
          <cell r="G1411" t="str">
            <v>13..16</v>
          </cell>
        </row>
        <row r="1412">
          <cell r="A1412" t="str">
            <v>Khu A_PH Online 02-Khu A_Online-3-Sáng</v>
          </cell>
          <cell r="B1412" t="str">
            <v>Sáng</v>
          </cell>
          <cell r="C1412">
            <v>1</v>
          </cell>
          <cell r="D1412">
            <v>2</v>
          </cell>
          <cell r="E1412">
            <v>1</v>
          </cell>
          <cell r="F1412">
            <v>2</v>
          </cell>
          <cell r="G1412" t="str">
            <v>1..2</v>
          </cell>
        </row>
        <row r="1413">
          <cell r="A1413" t="str">
            <v>Khu A_PH Online 02-Khu A_Online-3-Chiều</v>
          </cell>
          <cell r="B1413" t="str">
            <v>Chiều</v>
          </cell>
          <cell r="C1413">
            <v>7</v>
          </cell>
          <cell r="D1413">
            <v>8</v>
          </cell>
          <cell r="E1413">
            <v>7</v>
          </cell>
          <cell r="F1413">
            <v>10</v>
          </cell>
          <cell r="G1413" t="str">
            <v>7..10</v>
          </cell>
        </row>
        <row r="1414">
          <cell r="A1414" t="str">
            <v>Khu A_PH Online 02-Khu A_Online-3-Chiều</v>
          </cell>
          <cell r="B1414" t="str">
            <v>Chiều</v>
          </cell>
          <cell r="C1414">
            <v>9</v>
          </cell>
          <cell r="D1414">
            <v>10</v>
          </cell>
          <cell r="E1414">
            <v>7</v>
          </cell>
          <cell r="F1414">
            <v>10</v>
          </cell>
          <cell r="G1414" t="str">
            <v>7..10</v>
          </cell>
        </row>
        <row r="1415">
          <cell r="A1415" t="str">
            <v>Khu A_PH Online 02-Khu A_Online-3-Tối</v>
          </cell>
          <cell r="B1415" t="str">
            <v>Tối</v>
          </cell>
          <cell r="C1415">
            <v>13</v>
          </cell>
          <cell r="D1415">
            <v>14</v>
          </cell>
          <cell r="E1415">
            <v>13</v>
          </cell>
          <cell r="F1415">
            <v>16</v>
          </cell>
          <cell r="G1415" t="str">
            <v>13..16</v>
          </cell>
        </row>
        <row r="1416">
          <cell r="A1416" t="str">
            <v>Khu A_PH Online 02-Khu A_Online-3-Tối</v>
          </cell>
          <cell r="B1416" t="str">
            <v>Tối</v>
          </cell>
          <cell r="C1416">
            <v>15</v>
          </cell>
          <cell r="D1416">
            <v>16</v>
          </cell>
          <cell r="E1416">
            <v>13</v>
          </cell>
          <cell r="F1416">
            <v>16</v>
          </cell>
          <cell r="G1416" t="str">
            <v>13..16</v>
          </cell>
        </row>
        <row r="1417">
          <cell r="A1417" t="str">
            <v>Khu A_PH Online 03-Khu A_Online-3-Tối</v>
          </cell>
          <cell r="B1417" t="str">
            <v>Tối</v>
          </cell>
          <cell r="C1417">
            <v>13</v>
          </cell>
          <cell r="D1417">
            <v>14</v>
          </cell>
          <cell r="E1417">
            <v>13</v>
          </cell>
          <cell r="F1417">
            <v>16</v>
          </cell>
          <cell r="G1417" t="str">
            <v>13..16</v>
          </cell>
        </row>
        <row r="1418">
          <cell r="A1418" t="str">
            <v>Khu A_PH Online 03-Khu A_Online-3-Tối</v>
          </cell>
          <cell r="B1418" t="str">
            <v>Tối</v>
          </cell>
          <cell r="C1418">
            <v>15</v>
          </cell>
          <cell r="D1418">
            <v>16</v>
          </cell>
          <cell r="E1418">
            <v>13</v>
          </cell>
          <cell r="F1418">
            <v>16</v>
          </cell>
          <cell r="G1418" t="str">
            <v>13..16</v>
          </cell>
        </row>
        <row r="1419">
          <cell r="A1419" t="str">
            <v>Khu A_PH Online 04-Khu A_Online-3-Chiều</v>
          </cell>
          <cell r="B1419" t="str">
            <v>Chiều</v>
          </cell>
          <cell r="C1419">
            <v>7</v>
          </cell>
          <cell r="D1419">
            <v>8</v>
          </cell>
          <cell r="E1419">
            <v>7</v>
          </cell>
          <cell r="F1419">
            <v>8</v>
          </cell>
          <cell r="G1419" t="str">
            <v>7..8</v>
          </cell>
        </row>
        <row r="1420">
          <cell r="A1420" t="str">
            <v>Khu A_PH Online 04-Khu A_Online-3-Tối</v>
          </cell>
          <cell r="B1420" t="str">
            <v>Tối</v>
          </cell>
          <cell r="C1420">
            <v>13</v>
          </cell>
          <cell r="D1420">
            <v>14</v>
          </cell>
          <cell r="E1420">
            <v>13</v>
          </cell>
          <cell r="F1420">
            <v>14</v>
          </cell>
          <cell r="G1420" t="str">
            <v>13..14</v>
          </cell>
        </row>
        <row r="1421">
          <cell r="A1421" t="str">
            <v>Khu A_PH Online 05-Khu A_Online-3-Sáng</v>
          </cell>
          <cell r="B1421" t="str">
            <v>Sáng</v>
          </cell>
          <cell r="C1421">
            <v>3</v>
          </cell>
          <cell r="D1421">
            <v>4</v>
          </cell>
          <cell r="E1421">
            <v>3</v>
          </cell>
          <cell r="F1421">
            <v>4</v>
          </cell>
          <cell r="G1421" t="str">
            <v>3..4</v>
          </cell>
        </row>
        <row r="1422">
          <cell r="A1422" t="str">
            <v>Khu A_PH Online 05-Khu A_Online-3-Chiều</v>
          </cell>
          <cell r="B1422" t="str">
            <v>Chiều</v>
          </cell>
          <cell r="C1422">
            <v>7</v>
          </cell>
          <cell r="D1422">
            <v>8</v>
          </cell>
          <cell r="E1422">
            <v>7</v>
          </cell>
          <cell r="F1422">
            <v>8</v>
          </cell>
          <cell r="G1422" t="str">
            <v>7..8</v>
          </cell>
        </row>
        <row r="1423">
          <cell r="A1423" t="str">
            <v>Khu A_PH Online 05-Khu A_Online-3-Tối</v>
          </cell>
          <cell r="B1423" t="str">
            <v>Tối</v>
          </cell>
          <cell r="C1423">
            <v>13</v>
          </cell>
          <cell r="D1423">
            <v>15</v>
          </cell>
          <cell r="E1423">
            <v>13</v>
          </cell>
          <cell r="F1423">
            <v>15</v>
          </cell>
          <cell r="G1423" t="str">
            <v>13..15</v>
          </cell>
        </row>
        <row r="1424">
          <cell r="A1424" t="str">
            <v>Khu A_PH Online 06-Khu A_Online-3-Tối</v>
          </cell>
          <cell r="B1424" t="str">
            <v>Tối</v>
          </cell>
          <cell r="C1424">
            <v>13</v>
          </cell>
          <cell r="D1424">
            <v>14</v>
          </cell>
          <cell r="E1424">
            <v>13</v>
          </cell>
          <cell r="F1424">
            <v>14</v>
          </cell>
          <cell r="G1424" t="str">
            <v>13..14</v>
          </cell>
        </row>
        <row r="1425">
          <cell r="A1425" t="str">
            <v>Khu A_PH Online 07-Khu A_Online-3-Tối</v>
          </cell>
          <cell r="B1425" t="str">
            <v>Tối</v>
          </cell>
          <cell r="C1425">
            <v>13</v>
          </cell>
          <cell r="D1425">
            <v>15</v>
          </cell>
          <cell r="E1425">
            <v>13</v>
          </cell>
          <cell r="F1425">
            <v>15</v>
          </cell>
          <cell r="G1425" t="str">
            <v>13..15</v>
          </cell>
        </row>
        <row r="1426">
          <cell r="A1426" t="str">
            <v>Khu A_PH Online 08-Khu A_Online-3-Tối</v>
          </cell>
          <cell r="B1426" t="str">
            <v>Tối</v>
          </cell>
          <cell r="C1426">
            <v>13</v>
          </cell>
          <cell r="D1426">
            <v>14</v>
          </cell>
          <cell r="E1426">
            <v>13</v>
          </cell>
          <cell r="F1426">
            <v>14</v>
          </cell>
          <cell r="G1426" t="str">
            <v>13..14</v>
          </cell>
        </row>
        <row r="1427">
          <cell r="A1427" t="str">
            <v>Khu A_PH Online 09-Khu A_Online-3-Tối</v>
          </cell>
          <cell r="B1427" t="str">
            <v>Tối</v>
          </cell>
          <cell r="C1427">
            <v>13</v>
          </cell>
          <cell r="D1427">
            <v>14</v>
          </cell>
          <cell r="E1427">
            <v>13</v>
          </cell>
          <cell r="F1427">
            <v>14</v>
          </cell>
          <cell r="G1427" t="str">
            <v>13..14</v>
          </cell>
        </row>
        <row r="1428">
          <cell r="A1428" t="str">
            <v>Khu B_PH Online 1-Khu B_Online-3-Chiều</v>
          </cell>
          <cell r="B1428" t="str">
            <v>Chiều</v>
          </cell>
          <cell r="C1428">
            <v>9</v>
          </cell>
          <cell r="D1428">
            <v>11</v>
          </cell>
          <cell r="E1428">
            <v>9</v>
          </cell>
          <cell r="F1428">
            <v>11</v>
          </cell>
          <cell r="G1428" t="str">
            <v>9..11</v>
          </cell>
        </row>
        <row r="1429">
          <cell r="A1429" t="str">
            <v>CSSX 13-Cơ sở sản xuất 1-4-Sáng</v>
          </cell>
          <cell r="B1429" t="str">
            <v>Sáng</v>
          </cell>
          <cell r="C1429">
            <v>1</v>
          </cell>
          <cell r="D1429">
            <v>6</v>
          </cell>
          <cell r="E1429">
            <v>1</v>
          </cell>
          <cell r="F1429">
            <v>6</v>
          </cell>
          <cell r="G1429" t="str">
            <v>1..6</v>
          </cell>
        </row>
        <row r="1430">
          <cell r="A1430" t="str">
            <v>CSSX 18-Cơ sở sản xuất 1-4-Chiều</v>
          </cell>
          <cell r="B1430" t="str">
            <v>Chiều</v>
          </cell>
          <cell r="C1430">
            <v>7</v>
          </cell>
          <cell r="D1430">
            <v>12</v>
          </cell>
          <cell r="E1430">
            <v>7</v>
          </cell>
          <cell r="F1430">
            <v>12</v>
          </cell>
          <cell r="G1430" t="str">
            <v>7..12</v>
          </cell>
        </row>
        <row r="1431">
          <cell r="A1431" t="str">
            <v>CSSX 19-Cơ sở sản xuất 1-4-Sáng</v>
          </cell>
          <cell r="B1431" t="str">
            <v>Sáng</v>
          </cell>
          <cell r="C1431">
            <v>1</v>
          </cell>
          <cell r="D1431">
            <v>6</v>
          </cell>
          <cell r="E1431">
            <v>1</v>
          </cell>
          <cell r="F1431">
            <v>6</v>
          </cell>
          <cell r="G1431" t="str">
            <v>1..6</v>
          </cell>
        </row>
        <row r="1432">
          <cell r="A1432" t="str">
            <v>CSSX 21-Cơ sở sản xuất 1-4-Chiều</v>
          </cell>
          <cell r="B1432" t="str">
            <v>Chiều</v>
          </cell>
          <cell r="C1432">
            <v>7</v>
          </cell>
          <cell r="D1432">
            <v>12</v>
          </cell>
          <cell r="E1432">
            <v>7</v>
          </cell>
          <cell r="F1432">
            <v>12</v>
          </cell>
          <cell r="G1432" t="str">
            <v>7..12</v>
          </cell>
        </row>
        <row r="1433">
          <cell r="A1433" t="str">
            <v>CSSX 25-Cơ sở sản xuất 1-4-Sáng</v>
          </cell>
          <cell r="B1433" t="str">
            <v>Sáng</v>
          </cell>
          <cell r="C1433">
            <v>1</v>
          </cell>
          <cell r="D1433">
            <v>6</v>
          </cell>
          <cell r="E1433">
            <v>1</v>
          </cell>
          <cell r="F1433">
            <v>6</v>
          </cell>
          <cell r="G1433" t="str">
            <v>1..6</v>
          </cell>
        </row>
        <row r="1434">
          <cell r="A1434" t="str">
            <v>CSSX 100-Cơ sở sản xuất 1-4-Chiều</v>
          </cell>
          <cell r="B1434" t="str">
            <v>Chiều</v>
          </cell>
          <cell r="C1434">
            <v>7</v>
          </cell>
          <cell r="D1434">
            <v>12</v>
          </cell>
          <cell r="E1434">
            <v>7</v>
          </cell>
          <cell r="F1434">
            <v>12</v>
          </cell>
          <cell r="G1434" t="str">
            <v>7..12</v>
          </cell>
        </row>
        <row r="1435">
          <cell r="A1435" t="str">
            <v>CSSX 101-Cơ sở sản xuất 1-4-Sáng</v>
          </cell>
          <cell r="B1435" t="str">
            <v>Sáng</v>
          </cell>
          <cell r="C1435">
            <v>1</v>
          </cell>
          <cell r="D1435">
            <v>6</v>
          </cell>
          <cell r="E1435">
            <v>1</v>
          </cell>
          <cell r="F1435">
            <v>6</v>
          </cell>
          <cell r="G1435" t="str">
            <v>1..6</v>
          </cell>
        </row>
        <row r="1436">
          <cell r="A1436" t="str">
            <v>CSSX 102-Cơ sở sản xuất 1-4-Sáng</v>
          </cell>
          <cell r="B1436" t="str">
            <v>Sáng</v>
          </cell>
          <cell r="C1436">
            <v>1</v>
          </cell>
          <cell r="D1436">
            <v>3</v>
          </cell>
          <cell r="E1436">
            <v>1</v>
          </cell>
          <cell r="F1436">
            <v>3</v>
          </cell>
          <cell r="G1436" t="str">
            <v>1..3</v>
          </cell>
        </row>
        <row r="1437">
          <cell r="A1437" t="str">
            <v>CSSX 102-Cơ sở sản xuất 1-4-Chiều</v>
          </cell>
          <cell r="B1437" t="str">
            <v>Chiều</v>
          </cell>
          <cell r="C1437">
            <v>7</v>
          </cell>
          <cell r="D1437">
            <v>9</v>
          </cell>
          <cell r="E1437">
            <v>7</v>
          </cell>
          <cell r="F1437">
            <v>9</v>
          </cell>
          <cell r="G1437" t="str">
            <v>7..9</v>
          </cell>
        </row>
        <row r="1438">
          <cell r="A1438" t="str">
            <v>CSSX 103-Cơ sở sản xuất 1-4-Sáng</v>
          </cell>
          <cell r="B1438" t="str">
            <v>Sáng</v>
          </cell>
          <cell r="C1438">
            <v>1</v>
          </cell>
          <cell r="D1438">
            <v>6</v>
          </cell>
          <cell r="E1438">
            <v>1</v>
          </cell>
          <cell r="F1438">
            <v>6</v>
          </cell>
          <cell r="G1438" t="str">
            <v>1..6</v>
          </cell>
        </row>
        <row r="1439">
          <cell r="A1439" t="str">
            <v>CSSX 103-Cơ sở sản xuất 1-4-Chiều</v>
          </cell>
          <cell r="B1439" t="str">
            <v>Chiều</v>
          </cell>
          <cell r="C1439">
            <v>7</v>
          </cell>
          <cell r="D1439">
            <v>12</v>
          </cell>
          <cell r="E1439">
            <v>7</v>
          </cell>
          <cell r="F1439">
            <v>12</v>
          </cell>
          <cell r="G1439" t="str">
            <v>7..12</v>
          </cell>
        </row>
        <row r="1440">
          <cell r="A1440" t="str">
            <v>CSSX 104-Cơ sở sản xuất 1-4-Sáng</v>
          </cell>
          <cell r="B1440" t="str">
            <v>Sáng</v>
          </cell>
          <cell r="C1440">
            <v>1</v>
          </cell>
          <cell r="D1440">
            <v>6</v>
          </cell>
          <cell r="E1440">
            <v>1</v>
          </cell>
          <cell r="F1440">
            <v>6</v>
          </cell>
          <cell r="G1440" t="str">
            <v>1..6</v>
          </cell>
        </row>
        <row r="1441">
          <cell r="A1441" t="str">
            <v>CSSX 104-Cơ sở sản xuất 1-4-Chiều</v>
          </cell>
          <cell r="B1441" t="str">
            <v>Chiều</v>
          </cell>
          <cell r="C1441">
            <v>7</v>
          </cell>
          <cell r="D1441">
            <v>12</v>
          </cell>
          <cell r="E1441">
            <v>7</v>
          </cell>
          <cell r="F1441">
            <v>12</v>
          </cell>
          <cell r="G1441" t="str">
            <v>7..12</v>
          </cell>
        </row>
        <row r="1442">
          <cell r="A1442" t="str">
            <v>CSSX 105-Cơ sở sản xuất 1-4-Sáng</v>
          </cell>
          <cell r="B1442" t="str">
            <v>Sáng</v>
          </cell>
          <cell r="C1442">
            <v>1</v>
          </cell>
          <cell r="D1442">
            <v>6</v>
          </cell>
          <cell r="E1442">
            <v>1</v>
          </cell>
          <cell r="F1442">
            <v>6</v>
          </cell>
          <cell r="G1442" t="str">
            <v>1..6</v>
          </cell>
        </row>
        <row r="1443">
          <cell r="A1443" t="str">
            <v>CSSX 105-Cơ sở sản xuất 1-4-Chiều</v>
          </cell>
          <cell r="B1443" t="str">
            <v>Chiều</v>
          </cell>
          <cell r="C1443">
            <v>7</v>
          </cell>
          <cell r="D1443">
            <v>12</v>
          </cell>
          <cell r="E1443">
            <v>7</v>
          </cell>
          <cell r="F1443">
            <v>12</v>
          </cell>
          <cell r="G1443" t="str">
            <v>7..12</v>
          </cell>
        </row>
        <row r="1444">
          <cell r="A1444" t="str">
            <v>CSSX 108-Cơ sở sản xuất 1-4-Sáng</v>
          </cell>
          <cell r="B1444" t="str">
            <v>Sáng</v>
          </cell>
          <cell r="C1444">
            <v>1</v>
          </cell>
          <cell r="D1444">
            <v>6</v>
          </cell>
          <cell r="E1444">
            <v>1</v>
          </cell>
          <cell r="F1444">
            <v>6</v>
          </cell>
          <cell r="G1444" t="str">
            <v>1..6</v>
          </cell>
        </row>
        <row r="1445">
          <cell r="A1445" t="str">
            <v>CSSX 108-Cơ sở sản xuất 1-4-Chiều</v>
          </cell>
          <cell r="B1445" t="str">
            <v>Chiều</v>
          </cell>
          <cell r="C1445">
            <v>7</v>
          </cell>
          <cell r="D1445">
            <v>12</v>
          </cell>
          <cell r="E1445">
            <v>7</v>
          </cell>
          <cell r="F1445">
            <v>12</v>
          </cell>
          <cell r="G1445" t="str">
            <v>7..12</v>
          </cell>
        </row>
        <row r="1446">
          <cell r="A1446" t="str">
            <v>815-A10-4-Sáng</v>
          </cell>
          <cell r="B1446" t="str">
            <v>Sáng</v>
          </cell>
          <cell r="C1446">
            <v>3</v>
          </cell>
          <cell r="D1446">
            <v>5</v>
          </cell>
          <cell r="E1446">
            <v>1</v>
          </cell>
          <cell r="F1446">
            <v>5</v>
          </cell>
          <cell r="G1446" t="str">
            <v>1..5</v>
          </cell>
        </row>
        <row r="1447">
          <cell r="A1447" t="str">
            <v>815-A10-4-Sáng</v>
          </cell>
          <cell r="B1447" t="str">
            <v>Sáng</v>
          </cell>
          <cell r="C1447">
            <v>1</v>
          </cell>
          <cell r="D1447">
            <v>2</v>
          </cell>
          <cell r="E1447">
            <v>1</v>
          </cell>
          <cell r="F1447">
            <v>5</v>
          </cell>
          <cell r="G1447" t="str">
            <v>1..5</v>
          </cell>
        </row>
        <row r="1448">
          <cell r="A1448" t="str">
            <v>815-A10-4-Chiều</v>
          </cell>
          <cell r="B1448" t="str">
            <v>Chiều</v>
          </cell>
          <cell r="C1448">
            <v>7</v>
          </cell>
          <cell r="D1448">
            <v>10</v>
          </cell>
          <cell r="E1448">
            <v>7</v>
          </cell>
          <cell r="F1448">
            <v>10</v>
          </cell>
          <cell r="G1448" t="str">
            <v>7..10</v>
          </cell>
        </row>
        <row r="1449">
          <cell r="A1449" t="str">
            <v>711-A10-4-Sáng</v>
          </cell>
          <cell r="B1449" t="str">
            <v>Sáng</v>
          </cell>
          <cell r="C1449">
            <v>1</v>
          </cell>
          <cell r="D1449">
            <v>3</v>
          </cell>
          <cell r="E1449">
            <v>1</v>
          </cell>
          <cell r="F1449">
            <v>5</v>
          </cell>
          <cell r="G1449" t="str">
            <v>1..5</v>
          </cell>
        </row>
        <row r="1450">
          <cell r="A1450" t="str">
            <v>711-A10-4-Sáng</v>
          </cell>
          <cell r="B1450" t="str">
            <v>Sáng</v>
          </cell>
          <cell r="C1450">
            <v>4</v>
          </cell>
          <cell r="D1450">
            <v>5</v>
          </cell>
          <cell r="E1450">
            <v>1</v>
          </cell>
          <cell r="F1450">
            <v>5</v>
          </cell>
          <cell r="G1450" t="str">
            <v>1..5</v>
          </cell>
        </row>
        <row r="1451">
          <cell r="A1451" t="str">
            <v>711-A10-4-Chiều</v>
          </cell>
          <cell r="B1451" t="str">
            <v>Chiều</v>
          </cell>
          <cell r="C1451">
            <v>9</v>
          </cell>
          <cell r="D1451">
            <v>11</v>
          </cell>
          <cell r="E1451">
            <v>9</v>
          </cell>
          <cell r="F1451">
            <v>11</v>
          </cell>
          <cell r="G1451" t="str">
            <v>9..11</v>
          </cell>
        </row>
        <row r="1452">
          <cell r="A1452" t="str">
            <v>511-A10-4-Sáng</v>
          </cell>
          <cell r="B1452" t="str">
            <v>Sáng</v>
          </cell>
          <cell r="C1452">
            <v>1</v>
          </cell>
          <cell r="D1452">
            <v>5</v>
          </cell>
          <cell r="E1452">
            <v>1</v>
          </cell>
          <cell r="F1452">
            <v>5</v>
          </cell>
          <cell r="G1452" t="str">
            <v>1..5</v>
          </cell>
        </row>
        <row r="1453">
          <cell r="A1453" t="str">
            <v>511-A10-4-Chiều</v>
          </cell>
          <cell r="B1453" t="str">
            <v>Chiều</v>
          </cell>
          <cell r="C1453">
            <v>7</v>
          </cell>
          <cell r="D1453">
            <v>11</v>
          </cell>
          <cell r="E1453">
            <v>7</v>
          </cell>
          <cell r="F1453">
            <v>11</v>
          </cell>
          <cell r="G1453" t="str">
            <v>7..11</v>
          </cell>
        </row>
        <row r="1454">
          <cell r="A1454" t="str">
            <v>512-A10-4-Sáng</v>
          </cell>
          <cell r="B1454" t="str">
            <v>Sáng</v>
          </cell>
          <cell r="C1454">
            <v>1</v>
          </cell>
          <cell r="D1454">
            <v>5</v>
          </cell>
          <cell r="E1454">
            <v>1</v>
          </cell>
          <cell r="F1454">
            <v>5</v>
          </cell>
          <cell r="G1454" t="str">
            <v>1..5</v>
          </cell>
        </row>
        <row r="1455">
          <cell r="A1455" t="str">
            <v>512-A10-4-Chiều</v>
          </cell>
          <cell r="B1455" t="str">
            <v>Chiều</v>
          </cell>
          <cell r="C1455">
            <v>7</v>
          </cell>
          <cell r="D1455">
            <v>11</v>
          </cell>
          <cell r="E1455">
            <v>7</v>
          </cell>
          <cell r="F1455">
            <v>11</v>
          </cell>
          <cell r="G1455" t="str">
            <v>7..11</v>
          </cell>
        </row>
        <row r="1456">
          <cell r="A1456" t="str">
            <v>614-A10-4-Sáng</v>
          </cell>
          <cell r="B1456" t="str">
            <v>Sáng</v>
          </cell>
          <cell r="C1456">
            <v>1</v>
          </cell>
          <cell r="D1456">
            <v>4</v>
          </cell>
          <cell r="E1456">
            <v>1</v>
          </cell>
          <cell r="F1456">
            <v>4</v>
          </cell>
          <cell r="G1456" t="str">
            <v>1..4</v>
          </cell>
        </row>
        <row r="1457">
          <cell r="A1457" t="str">
            <v>614-A10-4-Chiều</v>
          </cell>
          <cell r="B1457" t="str">
            <v>Chiều</v>
          </cell>
          <cell r="C1457">
            <v>7</v>
          </cell>
          <cell r="D1457">
            <v>9</v>
          </cell>
          <cell r="E1457">
            <v>7</v>
          </cell>
          <cell r="F1457">
            <v>9</v>
          </cell>
          <cell r="G1457" t="str">
            <v>7..9</v>
          </cell>
        </row>
        <row r="1458">
          <cell r="A1458" t="str">
            <v>615-A10-4-Sáng</v>
          </cell>
          <cell r="B1458" t="str">
            <v>Sáng</v>
          </cell>
          <cell r="C1458">
            <v>3</v>
          </cell>
          <cell r="D1458">
            <v>5</v>
          </cell>
          <cell r="E1458">
            <v>1</v>
          </cell>
          <cell r="F1458">
            <v>5</v>
          </cell>
          <cell r="G1458" t="str">
            <v>1..5</v>
          </cell>
        </row>
        <row r="1459">
          <cell r="A1459" t="str">
            <v>615-A10-4-Sáng</v>
          </cell>
          <cell r="B1459" t="str">
            <v>Sáng</v>
          </cell>
          <cell r="C1459">
            <v>1</v>
          </cell>
          <cell r="D1459">
            <v>2</v>
          </cell>
          <cell r="E1459">
            <v>1</v>
          </cell>
          <cell r="F1459">
            <v>5</v>
          </cell>
          <cell r="G1459" t="str">
            <v>1..5</v>
          </cell>
        </row>
        <row r="1460">
          <cell r="A1460" t="str">
            <v>611-A10-4-Sáng</v>
          </cell>
          <cell r="B1460" t="str">
            <v>Sáng</v>
          </cell>
          <cell r="C1460">
            <v>1</v>
          </cell>
          <cell r="D1460">
            <v>4</v>
          </cell>
          <cell r="E1460">
            <v>1</v>
          </cell>
          <cell r="F1460">
            <v>4</v>
          </cell>
          <cell r="G1460" t="str">
            <v>1..4</v>
          </cell>
        </row>
        <row r="1461">
          <cell r="A1461" t="str">
            <v>611-A10-4-Chiều</v>
          </cell>
          <cell r="B1461" t="str">
            <v>Chiều</v>
          </cell>
          <cell r="C1461">
            <v>7</v>
          </cell>
          <cell r="D1461">
            <v>8</v>
          </cell>
          <cell r="E1461">
            <v>7</v>
          </cell>
          <cell r="F1461">
            <v>11</v>
          </cell>
          <cell r="G1461" t="str">
            <v>7..11</v>
          </cell>
        </row>
        <row r="1462">
          <cell r="A1462" t="str">
            <v>611-A10-4-Chiều</v>
          </cell>
          <cell r="B1462" t="str">
            <v>Chiều</v>
          </cell>
          <cell r="C1462">
            <v>9</v>
          </cell>
          <cell r="D1462">
            <v>11</v>
          </cell>
          <cell r="E1462">
            <v>7</v>
          </cell>
          <cell r="F1462">
            <v>11</v>
          </cell>
          <cell r="G1462" t="str">
            <v>7..11</v>
          </cell>
        </row>
        <row r="1463">
          <cell r="A1463" t="str">
            <v>610-A10-4-Sáng</v>
          </cell>
          <cell r="B1463" t="str">
            <v>Sáng</v>
          </cell>
          <cell r="C1463">
            <v>1</v>
          </cell>
          <cell r="D1463">
            <v>2</v>
          </cell>
          <cell r="E1463">
            <v>1</v>
          </cell>
          <cell r="F1463">
            <v>4</v>
          </cell>
          <cell r="G1463" t="str">
            <v>1..4</v>
          </cell>
        </row>
        <row r="1464">
          <cell r="A1464" t="str">
            <v>610-A10-4-Sáng</v>
          </cell>
          <cell r="B1464" t="str">
            <v>Sáng</v>
          </cell>
          <cell r="C1464">
            <v>3</v>
          </cell>
          <cell r="D1464">
            <v>4</v>
          </cell>
          <cell r="E1464">
            <v>1</v>
          </cell>
          <cell r="F1464">
            <v>4</v>
          </cell>
          <cell r="G1464" t="str">
            <v>1..4</v>
          </cell>
        </row>
        <row r="1465">
          <cell r="A1465" t="str">
            <v>610-A10-4-Chiều</v>
          </cell>
          <cell r="B1465" t="str">
            <v>Chiều</v>
          </cell>
          <cell r="C1465">
            <v>7</v>
          </cell>
          <cell r="D1465">
            <v>8</v>
          </cell>
          <cell r="E1465">
            <v>7</v>
          </cell>
          <cell r="F1465">
            <v>10</v>
          </cell>
          <cell r="G1465" t="str">
            <v>7..10</v>
          </cell>
        </row>
        <row r="1466">
          <cell r="A1466" t="str">
            <v>610-A10-4-Chiều</v>
          </cell>
          <cell r="B1466" t="str">
            <v>Chiều</v>
          </cell>
          <cell r="C1466">
            <v>9</v>
          </cell>
          <cell r="D1466">
            <v>10</v>
          </cell>
          <cell r="E1466">
            <v>7</v>
          </cell>
          <cell r="F1466">
            <v>10</v>
          </cell>
          <cell r="G1466" t="str">
            <v>7..10</v>
          </cell>
        </row>
        <row r="1467">
          <cell r="A1467" t="str">
            <v>303-A8-4-Sáng</v>
          </cell>
          <cell r="B1467" t="str">
            <v>Sáng</v>
          </cell>
          <cell r="C1467">
            <v>1</v>
          </cell>
          <cell r="D1467">
            <v>3</v>
          </cell>
          <cell r="E1467">
            <v>1</v>
          </cell>
          <cell r="F1467">
            <v>3</v>
          </cell>
          <cell r="G1467" t="str">
            <v>1..3</v>
          </cell>
        </row>
        <row r="1468">
          <cell r="A1468" t="str">
            <v>303-A8-4-Chiều</v>
          </cell>
          <cell r="B1468" t="str">
            <v>Chiều</v>
          </cell>
          <cell r="C1468">
            <v>7</v>
          </cell>
          <cell r="D1468">
            <v>9</v>
          </cell>
          <cell r="E1468">
            <v>7</v>
          </cell>
          <cell r="F1468">
            <v>9</v>
          </cell>
          <cell r="G1468" t="str">
            <v>7..9</v>
          </cell>
        </row>
        <row r="1469">
          <cell r="A1469" t="str">
            <v>303-A8-4-Tối</v>
          </cell>
          <cell r="B1469" t="str">
            <v>Tối</v>
          </cell>
          <cell r="C1469">
            <v>13</v>
          </cell>
          <cell r="D1469">
            <v>15</v>
          </cell>
          <cell r="E1469">
            <v>13</v>
          </cell>
          <cell r="F1469">
            <v>15</v>
          </cell>
          <cell r="G1469" t="str">
            <v>13..15</v>
          </cell>
        </row>
        <row r="1470">
          <cell r="A1470" t="str">
            <v>304-A8-4-Sáng</v>
          </cell>
          <cell r="B1470" t="str">
            <v>Sáng</v>
          </cell>
          <cell r="C1470">
            <v>1</v>
          </cell>
          <cell r="D1470">
            <v>3</v>
          </cell>
          <cell r="E1470">
            <v>1</v>
          </cell>
          <cell r="F1470">
            <v>3</v>
          </cell>
          <cell r="G1470" t="str">
            <v>1..3</v>
          </cell>
        </row>
        <row r="1471">
          <cell r="A1471" t="str">
            <v>403-A8-4-Sáng</v>
          </cell>
          <cell r="B1471" t="str">
            <v>Sáng</v>
          </cell>
          <cell r="C1471">
            <v>3</v>
          </cell>
          <cell r="D1471">
            <v>5</v>
          </cell>
          <cell r="E1471">
            <v>3</v>
          </cell>
          <cell r="F1471">
            <v>5</v>
          </cell>
          <cell r="G1471" t="str">
            <v>3..5</v>
          </cell>
        </row>
        <row r="1472">
          <cell r="A1472" t="str">
            <v>404-A8-4-Sáng</v>
          </cell>
          <cell r="B1472" t="str">
            <v>Sáng</v>
          </cell>
          <cell r="C1472">
            <v>3</v>
          </cell>
          <cell r="D1472">
            <v>4</v>
          </cell>
          <cell r="E1472">
            <v>1</v>
          </cell>
          <cell r="F1472">
            <v>4</v>
          </cell>
          <cell r="G1472" t="str">
            <v>1..4</v>
          </cell>
        </row>
        <row r="1473">
          <cell r="A1473" t="str">
            <v>404-A8-4-Sáng</v>
          </cell>
          <cell r="B1473" t="str">
            <v>Sáng</v>
          </cell>
          <cell r="C1473">
            <v>1</v>
          </cell>
          <cell r="D1473">
            <v>2</v>
          </cell>
          <cell r="E1473">
            <v>1</v>
          </cell>
          <cell r="F1473">
            <v>4</v>
          </cell>
          <cell r="G1473" t="str">
            <v>1..4</v>
          </cell>
        </row>
        <row r="1474">
          <cell r="A1474" t="str">
            <v>404-A8-4-Chiều</v>
          </cell>
          <cell r="B1474" t="str">
            <v>Chiều</v>
          </cell>
          <cell r="C1474">
            <v>7</v>
          </cell>
          <cell r="D1474">
            <v>8</v>
          </cell>
          <cell r="E1474">
            <v>7</v>
          </cell>
          <cell r="F1474">
            <v>10</v>
          </cell>
          <cell r="G1474" t="str">
            <v>7..10</v>
          </cell>
        </row>
        <row r="1475">
          <cell r="A1475" t="str">
            <v>404-A8-4-Chiều</v>
          </cell>
          <cell r="B1475" t="str">
            <v>Chiều</v>
          </cell>
          <cell r="C1475">
            <v>9</v>
          </cell>
          <cell r="D1475">
            <v>10</v>
          </cell>
          <cell r="E1475">
            <v>7</v>
          </cell>
          <cell r="F1475">
            <v>10</v>
          </cell>
          <cell r="G1475" t="str">
            <v>7..10</v>
          </cell>
        </row>
        <row r="1476">
          <cell r="A1476" t="str">
            <v>301-A8-4-Chiều</v>
          </cell>
          <cell r="B1476" t="str">
            <v>Chiều</v>
          </cell>
          <cell r="C1476">
            <v>7</v>
          </cell>
          <cell r="D1476">
            <v>9</v>
          </cell>
          <cell r="E1476">
            <v>7</v>
          </cell>
          <cell r="F1476">
            <v>9</v>
          </cell>
          <cell r="G1476" t="str">
            <v>7..9</v>
          </cell>
        </row>
        <row r="1477">
          <cell r="A1477" t="str">
            <v>401-A8-4-Sáng</v>
          </cell>
          <cell r="B1477" t="str">
            <v>Sáng</v>
          </cell>
          <cell r="C1477">
            <v>1</v>
          </cell>
          <cell r="D1477">
            <v>5</v>
          </cell>
          <cell r="E1477">
            <v>1</v>
          </cell>
          <cell r="F1477">
            <v>5</v>
          </cell>
          <cell r="G1477" t="str">
            <v>1..5</v>
          </cell>
        </row>
        <row r="1478">
          <cell r="A1478" t="str">
            <v>401-A8-4-Chiều</v>
          </cell>
          <cell r="B1478" t="str">
            <v>Chiều</v>
          </cell>
          <cell r="C1478">
            <v>7</v>
          </cell>
          <cell r="D1478">
            <v>9</v>
          </cell>
          <cell r="E1478">
            <v>7</v>
          </cell>
          <cell r="F1478">
            <v>9</v>
          </cell>
          <cell r="G1478" t="str">
            <v>7..9</v>
          </cell>
        </row>
        <row r="1479">
          <cell r="A1479" t="str">
            <v>402-A8-4-Sáng</v>
          </cell>
          <cell r="B1479" t="str">
            <v>Sáng</v>
          </cell>
          <cell r="C1479">
            <v>1</v>
          </cell>
          <cell r="D1479">
            <v>3</v>
          </cell>
          <cell r="E1479">
            <v>1</v>
          </cell>
          <cell r="F1479">
            <v>3</v>
          </cell>
          <cell r="G1479" t="str">
            <v>1..3</v>
          </cell>
        </row>
        <row r="1480">
          <cell r="A1480" t="str">
            <v>402-A8-4-Chiều</v>
          </cell>
          <cell r="B1480" t="str">
            <v>Chiều</v>
          </cell>
          <cell r="C1480">
            <v>7</v>
          </cell>
          <cell r="D1480">
            <v>9</v>
          </cell>
          <cell r="E1480">
            <v>7</v>
          </cell>
          <cell r="F1480">
            <v>9</v>
          </cell>
          <cell r="G1480" t="str">
            <v>7..9</v>
          </cell>
        </row>
        <row r="1481">
          <cell r="A1481" t="str">
            <v>501-A8-4-Sáng</v>
          </cell>
          <cell r="B1481" t="str">
            <v>Sáng</v>
          </cell>
          <cell r="C1481">
            <v>1</v>
          </cell>
          <cell r="D1481">
            <v>4</v>
          </cell>
          <cell r="E1481">
            <v>1</v>
          </cell>
          <cell r="F1481">
            <v>4</v>
          </cell>
          <cell r="G1481" t="str">
            <v>1..4</v>
          </cell>
        </row>
        <row r="1482">
          <cell r="A1482" t="str">
            <v>502-A8-4-Sáng</v>
          </cell>
          <cell r="B1482" t="str">
            <v>Sáng</v>
          </cell>
          <cell r="C1482">
            <v>1</v>
          </cell>
          <cell r="D1482">
            <v>3</v>
          </cell>
          <cell r="E1482">
            <v>1</v>
          </cell>
          <cell r="F1482">
            <v>3</v>
          </cell>
          <cell r="G1482" t="str">
            <v>1..3</v>
          </cell>
        </row>
        <row r="1483">
          <cell r="A1483" t="str">
            <v>503-A8-4-Sáng</v>
          </cell>
          <cell r="B1483" t="str">
            <v>Sáng</v>
          </cell>
          <cell r="C1483">
            <v>3</v>
          </cell>
          <cell r="D1483">
            <v>5</v>
          </cell>
          <cell r="E1483">
            <v>3</v>
          </cell>
          <cell r="F1483">
            <v>5</v>
          </cell>
          <cell r="G1483" t="str">
            <v>3..5</v>
          </cell>
        </row>
        <row r="1484">
          <cell r="A1484" t="str">
            <v>503-A8-4-Chiều</v>
          </cell>
          <cell r="B1484" t="str">
            <v>Chiều</v>
          </cell>
          <cell r="C1484">
            <v>7</v>
          </cell>
          <cell r="D1484">
            <v>9</v>
          </cell>
          <cell r="E1484">
            <v>7</v>
          </cell>
          <cell r="F1484">
            <v>9</v>
          </cell>
          <cell r="G1484" t="str">
            <v>7..9</v>
          </cell>
        </row>
        <row r="1485">
          <cell r="A1485" t="str">
            <v>504-A8-4-Sáng</v>
          </cell>
          <cell r="B1485" t="str">
            <v>Sáng</v>
          </cell>
          <cell r="C1485">
            <v>1</v>
          </cell>
          <cell r="D1485">
            <v>3</v>
          </cell>
          <cell r="E1485">
            <v>1</v>
          </cell>
          <cell r="F1485">
            <v>3</v>
          </cell>
          <cell r="G1485" t="str">
            <v>1..3</v>
          </cell>
        </row>
        <row r="1486">
          <cell r="A1486" t="str">
            <v>504-A8-4-Chiều</v>
          </cell>
          <cell r="B1486" t="str">
            <v>Chiều</v>
          </cell>
          <cell r="C1486">
            <v>7</v>
          </cell>
          <cell r="D1486">
            <v>10</v>
          </cell>
          <cell r="E1486">
            <v>7</v>
          </cell>
          <cell r="F1486">
            <v>10</v>
          </cell>
          <cell r="G1486" t="str">
            <v>7..10</v>
          </cell>
        </row>
        <row r="1487">
          <cell r="A1487" t="str">
            <v>601-A8-4-Sáng</v>
          </cell>
          <cell r="B1487" t="str">
            <v>Sáng</v>
          </cell>
          <cell r="C1487">
            <v>1</v>
          </cell>
          <cell r="D1487">
            <v>3</v>
          </cell>
          <cell r="E1487">
            <v>1</v>
          </cell>
          <cell r="F1487">
            <v>3</v>
          </cell>
          <cell r="G1487" t="str">
            <v>1..3</v>
          </cell>
        </row>
        <row r="1488">
          <cell r="A1488" t="str">
            <v>601-A8-4-Chiều</v>
          </cell>
          <cell r="B1488" t="str">
            <v>Chiều</v>
          </cell>
          <cell r="C1488">
            <v>7</v>
          </cell>
          <cell r="D1488">
            <v>9</v>
          </cell>
          <cell r="E1488">
            <v>7</v>
          </cell>
          <cell r="F1488">
            <v>9</v>
          </cell>
          <cell r="G1488" t="str">
            <v>7..9</v>
          </cell>
        </row>
        <row r="1489">
          <cell r="A1489" t="str">
            <v>602-A8-4-Sáng</v>
          </cell>
          <cell r="B1489" t="str">
            <v>Sáng</v>
          </cell>
          <cell r="C1489">
            <v>1</v>
          </cell>
          <cell r="D1489">
            <v>3</v>
          </cell>
          <cell r="E1489">
            <v>1</v>
          </cell>
          <cell r="F1489">
            <v>3</v>
          </cell>
          <cell r="G1489" t="str">
            <v>1..3</v>
          </cell>
        </row>
        <row r="1490">
          <cell r="A1490" t="str">
            <v>602-A8-4-Chiều</v>
          </cell>
          <cell r="B1490" t="str">
            <v>Chiều</v>
          </cell>
          <cell r="C1490">
            <v>9</v>
          </cell>
          <cell r="D1490">
            <v>11</v>
          </cell>
          <cell r="E1490">
            <v>7</v>
          </cell>
          <cell r="F1490">
            <v>11</v>
          </cell>
          <cell r="G1490" t="str">
            <v>7..11</v>
          </cell>
        </row>
        <row r="1491">
          <cell r="A1491" t="str">
            <v>602-A8-4-Chiều</v>
          </cell>
          <cell r="B1491" t="str">
            <v>Chiều</v>
          </cell>
          <cell r="C1491">
            <v>7</v>
          </cell>
          <cell r="D1491">
            <v>8</v>
          </cell>
          <cell r="E1491">
            <v>7</v>
          </cell>
          <cell r="F1491">
            <v>11</v>
          </cell>
          <cell r="G1491" t="str">
            <v>7..11</v>
          </cell>
        </row>
        <row r="1492">
          <cell r="A1492" t="str">
            <v>603-A8-4-Sáng</v>
          </cell>
          <cell r="B1492" t="str">
            <v>Sáng</v>
          </cell>
          <cell r="C1492">
            <v>3</v>
          </cell>
          <cell r="D1492">
            <v>4</v>
          </cell>
          <cell r="E1492">
            <v>1</v>
          </cell>
          <cell r="F1492">
            <v>4</v>
          </cell>
          <cell r="G1492" t="str">
            <v>1..4</v>
          </cell>
        </row>
        <row r="1493">
          <cell r="A1493" t="str">
            <v>603-A8-4-Sáng</v>
          </cell>
          <cell r="B1493" t="str">
            <v>Sáng</v>
          </cell>
          <cell r="C1493">
            <v>1</v>
          </cell>
          <cell r="D1493">
            <v>2</v>
          </cell>
          <cell r="E1493">
            <v>1</v>
          </cell>
          <cell r="F1493">
            <v>4</v>
          </cell>
          <cell r="G1493" t="str">
            <v>1..4</v>
          </cell>
        </row>
        <row r="1494">
          <cell r="A1494" t="str">
            <v>603-A8-4-Chiều</v>
          </cell>
          <cell r="B1494" t="str">
            <v>Chiều</v>
          </cell>
          <cell r="C1494">
            <v>9</v>
          </cell>
          <cell r="D1494">
            <v>10</v>
          </cell>
          <cell r="E1494">
            <v>7</v>
          </cell>
          <cell r="F1494">
            <v>10</v>
          </cell>
          <cell r="G1494" t="str">
            <v>7..10</v>
          </cell>
        </row>
        <row r="1495">
          <cell r="A1495" t="str">
            <v>603-A8-4-Chiều</v>
          </cell>
          <cell r="B1495" t="str">
            <v>Chiều</v>
          </cell>
          <cell r="C1495">
            <v>7</v>
          </cell>
          <cell r="D1495">
            <v>8</v>
          </cell>
          <cell r="E1495">
            <v>7</v>
          </cell>
          <cell r="F1495">
            <v>10</v>
          </cell>
          <cell r="G1495" t="str">
            <v>7..10</v>
          </cell>
        </row>
        <row r="1496">
          <cell r="A1496" t="str">
            <v>604-A8-4-Sáng</v>
          </cell>
          <cell r="B1496" t="str">
            <v>Sáng</v>
          </cell>
          <cell r="C1496">
            <v>1</v>
          </cell>
          <cell r="D1496">
            <v>2</v>
          </cell>
          <cell r="E1496">
            <v>1</v>
          </cell>
          <cell r="F1496">
            <v>5</v>
          </cell>
          <cell r="G1496" t="str">
            <v>1..5</v>
          </cell>
        </row>
        <row r="1497">
          <cell r="A1497" t="str">
            <v>604-A8-4-Sáng</v>
          </cell>
          <cell r="B1497" t="str">
            <v>Sáng</v>
          </cell>
          <cell r="C1497">
            <v>3</v>
          </cell>
          <cell r="D1497">
            <v>5</v>
          </cell>
          <cell r="E1497">
            <v>1</v>
          </cell>
          <cell r="F1497">
            <v>5</v>
          </cell>
          <cell r="G1497" t="str">
            <v>1..5</v>
          </cell>
        </row>
        <row r="1498">
          <cell r="A1498" t="str">
            <v>712-A10-4-Chiều</v>
          </cell>
          <cell r="B1498" t="str">
            <v>Chiều</v>
          </cell>
          <cell r="C1498">
            <v>7</v>
          </cell>
          <cell r="D1498">
            <v>8</v>
          </cell>
          <cell r="E1498">
            <v>7</v>
          </cell>
          <cell r="F1498">
            <v>11</v>
          </cell>
          <cell r="G1498" t="str">
            <v>7..11</v>
          </cell>
        </row>
        <row r="1499">
          <cell r="A1499" t="str">
            <v>712-A10-4-Chiều</v>
          </cell>
          <cell r="B1499" t="str">
            <v>Chiều</v>
          </cell>
          <cell r="C1499">
            <v>9</v>
          </cell>
          <cell r="D1499">
            <v>11</v>
          </cell>
          <cell r="E1499">
            <v>7</v>
          </cell>
          <cell r="F1499">
            <v>11</v>
          </cell>
          <cell r="G1499" t="str">
            <v>7..11</v>
          </cell>
        </row>
        <row r="1500">
          <cell r="A1500" t="str">
            <v>816-A10-4-Sáng</v>
          </cell>
          <cell r="B1500" t="str">
            <v>Sáng</v>
          </cell>
          <cell r="C1500">
            <v>3</v>
          </cell>
          <cell r="D1500">
            <v>5</v>
          </cell>
          <cell r="E1500">
            <v>3</v>
          </cell>
          <cell r="F1500">
            <v>5</v>
          </cell>
          <cell r="G1500" t="str">
            <v>3..5</v>
          </cell>
        </row>
        <row r="1501">
          <cell r="A1501" t="str">
            <v>811-A10-4-Chiều</v>
          </cell>
          <cell r="B1501" t="str">
            <v>Chiều</v>
          </cell>
          <cell r="C1501">
            <v>7</v>
          </cell>
          <cell r="D1501">
            <v>8</v>
          </cell>
          <cell r="E1501">
            <v>7</v>
          </cell>
          <cell r="F1501">
            <v>8</v>
          </cell>
          <cell r="G1501" t="str">
            <v>7..8</v>
          </cell>
        </row>
        <row r="1502">
          <cell r="A1502" t="str">
            <v>811-A10-4-Tối</v>
          </cell>
          <cell r="B1502" t="str">
            <v>Tối</v>
          </cell>
          <cell r="C1502">
            <v>13</v>
          </cell>
          <cell r="D1502">
            <v>16</v>
          </cell>
          <cell r="E1502">
            <v>13</v>
          </cell>
          <cell r="F1502">
            <v>16</v>
          </cell>
          <cell r="G1502" t="str">
            <v>13..16</v>
          </cell>
        </row>
        <row r="1503">
          <cell r="A1503" t="str">
            <v>812-A10-4-Sáng</v>
          </cell>
          <cell r="B1503" t="str">
            <v>Sáng</v>
          </cell>
          <cell r="C1503">
            <v>4</v>
          </cell>
          <cell r="D1503">
            <v>5</v>
          </cell>
          <cell r="E1503">
            <v>1</v>
          </cell>
          <cell r="F1503">
            <v>5</v>
          </cell>
          <cell r="G1503" t="str">
            <v>1..5</v>
          </cell>
        </row>
        <row r="1504">
          <cell r="A1504" t="str">
            <v>812-A10-4-Sáng</v>
          </cell>
          <cell r="B1504" t="str">
            <v>Sáng</v>
          </cell>
          <cell r="C1504">
            <v>1</v>
          </cell>
          <cell r="D1504">
            <v>3</v>
          </cell>
          <cell r="E1504">
            <v>1</v>
          </cell>
          <cell r="F1504">
            <v>5</v>
          </cell>
          <cell r="G1504" t="str">
            <v>1..5</v>
          </cell>
        </row>
        <row r="1505">
          <cell r="A1505" t="str">
            <v>812-A10-4-Chiều</v>
          </cell>
          <cell r="B1505" t="str">
            <v>Chiều</v>
          </cell>
          <cell r="C1505">
            <v>9</v>
          </cell>
          <cell r="D1505">
            <v>11</v>
          </cell>
          <cell r="E1505">
            <v>9</v>
          </cell>
          <cell r="F1505">
            <v>11</v>
          </cell>
          <cell r="G1505" t="str">
            <v>9..11</v>
          </cell>
        </row>
        <row r="1506">
          <cell r="A1506" t="str">
            <v>202-A9-4-Chiều</v>
          </cell>
          <cell r="B1506" t="str">
            <v>Chiều</v>
          </cell>
          <cell r="C1506">
            <v>7</v>
          </cell>
          <cell r="D1506">
            <v>9</v>
          </cell>
          <cell r="E1506">
            <v>7</v>
          </cell>
          <cell r="F1506">
            <v>11</v>
          </cell>
          <cell r="G1506" t="str">
            <v>7..11</v>
          </cell>
        </row>
        <row r="1507">
          <cell r="A1507" t="str">
            <v>202-A9-4-Chiều</v>
          </cell>
          <cell r="B1507" t="str">
            <v>Chiều</v>
          </cell>
          <cell r="C1507">
            <v>10</v>
          </cell>
          <cell r="D1507">
            <v>11</v>
          </cell>
          <cell r="E1507">
            <v>7</v>
          </cell>
          <cell r="F1507">
            <v>11</v>
          </cell>
          <cell r="G1507" t="str">
            <v>7..11</v>
          </cell>
        </row>
        <row r="1508">
          <cell r="A1508" t="str">
            <v>202-A9-4-Tối</v>
          </cell>
          <cell r="B1508" t="str">
            <v>Tối</v>
          </cell>
          <cell r="C1508">
            <v>13</v>
          </cell>
          <cell r="D1508">
            <v>15</v>
          </cell>
          <cell r="E1508">
            <v>13</v>
          </cell>
          <cell r="F1508">
            <v>15</v>
          </cell>
          <cell r="G1508" t="str">
            <v>13..15</v>
          </cell>
        </row>
        <row r="1509">
          <cell r="A1509" t="str">
            <v>203-A9-4-Sáng</v>
          </cell>
          <cell r="B1509" t="str">
            <v>Sáng</v>
          </cell>
          <cell r="C1509">
            <v>1</v>
          </cell>
          <cell r="D1509">
            <v>3</v>
          </cell>
          <cell r="E1509">
            <v>1</v>
          </cell>
          <cell r="F1509">
            <v>5</v>
          </cell>
          <cell r="G1509" t="str">
            <v>1..5</v>
          </cell>
        </row>
        <row r="1510">
          <cell r="A1510" t="str">
            <v>203-A9-4-Sáng</v>
          </cell>
          <cell r="B1510" t="str">
            <v>Sáng</v>
          </cell>
          <cell r="C1510">
            <v>4</v>
          </cell>
          <cell r="D1510">
            <v>5</v>
          </cell>
          <cell r="E1510">
            <v>1</v>
          </cell>
          <cell r="F1510">
            <v>5</v>
          </cell>
          <cell r="G1510" t="str">
            <v>1..5</v>
          </cell>
        </row>
        <row r="1511">
          <cell r="A1511" t="str">
            <v>203-A9-4-Chiều</v>
          </cell>
          <cell r="B1511" t="str">
            <v>Chiều</v>
          </cell>
          <cell r="C1511">
            <v>10</v>
          </cell>
          <cell r="D1511">
            <v>11</v>
          </cell>
          <cell r="E1511">
            <v>7</v>
          </cell>
          <cell r="F1511">
            <v>11</v>
          </cell>
          <cell r="G1511" t="str">
            <v>7..11</v>
          </cell>
        </row>
        <row r="1512">
          <cell r="A1512" t="str">
            <v>203-A9-4-Chiều</v>
          </cell>
          <cell r="B1512" t="str">
            <v>Chiều</v>
          </cell>
          <cell r="C1512">
            <v>7</v>
          </cell>
          <cell r="D1512">
            <v>9</v>
          </cell>
          <cell r="E1512">
            <v>7</v>
          </cell>
          <cell r="F1512">
            <v>11</v>
          </cell>
          <cell r="G1512" t="str">
            <v>7..11</v>
          </cell>
        </row>
        <row r="1513">
          <cell r="A1513" t="str">
            <v>203-A9-4-Tối</v>
          </cell>
          <cell r="B1513" t="str">
            <v>Tối</v>
          </cell>
          <cell r="C1513">
            <v>13</v>
          </cell>
          <cell r="D1513">
            <v>15</v>
          </cell>
          <cell r="E1513">
            <v>13</v>
          </cell>
          <cell r="F1513">
            <v>15</v>
          </cell>
          <cell r="G1513" t="str">
            <v>13..15</v>
          </cell>
        </row>
        <row r="1514">
          <cell r="A1514" t="str">
            <v>204-A9-4-Sáng</v>
          </cell>
          <cell r="B1514" t="str">
            <v>Sáng</v>
          </cell>
          <cell r="C1514">
            <v>3</v>
          </cell>
          <cell r="D1514">
            <v>4</v>
          </cell>
          <cell r="E1514">
            <v>3</v>
          </cell>
          <cell r="F1514">
            <v>4</v>
          </cell>
          <cell r="G1514" t="str">
            <v>3..4</v>
          </cell>
        </row>
        <row r="1515">
          <cell r="A1515" t="str">
            <v>204-A9-4-Chiều</v>
          </cell>
          <cell r="B1515" t="str">
            <v>Chiều</v>
          </cell>
          <cell r="C1515">
            <v>7</v>
          </cell>
          <cell r="D1515">
            <v>8</v>
          </cell>
          <cell r="E1515">
            <v>7</v>
          </cell>
          <cell r="F1515">
            <v>10</v>
          </cell>
          <cell r="G1515" t="str">
            <v>7..10</v>
          </cell>
        </row>
        <row r="1516">
          <cell r="A1516" t="str">
            <v>204-A9-4-Chiều</v>
          </cell>
          <cell r="B1516" t="str">
            <v>Chiều</v>
          </cell>
          <cell r="C1516">
            <v>9</v>
          </cell>
          <cell r="D1516">
            <v>10</v>
          </cell>
          <cell r="E1516">
            <v>7</v>
          </cell>
          <cell r="F1516">
            <v>10</v>
          </cell>
          <cell r="G1516" t="str">
            <v>7..10</v>
          </cell>
        </row>
        <row r="1517">
          <cell r="A1517" t="str">
            <v>204-A9-4-Tối</v>
          </cell>
          <cell r="B1517" t="str">
            <v>Tối</v>
          </cell>
          <cell r="C1517">
            <v>13</v>
          </cell>
          <cell r="D1517">
            <v>15</v>
          </cell>
          <cell r="E1517">
            <v>13</v>
          </cell>
          <cell r="F1517">
            <v>15</v>
          </cell>
          <cell r="G1517" t="str">
            <v>13..15</v>
          </cell>
        </row>
        <row r="1518">
          <cell r="A1518" t="str">
            <v>205-A9-4-Sáng</v>
          </cell>
          <cell r="B1518" t="str">
            <v>Sáng</v>
          </cell>
          <cell r="C1518">
            <v>1</v>
          </cell>
          <cell r="D1518">
            <v>3</v>
          </cell>
          <cell r="E1518">
            <v>1</v>
          </cell>
          <cell r="F1518">
            <v>3</v>
          </cell>
          <cell r="G1518" t="str">
            <v>1..3</v>
          </cell>
        </row>
        <row r="1519">
          <cell r="A1519" t="str">
            <v>205-A9-4-Chiều</v>
          </cell>
          <cell r="B1519" t="str">
            <v>Chiều</v>
          </cell>
          <cell r="C1519">
            <v>10</v>
          </cell>
          <cell r="D1519">
            <v>11</v>
          </cell>
          <cell r="E1519">
            <v>7</v>
          </cell>
          <cell r="F1519">
            <v>11</v>
          </cell>
          <cell r="G1519" t="str">
            <v>7..11</v>
          </cell>
        </row>
        <row r="1520">
          <cell r="A1520" t="str">
            <v>205-A9-4-Chiều</v>
          </cell>
          <cell r="B1520" t="str">
            <v>Chiều</v>
          </cell>
          <cell r="C1520">
            <v>7</v>
          </cell>
          <cell r="D1520">
            <v>9</v>
          </cell>
          <cell r="E1520">
            <v>7</v>
          </cell>
          <cell r="F1520">
            <v>11</v>
          </cell>
          <cell r="G1520" t="str">
            <v>7..11</v>
          </cell>
        </row>
        <row r="1521">
          <cell r="A1521" t="str">
            <v>205-A9-4-Tối</v>
          </cell>
          <cell r="B1521" t="str">
            <v>Tối</v>
          </cell>
          <cell r="C1521">
            <v>13</v>
          </cell>
          <cell r="D1521">
            <v>15</v>
          </cell>
          <cell r="E1521">
            <v>13</v>
          </cell>
          <cell r="F1521">
            <v>15</v>
          </cell>
          <cell r="G1521" t="str">
            <v>13..15</v>
          </cell>
        </row>
        <row r="1522">
          <cell r="A1522" t="str">
            <v>206-A9-4-Sáng</v>
          </cell>
          <cell r="B1522" t="str">
            <v>Sáng</v>
          </cell>
          <cell r="C1522">
            <v>1</v>
          </cell>
          <cell r="D1522">
            <v>4</v>
          </cell>
          <cell r="E1522">
            <v>1</v>
          </cell>
          <cell r="F1522">
            <v>4</v>
          </cell>
          <cell r="G1522" t="str">
            <v>1..4</v>
          </cell>
        </row>
        <row r="1523">
          <cell r="A1523" t="str">
            <v>206-A9-4-Chiều</v>
          </cell>
          <cell r="B1523" t="str">
            <v>Chiều</v>
          </cell>
          <cell r="C1523">
            <v>7</v>
          </cell>
          <cell r="D1523">
            <v>10</v>
          </cell>
          <cell r="E1523">
            <v>7</v>
          </cell>
          <cell r="F1523">
            <v>10</v>
          </cell>
          <cell r="G1523" t="str">
            <v>7..10</v>
          </cell>
        </row>
        <row r="1524">
          <cell r="A1524" t="str">
            <v>206-A9-4-Tối</v>
          </cell>
          <cell r="B1524" t="str">
            <v>Tối</v>
          </cell>
          <cell r="C1524">
            <v>13</v>
          </cell>
          <cell r="D1524">
            <v>16</v>
          </cell>
          <cell r="E1524">
            <v>13</v>
          </cell>
          <cell r="F1524">
            <v>16</v>
          </cell>
          <cell r="G1524" t="str">
            <v>13..16</v>
          </cell>
        </row>
        <row r="1525">
          <cell r="A1525" t="str">
            <v>207-A9-4-Sáng</v>
          </cell>
          <cell r="B1525" t="str">
            <v>Sáng</v>
          </cell>
          <cell r="C1525">
            <v>1</v>
          </cell>
          <cell r="D1525">
            <v>5</v>
          </cell>
          <cell r="E1525">
            <v>1</v>
          </cell>
          <cell r="F1525">
            <v>5</v>
          </cell>
          <cell r="G1525" t="str">
            <v>1..5</v>
          </cell>
        </row>
        <row r="1526">
          <cell r="A1526" t="str">
            <v>207-A9-4-Chiều</v>
          </cell>
          <cell r="B1526" t="str">
            <v>Chiều</v>
          </cell>
          <cell r="C1526">
            <v>7</v>
          </cell>
          <cell r="D1526">
            <v>9</v>
          </cell>
          <cell r="E1526">
            <v>7</v>
          </cell>
          <cell r="F1526">
            <v>9</v>
          </cell>
          <cell r="G1526" t="str">
            <v>7..9</v>
          </cell>
        </row>
        <row r="1527">
          <cell r="A1527" t="str">
            <v>207-A9-4-Tối</v>
          </cell>
          <cell r="B1527" t="str">
            <v>Tối</v>
          </cell>
          <cell r="C1527">
            <v>13</v>
          </cell>
          <cell r="D1527">
            <v>14</v>
          </cell>
          <cell r="E1527">
            <v>13</v>
          </cell>
          <cell r="F1527">
            <v>14</v>
          </cell>
          <cell r="G1527" t="str">
            <v>13..14</v>
          </cell>
        </row>
        <row r="1528">
          <cell r="A1528" t="str">
            <v>208-A9-4-Sáng</v>
          </cell>
          <cell r="B1528" t="str">
            <v>Sáng</v>
          </cell>
          <cell r="C1528">
            <v>1</v>
          </cell>
          <cell r="D1528">
            <v>3</v>
          </cell>
          <cell r="E1528">
            <v>1</v>
          </cell>
          <cell r="F1528">
            <v>3</v>
          </cell>
          <cell r="G1528" t="str">
            <v>1..3</v>
          </cell>
        </row>
        <row r="1529">
          <cell r="A1529" t="str">
            <v>208-A9-4-Chiều</v>
          </cell>
          <cell r="B1529" t="str">
            <v>Chiều</v>
          </cell>
          <cell r="C1529">
            <v>7</v>
          </cell>
          <cell r="D1529">
            <v>9</v>
          </cell>
          <cell r="E1529">
            <v>7</v>
          </cell>
          <cell r="F1529">
            <v>9</v>
          </cell>
          <cell r="G1529" t="str">
            <v>7..9</v>
          </cell>
        </row>
        <row r="1530">
          <cell r="A1530" t="str">
            <v>302-A9-4-Sáng</v>
          </cell>
          <cell r="B1530" t="str">
            <v>Sáng</v>
          </cell>
          <cell r="C1530">
            <v>1</v>
          </cell>
          <cell r="D1530">
            <v>3</v>
          </cell>
          <cell r="E1530">
            <v>1</v>
          </cell>
          <cell r="F1530">
            <v>5</v>
          </cell>
          <cell r="G1530" t="str">
            <v>1..5</v>
          </cell>
        </row>
        <row r="1531">
          <cell r="A1531" t="str">
            <v>302-A9-4-Sáng</v>
          </cell>
          <cell r="B1531" t="str">
            <v>Sáng</v>
          </cell>
          <cell r="C1531">
            <v>4</v>
          </cell>
          <cell r="D1531">
            <v>5</v>
          </cell>
          <cell r="E1531">
            <v>1</v>
          </cell>
          <cell r="F1531">
            <v>5</v>
          </cell>
          <cell r="G1531" t="str">
            <v>1..5</v>
          </cell>
        </row>
        <row r="1532">
          <cell r="A1532" t="str">
            <v>302-A9-4-Chiều</v>
          </cell>
          <cell r="B1532" t="str">
            <v>Chiều</v>
          </cell>
          <cell r="C1532">
            <v>10</v>
          </cell>
          <cell r="D1532">
            <v>11</v>
          </cell>
          <cell r="E1532">
            <v>7</v>
          </cell>
          <cell r="F1532">
            <v>11</v>
          </cell>
          <cell r="G1532" t="str">
            <v>7..11</v>
          </cell>
        </row>
        <row r="1533">
          <cell r="A1533" t="str">
            <v>302-A9-4-Chiều</v>
          </cell>
          <cell r="B1533" t="str">
            <v>Chiều</v>
          </cell>
          <cell r="C1533">
            <v>7</v>
          </cell>
          <cell r="D1533">
            <v>9</v>
          </cell>
          <cell r="E1533">
            <v>7</v>
          </cell>
          <cell r="F1533">
            <v>11</v>
          </cell>
          <cell r="G1533" t="str">
            <v>7..11</v>
          </cell>
        </row>
        <row r="1534">
          <cell r="A1534" t="str">
            <v>302-A9-4-Tối</v>
          </cell>
          <cell r="B1534" t="str">
            <v>Tối</v>
          </cell>
          <cell r="C1534">
            <v>13</v>
          </cell>
          <cell r="D1534">
            <v>15</v>
          </cell>
          <cell r="E1534">
            <v>13</v>
          </cell>
          <cell r="F1534">
            <v>15</v>
          </cell>
          <cell r="G1534" t="str">
            <v>13..15</v>
          </cell>
        </row>
        <row r="1535">
          <cell r="A1535" t="str">
            <v>303-A9-4-Sáng</v>
          </cell>
          <cell r="B1535" t="str">
            <v>Sáng</v>
          </cell>
          <cell r="C1535">
            <v>1</v>
          </cell>
          <cell r="D1535">
            <v>2</v>
          </cell>
          <cell r="E1535">
            <v>1</v>
          </cell>
          <cell r="F1535">
            <v>5</v>
          </cell>
          <cell r="G1535" t="str">
            <v>1..5</v>
          </cell>
        </row>
        <row r="1536">
          <cell r="A1536" t="str">
            <v>303-A9-4-Sáng</v>
          </cell>
          <cell r="B1536" t="str">
            <v>Sáng</v>
          </cell>
          <cell r="C1536">
            <v>3</v>
          </cell>
          <cell r="D1536">
            <v>5</v>
          </cell>
          <cell r="E1536">
            <v>1</v>
          </cell>
          <cell r="F1536">
            <v>5</v>
          </cell>
          <cell r="G1536" t="str">
            <v>1..5</v>
          </cell>
        </row>
        <row r="1537">
          <cell r="A1537" t="str">
            <v>303-A9-4-Chiều</v>
          </cell>
          <cell r="B1537" t="str">
            <v>Chiều</v>
          </cell>
          <cell r="C1537">
            <v>7</v>
          </cell>
          <cell r="D1537">
            <v>8</v>
          </cell>
          <cell r="E1537">
            <v>7</v>
          </cell>
          <cell r="F1537">
            <v>11</v>
          </cell>
          <cell r="G1537" t="str">
            <v>7..11</v>
          </cell>
        </row>
        <row r="1538">
          <cell r="A1538" t="str">
            <v>303-A9-4-Chiều</v>
          </cell>
          <cell r="B1538" t="str">
            <v>Chiều</v>
          </cell>
          <cell r="C1538">
            <v>9</v>
          </cell>
          <cell r="D1538">
            <v>11</v>
          </cell>
          <cell r="E1538">
            <v>7</v>
          </cell>
          <cell r="F1538">
            <v>11</v>
          </cell>
          <cell r="G1538" t="str">
            <v>7..11</v>
          </cell>
        </row>
        <row r="1539">
          <cell r="A1539" t="str">
            <v>303-A9-4-Tối</v>
          </cell>
          <cell r="B1539" t="str">
            <v>Tối</v>
          </cell>
          <cell r="C1539">
            <v>13</v>
          </cell>
          <cell r="D1539">
            <v>15</v>
          </cell>
          <cell r="E1539">
            <v>13</v>
          </cell>
          <cell r="F1539">
            <v>15</v>
          </cell>
          <cell r="G1539" t="str">
            <v>13..15</v>
          </cell>
        </row>
        <row r="1540">
          <cell r="A1540" t="str">
            <v>304-A9-4-Sáng</v>
          </cell>
          <cell r="B1540" t="str">
            <v>Sáng</v>
          </cell>
          <cell r="C1540">
            <v>4</v>
          </cell>
          <cell r="D1540">
            <v>5</v>
          </cell>
          <cell r="E1540">
            <v>1</v>
          </cell>
          <cell r="F1540">
            <v>5</v>
          </cell>
          <cell r="G1540" t="str">
            <v>1..5</v>
          </cell>
        </row>
        <row r="1541">
          <cell r="A1541" t="str">
            <v>304-A9-4-Sáng</v>
          </cell>
          <cell r="B1541" t="str">
            <v>Sáng</v>
          </cell>
          <cell r="C1541">
            <v>1</v>
          </cell>
          <cell r="D1541">
            <v>3</v>
          </cell>
          <cell r="E1541">
            <v>1</v>
          </cell>
          <cell r="F1541">
            <v>5</v>
          </cell>
          <cell r="G1541" t="str">
            <v>1..5</v>
          </cell>
        </row>
        <row r="1542">
          <cell r="A1542" t="str">
            <v>304-A9-4-Chiều</v>
          </cell>
          <cell r="B1542" t="str">
            <v>Chiều</v>
          </cell>
          <cell r="C1542">
            <v>7</v>
          </cell>
          <cell r="D1542">
            <v>9</v>
          </cell>
          <cell r="E1542">
            <v>7</v>
          </cell>
          <cell r="F1542">
            <v>11</v>
          </cell>
          <cell r="G1542" t="str">
            <v>7..11</v>
          </cell>
        </row>
        <row r="1543">
          <cell r="A1543" t="str">
            <v>304-A9-4-Chiều</v>
          </cell>
          <cell r="B1543" t="str">
            <v>Chiều</v>
          </cell>
          <cell r="C1543">
            <v>10</v>
          </cell>
          <cell r="D1543">
            <v>11</v>
          </cell>
          <cell r="E1543">
            <v>7</v>
          </cell>
          <cell r="F1543">
            <v>11</v>
          </cell>
          <cell r="G1543" t="str">
            <v>7..11</v>
          </cell>
        </row>
        <row r="1544">
          <cell r="A1544" t="str">
            <v>304-A9-4-Tối</v>
          </cell>
          <cell r="B1544" t="str">
            <v>Tối</v>
          </cell>
          <cell r="C1544">
            <v>13</v>
          </cell>
          <cell r="D1544">
            <v>15</v>
          </cell>
          <cell r="E1544">
            <v>13</v>
          </cell>
          <cell r="F1544">
            <v>15</v>
          </cell>
          <cell r="G1544" t="str">
            <v>13..15</v>
          </cell>
        </row>
        <row r="1545">
          <cell r="A1545" t="str">
            <v>305-A9-4-Sáng</v>
          </cell>
          <cell r="B1545" t="str">
            <v>Sáng</v>
          </cell>
          <cell r="C1545">
            <v>1</v>
          </cell>
          <cell r="D1545">
            <v>4</v>
          </cell>
          <cell r="E1545">
            <v>1</v>
          </cell>
          <cell r="F1545">
            <v>4</v>
          </cell>
          <cell r="G1545" t="str">
            <v>1..4</v>
          </cell>
        </row>
        <row r="1546">
          <cell r="A1546" t="str">
            <v>305-A9-4-Chiều</v>
          </cell>
          <cell r="B1546" t="str">
            <v>Chiều</v>
          </cell>
          <cell r="C1546">
            <v>7</v>
          </cell>
          <cell r="D1546">
            <v>9</v>
          </cell>
          <cell r="E1546">
            <v>7</v>
          </cell>
          <cell r="F1546">
            <v>9</v>
          </cell>
          <cell r="G1546" t="str">
            <v>7..9</v>
          </cell>
        </row>
        <row r="1547">
          <cell r="A1547" t="str">
            <v>305-A9-4-Tối</v>
          </cell>
          <cell r="B1547" t="str">
            <v>Tối</v>
          </cell>
          <cell r="C1547">
            <v>13</v>
          </cell>
          <cell r="D1547">
            <v>15</v>
          </cell>
          <cell r="E1547">
            <v>13</v>
          </cell>
          <cell r="F1547">
            <v>15</v>
          </cell>
          <cell r="G1547" t="str">
            <v>13..15</v>
          </cell>
        </row>
        <row r="1548">
          <cell r="A1548" t="str">
            <v>306-A9-4-Sáng</v>
          </cell>
          <cell r="B1548" t="str">
            <v>Sáng</v>
          </cell>
          <cell r="C1548">
            <v>3</v>
          </cell>
          <cell r="D1548">
            <v>4</v>
          </cell>
          <cell r="E1548">
            <v>1</v>
          </cell>
          <cell r="F1548">
            <v>4</v>
          </cell>
          <cell r="G1548" t="str">
            <v>1..4</v>
          </cell>
        </row>
        <row r="1549">
          <cell r="A1549" t="str">
            <v>306-A9-4-Sáng</v>
          </cell>
          <cell r="B1549" t="str">
            <v>Sáng</v>
          </cell>
          <cell r="C1549">
            <v>1</v>
          </cell>
          <cell r="D1549">
            <v>2</v>
          </cell>
          <cell r="E1549">
            <v>1</v>
          </cell>
          <cell r="F1549">
            <v>4</v>
          </cell>
          <cell r="G1549" t="str">
            <v>1..4</v>
          </cell>
        </row>
        <row r="1550">
          <cell r="A1550" t="str">
            <v>306-A9-4-Chiều</v>
          </cell>
          <cell r="B1550" t="str">
            <v>Chiều</v>
          </cell>
          <cell r="C1550">
            <v>7</v>
          </cell>
          <cell r="D1550">
            <v>9</v>
          </cell>
          <cell r="E1550">
            <v>7</v>
          </cell>
          <cell r="F1550">
            <v>9</v>
          </cell>
          <cell r="G1550" t="str">
            <v>7..9</v>
          </cell>
        </row>
        <row r="1551">
          <cell r="A1551" t="str">
            <v>306-A9-4-Tối</v>
          </cell>
          <cell r="B1551" t="str">
            <v>Tối</v>
          </cell>
          <cell r="C1551">
            <v>13</v>
          </cell>
          <cell r="D1551">
            <v>14</v>
          </cell>
          <cell r="E1551">
            <v>13</v>
          </cell>
          <cell r="F1551">
            <v>14</v>
          </cell>
          <cell r="G1551" t="str">
            <v>13..14</v>
          </cell>
        </row>
        <row r="1552">
          <cell r="A1552" t="str">
            <v>307-A9-4-Sáng</v>
          </cell>
          <cell r="B1552" t="str">
            <v>Sáng</v>
          </cell>
          <cell r="C1552">
            <v>3</v>
          </cell>
          <cell r="D1552">
            <v>5</v>
          </cell>
          <cell r="E1552">
            <v>3</v>
          </cell>
          <cell r="F1552">
            <v>5</v>
          </cell>
          <cell r="G1552" t="str">
            <v>3..5</v>
          </cell>
        </row>
        <row r="1553">
          <cell r="A1553" t="str">
            <v>307-A9-4-Chiều</v>
          </cell>
          <cell r="B1553" t="str">
            <v>Chiều</v>
          </cell>
          <cell r="C1553">
            <v>7</v>
          </cell>
          <cell r="D1553">
            <v>9</v>
          </cell>
          <cell r="E1553">
            <v>7</v>
          </cell>
          <cell r="F1553">
            <v>9</v>
          </cell>
          <cell r="G1553" t="str">
            <v>7..9</v>
          </cell>
        </row>
        <row r="1554">
          <cell r="A1554" t="str">
            <v>307-A9-4-Tối</v>
          </cell>
          <cell r="B1554" t="str">
            <v>Tối</v>
          </cell>
          <cell r="C1554">
            <v>13</v>
          </cell>
          <cell r="D1554">
            <v>15</v>
          </cell>
          <cell r="E1554">
            <v>13</v>
          </cell>
          <cell r="F1554">
            <v>15</v>
          </cell>
          <cell r="G1554" t="str">
            <v>13..15</v>
          </cell>
        </row>
        <row r="1555">
          <cell r="A1555" t="str">
            <v>402-A9-4-Sáng</v>
          </cell>
          <cell r="B1555" t="str">
            <v>Sáng</v>
          </cell>
          <cell r="C1555">
            <v>1</v>
          </cell>
          <cell r="D1555">
            <v>4</v>
          </cell>
          <cell r="E1555">
            <v>1</v>
          </cell>
          <cell r="F1555">
            <v>4</v>
          </cell>
          <cell r="G1555" t="str">
            <v>1..4</v>
          </cell>
        </row>
        <row r="1556">
          <cell r="A1556" t="str">
            <v>402-A9-4-Chiều</v>
          </cell>
          <cell r="B1556" t="str">
            <v>Chiều</v>
          </cell>
          <cell r="C1556">
            <v>7</v>
          </cell>
          <cell r="D1556">
            <v>9</v>
          </cell>
          <cell r="E1556">
            <v>7</v>
          </cell>
          <cell r="F1556">
            <v>9</v>
          </cell>
          <cell r="G1556" t="str">
            <v>7..9</v>
          </cell>
        </row>
        <row r="1557">
          <cell r="A1557" t="str">
            <v>402-A9-4-Tối</v>
          </cell>
          <cell r="B1557" t="str">
            <v>Tối</v>
          </cell>
          <cell r="C1557">
            <v>13</v>
          </cell>
          <cell r="D1557">
            <v>15</v>
          </cell>
          <cell r="E1557">
            <v>13</v>
          </cell>
          <cell r="F1557">
            <v>15</v>
          </cell>
          <cell r="G1557" t="str">
            <v>13..15</v>
          </cell>
        </row>
        <row r="1558">
          <cell r="A1558" t="str">
            <v>403-A9-4-Sáng</v>
          </cell>
          <cell r="B1558" t="str">
            <v>Sáng</v>
          </cell>
          <cell r="C1558">
            <v>1</v>
          </cell>
          <cell r="D1558">
            <v>4</v>
          </cell>
          <cell r="E1558">
            <v>1</v>
          </cell>
          <cell r="F1558">
            <v>4</v>
          </cell>
          <cell r="G1558" t="str">
            <v>1..4</v>
          </cell>
        </row>
        <row r="1559">
          <cell r="A1559" t="str">
            <v>403-A9-4-Chiều</v>
          </cell>
          <cell r="B1559" t="str">
            <v>Chiều</v>
          </cell>
          <cell r="C1559">
            <v>9</v>
          </cell>
          <cell r="D1559">
            <v>11</v>
          </cell>
          <cell r="E1559">
            <v>9</v>
          </cell>
          <cell r="F1559">
            <v>11</v>
          </cell>
          <cell r="G1559" t="str">
            <v>9..11</v>
          </cell>
        </row>
        <row r="1560">
          <cell r="A1560" t="str">
            <v>403-A9-4-Tối</v>
          </cell>
          <cell r="B1560" t="str">
            <v>Tối</v>
          </cell>
          <cell r="C1560">
            <v>13</v>
          </cell>
          <cell r="D1560">
            <v>15</v>
          </cell>
          <cell r="E1560">
            <v>13</v>
          </cell>
          <cell r="F1560">
            <v>15</v>
          </cell>
          <cell r="G1560" t="str">
            <v>13..15</v>
          </cell>
        </row>
        <row r="1561">
          <cell r="A1561" t="str">
            <v>404-A9-4-Sáng</v>
          </cell>
          <cell r="B1561" t="str">
            <v>Sáng</v>
          </cell>
          <cell r="C1561">
            <v>3</v>
          </cell>
          <cell r="D1561">
            <v>4</v>
          </cell>
          <cell r="E1561">
            <v>1</v>
          </cell>
          <cell r="F1561">
            <v>4</v>
          </cell>
          <cell r="G1561" t="str">
            <v>1..4</v>
          </cell>
        </row>
        <row r="1562">
          <cell r="A1562" t="str">
            <v>404-A9-4-Sáng</v>
          </cell>
          <cell r="B1562" t="str">
            <v>Sáng</v>
          </cell>
          <cell r="C1562">
            <v>1</v>
          </cell>
          <cell r="D1562">
            <v>2</v>
          </cell>
          <cell r="E1562">
            <v>1</v>
          </cell>
          <cell r="F1562">
            <v>4</v>
          </cell>
          <cell r="G1562" t="str">
            <v>1..4</v>
          </cell>
        </row>
        <row r="1563">
          <cell r="A1563" t="str">
            <v>404-A9-4-Chiều</v>
          </cell>
          <cell r="B1563" t="str">
            <v>Chiều</v>
          </cell>
          <cell r="C1563">
            <v>9</v>
          </cell>
          <cell r="D1563">
            <v>11</v>
          </cell>
          <cell r="E1563">
            <v>7</v>
          </cell>
          <cell r="F1563">
            <v>11</v>
          </cell>
          <cell r="G1563" t="str">
            <v>7..11</v>
          </cell>
        </row>
        <row r="1564">
          <cell r="A1564" t="str">
            <v>404-A9-4-Chiều</v>
          </cell>
          <cell r="B1564" t="str">
            <v>Chiều</v>
          </cell>
          <cell r="C1564">
            <v>7</v>
          </cell>
          <cell r="D1564">
            <v>8</v>
          </cell>
          <cell r="E1564">
            <v>7</v>
          </cell>
          <cell r="F1564">
            <v>11</v>
          </cell>
          <cell r="G1564" t="str">
            <v>7..11</v>
          </cell>
        </row>
        <row r="1565">
          <cell r="A1565" t="str">
            <v>404-A9-4-Tối</v>
          </cell>
          <cell r="B1565" t="str">
            <v>Tối</v>
          </cell>
          <cell r="C1565">
            <v>13</v>
          </cell>
          <cell r="D1565">
            <v>14</v>
          </cell>
          <cell r="E1565">
            <v>13</v>
          </cell>
          <cell r="F1565">
            <v>14</v>
          </cell>
          <cell r="G1565" t="str">
            <v>13..14</v>
          </cell>
        </row>
        <row r="1566">
          <cell r="A1566" t="str">
            <v>405-A9-4-Sáng</v>
          </cell>
          <cell r="B1566" t="str">
            <v>Sáng</v>
          </cell>
          <cell r="C1566">
            <v>3</v>
          </cell>
          <cell r="D1566">
            <v>5</v>
          </cell>
          <cell r="E1566">
            <v>3</v>
          </cell>
          <cell r="F1566">
            <v>5</v>
          </cell>
          <cell r="G1566" t="str">
            <v>3..5</v>
          </cell>
        </row>
        <row r="1567">
          <cell r="A1567" t="str">
            <v>405-A9-4-Chiều</v>
          </cell>
          <cell r="B1567" t="str">
            <v>Chiều</v>
          </cell>
          <cell r="C1567">
            <v>9</v>
          </cell>
          <cell r="D1567">
            <v>11</v>
          </cell>
          <cell r="E1567">
            <v>9</v>
          </cell>
          <cell r="F1567">
            <v>11</v>
          </cell>
          <cell r="G1567" t="str">
            <v>9..11</v>
          </cell>
        </row>
        <row r="1568">
          <cell r="A1568" t="str">
            <v>405-A9-4-Tối</v>
          </cell>
          <cell r="B1568" t="str">
            <v>Tối</v>
          </cell>
          <cell r="C1568">
            <v>13</v>
          </cell>
          <cell r="D1568">
            <v>15</v>
          </cell>
          <cell r="E1568">
            <v>13</v>
          </cell>
          <cell r="F1568">
            <v>15</v>
          </cell>
          <cell r="G1568" t="str">
            <v>13..15</v>
          </cell>
        </row>
        <row r="1569">
          <cell r="A1569" t="str">
            <v>406-A9-4-Sáng</v>
          </cell>
          <cell r="B1569" t="str">
            <v>Sáng</v>
          </cell>
          <cell r="C1569">
            <v>1</v>
          </cell>
          <cell r="D1569">
            <v>3</v>
          </cell>
          <cell r="E1569">
            <v>1</v>
          </cell>
          <cell r="F1569">
            <v>3</v>
          </cell>
          <cell r="G1569" t="str">
            <v>1..3</v>
          </cell>
        </row>
        <row r="1570">
          <cell r="A1570" t="str">
            <v>406-A9-4-Chiều</v>
          </cell>
          <cell r="B1570" t="str">
            <v>Chiều</v>
          </cell>
          <cell r="C1570">
            <v>7</v>
          </cell>
          <cell r="D1570">
            <v>9</v>
          </cell>
          <cell r="E1570">
            <v>7</v>
          </cell>
          <cell r="F1570">
            <v>9</v>
          </cell>
          <cell r="G1570" t="str">
            <v>7..9</v>
          </cell>
        </row>
        <row r="1571">
          <cell r="A1571" t="str">
            <v>406-A9-4-Tối</v>
          </cell>
          <cell r="B1571" t="str">
            <v>Tối</v>
          </cell>
          <cell r="C1571">
            <v>13</v>
          </cell>
          <cell r="D1571">
            <v>16</v>
          </cell>
          <cell r="E1571">
            <v>13</v>
          </cell>
          <cell r="F1571">
            <v>16</v>
          </cell>
          <cell r="G1571" t="str">
            <v>13..16</v>
          </cell>
        </row>
        <row r="1572">
          <cell r="A1572" t="str">
            <v>407-A9-4-Sáng</v>
          </cell>
          <cell r="B1572" t="str">
            <v>Sáng</v>
          </cell>
          <cell r="C1572">
            <v>1</v>
          </cell>
          <cell r="D1572">
            <v>3</v>
          </cell>
          <cell r="E1572">
            <v>1</v>
          </cell>
          <cell r="F1572">
            <v>5</v>
          </cell>
          <cell r="G1572" t="str">
            <v>1..5</v>
          </cell>
        </row>
        <row r="1573">
          <cell r="A1573" t="str">
            <v>407-A9-4-Sáng</v>
          </cell>
          <cell r="B1573" t="str">
            <v>Sáng</v>
          </cell>
          <cell r="C1573">
            <v>4</v>
          </cell>
          <cell r="D1573">
            <v>5</v>
          </cell>
          <cell r="E1573">
            <v>1</v>
          </cell>
          <cell r="F1573">
            <v>5</v>
          </cell>
          <cell r="G1573" t="str">
            <v>1..5</v>
          </cell>
        </row>
        <row r="1574">
          <cell r="A1574" t="str">
            <v>407-A9-4-Chiều</v>
          </cell>
          <cell r="B1574" t="str">
            <v>Chiều</v>
          </cell>
          <cell r="C1574">
            <v>7</v>
          </cell>
          <cell r="D1574">
            <v>10</v>
          </cell>
          <cell r="E1574">
            <v>7</v>
          </cell>
          <cell r="F1574">
            <v>10</v>
          </cell>
          <cell r="G1574" t="str">
            <v>7..10</v>
          </cell>
        </row>
        <row r="1575">
          <cell r="A1575" t="str">
            <v>407-A9-4-Tối</v>
          </cell>
          <cell r="B1575" t="str">
            <v>Tối</v>
          </cell>
          <cell r="C1575">
            <v>13</v>
          </cell>
          <cell r="D1575">
            <v>15</v>
          </cell>
          <cell r="E1575">
            <v>13</v>
          </cell>
          <cell r="F1575">
            <v>15</v>
          </cell>
          <cell r="G1575" t="str">
            <v>13..15</v>
          </cell>
        </row>
        <row r="1576">
          <cell r="A1576" t="str">
            <v>408-A9-4-Sáng</v>
          </cell>
          <cell r="B1576" t="str">
            <v>Sáng</v>
          </cell>
          <cell r="C1576">
            <v>1</v>
          </cell>
          <cell r="D1576">
            <v>2</v>
          </cell>
          <cell r="E1576">
            <v>1</v>
          </cell>
          <cell r="F1576">
            <v>4</v>
          </cell>
          <cell r="G1576" t="str">
            <v>1..4</v>
          </cell>
        </row>
        <row r="1577">
          <cell r="A1577" t="str">
            <v>408-A9-4-Sáng</v>
          </cell>
          <cell r="B1577" t="str">
            <v>Sáng</v>
          </cell>
          <cell r="C1577">
            <v>3</v>
          </cell>
          <cell r="D1577">
            <v>4</v>
          </cell>
          <cell r="E1577">
            <v>1</v>
          </cell>
          <cell r="F1577">
            <v>4</v>
          </cell>
          <cell r="G1577" t="str">
            <v>1..4</v>
          </cell>
        </row>
        <row r="1578">
          <cell r="A1578" t="str">
            <v>408-A9-4-Chiều</v>
          </cell>
          <cell r="B1578" t="str">
            <v>Chiều</v>
          </cell>
          <cell r="C1578">
            <v>7</v>
          </cell>
          <cell r="D1578">
            <v>8</v>
          </cell>
          <cell r="E1578">
            <v>7</v>
          </cell>
          <cell r="F1578">
            <v>10</v>
          </cell>
          <cell r="G1578" t="str">
            <v>7..10</v>
          </cell>
        </row>
        <row r="1579">
          <cell r="A1579" t="str">
            <v>408-A9-4-Chiều</v>
          </cell>
          <cell r="B1579" t="str">
            <v>Chiều</v>
          </cell>
          <cell r="C1579">
            <v>9</v>
          </cell>
          <cell r="D1579">
            <v>10</v>
          </cell>
          <cell r="E1579">
            <v>7</v>
          </cell>
          <cell r="F1579">
            <v>10</v>
          </cell>
          <cell r="G1579" t="str">
            <v>7..10</v>
          </cell>
        </row>
        <row r="1580">
          <cell r="A1580" t="str">
            <v>502-A9-4-Sáng</v>
          </cell>
          <cell r="B1580" t="str">
            <v>Sáng</v>
          </cell>
          <cell r="C1580">
            <v>1</v>
          </cell>
          <cell r="D1580">
            <v>4</v>
          </cell>
          <cell r="E1580">
            <v>1</v>
          </cell>
          <cell r="F1580">
            <v>4</v>
          </cell>
          <cell r="G1580" t="str">
            <v>1..4</v>
          </cell>
        </row>
        <row r="1581">
          <cell r="A1581" t="str">
            <v>502-A9-4-Chiều</v>
          </cell>
          <cell r="B1581" t="str">
            <v>Chiều</v>
          </cell>
          <cell r="C1581">
            <v>7</v>
          </cell>
          <cell r="D1581">
            <v>10</v>
          </cell>
          <cell r="E1581">
            <v>7</v>
          </cell>
          <cell r="F1581">
            <v>10</v>
          </cell>
          <cell r="G1581" t="str">
            <v>7..10</v>
          </cell>
        </row>
        <row r="1582">
          <cell r="A1582" t="str">
            <v>503-A9-4-Sáng</v>
          </cell>
          <cell r="B1582" t="str">
            <v>Sáng</v>
          </cell>
          <cell r="C1582">
            <v>1</v>
          </cell>
          <cell r="D1582">
            <v>4</v>
          </cell>
          <cell r="E1582">
            <v>1</v>
          </cell>
          <cell r="F1582">
            <v>4</v>
          </cell>
          <cell r="G1582" t="str">
            <v>1..4</v>
          </cell>
        </row>
        <row r="1583">
          <cell r="A1583" t="str">
            <v>503-A9-4-Chiều</v>
          </cell>
          <cell r="B1583" t="str">
            <v>Chiều</v>
          </cell>
          <cell r="C1583">
            <v>10</v>
          </cell>
          <cell r="D1583">
            <v>11</v>
          </cell>
          <cell r="E1583">
            <v>7</v>
          </cell>
          <cell r="F1583">
            <v>11</v>
          </cell>
          <cell r="G1583" t="str">
            <v>7..11</v>
          </cell>
        </row>
        <row r="1584">
          <cell r="A1584" t="str">
            <v>503-A9-4-Chiều</v>
          </cell>
          <cell r="B1584" t="str">
            <v>Chiều</v>
          </cell>
          <cell r="C1584">
            <v>7</v>
          </cell>
          <cell r="D1584">
            <v>9</v>
          </cell>
          <cell r="E1584">
            <v>7</v>
          </cell>
          <cell r="F1584">
            <v>11</v>
          </cell>
          <cell r="G1584" t="str">
            <v>7..11</v>
          </cell>
        </row>
        <row r="1585">
          <cell r="A1585" t="str">
            <v>504-A9-4-Sáng</v>
          </cell>
          <cell r="B1585" t="str">
            <v>Sáng</v>
          </cell>
          <cell r="C1585">
            <v>1</v>
          </cell>
          <cell r="D1585">
            <v>3</v>
          </cell>
          <cell r="E1585">
            <v>1</v>
          </cell>
          <cell r="F1585">
            <v>3</v>
          </cell>
          <cell r="G1585" t="str">
            <v>1..3</v>
          </cell>
        </row>
        <row r="1586">
          <cell r="A1586" t="str">
            <v>504-A9-4-Chiều</v>
          </cell>
          <cell r="B1586" t="str">
            <v>Chiều</v>
          </cell>
          <cell r="C1586">
            <v>7</v>
          </cell>
          <cell r="D1586">
            <v>9</v>
          </cell>
          <cell r="E1586">
            <v>7</v>
          </cell>
          <cell r="F1586">
            <v>9</v>
          </cell>
          <cell r="G1586" t="str">
            <v>7..9</v>
          </cell>
        </row>
        <row r="1587">
          <cell r="A1587" t="str">
            <v>505-A9-4-Sáng</v>
          </cell>
          <cell r="B1587" t="str">
            <v>Sáng</v>
          </cell>
          <cell r="C1587">
            <v>1</v>
          </cell>
          <cell r="D1587">
            <v>5</v>
          </cell>
          <cell r="E1587">
            <v>1</v>
          </cell>
          <cell r="F1587">
            <v>5</v>
          </cell>
          <cell r="G1587" t="str">
            <v>1..5</v>
          </cell>
        </row>
        <row r="1588">
          <cell r="A1588" t="str">
            <v>505-A9-4-Chiều</v>
          </cell>
          <cell r="B1588" t="str">
            <v>Chiều</v>
          </cell>
          <cell r="C1588">
            <v>7</v>
          </cell>
          <cell r="D1588">
            <v>11</v>
          </cell>
          <cell r="E1588">
            <v>7</v>
          </cell>
          <cell r="F1588">
            <v>11</v>
          </cell>
          <cell r="G1588" t="str">
            <v>7..11</v>
          </cell>
        </row>
        <row r="1589">
          <cell r="A1589" t="str">
            <v>506-A9-4-Sáng</v>
          </cell>
          <cell r="B1589" t="str">
            <v>Sáng</v>
          </cell>
          <cell r="C1589">
            <v>1</v>
          </cell>
          <cell r="D1589">
            <v>4</v>
          </cell>
          <cell r="E1589">
            <v>1</v>
          </cell>
          <cell r="F1589">
            <v>4</v>
          </cell>
          <cell r="G1589" t="str">
            <v>1..4</v>
          </cell>
        </row>
        <row r="1590">
          <cell r="A1590" t="str">
            <v>506-A9-4-Chiều</v>
          </cell>
          <cell r="B1590" t="str">
            <v>Chiều</v>
          </cell>
          <cell r="C1590">
            <v>7</v>
          </cell>
          <cell r="D1590">
            <v>9</v>
          </cell>
          <cell r="E1590">
            <v>7</v>
          </cell>
          <cell r="F1590">
            <v>9</v>
          </cell>
          <cell r="G1590" t="str">
            <v>7..9</v>
          </cell>
        </row>
        <row r="1591">
          <cell r="A1591" t="str">
            <v>507-A9-4-Sáng</v>
          </cell>
          <cell r="B1591" t="str">
            <v>Sáng</v>
          </cell>
          <cell r="C1591">
            <v>1</v>
          </cell>
          <cell r="D1591">
            <v>3</v>
          </cell>
          <cell r="E1591">
            <v>1</v>
          </cell>
          <cell r="F1591">
            <v>3</v>
          </cell>
          <cell r="G1591" t="str">
            <v>1..3</v>
          </cell>
        </row>
        <row r="1592">
          <cell r="A1592" t="str">
            <v>507-A9-4-Chiều</v>
          </cell>
          <cell r="B1592" t="str">
            <v>Chiều</v>
          </cell>
          <cell r="C1592">
            <v>7</v>
          </cell>
          <cell r="D1592">
            <v>9</v>
          </cell>
          <cell r="E1592">
            <v>7</v>
          </cell>
          <cell r="F1592">
            <v>9</v>
          </cell>
          <cell r="G1592" t="str">
            <v>7..9</v>
          </cell>
        </row>
        <row r="1593">
          <cell r="A1593" t="str">
            <v>508-A9-4-Sáng</v>
          </cell>
          <cell r="B1593" t="str">
            <v>Sáng</v>
          </cell>
          <cell r="C1593">
            <v>3</v>
          </cell>
          <cell r="D1593">
            <v>4</v>
          </cell>
          <cell r="E1593">
            <v>3</v>
          </cell>
          <cell r="F1593">
            <v>4</v>
          </cell>
          <cell r="G1593" t="str">
            <v>3..4</v>
          </cell>
        </row>
        <row r="1594">
          <cell r="A1594" t="str">
            <v>508-A9-4-Chiều</v>
          </cell>
          <cell r="B1594" t="str">
            <v>Chiều</v>
          </cell>
          <cell r="C1594">
            <v>7</v>
          </cell>
          <cell r="D1594">
            <v>9</v>
          </cell>
          <cell r="E1594">
            <v>7</v>
          </cell>
          <cell r="F1594">
            <v>9</v>
          </cell>
          <cell r="G1594" t="str">
            <v>7..9</v>
          </cell>
        </row>
        <row r="1595">
          <cell r="A1595" t="str">
            <v>602-A9-4-Sáng</v>
          </cell>
          <cell r="B1595" t="str">
            <v>Sáng</v>
          </cell>
          <cell r="C1595">
            <v>4</v>
          </cell>
          <cell r="D1595">
            <v>5</v>
          </cell>
          <cell r="E1595">
            <v>1</v>
          </cell>
          <cell r="F1595">
            <v>5</v>
          </cell>
          <cell r="G1595" t="str">
            <v>1..5</v>
          </cell>
        </row>
        <row r="1596">
          <cell r="A1596" t="str">
            <v>602-A9-4-Sáng</v>
          </cell>
          <cell r="B1596" t="str">
            <v>Sáng</v>
          </cell>
          <cell r="C1596">
            <v>1</v>
          </cell>
          <cell r="D1596">
            <v>3</v>
          </cell>
          <cell r="E1596">
            <v>1</v>
          </cell>
          <cell r="F1596">
            <v>5</v>
          </cell>
          <cell r="G1596" t="str">
            <v>1..5</v>
          </cell>
        </row>
        <row r="1597">
          <cell r="A1597" t="str">
            <v>602-A9-4-Chiều</v>
          </cell>
          <cell r="B1597" t="str">
            <v>Chiều</v>
          </cell>
          <cell r="C1597">
            <v>7</v>
          </cell>
          <cell r="D1597">
            <v>8</v>
          </cell>
          <cell r="E1597">
            <v>7</v>
          </cell>
          <cell r="F1597">
            <v>11</v>
          </cell>
          <cell r="G1597" t="str">
            <v>7..11</v>
          </cell>
        </row>
        <row r="1598">
          <cell r="A1598" t="str">
            <v>602-A9-4-Chiều</v>
          </cell>
          <cell r="B1598" t="str">
            <v>Chiều</v>
          </cell>
          <cell r="C1598">
            <v>10</v>
          </cell>
          <cell r="D1598">
            <v>11</v>
          </cell>
          <cell r="E1598">
            <v>7</v>
          </cell>
          <cell r="F1598">
            <v>11</v>
          </cell>
          <cell r="G1598" t="str">
            <v>7..11</v>
          </cell>
        </row>
        <row r="1599">
          <cell r="A1599" t="str">
            <v>603-A9-4-Sáng</v>
          </cell>
          <cell r="B1599" t="str">
            <v>Sáng</v>
          </cell>
          <cell r="C1599">
            <v>1</v>
          </cell>
          <cell r="D1599">
            <v>4</v>
          </cell>
          <cell r="E1599">
            <v>1</v>
          </cell>
          <cell r="F1599">
            <v>4</v>
          </cell>
          <cell r="G1599" t="str">
            <v>1..4</v>
          </cell>
        </row>
        <row r="1600">
          <cell r="A1600" t="str">
            <v>603-A9-4-Chiều</v>
          </cell>
          <cell r="B1600" t="str">
            <v>Chiều</v>
          </cell>
          <cell r="C1600">
            <v>7</v>
          </cell>
          <cell r="D1600">
            <v>10</v>
          </cell>
          <cell r="E1600">
            <v>7</v>
          </cell>
          <cell r="F1600">
            <v>10</v>
          </cell>
          <cell r="G1600" t="str">
            <v>7..10</v>
          </cell>
        </row>
        <row r="1601">
          <cell r="A1601" t="str">
            <v>604-A9-4-Sáng</v>
          </cell>
          <cell r="B1601" t="str">
            <v>Sáng</v>
          </cell>
          <cell r="C1601">
            <v>1</v>
          </cell>
          <cell r="D1601">
            <v>2</v>
          </cell>
          <cell r="E1601">
            <v>1</v>
          </cell>
          <cell r="F1601">
            <v>4</v>
          </cell>
          <cell r="G1601" t="str">
            <v>1..4</v>
          </cell>
        </row>
        <row r="1602">
          <cell r="A1602" t="str">
            <v>604-A9-4-Sáng</v>
          </cell>
          <cell r="B1602" t="str">
            <v>Sáng</v>
          </cell>
          <cell r="C1602">
            <v>3</v>
          </cell>
          <cell r="D1602">
            <v>4</v>
          </cell>
          <cell r="E1602">
            <v>1</v>
          </cell>
          <cell r="F1602">
            <v>4</v>
          </cell>
          <cell r="G1602" t="str">
            <v>1..4</v>
          </cell>
        </row>
        <row r="1603">
          <cell r="A1603" t="str">
            <v>604-A9-4-Chiều</v>
          </cell>
          <cell r="B1603" t="str">
            <v>Chiều</v>
          </cell>
          <cell r="C1603">
            <v>7</v>
          </cell>
          <cell r="D1603">
            <v>10</v>
          </cell>
          <cell r="E1603">
            <v>7</v>
          </cell>
          <cell r="F1603">
            <v>10</v>
          </cell>
          <cell r="G1603" t="str">
            <v>7..10</v>
          </cell>
        </row>
        <row r="1604">
          <cell r="A1604" t="str">
            <v>605-A9-4-Sáng</v>
          </cell>
          <cell r="B1604" t="str">
            <v>Sáng</v>
          </cell>
          <cell r="C1604">
            <v>1</v>
          </cell>
          <cell r="D1604">
            <v>3</v>
          </cell>
          <cell r="E1604">
            <v>1</v>
          </cell>
          <cell r="F1604">
            <v>5</v>
          </cell>
          <cell r="G1604" t="str">
            <v>1..5</v>
          </cell>
        </row>
        <row r="1605">
          <cell r="A1605" t="str">
            <v>605-A9-4-Sáng</v>
          </cell>
          <cell r="B1605" t="str">
            <v>Sáng</v>
          </cell>
          <cell r="C1605">
            <v>4</v>
          </cell>
          <cell r="D1605">
            <v>5</v>
          </cell>
          <cell r="E1605">
            <v>1</v>
          </cell>
          <cell r="F1605">
            <v>5</v>
          </cell>
          <cell r="G1605" t="str">
            <v>1..5</v>
          </cell>
        </row>
        <row r="1606">
          <cell r="A1606" t="str">
            <v>605-A9-4-Chiều</v>
          </cell>
          <cell r="B1606" t="str">
            <v>Chiều</v>
          </cell>
          <cell r="C1606">
            <v>7</v>
          </cell>
          <cell r="D1606">
            <v>8</v>
          </cell>
          <cell r="E1606">
            <v>7</v>
          </cell>
          <cell r="F1606">
            <v>10</v>
          </cell>
          <cell r="G1606" t="str">
            <v>7..10</v>
          </cell>
        </row>
        <row r="1607">
          <cell r="A1607" t="str">
            <v>605-A9-4-Chiều</v>
          </cell>
          <cell r="B1607" t="str">
            <v>Chiều</v>
          </cell>
          <cell r="C1607">
            <v>9</v>
          </cell>
          <cell r="D1607">
            <v>10</v>
          </cell>
          <cell r="E1607">
            <v>7</v>
          </cell>
          <cell r="F1607">
            <v>10</v>
          </cell>
          <cell r="G1607" t="str">
            <v>7..10</v>
          </cell>
        </row>
        <row r="1608">
          <cell r="A1608" t="str">
            <v>606-A9-4-Sáng</v>
          </cell>
          <cell r="B1608" t="str">
            <v>Sáng</v>
          </cell>
          <cell r="C1608">
            <v>1</v>
          </cell>
          <cell r="D1608">
            <v>3</v>
          </cell>
          <cell r="E1608">
            <v>1</v>
          </cell>
          <cell r="F1608">
            <v>3</v>
          </cell>
          <cell r="G1608" t="str">
            <v>1..3</v>
          </cell>
        </row>
        <row r="1609">
          <cell r="A1609" t="str">
            <v>606-A9-4-Chiều</v>
          </cell>
          <cell r="B1609" t="str">
            <v>Chiều</v>
          </cell>
          <cell r="C1609">
            <v>7</v>
          </cell>
          <cell r="D1609">
            <v>9</v>
          </cell>
          <cell r="E1609">
            <v>7</v>
          </cell>
          <cell r="F1609">
            <v>9</v>
          </cell>
          <cell r="G1609" t="str">
            <v>7..9</v>
          </cell>
        </row>
        <row r="1610">
          <cell r="A1610" t="str">
            <v>607-A9-4-Sáng</v>
          </cell>
          <cell r="B1610" t="str">
            <v>Sáng</v>
          </cell>
          <cell r="C1610">
            <v>1</v>
          </cell>
          <cell r="D1610">
            <v>5</v>
          </cell>
          <cell r="E1610">
            <v>1</v>
          </cell>
          <cell r="F1610">
            <v>5</v>
          </cell>
          <cell r="G1610" t="str">
            <v>1..5</v>
          </cell>
        </row>
        <row r="1611">
          <cell r="A1611" t="str">
            <v>607-A9-4-Chiều</v>
          </cell>
          <cell r="B1611" t="str">
            <v>Chiều</v>
          </cell>
          <cell r="C1611">
            <v>7</v>
          </cell>
          <cell r="D1611">
            <v>11</v>
          </cell>
          <cell r="E1611">
            <v>7</v>
          </cell>
          <cell r="F1611">
            <v>11</v>
          </cell>
          <cell r="G1611" t="str">
            <v>7..11</v>
          </cell>
        </row>
        <row r="1612">
          <cell r="A1612" t="str">
            <v>608-A9-4-Sáng</v>
          </cell>
          <cell r="B1612" t="str">
            <v>Sáng</v>
          </cell>
          <cell r="C1612">
            <v>3</v>
          </cell>
          <cell r="D1612">
            <v>4</v>
          </cell>
          <cell r="E1612">
            <v>1</v>
          </cell>
          <cell r="F1612">
            <v>4</v>
          </cell>
          <cell r="G1612" t="str">
            <v>1..4</v>
          </cell>
        </row>
        <row r="1613">
          <cell r="A1613" t="str">
            <v>608-A9-4-Sáng</v>
          </cell>
          <cell r="B1613" t="str">
            <v>Sáng</v>
          </cell>
          <cell r="C1613">
            <v>1</v>
          </cell>
          <cell r="D1613">
            <v>2</v>
          </cell>
          <cell r="E1613">
            <v>1</v>
          </cell>
          <cell r="F1613">
            <v>4</v>
          </cell>
          <cell r="G1613" t="str">
            <v>1..4</v>
          </cell>
        </row>
        <row r="1614">
          <cell r="A1614" t="str">
            <v>608-A9-4-Chiều</v>
          </cell>
          <cell r="B1614" t="str">
            <v>Chiều</v>
          </cell>
          <cell r="C1614">
            <v>7</v>
          </cell>
          <cell r="D1614">
            <v>8</v>
          </cell>
          <cell r="E1614">
            <v>7</v>
          </cell>
          <cell r="F1614">
            <v>8</v>
          </cell>
          <cell r="G1614" t="str">
            <v>7..8</v>
          </cell>
        </row>
        <row r="1615">
          <cell r="A1615" t="str">
            <v>303-A7-4-Sáng</v>
          </cell>
          <cell r="B1615" t="str">
            <v>Sáng</v>
          </cell>
          <cell r="C1615">
            <v>1</v>
          </cell>
          <cell r="D1615">
            <v>4</v>
          </cell>
          <cell r="E1615">
            <v>1</v>
          </cell>
          <cell r="F1615">
            <v>4</v>
          </cell>
          <cell r="G1615" t="str">
            <v>1..4</v>
          </cell>
        </row>
        <row r="1616">
          <cell r="A1616" t="str">
            <v>303-A7-4-Chiều</v>
          </cell>
          <cell r="B1616" t="str">
            <v>Chiều</v>
          </cell>
          <cell r="C1616">
            <v>7</v>
          </cell>
          <cell r="D1616">
            <v>10</v>
          </cell>
          <cell r="E1616">
            <v>7</v>
          </cell>
          <cell r="F1616">
            <v>10</v>
          </cell>
          <cell r="G1616" t="str">
            <v>7..10</v>
          </cell>
        </row>
        <row r="1617">
          <cell r="A1617" t="str">
            <v>312-A7-4-Sáng</v>
          </cell>
          <cell r="B1617" t="str">
            <v>Sáng</v>
          </cell>
          <cell r="C1617">
            <v>1</v>
          </cell>
          <cell r="D1617">
            <v>5</v>
          </cell>
          <cell r="E1617">
            <v>1</v>
          </cell>
          <cell r="F1617">
            <v>5</v>
          </cell>
          <cell r="G1617" t="str">
            <v>1..5</v>
          </cell>
        </row>
        <row r="1618">
          <cell r="A1618" t="str">
            <v>308-A7-4-Sáng</v>
          </cell>
          <cell r="B1618" t="str">
            <v>Sáng</v>
          </cell>
          <cell r="C1618">
            <v>1</v>
          </cell>
          <cell r="D1618">
            <v>3</v>
          </cell>
          <cell r="E1618">
            <v>1</v>
          </cell>
          <cell r="F1618">
            <v>5</v>
          </cell>
          <cell r="G1618" t="str">
            <v>1..5</v>
          </cell>
        </row>
        <row r="1619">
          <cell r="A1619" t="str">
            <v>308-A7-4-Sáng</v>
          </cell>
          <cell r="B1619" t="str">
            <v>Sáng</v>
          </cell>
          <cell r="C1619">
            <v>4</v>
          </cell>
          <cell r="D1619">
            <v>5</v>
          </cell>
          <cell r="E1619">
            <v>1</v>
          </cell>
          <cell r="F1619">
            <v>5</v>
          </cell>
          <cell r="G1619" t="str">
            <v>1..5</v>
          </cell>
        </row>
        <row r="1620">
          <cell r="A1620" t="str">
            <v>308-A7-4-Chiều</v>
          </cell>
          <cell r="B1620" t="str">
            <v>Chiều</v>
          </cell>
          <cell r="C1620">
            <v>10</v>
          </cell>
          <cell r="D1620">
            <v>11</v>
          </cell>
          <cell r="E1620">
            <v>7</v>
          </cell>
          <cell r="F1620">
            <v>11</v>
          </cell>
          <cell r="G1620" t="str">
            <v>7..11</v>
          </cell>
        </row>
        <row r="1621">
          <cell r="A1621" t="str">
            <v>308-A7-4-Chiều</v>
          </cell>
          <cell r="B1621" t="str">
            <v>Chiều</v>
          </cell>
          <cell r="C1621">
            <v>7</v>
          </cell>
          <cell r="D1621">
            <v>9</v>
          </cell>
          <cell r="E1621">
            <v>7</v>
          </cell>
          <cell r="F1621">
            <v>11</v>
          </cell>
          <cell r="G1621" t="str">
            <v>7..11</v>
          </cell>
        </row>
        <row r="1622">
          <cell r="A1622" t="str">
            <v>308-A7-4-Tối</v>
          </cell>
          <cell r="B1622" t="str">
            <v>Tối</v>
          </cell>
          <cell r="C1622">
            <v>13</v>
          </cell>
          <cell r="D1622">
            <v>14</v>
          </cell>
          <cell r="E1622">
            <v>13</v>
          </cell>
          <cell r="F1622">
            <v>14</v>
          </cell>
          <cell r="G1622" t="str">
            <v>13..14</v>
          </cell>
        </row>
        <row r="1623">
          <cell r="A1623" t="str">
            <v>309-A7-4-Sáng</v>
          </cell>
          <cell r="B1623" t="str">
            <v>Sáng</v>
          </cell>
          <cell r="C1623">
            <v>1</v>
          </cell>
          <cell r="D1623">
            <v>5</v>
          </cell>
          <cell r="E1623">
            <v>1</v>
          </cell>
          <cell r="F1623">
            <v>5</v>
          </cell>
          <cell r="G1623" t="str">
            <v>1..5</v>
          </cell>
        </row>
        <row r="1624">
          <cell r="A1624" t="str">
            <v>309-A7-4-Chiều</v>
          </cell>
          <cell r="B1624" t="str">
            <v>Chiều</v>
          </cell>
          <cell r="C1624">
            <v>7</v>
          </cell>
          <cell r="D1624">
            <v>9</v>
          </cell>
          <cell r="E1624">
            <v>7</v>
          </cell>
          <cell r="F1624">
            <v>9</v>
          </cell>
          <cell r="G1624" t="str">
            <v>7..9</v>
          </cell>
        </row>
        <row r="1625">
          <cell r="A1625" t="str">
            <v>310-A7-4-Sáng</v>
          </cell>
          <cell r="B1625" t="str">
            <v>Sáng</v>
          </cell>
          <cell r="C1625">
            <v>1</v>
          </cell>
          <cell r="D1625">
            <v>4</v>
          </cell>
          <cell r="E1625">
            <v>1</v>
          </cell>
          <cell r="F1625">
            <v>4</v>
          </cell>
          <cell r="G1625" t="str">
            <v>1..4</v>
          </cell>
        </row>
        <row r="1626">
          <cell r="A1626" t="str">
            <v>310-A7-4-Chiều</v>
          </cell>
          <cell r="B1626" t="str">
            <v>Chiều</v>
          </cell>
          <cell r="C1626">
            <v>7</v>
          </cell>
          <cell r="D1626">
            <v>10</v>
          </cell>
          <cell r="E1626">
            <v>7</v>
          </cell>
          <cell r="F1626">
            <v>10</v>
          </cell>
          <cell r="G1626" t="str">
            <v>7..10</v>
          </cell>
        </row>
        <row r="1627">
          <cell r="A1627" t="str">
            <v>310-A7-4-Tối</v>
          </cell>
          <cell r="B1627" t="str">
            <v>Tối</v>
          </cell>
          <cell r="C1627">
            <v>13</v>
          </cell>
          <cell r="D1627">
            <v>16</v>
          </cell>
          <cell r="E1627">
            <v>13</v>
          </cell>
          <cell r="F1627">
            <v>16</v>
          </cell>
          <cell r="G1627" t="str">
            <v>13..16</v>
          </cell>
        </row>
        <row r="1628">
          <cell r="A1628" t="str">
            <v>501-B4-4-Sáng</v>
          </cell>
          <cell r="B1628" t="str">
            <v>Sáng</v>
          </cell>
          <cell r="C1628">
            <v>1</v>
          </cell>
          <cell r="D1628">
            <v>3</v>
          </cell>
          <cell r="E1628">
            <v>1</v>
          </cell>
          <cell r="F1628">
            <v>3</v>
          </cell>
          <cell r="G1628" t="str">
            <v>1..3</v>
          </cell>
        </row>
        <row r="1629">
          <cell r="A1629" t="str">
            <v>501-B4-4-Chiều</v>
          </cell>
          <cell r="B1629" t="str">
            <v>Chiều</v>
          </cell>
          <cell r="C1629">
            <v>7</v>
          </cell>
          <cell r="D1629">
            <v>9</v>
          </cell>
          <cell r="E1629">
            <v>7</v>
          </cell>
          <cell r="F1629">
            <v>9</v>
          </cell>
          <cell r="G1629" t="str">
            <v>7..9</v>
          </cell>
        </row>
        <row r="1630">
          <cell r="A1630" t="str">
            <v>308-A9-4-Sáng</v>
          </cell>
          <cell r="B1630" t="str">
            <v>Sáng</v>
          </cell>
          <cell r="C1630">
            <v>1</v>
          </cell>
          <cell r="D1630">
            <v>2</v>
          </cell>
          <cell r="E1630">
            <v>1</v>
          </cell>
          <cell r="F1630">
            <v>4</v>
          </cell>
          <cell r="G1630" t="str">
            <v>1..4</v>
          </cell>
        </row>
        <row r="1631">
          <cell r="A1631" t="str">
            <v>308-A9-4-Sáng</v>
          </cell>
          <cell r="B1631" t="str">
            <v>Sáng</v>
          </cell>
          <cell r="C1631">
            <v>3</v>
          </cell>
          <cell r="D1631">
            <v>4</v>
          </cell>
          <cell r="E1631">
            <v>1</v>
          </cell>
          <cell r="F1631">
            <v>4</v>
          </cell>
          <cell r="G1631" t="str">
            <v>1..4</v>
          </cell>
        </row>
        <row r="1632">
          <cell r="A1632" t="str">
            <v>308-A9-4-Chiều</v>
          </cell>
          <cell r="B1632" t="str">
            <v>Chiều</v>
          </cell>
          <cell r="C1632">
            <v>7</v>
          </cell>
          <cell r="D1632">
            <v>9</v>
          </cell>
          <cell r="E1632">
            <v>7</v>
          </cell>
          <cell r="F1632">
            <v>9</v>
          </cell>
          <cell r="G1632" t="str">
            <v>7..9</v>
          </cell>
        </row>
        <row r="1633">
          <cell r="A1633" t="str">
            <v>308-A9-4-Tối</v>
          </cell>
          <cell r="B1633" t="str">
            <v>Tối</v>
          </cell>
          <cell r="C1633">
            <v>13</v>
          </cell>
          <cell r="D1633">
            <v>14</v>
          </cell>
          <cell r="E1633">
            <v>13</v>
          </cell>
          <cell r="F1633">
            <v>14</v>
          </cell>
          <cell r="G1633" t="str">
            <v>13..14</v>
          </cell>
        </row>
        <row r="1634">
          <cell r="A1634" t="str">
            <v>314-A7-4-Sáng</v>
          </cell>
          <cell r="B1634" t="str">
            <v>Sáng</v>
          </cell>
          <cell r="C1634">
            <v>1</v>
          </cell>
          <cell r="D1634">
            <v>5</v>
          </cell>
          <cell r="E1634">
            <v>1</v>
          </cell>
          <cell r="F1634">
            <v>5</v>
          </cell>
          <cell r="G1634" t="str">
            <v>1..5</v>
          </cell>
        </row>
        <row r="1635">
          <cell r="A1635" t="str">
            <v>314-A7-4-Chiều</v>
          </cell>
          <cell r="B1635" t="str">
            <v>Chiều</v>
          </cell>
          <cell r="C1635">
            <v>7</v>
          </cell>
          <cell r="D1635">
            <v>11</v>
          </cell>
          <cell r="E1635">
            <v>7</v>
          </cell>
          <cell r="F1635">
            <v>11</v>
          </cell>
          <cell r="G1635" t="str">
            <v>7..11</v>
          </cell>
        </row>
        <row r="1636">
          <cell r="A1636" t="str">
            <v>315-A7-4-Sáng</v>
          </cell>
          <cell r="B1636" t="str">
            <v>Sáng</v>
          </cell>
          <cell r="C1636">
            <v>3</v>
          </cell>
          <cell r="D1636">
            <v>5</v>
          </cell>
          <cell r="E1636">
            <v>1</v>
          </cell>
          <cell r="F1636">
            <v>5</v>
          </cell>
          <cell r="G1636" t="str">
            <v>1..5</v>
          </cell>
        </row>
        <row r="1637">
          <cell r="A1637" t="str">
            <v>315-A7-4-Sáng</v>
          </cell>
          <cell r="B1637" t="str">
            <v>Sáng</v>
          </cell>
          <cell r="C1637">
            <v>1</v>
          </cell>
          <cell r="D1637">
            <v>2</v>
          </cell>
          <cell r="E1637">
            <v>1</v>
          </cell>
          <cell r="F1637">
            <v>5</v>
          </cell>
          <cell r="G1637" t="str">
            <v>1..5</v>
          </cell>
        </row>
        <row r="1638">
          <cell r="A1638" t="str">
            <v>315-A7-4-Chiều</v>
          </cell>
          <cell r="B1638" t="str">
            <v>Chiều</v>
          </cell>
          <cell r="C1638">
            <v>7</v>
          </cell>
          <cell r="D1638">
            <v>8</v>
          </cell>
          <cell r="E1638">
            <v>7</v>
          </cell>
          <cell r="F1638">
            <v>11</v>
          </cell>
          <cell r="G1638" t="str">
            <v>7..11</v>
          </cell>
        </row>
        <row r="1639">
          <cell r="A1639" t="str">
            <v>315-A7-4-Chiều</v>
          </cell>
          <cell r="B1639" t="str">
            <v>Chiều</v>
          </cell>
          <cell r="C1639">
            <v>9</v>
          </cell>
          <cell r="D1639">
            <v>11</v>
          </cell>
          <cell r="E1639">
            <v>7</v>
          </cell>
          <cell r="F1639">
            <v>11</v>
          </cell>
          <cell r="G1639" t="str">
            <v>7..11</v>
          </cell>
        </row>
        <row r="1640">
          <cell r="A1640" t="str">
            <v>315-A7-4-Tối</v>
          </cell>
          <cell r="B1640" t="str">
            <v>Tối</v>
          </cell>
          <cell r="C1640">
            <v>13</v>
          </cell>
          <cell r="D1640">
            <v>15</v>
          </cell>
          <cell r="E1640">
            <v>13</v>
          </cell>
          <cell r="F1640">
            <v>15</v>
          </cell>
          <cell r="G1640" t="str">
            <v>13..15</v>
          </cell>
        </row>
        <row r="1641">
          <cell r="A1641" t="str">
            <v>302-B3-4-Sáng</v>
          </cell>
          <cell r="B1641" t="str">
            <v>Sáng</v>
          </cell>
          <cell r="C1641">
            <v>3</v>
          </cell>
          <cell r="D1641">
            <v>4</v>
          </cell>
          <cell r="E1641">
            <v>1</v>
          </cell>
          <cell r="F1641">
            <v>4</v>
          </cell>
          <cell r="G1641" t="str">
            <v>1..4</v>
          </cell>
        </row>
        <row r="1642">
          <cell r="A1642" t="str">
            <v>302-B3-4-Sáng</v>
          </cell>
          <cell r="B1642" t="str">
            <v>Sáng</v>
          </cell>
          <cell r="C1642">
            <v>1</v>
          </cell>
          <cell r="D1642">
            <v>2</v>
          </cell>
          <cell r="E1642">
            <v>1</v>
          </cell>
          <cell r="F1642">
            <v>4</v>
          </cell>
          <cell r="G1642" t="str">
            <v>1..4</v>
          </cell>
        </row>
        <row r="1643">
          <cell r="A1643" t="str">
            <v>302-B3-4-Chiều</v>
          </cell>
          <cell r="B1643" t="str">
            <v>Chiều</v>
          </cell>
          <cell r="C1643">
            <v>7</v>
          </cell>
          <cell r="D1643">
            <v>8</v>
          </cell>
          <cell r="E1643">
            <v>7</v>
          </cell>
          <cell r="F1643">
            <v>10</v>
          </cell>
          <cell r="G1643" t="str">
            <v>7..10</v>
          </cell>
        </row>
        <row r="1644">
          <cell r="A1644" t="str">
            <v>302-B3-4-Chiều</v>
          </cell>
          <cell r="B1644" t="str">
            <v>Chiều</v>
          </cell>
          <cell r="C1644">
            <v>9</v>
          </cell>
          <cell r="D1644">
            <v>10</v>
          </cell>
          <cell r="E1644">
            <v>7</v>
          </cell>
          <cell r="F1644">
            <v>10</v>
          </cell>
          <cell r="G1644" t="str">
            <v>7..10</v>
          </cell>
        </row>
        <row r="1645">
          <cell r="A1645" t="str">
            <v>303-B3-4-Sáng</v>
          </cell>
          <cell r="B1645" t="str">
            <v>Sáng</v>
          </cell>
          <cell r="C1645">
            <v>1</v>
          </cell>
          <cell r="D1645">
            <v>3</v>
          </cell>
          <cell r="E1645">
            <v>1</v>
          </cell>
          <cell r="F1645">
            <v>3</v>
          </cell>
          <cell r="G1645" t="str">
            <v>1..3</v>
          </cell>
        </row>
        <row r="1646">
          <cell r="A1646" t="str">
            <v>303-B3-4-Chiều</v>
          </cell>
          <cell r="B1646" t="str">
            <v>Chiều</v>
          </cell>
          <cell r="C1646">
            <v>7</v>
          </cell>
          <cell r="D1646">
            <v>8</v>
          </cell>
          <cell r="E1646">
            <v>7</v>
          </cell>
          <cell r="F1646">
            <v>10</v>
          </cell>
          <cell r="G1646" t="str">
            <v>7..10</v>
          </cell>
        </row>
        <row r="1647">
          <cell r="A1647" t="str">
            <v>303-B3-4-Chiều</v>
          </cell>
          <cell r="B1647" t="str">
            <v>Chiều</v>
          </cell>
          <cell r="C1647">
            <v>9</v>
          </cell>
          <cell r="D1647">
            <v>10</v>
          </cell>
          <cell r="E1647">
            <v>7</v>
          </cell>
          <cell r="F1647">
            <v>10</v>
          </cell>
          <cell r="G1647" t="str">
            <v>7..10</v>
          </cell>
        </row>
        <row r="1648">
          <cell r="A1648" t="str">
            <v>304-B3-4-Sáng</v>
          </cell>
          <cell r="B1648" t="str">
            <v>Sáng</v>
          </cell>
          <cell r="C1648">
            <v>1</v>
          </cell>
          <cell r="D1648">
            <v>4</v>
          </cell>
          <cell r="E1648">
            <v>1</v>
          </cell>
          <cell r="F1648">
            <v>4</v>
          </cell>
          <cell r="G1648" t="str">
            <v>1..4</v>
          </cell>
        </row>
        <row r="1649">
          <cell r="A1649" t="str">
            <v>304-B3-4-Chiều</v>
          </cell>
          <cell r="B1649" t="str">
            <v>Chiều</v>
          </cell>
          <cell r="C1649">
            <v>7</v>
          </cell>
          <cell r="D1649">
            <v>10</v>
          </cell>
          <cell r="E1649">
            <v>7</v>
          </cell>
          <cell r="F1649">
            <v>10</v>
          </cell>
          <cell r="G1649" t="str">
            <v>7..10</v>
          </cell>
        </row>
        <row r="1650">
          <cell r="A1650" t="str">
            <v>401-B3-4-Sáng</v>
          </cell>
          <cell r="B1650" t="str">
            <v>Sáng</v>
          </cell>
          <cell r="C1650">
            <v>1</v>
          </cell>
          <cell r="D1650">
            <v>3</v>
          </cell>
          <cell r="E1650">
            <v>1</v>
          </cell>
          <cell r="F1650">
            <v>3</v>
          </cell>
          <cell r="G1650" t="str">
            <v>1..3</v>
          </cell>
        </row>
        <row r="1651">
          <cell r="A1651" t="str">
            <v>401-B3-4-Chiều</v>
          </cell>
          <cell r="B1651" t="str">
            <v>Chiều</v>
          </cell>
          <cell r="C1651">
            <v>7</v>
          </cell>
          <cell r="D1651">
            <v>9</v>
          </cell>
          <cell r="E1651">
            <v>7</v>
          </cell>
          <cell r="F1651">
            <v>9</v>
          </cell>
          <cell r="G1651" t="str">
            <v>7..9</v>
          </cell>
        </row>
        <row r="1652">
          <cell r="A1652" t="str">
            <v>402-B3-4-Sáng</v>
          </cell>
          <cell r="B1652" t="str">
            <v>Sáng</v>
          </cell>
          <cell r="C1652">
            <v>1</v>
          </cell>
          <cell r="D1652">
            <v>3</v>
          </cell>
          <cell r="E1652">
            <v>1</v>
          </cell>
          <cell r="F1652">
            <v>3</v>
          </cell>
          <cell r="G1652" t="str">
            <v>1..3</v>
          </cell>
        </row>
        <row r="1653">
          <cell r="A1653" t="str">
            <v>402-B3-4-Chiều</v>
          </cell>
          <cell r="B1653" t="str">
            <v>Chiều</v>
          </cell>
          <cell r="C1653">
            <v>7</v>
          </cell>
          <cell r="D1653">
            <v>8</v>
          </cell>
          <cell r="E1653">
            <v>7</v>
          </cell>
          <cell r="F1653">
            <v>8</v>
          </cell>
          <cell r="G1653" t="str">
            <v>7..8</v>
          </cell>
        </row>
        <row r="1654">
          <cell r="A1654" t="str">
            <v>403-B3-4-Sáng</v>
          </cell>
          <cell r="B1654" t="str">
            <v>Sáng</v>
          </cell>
          <cell r="C1654">
            <v>1</v>
          </cell>
          <cell r="D1654">
            <v>2</v>
          </cell>
          <cell r="E1654">
            <v>1</v>
          </cell>
          <cell r="F1654">
            <v>5</v>
          </cell>
          <cell r="G1654" t="str">
            <v>1..5</v>
          </cell>
        </row>
        <row r="1655">
          <cell r="A1655" t="str">
            <v>403-B3-4-Sáng</v>
          </cell>
          <cell r="B1655" t="str">
            <v>Sáng</v>
          </cell>
          <cell r="C1655">
            <v>3</v>
          </cell>
          <cell r="D1655">
            <v>5</v>
          </cell>
          <cell r="E1655">
            <v>1</v>
          </cell>
          <cell r="F1655">
            <v>5</v>
          </cell>
          <cell r="G1655" t="str">
            <v>1..5</v>
          </cell>
        </row>
        <row r="1656">
          <cell r="A1656" t="str">
            <v>403-B3-4-Chiều</v>
          </cell>
          <cell r="B1656" t="str">
            <v>Chiều</v>
          </cell>
          <cell r="C1656">
            <v>9</v>
          </cell>
          <cell r="D1656">
            <v>11</v>
          </cell>
          <cell r="E1656">
            <v>7</v>
          </cell>
          <cell r="F1656">
            <v>11</v>
          </cell>
          <cell r="G1656" t="str">
            <v>7..11</v>
          </cell>
        </row>
        <row r="1657">
          <cell r="A1657" t="str">
            <v>403-B3-4-Chiều</v>
          </cell>
          <cell r="B1657" t="str">
            <v>Chiều</v>
          </cell>
          <cell r="C1657">
            <v>7</v>
          </cell>
          <cell r="D1657">
            <v>8</v>
          </cell>
          <cell r="E1657">
            <v>7</v>
          </cell>
          <cell r="F1657">
            <v>11</v>
          </cell>
          <cell r="G1657" t="str">
            <v>7..11</v>
          </cell>
        </row>
        <row r="1658">
          <cell r="A1658" t="str">
            <v>404-B3-4-Sáng</v>
          </cell>
          <cell r="B1658" t="str">
            <v>Sáng</v>
          </cell>
          <cell r="C1658">
            <v>1</v>
          </cell>
          <cell r="D1658">
            <v>4</v>
          </cell>
          <cell r="E1658">
            <v>1</v>
          </cell>
          <cell r="F1658">
            <v>4</v>
          </cell>
          <cell r="G1658" t="str">
            <v>1..4</v>
          </cell>
        </row>
        <row r="1659">
          <cell r="A1659" t="str">
            <v>404-B3-4-Chiều</v>
          </cell>
          <cell r="B1659" t="str">
            <v>Chiều</v>
          </cell>
          <cell r="C1659">
            <v>7</v>
          </cell>
          <cell r="D1659">
            <v>10</v>
          </cell>
          <cell r="E1659">
            <v>7</v>
          </cell>
          <cell r="F1659">
            <v>10</v>
          </cell>
          <cell r="G1659" t="str">
            <v>7..10</v>
          </cell>
        </row>
        <row r="1660">
          <cell r="A1660" t="str">
            <v>405-B3-4-Sáng</v>
          </cell>
          <cell r="B1660" t="str">
            <v>Sáng</v>
          </cell>
          <cell r="C1660">
            <v>1</v>
          </cell>
          <cell r="D1660">
            <v>3</v>
          </cell>
          <cell r="E1660">
            <v>1</v>
          </cell>
          <cell r="F1660">
            <v>5</v>
          </cell>
          <cell r="G1660" t="str">
            <v>1..5</v>
          </cell>
        </row>
        <row r="1661">
          <cell r="A1661" t="str">
            <v>405-B3-4-Sáng</v>
          </cell>
          <cell r="B1661" t="str">
            <v>Sáng</v>
          </cell>
          <cell r="C1661">
            <v>4</v>
          </cell>
          <cell r="D1661">
            <v>5</v>
          </cell>
          <cell r="E1661">
            <v>1</v>
          </cell>
          <cell r="F1661">
            <v>5</v>
          </cell>
          <cell r="G1661" t="str">
            <v>1..5</v>
          </cell>
        </row>
        <row r="1662">
          <cell r="A1662" t="str">
            <v>405-B3-4-Chiều</v>
          </cell>
          <cell r="B1662" t="str">
            <v>Chiều</v>
          </cell>
          <cell r="C1662">
            <v>7</v>
          </cell>
          <cell r="D1662">
            <v>9</v>
          </cell>
          <cell r="E1662">
            <v>7</v>
          </cell>
          <cell r="F1662">
            <v>11</v>
          </cell>
          <cell r="G1662" t="str">
            <v>7..11</v>
          </cell>
        </row>
        <row r="1663">
          <cell r="A1663" t="str">
            <v>405-B3-4-Chiều</v>
          </cell>
          <cell r="B1663" t="str">
            <v>Chiều</v>
          </cell>
          <cell r="C1663">
            <v>10</v>
          </cell>
          <cell r="D1663">
            <v>11</v>
          </cell>
          <cell r="E1663">
            <v>7</v>
          </cell>
          <cell r="F1663">
            <v>11</v>
          </cell>
          <cell r="G1663" t="str">
            <v>7..11</v>
          </cell>
        </row>
        <row r="1664">
          <cell r="A1664" t="str">
            <v>406-B3-4-Sáng</v>
          </cell>
          <cell r="B1664" t="str">
            <v>Sáng</v>
          </cell>
          <cell r="C1664">
            <v>3</v>
          </cell>
          <cell r="D1664">
            <v>5</v>
          </cell>
          <cell r="E1664">
            <v>1</v>
          </cell>
          <cell r="F1664">
            <v>5</v>
          </cell>
          <cell r="G1664" t="str">
            <v>1..5</v>
          </cell>
        </row>
        <row r="1665">
          <cell r="A1665" t="str">
            <v>406-B3-4-Sáng</v>
          </cell>
          <cell r="B1665" t="str">
            <v>Sáng</v>
          </cell>
          <cell r="C1665">
            <v>1</v>
          </cell>
          <cell r="D1665">
            <v>2</v>
          </cell>
          <cell r="E1665">
            <v>1</v>
          </cell>
          <cell r="F1665">
            <v>5</v>
          </cell>
          <cell r="G1665" t="str">
            <v>1..5</v>
          </cell>
        </row>
        <row r="1666">
          <cell r="A1666" t="str">
            <v>406-B3-4-Chiều</v>
          </cell>
          <cell r="B1666" t="str">
            <v>Chiều</v>
          </cell>
          <cell r="C1666">
            <v>7</v>
          </cell>
          <cell r="D1666">
            <v>9</v>
          </cell>
          <cell r="E1666">
            <v>7</v>
          </cell>
          <cell r="F1666">
            <v>11</v>
          </cell>
          <cell r="G1666" t="str">
            <v>7..11</v>
          </cell>
        </row>
        <row r="1667">
          <cell r="A1667" t="str">
            <v>406-B3-4-Chiều</v>
          </cell>
          <cell r="B1667" t="str">
            <v>Chiều</v>
          </cell>
          <cell r="C1667">
            <v>10</v>
          </cell>
          <cell r="D1667">
            <v>11</v>
          </cell>
          <cell r="E1667">
            <v>7</v>
          </cell>
          <cell r="F1667">
            <v>11</v>
          </cell>
          <cell r="G1667" t="str">
            <v>7..11</v>
          </cell>
        </row>
        <row r="1668">
          <cell r="A1668" t="str">
            <v>407-B3-4-Sáng</v>
          </cell>
          <cell r="B1668" t="str">
            <v>Sáng</v>
          </cell>
          <cell r="C1668">
            <v>1</v>
          </cell>
          <cell r="D1668">
            <v>4</v>
          </cell>
          <cell r="E1668">
            <v>1</v>
          </cell>
          <cell r="F1668">
            <v>4</v>
          </cell>
          <cell r="G1668" t="str">
            <v>1..4</v>
          </cell>
        </row>
        <row r="1669">
          <cell r="A1669" t="str">
            <v>407-B3-4-Chiều</v>
          </cell>
          <cell r="B1669" t="str">
            <v>Chiều</v>
          </cell>
          <cell r="C1669">
            <v>7</v>
          </cell>
          <cell r="D1669">
            <v>10</v>
          </cell>
          <cell r="E1669">
            <v>7</v>
          </cell>
          <cell r="F1669">
            <v>10</v>
          </cell>
          <cell r="G1669" t="str">
            <v>7..10</v>
          </cell>
        </row>
        <row r="1670">
          <cell r="A1670" t="str">
            <v>201-B3-4-Sáng</v>
          </cell>
          <cell r="B1670" t="str">
            <v>Sáng</v>
          </cell>
          <cell r="C1670">
            <v>1</v>
          </cell>
          <cell r="D1670">
            <v>2</v>
          </cell>
          <cell r="E1670">
            <v>1</v>
          </cell>
          <cell r="F1670">
            <v>4</v>
          </cell>
          <cell r="G1670" t="str">
            <v>1..4</v>
          </cell>
        </row>
        <row r="1671">
          <cell r="A1671" t="str">
            <v>201-B3-4-Sáng</v>
          </cell>
          <cell r="B1671" t="str">
            <v>Sáng</v>
          </cell>
          <cell r="C1671">
            <v>3</v>
          </cell>
          <cell r="D1671">
            <v>4</v>
          </cell>
          <cell r="E1671">
            <v>1</v>
          </cell>
          <cell r="F1671">
            <v>4</v>
          </cell>
          <cell r="G1671" t="str">
            <v>1..4</v>
          </cell>
        </row>
        <row r="1672">
          <cell r="A1672" t="str">
            <v>201-B3-4-Chiều</v>
          </cell>
          <cell r="B1672" t="str">
            <v>Chiều</v>
          </cell>
          <cell r="C1672">
            <v>9</v>
          </cell>
          <cell r="D1672">
            <v>11</v>
          </cell>
          <cell r="E1672">
            <v>9</v>
          </cell>
          <cell r="F1672">
            <v>11</v>
          </cell>
          <cell r="G1672" t="str">
            <v>9..11</v>
          </cell>
        </row>
        <row r="1673">
          <cell r="A1673" t="str">
            <v>202-B3-4-Sáng</v>
          </cell>
          <cell r="B1673" t="str">
            <v>Sáng</v>
          </cell>
          <cell r="C1673">
            <v>1</v>
          </cell>
          <cell r="D1673">
            <v>3</v>
          </cell>
          <cell r="E1673">
            <v>1</v>
          </cell>
          <cell r="F1673">
            <v>3</v>
          </cell>
          <cell r="G1673" t="str">
            <v>1..3</v>
          </cell>
        </row>
        <row r="1674">
          <cell r="A1674" t="str">
            <v>202-B3-4-Chiều</v>
          </cell>
          <cell r="B1674" t="str">
            <v>Chiều</v>
          </cell>
          <cell r="C1674">
            <v>7</v>
          </cell>
          <cell r="D1674">
            <v>8</v>
          </cell>
          <cell r="E1674">
            <v>7</v>
          </cell>
          <cell r="F1674">
            <v>11</v>
          </cell>
          <cell r="G1674" t="str">
            <v>7..11</v>
          </cell>
        </row>
        <row r="1675">
          <cell r="A1675" t="str">
            <v>202-B3-4-Chiều</v>
          </cell>
          <cell r="B1675" t="str">
            <v>Chiều</v>
          </cell>
          <cell r="C1675">
            <v>9</v>
          </cell>
          <cell r="D1675">
            <v>11</v>
          </cell>
          <cell r="E1675">
            <v>7</v>
          </cell>
          <cell r="F1675">
            <v>11</v>
          </cell>
          <cell r="G1675" t="str">
            <v>7..11</v>
          </cell>
        </row>
        <row r="1676">
          <cell r="A1676" t="str">
            <v>615-A7-4-Sáng</v>
          </cell>
          <cell r="B1676" t="str">
            <v>Sáng</v>
          </cell>
          <cell r="C1676">
            <v>1</v>
          </cell>
          <cell r="D1676">
            <v>4</v>
          </cell>
          <cell r="E1676">
            <v>1</v>
          </cell>
          <cell r="F1676">
            <v>4</v>
          </cell>
          <cell r="G1676" t="str">
            <v>1..4</v>
          </cell>
        </row>
        <row r="1677">
          <cell r="A1677" t="str">
            <v>615-A7-4-Chiều</v>
          </cell>
          <cell r="B1677" t="str">
            <v>Chiều</v>
          </cell>
          <cell r="C1677">
            <v>7</v>
          </cell>
          <cell r="D1677">
            <v>8</v>
          </cell>
          <cell r="E1677">
            <v>7</v>
          </cell>
          <cell r="F1677">
            <v>10</v>
          </cell>
          <cell r="G1677" t="str">
            <v>7..10</v>
          </cell>
        </row>
        <row r="1678">
          <cell r="A1678" t="str">
            <v>615-A7-4-Chiều</v>
          </cell>
          <cell r="B1678" t="str">
            <v>Chiều</v>
          </cell>
          <cell r="C1678">
            <v>9</v>
          </cell>
          <cell r="D1678">
            <v>10</v>
          </cell>
          <cell r="E1678">
            <v>7</v>
          </cell>
          <cell r="F1678">
            <v>10</v>
          </cell>
          <cell r="G1678" t="str">
            <v>7..10</v>
          </cell>
        </row>
        <row r="1679">
          <cell r="A1679" t="str">
            <v>615-A7-4-Tối</v>
          </cell>
          <cell r="B1679" t="str">
            <v>Tối</v>
          </cell>
          <cell r="C1679">
            <v>13</v>
          </cell>
          <cell r="D1679">
            <v>14</v>
          </cell>
          <cell r="E1679">
            <v>13</v>
          </cell>
          <cell r="F1679">
            <v>14</v>
          </cell>
          <cell r="G1679" t="str">
            <v>13..14</v>
          </cell>
        </row>
        <row r="1680">
          <cell r="A1680" t="str">
            <v>619-A7-4-Sáng</v>
          </cell>
          <cell r="B1680" t="str">
            <v>Sáng</v>
          </cell>
          <cell r="C1680">
            <v>1</v>
          </cell>
          <cell r="D1680">
            <v>2</v>
          </cell>
          <cell r="E1680">
            <v>1</v>
          </cell>
          <cell r="F1680">
            <v>4</v>
          </cell>
          <cell r="G1680" t="str">
            <v>1..4</v>
          </cell>
        </row>
        <row r="1681">
          <cell r="A1681" t="str">
            <v>619-A7-4-Sáng</v>
          </cell>
          <cell r="B1681" t="str">
            <v>Sáng</v>
          </cell>
          <cell r="C1681">
            <v>3</v>
          </cell>
          <cell r="D1681">
            <v>4</v>
          </cell>
          <cell r="E1681">
            <v>1</v>
          </cell>
          <cell r="F1681">
            <v>4</v>
          </cell>
          <cell r="G1681" t="str">
            <v>1..4</v>
          </cell>
        </row>
        <row r="1682">
          <cell r="A1682" t="str">
            <v>619-A7-4-Chiều</v>
          </cell>
          <cell r="B1682" t="str">
            <v>Chiều</v>
          </cell>
          <cell r="C1682">
            <v>9</v>
          </cell>
          <cell r="D1682">
            <v>10</v>
          </cell>
          <cell r="E1682">
            <v>7</v>
          </cell>
          <cell r="F1682">
            <v>10</v>
          </cell>
          <cell r="G1682" t="str">
            <v>7..10</v>
          </cell>
        </row>
        <row r="1683">
          <cell r="A1683" t="str">
            <v>619-A7-4-Chiều</v>
          </cell>
          <cell r="B1683" t="str">
            <v>Chiều</v>
          </cell>
          <cell r="C1683">
            <v>7</v>
          </cell>
          <cell r="D1683">
            <v>8</v>
          </cell>
          <cell r="E1683">
            <v>7</v>
          </cell>
          <cell r="F1683">
            <v>10</v>
          </cell>
          <cell r="G1683" t="str">
            <v>7..10</v>
          </cell>
        </row>
        <row r="1684">
          <cell r="A1684" t="str">
            <v>619-A7-4-Tối</v>
          </cell>
          <cell r="B1684" t="str">
            <v>Tối</v>
          </cell>
          <cell r="C1684">
            <v>13</v>
          </cell>
          <cell r="D1684">
            <v>14</v>
          </cell>
          <cell r="E1684">
            <v>13</v>
          </cell>
          <cell r="F1684">
            <v>14</v>
          </cell>
          <cell r="G1684" t="str">
            <v>13..14</v>
          </cell>
        </row>
        <row r="1685">
          <cell r="A1685" t="str">
            <v>623-A7-4-Sáng</v>
          </cell>
          <cell r="B1685" t="str">
            <v>Sáng</v>
          </cell>
          <cell r="C1685">
            <v>3</v>
          </cell>
          <cell r="D1685">
            <v>4</v>
          </cell>
          <cell r="E1685">
            <v>1</v>
          </cell>
          <cell r="F1685">
            <v>4</v>
          </cell>
          <cell r="G1685" t="str">
            <v>1..4</v>
          </cell>
        </row>
        <row r="1686">
          <cell r="A1686" t="str">
            <v>623-A7-4-Sáng</v>
          </cell>
          <cell r="B1686" t="str">
            <v>Sáng</v>
          </cell>
          <cell r="C1686">
            <v>1</v>
          </cell>
          <cell r="D1686">
            <v>2</v>
          </cell>
          <cell r="E1686">
            <v>1</v>
          </cell>
          <cell r="F1686">
            <v>4</v>
          </cell>
          <cell r="G1686" t="str">
            <v>1..4</v>
          </cell>
        </row>
        <row r="1687">
          <cell r="A1687" t="str">
            <v>623-A7-4-Chiều</v>
          </cell>
          <cell r="B1687" t="str">
            <v>Chiều</v>
          </cell>
          <cell r="C1687">
            <v>7</v>
          </cell>
          <cell r="D1687">
            <v>8</v>
          </cell>
          <cell r="E1687">
            <v>7</v>
          </cell>
          <cell r="F1687">
            <v>10</v>
          </cell>
          <cell r="G1687" t="str">
            <v>7..10</v>
          </cell>
        </row>
        <row r="1688">
          <cell r="A1688" t="str">
            <v>623-A7-4-Chiều</v>
          </cell>
          <cell r="B1688" t="str">
            <v>Chiều</v>
          </cell>
          <cell r="C1688">
            <v>9</v>
          </cell>
          <cell r="D1688">
            <v>10</v>
          </cell>
          <cell r="E1688">
            <v>7</v>
          </cell>
          <cell r="F1688">
            <v>10</v>
          </cell>
          <cell r="G1688" t="str">
            <v>7..10</v>
          </cell>
        </row>
        <row r="1689">
          <cell r="A1689" t="str">
            <v>610-A7-4-Sáng</v>
          </cell>
          <cell r="B1689" t="str">
            <v>Sáng</v>
          </cell>
          <cell r="C1689">
            <v>3</v>
          </cell>
          <cell r="D1689">
            <v>5</v>
          </cell>
          <cell r="E1689">
            <v>1</v>
          </cell>
          <cell r="F1689">
            <v>5</v>
          </cell>
          <cell r="G1689" t="str">
            <v>1..5</v>
          </cell>
        </row>
        <row r="1690">
          <cell r="A1690" t="str">
            <v>610-A7-4-Sáng</v>
          </cell>
          <cell r="B1690" t="str">
            <v>Sáng</v>
          </cell>
          <cell r="C1690">
            <v>1</v>
          </cell>
          <cell r="D1690">
            <v>2</v>
          </cell>
          <cell r="E1690">
            <v>1</v>
          </cell>
          <cell r="F1690">
            <v>5</v>
          </cell>
          <cell r="G1690" t="str">
            <v>1..5</v>
          </cell>
        </row>
        <row r="1691">
          <cell r="A1691" t="str">
            <v>610-A7-4-Chiều</v>
          </cell>
          <cell r="B1691" t="str">
            <v>Chiều</v>
          </cell>
          <cell r="C1691">
            <v>7</v>
          </cell>
          <cell r="D1691">
            <v>9</v>
          </cell>
          <cell r="E1691">
            <v>7</v>
          </cell>
          <cell r="F1691">
            <v>9</v>
          </cell>
          <cell r="G1691" t="str">
            <v>7..9</v>
          </cell>
        </row>
        <row r="1692">
          <cell r="A1692" t="str">
            <v>609-A7-4-Sáng</v>
          </cell>
          <cell r="B1692" t="str">
            <v>Sáng</v>
          </cell>
          <cell r="C1692">
            <v>1</v>
          </cell>
          <cell r="D1692">
            <v>2</v>
          </cell>
          <cell r="E1692">
            <v>1</v>
          </cell>
          <cell r="F1692">
            <v>4</v>
          </cell>
          <cell r="G1692" t="str">
            <v>1..4</v>
          </cell>
        </row>
        <row r="1693">
          <cell r="A1693" t="str">
            <v>609-A7-4-Sáng</v>
          </cell>
          <cell r="B1693" t="str">
            <v>Sáng</v>
          </cell>
          <cell r="C1693">
            <v>3</v>
          </cell>
          <cell r="D1693">
            <v>4</v>
          </cell>
          <cell r="E1693">
            <v>1</v>
          </cell>
          <cell r="F1693">
            <v>4</v>
          </cell>
          <cell r="G1693" t="str">
            <v>1..4</v>
          </cell>
        </row>
        <row r="1694">
          <cell r="A1694" t="str">
            <v>601-A7-4-Sáng</v>
          </cell>
          <cell r="B1694" t="str">
            <v>Sáng</v>
          </cell>
          <cell r="C1694">
            <v>1</v>
          </cell>
          <cell r="D1694">
            <v>3</v>
          </cell>
          <cell r="E1694">
            <v>1</v>
          </cell>
          <cell r="F1694">
            <v>5</v>
          </cell>
          <cell r="G1694" t="str">
            <v>1..5</v>
          </cell>
        </row>
        <row r="1695">
          <cell r="A1695" t="str">
            <v>601-A7-4-Sáng</v>
          </cell>
          <cell r="B1695" t="str">
            <v>Sáng</v>
          </cell>
          <cell r="C1695">
            <v>4</v>
          </cell>
          <cell r="D1695">
            <v>5</v>
          </cell>
          <cell r="E1695">
            <v>1</v>
          </cell>
          <cell r="F1695">
            <v>5</v>
          </cell>
          <cell r="G1695" t="str">
            <v>1..5</v>
          </cell>
        </row>
        <row r="1696">
          <cell r="A1696" t="str">
            <v>601-A7-4-Chiều</v>
          </cell>
          <cell r="B1696" t="str">
            <v>Chiều</v>
          </cell>
          <cell r="C1696">
            <v>9</v>
          </cell>
          <cell r="D1696">
            <v>10</v>
          </cell>
          <cell r="E1696">
            <v>7</v>
          </cell>
          <cell r="F1696">
            <v>10</v>
          </cell>
          <cell r="G1696" t="str">
            <v>7..10</v>
          </cell>
        </row>
        <row r="1697">
          <cell r="A1697" t="str">
            <v>601-A7-4-Chiều</v>
          </cell>
          <cell r="B1697" t="str">
            <v>Chiều</v>
          </cell>
          <cell r="C1697">
            <v>7</v>
          </cell>
          <cell r="D1697">
            <v>8</v>
          </cell>
          <cell r="E1697">
            <v>7</v>
          </cell>
          <cell r="F1697">
            <v>10</v>
          </cell>
          <cell r="G1697" t="str">
            <v>7..10</v>
          </cell>
        </row>
        <row r="1698">
          <cell r="A1698" t="str">
            <v>321-A7-4-Sáng</v>
          </cell>
          <cell r="B1698" t="str">
            <v>Sáng</v>
          </cell>
          <cell r="C1698">
            <v>1</v>
          </cell>
          <cell r="D1698">
            <v>3</v>
          </cell>
          <cell r="E1698">
            <v>1</v>
          </cell>
          <cell r="F1698">
            <v>5</v>
          </cell>
          <cell r="G1698" t="str">
            <v>1..5</v>
          </cell>
        </row>
        <row r="1699">
          <cell r="A1699" t="str">
            <v>321-A7-4-Sáng</v>
          </cell>
          <cell r="B1699" t="str">
            <v>Sáng</v>
          </cell>
          <cell r="C1699">
            <v>4</v>
          </cell>
          <cell r="D1699">
            <v>5</v>
          </cell>
          <cell r="E1699">
            <v>1</v>
          </cell>
          <cell r="F1699">
            <v>5</v>
          </cell>
          <cell r="G1699" t="str">
            <v>1..5</v>
          </cell>
        </row>
        <row r="1700">
          <cell r="A1700" t="str">
            <v>321-A7-4-Chiều</v>
          </cell>
          <cell r="B1700" t="str">
            <v>Chiều</v>
          </cell>
          <cell r="C1700">
            <v>9</v>
          </cell>
          <cell r="D1700">
            <v>11</v>
          </cell>
          <cell r="E1700">
            <v>7</v>
          </cell>
          <cell r="F1700">
            <v>11</v>
          </cell>
          <cell r="G1700" t="str">
            <v>7..11</v>
          </cell>
        </row>
        <row r="1701">
          <cell r="A1701" t="str">
            <v>321-A7-4-Chiều</v>
          </cell>
          <cell r="B1701" t="str">
            <v>Chiều</v>
          </cell>
          <cell r="C1701">
            <v>7</v>
          </cell>
          <cell r="D1701">
            <v>8</v>
          </cell>
          <cell r="E1701">
            <v>7</v>
          </cell>
          <cell r="F1701">
            <v>11</v>
          </cell>
          <cell r="G1701" t="str">
            <v>7..11</v>
          </cell>
        </row>
        <row r="1702">
          <cell r="A1702" t="str">
            <v>321-A7-4-Tối</v>
          </cell>
          <cell r="B1702" t="str">
            <v>Tối</v>
          </cell>
          <cell r="C1702">
            <v>13</v>
          </cell>
          <cell r="D1702">
            <v>15</v>
          </cell>
          <cell r="E1702">
            <v>13</v>
          </cell>
          <cell r="F1702">
            <v>15</v>
          </cell>
          <cell r="G1702" t="str">
            <v>13..15</v>
          </cell>
        </row>
        <row r="1703">
          <cell r="A1703" t="str">
            <v>323-A7-4-Sáng</v>
          </cell>
          <cell r="B1703" t="str">
            <v>Sáng</v>
          </cell>
          <cell r="C1703">
            <v>1</v>
          </cell>
          <cell r="D1703">
            <v>2</v>
          </cell>
          <cell r="E1703">
            <v>1</v>
          </cell>
          <cell r="F1703">
            <v>5</v>
          </cell>
          <cell r="G1703" t="str">
            <v>1..5</v>
          </cell>
        </row>
        <row r="1704">
          <cell r="A1704" t="str">
            <v>323-A7-4-Sáng</v>
          </cell>
          <cell r="B1704" t="str">
            <v>Sáng</v>
          </cell>
          <cell r="C1704">
            <v>3</v>
          </cell>
          <cell r="D1704">
            <v>5</v>
          </cell>
          <cell r="E1704">
            <v>1</v>
          </cell>
          <cell r="F1704">
            <v>5</v>
          </cell>
          <cell r="G1704" t="str">
            <v>1..5</v>
          </cell>
        </row>
        <row r="1705">
          <cell r="A1705" t="str">
            <v>323-A7-4-Chiều</v>
          </cell>
          <cell r="B1705" t="str">
            <v>Chiều</v>
          </cell>
          <cell r="C1705">
            <v>7</v>
          </cell>
          <cell r="D1705">
            <v>9</v>
          </cell>
          <cell r="E1705">
            <v>7</v>
          </cell>
          <cell r="F1705">
            <v>11</v>
          </cell>
          <cell r="G1705" t="str">
            <v>7..11</v>
          </cell>
        </row>
        <row r="1706">
          <cell r="A1706" t="str">
            <v>323-A7-4-Chiều</v>
          </cell>
          <cell r="B1706" t="str">
            <v>Chiều</v>
          </cell>
          <cell r="C1706">
            <v>10</v>
          </cell>
          <cell r="D1706">
            <v>11</v>
          </cell>
          <cell r="E1706">
            <v>7</v>
          </cell>
          <cell r="F1706">
            <v>11</v>
          </cell>
          <cell r="G1706" t="str">
            <v>7..11</v>
          </cell>
        </row>
        <row r="1707">
          <cell r="A1707" t="str">
            <v>323-A7-4-Tối</v>
          </cell>
          <cell r="B1707" t="str">
            <v>Tối</v>
          </cell>
          <cell r="C1707">
            <v>13</v>
          </cell>
          <cell r="D1707">
            <v>15</v>
          </cell>
          <cell r="E1707">
            <v>13</v>
          </cell>
          <cell r="F1707">
            <v>15</v>
          </cell>
          <cell r="G1707" t="str">
            <v>13..15</v>
          </cell>
        </row>
        <row r="1708">
          <cell r="A1708" t="str">
            <v>317-A7-4-Sáng</v>
          </cell>
          <cell r="B1708" t="str">
            <v>Sáng</v>
          </cell>
          <cell r="C1708">
            <v>1</v>
          </cell>
          <cell r="D1708">
            <v>3</v>
          </cell>
          <cell r="E1708">
            <v>1</v>
          </cell>
          <cell r="F1708">
            <v>3</v>
          </cell>
          <cell r="G1708" t="str">
            <v>1..3</v>
          </cell>
        </row>
        <row r="1709">
          <cell r="A1709" t="str">
            <v>317-A7-4-Chiều</v>
          </cell>
          <cell r="B1709" t="str">
            <v>Chiều</v>
          </cell>
          <cell r="C1709">
            <v>7</v>
          </cell>
          <cell r="D1709">
            <v>9</v>
          </cell>
          <cell r="E1709">
            <v>7</v>
          </cell>
          <cell r="F1709">
            <v>9</v>
          </cell>
          <cell r="G1709" t="str">
            <v>7..9</v>
          </cell>
        </row>
        <row r="1710">
          <cell r="A1710" t="str">
            <v>317-A7-4-Tối</v>
          </cell>
          <cell r="B1710" t="str">
            <v>Tối</v>
          </cell>
          <cell r="C1710">
            <v>13</v>
          </cell>
          <cell r="D1710">
            <v>16</v>
          </cell>
          <cell r="E1710">
            <v>13</v>
          </cell>
          <cell r="F1710">
            <v>16</v>
          </cell>
          <cell r="G1710" t="str">
            <v>13..16</v>
          </cell>
        </row>
        <row r="1711">
          <cell r="A1711" t="str">
            <v>604-A7-4-Chiều</v>
          </cell>
          <cell r="B1711" t="str">
            <v>Chiều</v>
          </cell>
          <cell r="C1711">
            <v>7</v>
          </cell>
          <cell r="D1711">
            <v>9</v>
          </cell>
          <cell r="E1711">
            <v>7</v>
          </cell>
          <cell r="F1711">
            <v>9</v>
          </cell>
          <cell r="G1711" t="str">
            <v>7..9</v>
          </cell>
        </row>
        <row r="1712">
          <cell r="A1712" t="str">
            <v>319-A7-4-Sáng</v>
          </cell>
          <cell r="B1712" t="str">
            <v>Sáng</v>
          </cell>
          <cell r="C1712">
            <v>1</v>
          </cell>
          <cell r="D1712">
            <v>2</v>
          </cell>
          <cell r="E1712">
            <v>1</v>
          </cell>
          <cell r="F1712">
            <v>5</v>
          </cell>
          <cell r="G1712" t="str">
            <v>1..5</v>
          </cell>
        </row>
        <row r="1713">
          <cell r="A1713" t="str">
            <v>319-A7-4-Sáng</v>
          </cell>
          <cell r="B1713" t="str">
            <v>Sáng</v>
          </cell>
          <cell r="C1713">
            <v>3</v>
          </cell>
          <cell r="D1713">
            <v>5</v>
          </cell>
          <cell r="E1713">
            <v>1</v>
          </cell>
          <cell r="F1713">
            <v>5</v>
          </cell>
          <cell r="G1713" t="str">
            <v>1..5</v>
          </cell>
        </row>
        <row r="1714">
          <cell r="A1714" t="str">
            <v>319-A7-4-Chiều</v>
          </cell>
          <cell r="B1714" t="str">
            <v>Chiều</v>
          </cell>
          <cell r="C1714">
            <v>9</v>
          </cell>
          <cell r="D1714">
            <v>11</v>
          </cell>
          <cell r="E1714">
            <v>9</v>
          </cell>
          <cell r="F1714">
            <v>11</v>
          </cell>
          <cell r="G1714" t="str">
            <v>9..11</v>
          </cell>
        </row>
        <row r="1715">
          <cell r="A1715" t="str">
            <v>319-A7-4-Tối</v>
          </cell>
          <cell r="B1715" t="str">
            <v>Tối</v>
          </cell>
          <cell r="C1715">
            <v>13</v>
          </cell>
          <cell r="D1715">
            <v>15</v>
          </cell>
          <cell r="E1715">
            <v>13</v>
          </cell>
          <cell r="F1715">
            <v>15</v>
          </cell>
          <cell r="G1715" t="str">
            <v>13..15</v>
          </cell>
        </row>
        <row r="1716">
          <cell r="A1716" t="str">
            <v>301-A7-4-Sáng</v>
          </cell>
          <cell r="B1716" t="str">
            <v>Sáng</v>
          </cell>
          <cell r="C1716">
            <v>1</v>
          </cell>
          <cell r="D1716">
            <v>3</v>
          </cell>
          <cell r="E1716">
            <v>1</v>
          </cell>
          <cell r="F1716">
            <v>5</v>
          </cell>
          <cell r="G1716" t="str">
            <v>1..5</v>
          </cell>
        </row>
        <row r="1717">
          <cell r="A1717" t="str">
            <v>301-A7-4-Sáng</v>
          </cell>
          <cell r="B1717" t="str">
            <v>Sáng</v>
          </cell>
          <cell r="C1717">
            <v>4</v>
          </cell>
          <cell r="D1717">
            <v>5</v>
          </cell>
          <cell r="E1717">
            <v>1</v>
          </cell>
          <cell r="F1717">
            <v>5</v>
          </cell>
          <cell r="G1717" t="str">
            <v>1..5</v>
          </cell>
        </row>
        <row r="1718">
          <cell r="A1718" t="str">
            <v>301-A7-4-Chiều</v>
          </cell>
          <cell r="B1718" t="str">
            <v>Chiều</v>
          </cell>
          <cell r="C1718">
            <v>7</v>
          </cell>
          <cell r="D1718">
            <v>8</v>
          </cell>
          <cell r="E1718">
            <v>7</v>
          </cell>
          <cell r="F1718">
            <v>8</v>
          </cell>
          <cell r="G1718" t="str">
            <v>7..8</v>
          </cell>
        </row>
        <row r="1719">
          <cell r="A1719" t="str">
            <v>301-A7-4-Tối</v>
          </cell>
          <cell r="B1719" t="str">
            <v>Tối</v>
          </cell>
          <cell r="C1719">
            <v>13</v>
          </cell>
          <cell r="D1719">
            <v>15</v>
          </cell>
          <cell r="E1719">
            <v>13</v>
          </cell>
          <cell r="F1719">
            <v>15</v>
          </cell>
          <cell r="G1719" t="str">
            <v>13..15</v>
          </cell>
        </row>
        <row r="1720">
          <cell r="A1720" t="str">
            <v>325-A7-4-Chiều</v>
          </cell>
          <cell r="B1720" t="str">
            <v>Chiều</v>
          </cell>
          <cell r="C1720">
            <v>7</v>
          </cell>
          <cell r="D1720">
            <v>10</v>
          </cell>
          <cell r="E1720">
            <v>7</v>
          </cell>
          <cell r="F1720">
            <v>10</v>
          </cell>
          <cell r="G1720" t="str">
            <v>7..10</v>
          </cell>
        </row>
        <row r="1721">
          <cell r="A1721" t="str">
            <v>611-A7-4-Sáng</v>
          </cell>
          <cell r="B1721" t="str">
            <v>Sáng</v>
          </cell>
          <cell r="C1721">
            <v>4</v>
          </cell>
          <cell r="D1721">
            <v>5</v>
          </cell>
          <cell r="E1721">
            <v>1</v>
          </cell>
          <cell r="F1721">
            <v>5</v>
          </cell>
          <cell r="G1721" t="str">
            <v>1..5</v>
          </cell>
        </row>
        <row r="1722">
          <cell r="A1722" t="str">
            <v>611-A7-4-Sáng</v>
          </cell>
          <cell r="B1722" t="str">
            <v>Sáng</v>
          </cell>
          <cell r="C1722">
            <v>1</v>
          </cell>
          <cell r="D1722">
            <v>2</v>
          </cell>
          <cell r="E1722">
            <v>1</v>
          </cell>
          <cell r="F1722">
            <v>5</v>
          </cell>
          <cell r="G1722" t="str">
            <v>1..5</v>
          </cell>
        </row>
        <row r="1723">
          <cell r="A1723" t="str">
            <v>611-A7-4-Chiều</v>
          </cell>
          <cell r="B1723" t="str">
            <v>Chiều</v>
          </cell>
          <cell r="C1723">
            <v>7</v>
          </cell>
          <cell r="D1723">
            <v>8</v>
          </cell>
          <cell r="E1723">
            <v>7</v>
          </cell>
          <cell r="F1723">
            <v>10</v>
          </cell>
          <cell r="G1723" t="str">
            <v>7..10</v>
          </cell>
        </row>
        <row r="1724">
          <cell r="A1724" t="str">
            <v>611-A7-4-Chiều</v>
          </cell>
          <cell r="B1724" t="str">
            <v>Chiều</v>
          </cell>
          <cell r="C1724">
            <v>9</v>
          </cell>
          <cell r="D1724">
            <v>10</v>
          </cell>
          <cell r="E1724">
            <v>7</v>
          </cell>
          <cell r="F1724">
            <v>10</v>
          </cell>
          <cell r="G1724" t="str">
            <v>7..10</v>
          </cell>
        </row>
        <row r="1725">
          <cell r="A1725" t="str">
            <v>329-A7-4-Sáng</v>
          </cell>
          <cell r="B1725" t="str">
            <v>Sáng</v>
          </cell>
          <cell r="C1725">
            <v>3</v>
          </cell>
          <cell r="D1725">
            <v>5</v>
          </cell>
          <cell r="E1725">
            <v>3</v>
          </cell>
          <cell r="F1725">
            <v>5</v>
          </cell>
          <cell r="G1725" t="str">
            <v>3..5</v>
          </cell>
        </row>
        <row r="1726">
          <cell r="A1726" t="str">
            <v>329-A7-4-Chiều</v>
          </cell>
          <cell r="B1726" t="str">
            <v>Chiều</v>
          </cell>
          <cell r="C1726">
            <v>10</v>
          </cell>
          <cell r="D1726">
            <v>11</v>
          </cell>
          <cell r="E1726">
            <v>7</v>
          </cell>
          <cell r="F1726">
            <v>11</v>
          </cell>
          <cell r="G1726" t="str">
            <v>7..11</v>
          </cell>
        </row>
        <row r="1727">
          <cell r="A1727" t="str">
            <v>329-A7-4-Chiều</v>
          </cell>
          <cell r="B1727" t="str">
            <v>Chiều</v>
          </cell>
          <cell r="C1727">
            <v>7</v>
          </cell>
          <cell r="D1727">
            <v>9</v>
          </cell>
          <cell r="E1727">
            <v>7</v>
          </cell>
          <cell r="F1727">
            <v>11</v>
          </cell>
          <cell r="G1727" t="str">
            <v>7..11</v>
          </cell>
        </row>
        <row r="1728">
          <cell r="A1728" t="str">
            <v>614-A7-4-Sáng</v>
          </cell>
          <cell r="B1728" t="str">
            <v>Sáng</v>
          </cell>
          <cell r="C1728">
            <v>4</v>
          </cell>
          <cell r="D1728">
            <v>5</v>
          </cell>
          <cell r="E1728">
            <v>1</v>
          </cell>
          <cell r="F1728">
            <v>5</v>
          </cell>
          <cell r="G1728" t="str">
            <v>1..5</v>
          </cell>
        </row>
        <row r="1729">
          <cell r="A1729" t="str">
            <v>614-A7-4-Sáng</v>
          </cell>
          <cell r="B1729" t="str">
            <v>Sáng</v>
          </cell>
          <cell r="C1729">
            <v>1</v>
          </cell>
          <cell r="D1729">
            <v>3</v>
          </cell>
          <cell r="E1729">
            <v>1</v>
          </cell>
          <cell r="F1729">
            <v>5</v>
          </cell>
          <cell r="G1729" t="str">
            <v>1..5</v>
          </cell>
        </row>
        <row r="1730">
          <cell r="A1730" t="str">
            <v>614-A7-4-Chiều</v>
          </cell>
          <cell r="B1730" t="str">
            <v>Chiều</v>
          </cell>
          <cell r="C1730">
            <v>7</v>
          </cell>
          <cell r="D1730">
            <v>8</v>
          </cell>
          <cell r="E1730">
            <v>7</v>
          </cell>
          <cell r="F1730">
            <v>10</v>
          </cell>
          <cell r="G1730" t="str">
            <v>7..10</v>
          </cell>
        </row>
        <row r="1731">
          <cell r="A1731" t="str">
            <v>614-A7-4-Chiều</v>
          </cell>
          <cell r="B1731" t="str">
            <v>Chiều</v>
          </cell>
          <cell r="C1731">
            <v>9</v>
          </cell>
          <cell r="D1731">
            <v>10</v>
          </cell>
          <cell r="E1731">
            <v>7</v>
          </cell>
          <cell r="F1731">
            <v>10</v>
          </cell>
          <cell r="G1731" t="str">
            <v>7..10</v>
          </cell>
        </row>
        <row r="1732">
          <cell r="A1732" t="str">
            <v>616-A7-4-Sáng</v>
          </cell>
          <cell r="B1732" t="str">
            <v>Sáng</v>
          </cell>
          <cell r="C1732">
            <v>3</v>
          </cell>
          <cell r="D1732">
            <v>5</v>
          </cell>
          <cell r="E1732">
            <v>3</v>
          </cell>
          <cell r="F1732">
            <v>5</v>
          </cell>
          <cell r="G1732" t="str">
            <v>3..5</v>
          </cell>
        </row>
        <row r="1733">
          <cell r="A1733" t="str">
            <v>616-A7-4-Chiều</v>
          </cell>
          <cell r="B1733" t="str">
            <v>Chiều</v>
          </cell>
          <cell r="C1733">
            <v>9</v>
          </cell>
          <cell r="D1733">
            <v>11</v>
          </cell>
          <cell r="E1733">
            <v>9</v>
          </cell>
          <cell r="F1733">
            <v>11</v>
          </cell>
          <cell r="G1733" t="str">
            <v>9..11</v>
          </cell>
        </row>
        <row r="1734">
          <cell r="A1734" t="str">
            <v>311-A7-4-Sáng</v>
          </cell>
          <cell r="B1734" t="str">
            <v>Sáng</v>
          </cell>
          <cell r="C1734">
            <v>1</v>
          </cell>
          <cell r="D1734">
            <v>3</v>
          </cell>
          <cell r="E1734">
            <v>1</v>
          </cell>
          <cell r="F1734">
            <v>5</v>
          </cell>
          <cell r="G1734" t="str">
            <v>1..5</v>
          </cell>
        </row>
        <row r="1735">
          <cell r="A1735" t="str">
            <v>311-A7-4-Sáng</v>
          </cell>
          <cell r="B1735" t="str">
            <v>Sáng</v>
          </cell>
          <cell r="C1735">
            <v>4</v>
          </cell>
          <cell r="D1735">
            <v>5</v>
          </cell>
          <cell r="E1735">
            <v>1</v>
          </cell>
          <cell r="F1735">
            <v>5</v>
          </cell>
          <cell r="G1735" t="str">
            <v>1..5</v>
          </cell>
        </row>
        <row r="1736">
          <cell r="A1736" t="str">
            <v>311-A7-4-Chiều</v>
          </cell>
          <cell r="B1736" t="str">
            <v>Chiều</v>
          </cell>
          <cell r="C1736">
            <v>7</v>
          </cell>
          <cell r="D1736">
            <v>9</v>
          </cell>
          <cell r="E1736">
            <v>7</v>
          </cell>
          <cell r="F1736">
            <v>9</v>
          </cell>
          <cell r="G1736" t="str">
            <v>7..9</v>
          </cell>
        </row>
        <row r="1737">
          <cell r="A1737" t="str">
            <v>311-A7-4-Tối</v>
          </cell>
          <cell r="B1737" t="str">
            <v>Tối</v>
          </cell>
          <cell r="C1737">
            <v>13</v>
          </cell>
          <cell r="D1737">
            <v>16</v>
          </cell>
          <cell r="E1737">
            <v>13</v>
          </cell>
          <cell r="F1737">
            <v>16</v>
          </cell>
          <cell r="G1737" t="str">
            <v>13..16</v>
          </cell>
        </row>
        <row r="1738">
          <cell r="A1738" t="str">
            <v>603-B4-4-Sáng</v>
          </cell>
          <cell r="B1738" t="str">
            <v>Sáng</v>
          </cell>
          <cell r="C1738">
            <v>1</v>
          </cell>
          <cell r="D1738">
            <v>3</v>
          </cell>
          <cell r="E1738">
            <v>1</v>
          </cell>
          <cell r="F1738">
            <v>5</v>
          </cell>
          <cell r="G1738" t="str">
            <v>1..5</v>
          </cell>
        </row>
        <row r="1739">
          <cell r="A1739" t="str">
            <v>603-B4-4-Sáng</v>
          </cell>
          <cell r="B1739" t="str">
            <v>Sáng</v>
          </cell>
          <cell r="C1739">
            <v>4</v>
          </cell>
          <cell r="D1739">
            <v>5</v>
          </cell>
          <cell r="E1739">
            <v>1</v>
          </cell>
          <cell r="F1739">
            <v>5</v>
          </cell>
          <cell r="G1739" t="str">
            <v>1..5</v>
          </cell>
        </row>
        <row r="1740">
          <cell r="A1740" t="str">
            <v>603-B4-4-Chiều</v>
          </cell>
          <cell r="B1740" t="str">
            <v>Chiều</v>
          </cell>
          <cell r="C1740">
            <v>10</v>
          </cell>
          <cell r="D1740">
            <v>11</v>
          </cell>
          <cell r="E1740">
            <v>7</v>
          </cell>
          <cell r="F1740">
            <v>11</v>
          </cell>
          <cell r="G1740" t="str">
            <v>7..11</v>
          </cell>
        </row>
        <row r="1741">
          <cell r="A1741" t="str">
            <v>603-B4-4-Chiều</v>
          </cell>
          <cell r="B1741" t="str">
            <v>Chiều</v>
          </cell>
          <cell r="C1741">
            <v>7</v>
          </cell>
          <cell r="D1741">
            <v>9</v>
          </cell>
          <cell r="E1741">
            <v>7</v>
          </cell>
          <cell r="F1741">
            <v>11</v>
          </cell>
          <cell r="G1741" t="str">
            <v>7..11</v>
          </cell>
        </row>
        <row r="1742">
          <cell r="A1742" t="str">
            <v>604-B4-4-Sáng</v>
          </cell>
          <cell r="B1742" t="str">
            <v>Sáng</v>
          </cell>
          <cell r="C1742">
            <v>1</v>
          </cell>
          <cell r="D1742">
            <v>3</v>
          </cell>
          <cell r="E1742">
            <v>1</v>
          </cell>
          <cell r="F1742">
            <v>3</v>
          </cell>
          <cell r="G1742" t="str">
            <v>1..3</v>
          </cell>
        </row>
        <row r="1743">
          <cell r="A1743" t="str">
            <v>604-B4-4-Chiều</v>
          </cell>
          <cell r="B1743" t="str">
            <v>Chiều</v>
          </cell>
          <cell r="C1743">
            <v>7</v>
          </cell>
          <cell r="D1743">
            <v>9</v>
          </cell>
          <cell r="E1743">
            <v>7</v>
          </cell>
          <cell r="F1743">
            <v>9</v>
          </cell>
          <cell r="G1743" t="str">
            <v>7..9</v>
          </cell>
        </row>
        <row r="1744">
          <cell r="A1744" t="str">
            <v>627-A7-4-Chiều</v>
          </cell>
          <cell r="B1744" t="str">
            <v>Chiều</v>
          </cell>
          <cell r="C1744">
            <v>10</v>
          </cell>
          <cell r="D1744">
            <v>11</v>
          </cell>
          <cell r="E1744">
            <v>7</v>
          </cell>
          <cell r="F1744">
            <v>11</v>
          </cell>
          <cell r="G1744" t="str">
            <v>7..11</v>
          </cell>
        </row>
        <row r="1745">
          <cell r="A1745" t="str">
            <v>627-A7-4-Chiều</v>
          </cell>
          <cell r="B1745" t="str">
            <v>Chiều</v>
          </cell>
          <cell r="C1745">
            <v>7</v>
          </cell>
          <cell r="D1745">
            <v>9</v>
          </cell>
          <cell r="E1745">
            <v>7</v>
          </cell>
          <cell r="F1745">
            <v>11</v>
          </cell>
          <cell r="G1745" t="str">
            <v>7..11</v>
          </cell>
        </row>
        <row r="1746">
          <cell r="A1746" t="str">
            <v>606-A7-4-Sáng</v>
          </cell>
          <cell r="B1746" t="str">
            <v>Sáng</v>
          </cell>
          <cell r="C1746">
            <v>1</v>
          </cell>
          <cell r="D1746">
            <v>2</v>
          </cell>
          <cell r="E1746">
            <v>1</v>
          </cell>
          <cell r="F1746">
            <v>4</v>
          </cell>
          <cell r="G1746" t="str">
            <v>1..4</v>
          </cell>
        </row>
        <row r="1747">
          <cell r="A1747" t="str">
            <v>606-A7-4-Sáng</v>
          </cell>
          <cell r="B1747" t="str">
            <v>Sáng</v>
          </cell>
          <cell r="C1747">
            <v>3</v>
          </cell>
          <cell r="D1747">
            <v>4</v>
          </cell>
          <cell r="E1747">
            <v>1</v>
          </cell>
          <cell r="F1747">
            <v>4</v>
          </cell>
          <cell r="G1747" t="str">
            <v>1..4</v>
          </cell>
        </row>
        <row r="1748">
          <cell r="A1748" t="str">
            <v>606-A7-4-Chiều</v>
          </cell>
          <cell r="B1748" t="str">
            <v>Chiều</v>
          </cell>
          <cell r="C1748">
            <v>7</v>
          </cell>
          <cell r="D1748">
            <v>9</v>
          </cell>
          <cell r="E1748">
            <v>7</v>
          </cell>
          <cell r="F1748">
            <v>9</v>
          </cell>
          <cell r="G1748" t="str">
            <v>7..9</v>
          </cell>
        </row>
        <row r="1749">
          <cell r="A1749" t="str">
            <v>606-A7-4-Tối</v>
          </cell>
          <cell r="B1749" t="str">
            <v>Tối</v>
          </cell>
          <cell r="C1749">
            <v>13</v>
          </cell>
          <cell r="D1749">
            <v>15</v>
          </cell>
          <cell r="E1749">
            <v>13</v>
          </cell>
          <cell r="F1749">
            <v>15</v>
          </cell>
          <cell r="G1749" t="str">
            <v>13..15</v>
          </cell>
        </row>
        <row r="1750">
          <cell r="A1750" t="str">
            <v>608-A7-4-Chiều</v>
          </cell>
          <cell r="B1750" t="str">
            <v>Chiều</v>
          </cell>
          <cell r="C1750">
            <v>9</v>
          </cell>
          <cell r="D1750">
            <v>10</v>
          </cell>
          <cell r="E1750">
            <v>7</v>
          </cell>
          <cell r="F1750">
            <v>10</v>
          </cell>
          <cell r="G1750" t="str">
            <v>7..10</v>
          </cell>
        </row>
        <row r="1751">
          <cell r="A1751" t="str">
            <v>608-A7-4-Chiều</v>
          </cell>
          <cell r="B1751" t="str">
            <v>Chiều</v>
          </cell>
          <cell r="C1751">
            <v>7</v>
          </cell>
          <cell r="D1751">
            <v>8</v>
          </cell>
          <cell r="E1751">
            <v>7</v>
          </cell>
          <cell r="F1751">
            <v>10</v>
          </cell>
          <cell r="G1751" t="str">
            <v>7..10</v>
          </cell>
        </row>
        <row r="1752">
          <cell r="A1752" t="str">
            <v>608-A7-4-Tối</v>
          </cell>
          <cell r="B1752" t="str">
            <v>Tối</v>
          </cell>
          <cell r="C1752">
            <v>13</v>
          </cell>
          <cell r="D1752">
            <v>15</v>
          </cell>
          <cell r="E1752">
            <v>13</v>
          </cell>
          <cell r="F1752">
            <v>15</v>
          </cell>
          <cell r="G1752" t="str">
            <v>13..15</v>
          </cell>
        </row>
        <row r="1753">
          <cell r="A1753" t="str">
            <v>631-A7-4-Sáng</v>
          </cell>
          <cell r="B1753" t="str">
            <v>Sáng</v>
          </cell>
          <cell r="C1753">
            <v>3</v>
          </cell>
          <cell r="D1753">
            <v>4</v>
          </cell>
          <cell r="E1753">
            <v>1</v>
          </cell>
          <cell r="F1753">
            <v>4</v>
          </cell>
          <cell r="G1753" t="str">
            <v>1..4</v>
          </cell>
        </row>
        <row r="1754">
          <cell r="A1754" t="str">
            <v>631-A7-4-Sáng</v>
          </cell>
          <cell r="B1754" t="str">
            <v>Sáng</v>
          </cell>
          <cell r="C1754">
            <v>1</v>
          </cell>
          <cell r="D1754">
            <v>2</v>
          </cell>
          <cell r="E1754">
            <v>1</v>
          </cell>
          <cell r="F1754">
            <v>4</v>
          </cell>
          <cell r="G1754" t="str">
            <v>1..4</v>
          </cell>
        </row>
        <row r="1755">
          <cell r="A1755" t="str">
            <v>631-A7-4-Chiều</v>
          </cell>
          <cell r="B1755" t="str">
            <v>Chiều</v>
          </cell>
          <cell r="C1755">
            <v>7</v>
          </cell>
          <cell r="D1755">
            <v>8</v>
          </cell>
          <cell r="E1755">
            <v>7</v>
          </cell>
          <cell r="F1755">
            <v>8</v>
          </cell>
          <cell r="G1755" t="str">
            <v>7..8</v>
          </cell>
        </row>
        <row r="1756">
          <cell r="A1756" t="str">
            <v>631-A7-4-Tối</v>
          </cell>
          <cell r="B1756" t="str">
            <v>Tối</v>
          </cell>
          <cell r="C1756">
            <v>13</v>
          </cell>
          <cell r="D1756">
            <v>14</v>
          </cell>
          <cell r="E1756">
            <v>13</v>
          </cell>
          <cell r="F1756">
            <v>14</v>
          </cell>
          <cell r="G1756" t="str">
            <v>13..14</v>
          </cell>
        </row>
        <row r="1757">
          <cell r="A1757" t="str">
            <v>605-B4-4-Sáng</v>
          </cell>
          <cell r="B1757" t="str">
            <v>Sáng</v>
          </cell>
          <cell r="C1757">
            <v>1</v>
          </cell>
          <cell r="D1757">
            <v>3</v>
          </cell>
          <cell r="E1757">
            <v>1</v>
          </cell>
          <cell r="F1757">
            <v>5</v>
          </cell>
          <cell r="G1757" t="str">
            <v>1..5</v>
          </cell>
        </row>
        <row r="1758">
          <cell r="A1758" t="str">
            <v>605-B4-4-Sáng</v>
          </cell>
          <cell r="B1758" t="str">
            <v>Sáng</v>
          </cell>
          <cell r="C1758">
            <v>4</v>
          </cell>
          <cell r="D1758">
            <v>5</v>
          </cell>
          <cell r="E1758">
            <v>1</v>
          </cell>
          <cell r="F1758">
            <v>5</v>
          </cell>
          <cell r="G1758" t="str">
            <v>1..5</v>
          </cell>
        </row>
        <row r="1759">
          <cell r="A1759" t="str">
            <v>605-B4-4-Chiều</v>
          </cell>
          <cell r="B1759" t="str">
            <v>Chiều</v>
          </cell>
          <cell r="C1759">
            <v>7</v>
          </cell>
          <cell r="D1759">
            <v>8</v>
          </cell>
          <cell r="E1759">
            <v>7</v>
          </cell>
          <cell r="F1759">
            <v>8</v>
          </cell>
          <cell r="G1759" t="str">
            <v>7..8</v>
          </cell>
        </row>
        <row r="1760">
          <cell r="A1760" t="str">
            <v>601-B4-4-Sáng</v>
          </cell>
          <cell r="B1760" t="str">
            <v>Sáng</v>
          </cell>
          <cell r="C1760">
            <v>1</v>
          </cell>
          <cell r="D1760">
            <v>2</v>
          </cell>
          <cell r="E1760">
            <v>1</v>
          </cell>
          <cell r="F1760">
            <v>5</v>
          </cell>
          <cell r="G1760" t="str">
            <v>1..5</v>
          </cell>
        </row>
        <row r="1761">
          <cell r="A1761" t="str">
            <v>601-B4-4-Sáng</v>
          </cell>
          <cell r="B1761" t="str">
            <v>Sáng</v>
          </cell>
          <cell r="C1761">
            <v>3</v>
          </cell>
          <cell r="D1761">
            <v>5</v>
          </cell>
          <cell r="E1761">
            <v>1</v>
          </cell>
          <cell r="F1761">
            <v>5</v>
          </cell>
          <cell r="G1761" t="str">
            <v>1..5</v>
          </cell>
        </row>
        <row r="1762">
          <cell r="A1762" t="str">
            <v>601-B4-4-Chiều</v>
          </cell>
          <cell r="B1762" t="str">
            <v>Chiều</v>
          </cell>
          <cell r="C1762">
            <v>7</v>
          </cell>
          <cell r="D1762">
            <v>8</v>
          </cell>
          <cell r="E1762">
            <v>7</v>
          </cell>
          <cell r="F1762">
            <v>8</v>
          </cell>
          <cell r="G1762" t="str">
            <v>7..8</v>
          </cell>
        </row>
        <row r="1763">
          <cell r="A1763" t="str">
            <v>602-B4-4-Chiều</v>
          </cell>
          <cell r="B1763" t="str">
            <v>Chiều</v>
          </cell>
          <cell r="C1763">
            <v>7</v>
          </cell>
          <cell r="D1763">
            <v>9</v>
          </cell>
          <cell r="E1763">
            <v>7</v>
          </cell>
          <cell r="F1763">
            <v>9</v>
          </cell>
          <cell r="G1763" t="str">
            <v>7..9</v>
          </cell>
        </row>
        <row r="1764">
          <cell r="A1764" t="str">
            <v>108-B3-4-Sáng</v>
          </cell>
          <cell r="B1764" t="str">
            <v>Sáng</v>
          </cell>
          <cell r="C1764">
            <v>1</v>
          </cell>
          <cell r="D1764">
            <v>2</v>
          </cell>
          <cell r="E1764">
            <v>1</v>
          </cell>
          <cell r="F1764">
            <v>4</v>
          </cell>
          <cell r="G1764" t="str">
            <v>1..4</v>
          </cell>
        </row>
        <row r="1765">
          <cell r="A1765" t="str">
            <v>108-B3-4-Sáng</v>
          </cell>
          <cell r="B1765" t="str">
            <v>Sáng</v>
          </cell>
          <cell r="C1765">
            <v>3</v>
          </cell>
          <cell r="D1765">
            <v>4</v>
          </cell>
          <cell r="E1765">
            <v>1</v>
          </cell>
          <cell r="F1765">
            <v>4</v>
          </cell>
          <cell r="G1765" t="str">
            <v>1..4</v>
          </cell>
        </row>
        <row r="1766">
          <cell r="A1766" t="str">
            <v>108-B3-4-Chiều</v>
          </cell>
          <cell r="B1766" t="str">
            <v>Chiều</v>
          </cell>
          <cell r="C1766">
            <v>7</v>
          </cell>
          <cell r="D1766">
            <v>8</v>
          </cell>
          <cell r="E1766">
            <v>7</v>
          </cell>
          <cell r="F1766">
            <v>8</v>
          </cell>
          <cell r="G1766" t="str">
            <v>7..8</v>
          </cell>
        </row>
        <row r="1767">
          <cell r="A1767" t="str">
            <v>1105-A1-4-Sáng</v>
          </cell>
          <cell r="B1767" t="str">
            <v>Sáng</v>
          </cell>
          <cell r="C1767">
            <v>1</v>
          </cell>
          <cell r="D1767">
            <v>3</v>
          </cell>
          <cell r="E1767">
            <v>1</v>
          </cell>
          <cell r="F1767">
            <v>5</v>
          </cell>
          <cell r="G1767" t="str">
            <v>1..5</v>
          </cell>
        </row>
        <row r="1768">
          <cell r="A1768" t="str">
            <v>1105-A1-4-Sáng</v>
          </cell>
          <cell r="B1768" t="str">
            <v>Sáng</v>
          </cell>
          <cell r="C1768">
            <v>4</v>
          </cell>
          <cell r="D1768">
            <v>5</v>
          </cell>
          <cell r="E1768">
            <v>1</v>
          </cell>
          <cell r="F1768">
            <v>5</v>
          </cell>
          <cell r="G1768" t="str">
            <v>1..5</v>
          </cell>
        </row>
        <row r="1769">
          <cell r="A1769" t="str">
            <v>1105-A1-4-Chiều</v>
          </cell>
          <cell r="B1769" t="str">
            <v>Chiều</v>
          </cell>
          <cell r="C1769">
            <v>7</v>
          </cell>
          <cell r="D1769">
            <v>8</v>
          </cell>
          <cell r="E1769">
            <v>7</v>
          </cell>
          <cell r="F1769">
            <v>11</v>
          </cell>
          <cell r="G1769" t="str">
            <v>7..11</v>
          </cell>
        </row>
        <row r="1770">
          <cell r="A1770" t="str">
            <v>1105-A1-4-Chiều</v>
          </cell>
          <cell r="B1770" t="str">
            <v>Chiều</v>
          </cell>
          <cell r="C1770">
            <v>9</v>
          </cell>
          <cell r="D1770">
            <v>11</v>
          </cell>
          <cell r="E1770">
            <v>7</v>
          </cell>
          <cell r="F1770">
            <v>11</v>
          </cell>
          <cell r="G1770" t="str">
            <v>7..11</v>
          </cell>
        </row>
        <row r="1771">
          <cell r="A1771" t="str">
            <v>107-B3-4-Sáng</v>
          </cell>
          <cell r="B1771" t="str">
            <v>Sáng</v>
          </cell>
          <cell r="C1771">
            <v>1</v>
          </cell>
          <cell r="D1771">
            <v>2</v>
          </cell>
          <cell r="E1771">
            <v>1</v>
          </cell>
          <cell r="F1771">
            <v>4</v>
          </cell>
          <cell r="G1771" t="str">
            <v>1..4</v>
          </cell>
        </row>
        <row r="1772">
          <cell r="A1772" t="str">
            <v>107-B3-4-Sáng</v>
          </cell>
          <cell r="B1772" t="str">
            <v>Sáng</v>
          </cell>
          <cell r="C1772">
            <v>3</v>
          </cell>
          <cell r="D1772">
            <v>4</v>
          </cell>
          <cell r="E1772">
            <v>1</v>
          </cell>
          <cell r="F1772">
            <v>4</v>
          </cell>
          <cell r="G1772" t="str">
            <v>1..4</v>
          </cell>
        </row>
        <row r="1773">
          <cell r="A1773" t="str">
            <v>107-B3-4-Chiều</v>
          </cell>
          <cell r="B1773" t="str">
            <v>Chiều</v>
          </cell>
          <cell r="C1773">
            <v>7</v>
          </cell>
          <cell r="D1773">
            <v>8</v>
          </cell>
          <cell r="E1773">
            <v>7</v>
          </cell>
          <cell r="F1773">
            <v>10</v>
          </cell>
          <cell r="G1773" t="str">
            <v>7..10</v>
          </cell>
        </row>
        <row r="1774">
          <cell r="A1774" t="str">
            <v>107-B3-4-Chiều</v>
          </cell>
          <cell r="B1774" t="str">
            <v>Chiều</v>
          </cell>
          <cell r="C1774">
            <v>9</v>
          </cell>
          <cell r="D1774">
            <v>10</v>
          </cell>
          <cell r="E1774">
            <v>7</v>
          </cell>
          <cell r="F1774">
            <v>10</v>
          </cell>
          <cell r="G1774" t="str">
            <v>7..10</v>
          </cell>
        </row>
        <row r="1775">
          <cell r="A1775" t="str">
            <v>612-A7-4-Sáng</v>
          </cell>
          <cell r="B1775" t="str">
            <v>Sáng</v>
          </cell>
          <cell r="C1775">
            <v>1</v>
          </cell>
          <cell r="D1775">
            <v>2</v>
          </cell>
          <cell r="E1775">
            <v>1</v>
          </cell>
          <cell r="F1775">
            <v>4</v>
          </cell>
          <cell r="G1775" t="str">
            <v>1..4</v>
          </cell>
        </row>
        <row r="1776">
          <cell r="A1776" t="str">
            <v>612-A7-4-Sáng</v>
          </cell>
          <cell r="B1776" t="str">
            <v>Sáng</v>
          </cell>
          <cell r="C1776">
            <v>3</v>
          </cell>
          <cell r="D1776">
            <v>4</v>
          </cell>
          <cell r="E1776">
            <v>1</v>
          </cell>
          <cell r="F1776">
            <v>4</v>
          </cell>
          <cell r="G1776" t="str">
            <v>1..4</v>
          </cell>
        </row>
        <row r="1777">
          <cell r="A1777" t="str">
            <v>612-A7-4-Chiều</v>
          </cell>
          <cell r="B1777" t="str">
            <v>Chiều</v>
          </cell>
          <cell r="C1777">
            <v>10</v>
          </cell>
          <cell r="D1777">
            <v>11</v>
          </cell>
          <cell r="E1777">
            <v>7</v>
          </cell>
          <cell r="F1777">
            <v>11</v>
          </cell>
          <cell r="G1777" t="str">
            <v>7..11</v>
          </cell>
        </row>
        <row r="1778">
          <cell r="A1778" t="str">
            <v>612-A7-4-Chiều</v>
          </cell>
          <cell r="B1778" t="str">
            <v>Chiều</v>
          </cell>
          <cell r="C1778">
            <v>7</v>
          </cell>
          <cell r="D1778">
            <v>9</v>
          </cell>
          <cell r="E1778">
            <v>7</v>
          </cell>
          <cell r="F1778">
            <v>11</v>
          </cell>
          <cell r="G1778" t="str">
            <v>7..11</v>
          </cell>
        </row>
        <row r="1779">
          <cell r="A1779" t="str">
            <v>612-A7-4-Tối</v>
          </cell>
          <cell r="B1779" t="str">
            <v>Tối</v>
          </cell>
          <cell r="C1779">
            <v>13</v>
          </cell>
          <cell r="D1779">
            <v>14</v>
          </cell>
          <cell r="E1779">
            <v>13</v>
          </cell>
          <cell r="F1779">
            <v>14</v>
          </cell>
          <cell r="G1779" t="str">
            <v>13..14</v>
          </cell>
        </row>
        <row r="1780">
          <cell r="A1780" t="str">
            <v>1101-A1-4-Sáng</v>
          </cell>
          <cell r="B1780" t="str">
            <v>Sáng</v>
          </cell>
          <cell r="C1780">
            <v>3</v>
          </cell>
          <cell r="D1780">
            <v>4</v>
          </cell>
          <cell r="E1780">
            <v>1</v>
          </cell>
          <cell r="F1780">
            <v>4</v>
          </cell>
          <cell r="G1780" t="str">
            <v>1..4</v>
          </cell>
        </row>
        <row r="1781">
          <cell r="A1781" t="str">
            <v>1101-A1-4-Sáng</v>
          </cell>
          <cell r="B1781" t="str">
            <v>Sáng</v>
          </cell>
          <cell r="C1781">
            <v>1</v>
          </cell>
          <cell r="D1781">
            <v>2</v>
          </cell>
          <cell r="E1781">
            <v>1</v>
          </cell>
          <cell r="F1781">
            <v>4</v>
          </cell>
          <cell r="G1781" t="str">
            <v>1..4</v>
          </cell>
        </row>
        <row r="1782">
          <cell r="A1782" t="str">
            <v>1101-A1-4-Chiều</v>
          </cell>
          <cell r="B1782" t="str">
            <v>Chiều</v>
          </cell>
          <cell r="C1782">
            <v>7</v>
          </cell>
          <cell r="D1782">
            <v>8</v>
          </cell>
          <cell r="E1782">
            <v>7</v>
          </cell>
          <cell r="F1782">
            <v>11</v>
          </cell>
          <cell r="G1782" t="str">
            <v>7..11</v>
          </cell>
        </row>
        <row r="1783">
          <cell r="A1783" t="str">
            <v>1101-A1-4-Chiều</v>
          </cell>
          <cell r="B1783" t="str">
            <v>Chiều</v>
          </cell>
          <cell r="C1783">
            <v>10</v>
          </cell>
          <cell r="D1783">
            <v>11</v>
          </cell>
          <cell r="E1783">
            <v>7</v>
          </cell>
          <cell r="F1783">
            <v>11</v>
          </cell>
          <cell r="G1783" t="str">
            <v>7..11</v>
          </cell>
        </row>
        <row r="1784">
          <cell r="A1784" t="str">
            <v>205-B3-4-Sáng</v>
          </cell>
          <cell r="B1784" t="str">
            <v>Sáng</v>
          </cell>
          <cell r="C1784">
            <v>3</v>
          </cell>
          <cell r="D1784">
            <v>4</v>
          </cell>
          <cell r="E1784">
            <v>1</v>
          </cell>
          <cell r="F1784">
            <v>4</v>
          </cell>
          <cell r="G1784" t="str">
            <v>1..4</v>
          </cell>
        </row>
        <row r="1785">
          <cell r="A1785" t="str">
            <v>205-B3-4-Sáng</v>
          </cell>
          <cell r="B1785" t="str">
            <v>Sáng</v>
          </cell>
          <cell r="C1785">
            <v>1</v>
          </cell>
          <cell r="D1785">
            <v>2</v>
          </cell>
          <cell r="E1785">
            <v>1</v>
          </cell>
          <cell r="F1785">
            <v>4</v>
          </cell>
          <cell r="G1785" t="str">
            <v>1..4</v>
          </cell>
        </row>
        <row r="1786">
          <cell r="A1786" t="str">
            <v>206-B3-4-Sáng</v>
          </cell>
          <cell r="B1786" t="str">
            <v>Sáng</v>
          </cell>
          <cell r="C1786">
            <v>1</v>
          </cell>
          <cell r="D1786">
            <v>2</v>
          </cell>
          <cell r="E1786">
            <v>1</v>
          </cell>
          <cell r="F1786">
            <v>2</v>
          </cell>
          <cell r="G1786" t="str">
            <v>1..2</v>
          </cell>
        </row>
        <row r="1787">
          <cell r="A1787" t="str">
            <v>1103-A1-4-Sáng</v>
          </cell>
          <cell r="B1787" t="str">
            <v>Sáng</v>
          </cell>
          <cell r="C1787">
            <v>1</v>
          </cell>
          <cell r="D1787">
            <v>2</v>
          </cell>
          <cell r="E1787">
            <v>1</v>
          </cell>
          <cell r="F1787">
            <v>5</v>
          </cell>
          <cell r="G1787" t="str">
            <v>1..5</v>
          </cell>
        </row>
        <row r="1788">
          <cell r="A1788" t="str">
            <v>1103-A1-4-Sáng</v>
          </cell>
          <cell r="B1788" t="str">
            <v>Sáng</v>
          </cell>
          <cell r="C1788">
            <v>4</v>
          </cell>
          <cell r="D1788">
            <v>5</v>
          </cell>
          <cell r="E1788">
            <v>1</v>
          </cell>
          <cell r="F1788">
            <v>5</v>
          </cell>
          <cell r="G1788" t="str">
            <v>1..5</v>
          </cell>
        </row>
        <row r="1789">
          <cell r="A1789" t="str">
            <v>1103-A1-4-Chiều</v>
          </cell>
          <cell r="B1789" t="str">
            <v>Chiều</v>
          </cell>
          <cell r="C1789">
            <v>7</v>
          </cell>
          <cell r="D1789">
            <v>8</v>
          </cell>
          <cell r="E1789">
            <v>7</v>
          </cell>
          <cell r="F1789">
            <v>8</v>
          </cell>
          <cell r="G1789" t="str">
            <v>7..8</v>
          </cell>
        </row>
        <row r="1790">
          <cell r="A1790" t="str">
            <v>1103-A1-4-Tối</v>
          </cell>
          <cell r="B1790" t="str">
            <v>Tối</v>
          </cell>
          <cell r="C1790">
            <v>13</v>
          </cell>
          <cell r="D1790">
            <v>14</v>
          </cell>
          <cell r="E1790">
            <v>13</v>
          </cell>
          <cell r="F1790">
            <v>14</v>
          </cell>
          <cell r="G1790" t="str">
            <v>13..14</v>
          </cell>
        </row>
        <row r="1791">
          <cell r="A1791" t="str">
            <v>607-A7-4-Chiều</v>
          </cell>
          <cell r="B1791" t="str">
            <v>Chiều</v>
          </cell>
          <cell r="C1791">
            <v>9</v>
          </cell>
          <cell r="D1791">
            <v>11</v>
          </cell>
          <cell r="E1791">
            <v>7</v>
          </cell>
          <cell r="F1791">
            <v>11</v>
          </cell>
          <cell r="G1791" t="str">
            <v>7..11</v>
          </cell>
        </row>
        <row r="1792">
          <cell r="A1792" t="str">
            <v>607-A7-4-Chiều</v>
          </cell>
          <cell r="B1792" t="str">
            <v>Chiều</v>
          </cell>
          <cell r="C1792">
            <v>7</v>
          </cell>
          <cell r="D1792">
            <v>8</v>
          </cell>
          <cell r="E1792">
            <v>7</v>
          </cell>
          <cell r="F1792">
            <v>11</v>
          </cell>
          <cell r="G1792" t="str">
            <v>7..11</v>
          </cell>
        </row>
        <row r="1793">
          <cell r="A1793" t="str">
            <v>625-A7-4-Sáng</v>
          </cell>
          <cell r="B1793" t="str">
            <v>Sáng</v>
          </cell>
          <cell r="C1793">
            <v>1</v>
          </cell>
          <cell r="D1793">
            <v>3</v>
          </cell>
          <cell r="E1793">
            <v>1</v>
          </cell>
          <cell r="F1793">
            <v>3</v>
          </cell>
          <cell r="G1793" t="str">
            <v>1..3</v>
          </cell>
        </row>
        <row r="1794">
          <cell r="A1794" t="str">
            <v>629-A7-4-Sáng</v>
          </cell>
          <cell r="B1794" t="str">
            <v>Sáng</v>
          </cell>
          <cell r="C1794">
            <v>1</v>
          </cell>
          <cell r="D1794">
            <v>5</v>
          </cell>
          <cell r="E1794">
            <v>1</v>
          </cell>
          <cell r="F1794">
            <v>5</v>
          </cell>
          <cell r="G1794" t="str">
            <v>1..5</v>
          </cell>
        </row>
        <row r="1795">
          <cell r="A1795" t="str">
            <v>629-A7-4-Chiều</v>
          </cell>
          <cell r="B1795" t="str">
            <v>Chiều</v>
          </cell>
          <cell r="C1795">
            <v>7</v>
          </cell>
          <cell r="D1795">
            <v>8</v>
          </cell>
          <cell r="E1795">
            <v>7</v>
          </cell>
          <cell r="F1795">
            <v>11</v>
          </cell>
          <cell r="G1795" t="str">
            <v>7..11</v>
          </cell>
        </row>
        <row r="1796">
          <cell r="A1796" t="str">
            <v>629-A7-4-Chiều</v>
          </cell>
          <cell r="B1796" t="str">
            <v>Chiều</v>
          </cell>
          <cell r="C1796">
            <v>9</v>
          </cell>
          <cell r="D1796">
            <v>11</v>
          </cell>
          <cell r="E1796">
            <v>7</v>
          </cell>
          <cell r="F1796">
            <v>11</v>
          </cell>
          <cell r="G1796" t="str">
            <v>7..11</v>
          </cell>
        </row>
        <row r="1797">
          <cell r="A1797" t="str">
            <v>602-A7-4-Sáng</v>
          </cell>
          <cell r="B1797" t="str">
            <v>Sáng</v>
          </cell>
          <cell r="C1797">
            <v>1</v>
          </cell>
          <cell r="D1797">
            <v>2</v>
          </cell>
          <cell r="E1797">
            <v>1</v>
          </cell>
          <cell r="F1797">
            <v>4</v>
          </cell>
          <cell r="G1797" t="str">
            <v>1..4</v>
          </cell>
        </row>
        <row r="1798">
          <cell r="A1798" t="str">
            <v>602-A7-4-Sáng</v>
          </cell>
          <cell r="B1798" t="str">
            <v>Sáng</v>
          </cell>
          <cell r="C1798">
            <v>3</v>
          </cell>
          <cell r="D1798">
            <v>4</v>
          </cell>
          <cell r="E1798">
            <v>1</v>
          </cell>
          <cell r="F1798">
            <v>4</v>
          </cell>
          <cell r="G1798" t="str">
            <v>1..4</v>
          </cell>
        </row>
        <row r="1799">
          <cell r="A1799" t="str">
            <v>602-A7-4-Chiều</v>
          </cell>
          <cell r="B1799" t="str">
            <v>Chiều</v>
          </cell>
          <cell r="C1799">
            <v>7</v>
          </cell>
          <cell r="D1799">
            <v>8</v>
          </cell>
          <cell r="E1799">
            <v>7</v>
          </cell>
          <cell r="F1799">
            <v>10</v>
          </cell>
          <cell r="G1799" t="str">
            <v>7..10</v>
          </cell>
        </row>
        <row r="1800">
          <cell r="A1800" t="str">
            <v>602-A7-4-Chiều</v>
          </cell>
          <cell r="B1800" t="str">
            <v>Chiều</v>
          </cell>
          <cell r="C1800">
            <v>9</v>
          </cell>
          <cell r="D1800">
            <v>10</v>
          </cell>
          <cell r="E1800">
            <v>7</v>
          </cell>
          <cell r="F1800">
            <v>10</v>
          </cell>
          <cell r="G1800" t="str">
            <v>7..10</v>
          </cell>
        </row>
        <row r="1801">
          <cell r="A1801" t="str">
            <v>618-A7-4-Chiều</v>
          </cell>
          <cell r="B1801" t="str">
            <v>Chiều</v>
          </cell>
          <cell r="C1801">
            <v>10</v>
          </cell>
          <cell r="D1801">
            <v>11</v>
          </cell>
          <cell r="E1801">
            <v>7</v>
          </cell>
          <cell r="F1801">
            <v>11</v>
          </cell>
          <cell r="G1801" t="str">
            <v>7..11</v>
          </cell>
        </row>
        <row r="1802">
          <cell r="A1802" t="str">
            <v>618-A7-4-Chiều</v>
          </cell>
          <cell r="B1802" t="str">
            <v>Chiều</v>
          </cell>
          <cell r="C1802">
            <v>7</v>
          </cell>
          <cell r="D1802">
            <v>8</v>
          </cell>
          <cell r="E1802">
            <v>7</v>
          </cell>
          <cell r="F1802">
            <v>11</v>
          </cell>
          <cell r="G1802" t="str">
            <v>7..11</v>
          </cell>
        </row>
        <row r="1803">
          <cell r="A1803" t="str">
            <v>618-A7-4-Tối</v>
          </cell>
          <cell r="B1803" t="str">
            <v>Tối</v>
          </cell>
          <cell r="C1803">
            <v>13</v>
          </cell>
          <cell r="D1803">
            <v>14</v>
          </cell>
          <cell r="E1803">
            <v>13</v>
          </cell>
          <cell r="F1803">
            <v>14</v>
          </cell>
          <cell r="G1803" t="str">
            <v>13..14</v>
          </cell>
        </row>
        <row r="1804">
          <cell r="A1804" t="str">
            <v>620-A7-4-Sáng</v>
          </cell>
          <cell r="B1804" t="str">
            <v>Sáng</v>
          </cell>
          <cell r="C1804">
            <v>3</v>
          </cell>
          <cell r="D1804">
            <v>4</v>
          </cell>
          <cell r="E1804">
            <v>1</v>
          </cell>
          <cell r="F1804">
            <v>4</v>
          </cell>
          <cell r="G1804" t="str">
            <v>1..4</v>
          </cell>
        </row>
        <row r="1805">
          <cell r="A1805" t="str">
            <v>620-A7-4-Sáng</v>
          </cell>
          <cell r="B1805" t="str">
            <v>Sáng</v>
          </cell>
          <cell r="C1805">
            <v>1</v>
          </cell>
          <cell r="D1805">
            <v>2</v>
          </cell>
          <cell r="E1805">
            <v>1</v>
          </cell>
          <cell r="F1805">
            <v>4</v>
          </cell>
          <cell r="G1805" t="str">
            <v>1..4</v>
          </cell>
        </row>
        <row r="1806">
          <cell r="A1806" t="str">
            <v>620-A7-4-Chiều</v>
          </cell>
          <cell r="B1806" t="str">
            <v>Chiều</v>
          </cell>
          <cell r="C1806">
            <v>7</v>
          </cell>
          <cell r="D1806">
            <v>9</v>
          </cell>
          <cell r="E1806">
            <v>7</v>
          </cell>
          <cell r="F1806">
            <v>9</v>
          </cell>
          <cell r="G1806" t="str">
            <v>7..9</v>
          </cell>
        </row>
        <row r="1807">
          <cell r="A1807" t="str">
            <v>624-A7-4-Sáng</v>
          </cell>
          <cell r="B1807" t="str">
            <v>Sáng</v>
          </cell>
          <cell r="C1807">
            <v>1</v>
          </cell>
          <cell r="D1807">
            <v>2</v>
          </cell>
          <cell r="E1807">
            <v>1</v>
          </cell>
          <cell r="F1807">
            <v>4</v>
          </cell>
          <cell r="G1807" t="str">
            <v>1..4</v>
          </cell>
        </row>
        <row r="1808">
          <cell r="A1808" t="str">
            <v>624-A7-4-Sáng</v>
          </cell>
          <cell r="B1808" t="str">
            <v>Sáng</v>
          </cell>
          <cell r="C1808">
            <v>3</v>
          </cell>
          <cell r="D1808">
            <v>4</v>
          </cell>
          <cell r="E1808">
            <v>1</v>
          </cell>
          <cell r="F1808">
            <v>4</v>
          </cell>
          <cell r="G1808" t="str">
            <v>1..4</v>
          </cell>
        </row>
        <row r="1809">
          <cell r="A1809" t="str">
            <v>624-A7-4-Chiều</v>
          </cell>
          <cell r="B1809" t="str">
            <v>Chiều</v>
          </cell>
          <cell r="C1809">
            <v>9</v>
          </cell>
          <cell r="D1809">
            <v>10</v>
          </cell>
          <cell r="E1809">
            <v>7</v>
          </cell>
          <cell r="F1809">
            <v>10</v>
          </cell>
          <cell r="G1809" t="str">
            <v>7..10</v>
          </cell>
        </row>
        <row r="1810">
          <cell r="A1810" t="str">
            <v>624-A7-4-Chiều</v>
          </cell>
          <cell r="B1810" t="str">
            <v>Chiều</v>
          </cell>
          <cell r="C1810">
            <v>7</v>
          </cell>
          <cell r="D1810">
            <v>8</v>
          </cell>
          <cell r="E1810">
            <v>7</v>
          </cell>
          <cell r="F1810">
            <v>10</v>
          </cell>
          <cell r="G1810" t="str">
            <v>7..10</v>
          </cell>
        </row>
        <row r="1811">
          <cell r="A1811" t="str">
            <v>1102-A1-4-Sáng</v>
          </cell>
          <cell r="B1811" t="str">
            <v>Sáng</v>
          </cell>
          <cell r="C1811">
            <v>1</v>
          </cell>
          <cell r="D1811">
            <v>2</v>
          </cell>
          <cell r="E1811">
            <v>1</v>
          </cell>
          <cell r="F1811">
            <v>5</v>
          </cell>
          <cell r="G1811" t="str">
            <v>1..5</v>
          </cell>
        </row>
        <row r="1812">
          <cell r="A1812" t="str">
            <v>1102-A1-4-Sáng</v>
          </cell>
          <cell r="B1812" t="str">
            <v>Sáng</v>
          </cell>
          <cell r="C1812">
            <v>4</v>
          </cell>
          <cell r="D1812">
            <v>5</v>
          </cell>
          <cell r="E1812">
            <v>1</v>
          </cell>
          <cell r="F1812">
            <v>5</v>
          </cell>
          <cell r="G1812" t="str">
            <v>1..5</v>
          </cell>
        </row>
        <row r="1813">
          <cell r="A1813" t="str">
            <v>1102-A1-4-Chiều</v>
          </cell>
          <cell r="B1813" t="str">
            <v>Chiều</v>
          </cell>
          <cell r="C1813">
            <v>7</v>
          </cell>
          <cell r="D1813">
            <v>8</v>
          </cell>
          <cell r="E1813">
            <v>7</v>
          </cell>
          <cell r="F1813">
            <v>11</v>
          </cell>
          <cell r="G1813" t="str">
            <v>7..11</v>
          </cell>
        </row>
        <row r="1814">
          <cell r="A1814" t="str">
            <v>1102-A1-4-Chiều</v>
          </cell>
          <cell r="B1814" t="str">
            <v>Chiều</v>
          </cell>
          <cell r="C1814">
            <v>10</v>
          </cell>
          <cell r="D1814">
            <v>11</v>
          </cell>
          <cell r="E1814">
            <v>7</v>
          </cell>
          <cell r="F1814">
            <v>11</v>
          </cell>
          <cell r="G1814" t="str">
            <v>7..11</v>
          </cell>
        </row>
        <row r="1815">
          <cell r="A1815" t="str">
            <v>1104-A1-4-Sáng</v>
          </cell>
          <cell r="B1815" t="str">
            <v>Sáng</v>
          </cell>
          <cell r="C1815">
            <v>3</v>
          </cell>
          <cell r="D1815">
            <v>4</v>
          </cell>
          <cell r="E1815">
            <v>1</v>
          </cell>
          <cell r="F1815">
            <v>4</v>
          </cell>
          <cell r="G1815" t="str">
            <v>1..4</v>
          </cell>
        </row>
        <row r="1816">
          <cell r="A1816" t="str">
            <v>1104-A1-4-Sáng</v>
          </cell>
          <cell r="B1816" t="str">
            <v>Sáng</v>
          </cell>
          <cell r="C1816">
            <v>1</v>
          </cell>
          <cell r="D1816">
            <v>2</v>
          </cell>
          <cell r="E1816">
            <v>1</v>
          </cell>
          <cell r="F1816">
            <v>4</v>
          </cell>
          <cell r="G1816" t="str">
            <v>1..4</v>
          </cell>
        </row>
        <row r="1817">
          <cell r="A1817" t="str">
            <v>1104-A1-4-Chiều</v>
          </cell>
          <cell r="B1817" t="str">
            <v>Chiều</v>
          </cell>
          <cell r="C1817">
            <v>7</v>
          </cell>
          <cell r="D1817">
            <v>8</v>
          </cell>
          <cell r="E1817">
            <v>7</v>
          </cell>
          <cell r="F1817">
            <v>11</v>
          </cell>
          <cell r="G1817" t="str">
            <v>7..11</v>
          </cell>
        </row>
        <row r="1818">
          <cell r="A1818" t="str">
            <v>1104-A1-4-Chiều</v>
          </cell>
          <cell r="B1818" t="str">
            <v>Chiều</v>
          </cell>
          <cell r="C1818">
            <v>10</v>
          </cell>
          <cell r="D1818">
            <v>11</v>
          </cell>
          <cell r="E1818">
            <v>7</v>
          </cell>
          <cell r="F1818">
            <v>11</v>
          </cell>
          <cell r="G1818" t="str">
            <v>7..11</v>
          </cell>
        </row>
        <row r="1819">
          <cell r="A1819" t="str">
            <v>1104-A1-4-Tối</v>
          </cell>
          <cell r="B1819" t="str">
            <v>Tối</v>
          </cell>
          <cell r="C1819">
            <v>13</v>
          </cell>
          <cell r="D1819">
            <v>14</v>
          </cell>
          <cell r="E1819">
            <v>13</v>
          </cell>
          <cell r="F1819">
            <v>14</v>
          </cell>
          <cell r="G1819" t="str">
            <v>13..14</v>
          </cell>
        </row>
        <row r="1820">
          <cell r="A1820" t="str">
            <v>1106-A1-4-Chiều</v>
          </cell>
          <cell r="B1820" t="str">
            <v>Chiều</v>
          </cell>
          <cell r="C1820">
            <v>7</v>
          </cell>
          <cell r="D1820">
            <v>8</v>
          </cell>
          <cell r="E1820">
            <v>7</v>
          </cell>
          <cell r="F1820">
            <v>10</v>
          </cell>
          <cell r="G1820" t="str">
            <v>7..10</v>
          </cell>
        </row>
        <row r="1821">
          <cell r="A1821" t="str">
            <v>1106-A1-4-Chiều</v>
          </cell>
          <cell r="B1821" t="str">
            <v>Chiều</v>
          </cell>
          <cell r="C1821">
            <v>9</v>
          </cell>
          <cell r="D1821">
            <v>10</v>
          </cell>
          <cell r="E1821">
            <v>7</v>
          </cell>
          <cell r="F1821">
            <v>10</v>
          </cell>
          <cell r="G1821" t="str">
            <v>7..10</v>
          </cell>
        </row>
        <row r="1822">
          <cell r="A1822" t="str">
            <v>613-A7-4-Sáng</v>
          </cell>
          <cell r="B1822" t="str">
            <v>Sáng</v>
          </cell>
          <cell r="C1822">
            <v>1</v>
          </cell>
          <cell r="D1822">
            <v>2</v>
          </cell>
          <cell r="E1822">
            <v>1</v>
          </cell>
          <cell r="F1822">
            <v>5</v>
          </cell>
          <cell r="G1822" t="str">
            <v>1..5</v>
          </cell>
        </row>
        <row r="1823">
          <cell r="A1823" t="str">
            <v>613-A7-4-Sáng</v>
          </cell>
          <cell r="B1823" t="str">
            <v>Sáng</v>
          </cell>
          <cell r="C1823">
            <v>4</v>
          </cell>
          <cell r="D1823">
            <v>5</v>
          </cell>
          <cell r="E1823">
            <v>1</v>
          </cell>
          <cell r="F1823">
            <v>5</v>
          </cell>
          <cell r="G1823" t="str">
            <v>1..5</v>
          </cell>
        </row>
        <row r="1824">
          <cell r="A1824" t="str">
            <v>613-A7-4-Tối</v>
          </cell>
          <cell r="B1824" t="str">
            <v>Tối</v>
          </cell>
          <cell r="C1824">
            <v>13</v>
          </cell>
          <cell r="D1824">
            <v>15</v>
          </cell>
          <cell r="E1824">
            <v>13</v>
          </cell>
          <cell r="F1824">
            <v>15</v>
          </cell>
          <cell r="G1824" t="str">
            <v>13..15</v>
          </cell>
        </row>
        <row r="1825">
          <cell r="A1825" t="str">
            <v>617-A7-4-Sáng</v>
          </cell>
          <cell r="B1825" t="str">
            <v>Sáng</v>
          </cell>
          <cell r="C1825">
            <v>3</v>
          </cell>
          <cell r="D1825">
            <v>5</v>
          </cell>
          <cell r="E1825">
            <v>3</v>
          </cell>
          <cell r="F1825">
            <v>5</v>
          </cell>
          <cell r="G1825" t="str">
            <v>3..5</v>
          </cell>
        </row>
        <row r="1826">
          <cell r="A1826" t="str">
            <v>617-A7-4-Chiều</v>
          </cell>
          <cell r="B1826" t="str">
            <v>Chiều</v>
          </cell>
          <cell r="C1826">
            <v>9</v>
          </cell>
          <cell r="D1826">
            <v>11</v>
          </cell>
          <cell r="E1826">
            <v>9</v>
          </cell>
          <cell r="F1826">
            <v>11</v>
          </cell>
          <cell r="G1826" t="str">
            <v>9..11</v>
          </cell>
        </row>
        <row r="1827">
          <cell r="A1827" t="str">
            <v>621-A7-4-Chiều</v>
          </cell>
          <cell r="B1827" t="str">
            <v>Chiều</v>
          </cell>
          <cell r="C1827">
            <v>7</v>
          </cell>
          <cell r="D1827">
            <v>8</v>
          </cell>
          <cell r="E1827">
            <v>7</v>
          </cell>
          <cell r="F1827">
            <v>10</v>
          </cell>
          <cell r="G1827" t="str">
            <v>7..10</v>
          </cell>
        </row>
        <row r="1828">
          <cell r="A1828" t="str">
            <v>621-A7-4-Chiều</v>
          </cell>
          <cell r="B1828" t="str">
            <v>Chiều</v>
          </cell>
          <cell r="C1828">
            <v>9</v>
          </cell>
          <cell r="D1828">
            <v>10</v>
          </cell>
          <cell r="E1828">
            <v>7</v>
          </cell>
          <cell r="F1828">
            <v>10</v>
          </cell>
          <cell r="G1828" t="str">
            <v>7..10</v>
          </cell>
        </row>
        <row r="1829">
          <cell r="A1829" t="str">
            <v>622-A7-4-Chiều</v>
          </cell>
          <cell r="B1829" t="str">
            <v>Chiều</v>
          </cell>
          <cell r="C1829">
            <v>7</v>
          </cell>
          <cell r="D1829">
            <v>8</v>
          </cell>
          <cell r="E1829">
            <v>7</v>
          </cell>
          <cell r="F1829">
            <v>8</v>
          </cell>
          <cell r="G1829" t="str">
            <v>7..8</v>
          </cell>
        </row>
        <row r="1830">
          <cell r="A1830" t="str">
            <v>201-B2-4-Chiều</v>
          </cell>
          <cell r="B1830" t="str">
            <v>Chiều</v>
          </cell>
          <cell r="C1830">
            <v>7</v>
          </cell>
          <cell r="D1830">
            <v>9</v>
          </cell>
          <cell r="E1830">
            <v>7</v>
          </cell>
          <cell r="F1830">
            <v>9</v>
          </cell>
          <cell r="G1830" t="str">
            <v>7..9</v>
          </cell>
        </row>
        <row r="1831">
          <cell r="A1831" t="str">
            <v>202-B2-4-Sáng</v>
          </cell>
          <cell r="B1831" t="str">
            <v>Sáng</v>
          </cell>
          <cell r="C1831">
            <v>1</v>
          </cell>
          <cell r="D1831">
            <v>3</v>
          </cell>
          <cell r="E1831">
            <v>1</v>
          </cell>
          <cell r="F1831">
            <v>5</v>
          </cell>
          <cell r="G1831" t="str">
            <v>1..5</v>
          </cell>
        </row>
        <row r="1832">
          <cell r="A1832" t="str">
            <v>202-B2-4-Sáng</v>
          </cell>
          <cell r="B1832" t="str">
            <v>Sáng</v>
          </cell>
          <cell r="C1832">
            <v>4</v>
          </cell>
          <cell r="D1832">
            <v>5</v>
          </cell>
          <cell r="E1832">
            <v>1</v>
          </cell>
          <cell r="F1832">
            <v>5</v>
          </cell>
          <cell r="G1832" t="str">
            <v>1..5</v>
          </cell>
        </row>
        <row r="1833">
          <cell r="A1833" t="str">
            <v>202-B2-4-Chiều</v>
          </cell>
          <cell r="B1833" t="str">
            <v>Chiều</v>
          </cell>
          <cell r="C1833">
            <v>10</v>
          </cell>
          <cell r="D1833">
            <v>11</v>
          </cell>
          <cell r="E1833">
            <v>10</v>
          </cell>
          <cell r="F1833">
            <v>11</v>
          </cell>
          <cell r="G1833" t="str">
            <v>10..11</v>
          </cell>
        </row>
        <row r="1834">
          <cell r="A1834" t="str">
            <v>203-B2-4-Sáng</v>
          </cell>
          <cell r="B1834" t="str">
            <v>Sáng</v>
          </cell>
          <cell r="C1834">
            <v>1</v>
          </cell>
          <cell r="D1834">
            <v>3</v>
          </cell>
          <cell r="E1834">
            <v>1</v>
          </cell>
          <cell r="F1834">
            <v>3</v>
          </cell>
          <cell r="G1834" t="str">
            <v>1..3</v>
          </cell>
        </row>
        <row r="1835">
          <cell r="A1835" t="str">
            <v>203-B2-4-Chiều</v>
          </cell>
          <cell r="B1835" t="str">
            <v>Chiều</v>
          </cell>
          <cell r="C1835">
            <v>9</v>
          </cell>
          <cell r="D1835">
            <v>10</v>
          </cell>
          <cell r="E1835">
            <v>9</v>
          </cell>
          <cell r="F1835">
            <v>10</v>
          </cell>
          <cell r="G1835" t="str">
            <v>9..10</v>
          </cell>
        </row>
        <row r="1836">
          <cell r="A1836" t="str">
            <v>204-B2-4-Sáng</v>
          </cell>
          <cell r="B1836" t="str">
            <v>Sáng</v>
          </cell>
          <cell r="C1836">
            <v>3</v>
          </cell>
          <cell r="D1836">
            <v>4</v>
          </cell>
          <cell r="E1836">
            <v>1</v>
          </cell>
          <cell r="F1836">
            <v>4</v>
          </cell>
          <cell r="G1836" t="str">
            <v>1..4</v>
          </cell>
        </row>
        <row r="1837">
          <cell r="A1837" t="str">
            <v>204-B2-4-Sáng</v>
          </cell>
          <cell r="B1837" t="str">
            <v>Sáng</v>
          </cell>
          <cell r="C1837">
            <v>1</v>
          </cell>
          <cell r="D1837">
            <v>2</v>
          </cell>
          <cell r="E1837">
            <v>1</v>
          </cell>
          <cell r="F1837">
            <v>4</v>
          </cell>
          <cell r="G1837" t="str">
            <v>1..4</v>
          </cell>
        </row>
        <row r="1838">
          <cell r="A1838" t="str">
            <v>204-B2-4-Chiều</v>
          </cell>
          <cell r="B1838" t="str">
            <v>Chiều</v>
          </cell>
          <cell r="C1838">
            <v>7</v>
          </cell>
          <cell r="D1838">
            <v>8</v>
          </cell>
          <cell r="E1838">
            <v>7</v>
          </cell>
          <cell r="F1838">
            <v>8</v>
          </cell>
          <cell r="G1838" t="str">
            <v>7..8</v>
          </cell>
        </row>
        <row r="1839">
          <cell r="A1839" t="str">
            <v>301-B2-4-Sáng</v>
          </cell>
          <cell r="B1839" t="str">
            <v>Sáng</v>
          </cell>
          <cell r="C1839">
            <v>1</v>
          </cell>
          <cell r="D1839">
            <v>2</v>
          </cell>
          <cell r="E1839">
            <v>1</v>
          </cell>
          <cell r="F1839">
            <v>4</v>
          </cell>
          <cell r="G1839" t="str">
            <v>1..4</v>
          </cell>
        </row>
        <row r="1840">
          <cell r="A1840" t="str">
            <v>301-B2-4-Sáng</v>
          </cell>
          <cell r="B1840" t="str">
            <v>Sáng</v>
          </cell>
          <cell r="C1840">
            <v>3</v>
          </cell>
          <cell r="D1840">
            <v>4</v>
          </cell>
          <cell r="E1840">
            <v>1</v>
          </cell>
          <cell r="F1840">
            <v>4</v>
          </cell>
          <cell r="G1840" t="str">
            <v>1..4</v>
          </cell>
        </row>
        <row r="1841">
          <cell r="A1841" t="str">
            <v>301-B2-4-Chiều</v>
          </cell>
          <cell r="B1841" t="str">
            <v>Chiều</v>
          </cell>
          <cell r="C1841">
            <v>7</v>
          </cell>
          <cell r="D1841">
            <v>8</v>
          </cell>
          <cell r="E1841">
            <v>7</v>
          </cell>
          <cell r="F1841">
            <v>11</v>
          </cell>
          <cell r="G1841" t="str">
            <v>7..11</v>
          </cell>
        </row>
        <row r="1842">
          <cell r="A1842" t="str">
            <v>301-B2-4-Chiều</v>
          </cell>
          <cell r="B1842" t="str">
            <v>Chiều</v>
          </cell>
          <cell r="C1842">
            <v>9</v>
          </cell>
          <cell r="D1842">
            <v>11</v>
          </cell>
          <cell r="E1842">
            <v>7</v>
          </cell>
          <cell r="F1842">
            <v>11</v>
          </cell>
          <cell r="G1842" t="str">
            <v>7..11</v>
          </cell>
        </row>
        <row r="1843">
          <cell r="A1843" t="str">
            <v>302-B2-4-Sáng</v>
          </cell>
          <cell r="B1843" t="str">
            <v>Sáng</v>
          </cell>
          <cell r="C1843">
            <v>1</v>
          </cell>
          <cell r="D1843">
            <v>4</v>
          </cell>
          <cell r="E1843">
            <v>1</v>
          </cell>
          <cell r="F1843">
            <v>4</v>
          </cell>
          <cell r="G1843" t="str">
            <v>1..4</v>
          </cell>
        </row>
        <row r="1844">
          <cell r="A1844" t="str">
            <v>302-B2-4-Chiều</v>
          </cell>
          <cell r="B1844" t="str">
            <v>Chiều</v>
          </cell>
          <cell r="C1844">
            <v>7</v>
          </cell>
          <cell r="D1844">
            <v>10</v>
          </cell>
          <cell r="E1844">
            <v>7</v>
          </cell>
          <cell r="F1844">
            <v>10</v>
          </cell>
          <cell r="G1844" t="str">
            <v>7..10</v>
          </cell>
        </row>
        <row r="1845">
          <cell r="A1845" t="str">
            <v>303-B2-4-Sáng</v>
          </cell>
          <cell r="B1845" t="str">
            <v>Sáng</v>
          </cell>
          <cell r="C1845">
            <v>1</v>
          </cell>
          <cell r="D1845">
            <v>2</v>
          </cell>
          <cell r="E1845">
            <v>1</v>
          </cell>
          <cell r="F1845">
            <v>5</v>
          </cell>
          <cell r="G1845" t="str">
            <v>1..5</v>
          </cell>
        </row>
        <row r="1846">
          <cell r="A1846" t="str">
            <v>303-B2-4-Sáng</v>
          </cell>
          <cell r="B1846" t="str">
            <v>Sáng</v>
          </cell>
          <cell r="C1846">
            <v>3</v>
          </cell>
          <cell r="D1846">
            <v>5</v>
          </cell>
          <cell r="E1846">
            <v>1</v>
          </cell>
          <cell r="F1846">
            <v>5</v>
          </cell>
          <cell r="G1846" t="str">
            <v>1..5</v>
          </cell>
        </row>
        <row r="1847">
          <cell r="A1847" t="str">
            <v>303-B2-4-Chiều</v>
          </cell>
          <cell r="B1847" t="str">
            <v>Chiều</v>
          </cell>
          <cell r="C1847">
            <v>9</v>
          </cell>
          <cell r="D1847">
            <v>11</v>
          </cell>
          <cell r="E1847">
            <v>7</v>
          </cell>
          <cell r="F1847">
            <v>11</v>
          </cell>
          <cell r="G1847" t="str">
            <v>7..11</v>
          </cell>
        </row>
        <row r="1848">
          <cell r="A1848" t="str">
            <v>303-B2-4-Chiều</v>
          </cell>
          <cell r="B1848" t="str">
            <v>Chiều</v>
          </cell>
          <cell r="C1848">
            <v>7</v>
          </cell>
          <cell r="D1848">
            <v>8</v>
          </cell>
          <cell r="E1848">
            <v>7</v>
          </cell>
          <cell r="F1848">
            <v>11</v>
          </cell>
          <cell r="G1848" t="str">
            <v>7..11</v>
          </cell>
        </row>
        <row r="1849">
          <cell r="A1849" t="str">
            <v>304-B2-4-Sáng</v>
          </cell>
          <cell r="B1849" t="str">
            <v>Sáng</v>
          </cell>
          <cell r="C1849">
            <v>1</v>
          </cell>
          <cell r="D1849">
            <v>3</v>
          </cell>
          <cell r="E1849">
            <v>1</v>
          </cell>
          <cell r="F1849">
            <v>5</v>
          </cell>
          <cell r="G1849" t="str">
            <v>1..5</v>
          </cell>
        </row>
        <row r="1850">
          <cell r="A1850" t="str">
            <v>304-B2-4-Sáng</v>
          </cell>
          <cell r="B1850" t="str">
            <v>Sáng</v>
          </cell>
          <cell r="C1850">
            <v>4</v>
          </cell>
          <cell r="D1850">
            <v>5</v>
          </cell>
          <cell r="E1850">
            <v>1</v>
          </cell>
          <cell r="F1850">
            <v>5</v>
          </cell>
          <cell r="G1850" t="str">
            <v>1..5</v>
          </cell>
        </row>
        <row r="1851">
          <cell r="A1851" t="str">
            <v>304-B2-4-Chiều</v>
          </cell>
          <cell r="B1851" t="str">
            <v>Chiều</v>
          </cell>
          <cell r="C1851">
            <v>7</v>
          </cell>
          <cell r="D1851">
            <v>9</v>
          </cell>
          <cell r="E1851">
            <v>7</v>
          </cell>
          <cell r="F1851">
            <v>11</v>
          </cell>
          <cell r="G1851" t="str">
            <v>7..11</v>
          </cell>
        </row>
        <row r="1852">
          <cell r="A1852" t="str">
            <v>304-B2-4-Chiều</v>
          </cell>
          <cell r="B1852" t="str">
            <v>Chiều</v>
          </cell>
          <cell r="C1852">
            <v>10</v>
          </cell>
          <cell r="D1852">
            <v>11</v>
          </cell>
          <cell r="E1852">
            <v>7</v>
          </cell>
          <cell r="F1852">
            <v>11</v>
          </cell>
          <cell r="G1852" t="str">
            <v>7..11</v>
          </cell>
        </row>
        <row r="1853">
          <cell r="A1853" t="str">
            <v>401-B2-4-Sáng</v>
          </cell>
          <cell r="B1853" t="str">
            <v>Sáng</v>
          </cell>
          <cell r="C1853">
            <v>1</v>
          </cell>
          <cell r="D1853">
            <v>4</v>
          </cell>
          <cell r="E1853">
            <v>1</v>
          </cell>
          <cell r="F1853">
            <v>4</v>
          </cell>
          <cell r="G1853" t="str">
            <v>1..4</v>
          </cell>
        </row>
        <row r="1854">
          <cell r="A1854" t="str">
            <v>402-B2-4-Sáng</v>
          </cell>
          <cell r="B1854" t="str">
            <v>Sáng</v>
          </cell>
          <cell r="C1854">
            <v>4</v>
          </cell>
          <cell r="D1854">
            <v>5</v>
          </cell>
          <cell r="E1854">
            <v>1</v>
          </cell>
          <cell r="F1854">
            <v>5</v>
          </cell>
          <cell r="G1854" t="str">
            <v>1..5</v>
          </cell>
        </row>
        <row r="1855">
          <cell r="A1855" t="str">
            <v>402-B2-4-Sáng</v>
          </cell>
          <cell r="B1855" t="str">
            <v>Sáng</v>
          </cell>
          <cell r="C1855">
            <v>1</v>
          </cell>
          <cell r="D1855">
            <v>3</v>
          </cell>
          <cell r="E1855">
            <v>1</v>
          </cell>
          <cell r="F1855">
            <v>5</v>
          </cell>
          <cell r="G1855" t="str">
            <v>1..5</v>
          </cell>
        </row>
        <row r="1856">
          <cell r="A1856" t="str">
            <v>402-B2-4-Chiều</v>
          </cell>
          <cell r="B1856" t="str">
            <v>Chiều</v>
          </cell>
          <cell r="C1856">
            <v>7</v>
          </cell>
          <cell r="D1856">
            <v>8</v>
          </cell>
          <cell r="E1856">
            <v>7</v>
          </cell>
          <cell r="F1856">
            <v>10</v>
          </cell>
          <cell r="G1856" t="str">
            <v>7..10</v>
          </cell>
        </row>
        <row r="1857">
          <cell r="A1857" t="str">
            <v>402-B2-4-Chiều</v>
          </cell>
          <cell r="B1857" t="str">
            <v>Chiều</v>
          </cell>
          <cell r="C1857">
            <v>9</v>
          </cell>
          <cell r="D1857">
            <v>10</v>
          </cell>
          <cell r="E1857">
            <v>7</v>
          </cell>
          <cell r="F1857">
            <v>10</v>
          </cell>
          <cell r="G1857" t="str">
            <v>7..10</v>
          </cell>
        </row>
        <row r="1858">
          <cell r="A1858" t="str">
            <v>403-B2-4-Sáng</v>
          </cell>
          <cell r="B1858" t="str">
            <v>Sáng</v>
          </cell>
          <cell r="C1858">
            <v>3</v>
          </cell>
          <cell r="D1858">
            <v>5</v>
          </cell>
          <cell r="E1858">
            <v>1</v>
          </cell>
          <cell r="F1858">
            <v>5</v>
          </cell>
          <cell r="G1858" t="str">
            <v>1..5</v>
          </cell>
        </row>
        <row r="1859">
          <cell r="A1859" t="str">
            <v>403-B2-4-Sáng</v>
          </cell>
          <cell r="B1859" t="str">
            <v>Sáng</v>
          </cell>
          <cell r="C1859">
            <v>1</v>
          </cell>
          <cell r="D1859">
            <v>2</v>
          </cell>
          <cell r="E1859">
            <v>1</v>
          </cell>
          <cell r="F1859">
            <v>5</v>
          </cell>
          <cell r="G1859" t="str">
            <v>1..5</v>
          </cell>
        </row>
        <row r="1860">
          <cell r="A1860" t="str">
            <v>404-B2-4-Sáng</v>
          </cell>
          <cell r="B1860" t="str">
            <v>Sáng</v>
          </cell>
          <cell r="C1860">
            <v>1</v>
          </cell>
          <cell r="D1860">
            <v>2</v>
          </cell>
          <cell r="E1860">
            <v>1</v>
          </cell>
          <cell r="F1860">
            <v>2</v>
          </cell>
          <cell r="G1860" t="str">
            <v>1..2</v>
          </cell>
        </row>
        <row r="1861">
          <cell r="A1861" t="str">
            <v>404-B2-4-Chiều</v>
          </cell>
          <cell r="B1861" t="str">
            <v>Chiều</v>
          </cell>
          <cell r="C1861">
            <v>9</v>
          </cell>
          <cell r="D1861">
            <v>10</v>
          </cell>
          <cell r="E1861">
            <v>7</v>
          </cell>
          <cell r="F1861">
            <v>10</v>
          </cell>
          <cell r="G1861" t="str">
            <v>7..10</v>
          </cell>
        </row>
        <row r="1862">
          <cell r="A1862" t="str">
            <v>404-B2-4-Chiều</v>
          </cell>
          <cell r="B1862" t="str">
            <v>Chiều</v>
          </cell>
          <cell r="C1862">
            <v>7</v>
          </cell>
          <cell r="D1862">
            <v>8</v>
          </cell>
          <cell r="E1862">
            <v>7</v>
          </cell>
          <cell r="F1862">
            <v>10</v>
          </cell>
          <cell r="G1862" t="str">
            <v>7..10</v>
          </cell>
        </row>
        <row r="1863">
          <cell r="A1863" t="str">
            <v>502-B2-4-Sáng</v>
          </cell>
          <cell r="B1863" t="str">
            <v>Sáng</v>
          </cell>
          <cell r="C1863">
            <v>4</v>
          </cell>
          <cell r="D1863">
            <v>5</v>
          </cell>
          <cell r="E1863">
            <v>1</v>
          </cell>
          <cell r="F1863">
            <v>5</v>
          </cell>
          <cell r="G1863" t="str">
            <v>1..5</v>
          </cell>
        </row>
        <row r="1864">
          <cell r="A1864" t="str">
            <v>502-B2-4-Sáng</v>
          </cell>
          <cell r="B1864" t="str">
            <v>Sáng</v>
          </cell>
          <cell r="C1864">
            <v>1</v>
          </cell>
          <cell r="D1864">
            <v>3</v>
          </cell>
          <cell r="E1864">
            <v>1</v>
          </cell>
          <cell r="F1864">
            <v>5</v>
          </cell>
          <cell r="G1864" t="str">
            <v>1..5</v>
          </cell>
        </row>
        <row r="1865">
          <cell r="A1865" t="str">
            <v>503-B2-4-Sáng</v>
          </cell>
          <cell r="B1865" t="str">
            <v>Sáng</v>
          </cell>
          <cell r="C1865">
            <v>1</v>
          </cell>
          <cell r="D1865">
            <v>5</v>
          </cell>
          <cell r="E1865">
            <v>1</v>
          </cell>
          <cell r="F1865">
            <v>5</v>
          </cell>
          <cell r="G1865" t="str">
            <v>1..5</v>
          </cell>
        </row>
        <row r="1866">
          <cell r="A1866" t="str">
            <v>503-B2-4-Chiều</v>
          </cell>
          <cell r="B1866" t="str">
            <v>Chiều</v>
          </cell>
          <cell r="C1866">
            <v>7</v>
          </cell>
          <cell r="D1866">
            <v>11</v>
          </cell>
          <cell r="E1866">
            <v>7</v>
          </cell>
          <cell r="F1866">
            <v>11</v>
          </cell>
          <cell r="G1866" t="str">
            <v>7..11</v>
          </cell>
        </row>
        <row r="1867">
          <cell r="A1867" t="str">
            <v>504-B2-4-Sáng</v>
          </cell>
          <cell r="B1867" t="str">
            <v>Sáng</v>
          </cell>
          <cell r="C1867">
            <v>1</v>
          </cell>
          <cell r="D1867">
            <v>3</v>
          </cell>
          <cell r="E1867">
            <v>1</v>
          </cell>
          <cell r="F1867">
            <v>3</v>
          </cell>
          <cell r="G1867" t="str">
            <v>1..3</v>
          </cell>
        </row>
        <row r="1868">
          <cell r="A1868" t="str">
            <v>504-B2-4-Chiều</v>
          </cell>
          <cell r="B1868" t="str">
            <v>Chiều</v>
          </cell>
          <cell r="C1868">
            <v>7</v>
          </cell>
          <cell r="D1868">
            <v>8</v>
          </cell>
          <cell r="E1868">
            <v>7</v>
          </cell>
          <cell r="F1868">
            <v>8</v>
          </cell>
          <cell r="G1868" t="str">
            <v>7..8</v>
          </cell>
        </row>
        <row r="1869">
          <cell r="A1869" t="str">
            <v>309 - Phòng thực hành CAD2-A10-4-Sáng</v>
          </cell>
          <cell r="B1869" t="str">
            <v>Sáng</v>
          </cell>
          <cell r="C1869">
            <v>1</v>
          </cell>
          <cell r="D1869">
            <v>6</v>
          </cell>
          <cell r="E1869">
            <v>1</v>
          </cell>
          <cell r="F1869">
            <v>6</v>
          </cell>
          <cell r="G1869" t="str">
            <v>1..6</v>
          </cell>
        </row>
        <row r="1870">
          <cell r="A1870" t="str">
            <v>309 - Phòng thực hành CAD2-A10-4-Chiều</v>
          </cell>
          <cell r="B1870" t="str">
            <v>Chiều</v>
          </cell>
          <cell r="C1870">
            <v>7</v>
          </cell>
          <cell r="D1870">
            <v>12</v>
          </cell>
          <cell r="E1870">
            <v>7</v>
          </cell>
          <cell r="F1870">
            <v>12</v>
          </cell>
          <cell r="G1870" t="str">
            <v>7..12</v>
          </cell>
        </row>
        <row r="1871">
          <cell r="A1871" t="str">
            <v>609-A9-4-Chiều</v>
          </cell>
          <cell r="B1871" t="str">
            <v>Chiều</v>
          </cell>
          <cell r="C1871">
            <v>7</v>
          </cell>
          <cell r="D1871">
            <v>11</v>
          </cell>
          <cell r="E1871">
            <v>7</v>
          </cell>
          <cell r="F1871">
            <v>11</v>
          </cell>
          <cell r="G1871" t="str">
            <v>7..11</v>
          </cell>
        </row>
        <row r="1872">
          <cell r="A1872" t="str">
            <v>109-B3-4-Chiều</v>
          </cell>
          <cell r="B1872" t="str">
            <v>Chiều</v>
          </cell>
          <cell r="C1872">
            <v>7</v>
          </cell>
          <cell r="D1872">
            <v>8</v>
          </cell>
          <cell r="E1872">
            <v>7</v>
          </cell>
          <cell r="F1872">
            <v>11</v>
          </cell>
          <cell r="G1872" t="str">
            <v>7..11</v>
          </cell>
        </row>
        <row r="1873">
          <cell r="A1873" t="str">
            <v>109-B3-4-Chiều</v>
          </cell>
          <cell r="B1873" t="str">
            <v>Chiều</v>
          </cell>
          <cell r="C1873">
            <v>9</v>
          </cell>
          <cell r="D1873">
            <v>11</v>
          </cell>
          <cell r="E1873">
            <v>7</v>
          </cell>
          <cell r="F1873">
            <v>11</v>
          </cell>
          <cell r="G1873" t="str">
            <v>7..11</v>
          </cell>
        </row>
        <row r="1874">
          <cell r="A1874" t="str">
            <v>304 - Ngôn ngữ Hàn Quốc-A12-4-Chiều</v>
          </cell>
          <cell r="B1874" t="str">
            <v>Chiều</v>
          </cell>
          <cell r="C1874">
            <v>9</v>
          </cell>
          <cell r="D1874">
            <v>11</v>
          </cell>
          <cell r="E1874">
            <v>9</v>
          </cell>
          <cell r="F1874">
            <v>11</v>
          </cell>
          <cell r="G1874" t="str">
            <v>9..11</v>
          </cell>
        </row>
        <row r="1875">
          <cell r="A1875" t="str">
            <v>807-A10-4-Sáng</v>
          </cell>
          <cell r="B1875" t="str">
            <v>Sáng</v>
          </cell>
          <cell r="C1875">
            <v>3</v>
          </cell>
          <cell r="D1875">
            <v>4</v>
          </cell>
          <cell r="E1875">
            <v>1</v>
          </cell>
          <cell r="F1875">
            <v>4</v>
          </cell>
          <cell r="G1875" t="str">
            <v>1..4</v>
          </cell>
        </row>
        <row r="1876">
          <cell r="A1876" t="str">
            <v>807-A10-4-Sáng</v>
          </cell>
          <cell r="B1876" t="str">
            <v>Sáng</v>
          </cell>
          <cell r="C1876">
            <v>1</v>
          </cell>
          <cell r="D1876">
            <v>2</v>
          </cell>
          <cell r="E1876">
            <v>1</v>
          </cell>
          <cell r="F1876">
            <v>4</v>
          </cell>
          <cell r="G1876" t="str">
            <v>1..4</v>
          </cell>
        </row>
        <row r="1877">
          <cell r="A1877" t="str">
            <v>807-A10-4-Chiều</v>
          </cell>
          <cell r="B1877" t="str">
            <v>Chiều</v>
          </cell>
          <cell r="C1877">
            <v>7</v>
          </cell>
          <cell r="D1877">
            <v>8</v>
          </cell>
          <cell r="E1877">
            <v>7</v>
          </cell>
          <cell r="F1877">
            <v>11</v>
          </cell>
          <cell r="G1877" t="str">
            <v>7..11</v>
          </cell>
        </row>
        <row r="1878">
          <cell r="A1878" t="str">
            <v>807-A10-4-Chiều</v>
          </cell>
          <cell r="B1878" t="str">
            <v>Chiều</v>
          </cell>
          <cell r="C1878">
            <v>9</v>
          </cell>
          <cell r="D1878">
            <v>11</v>
          </cell>
          <cell r="E1878">
            <v>7</v>
          </cell>
          <cell r="F1878">
            <v>11</v>
          </cell>
          <cell r="G1878" t="str">
            <v>7..11</v>
          </cell>
        </row>
        <row r="1879">
          <cell r="A1879" t="str">
            <v>803-A10-4-Sáng</v>
          </cell>
          <cell r="B1879" t="str">
            <v>Sáng</v>
          </cell>
          <cell r="C1879">
            <v>3</v>
          </cell>
          <cell r="D1879">
            <v>5</v>
          </cell>
          <cell r="E1879">
            <v>1</v>
          </cell>
          <cell r="F1879">
            <v>5</v>
          </cell>
          <cell r="G1879" t="str">
            <v>1..5</v>
          </cell>
        </row>
        <row r="1880">
          <cell r="A1880" t="str">
            <v>803-A10-4-Sáng</v>
          </cell>
          <cell r="B1880" t="str">
            <v>Sáng</v>
          </cell>
          <cell r="C1880">
            <v>1</v>
          </cell>
          <cell r="D1880">
            <v>2</v>
          </cell>
          <cell r="E1880">
            <v>1</v>
          </cell>
          <cell r="F1880">
            <v>5</v>
          </cell>
          <cell r="G1880" t="str">
            <v>1..5</v>
          </cell>
        </row>
        <row r="1881">
          <cell r="A1881" t="str">
            <v>803-A10-4-Chiều</v>
          </cell>
          <cell r="B1881" t="str">
            <v>Chiều</v>
          </cell>
          <cell r="C1881">
            <v>7</v>
          </cell>
          <cell r="D1881">
            <v>9</v>
          </cell>
          <cell r="E1881">
            <v>7</v>
          </cell>
          <cell r="F1881">
            <v>9</v>
          </cell>
          <cell r="G1881" t="str">
            <v>7..9</v>
          </cell>
        </row>
        <row r="1882">
          <cell r="A1882" t="str">
            <v>310 - Phòng thực hành CAD1-A10-4-Sáng</v>
          </cell>
          <cell r="B1882" t="str">
            <v>Sáng</v>
          </cell>
          <cell r="C1882">
            <v>1</v>
          </cell>
          <cell r="D1882">
            <v>6</v>
          </cell>
          <cell r="E1882">
            <v>1</v>
          </cell>
          <cell r="F1882">
            <v>6</v>
          </cell>
          <cell r="G1882" t="str">
            <v>1..6</v>
          </cell>
        </row>
        <row r="1883">
          <cell r="A1883" t="str">
            <v>310 - Phòng thực hành CAD1-A10-4-Chiều</v>
          </cell>
          <cell r="B1883" t="str">
            <v>Chiều</v>
          </cell>
          <cell r="C1883">
            <v>7</v>
          </cell>
          <cell r="D1883">
            <v>12</v>
          </cell>
          <cell r="E1883">
            <v>7</v>
          </cell>
          <cell r="F1883">
            <v>12</v>
          </cell>
          <cell r="G1883" t="str">
            <v>7..12</v>
          </cell>
        </row>
        <row r="1884">
          <cell r="A1884" t="str">
            <v>607-A10-4-Sáng</v>
          </cell>
          <cell r="B1884" t="str">
            <v>Sáng</v>
          </cell>
          <cell r="C1884">
            <v>3</v>
          </cell>
          <cell r="D1884">
            <v>4</v>
          </cell>
          <cell r="E1884">
            <v>1</v>
          </cell>
          <cell r="F1884">
            <v>4</v>
          </cell>
          <cell r="G1884" t="str">
            <v>1..4</v>
          </cell>
        </row>
        <row r="1885">
          <cell r="A1885" t="str">
            <v>607-A10-4-Sáng</v>
          </cell>
          <cell r="B1885" t="str">
            <v>Sáng</v>
          </cell>
          <cell r="C1885">
            <v>1</v>
          </cell>
          <cell r="D1885">
            <v>2</v>
          </cell>
          <cell r="E1885">
            <v>1</v>
          </cell>
          <cell r="F1885">
            <v>4</v>
          </cell>
          <cell r="G1885" t="str">
            <v>1..4</v>
          </cell>
        </row>
        <row r="1886">
          <cell r="A1886" t="str">
            <v>607-A10-4-Chiều</v>
          </cell>
          <cell r="B1886" t="str">
            <v>Chiều</v>
          </cell>
          <cell r="C1886">
            <v>7</v>
          </cell>
          <cell r="D1886">
            <v>8</v>
          </cell>
          <cell r="E1886">
            <v>7</v>
          </cell>
          <cell r="F1886">
            <v>10</v>
          </cell>
          <cell r="G1886" t="str">
            <v>7..10</v>
          </cell>
        </row>
        <row r="1887">
          <cell r="A1887" t="str">
            <v>607-A10-4-Chiều</v>
          </cell>
          <cell r="B1887" t="str">
            <v>Chiều</v>
          </cell>
          <cell r="C1887">
            <v>9</v>
          </cell>
          <cell r="D1887">
            <v>10</v>
          </cell>
          <cell r="E1887">
            <v>7</v>
          </cell>
          <cell r="F1887">
            <v>10</v>
          </cell>
          <cell r="G1887" t="str">
            <v>7..10</v>
          </cell>
        </row>
        <row r="1888">
          <cell r="A1888" t="str">
            <v>607-A10-4-Tối</v>
          </cell>
          <cell r="B1888" t="str">
            <v>Tối</v>
          </cell>
          <cell r="C1888">
            <v>13</v>
          </cell>
          <cell r="D1888">
            <v>15</v>
          </cell>
          <cell r="E1888">
            <v>13</v>
          </cell>
          <cell r="F1888">
            <v>15</v>
          </cell>
          <cell r="G1888" t="str">
            <v>13..15</v>
          </cell>
        </row>
        <row r="1889">
          <cell r="A1889" t="str">
            <v>605-A10-4-Sáng</v>
          </cell>
          <cell r="B1889" t="str">
            <v>Sáng</v>
          </cell>
          <cell r="C1889">
            <v>1</v>
          </cell>
          <cell r="D1889">
            <v>2</v>
          </cell>
          <cell r="E1889">
            <v>1</v>
          </cell>
          <cell r="F1889">
            <v>4</v>
          </cell>
          <cell r="G1889" t="str">
            <v>1..4</v>
          </cell>
        </row>
        <row r="1890">
          <cell r="A1890" t="str">
            <v>605-A10-4-Sáng</v>
          </cell>
          <cell r="B1890" t="str">
            <v>Sáng</v>
          </cell>
          <cell r="C1890">
            <v>3</v>
          </cell>
          <cell r="D1890">
            <v>4</v>
          </cell>
          <cell r="E1890">
            <v>1</v>
          </cell>
          <cell r="F1890">
            <v>4</v>
          </cell>
          <cell r="G1890" t="str">
            <v>1..4</v>
          </cell>
        </row>
        <row r="1891">
          <cell r="A1891" t="str">
            <v>605-A10-4-Chiều</v>
          </cell>
          <cell r="B1891" t="str">
            <v>Chiều</v>
          </cell>
          <cell r="C1891">
            <v>9</v>
          </cell>
          <cell r="D1891">
            <v>11</v>
          </cell>
          <cell r="E1891">
            <v>7</v>
          </cell>
          <cell r="F1891">
            <v>11</v>
          </cell>
          <cell r="G1891" t="str">
            <v>7..11</v>
          </cell>
        </row>
        <row r="1892">
          <cell r="A1892" t="str">
            <v>605-A10-4-Chiều</v>
          </cell>
          <cell r="B1892" t="str">
            <v>Chiều</v>
          </cell>
          <cell r="C1892">
            <v>7</v>
          </cell>
          <cell r="D1892">
            <v>8</v>
          </cell>
          <cell r="E1892">
            <v>7</v>
          </cell>
          <cell r="F1892">
            <v>11</v>
          </cell>
          <cell r="G1892" t="str">
            <v>7..11</v>
          </cell>
        </row>
        <row r="1893">
          <cell r="A1893" t="str">
            <v>605-A10-4-Tối</v>
          </cell>
          <cell r="B1893" t="str">
            <v>Tối</v>
          </cell>
          <cell r="C1893">
            <v>13</v>
          </cell>
          <cell r="D1893">
            <v>16</v>
          </cell>
          <cell r="E1893">
            <v>13</v>
          </cell>
          <cell r="F1893">
            <v>16</v>
          </cell>
          <cell r="G1893" t="str">
            <v>13..16</v>
          </cell>
        </row>
        <row r="1894">
          <cell r="A1894" t="str">
            <v>604-A10-4-Sáng</v>
          </cell>
          <cell r="B1894" t="str">
            <v>Sáng</v>
          </cell>
          <cell r="C1894">
            <v>1</v>
          </cell>
          <cell r="D1894">
            <v>4</v>
          </cell>
          <cell r="E1894">
            <v>1</v>
          </cell>
          <cell r="F1894">
            <v>4</v>
          </cell>
          <cell r="G1894" t="str">
            <v>1..4</v>
          </cell>
        </row>
        <row r="1895">
          <cell r="A1895" t="str">
            <v>604-A10-4-Chiều</v>
          </cell>
          <cell r="B1895" t="str">
            <v>Chiều</v>
          </cell>
          <cell r="C1895">
            <v>9</v>
          </cell>
          <cell r="D1895">
            <v>11</v>
          </cell>
          <cell r="E1895">
            <v>7</v>
          </cell>
          <cell r="F1895">
            <v>11</v>
          </cell>
          <cell r="G1895" t="str">
            <v>7..11</v>
          </cell>
        </row>
        <row r="1896">
          <cell r="A1896" t="str">
            <v>604-A10-4-Chiều</v>
          </cell>
          <cell r="B1896" t="str">
            <v>Chiều</v>
          </cell>
          <cell r="C1896">
            <v>7</v>
          </cell>
          <cell r="D1896">
            <v>8</v>
          </cell>
          <cell r="E1896">
            <v>7</v>
          </cell>
          <cell r="F1896">
            <v>11</v>
          </cell>
          <cell r="G1896" t="str">
            <v>7..11</v>
          </cell>
        </row>
        <row r="1897">
          <cell r="A1897" t="str">
            <v>603-A10-4-Sáng</v>
          </cell>
          <cell r="B1897" t="str">
            <v>Sáng</v>
          </cell>
          <cell r="C1897">
            <v>3</v>
          </cell>
          <cell r="D1897">
            <v>5</v>
          </cell>
          <cell r="E1897">
            <v>1</v>
          </cell>
          <cell r="F1897">
            <v>5</v>
          </cell>
          <cell r="G1897" t="str">
            <v>1..5</v>
          </cell>
        </row>
        <row r="1898">
          <cell r="A1898" t="str">
            <v>603-A10-4-Sáng</v>
          </cell>
          <cell r="B1898" t="str">
            <v>Sáng</v>
          </cell>
          <cell r="C1898">
            <v>1</v>
          </cell>
          <cell r="D1898">
            <v>2</v>
          </cell>
          <cell r="E1898">
            <v>1</v>
          </cell>
          <cell r="F1898">
            <v>5</v>
          </cell>
          <cell r="G1898" t="str">
            <v>1..5</v>
          </cell>
        </row>
        <row r="1899">
          <cell r="A1899" t="str">
            <v>603-A10-4-Chiều</v>
          </cell>
          <cell r="B1899" t="str">
            <v>Chiều</v>
          </cell>
          <cell r="C1899">
            <v>7</v>
          </cell>
          <cell r="D1899">
            <v>10</v>
          </cell>
          <cell r="E1899">
            <v>7</v>
          </cell>
          <cell r="F1899">
            <v>10</v>
          </cell>
          <cell r="G1899" t="str">
            <v>7..10</v>
          </cell>
        </row>
        <row r="1900">
          <cell r="A1900" t="str">
            <v>603-A10-4-Tối</v>
          </cell>
          <cell r="B1900" t="str">
            <v>Tối</v>
          </cell>
          <cell r="C1900">
            <v>13</v>
          </cell>
          <cell r="D1900">
            <v>14</v>
          </cell>
          <cell r="E1900">
            <v>13</v>
          </cell>
          <cell r="F1900">
            <v>14</v>
          </cell>
          <cell r="G1900" t="str">
            <v>13..14</v>
          </cell>
        </row>
        <row r="1901">
          <cell r="A1901" t="str">
            <v>708-A10-4-Sáng</v>
          </cell>
          <cell r="B1901" t="str">
            <v>Sáng</v>
          </cell>
          <cell r="C1901">
            <v>1</v>
          </cell>
          <cell r="D1901">
            <v>2</v>
          </cell>
          <cell r="E1901">
            <v>1</v>
          </cell>
          <cell r="F1901">
            <v>5</v>
          </cell>
          <cell r="G1901" t="str">
            <v>1..5</v>
          </cell>
        </row>
        <row r="1902">
          <cell r="A1902" t="str">
            <v>708-A10-4-Sáng</v>
          </cell>
          <cell r="B1902" t="str">
            <v>Sáng</v>
          </cell>
          <cell r="C1902">
            <v>3</v>
          </cell>
          <cell r="D1902">
            <v>5</v>
          </cell>
          <cell r="E1902">
            <v>1</v>
          </cell>
          <cell r="F1902">
            <v>5</v>
          </cell>
          <cell r="G1902" t="str">
            <v>1..5</v>
          </cell>
        </row>
        <row r="1903">
          <cell r="A1903" t="str">
            <v>708-A10-4-Chiều</v>
          </cell>
          <cell r="B1903" t="str">
            <v>Chiều</v>
          </cell>
          <cell r="C1903">
            <v>7</v>
          </cell>
          <cell r="D1903">
            <v>8</v>
          </cell>
          <cell r="E1903">
            <v>7</v>
          </cell>
          <cell r="F1903">
            <v>11</v>
          </cell>
          <cell r="G1903" t="str">
            <v>7..11</v>
          </cell>
        </row>
        <row r="1904">
          <cell r="A1904" t="str">
            <v>708-A10-4-Chiều</v>
          </cell>
          <cell r="B1904" t="str">
            <v>Chiều</v>
          </cell>
          <cell r="C1904">
            <v>10</v>
          </cell>
          <cell r="D1904">
            <v>11</v>
          </cell>
          <cell r="E1904">
            <v>7</v>
          </cell>
          <cell r="F1904">
            <v>11</v>
          </cell>
          <cell r="G1904" t="str">
            <v>7..11</v>
          </cell>
        </row>
        <row r="1905">
          <cell r="A1905" t="str">
            <v>707-A10-4-Sáng</v>
          </cell>
          <cell r="B1905" t="str">
            <v>Sáng</v>
          </cell>
          <cell r="C1905">
            <v>1</v>
          </cell>
          <cell r="D1905">
            <v>3</v>
          </cell>
          <cell r="E1905">
            <v>1</v>
          </cell>
          <cell r="F1905">
            <v>5</v>
          </cell>
          <cell r="G1905" t="str">
            <v>1..5</v>
          </cell>
        </row>
        <row r="1906">
          <cell r="A1906" t="str">
            <v>707-A10-4-Sáng</v>
          </cell>
          <cell r="B1906" t="str">
            <v>Sáng</v>
          </cell>
          <cell r="C1906">
            <v>4</v>
          </cell>
          <cell r="D1906">
            <v>5</v>
          </cell>
          <cell r="E1906">
            <v>1</v>
          </cell>
          <cell r="F1906">
            <v>5</v>
          </cell>
          <cell r="G1906" t="str">
            <v>1..5</v>
          </cell>
        </row>
        <row r="1907">
          <cell r="A1907" t="str">
            <v>707-A10-4-Chiều</v>
          </cell>
          <cell r="B1907" t="str">
            <v>Chiều</v>
          </cell>
          <cell r="C1907">
            <v>7</v>
          </cell>
          <cell r="D1907">
            <v>10</v>
          </cell>
          <cell r="E1907">
            <v>7</v>
          </cell>
          <cell r="F1907">
            <v>10</v>
          </cell>
          <cell r="G1907" t="str">
            <v>7..10</v>
          </cell>
        </row>
        <row r="1908">
          <cell r="A1908" t="str">
            <v>808-A10-4-Sáng</v>
          </cell>
          <cell r="B1908" t="str">
            <v>Sáng</v>
          </cell>
          <cell r="C1908">
            <v>1</v>
          </cell>
          <cell r="D1908">
            <v>2</v>
          </cell>
          <cell r="E1908">
            <v>1</v>
          </cell>
          <cell r="F1908">
            <v>4</v>
          </cell>
          <cell r="G1908" t="str">
            <v>1..4</v>
          </cell>
        </row>
        <row r="1909">
          <cell r="A1909" t="str">
            <v>808-A10-4-Sáng</v>
          </cell>
          <cell r="B1909" t="str">
            <v>Sáng</v>
          </cell>
          <cell r="C1909">
            <v>3</v>
          </cell>
          <cell r="D1909">
            <v>4</v>
          </cell>
          <cell r="E1909">
            <v>1</v>
          </cell>
          <cell r="F1909">
            <v>4</v>
          </cell>
          <cell r="G1909" t="str">
            <v>1..4</v>
          </cell>
        </row>
        <row r="1910">
          <cell r="A1910" t="str">
            <v>808-A10-4-Chiều</v>
          </cell>
          <cell r="B1910" t="str">
            <v>Chiều</v>
          </cell>
          <cell r="C1910">
            <v>7</v>
          </cell>
          <cell r="D1910">
            <v>10</v>
          </cell>
          <cell r="E1910">
            <v>7</v>
          </cell>
          <cell r="F1910">
            <v>10</v>
          </cell>
          <cell r="G1910" t="str">
            <v>7..10</v>
          </cell>
        </row>
        <row r="1911">
          <cell r="A1911" t="str">
            <v>209-A9-4-Sáng</v>
          </cell>
          <cell r="B1911" t="str">
            <v>Sáng</v>
          </cell>
          <cell r="C1911">
            <v>1</v>
          </cell>
          <cell r="D1911">
            <v>4</v>
          </cell>
          <cell r="E1911">
            <v>1</v>
          </cell>
          <cell r="F1911">
            <v>4</v>
          </cell>
          <cell r="G1911" t="str">
            <v>1..4</v>
          </cell>
        </row>
        <row r="1912">
          <cell r="A1912" t="str">
            <v>209-A9-4-Chiều</v>
          </cell>
          <cell r="B1912" t="str">
            <v>Chiều</v>
          </cell>
          <cell r="C1912">
            <v>7</v>
          </cell>
          <cell r="D1912">
            <v>10</v>
          </cell>
          <cell r="E1912">
            <v>7</v>
          </cell>
          <cell r="F1912">
            <v>10</v>
          </cell>
          <cell r="G1912" t="str">
            <v>7..10</v>
          </cell>
        </row>
        <row r="1913">
          <cell r="A1913" t="str">
            <v>209-A9-4-Tối</v>
          </cell>
          <cell r="B1913" t="str">
            <v>Tối</v>
          </cell>
          <cell r="C1913">
            <v>13</v>
          </cell>
          <cell r="D1913">
            <v>15</v>
          </cell>
          <cell r="E1913">
            <v>13</v>
          </cell>
          <cell r="F1913">
            <v>15</v>
          </cell>
          <cell r="G1913" t="str">
            <v>13..15</v>
          </cell>
        </row>
        <row r="1914">
          <cell r="A1914" t="str">
            <v>309-A9-4-Sáng</v>
          </cell>
          <cell r="B1914" t="str">
            <v>Sáng</v>
          </cell>
          <cell r="C1914">
            <v>1</v>
          </cell>
          <cell r="D1914">
            <v>4</v>
          </cell>
          <cell r="E1914">
            <v>1</v>
          </cell>
          <cell r="F1914">
            <v>4</v>
          </cell>
          <cell r="G1914" t="str">
            <v>1..4</v>
          </cell>
        </row>
        <row r="1915">
          <cell r="A1915" t="str">
            <v>309-A9-4-Chiều</v>
          </cell>
          <cell r="B1915" t="str">
            <v>Chiều</v>
          </cell>
          <cell r="C1915">
            <v>7</v>
          </cell>
          <cell r="D1915">
            <v>10</v>
          </cell>
          <cell r="E1915">
            <v>7</v>
          </cell>
          <cell r="F1915">
            <v>10</v>
          </cell>
          <cell r="G1915" t="str">
            <v>7..10</v>
          </cell>
        </row>
        <row r="1916">
          <cell r="A1916" t="str">
            <v>309-A9-4-Tối</v>
          </cell>
          <cell r="B1916" t="str">
            <v>Tối</v>
          </cell>
          <cell r="C1916">
            <v>13</v>
          </cell>
          <cell r="D1916">
            <v>16</v>
          </cell>
          <cell r="E1916">
            <v>13</v>
          </cell>
          <cell r="F1916">
            <v>16</v>
          </cell>
          <cell r="G1916" t="str">
            <v>13..16</v>
          </cell>
        </row>
        <row r="1917">
          <cell r="A1917" t="str">
            <v>409-A9-4-Sáng</v>
          </cell>
          <cell r="B1917" t="str">
            <v>Sáng</v>
          </cell>
          <cell r="C1917">
            <v>1</v>
          </cell>
          <cell r="D1917">
            <v>3</v>
          </cell>
          <cell r="E1917">
            <v>1</v>
          </cell>
          <cell r="F1917">
            <v>3</v>
          </cell>
          <cell r="G1917" t="str">
            <v>1..3</v>
          </cell>
        </row>
        <row r="1918">
          <cell r="A1918" t="str">
            <v>409-A9-4-Chiều</v>
          </cell>
          <cell r="B1918" t="str">
            <v>Chiều</v>
          </cell>
          <cell r="C1918">
            <v>9</v>
          </cell>
          <cell r="D1918">
            <v>10</v>
          </cell>
          <cell r="E1918">
            <v>9</v>
          </cell>
          <cell r="F1918">
            <v>10</v>
          </cell>
          <cell r="G1918" t="str">
            <v>9..10</v>
          </cell>
        </row>
        <row r="1919">
          <cell r="A1919" t="str">
            <v>509-A9-4-Sáng</v>
          </cell>
          <cell r="B1919" t="str">
            <v>Sáng</v>
          </cell>
          <cell r="C1919">
            <v>1</v>
          </cell>
          <cell r="D1919">
            <v>4</v>
          </cell>
          <cell r="E1919">
            <v>1</v>
          </cell>
          <cell r="F1919">
            <v>4</v>
          </cell>
          <cell r="G1919" t="str">
            <v>1..4</v>
          </cell>
        </row>
        <row r="1920">
          <cell r="A1920" t="str">
            <v>509-A9-4-Chiều</v>
          </cell>
          <cell r="B1920" t="str">
            <v>Chiều</v>
          </cell>
          <cell r="C1920">
            <v>7</v>
          </cell>
          <cell r="D1920">
            <v>10</v>
          </cell>
          <cell r="E1920">
            <v>7</v>
          </cell>
          <cell r="F1920">
            <v>10</v>
          </cell>
          <cell r="G1920" t="str">
            <v>7..10</v>
          </cell>
        </row>
        <row r="1921">
          <cell r="A1921" t="str">
            <v>509-A9-4-Tối</v>
          </cell>
          <cell r="B1921" t="str">
            <v>Tối</v>
          </cell>
          <cell r="C1921">
            <v>13</v>
          </cell>
          <cell r="D1921">
            <v>15</v>
          </cell>
          <cell r="E1921">
            <v>13</v>
          </cell>
          <cell r="F1921">
            <v>15</v>
          </cell>
          <cell r="G1921" t="str">
            <v>13..15</v>
          </cell>
        </row>
        <row r="1922">
          <cell r="A1922" t="str">
            <v>327-A7-4-Chiều</v>
          </cell>
          <cell r="B1922" t="str">
            <v>Chiều</v>
          </cell>
          <cell r="C1922">
            <v>7</v>
          </cell>
          <cell r="D1922">
            <v>11</v>
          </cell>
          <cell r="E1922">
            <v>7</v>
          </cell>
          <cell r="F1922">
            <v>11</v>
          </cell>
          <cell r="G1922" t="str">
            <v>7..11</v>
          </cell>
        </row>
        <row r="1923">
          <cell r="A1923" t="str">
            <v>327-A7-4-Tối</v>
          </cell>
          <cell r="B1923" t="str">
            <v>Tối</v>
          </cell>
          <cell r="C1923">
            <v>13</v>
          </cell>
          <cell r="D1923">
            <v>15</v>
          </cell>
          <cell r="E1923">
            <v>13</v>
          </cell>
          <cell r="F1923">
            <v>15</v>
          </cell>
          <cell r="G1923" t="str">
            <v>13..15</v>
          </cell>
        </row>
        <row r="1924">
          <cell r="A1924" t="str">
            <v>406-A7-4-Chiều</v>
          </cell>
          <cell r="B1924" t="str">
            <v>Chiều</v>
          </cell>
          <cell r="C1924">
            <v>7</v>
          </cell>
          <cell r="D1924">
            <v>11</v>
          </cell>
          <cell r="E1924">
            <v>7</v>
          </cell>
          <cell r="F1924">
            <v>11</v>
          </cell>
          <cell r="G1924" t="str">
            <v>7..11</v>
          </cell>
        </row>
        <row r="1925">
          <cell r="A1925" t="str">
            <v>408-A7-4-Sáng</v>
          </cell>
          <cell r="B1925" t="str">
            <v>Sáng</v>
          </cell>
          <cell r="C1925">
            <v>1</v>
          </cell>
          <cell r="D1925">
            <v>5</v>
          </cell>
          <cell r="E1925">
            <v>1</v>
          </cell>
          <cell r="F1925">
            <v>5</v>
          </cell>
          <cell r="G1925" t="str">
            <v>1..5</v>
          </cell>
        </row>
        <row r="1926">
          <cell r="A1926" t="str">
            <v>408-A7-4-Chiều</v>
          </cell>
          <cell r="B1926" t="str">
            <v>Chiều</v>
          </cell>
          <cell r="C1926">
            <v>7</v>
          </cell>
          <cell r="D1926">
            <v>11</v>
          </cell>
          <cell r="E1926">
            <v>7</v>
          </cell>
          <cell r="F1926">
            <v>11</v>
          </cell>
          <cell r="G1926" t="str">
            <v>7..11</v>
          </cell>
        </row>
        <row r="1927">
          <cell r="A1927" t="str">
            <v>804-A10-4-Sáng</v>
          </cell>
          <cell r="B1927" t="str">
            <v>Sáng</v>
          </cell>
          <cell r="C1927">
            <v>3</v>
          </cell>
          <cell r="D1927">
            <v>4</v>
          </cell>
          <cell r="E1927">
            <v>1</v>
          </cell>
          <cell r="F1927">
            <v>4</v>
          </cell>
          <cell r="G1927" t="str">
            <v>1..4</v>
          </cell>
        </row>
        <row r="1928">
          <cell r="A1928" t="str">
            <v>804-A10-4-Sáng</v>
          </cell>
          <cell r="B1928" t="str">
            <v>Sáng</v>
          </cell>
          <cell r="C1928">
            <v>1</v>
          </cell>
          <cell r="D1928">
            <v>2</v>
          </cell>
          <cell r="E1928">
            <v>1</v>
          </cell>
          <cell r="F1928">
            <v>4</v>
          </cell>
          <cell r="G1928" t="str">
            <v>1..4</v>
          </cell>
        </row>
        <row r="1929">
          <cell r="A1929" t="str">
            <v>804-A10-4-Chiều</v>
          </cell>
          <cell r="B1929" t="str">
            <v>Chiều</v>
          </cell>
          <cell r="C1929">
            <v>7</v>
          </cell>
          <cell r="D1929">
            <v>9</v>
          </cell>
          <cell r="E1929">
            <v>7</v>
          </cell>
          <cell r="F1929">
            <v>9</v>
          </cell>
          <cell r="G1929" t="str">
            <v>7..9</v>
          </cell>
        </row>
        <row r="1930">
          <cell r="A1930" t="str">
            <v>423-A7-4-Sáng</v>
          </cell>
          <cell r="B1930" t="str">
            <v>Sáng</v>
          </cell>
          <cell r="C1930">
            <v>1</v>
          </cell>
          <cell r="D1930">
            <v>5</v>
          </cell>
          <cell r="E1930">
            <v>1</v>
          </cell>
          <cell r="F1930">
            <v>5</v>
          </cell>
          <cell r="G1930" t="str">
            <v>1..5</v>
          </cell>
        </row>
        <row r="1931">
          <cell r="A1931" t="str">
            <v>501-A12-4-Sáng</v>
          </cell>
          <cell r="B1931" t="str">
            <v>Sáng</v>
          </cell>
          <cell r="C1931">
            <v>1</v>
          </cell>
          <cell r="D1931">
            <v>5</v>
          </cell>
          <cell r="E1931">
            <v>1</v>
          </cell>
          <cell r="F1931">
            <v>5</v>
          </cell>
          <cell r="G1931" t="str">
            <v>1..5</v>
          </cell>
        </row>
        <row r="1932">
          <cell r="A1932" t="str">
            <v>611A-A7-4-Sáng</v>
          </cell>
          <cell r="B1932" t="str">
            <v>Sáng</v>
          </cell>
          <cell r="C1932">
            <v>1</v>
          </cell>
          <cell r="D1932">
            <v>3</v>
          </cell>
          <cell r="E1932">
            <v>1</v>
          </cell>
          <cell r="F1932">
            <v>3</v>
          </cell>
          <cell r="G1932" t="str">
            <v>1..3</v>
          </cell>
        </row>
        <row r="1933">
          <cell r="A1933" t="str">
            <v>611A-A7-4-Chiều</v>
          </cell>
          <cell r="B1933" t="str">
            <v>Chiều</v>
          </cell>
          <cell r="C1933">
            <v>7</v>
          </cell>
          <cell r="D1933">
            <v>9</v>
          </cell>
          <cell r="E1933">
            <v>7</v>
          </cell>
          <cell r="F1933">
            <v>9</v>
          </cell>
          <cell r="G1933" t="str">
            <v>7..9</v>
          </cell>
        </row>
        <row r="1934">
          <cell r="A1934" t="str">
            <v>GDTC B 101 - Sân bóng chuyền-Khu Vực Chung cơ sở 2-4-Sáng</v>
          </cell>
          <cell r="B1934" t="str">
            <v>Sáng</v>
          </cell>
          <cell r="C1934">
            <v>1</v>
          </cell>
          <cell r="D1934">
            <v>2</v>
          </cell>
          <cell r="E1934">
            <v>1</v>
          </cell>
          <cell r="F1934">
            <v>2</v>
          </cell>
          <cell r="G1934" t="str">
            <v>1..2</v>
          </cell>
        </row>
        <row r="1935">
          <cell r="A1935" t="str">
            <v>GDTC B 101 - Sân bóng chuyền-Khu Vực Chung cơ sở 2-4-Chiều</v>
          </cell>
          <cell r="B1935" t="str">
            <v>Chiều</v>
          </cell>
          <cell r="C1935">
            <v>8</v>
          </cell>
          <cell r="D1935">
            <v>9</v>
          </cell>
          <cell r="E1935">
            <v>8</v>
          </cell>
          <cell r="F1935">
            <v>9</v>
          </cell>
          <cell r="G1935" t="str">
            <v>8..9</v>
          </cell>
        </row>
        <row r="1936">
          <cell r="A1936" t="str">
            <v>GDTC A 102 - Cầu lông-Sân cơ sở 1-4-Sáng</v>
          </cell>
          <cell r="B1936" t="str">
            <v>Sáng</v>
          </cell>
          <cell r="C1936">
            <v>1</v>
          </cell>
          <cell r="D1936">
            <v>2</v>
          </cell>
          <cell r="E1936">
            <v>1</v>
          </cell>
          <cell r="F1936">
            <v>4</v>
          </cell>
          <cell r="G1936" t="str">
            <v>1..4</v>
          </cell>
        </row>
        <row r="1937">
          <cell r="A1937" t="str">
            <v>GDTC A 102 - Cầu lông-Sân cơ sở 1-4-Sáng</v>
          </cell>
          <cell r="B1937" t="str">
            <v>Sáng</v>
          </cell>
          <cell r="C1937">
            <v>3</v>
          </cell>
          <cell r="D1937">
            <v>4</v>
          </cell>
          <cell r="E1937">
            <v>1</v>
          </cell>
          <cell r="F1937">
            <v>4</v>
          </cell>
          <cell r="G1937" t="str">
            <v>1..4</v>
          </cell>
        </row>
        <row r="1938">
          <cell r="A1938" t="str">
            <v>GDTC A 102 - Cầu lông-Sân cơ sở 1-4-Chiều</v>
          </cell>
          <cell r="B1938" t="str">
            <v>Chiều</v>
          </cell>
          <cell r="C1938">
            <v>10</v>
          </cell>
          <cell r="D1938">
            <v>11</v>
          </cell>
          <cell r="E1938">
            <v>8</v>
          </cell>
          <cell r="F1938">
            <v>11</v>
          </cell>
          <cell r="G1938" t="str">
            <v>8..11</v>
          </cell>
        </row>
        <row r="1939">
          <cell r="A1939" t="str">
            <v>GDTC A 102 - Cầu lông-Sân cơ sở 1-4-Chiều</v>
          </cell>
          <cell r="B1939" t="str">
            <v>Chiều</v>
          </cell>
          <cell r="C1939">
            <v>8</v>
          </cell>
          <cell r="D1939">
            <v>9</v>
          </cell>
          <cell r="E1939">
            <v>8</v>
          </cell>
          <cell r="F1939">
            <v>11</v>
          </cell>
          <cell r="G1939" t="str">
            <v>8..11</v>
          </cell>
        </row>
        <row r="1940">
          <cell r="A1940" t="str">
            <v>Sân thể dục 1-Sân cơ sở 1-4-Sáng</v>
          </cell>
          <cell r="B1940" t="str">
            <v>Sáng</v>
          </cell>
          <cell r="C1940">
            <v>1</v>
          </cell>
          <cell r="D1940">
            <v>2</v>
          </cell>
          <cell r="E1940">
            <v>1</v>
          </cell>
          <cell r="F1940">
            <v>4</v>
          </cell>
          <cell r="G1940" t="str">
            <v>1..4</v>
          </cell>
        </row>
        <row r="1941">
          <cell r="A1941" t="str">
            <v>Sân thể dục 1-Sân cơ sở 1-4-Sáng</v>
          </cell>
          <cell r="B1941" t="str">
            <v>Sáng</v>
          </cell>
          <cell r="C1941">
            <v>3</v>
          </cell>
          <cell r="D1941">
            <v>4</v>
          </cell>
          <cell r="E1941">
            <v>1</v>
          </cell>
          <cell r="F1941">
            <v>4</v>
          </cell>
          <cell r="G1941" t="str">
            <v>1..4</v>
          </cell>
        </row>
        <row r="1942">
          <cell r="A1942" t="str">
            <v>Sân thể dục 1-Sân cơ sở 1-4-Chiều</v>
          </cell>
          <cell r="B1942" t="str">
            <v>Chiều</v>
          </cell>
          <cell r="C1942">
            <v>8</v>
          </cell>
          <cell r="D1942">
            <v>9</v>
          </cell>
          <cell r="E1942">
            <v>8</v>
          </cell>
          <cell r="F1942">
            <v>11</v>
          </cell>
          <cell r="G1942" t="str">
            <v>8..11</v>
          </cell>
        </row>
        <row r="1943">
          <cell r="A1943" t="str">
            <v>Sân thể dục 1-Sân cơ sở 1-4-Chiều</v>
          </cell>
          <cell r="B1943" t="str">
            <v>Chiều</v>
          </cell>
          <cell r="C1943">
            <v>10</v>
          </cell>
          <cell r="D1943">
            <v>11</v>
          </cell>
          <cell r="E1943">
            <v>8</v>
          </cell>
          <cell r="F1943">
            <v>11</v>
          </cell>
          <cell r="G1943" t="str">
            <v>8..11</v>
          </cell>
        </row>
        <row r="1944">
          <cell r="A1944" t="str">
            <v>Sân thể dục 2-Sân cơ sở 1-4-Sáng</v>
          </cell>
          <cell r="B1944" t="str">
            <v>Sáng</v>
          </cell>
          <cell r="C1944">
            <v>3</v>
          </cell>
          <cell r="D1944">
            <v>4</v>
          </cell>
          <cell r="E1944">
            <v>3</v>
          </cell>
          <cell r="F1944">
            <v>4</v>
          </cell>
          <cell r="G1944" t="str">
            <v>3..4</v>
          </cell>
        </row>
        <row r="1945">
          <cell r="A1945" t="str">
            <v>Sân thể dục 2-Sân cơ sở 1-4-Chiều</v>
          </cell>
          <cell r="B1945" t="str">
            <v>Chiều</v>
          </cell>
          <cell r="C1945">
            <v>10</v>
          </cell>
          <cell r="D1945">
            <v>11</v>
          </cell>
          <cell r="E1945">
            <v>10</v>
          </cell>
          <cell r="F1945">
            <v>11</v>
          </cell>
          <cell r="G1945" t="str">
            <v>10..11</v>
          </cell>
        </row>
        <row r="1946">
          <cell r="A1946" t="str">
            <v>Sân thể dục 3-Sân cơ sở 1-4-Chiều</v>
          </cell>
          <cell r="B1946" t="str">
            <v>Chiều</v>
          </cell>
          <cell r="C1946">
            <v>8</v>
          </cell>
          <cell r="D1946">
            <v>9</v>
          </cell>
          <cell r="E1946">
            <v>8</v>
          </cell>
          <cell r="F1946">
            <v>9</v>
          </cell>
          <cell r="G1946" t="str">
            <v>8..9</v>
          </cell>
        </row>
        <row r="1947">
          <cell r="A1947" t="str">
            <v>Sân thể dục 1 - CS2-Khu Vực Chung cơ sở 2-4-Sáng</v>
          </cell>
          <cell r="B1947" t="str">
            <v>Sáng</v>
          </cell>
          <cell r="C1947">
            <v>3</v>
          </cell>
          <cell r="D1947">
            <v>4</v>
          </cell>
          <cell r="E1947">
            <v>1</v>
          </cell>
          <cell r="F1947">
            <v>4</v>
          </cell>
          <cell r="G1947" t="str">
            <v>1..4</v>
          </cell>
        </row>
        <row r="1948">
          <cell r="A1948" t="str">
            <v>Sân thể dục 1 - CS2-Khu Vực Chung cơ sở 2-4-Sáng</v>
          </cell>
          <cell r="B1948" t="str">
            <v>Sáng</v>
          </cell>
          <cell r="C1948">
            <v>1</v>
          </cell>
          <cell r="D1948">
            <v>2</v>
          </cell>
          <cell r="E1948">
            <v>1</v>
          </cell>
          <cell r="F1948">
            <v>4</v>
          </cell>
          <cell r="G1948" t="str">
            <v>1..4</v>
          </cell>
        </row>
        <row r="1949">
          <cell r="A1949" t="str">
            <v>Sân thể dục 2 - CS2-Khu Vực Chung cơ sở 2-4-Chiều</v>
          </cell>
          <cell r="B1949" t="str">
            <v>Chiều</v>
          </cell>
          <cell r="C1949">
            <v>10</v>
          </cell>
          <cell r="D1949">
            <v>11</v>
          </cell>
          <cell r="E1949">
            <v>8</v>
          </cell>
          <cell r="F1949">
            <v>11</v>
          </cell>
          <cell r="G1949" t="str">
            <v>8..11</v>
          </cell>
        </row>
        <row r="1950">
          <cell r="A1950" t="str">
            <v>Sân thể dục 2 - CS2-Khu Vực Chung cơ sở 2-4-Chiều</v>
          </cell>
          <cell r="B1950" t="str">
            <v>Chiều</v>
          </cell>
          <cell r="C1950">
            <v>8</v>
          </cell>
          <cell r="D1950">
            <v>9</v>
          </cell>
          <cell r="E1950">
            <v>8</v>
          </cell>
          <cell r="F1950">
            <v>11</v>
          </cell>
          <cell r="G1950" t="str">
            <v>8..11</v>
          </cell>
        </row>
        <row r="1951">
          <cell r="A1951" t="str">
            <v>Sân thể dục 3 - CS1-Sân cơ sở 1-4-Sáng</v>
          </cell>
          <cell r="B1951" t="str">
            <v>Sáng</v>
          </cell>
          <cell r="C1951">
            <v>1</v>
          </cell>
          <cell r="D1951">
            <v>2</v>
          </cell>
          <cell r="E1951">
            <v>1</v>
          </cell>
          <cell r="F1951">
            <v>2</v>
          </cell>
          <cell r="G1951" t="str">
            <v>1..2</v>
          </cell>
        </row>
        <row r="1952">
          <cell r="A1952" t="str">
            <v>Phòng thực hành Khoa CN Ô tô 04-A-4-Sáng</v>
          </cell>
          <cell r="B1952" t="str">
            <v>Sáng</v>
          </cell>
          <cell r="C1952">
            <v>1</v>
          </cell>
          <cell r="D1952">
            <v>2</v>
          </cell>
          <cell r="E1952">
            <v>1</v>
          </cell>
          <cell r="F1952">
            <v>2</v>
          </cell>
          <cell r="G1952" t="str">
            <v>1..2</v>
          </cell>
        </row>
        <row r="1953">
          <cell r="A1953" t="str">
            <v>Phòng thực hành Khoa CN Ô tô 04-A-4-Chiều</v>
          </cell>
          <cell r="B1953" t="str">
            <v>Chiều</v>
          </cell>
          <cell r="C1953">
            <v>7</v>
          </cell>
          <cell r="D1953">
            <v>8</v>
          </cell>
          <cell r="E1953">
            <v>7</v>
          </cell>
          <cell r="F1953">
            <v>8</v>
          </cell>
          <cell r="G1953" t="str">
            <v>7..8</v>
          </cell>
        </row>
        <row r="1954">
          <cell r="A1954" t="str">
            <v>Phòng thực hành Khoa CN Ô tô 05-A-4-Sáng</v>
          </cell>
          <cell r="B1954" t="str">
            <v>Sáng</v>
          </cell>
          <cell r="C1954">
            <v>1</v>
          </cell>
          <cell r="D1954">
            <v>6</v>
          </cell>
          <cell r="E1954">
            <v>1</v>
          </cell>
          <cell r="F1954">
            <v>6</v>
          </cell>
          <cell r="G1954" t="str">
            <v>1..6</v>
          </cell>
        </row>
        <row r="1955">
          <cell r="A1955" t="str">
            <v>Phòng thực hành Khoa CN Ô tô 07-A-4-Sáng</v>
          </cell>
          <cell r="B1955" t="str">
            <v>Sáng</v>
          </cell>
          <cell r="C1955">
            <v>1</v>
          </cell>
          <cell r="D1955">
            <v>6</v>
          </cell>
          <cell r="E1955">
            <v>1</v>
          </cell>
          <cell r="F1955">
            <v>6</v>
          </cell>
          <cell r="G1955" t="str">
            <v>1..6</v>
          </cell>
        </row>
        <row r="1956">
          <cell r="A1956" t="str">
            <v>Phòng thực hành Khoa CN Ô tô 09-A-4-Sáng</v>
          </cell>
          <cell r="B1956" t="str">
            <v>Sáng</v>
          </cell>
          <cell r="C1956">
            <v>1</v>
          </cell>
          <cell r="D1956">
            <v>2</v>
          </cell>
          <cell r="E1956">
            <v>1</v>
          </cell>
          <cell r="F1956">
            <v>2</v>
          </cell>
          <cell r="G1956" t="str">
            <v>1..2</v>
          </cell>
        </row>
        <row r="1957">
          <cell r="A1957" t="str">
            <v>Phòng thực hành Khoa CN Ô tô 14-A-4-Chiều</v>
          </cell>
          <cell r="B1957" t="str">
            <v>Chiều</v>
          </cell>
          <cell r="C1957">
            <v>7</v>
          </cell>
          <cell r="D1957">
            <v>8</v>
          </cell>
          <cell r="E1957">
            <v>7</v>
          </cell>
          <cell r="F1957">
            <v>8</v>
          </cell>
          <cell r="G1957" t="str">
            <v>7..8</v>
          </cell>
        </row>
        <row r="1958">
          <cell r="A1958" t="str">
            <v>Phòng thực hành Khoa CN Ô tô 15-A-4-Sáng</v>
          </cell>
          <cell r="B1958" t="str">
            <v>Sáng</v>
          </cell>
          <cell r="C1958">
            <v>1</v>
          </cell>
          <cell r="D1958">
            <v>2</v>
          </cell>
          <cell r="E1958">
            <v>1</v>
          </cell>
          <cell r="F1958">
            <v>2</v>
          </cell>
          <cell r="G1958" t="str">
            <v>1..2</v>
          </cell>
        </row>
        <row r="1959">
          <cell r="A1959" t="str">
            <v>Phòng thực hành Khoa CN Ô tô 17-A-4-Tối</v>
          </cell>
          <cell r="B1959" t="str">
            <v>Tối</v>
          </cell>
          <cell r="C1959">
            <v>13</v>
          </cell>
          <cell r="D1959">
            <v>17</v>
          </cell>
          <cell r="E1959">
            <v>13</v>
          </cell>
          <cell r="F1959">
            <v>17</v>
          </cell>
          <cell r="G1959" t="str">
            <v>13..17</v>
          </cell>
        </row>
        <row r="1960">
          <cell r="A1960" t="str">
            <v>Phòng thực hành Khoa CN Ô tô 18-A-4-Sáng</v>
          </cell>
          <cell r="B1960" t="str">
            <v>Sáng</v>
          </cell>
          <cell r="C1960">
            <v>1</v>
          </cell>
          <cell r="D1960">
            <v>3</v>
          </cell>
          <cell r="E1960">
            <v>1</v>
          </cell>
          <cell r="F1960">
            <v>3</v>
          </cell>
          <cell r="G1960" t="str">
            <v>1..3</v>
          </cell>
        </row>
        <row r="1961">
          <cell r="A1961" t="str">
            <v>Phòng thực hành Khoa CN Ô tô 18-A-4-Chiều</v>
          </cell>
          <cell r="B1961" t="str">
            <v>Chiều</v>
          </cell>
          <cell r="C1961">
            <v>7</v>
          </cell>
          <cell r="D1961">
            <v>9</v>
          </cell>
          <cell r="E1961">
            <v>7</v>
          </cell>
          <cell r="F1961">
            <v>9</v>
          </cell>
          <cell r="G1961" t="str">
            <v>7..9</v>
          </cell>
        </row>
        <row r="1962">
          <cell r="A1962" t="str">
            <v>Phòng thực hành Khoa CN Ô tô 20-A-4-Sáng</v>
          </cell>
          <cell r="B1962" t="str">
            <v>Sáng</v>
          </cell>
          <cell r="C1962">
            <v>1</v>
          </cell>
          <cell r="D1962">
            <v>3</v>
          </cell>
          <cell r="E1962">
            <v>1</v>
          </cell>
          <cell r="F1962">
            <v>3</v>
          </cell>
          <cell r="G1962" t="str">
            <v>1..3</v>
          </cell>
        </row>
        <row r="1963">
          <cell r="A1963" t="str">
            <v>Phòng thực hành Khoa CN Ô tô 20-A-4-Chiều</v>
          </cell>
          <cell r="B1963" t="str">
            <v>Chiều</v>
          </cell>
          <cell r="C1963">
            <v>7</v>
          </cell>
          <cell r="D1963">
            <v>9</v>
          </cell>
          <cell r="E1963">
            <v>7</v>
          </cell>
          <cell r="F1963">
            <v>9</v>
          </cell>
          <cell r="G1963" t="str">
            <v>7..9</v>
          </cell>
        </row>
        <row r="1964">
          <cell r="A1964" t="str">
            <v>Phòng thực hành Khoa CN Ô tô 27-A-4-Chiều</v>
          </cell>
          <cell r="B1964" t="str">
            <v>Chiều</v>
          </cell>
          <cell r="C1964">
            <v>7</v>
          </cell>
          <cell r="D1964">
            <v>12</v>
          </cell>
          <cell r="E1964">
            <v>7</v>
          </cell>
          <cell r="F1964">
            <v>12</v>
          </cell>
          <cell r="G1964" t="str">
            <v>7..12</v>
          </cell>
        </row>
        <row r="1965">
          <cell r="A1965" t="str">
            <v>Phòng thực hành Khoa Cơ khí 01-A-4-Sáng</v>
          </cell>
          <cell r="B1965" t="str">
            <v>Sáng</v>
          </cell>
          <cell r="C1965">
            <v>1</v>
          </cell>
          <cell r="D1965">
            <v>6</v>
          </cell>
          <cell r="E1965">
            <v>1</v>
          </cell>
          <cell r="F1965">
            <v>6</v>
          </cell>
          <cell r="G1965" t="str">
            <v>1..6</v>
          </cell>
        </row>
        <row r="1966">
          <cell r="A1966" t="str">
            <v>Phòng thực hành Khoa Cơ khí 04-A-4-Chiều</v>
          </cell>
          <cell r="B1966" t="str">
            <v>Chiều</v>
          </cell>
          <cell r="C1966">
            <v>7</v>
          </cell>
          <cell r="D1966">
            <v>12</v>
          </cell>
          <cell r="E1966">
            <v>7</v>
          </cell>
          <cell r="F1966">
            <v>12</v>
          </cell>
          <cell r="G1966" t="str">
            <v>7..12</v>
          </cell>
        </row>
        <row r="1967">
          <cell r="A1967" t="str">
            <v>Phòng thực hành Khoa Cơ khí 05-A-4-Sáng</v>
          </cell>
          <cell r="B1967" t="str">
            <v>Sáng</v>
          </cell>
          <cell r="C1967">
            <v>1</v>
          </cell>
          <cell r="D1967">
            <v>6</v>
          </cell>
          <cell r="E1967">
            <v>1</v>
          </cell>
          <cell r="F1967">
            <v>6</v>
          </cell>
          <cell r="G1967" t="str">
            <v>1..6</v>
          </cell>
        </row>
        <row r="1968">
          <cell r="A1968" t="str">
            <v>Phòng thực hành Khoa Cơ khí 07-A-4-Tối</v>
          </cell>
          <cell r="B1968" t="str">
            <v>Tối</v>
          </cell>
          <cell r="C1968">
            <v>13</v>
          </cell>
          <cell r="D1968">
            <v>17</v>
          </cell>
          <cell r="E1968">
            <v>13</v>
          </cell>
          <cell r="F1968">
            <v>17</v>
          </cell>
          <cell r="G1968" t="str">
            <v>13..17</v>
          </cell>
        </row>
        <row r="1969">
          <cell r="A1969" t="str">
            <v>Phòng thực hành Khoa Cơ khí 08-A-4-Chiều</v>
          </cell>
          <cell r="B1969" t="str">
            <v>Chiều</v>
          </cell>
          <cell r="C1969">
            <v>7</v>
          </cell>
          <cell r="D1969">
            <v>12</v>
          </cell>
          <cell r="E1969">
            <v>7</v>
          </cell>
          <cell r="F1969">
            <v>12</v>
          </cell>
          <cell r="G1969" t="str">
            <v>7..12</v>
          </cell>
        </row>
        <row r="1970">
          <cell r="A1970" t="str">
            <v>Phòng thực hành Khoa Cơ khí 11-A-4-Chiều</v>
          </cell>
          <cell r="B1970" t="str">
            <v>Chiều</v>
          </cell>
          <cell r="C1970">
            <v>7</v>
          </cell>
          <cell r="D1970">
            <v>12</v>
          </cell>
          <cell r="E1970">
            <v>7</v>
          </cell>
          <cell r="F1970">
            <v>12</v>
          </cell>
          <cell r="G1970" t="str">
            <v>7..12</v>
          </cell>
        </row>
        <row r="1971">
          <cell r="A1971" t="str">
            <v>Phòng thực hành Khoa Cơ khí 14-A-4-Sáng</v>
          </cell>
          <cell r="B1971" t="str">
            <v>Sáng</v>
          </cell>
          <cell r="C1971">
            <v>1</v>
          </cell>
          <cell r="D1971">
            <v>6</v>
          </cell>
          <cell r="E1971">
            <v>1</v>
          </cell>
          <cell r="F1971">
            <v>6</v>
          </cell>
          <cell r="G1971" t="str">
            <v>1..6</v>
          </cell>
        </row>
        <row r="1972">
          <cell r="A1972" t="str">
            <v>Phòng thực hành Khoa Cơ khí 15-A-4-Chiều</v>
          </cell>
          <cell r="B1972" t="str">
            <v>Chiều</v>
          </cell>
          <cell r="C1972">
            <v>7</v>
          </cell>
          <cell r="D1972">
            <v>12</v>
          </cell>
          <cell r="E1972">
            <v>7</v>
          </cell>
          <cell r="F1972">
            <v>12</v>
          </cell>
          <cell r="G1972" t="str">
            <v>7..12</v>
          </cell>
        </row>
        <row r="1973">
          <cell r="A1973" t="str">
            <v>Phòng thực hành Khoa Cơ khí 20-A-4-Chiều</v>
          </cell>
          <cell r="B1973" t="str">
            <v>Chiều</v>
          </cell>
          <cell r="C1973">
            <v>7</v>
          </cell>
          <cell r="D1973">
            <v>12</v>
          </cell>
          <cell r="E1973">
            <v>7</v>
          </cell>
          <cell r="F1973">
            <v>12</v>
          </cell>
          <cell r="G1973" t="str">
            <v>7..12</v>
          </cell>
        </row>
        <row r="1974">
          <cell r="A1974" t="str">
            <v>Phòng thực hành Khoa Cơ khí 22-A-4-Sáng</v>
          </cell>
          <cell r="B1974" t="str">
            <v>Sáng</v>
          </cell>
          <cell r="C1974">
            <v>1</v>
          </cell>
          <cell r="D1974">
            <v>6</v>
          </cell>
          <cell r="E1974">
            <v>1</v>
          </cell>
          <cell r="F1974">
            <v>6</v>
          </cell>
          <cell r="G1974" t="str">
            <v>1..6</v>
          </cell>
        </row>
        <row r="1975">
          <cell r="A1975" t="str">
            <v>Phòng thực hành Khoa Cơ khí 23-A-4-Sáng</v>
          </cell>
          <cell r="B1975" t="str">
            <v>Sáng</v>
          </cell>
          <cell r="C1975">
            <v>1</v>
          </cell>
          <cell r="D1975">
            <v>6</v>
          </cell>
          <cell r="E1975">
            <v>1</v>
          </cell>
          <cell r="F1975">
            <v>6</v>
          </cell>
          <cell r="G1975" t="str">
            <v>1..6</v>
          </cell>
        </row>
        <row r="1976">
          <cell r="A1976" t="str">
            <v>Phòng thực hành Khoa Cơ khí 37-A-4-Chiều</v>
          </cell>
          <cell r="B1976" t="str">
            <v>Chiều</v>
          </cell>
          <cell r="C1976">
            <v>7</v>
          </cell>
          <cell r="D1976">
            <v>11</v>
          </cell>
          <cell r="E1976">
            <v>7</v>
          </cell>
          <cell r="F1976">
            <v>11</v>
          </cell>
          <cell r="G1976" t="str">
            <v>7..11</v>
          </cell>
        </row>
        <row r="1977">
          <cell r="A1977" t="str">
            <v>Phòng thực hành Khoa Cơ khí 38-A-4-Sáng</v>
          </cell>
          <cell r="B1977" t="str">
            <v>Sáng</v>
          </cell>
          <cell r="C1977">
            <v>1</v>
          </cell>
          <cell r="D1977">
            <v>6</v>
          </cell>
          <cell r="E1977">
            <v>1</v>
          </cell>
          <cell r="F1977">
            <v>6</v>
          </cell>
          <cell r="G1977" t="str">
            <v>1..6</v>
          </cell>
        </row>
        <row r="1978">
          <cell r="A1978" t="str">
            <v>Phòng thực hành Khoa Cơ khí 38-A-4-Chiều</v>
          </cell>
          <cell r="B1978" t="str">
            <v>Chiều</v>
          </cell>
          <cell r="C1978">
            <v>7</v>
          </cell>
          <cell r="D1978">
            <v>12</v>
          </cell>
          <cell r="E1978">
            <v>7</v>
          </cell>
          <cell r="F1978">
            <v>12</v>
          </cell>
          <cell r="G1978" t="str">
            <v>7..12</v>
          </cell>
        </row>
        <row r="1979">
          <cell r="A1979" t="str">
            <v>Phòng thực hành Khoa Cơ khí 38-A-4-Tối</v>
          </cell>
          <cell r="B1979" t="str">
            <v>Tối</v>
          </cell>
          <cell r="C1979">
            <v>13</v>
          </cell>
          <cell r="D1979">
            <v>16</v>
          </cell>
          <cell r="E1979">
            <v>13</v>
          </cell>
          <cell r="F1979">
            <v>16</v>
          </cell>
          <cell r="G1979" t="str">
            <v>13..16</v>
          </cell>
        </row>
        <row r="1980">
          <cell r="A1980" t="str">
            <v>Phòng thực hành Khoa Cơ khí 39-A-4-Sáng</v>
          </cell>
          <cell r="B1980" t="str">
            <v>Sáng</v>
          </cell>
          <cell r="C1980">
            <v>1</v>
          </cell>
          <cell r="D1980">
            <v>6</v>
          </cell>
          <cell r="E1980">
            <v>1</v>
          </cell>
          <cell r="F1980">
            <v>6</v>
          </cell>
          <cell r="G1980" t="str">
            <v>1..6</v>
          </cell>
        </row>
        <row r="1981">
          <cell r="A1981" t="str">
            <v>Phòng thực hành Khoa Điện 02-A-4-Sáng</v>
          </cell>
          <cell r="B1981" t="str">
            <v>Sáng</v>
          </cell>
          <cell r="C1981">
            <v>1</v>
          </cell>
          <cell r="D1981">
            <v>6</v>
          </cell>
          <cell r="E1981">
            <v>1</v>
          </cell>
          <cell r="F1981">
            <v>6</v>
          </cell>
          <cell r="G1981" t="str">
            <v>1..6</v>
          </cell>
        </row>
        <row r="1982">
          <cell r="A1982" t="str">
            <v>Phòng thực hành Khoa Điện 02-A-4-Chiều</v>
          </cell>
          <cell r="B1982" t="str">
            <v>Chiều</v>
          </cell>
          <cell r="C1982">
            <v>7</v>
          </cell>
          <cell r="D1982">
            <v>12</v>
          </cell>
          <cell r="E1982">
            <v>7</v>
          </cell>
          <cell r="F1982">
            <v>12</v>
          </cell>
          <cell r="G1982" t="str">
            <v>7..12</v>
          </cell>
        </row>
        <row r="1983">
          <cell r="A1983" t="str">
            <v>Phòng thực hành Khoa Điện 03-A-4-Sáng</v>
          </cell>
          <cell r="B1983" t="str">
            <v>Sáng</v>
          </cell>
          <cell r="C1983">
            <v>1</v>
          </cell>
          <cell r="D1983">
            <v>6</v>
          </cell>
          <cell r="E1983">
            <v>1</v>
          </cell>
          <cell r="F1983">
            <v>6</v>
          </cell>
          <cell r="G1983" t="str">
            <v>1..6</v>
          </cell>
        </row>
        <row r="1984">
          <cell r="A1984" t="str">
            <v>Phòng thực hành Khoa Điện 03-A-4-Chiều</v>
          </cell>
          <cell r="B1984" t="str">
            <v>Chiều</v>
          </cell>
          <cell r="C1984">
            <v>7</v>
          </cell>
          <cell r="D1984">
            <v>12</v>
          </cell>
          <cell r="E1984">
            <v>7</v>
          </cell>
          <cell r="F1984">
            <v>12</v>
          </cell>
          <cell r="G1984" t="str">
            <v>7..12</v>
          </cell>
        </row>
        <row r="1985">
          <cell r="A1985" t="str">
            <v>Phòng thực hành Khoa Điện 03-A-4-Tối</v>
          </cell>
          <cell r="B1985" t="str">
            <v>Tối</v>
          </cell>
          <cell r="C1985">
            <v>13</v>
          </cell>
          <cell r="D1985">
            <v>16</v>
          </cell>
          <cell r="E1985">
            <v>13</v>
          </cell>
          <cell r="F1985">
            <v>16</v>
          </cell>
          <cell r="G1985" t="str">
            <v>13..16</v>
          </cell>
        </row>
        <row r="1986">
          <cell r="A1986" t="str">
            <v>Phòng thực hành Khoa Điện 04-A-4-Sáng</v>
          </cell>
          <cell r="B1986" t="str">
            <v>Sáng</v>
          </cell>
          <cell r="C1986">
            <v>1</v>
          </cell>
          <cell r="D1986">
            <v>6</v>
          </cell>
          <cell r="E1986">
            <v>1</v>
          </cell>
          <cell r="F1986">
            <v>6</v>
          </cell>
          <cell r="G1986" t="str">
            <v>1..6</v>
          </cell>
        </row>
        <row r="1987">
          <cell r="A1987" t="str">
            <v>Phòng thực hành Khoa Điện 04-A-4-Chiều</v>
          </cell>
          <cell r="B1987" t="str">
            <v>Chiều</v>
          </cell>
          <cell r="C1987">
            <v>7</v>
          </cell>
          <cell r="D1987">
            <v>12</v>
          </cell>
          <cell r="E1987">
            <v>7</v>
          </cell>
          <cell r="F1987">
            <v>12</v>
          </cell>
          <cell r="G1987" t="str">
            <v>7..12</v>
          </cell>
        </row>
        <row r="1988">
          <cell r="A1988" t="str">
            <v>Phòng thực hành Khoa Điện 05-A-4-Sáng</v>
          </cell>
          <cell r="B1988" t="str">
            <v>Sáng</v>
          </cell>
          <cell r="C1988">
            <v>1</v>
          </cell>
          <cell r="D1988">
            <v>6</v>
          </cell>
          <cell r="E1988">
            <v>1</v>
          </cell>
          <cell r="F1988">
            <v>6</v>
          </cell>
          <cell r="G1988" t="str">
            <v>1..6</v>
          </cell>
        </row>
        <row r="1989">
          <cell r="A1989" t="str">
            <v>Phòng thực hành Khoa Điện 06-A-4-Sáng</v>
          </cell>
          <cell r="B1989" t="str">
            <v>Sáng</v>
          </cell>
          <cell r="C1989">
            <v>1</v>
          </cell>
          <cell r="D1989">
            <v>6</v>
          </cell>
          <cell r="E1989">
            <v>1</v>
          </cell>
          <cell r="F1989">
            <v>6</v>
          </cell>
          <cell r="G1989" t="str">
            <v>1..6</v>
          </cell>
        </row>
        <row r="1990">
          <cell r="A1990" t="str">
            <v>Phòng thực hành Khoa Điện 06-A-4-Chiều</v>
          </cell>
          <cell r="B1990" t="str">
            <v>Chiều</v>
          </cell>
          <cell r="C1990">
            <v>7</v>
          </cell>
          <cell r="D1990">
            <v>12</v>
          </cell>
          <cell r="E1990">
            <v>7</v>
          </cell>
          <cell r="F1990">
            <v>12</v>
          </cell>
          <cell r="G1990" t="str">
            <v>7..12</v>
          </cell>
        </row>
        <row r="1991">
          <cell r="A1991" t="str">
            <v>Phòng thực hành Khoa Điện 06-A-4-Tối</v>
          </cell>
          <cell r="B1991" t="str">
            <v>Tối</v>
          </cell>
          <cell r="C1991">
            <v>13</v>
          </cell>
          <cell r="D1991">
            <v>16</v>
          </cell>
          <cell r="E1991">
            <v>13</v>
          </cell>
          <cell r="F1991">
            <v>16</v>
          </cell>
          <cell r="G1991" t="str">
            <v>13..16</v>
          </cell>
        </row>
        <row r="1992">
          <cell r="A1992" t="str">
            <v>Phòng thực hành Khoa Điện 07-A-4-Sáng</v>
          </cell>
          <cell r="B1992" t="str">
            <v>Sáng</v>
          </cell>
          <cell r="C1992">
            <v>1</v>
          </cell>
          <cell r="D1992">
            <v>6</v>
          </cell>
          <cell r="E1992">
            <v>1</v>
          </cell>
          <cell r="F1992">
            <v>6</v>
          </cell>
          <cell r="G1992" t="str">
            <v>1..6</v>
          </cell>
        </row>
        <row r="1993">
          <cell r="A1993" t="str">
            <v>Phòng thực hành Khoa Điện 08-A-4-Sáng</v>
          </cell>
          <cell r="B1993" t="str">
            <v>Sáng</v>
          </cell>
          <cell r="C1993">
            <v>1</v>
          </cell>
          <cell r="D1993">
            <v>6</v>
          </cell>
          <cell r="E1993">
            <v>1</v>
          </cell>
          <cell r="F1993">
            <v>6</v>
          </cell>
          <cell r="G1993" t="str">
            <v>1..6</v>
          </cell>
        </row>
        <row r="1994">
          <cell r="A1994" t="str">
            <v>Phòng thực hành Khoa Điện 15-A-4-Chiều</v>
          </cell>
          <cell r="B1994" t="str">
            <v>Chiều</v>
          </cell>
          <cell r="C1994">
            <v>7</v>
          </cell>
          <cell r="D1994">
            <v>12</v>
          </cell>
          <cell r="E1994">
            <v>7</v>
          </cell>
          <cell r="F1994">
            <v>12</v>
          </cell>
          <cell r="G1994" t="str">
            <v>7..12</v>
          </cell>
        </row>
        <row r="1995">
          <cell r="A1995" t="str">
            <v>Phòng thực hành Khoa Điện 23-A-4-Tối</v>
          </cell>
          <cell r="B1995" t="str">
            <v>Tối</v>
          </cell>
          <cell r="C1995">
            <v>13</v>
          </cell>
          <cell r="D1995">
            <v>17</v>
          </cell>
          <cell r="E1995">
            <v>13</v>
          </cell>
          <cell r="F1995">
            <v>17</v>
          </cell>
          <cell r="G1995" t="str">
            <v>13..17</v>
          </cell>
        </row>
        <row r="1996">
          <cell r="A1996" t="str">
            <v>Phòng thực hành Khoa Điện 24-A-4-Chiều</v>
          </cell>
          <cell r="B1996" t="str">
            <v>Chiều</v>
          </cell>
          <cell r="C1996">
            <v>7</v>
          </cell>
          <cell r="D1996">
            <v>12</v>
          </cell>
          <cell r="E1996">
            <v>7</v>
          </cell>
          <cell r="F1996">
            <v>12</v>
          </cell>
          <cell r="G1996" t="str">
            <v>7..12</v>
          </cell>
        </row>
        <row r="1997">
          <cell r="A1997" t="str">
            <v>Phòng thực hành Khoa Điện 38-A-4-Chiều</v>
          </cell>
          <cell r="B1997" t="str">
            <v>Chiều</v>
          </cell>
          <cell r="C1997">
            <v>7</v>
          </cell>
          <cell r="D1997">
            <v>12</v>
          </cell>
          <cell r="E1997">
            <v>7</v>
          </cell>
          <cell r="F1997">
            <v>12</v>
          </cell>
          <cell r="G1997" t="str">
            <v>7..12</v>
          </cell>
        </row>
        <row r="1998">
          <cell r="A1998" t="str">
            <v>Phòng thực hành Khoa Điện tử 01-A-4-Sáng</v>
          </cell>
          <cell r="B1998" t="str">
            <v>Sáng</v>
          </cell>
          <cell r="C1998">
            <v>1</v>
          </cell>
          <cell r="D1998">
            <v>6</v>
          </cell>
          <cell r="E1998">
            <v>1</v>
          </cell>
          <cell r="F1998">
            <v>6</v>
          </cell>
          <cell r="G1998" t="str">
            <v>1..6</v>
          </cell>
        </row>
        <row r="1999">
          <cell r="A1999" t="str">
            <v>Phòng thực hành Khoa Điện tử 01-A-4-Chiều</v>
          </cell>
          <cell r="B1999" t="str">
            <v>Chiều</v>
          </cell>
          <cell r="C1999">
            <v>7</v>
          </cell>
          <cell r="D1999">
            <v>8</v>
          </cell>
          <cell r="E1999">
            <v>7</v>
          </cell>
          <cell r="F1999">
            <v>8</v>
          </cell>
          <cell r="G1999" t="str">
            <v>7..8</v>
          </cell>
        </row>
        <row r="2000">
          <cell r="A2000" t="str">
            <v>Phòng thực hành Khoa Điện tử 01-A-4-Tối</v>
          </cell>
          <cell r="B2000" t="str">
            <v>Tối</v>
          </cell>
          <cell r="C2000">
            <v>13</v>
          </cell>
          <cell r="D2000">
            <v>17</v>
          </cell>
          <cell r="E2000">
            <v>13</v>
          </cell>
          <cell r="F2000">
            <v>17</v>
          </cell>
          <cell r="G2000" t="str">
            <v>13..17</v>
          </cell>
        </row>
        <row r="2001">
          <cell r="A2001" t="str">
            <v>Phòng thực hành Khoa Điện tử 02-A-4-Sáng</v>
          </cell>
          <cell r="B2001" t="str">
            <v>Sáng</v>
          </cell>
          <cell r="C2001">
            <v>1</v>
          </cell>
          <cell r="D2001">
            <v>6</v>
          </cell>
          <cell r="E2001">
            <v>1</v>
          </cell>
          <cell r="F2001">
            <v>6</v>
          </cell>
          <cell r="G2001" t="str">
            <v>1..6</v>
          </cell>
        </row>
        <row r="2002">
          <cell r="A2002" t="str">
            <v>Phòng thực hành Khoa Điện tử 02-A-4-Chiều</v>
          </cell>
          <cell r="B2002" t="str">
            <v>Chiều</v>
          </cell>
          <cell r="C2002">
            <v>7</v>
          </cell>
          <cell r="D2002">
            <v>12</v>
          </cell>
          <cell r="E2002">
            <v>7</v>
          </cell>
          <cell r="F2002">
            <v>12</v>
          </cell>
          <cell r="G2002" t="str">
            <v>7..12</v>
          </cell>
        </row>
        <row r="2003">
          <cell r="A2003" t="str">
            <v>Phòng thực hành Khoa Điện tử 04-A-4-Sáng</v>
          </cell>
          <cell r="B2003" t="str">
            <v>Sáng</v>
          </cell>
          <cell r="C2003">
            <v>1</v>
          </cell>
          <cell r="D2003">
            <v>2</v>
          </cell>
          <cell r="E2003">
            <v>1</v>
          </cell>
          <cell r="F2003">
            <v>2</v>
          </cell>
          <cell r="G2003" t="str">
            <v>1..2</v>
          </cell>
        </row>
        <row r="2004">
          <cell r="A2004" t="str">
            <v>Phòng thực hành Khoa Điện tử 06-A-4-Sáng</v>
          </cell>
          <cell r="B2004" t="str">
            <v>Sáng</v>
          </cell>
          <cell r="C2004">
            <v>1</v>
          </cell>
          <cell r="D2004">
            <v>6</v>
          </cell>
          <cell r="E2004">
            <v>1</v>
          </cell>
          <cell r="F2004">
            <v>6</v>
          </cell>
          <cell r="G2004" t="str">
            <v>1..6</v>
          </cell>
        </row>
        <row r="2005">
          <cell r="A2005" t="str">
            <v>Phòng thực hành Khoa Điện tử 06-A-4-Tối</v>
          </cell>
          <cell r="B2005" t="str">
            <v>Tối</v>
          </cell>
          <cell r="C2005">
            <v>13</v>
          </cell>
          <cell r="D2005">
            <v>16</v>
          </cell>
          <cell r="E2005">
            <v>13</v>
          </cell>
          <cell r="F2005">
            <v>16</v>
          </cell>
          <cell r="G2005" t="str">
            <v>13..16</v>
          </cell>
        </row>
        <row r="2006">
          <cell r="A2006" t="str">
            <v>Phòng thực hành Khoa Điện tử 07-A-4-Chiều</v>
          </cell>
          <cell r="B2006" t="str">
            <v>Chiều</v>
          </cell>
          <cell r="C2006">
            <v>7</v>
          </cell>
          <cell r="D2006">
            <v>10</v>
          </cell>
          <cell r="E2006">
            <v>7</v>
          </cell>
          <cell r="F2006">
            <v>10</v>
          </cell>
          <cell r="G2006" t="str">
            <v>7..10</v>
          </cell>
        </row>
        <row r="2007">
          <cell r="A2007" t="str">
            <v>Phòng thực hành Khoa Điện tử 08-A-4-Chiều</v>
          </cell>
          <cell r="B2007" t="str">
            <v>Chiều</v>
          </cell>
          <cell r="C2007">
            <v>7</v>
          </cell>
          <cell r="D2007">
            <v>12</v>
          </cell>
          <cell r="E2007">
            <v>7</v>
          </cell>
          <cell r="F2007">
            <v>12</v>
          </cell>
          <cell r="G2007" t="str">
            <v>7..12</v>
          </cell>
        </row>
        <row r="2008">
          <cell r="A2008" t="str">
            <v>Phòng thực hành Khoa Điện tử 14-A-4-Tối</v>
          </cell>
          <cell r="B2008" t="str">
            <v>Tối</v>
          </cell>
          <cell r="C2008">
            <v>13</v>
          </cell>
          <cell r="D2008">
            <v>16</v>
          </cell>
          <cell r="E2008">
            <v>13</v>
          </cell>
          <cell r="F2008">
            <v>16</v>
          </cell>
          <cell r="G2008" t="str">
            <v>13..16</v>
          </cell>
        </row>
        <row r="2009">
          <cell r="A2009" t="str">
            <v>Phòng thực hành Khoa Điện tử 20-A-4-Chiều</v>
          </cell>
          <cell r="B2009" t="str">
            <v>Chiều</v>
          </cell>
          <cell r="C2009">
            <v>10</v>
          </cell>
          <cell r="D2009">
            <v>11</v>
          </cell>
          <cell r="E2009">
            <v>10</v>
          </cell>
          <cell r="F2009">
            <v>11</v>
          </cell>
          <cell r="G2009" t="str">
            <v>10..11</v>
          </cell>
        </row>
        <row r="2010">
          <cell r="A2010" t="str">
            <v>Phòng thực hành Khoa Điện tử 24-A-4-Sáng</v>
          </cell>
          <cell r="B2010" t="str">
            <v>Sáng</v>
          </cell>
          <cell r="C2010">
            <v>4</v>
          </cell>
          <cell r="D2010">
            <v>5</v>
          </cell>
          <cell r="E2010">
            <v>4</v>
          </cell>
          <cell r="F2010">
            <v>5</v>
          </cell>
          <cell r="G2010" t="str">
            <v>4..5</v>
          </cell>
        </row>
        <row r="2011">
          <cell r="A2011" t="str">
            <v>Phòng thực hành Khoa CNTT 16-A-4-Sáng</v>
          </cell>
          <cell r="B2011" t="str">
            <v>Sáng</v>
          </cell>
          <cell r="C2011">
            <v>1</v>
          </cell>
          <cell r="D2011">
            <v>6</v>
          </cell>
          <cell r="E2011">
            <v>1</v>
          </cell>
          <cell r="F2011">
            <v>6</v>
          </cell>
          <cell r="G2011" t="str">
            <v>1..6</v>
          </cell>
        </row>
        <row r="2012">
          <cell r="A2012" t="str">
            <v>Phòng thực hành Khoa CNTT 22-A-4-Chiều</v>
          </cell>
          <cell r="B2012" t="str">
            <v>Chiều</v>
          </cell>
          <cell r="C2012">
            <v>10</v>
          </cell>
          <cell r="D2012">
            <v>12</v>
          </cell>
          <cell r="E2012">
            <v>7</v>
          </cell>
          <cell r="F2012">
            <v>12</v>
          </cell>
          <cell r="G2012" t="str">
            <v>7..12</v>
          </cell>
        </row>
        <row r="2013">
          <cell r="A2013" t="str">
            <v>Phòng thực hành Khoa CNTT 22-A-4-Chiều</v>
          </cell>
          <cell r="B2013" t="str">
            <v>Chiều</v>
          </cell>
          <cell r="C2013">
            <v>7</v>
          </cell>
          <cell r="D2013">
            <v>9</v>
          </cell>
          <cell r="E2013">
            <v>7</v>
          </cell>
          <cell r="F2013">
            <v>12</v>
          </cell>
          <cell r="G2013" t="str">
            <v>7..12</v>
          </cell>
        </row>
        <row r="2014">
          <cell r="A2014" t="str">
            <v>Phòng thực hành Khoa CN May &amp; TKTT 05-B-4-Chiều</v>
          </cell>
          <cell r="B2014" t="str">
            <v>Chiều</v>
          </cell>
          <cell r="C2014">
            <v>7</v>
          </cell>
          <cell r="D2014">
            <v>12</v>
          </cell>
          <cell r="E2014">
            <v>7</v>
          </cell>
          <cell r="F2014">
            <v>12</v>
          </cell>
          <cell r="G2014" t="str">
            <v>7..12</v>
          </cell>
        </row>
        <row r="2015">
          <cell r="A2015" t="str">
            <v>Phòng thực hành Khoa CN May &amp; TKTT 06-B-4-Sáng</v>
          </cell>
          <cell r="B2015" t="str">
            <v>Sáng</v>
          </cell>
          <cell r="C2015">
            <v>1</v>
          </cell>
          <cell r="D2015">
            <v>6</v>
          </cell>
          <cell r="E2015">
            <v>1</v>
          </cell>
          <cell r="F2015">
            <v>6</v>
          </cell>
          <cell r="G2015" t="str">
            <v>1..6</v>
          </cell>
        </row>
        <row r="2016">
          <cell r="A2016" t="str">
            <v>Phòng thực hành Khoa CN May &amp; TKTT 06-B-4-Chiều</v>
          </cell>
          <cell r="B2016" t="str">
            <v>Chiều</v>
          </cell>
          <cell r="C2016">
            <v>7</v>
          </cell>
          <cell r="D2016">
            <v>12</v>
          </cell>
          <cell r="E2016">
            <v>7</v>
          </cell>
          <cell r="F2016">
            <v>12</v>
          </cell>
          <cell r="G2016" t="str">
            <v>7..12</v>
          </cell>
        </row>
        <row r="2017">
          <cell r="A2017" t="str">
            <v>Phòng thực hành Khoa CN May &amp; TKTT 08-B-4-Sáng</v>
          </cell>
          <cell r="B2017" t="str">
            <v>Sáng</v>
          </cell>
          <cell r="C2017">
            <v>1</v>
          </cell>
          <cell r="D2017">
            <v>6</v>
          </cell>
          <cell r="E2017">
            <v>1</v>
          </cell>
          <cell r="F2017">
            <v>6</v>
          </cell>
          <cell r="G2017" t="str">
            <v>1..6</v>
          </cell>
        </row>
        <row r="2018">
          <cell r="A2018" t="str">
            <v>Phòng thực hành Khoa CN May &amp; TKTT 09-B-4-Sáng</v>
          </cell>
          <cell r="B2018" t="str">
            <v>Sáng</v>
          </cell>
          <cell r="C2018">
            <v>1</v>
          </cell>
          <cell r="D2018">
            <v>6</v>
          </cell>
          <cell r="E2018">
            <v>1</v>
          </cell>
          <cell r="F2018">
            <v>6</v>
          </cell>
          <cell r="G2018" t="str">
            <v>1..6</v>
          </cell>
        </row>
        <row r="2019">
          <cell r="A2019" t="str">
            <v>Phòng thực hành Khoa CN May &amp; TKTT 09-B-4-Chiều</v>
          </cell>
          <cell r="B2019" t="str">
            <v>Chiều</v>
          </cell>
          <cell r="C2019">
            <v>7</v>
          </cell>
          <cell r="D2019">
            <v>12</v>
          </cell>
          <cell r="E2019">
            <v>7</v>
          </cell>
          <cell r="F2019">
            <v>12</v>
          </cell>
          <cell r="G2019" t="str">
            <v>7..12</v>
          </cell>
        </row>
        <row r="2020">
          <cell r="A2020" t="str">
            <v>Phòng thực hành Khoa CN May &amp; TKTT 10-B-4-Sáng</v>
          </cell>
          <cell r="B2020" t="str">
            <v>Sáng</v>
          </cell>
          <cell r="C2020">
            <v>1</v>
          </cell>
          <cell r="D2020">
            <v>6</v>
          </cell>
          <cell r="E2020">
            <v>1</v>
          </cell>
          <cell r="F2020">
            <v>6</v>
          </cell>
          <cell r="G2020" t="str">
            <v>1..6</v>
          </cell>
        </row>
        <row r="2021">
          <cell r="A2021" t="str">
            <v>Phòng thực hành Khoa CN May &amp; TKTT 17-B-4-Sáng</v>
          </cell>
          <cell r="B2021" t="str">
            <v>Sáng</v>
          </cell>
          <cell r="C2021">
            <v>1</v>
          </cell>
          <cell r="D2021">
            <v>6</v>
          </cell>
          <cell r="E2021">
            <v>1</v>
          </cell>
          <cell r="F2021">
            <v>6</v>
          </cell>
          <cell r="G2021" t="str">
            <v>1..6</v>
          </cell>
        </row>
        <row r="2022">
          <cell r="A2022" t="str">
            <v>Phòng thực hành Khoa CN May &amp; TKTT 18-B-4-Chiều</v>
          </cell>
          <cell r="B2022" t="str">
            <v>Chiều</v>
          </cell>
          <cell r="C2022">
            <v>7</v>
          </cell>
          <cell r="D2022">
            <v>12</v>
          </cell>
          <cell r="E2022">
            <v>7</v>
          </cell>
          <cell r="F2022">
            <v>12</v>
          </cell>
          <cell r="G2022" t="str">
            <v>7..12</v>
          </cell>
        </row>
        <row r="2023">
          <cell r="A2023" t="str">
            <v>Phòng thực hành Khoa CN May &amp; TKTT 23-B-4-Sáng</v>
          </cell>
          <cell r="B2023" t="str">
            <v>Sáng</v>
          </cell>
          <cell r="C2023">
            <v>1</v>
          </cell>
          <cell r="D2023">
            <v>6</v>
          </cell>
          <cell r="E2023">
            <v>1</v>
          </cell>
          <cell r="F2023">
            <v>6</v>
          </cell>
          <cell r="G2023" t="str">
            <v>1..6</v>
          </cell>
        </row>
        <row r="2024">
          <cell r="A2024" t="str">
            <v>Phòng thực hành Khoa CN Hóa 01-B-4-Sáng</v>
          </cell>
          <cell r="B2024" t="str">
            <v>Sáng</v>
          </cell>
          <cell r="C2024">
            <v>1</v>
          </cell>
          <cell r="D2024">
            <v>6</v>
          </cell>
          <cell r="E2024">
            <v>1</v>
          </cell>
          <cell r="F2024">
            <v>6</v>
          </cell>
          <cell r="G2024" t="str">
            <v>1..6</v>
          </cell>
        </row>
        <row r="2025">
          <cell r="A2025" t="str">
            <v>Phòng thực hành Khoa CN Hóa 01-B-4-Chiều</v>
          </cell>
          <cell r="B2025" t="str">
            <v>Chiều</v>
          </cell>
          <cell r="C2025">
            <v>7</v>
          </cell>
          <cell r="D2025">
            <v>12</v>
          </cell>
          <cell r="E2025">
            <v>7</v>
          </cell>
          <cell r="F2025">
            <v>12</v>
          </cell>
          <cell r="G2025" t="str">
            <v>7..12</v>
          </cell>
        </row>
        <row r="2026">
          <cell r="A2026" t="str">
            <v>Phòng thực hành Khoa CN Hóa 02-B-4-Sáng</v>
          </cell>
          <cell r="B2026" t="str">
            <v>Sáng</v>
          </cell>
          <cell r="C2026">
            <v>1</v>
          </cell>
          <cell r="D2026">
            <v>6</v>
          </cell>
          <cell r="E2026">
            <v>1</v>
          </cell>
          <cell r="F2026">
            <v>6</v>
          </cell>
          <cell r="G2026" t="str">
            <v>1..6</v>
          </cell>
        </row>
        <row r="2027">
          <cell r="A2027" t="str">
            <v>Phòng thực hành Khoa CN Hóa 03-B-4-Sáng</v>
          </cell>
          <cell r="B2027" t="str">
            <v>Sáng</v>
          </cell>
          <cell r="C2027">
            <v>1</v>
          </cell>
          <cell r="D2027">
            <v>6</v>
          </cell>
          <cell r="E2027">
            <v>1</v>
          </cell>
          <cell r="F2027">
            <v>6</v>
          </cell>
          <cell r="G2027" t="str">
            <v>1..6</v>
          </cell>
        </row>
        <row r="2028">
          <cell r="A2028" t="str">
            <v>Phòng thực hành Khoa CN Hóa 03-B-4-Chiều</v>
          </cell>
          <cell r="B2028" t="str">
            <v>Chiều</v>
          </cell>
          <cell r="C2028">
            <v>7</v>
          </cell>
          <cell r="D2028">
            <v>12</v>
          </cell>
          <cell r="E2028">
            <v>7</v>
          </cell>
          <cell r="F2028">
            <v>12</v>
          </cell>
          <cell r="G2028" t="str">
            <v>7..12</v>
          </cell>
        </row>
        <row r="2029">
          <cell r="A2029" t="str">
            <v>Phòng thực hành Khoa CN Hóa 04-B-4-Sáng</v>
          </cell>
          <cell r="B2029" t="str">
            <v>Sáng</v>
          </cell>
          <cell r="C2029">
            <v>1</v>
          </cell>
          <cell r="D2029">
            <v>6</v>
          </cell>
          <cell r="E2029">
            <v>1</v>
          </cell>
          <cell r="F2029">
            <v>6</v>
          </cell>
          <cell r="G2029" t="str">
            <v>1..6</v>
          </cell>
        </row>
        <row r="2030">
          <cell r="A2030" t="str">
            <v>Phòng thực hành Khoa CN Hóa 05-B-4-Sáng</v>
          </cell>
          <cell r="B2030" t="str">
            <v>Sáng</v>
          </cell>
          <cell r="C2030">
            <v>1</v>
          </cell>
          <cell r="D2030">
            <v>6</v>
          </cell>
          <cell r="E2030">
            <v>1</v>
          </cell>
          <cell r="F2030">
            <v>6</v>
          </cell>
          <cell r="G2030" t="str">
            <v>1..6</v>
          </cell>
        </row>
        <row r="2031">
          <cell r="A2031" t="str">
            <v>Phòng thực hành Khoa CN Hóa 06-B-4-Sáng</v>
          </cell>
          <cell r="B2031" t="str">
            <v>Sáng</v>
          </cell>
          <cell r="C2031">
            <v>1</v>
          </cell>
          <cell r="D2031">
            <v>6</v>
          </cell>
          <cell r="E2031">
            <v>1</v>
          </cell>
          <cell r="F2031">
            <v>6</v>
          </cell>
          <cell r="G2031" t="str">
            <v>1..6</v>
          </cell>
        </row>
        <row r="2032">
          <cell r="A2032" t="str">
            <v>Phòng thực hành Khoa CN Hóa 06-B-4-Chiều</v>
          </cell>
          <cell r="B2032" t="str">
            <v>Chiều</v>
          </cell>
          <cell r="C2032">
            <v>7</v>
          </cell>
          <cell r="D2032">
            <v>12</v>
          </cell>
          <cell r="E2032">
            <v>7</v>
          </cell>
          <cell r="F2032">
            <v>12</v>
          </cell>
          <cell r="G2032" t="str">
            <v>7..12</v>
          </cell>
        </row>
        <row r="2033">
          <cell r="A2033" t="str">
            <v>Phòng thực hành Khoa CN Hóa 07-B-4-Sáng</v>
          </cell>
          <cell r="B2033" t="str">
            <v>Sáng</v>
          </cell>
          <cell r="C2033">
            <v>1</v>
          </cell>
          <cell r="D2033">
            <v>6</v>
          </cell>
          <cell r="E2033">
            <v>1</v>
          </cell>
          <cell r="F2033">
            <v>6</v>
          </cell>
          <cell r="G2033" t="str">
            <v>1..6</v>
          </cell>
        </row>
        <row r="2034">
          <cell r="A2034" t="str">
            <v>Phòng thực hành Khoa CN Hóa 08-B-4-Chiều</v>
          </cell>
          <cell r="B2034" t="str">
            <v>Chiều</v>
          </cell>
          <cell r="C2034">
            <v>7</v>
          </cell>
          <cell r="D2034">
            <v>12</v>
          </cell>
          <cell r="E2034">
            <v>7</v>
          </cell>
          <cell r="F2034">
            <v>12</v>
          </cell>
          <cell r="G2034" t="str">
            <v>7..12</v>
          </cell>
        </row>
        <row r="2035">
          <cell r="A2035" t="str">
            <v>Phòng thực hành Khoa CN Hóa 11-B-4-Chiều</v>
          </cell>
          <cell r="B2035" t="str">
            <v>Chiều</v>
          </cell>
          <cell r="C2035">
            <v>7</v>
          </cell>
          <cell r="D2035">
            <v>12</v>
          </cell>
          <cell r="E2035">
            <v>7</v>
          </cell>
          <cell r="F2035">
            <v>12</v>
          </cell>
          <cell r="G2035" t="str">
            <v>7..12</v>
          </cell>
        </row>
        <row r="2036">
          <cell r="A2036" t="str">
            <v>Phòng thực hành Khoa CN Hóa 23-B-4-Sáng</v>
          </cell>
          <cell r="B2036" t="str">
            <v>Sáng</v>
          </cell>
          <cell r="C2036">
            <v>1</v>
          </cell>
          <cell r="D2036">
            <v>4</v>
          </cell>
          <cell r="E2036">
            <v>1</v>
          </cell>
          <cell r="F2036">
            <v>4</v>
          </cell>
          <cell r="G2036" t="str">
            <v>1..4</v>
          </cell>
        </row>
        <row r="2037">
          <cell r="A2037" t="str">
            <v>Phòng thực hành Khoa CN Hóa 26-B-4-Sáng</v>
          </cell>
          <cell r="B2037" t="str">
            <v>Sáng</v>
          </cell>
          <cell r="C2037">
            <v>1</v>
          </cell>
          <cell r="D2037">
            <v>6</v>
          </cell>
          <cell r="E2037">
            <v>1</v>
          </cell>
          <cell r="F2037">
            <v>6</v>
          </cell>
          <cell r="G2037" t="str">
            <v>1..6</v>
          </cell>
        </row>
        <row r="2038">
          <cell r="A2038" t="str">
            <v>Phòng thực hành Khoa CN Hóa 26-B-4-Chiều</v>
          </cell>
          <cell r="B2038" t="str">
            <v>Chiều</v>
          </cell>
          <cell r="C2038">
            <v>8</v>
          </cell>
          <cell r="D2038">
            <v>11</v>
          </cell>
          <cell r="E2038">
            <v>8</v>
          </cell>
          <cell r="F2038">
            <v>11</v>
          </cell>
          <cell r="G2038" t="str">
            <v>8..11</v>
          </cell>
        </row>
        <row r="2039">
          <cell r="A2039" t="str">
            <v>Phòng thực hành Khoa CN Hóa 28-B-4-Sáng</v>
          </cell>
          <cell r="B2039" t="str">
            <v>Sáng</v>
          </cell>
          <cell r="C2039">
            <v>1</v>
          </cell>
          <cell r="D2039">
            <v>6</v>
          </cell>
          <cell r="E2039">
            <v>1</v>
          </cell>
          <cell r="F2039">
            <v>6</v>
          </cell>
          <cell r="G2039" t="str">
            <v>1..6</v>
          </cell>
        </row>
        <row r="2040">
          <cell r="A2040" t="str">
            <v>Phòng thực hành Khoa QLKD 01-A-4-Chiều</v>
          </cell>
          <cell r="B2040" t="str">
            <v>Chiều</v>
          </cell>
          <cell r="C2040">
            <v>7</v>
          </cell>
          <cell r="D2040">
            <v>12</v>
          </cell>
          <cell r="E2040">
            <v>7</v>
          </cell>
          <cell r="F2040">
            <v>12</v>
          </cell>
          <cell r="G2040" t="str">
            <v>7..12</v>
          </cell>
        </row>
        <row r="2041">
          <cell r="A2041" t="str">
            <v>Phòng thực hành Khoa QLKD 01-A-4-Tối</v>
          </cell>
          <cell r="B2041" t="str">
            <v>Tối</v>
          </cell>
          <cell r="C2041">
            <v>13</v>
          </cell>
          <cell r="D2041">
            <v>16</v>
          </cell>
          <cell r="E2041">
            <v>13</v>
          </cell>
          <cell r="F2041">
            <v>16</v>
          </cell>
          <cell r="G2041" t="str">
            <v>13..16</v>
          </cell>
        </row>
        <row r="2042">
          <cell r="A2042" t="str">
            <v>Phòng thực hành Khoa QLKD 02-A-4-Sáng</v>
          </cell>
          <cell r="B2042" t="str">
            <v>Sáng</v>
          </cell>
          <cell r="C2042">
            <v>1</v>
          </cell>
          <cell r="D2042">
            <v>6</v>
          </cell>
          <cell r="E2042">
            <v>1</v>
          </cell>
          <cell r="F2042">
            <v>6</v>
          </cell>
          <cell r="G2042" t="str">
            <v>1..6</v>
          </cell>
        </row>
        <row r="2043">
          <cell r="A2043" t="str">
            <v>Phòng thực hành Khoa QLKD 02-A-4-Chiều</v>
          </cell>
          <cell r="B2043" t="str">
            <v>Chiều</v>
          </cell>
          <cell r="C2043">
            <v>7</v>
          </cell>
          <cell r="D2043">
            <v>12</v>
          </cell>
          <cell r="E2043">
            <v>7</v>
          </cell>
          <cell r="F2043">
            <v>12</v>
          </cell>
          <cell r="G2043" t="str">
            <v>7..12</v>
          </cell>
        </row>
        <row r="2044">
          <cell r="A2044" t="str">
            <v>Phòng thực hành Khoa QLKD 03-A-4-Sáng</v>
          </cell>
          <cell r="B2044" t="str">
            <v>Sáng</v>
          </cell>
          <cell r="C2044">
            <v>1</v>
          </cell>
          <cell r="D2044">
            <v>6</v>
          </cell>
          <cell r="E2044">
            <v>1</v>
          </cell>
          <cell r="F2044">
            <v>6</v>
          </cell>
          <cell r="G2044" t="str">
            <v>1..6</v>
          </cell>
        </row>
        <row r="2045">
          <cell r="A2045" t="str">
            <v>Phòng thực hành Khoa QLKD 04-A-4-Sáng</v>
          </cell>
          <cell r="B2045" t="str">
            <v>Sáng</v>
          </cell>
          <cell r="C2045">
            <v>1</v>
          </cell>
          <cell r="D2045">
            <v>6</v>
          </cell>
          <cell r="E2045">
            <v>1</v>
          </cell>
          <cell r="F2045">
            <v>6</v>
          </cell>
          <cell r="G2045" t="str">
            <v>1..6</v>
          </cell>
        </row>
        <row r="2046">
          <cell r="A2046" t="str">
            <v>Phòng thực hành Khoa QLKD 07-A-4-Chiều</v>
          </cell>
          <cell r="B2046" t="str">
            <v>Chiều</v>
          </cell>
          <cell r="C2046">
            <v>7</v>
          </cell>
          <cell r="D2046">
            <v>10</v>
          </cell>
          <cell r="E2046">
            <v>7</v>
          </cell>
          <cell r="F2046">
            <v>10</v>
          </cell>
          <cell r="G2046" t="str">
            <v>7..10</v>
          </cell>
        </row>
        <row r="2047">
          <cell r="A2047" t="str">
            <v>Phòng thực hành Khoa QLKD 09-A-4-Sáng</v>
          </cell>
          <cell r="B2047" t="str">
            <v>Sáng</v>
          </cell>
          <cell r="C2047">
            <v>1</v>
          </cell>
          <cell r="D2047">
            <v>6</v>
          </cell>
          <cell r="E2047">
            <v>1</v>
          </cell>
          <cell r="F2047">
            <v>6</v>
          </cell>
          <cell r="G2047" t="str">
            <v>1..6</v>
          </cell>
        </row>
        <row r="2048">
          <cell r="A2048" t="str">
            <v>Phòng thực hành Khoa QLKD 11-A-4-Sáng</v>
          </cell>
          <cell r="B2048" t="str">
            <v>Sáng</v>
          </cell>
          <cell r="C2048">
            <v>1</v>
          </cell>
          <cell r="D2048">
            <v>6</v>
          </cell>
          <cell r="E2048">
            <v>1</v>
          </cell>
          <cell r="F2048">
            <v>6</v>
          </cell>
          <cell r="G2048" t="str">
            <v>1..6</v>
          </cell>
        </row>
        <row r="2049">
          <cell r="A2049" t="str">
            <v>Phòng thực hành Khoa QLKD 11-A-4-Chiều</v>
          </cell>
          <cell r="B2049" t="str">
            <v>Chiều</v>
          </cell>
          <cell r="C2049">
            <v>7</v>
          </cell>
          <cell r="D2049">
            <v>12</v>
          </cell>
          <cell r="E2049">
            <v>7</v>
          </cell>
          <cell r="F2049">
            <v>12</v>
          </cell>
          <cell r="G2049" t="str">
            <v>7..12</v>
          </cell>
        </row>
        <row r="2050">
          <cell r="A2050" t="str">
            <v>Phòng thực hành Khoa QLKD 12-A-4-Chiều</v>
          </cell>
          <cell r="B2050" t="str">
            <v>Chiều</v>
          </cell>
          <cell r="C2050">
            <v>7</v>
          </cell>
          <cell r="D2050">
            <v>12</v>
          </cell>
          <cell r="E2050">
            <v>7</v>
          </cell>
          <cell r="F2050">
            <v>12</v>
          </cell>
          <cell r="G2050" t="str">
            <v>7..12</v>
          </cell>
        </row>
        <row r="2051">
          <cell r="A2051" t="str">
            <v>Phòng thực hành Khoa QLKD 13-A-4-Sáng</v>
          </cell>
          <cell r="B2051" t="str">
            <v>Sáng</v>
          </cell>
          <cell r="C2051">
            <v>1</v>
          </cell>
          <cell r="D2051">
            <v>6</v>
          </cell>
          <cell r="E2051">
            <v>1</v>
          </cell>
          <cell r="F2051">
            <v>6</v>
          </cell>
          <cell r="G2051" t="str">
            <v>1..6</v>
          </cell>
        </row>
        <row r="2052">
          <cell r="A2052" t="str">
            <v>Phòng thực hành Khoa QLKD 13-A-4-Tối</v>
          </cell>
          <cell r="B2052" t="str">
            <v>Tối</v>
          </cell>
          <cell r="C2052">
            <v>13</v>
          </cell>
          <cell r="D2052">
            <v>15</v>
          </cell>
          <cell r="E2052">
            <v>13</v>
          </cell>
          <cell r="F2052">
            <v>15</v>
          </cell>
          <cell r="G2052" t="str">
            <v>13..15</v>
          </cell>
        </row>
        <row r="2053">
          <cell r="A2053" t="str">
            <v>Phòng thực hành Khoa QLKD 18-A-4-Chiều</v>
          </cell>
          <cell r="B2053" t="str">
            <v>Chiều</v>
          </cell>
          <cell r="C2053">
            <v>7</v>
          </cell>
          <cell r="D2053">
            <v>12</v>
          </cell>
          <cell r="E2053">
            <v>7</v>
          </cell>
          <cell r="F2053">
            <v>12</v>
          </cell>
          <cell r="G2053" t="str">
            <v>7..12</v>
          </cell>
        </row>
        <row r="2054">
          <cell r="A2054" t="str">
            <v>Phòng thực hành Khoa QLKD 22-A-4-Chiều</v>
          </cell>
          <cell r="B2054" t="str">
            <v>Chiều</v>
          </cell>
          <cell r="C2054">
            <v>7</v>
          </cell>
          <cell r="D2054">
            <v>12</v>
          </cell>
          <cell r="E2054">
            <v>7</v>
          </cell>
          <cell r="F2054">
            <v>12</v>
          </cell>
          <cell r="G2054" t="str">
            <v>7..12</v>
          </cell>
        </row>
        <row r="2055">
          <cell r="A2055" t="str">
            <v>Phòng thực hành Khoa QLKD 23-A-4-Sáng</v>
          </cell>
          <cell r="B2055" t="str">
            <v>Sáng</v>
          </cell>
          <cell r="C2055">
            <v>1</v>
          </cell>
          <cell r="D2055">
            <v>4</v>
          </cell>
          <cell r="E2055">
            <v>1</v>
          </cell>
          <cell r="F2055">
            <v>4</v>
          </cell>
          <cell r="G2055" t="str">
            <v>1..4</v>
          </cell>
        </row>
        <row r="2056">
          <cell r="A2056" t="str">
            <v>Phòng thực hành Khoa QLKD 27-A-4-Sáng</v>
          </cell>
          <cell r="B2056" t="str">
            <v>Sáng</v>
          </cell>
          <cell r="C2056">
            <v>1</v>
          </cell>
          <cell r="D2056">
            <v>4</v>
          </cell>
          <cell r="E2056">
            <v>1</v>
          </cell>
          <cell r="F2056">
            <v>4</v>
          </cell>
          <cell r="G2056" t="str">
            <v>1..4</v>
          </cell>
        </row>
        <row r="2057">
          <cell r="A2057" t="str">
            <v>Phòng thực hành Khoa QLKD 29-A-4-Chiều</v>
          </cell>
          <cell r="B2057" t="str">
            <v>Chiều</v>
          </cell>
          <cell r="C2057">
            <v>7</v>
          </cell>
          <cell r="D2057">
            <v>10</v>
          </cell>
          <cell r="E2057">
            <v>7</v>
          </cell>
          <cell r="F2057">
            <v>10</v>
          </cell>
          <cell r="G2057" t="str">
            <v>7..10</v>
          </cell>
        </row>
        <row r="2058">
          <cell r="A2058" t="str">
            <v>Phòng thực hành Khoa Kế toán - Kiểm toán 01-B-4-Sáng</v>
          </cell>
          <cell r="B2058" t="str">
            <v>Sáng</v>
          </cell>
          <cell r="C2058">
            <v>1</v>
          </cell>
          <cell r="D2058">
            <v>6</v>
          </cell>
          <cell r="E2058">
            <v>1</v>
          </cell>
          <cell r="F2058">
            <v>6</v>
          </cell>
          <cell r="G2058" t="str">
            <v>1..6</v>
          </cell>
        </row>
        <row r="2059">
          <cell r="A2059" t="str">
            <v>Phòng thực hành Khoa Kế toán - Kiểm toán 01-B-4-Chiều</v>
          </cell>
          <cell r="B2059" t="str">
            <v>Chiều</v>
          </cell>
          <cell r="C2059">
            <v>7</v>
          </cell>
          <cell r="D2059">
            <v>12</v>
          </cell>
          <cell r="E2059">
            <v>7</v>
          </cell>
          <cell r="F2059">
            <v>12</v>
          </cell>
          <cell r="G2059" t="str">
            <v>7..12</v>
          </cell>
        </row>
        <row r="2060">
          <cell r="A2060" t="str">
            <v>Phòng thực hành Khoa Kế toán - Kiểm toán 02-B-4-Sáng</v>
          </cell>
          <cell r="B2060" t="str">
            <v>Sáng</v>
          </cell>
          <cell r="C2060">
            <v>1</v>
          </cell>
          <cell r="D2060">
            <v>6</v>
          </cell>
          <cell r="E2060">
            <v>1</v>
          </cell>
          <cell r="F2060">
            <v>6</v>
          </cell>
          <cell r="G2060" t="str">
            <v>1..6</v>
          </cell>
        </row>
        <row r="2061">
          <cell r="A2061" t="str">
            <v>Phòng thực hành Khoa Kế toán - Kiểm toán 03-B-4-Sáng</v>
          </cell>
          <cell r="B2061" t="str">
            <v>Sáng</v>
          </cell>
          <cell r="C2061">
            <v>1</v>
          </cell>
          <cell r="D2061">
            <v>6</v>
          </cell>
          <cell r="E2061">
            <v>1</v>
          </cell>
          <cell r="F2061">
            <v>6</v>
          </cell>
          <cell r="G2061" t="str">
            <v>1..6</v>
          </cell>
        </row>
        <row r="2062">
          <cell r="A2062" t="str">
            <v>Phòng thực hành Khoa Kế toán - Kiểm toán 03-B-4-Chiều</v>
          </cell>
          <cell r="B2062" t="str">
            <v>Chiều</v>
          </cell>
          <cell r="C2062">
            <v>7</v>
          </cell>
          <cell r="D2062">
            <v>12</v>
          </cell>
          <cell r="E2062">
            <v>7</v>
          </cell>
          <cell r="F2062">
            <v>12</v>
          </cell>
          <cell r="G2062" t="str">
            <v>7..12</v>
          </cell>
        </row>
        <row r="2063">
          <cell r="A2063" t="str">
            <v>Phòng thực hành Trường NN-DL 01-A-4-Tối</v>
          </cell>
          <cell r="B2063" t="str">
            <v>Tối</v>
          </cell>
          <cell r="C2063">
            <v>13</v>
          </cell>
          <cell r="D2063">
            <v>15</v>
          </cell>
          <cell r="E2063">
            <v>13</v>
          </cell>
          <cell r="F2063">
            <v>15</v>
          </cell>
          <cell r="G2063" t="str">
            <v>13..15</v>
          </cell>
        </row>
        <row r="2064">
          <cell r="A2064" t="str">
            <v>Phòng thực hành Trường NN-DL 02-A-4-Chiều</v>
          </cell>
          <cell r="B2064" t="str">
            <v>Chiều</v>
          </cell>
          <cell r="C2064">
            <v>7</v>
          </cell>
          <cell r="D2064">
            <v>12</v>
          </cell>
          <cell r="E2064">
            <v>7</v>
          </cell>
          <cell r="F2064">
            <v>12</v>
          </cell>
          <cell r="G2064" t="str">
            <v>7..12</v>
          </cell>
        </row>
        <row r="2065">
          <cell r="A2065" t="str">
            <v>Phòng thực hành Trường NN-DL 10-A-4-Chiều</v>
          </cell>
          <cell r="B2065" t="str">
            <v>Chiều</v>
          </cell>
          <cell r="C2065">
            <v>7</v>
          </cell>
          <cell r="D2065">
            <v>12</v>
          </cell>
          <cell r="E2065">
            <v>7</v>
          </cell>
          <cell r="F2065">
            <v>12</v>
          </cell>
          <cell r="G2065" t="str">
            <v>7..12</v>
          </cell>
        </row>
        <row r="2066">
          <cell r="A2066" t="str">
            <v>Phòng thực hành Trường NN-DL 12-A-4-Sáng</v>
          </cell>
          <cell r="B2066" t="str">
            <v>Sáng</v>
          </cell>
          <cell r="C2066">
            <v>1</v>
          </cell>
          <cell r="D2066">
            <v>6</v>
          </cell>
          <cell r="E2066">
            <v>1</v>
          </cell>
          <cell r="F2066">
            <v>6</v>
          </cell>
          <cell r="G2066" t="str">
            <v>1..6</v>
          </cell>
        </row>
        <row r="2067">
          <cell r="A2067" t="str">
            <v>Phòng thực hành Trường NN-DL 16-A-4-Sáng</v>
          </cell>
          <cell r="B2067" t="str">
            <v>Sáng</v>
          </cell>
          <cell r="C2067">
            <v>1</v>
          </cell>
          <cell r="D2067">
            <v>6</v>
          </cell>
          <cell r="E2067">
            <v>1</v>
          </cell>
          <cell r="F2067">
            <v>6</v>
          </cell>
          <cell r="G2067" t="str">
            <v>1..6</v>
          </cell>
        </row>
        <row r="2068">
          <cell r="A2068" t="str">
            <v>Phòng thực hành Trường NN-DL 17-A-4-Chiều</v>
          </cell>
          <cell r="B2068" t="str">
            <v>Chiều</v>
          </cell>
          <cell r="C2068">
            <v>7</v>
          </cell>
          <cell r="D2068">
            <v>11</v>
          </cell>
          <cell r="E2068">
            <v>7</v>
          </cell>
          <cell r="F2068">
            <v>11</v>
          </cell>
          <cell r="G2068" t="str">
            <v>7..11</v>
          </cell>
        </row>
        <row r="2069">
          <cell r="A2069" t="str">
            <v>Phòng thực hành Trường NN-DL 25-A-4-Chiều</v>
          </cell>
          <cell r="B2069" t="str">
            <v>Chiều</v>
          </cell>
          <cell r="C2069">
            <v>7</v>
          </cell>
          <cell r="D2069">
            <v>12</v>
          </cell>
          <cell r="E2069">
            <v>7</v>
          </cell>
          <cell r="F2069">
            <v>12</v>
          </cell>
          <cell r="G2069" t="str">
            <v>7..12</v>
          </cell>
        </row>
        <row r="2070">
          <cell r="A2070" t="str">
            <v>Phòng thực hành TT Cơ khí 29-B-4-Sáng</v>
          </cell>
          <cell r="B2070" t="str">
            <v>Sáng</v>
          </cell>
          <cell r="C2070">
            <v>1</v>
          </cell>
          <cell r="D2070">
            <v>6</v>
          </cell>
          <cell r="E2070">
            <v>1</v>
          </cell>
          <cell r="F2070">
            <v>6</v>
          </cell>
          <cell r="G2070" t="str">
            <v>1..6</v>
          </cell>
        </row>
        <row r="2071">
          <cell r="A2071" t="str">
            <v>Phòng thực hành TT Cơ khí 29-B-4-Chiều</v>
          </cell>
          <cell r="B2071" t="str">
            <v>Chiều</v>
          </cell>
          <cell r="C2071">
            <v>7</v>
          </cell>
          <cell r="D2071">
            <v>12</v>
          </cell>
          <cell r="E2071">
            <v>7</v>
          </cell>
          <cell r="F2071">
            <v>12</v>
          </cell>
          <cell r="G2071" t="str">
            <v>7..12</v>
          </cell>
        </row>
        <row r="2072">
          <cell r="A2072" t="str">
            <v>Phòng thực hành TT Cơ khí 30-B-4-Sáng</v>
          </cell>
          <cell r="B2072" t="str">
            <v>Sáng</v>
          </cell>
          <cell r="C2072">
            <v>1</v>
          </cell>
          <cell r="D2072">
            <v>6</v>
          </cell>
          <cell r="E2072">
            <v>1</v>
          </cell>
          <cell r="F2072">
            <v>6</v>
          </cell>
          <cell r="G2072" t="str">
            <v>1..6</v>
          </cell>
        </row>
        <row r="2073">
          <cell r="A2073" t="str">
            <v>Phòng thực hành TT Cơ khí 30-B-4-Chiều</v>
          </cell>
          <cell r="B2073" t="str">
            <v>Chiều</v>
          </cell>
          <cell r="C2073">
            <v>7</v>
          </cell>
          <cell r="D2073">
            <v>12</v>
          </cell>
          <cell r="E2073">
            <v>7</v>
          </cell>
          <cell r="F2073">
            <v>12</v>
          </cell>
          <cell r="G2073" t="str">
            <v>7..12</v>
          </cell>
        </row>
        <row r="2074">
          <cell r="A2074" t="str">
            <v>Phòng thực hành TT Việt - Nhật 01-A-4-Chiều</v>
          </cell>
          <cell r="B2074" t="str">
            <v>Chiều</v>
          </cell>
          <cell r="C2074">
            <v>7</v>
          </cell>
          <cell r="D2074">
            <v>12</v>
          </cell>
          <cell r="E2074">
            <v>7</v>
          </cell>
          <cell r="F2074">
            <v>12</v>
          </cell>
          <cell r="G2074" t="str">
            <v>7..12</v>
          </cell>
        </row>
        <row r="2075">
          <cell r="A2075" t="str">
            <v>Phòng thực hành TT Việt - Nhật 08-A-4-Chiều</v>
          </cell>
          <cell r="B2075" t="str">
            <v>Chiều</v>
          </cell>
          <cell r="C2075">
            <v>7</v>
          </cell>
          <cell r="D2075">
            <v>12</v>
          </cell>
          <cell r="E2075">
            <v>7</v>
          </cell>
          <cell r="F2075">
            <v>12</v>
          </cell>
          <cell r="G2075" t="str">
            <v>7..12</v>
          </cell>
        </row>
        <row r="2076">
          <cell r="A2076" t="str">
            <v>Phòng thực hành TT Việt - Nhật 19-A-4-Sáng</v>
          </cell>
          <cell r="B2076" t="str">
            <v>Sáng</v>
          </cell>
          <cell r="C2076">
            <v>1</v>
          </cell>
          <cell r="D2076">
            <v>6</v>
          </cell>
          <cell r="E2076">
            <v>1</v>
          </cell>
          <cell r="F2076">
            <v>6</v>
          </cell>
          <cell r="G2076" t="str">
            <v>1..6</v>
          </cell>
        </row>
        <row r="2077">
          <cell r="A2077" t="str">
            <v>502-B4-4-Sáng</v>
          </cell>
          <cell r="B2077" t="str">
            <v>Sáng</v>
          </cell>
          <cell r="C2077">
            <v>4</v>
          </cell>
          <cell r="D2077">
            <v>5</v>
          </cell>
          <cell r="E2077">
            <v>1</v>
          </cell>
          <cell r="F2077">
            <v>5</v>
          </cell>
          <cell r="G2077" t="str">
            <v>1..5</v>
          </cell>
        </row>
        <row r="2078">
          <cell r="A2078" t="str">
            <v>502-B4-4-Sáng</v>
          </cell>
          <cell r="B2078" t="str">
            <v>Sáng</v>
          </cell>
          <cell r="C2078">
            <v>1</v>
          </cell>
          <cell r="D2078">
            <v>3</v>
          </cell>
          <cell r="E2078">
            <v>1</v>
          </cell>
          <cell r="F2078">
            <v>5</v>
          </cell>
          <cell r="G2078" t="str">
            <v>1..5</v>
          </cell>
        </row>
        <row r="2079">
          <cell r="A2079" t="str">
            <v>503-B4-4-Sáng</v>
          </cell>
          <cell r="B2079" t="str">
            <v>Sáng</v>
          </cell>
          <cell r="C2079">
            <v>1</v>
          </cell>
          <cell r="D2079">
            <v>3</v>
          </cell>
          <cell r="E2079">
            <v>1</v>
          </cell>
          <cell r="F2079">
            <v>3</v>
          </cell>
          <cell r="G2079" t="str">
            <v>1..3</v>
          </cell>
        </row>
        <row r="2080">
          <cell r="A2080" t="str">
            <v>704-A10-4-Tối</v>
          </cell>
          <cell r="B2080" t="str">
            <v>Tối</v>
          </cell>
          <cell r="C2080">
            <v>13</v>
          </cell>
          <cell r="D2080">
            <v>15</v>
          </cell>
          <cell r="E2080">
            <v>13</v>
          </cell>
          <cell r="F2080">
            <v>15</v>
          </cell>
          <cell r="G2080" t="str">
            <v>13..15</v>
          </cell>
        </row>
        <row r="2081">
          <cell r="A2081" t="str">
            <v>305-A7-4-Sáng</v>
          </cell>
          <cell r="B2081" t="str">
            <v>Sáng</v>
          </cell>
          <cell r="C2081">
            <v>1</v>
          </cell>
          <cell r="D2081">
            <v>3</v>
          </cell>
          <cell r="E2081">
            <v>1</v>
          </cell>
          <cell r="F2081">
            <v>3</v>
          </cell>
          <cell r="G2081" t="str">
            <v>1..3</v>
          </cell>
        </row>
        <row r="2082">
          <cell r="A2082" t="str">
            <v>305-A7-4-Chiều</v>
          </cell>
          <cell r="B2082" t="str">
            <v>Chiều</v>
          </cell>
          <cell r="C2082">
            <v>7</v>
          </cell>
          <cell r="D2082">
            <v>9</v>
          </cell>
          <cell r="E2082">
            <v>7</v>
          </cell>
          <cell r="F2082">
            <v>9</v>
          </cell>
          <cell r="G2082" t="str">
            <v>7..9</v>
          </cell>
        </row>
        <row r="2083">
          <cell r="A2083" t="str">
            <v>421 - P. Máy tính-A7-4-Sáng</v>
          </cell>
          <cell r="B2083" t="str">
            <v>Sáng</v>
          </cell>
          <cell r="C2083">
            <v>1</v>
          </cell>
          <cell r="D2083">
            <v>2</v>
          </cell>
          <cell r="E2083">
            <v>1</v>
          </cell>
          <cell r="F2083">
            <v>5</v>
          </cell>
          <cell r="G2083" t="str">
            <v>1..5</v>
          </cell>
        </row>
        <row r="2084">
          <cell r="A2084" t="str">
            <v>421 - P. Máy tính-A7-4-Sáng</v>
          </cell>
          <cell r="B2084" t="str">
            <v>Sáng</v>
          </cell>
          <cell r="C2084">
            <v>4</v>
          </cell>
          <cell r="D2084">
            <v>5</v>
          </cell>
          <cell r="E2084">
            <v>1</v>
          </cell>
          <cell r="F2084">
            <v>5</v>
          </cell>
          <cell r="G2084" t="str">
            <v>1..5</v>
          </cell>
        </row>
        <row r="2085">
          <cell r="A2085" t="str">
            <v>421 - P. Máy tính-A7-4-Chiều</v>
          </cell>
          <cell r="B2085" t="str">
            <v>Chiều</v>
          </cell>
          <cell r="C2085">
            <v>7</v>
          </cell>
          <cell r="D2085">
            <v>8</v>
          </cell>
          <cell r="E2085">
            <v>7</v>
          </cell>
          <cell r="F2085">
            <v>11</v>
          </cell>
          <cell r="G2085" t="str">
            <v>7..11</v>
          </cell>
        </row>
        <row r="2086">
          <cell r="A2086" t="str">
            <v>421 - P. Máy tính-A7-4-Chiều</v>
          </cell>
          <cell r="B2086" t="str">
            <v>Chiều</v>
          </cell>
          <cell r="C2086">
            <v>10</v>
          </cell>
          <cell r="D2086">
            <v>11</v>
          </cell>
          <cell r="E2086">
            <v>7</v>
          </cell>
          <cell r="F2086">
            <v>11</v>
          </cell>
          <cell r="G2086" t="str">
            <v>7..11</v>
          </cell>
        </row>
        <row r="2087">
          <cell r="A2087" t="str">
            <v>425 - P. máy tính-A7-4-Sáng</v>
          </cell>
          <cell r="B2087" t="str">
            <v>Sáng</v>
          </cell>
          <cell r="C2087">
            <v>4</v>
          </cell>
          <cell r="D2087">
            <v>5</v>
          </cell>
          <cell r="E2087">
            <v>4</v>
          </cell>
          <cell r="F2087">
            <v>5</v>
          </cell>
          <cell r="G2087" t="str">
            <v>4..5</v>
          </cell>
        </row>
        <row r="2088">
          <cell r="A2088" t="str">
            <v>204-A8-4-Sáng</v>
          </cell>
          <cell r="B2088" t="str">
            <v>Sáng</v>
          </cell>
          <cell r="C2088">
            <v>1</v>
          </cell>
          <cell r="D2088">
            <v>3</v>
          </cell>
          <cell r="E2088">
            <v>1</v>
          </cell>
          <cell r="F2088">
            <v>5</v>
          </cell>
          <cell r="G2088" t="str">
            <v>1..5</v>
          </cell>
        </row>
        <row r="2089">
          <cell r="A2089" t="str">
            <v>204-A8-4-Sáng</v>
          </cell>
          <cell r="B2089" t="str">
            <v>Sáng</v>
          </cell>
          <cell r="C2089">
            <v>4</v>
          </cell>
          <cell r="D2089">
            <v>5</v>
          </cell>
          <cell r="E2089">
            <v>1</v>
          </cell>
          <cell r="F2089">
            <v>5</v>
          </cell>
          <cell r="G2089" t="str">
            <v>1..5</v>
          </cell>
        </row>
        <row r="2090">
          <cell r="A2090" t="str">
            <v>206-A8-4-Sáng</v>
          </cell>
          <cell r="B2090" t="str">
            <v>Sáng</v>
          </cell>
          <cell r="C2090">
            <v>1</v>
          </cell>
          <cell r="D2090">
            <v>4</v>
          </cell>
          <cell r="E2090">
            <v>1</v>
          </cell>
          <cell r="F2090">
            <v>4</v>
          </cell>
          <cell r="G2090" t="str">
            <v>1..4</v>
          </cell>
        </row>
        <row r="2091">
          <cell r="A2091" t="str">
            <v>306-A7_QT-A7-4-Sáng</v>
          </cell>
          <cell r="B2091" t="str">
            <v>Sáng</v>
          </cell>
          <cell r="C2091">
            <v>1</v>
          </cell>
          <cell r="D2091">
            <v>3</v>
          </cell>
          <cell r="E2091">
            <v>1</v>
          </cell>
          <cell r="F2091">
            <v>5</v>
          </cell>
          <cell r="G2091" t="str">
            <v>1..5</v>
          </cell>
        </row>
        <row r="2092">
          <cell r="A2092" t="str">
            <v>306-A7_QT-A7-4-Sáng</v>
          </cell>
          <cell r="B2092" t="str">
            <v>Sáng</v>
          </cell>
          <cell r="C2092">
            <v>4</v>
          </cell>
          <cell r="D2092">
            <v>5</v>
          </cell>
          <cell r="E2092">
            <v>1</v>
          </cell>
          <cell r="F2092">
            <v>5</v>
          </cell>
          <cell r="G2092" t="str">
            <v>1..5</v>
          </cell>
        </row>
        <row r="2093">
          <cell r="A2093" t="str">
            <v>306-A7_QT-A7-4-Chiều</v>
          </cell>
          <cell r="B2093" t="str">
            <v>Chiều</v>
          </cell>
          <cell r="C2093">
            <v>7</v>
          </cell>
          <cell r="D2093">
            <v>9</v>
          </cell>
          <cell r="E2093">
            <v>7</v>
          </cell>
          <cell r="F2093">
            <v>9</v>
          </cell>
          <cell r="G2093" t="str">
            <v>7..9</v>
          </cell>
        </row>
        <row r="2094">
          <cell r="A2094" t="str">
            <v>Khu A_PH Online 01-Khu A_Online-4-Sáng</v>
          </cell>
          <cell r="B2094" t="str">
            <v>Sáng</v>
          </cell>
          <cell r="C2094">
            <v>3</v>
          </cell>
          <cell r="D2094">
            <v>4</v>
          </cell>
          <cell r="E2094">
            <v>3</v>
          </cell>
          <cell r="F2094">
            <v>4</v>
          </cell>
          <cell r="G2094" t="str">
            <v>3..4</v>
          </cell>
        </row>
        <row r="2095">
          <cell r="A2095" t="str">
            <v>Khu A_PH Online 01-Khu A_Online-4-Chiều</v>
          </cell>
          <cell r="B2095" t="str">
            <v>Chiều</v>
          </cell>
          <cell r="C2095">
            <v>9</v>
          </cell>
          <cell r="D2095">
            <v>10</v>
          </cell>
          <cell r="E2095">
            <v>7</v>
          </cell>
          <cell r="F2095">
            <v>10</v>
          </cell>
          <cell r="G2095" t="str">
            <v>7..10</v>
          </cell>
        </row>
        <row r="2096">
          <cell r="A2096" t="str">
            <v>Khu A_PH Online 01-Khu A_Online-4-Chiều</v>
          </cell>
          <cell r="B2096" t="str">
            <v>Chiều</v>
          </cell>
          <cell r="C2096">
            <v>7</v>
          </cell>
          <cell r="D2096">
            <v>8</v>
          </cell>
          <cell r="E2096">
            <v>7</v>
          </cell>
          <cell r="F2096">
            <v>10</v>
          </cell>
          <cell r="G2096" t="str">
            <v>7..10</v>
          </cell>
        </row>
        <row r="2097">
          <cell r="A2097" t="str">
            <v>Khu A_PH Online 01-Khu A_Online-4-Tối</v>
          </cell>
          <cell r="B2097" t="str">
            <v>Tối</v>
          </cell>
          <cell r="C2097">
            <v>13</v>
          </cell>
          <cell r="D2097">
            <v>14</v>
          </cell>
          <cell r="E2097">
            <v>13</v>
          </cell>
          <cell r="F2097">
            <v>14</v>
          </cell>
          <cell r="G2097" t="str">
            <v>13..14</v>
          </cell>
        </row>
        <row r="2098">
          <cell r="A2098" t="str">
            <v>Khu A_PH Online 02-Khu A_Online-4-Sáng</v>
          </cell>
          <cell r="B2098" t="str">
            <v>Sáng</v>
          </cell>
          <cell r="C2098">
            <v>4</v>
          </cell>
          <cell r="D2098">
            <v>5</v>
          </cell>
          <cell r="E2098">
            <v>1</v>
          </cell>
          <cell r="F2098">
            <v>5</v>
          </cell>
          <cell r="G2098" t="str">
            <v>1..5</v>
          </cell>
        </row>
        <row r="2099">
          <cell r="A2099" t="str">
            <v>Khu A_PH Online 02-Khu A_Online-4-Sáng</v>
          </cell>
          <cell r="B2099" t="str">
            <v>Sáng</v>
          </cell>
          <cell r="C2099">
            <v>1</v>
          </cell>
          <cell r="D2099">
            <v>2</v>
          </cell>
          <cell r="E2099">
            <v>1</v>
          </cell>
          <cell r="F2099">
            <v>5</v>
          </cell>
          <cell r="G2099" t="str">
            <v>1..5</v>
          </cell>
        </row>
        <row r="2100">
          <cell r="A2100" t="str">
            <v>Khu A_PH Online 02-Khu A_Online-4-Chiều</v>
          </cell>
          <cell r="B2100" t="str">
            <v>Chiều</v>
          </cell>
          <cell r="C2100">
            <v>10</v>
          </cell>
          <cell r="D2100">
            <v>11</v>
          </cell>
          <cell r="E2100">
            <v>7</v>
          </cell>
          <cell r="F2100">
            <v>11</v>
          </cell>
          <cell r="G2100" t="str">
            <v>7..11</v>
          </cell>
        </row>
        <row r="2101">
          <cell r="A2101" t="str">
            <v>Khu A_PH Online 02-Khu A_Online-4-Chiều</v>
          </cell>
          <cell r="B2101" t="str">
            <v>Chiều</v>
          </cell>
          <cell r="C2101">
            <v>7</v>
          </cell>
          <cell r="D2101">
            <v>8</v>
          </cell>
          <cell r="E2101">
            <v>7</v>
          </cell>
          <cell r="F2101">
            <v>11</v>
          </cell>
          <cell r="G2101" t="str">
            <v>7..11</v>
          </cell>
        </row>
        <row r="2102">
          <cell r="A2102" t="str">
            <v>Khu A_PH Online 02-Khu A_Online-4-Tối</v>
          </cell>
          <cell r="B2102" t="str">
            <v>Tối</v>
          </cell>
          <cell r="C2102">
            <v>13</v>
          </cell>
          <cell r="D2102">
            <v>14</v>
          </cell>
          <cell r="E2102">
            <v>13</v>
          </cell>
          <cell r="F2102">
            <v>14</v>
          </cell>
          <cell r="G2102" t="str">
            <v>13..14</v>
          </cell>
        </row>
        <row r="2103">
          <cell r="A2103" t="str">
            <v>Khu A_PH Online 03-Khu A_Online-4-Sáng</v>
          </cell>
          <cell r="B2103" t="str">
            <v>Sáng</v>
          </cell>
          <cell r="C2103">
            <v>1</v>
          </cell>
          <cell r="D2103">
            <v>2</v>
          </cell>
          <cell r="E2103">
            <v>1</v>
          </cell>
          <cell r="F2103">
            <v>2</v>
          </cell>
          <cell r="G2103" t="str">
            <v>1..2</v>
          </cell>
        </row>
        <row r="2104">
          <cell r="A2104" t="str">
            <v>Khu A_PH Online 03-Khu A_Online-4-Tối</v>
          </cell>
          <cell r="B2104" t="str">
            <v>Tối</v>
          </cell>
          <cell r="C2104">
            <v>13</v>
          </cell>
          <cell r="D2104">
            <v>15</v>
          </cell>
          <cell r="E2104">
            <v>13</v>
          </cell>
          <cell r="F2104">
            <v>15</v>
          </cell>
          <cell r="G2104" t="str">
            <v>13..15</v>
          </cell>
        </row>
        <row r="2105">
          <cell r="A2105" t="str">
            <v>Khu A_PH Online 04-Khu A_Online-4-Sáng</v>
          </cell>
          <cell r="B2105" t="str">
            <v>Sáng</v>
          </cell>
          <cell r="C2105">
            <v>3</v>
          </cell>
          <cell r="D2105">
            <v>4</v>
          </cell>
          <cell r="E2105">
            <v>3</v>
          </cell>
          <cell r="F2105">
            <v>4</v>
          </cell>
          <cell r="G2105" t="str">
            <v>3..4</v>
          </cell>
        </row>
        <row r="2106">
          <cell r="A2106" t="str">
            <v>Khu A_PH Online 04-Khu A_Online-4-Chiều</v>
          </cell>
          <cell r="B2106" t="str">
            <v>Chiều</v>
          </cell>
          <cell r="C2106">
            <v>10</v>
          </cell>
          <cell r="D2106">
            <v>11</v>
          </cell>
          <cell r="E2106">
            <v>8</v>
          </cell>
          <cell r="F2106">
            <v>11</v>
          </cell>
          <cell r="G2106" t="str">
            <v>8..11</v>
          </cell>
        </row>
        <row r="2107">
          <cell r="A2107" t="str">
            <v>Khu A_PH Online 04-Khu A_Online-4-Chiều</v>
          </cell>
          <cell r="B2107" t="str">
            <v>Chiều</v>
          </cell>
          <cell r="C2107">
            <v>8</v>
          </cell>
          <cell r="D2107">
            <v>9</v>
          </cell>
          <cell r="E2107">
            <v>8</v>
          </cell>
          <cell r="F2107">
            <v>11</v>
          </cell>
          <cell r="G2107" t="str">
            <v>8..11</v>
          </cell>
        </row>
        <row r="2108">
          <cell r="A2108" t="str">
            <v>Khu A_PH Online 04-Khu A_Online-4-Tối</v>
          </cell>
          <cell r="B2108" t="str">
            <v>Tối</v>
          </cell>
          <cell r="C2108">
            <v>13</v>
          </cell>
          <cell r="D2108">
            <v>15</v>
          </cell>
          <cell r="E2108">
            <v>13</v>
          </cell>
          <cell r="F2108">
            <v>15</v>
          </cell>
          <cell r="G2108" t="str">
            <v>13..15</v>
          </cell>
        </row>
        <row r="2109">
          <cell r="A2109" t="str">
            <v>Khu A_PH Online 05-Khu A_Online-4-Tối</v>
          </cell>
          <cell r="B2109" t="str">
            <v>Tối</v>
          </cell>
          <cell r="C2109">
            <v>13</v>
          </cell>
          <cell r="D2109">
            <v>14</v>
          </cell>
          <cell r="E2109">
            <v>13</v>
          </cell>
          <cell r="F2109">
            <v>14</v>
          </cell>
          <cell r="G2109" t="str">
            <v>13..14</v>
          </cell>
        </row>
        <row r="2110">
          <cell r="A2110" t="str">
            <v>Khu A_PH Online 06-Khu A_Online-4-Tối</v>
          </cell>
          <cell r="B2110" t="str">
            <v>Tối</v>
          </cell>
          <cell r="C2110">
            <v>13</v>
          </cell>
          <cell r="D2110">
            <v>15</v>
          </cell>
          <cell r="E2110">
            <v>13</v>
          </cell>
          <cell r="F2110">
            <v>15</v>
          </cell>
          <cell r="G2110" t="str">
            <v>13..15</v>
          </cell>
        </row>
        <row r="2111">
          <cell r="A2111" t="str">
            <v>Khu A_PH Online 07-Khu A_Online-4-Tối</v>
          </cell>
          <cell r="B2111" t="str">
            <v>Tối</v>
          </cell>
          <cell r="C2111">
            <v>13</v>
          </cell>
          <cell r="D2111">
            <v>16</v>
          </cell>
          <cell r="E2111">
            <v>13</v>
          </cell>
          <cell r="F2111">
            <v>16</v>
          </cell>
          <cell r="G2111" t="str">
            <v>13..16</v>
          </cell>
        </row>
        <row r="2112">
          <cell r="A2112" t="str">
            <v>Khu A_PH Online 08-Khu A_Online-4-Tối</v>
          </cell>
          <cell r="B2112" t="str">
            <v>Tối</v>
          </cell>
          <cell r="C2112">
            <v>13</v>
          </cell>
          <cell r="D2112">
            <v>14</v>
          </cell>
          <cell r="E2112">
            <v>13</v>
          </cell>
          <cell r="F2112">
            <v>14</v>
          </cell>
          <cell r="G2112" t="str">
            <v>13..14</v>
          </cell>
        </row>
        <row r="2113">
          <cell r="A2113" t="str">
            <v>Khu A_PH Online 12-Khu A_Online-4-Tối</v>
          </cell>
          <cell r="B2113" t="str">
            <v>Tối</v>
          </cell>
          <cell r="C2113">
            <v>13</v>
          </cell>
          <cell r="D2113">
            <v>15</v>
          </cell>
          <cell r="E2113">
            <v>13</v>
          </cell>
          <cell r="F2113">
            <v>15</v>
          </cell>
          <cell r="G2113" t="str">
            <v>13..15</v>
          </cell>
        </row>
        <row r="2114">
          <cell r="A2114" t="str">
            <v>Khu A_PH Online 14-Khu A_Online-4-Tối</v>
          </cell>
          <cell r="B2114" t="str">
            <v>Tối</v>
          </cell>
          <cell r="C2114">
            <v>13</v>
          </cell>
          <cell r="D2114">
            <v>14</v>
          </cell>
          <cell r="E2114">
            <v>13</v>
          </cell>
          <cell r="F2114">
            <v>14</v>
          </cell>
          <cell r="G2114" t="str">
            <v>13..14</v>
          </cell>
        </row>
        <row r="2115">
          <cell r="A2115" t="str">
            <v>Khu B_PH Online 1-Khu B_Online-4-Sáng</v>
          </cell>
          <cell r="B2115" t="str">
            <v>Sáng</v>
          </cell>
          <cell r="C2115">
            <v>1</v>
          </cell>
          <cell r="D2115">
            <v>3</v>
          </cell>
          <cell r="E2115">
            <v>1</v>
          </cell>
          <cell r="F2115">
            <v>3</v>
          </cell>
          <cell r="G2115" t="str">
            <v>1..3</v>
          </cell>
        </row>
        <row r="2116">
          <cell r="A2116" t="str">
            <v>Khu B_PH Online 1-Khu B_Online-4-Chiều</v>
          </cell>
          <cell r="B2116" t="str">
            <v>Chiều</v>
          </cell>
          <cell r="C2116">
            <v>9</v>
          </cell>
          <cell r="D2116">
            <v>10</v>
          </cell>
          <cell r="E2116">
            <v>9</v>
          </cell>
          <cell r="F2116">
            <v>10</v>
          </cell>
          <cell r="G2116" t="str">
            <v>9..10</v>
          </cell>
        </row>
        <row r="2117">
          <cell r="A2117" t="str">
            <v>CSSX 14-Cơ sở sản xuất 1-5-Chiều</v>
          </cell>
          <cell r="B2117" t="str">
            <v>Chiều</v>
          </cell>
          <cell r="C2117">
            <v>7</v>
          </cell>
          <cell r="D2117">
            <v>12</v>
          </cell>
          <cell r="E2117">
            <v>7</v>
          </cell>
          <cell r="F2117">
            <v>12</v>
          </cell>
          <cell r="G2117" t="str">
            <v>7..12</v>
          </cell>
        </row>
        <row r="2118">
          <cell r="A2118" t="str">
            <v>CSSX 16-Cơ sở sản xuất 1-5-Chiều</v>
          </cell>
          <cell r="B2118" t="str">
            <v>Chiều</v>
          </cell>
          <cell r="C2118">
            <v>7</v>
          </cell>
          <cell r="D2118">
            <v>12</v>
          </cell>
          <cell r="E2118">
            <v>7</v>
          </cell>
          <cell r="F2118">
            <v>12</v>
          </cell>
          <cell r="G2118" t="str">
            <v>7..12</v>
          </cell>
        </row>
        <row r="2119">
          <cell r="A2119" t="str">
            <v>CSSX 18-Cơ sở sản xuất 1-5-Chiều</v>
          </cell>
          <cell r="B2119" t="str">
            <v>Chiều</v>
          </cell>
          <cell r="C2119">
            <v>7</v>
          </cell>
          <cell r="D2119">
            <v>12</v>
          </cell>
          <cell r="E2119">
            <v>7</v>
          </cell>
          <cell r="F2119">
            <v>12</v>
          </cell>
          <cell r="G2119" t="str">
            <v>7..12</v>
          </cell>
        </row>
        <row r="2120">
          <cell r="A2120" t="str">
            <v>CSSX 19-Cơ sở sản xuất 1-5-Sáng</v>
          </cell>
          <cell r="B2120" t="str">
            <v>Sáng</v>
          </cell>
          <cell r="C2120">
            <v>1</v>
          </cell>
          <cell r="D2120">
            <v>6</v>
          </cell>
          <cell r="E2120">
            <v>1</v>
          </cell>
          <cell r="F2120">
            <v>6</v>
          </cell>
          <cell r="G2120" t="str">
            <v>1..6</v>
          </cell>
        </row>
        <row r="2121">
          <cell r="A2121" t="str">
            <v>CSSX 25-Cơ sở sản xuất 1-5-Sáng</v>
          </cell>
          <cell r="B2121" t="str">
            <v>Sáng</v>
          </cell>
          <cell r="C2121">
            <v>1</v>
          </cell>
          <cell r="D2121">
            <v>6</v>
          </cell>
          <cell r="E2121">
            <v>1</v>
          </cell>
          <cell r="F2121">
            <v>6</v>
          </cell>
          <cell r="G2121" t="str">
            <v>1..6</v>
          </cell>
        </row>
        <row r="2122">
          <cell r="A2122" t="str">
            <v>CSSX 100-Cơ sở sản xuất 1-5-Chiều</v>
          </cell>
          <cell r="B2122" t="str">
            <v>Chiều</v>
          </cell>
          <cell r="C2122">
            <v>7</v>
          </cell>
          <cell r="D2122">
            <v>12</v>
          </cell>
          <cell r="E2122">
            <v>7</v>
          </cell>
          <cell r="F2122">
            <v>12</v>
          </cell>
          <cell r="G2122" t="str">
            <v>7..12</v>
          </cell>
        </row>
        <row r="2123">
          <cell r="A2123" t="str">
            <v>CSSX 101-Cơ sở sản xuất 1-5-Sáng</v>
          </cell>
          <cell r="B2123" t="str">
            <v>Sáng</v>
          </cell>
          <cell r="C2123">
            <v>1</v>
          </cell>
          <cell r="D2123">
            <v>6</v>
          </cell>
          <cell r="E2123">
            <v>1</v>
          </cell>
          <cell r="F2123">
            <v>6</v>
          </cell>
          <cell r="G2123" t="str">
            <v>1..6</v>
          </cell>
        </row>
        <row r="2124">
          <cell r="A2124" t="str">
            <v>CSSX 101-Cơ sở sản xuất 1-5-Chiều</v>
          </cell>
          <cell r="B2124" t="str">
            <v>Chiều</v>
          </cell>
          <cell r="C2124">
            <v>7</v>
          </cell>
          <cell r="D2124">
            <v>12</v>
          </cell>
          <cell r="E2124">
            <v>7</v>
          </cell>
          <cell r="F2124">
            <v>12</v>
          </cell>
          <cell r="G2124" t="str">
            <v>7..12</v>
          </cell>
        </row>
        <row r="2125">
          <cell r="A2125" t="str">
            <v>CSSX 102-Cơ sở sản xuất 1-5-Sáng</v>
          </cell>
          <cell r="B2125" t="str">
            <v>Sáng</v>
          </cell>
          <cell r="C2125">
            <v>1</v>
          </cell>
          <cell r="D2125">
            <v>6</v>
          </cell>
          <cell r="E2125">
            <v>1</v>
          </cell>
          <cell r="F2125">
            <v>6</v>
          </cell>
          <cell r="G2125" t="str">
            <v>1..6</v>
          </cell>
        </row>
        <row r="2126">
          <cell r="A2126" t="str">
            <v>CSSX 102-Cơ sở sản xuất 1-5-Chiều</v>
          </cell>
          <cell r="B2126" t="str">
            <v>Chiều</v>
          </cell>
          <cell r="C2126">
            <v>7</v>
          </cell>
          <cell r="D2126">
            <v>12</v>
          </cell>
          <cell r="E2126">
            <v>7</v>
          </cell>
          <cell r="F2126">
            <v>12</v>
          </cell>
          <cell r="G2126" t="str">
            <v>7..12</v>
          </cell>
        </row>
        <row r="2127">
          <cell r="A2127" t="str">
            <v>CSSX 103-Cơ sở sản xuất 1-5-Sáng</v>
          </cell>
          <cell r="B2127" t="str">
            <v>Sáng</v>
          </cell>
          <cell r="C2127">
            <v>1</v>
          </cell>
          <cell r="D2127">
            <v>6</v>
          </cell>
          <cell r="E2127">
            <v>1</v>
          </cell>
          <cell r="F2127">
            <v>6</v>
          </cell>
          <cell r="G2127" t="str">
            <v>1..6</v>
          </cell>
        </row>
        <row r="2128">
          <cell r="A2128" t="str">
            <v>CSSX 103-Cơ sở sản xuất 1-5-Chiều</v>
          </cell>
          <cell r="B2128" t="str">
            <v>Chiều</v>
          </cell>
          <cell r="C2128">
            <v>7</v>
          </cell>
          <cell r="D2128">
            <v>12</v>
          </cell>
          <cell r="E2128">
            <v>7</v>
          </cell>
          <cell r="F2128">
            <v>12</v>
          </cell>
          <cell r="G2128" t="str">
            <v>7..12</v>
          </cell>
        </row>
        <row r="2129">
          <cell r="A2129" t="str">
            <v>CSSX 104-Cơ sở sản xuất 1-5-Chiều</v>
          </cell>
          <cell r="B2129" t="str">
            <v>Chiều</v>
          </cell>
          <cell r="C2129">
            <v>7</v>
          </cell>
          <cell r="D2129">
            <v>12</v>
          </cell>
          <cell r="E2129">
            <v>7</v>
          </cell>
          <cell r="F2129">
            <v>12</v>
          </cell>
          <cell r="G2129" t="str">
            <v>7..12</v>
          </cell>
        </row>
        <row r="2130">
          <cell r="A2130" t="str">
            <v>CSSX 105-Cơ sở sản xuất 1-5-Sáng</v>
          </cell>
          <cell r="B2130" t="str">
            <v>Sáng</v>
          </cell>
          <cell r="C2130">
            <v>1</v>
          </cell>
          <cell r="D2130">
            <v>6</v>
          </cell>
          <cell r="E2130">
            <v>1</v>
          </cell>
          <cell r="F2130">
            <v>6</v>
          </cell>
          <cell r="G2130" t="str">
            <v>1..6</v>
          </cell>
        </row>
        <row r="2131">
          <cell r="A2131" t="str">
            <v>CSSX 106-Cơ sở sản xuất 1-5-Chiều</v>
          </cell>
          <cell r="B2131" t="str">
            <v>Chiều</v>
          </cell>
          <cell r="C2131">
            <v>7</v>
          </cell>
          <cell r="D2131">
            <v>12</v>
          </cell>
          <cell r="E2131">
            <v>7</v>
          </cell>
          <cell r="F2131">
            <v>12</v>
          </cell>
          <cell r="G2131" t="str">
            <v>7..12</v>
          </cell>
        </row>
        <row r="2132">
          <cell r="A2132" t="str">
            <v>CSSX 109-Cơ sở sản xuất 1-5-Sáng</v>
          </cell>
          <cell r="B2132" t="str">
            <v>Sáng</v>
          </cell>
          <cell r="C2132">
            <v>1</v>
          </cell>
          <cell r="D2132">
            <v>6</v>
          </cell>
          <cell r="E2132">
            <v>1</v>
          </cell>
          <cell r="F2132">
            <v>6</v>
          </cell>
          <cell r="G2132" t="str">
            <v>1..6</v>
          </cell>
        </row>
        <row r="2133">
          <cell r="A2133" t="str">
            <v>815-A10-5-Chiều</v>
          </cell>
          <cell r="B2133" t="str">
            <v>Chiều</v>
          </cell>
          <cell r="C2133">
            <v>9</v>
          </cell>
          <cell r="D2133">
            <v>11</v>
          </cell>
          <cell r="E2133">
            <v>7</v>
          </cell>
          <cell r="F2133">
            <v>11</v>
          </cell>
          <cell r="G2133" t="str">
            <v>7..11</v>
          </cell>
        </row>
        <row r="2134">
          <cell r="A2134" t="str">
            <v>815-A10-5-Chiều</v>
          </cell>
          <cell r="B2134" t="str">
            <v>Chiều</v>
          </cell>
          <cell r="C2134">
            <v>7</v>
          </cell>
          <cell r="D2134">
            <v>8</v>
          </cell>
          <cell r="E2134">
            <v>7</v>
          </cell>
          <cell r="F2134">
            <v>11</v>
          </cell>
          <cell r="G2134" t="str">
            <v>7..11</v>
          </cell>
        </row>
        <row r="2135">
          <cell r="A2135" t="str">
            <v>711-A10-5-Sáng</v>
          </cell>
          <cell r="B2135" t="str">
            <v>Sáng</v>
          </cell>
          <cell r="C2135">
            <v>3</v>
          </cell>
          <cell r="D2135">
            <v>5</v>
          </cell>
          <cell r="E2135">
            <v>3</v>
          </cell>
          <cell r="F2135">
            <v>5</v>
          </cell>
          <cell r="G2135" t="str">
            <v>3..5</v>
          </cell>
        </row>
        <row r="2136">
          <cell r="A2136" t="str">
            <v>711-A10-5-Chiều</v>
          </cell>
          <cell r="B2136" t="str">
            <v>Chiều</v>
          </cell>
          <cell r="C2136">
            <v>9</v>
          </cell>
          <cell r="D2136">
            <v>11</v>
          </cell>
          <cell r="E2136">
            <v>9</v>
          </cell>
          <cell r="F2136">
            <v>11</v>
          </cell>
          <cell r="G2136" t="str">
            <v>9..11</v>
          </cell>
        </row>
        <row r="2137">
          <cell r="A2137" t="str">
            <v>511-A10-5-Sáng</v>
          </cell>
          <cell r="B2137" t="str">
            <v>Sáng</v>
          </cell>
          <cell r="C2137">
            <v>1</v>
          </cell>
          <cell r="D2137">
            <v>5</v>
          </cell>
          <cell r="E2137">
            <v>1</v>
          </cell>
          <cell r="F2137">
            <v>5</v>
          </cell>
          <cell r="G2137" t="str">
            <v>1..5</v>
          </cell>
        </row>
        <row r="2138">
          <cell r="A2138" t="str">
            <v>511-A10-5-Chiều</v>
          </cell>
          <cell r="B2138" t="str">
            <v>Chiều</v>
          </cell>
          <cell r="C2138">
            <v>7</v>
          </cell>
          <cell r="D2138">
            <v>11</v>
          </cell>
          <cell r="E2138">
            <v>7</v>
          </cell>
          <cell r="F2138">
            <v>11</v>
          </cell>
          <cell r="G2138" t="str">
            <v>7..11</v>
          </cell>
        </row>
        <row r="2139">
          <cell r="A2139" t="str">
            <v>512-A10-5-Sáng</v>
          </cell>
          <cell r="B2139" t="str">
            <v>Sáng</v>
          </cell>
          <cell r="C2139">
            <v>1</v>
          </cell>
          <cell r="D2139">
            <v>5</v>
          </cell>
          <cell r="E2139">
            <v>1</v>
          </cell>
          <cell r="F2139">
            <v>5</v>
          </cell>
          <cell r="G2139" t="str">
            <v>1..5</v>
          </cell>
        </row>
        <row r="2140">
          <cell r="A2140" t="str">
            <v>512-A10-5-Chiều</v>
          </cell>
          <cell r="B2140" t="str">
            <v>Chiều</v>
          </cell>
          <cell r="C2140">
            <v>7</v>
          </cell>
          <cell r="D2140">
            <v>11</v>
          </cell>
          <cell r="E2140">
            <v>7</v>
          </cell>
          <cell r="F2140">
            <v>11</v>
          </cell>
          <cell r="G2140" t="str">
            <v>7..11</v>
          </cell>
        </row>
        <row r="2141">
          <cell r="A2141" t="str">
            <v>614-A10-5-Sáng</v>
          </cell>
          <cell r="B2141" t="str">
            <v>Sáng</v>
          </cell>
          <cell r="C2141">
            <v>3</v>
          </cell>
          <cell r="D2141">
            <v>4</v>
          </cell>
          <cell r="E2141">
            <v>1</v>
          </cell>
          <cell r="F2141">
            <v>4</v>
          </cell>
          <cell r="G2141" t="str">
            <v>1..4</v>
          </cell>
        </row>
        <row r="2142">
          <cell r="A2142" t="str">
            <v>614-A10-5-Sáng</v>
          </cell>
          <cell r="B2142" t="str">
            <v>Sáng</v>
          </cell>
          <cell r="C2142">
            <v>1</v>
          </cell>
          <cell r="D2142">
            <v>2</v>
          </cell>
          <cell r="E2142">
            <v>1</v>
          </cell>
          <cell r="F2142">
            <v>4</v>
          </cell>
          <cell r="G2142" t="str">
            <v>1..4</v>
          </cell>
        </row>
        <row r="2143">
          <cell r="A2143" t="str">
            <v>614-A10-5-Chiều</v>
          </cell>
          <cell r="B2143" t="str">
            <v>Chiều</v>
          </cell>
          <cell r="C2143">
            <v>7</v>
          </cell>
          <cell r="D2143">
            <v>9</v>
          </cell>
          <cell r="E2143">
            <v>7</v>
          </cell>
          <cell r="F2143">
            <v>9</v>
          </cell>
          <cell r="G2143" t="str">
            <v>7..9</v>
          </cell>
        </row>
        <row r="2144">
          <cell r="A2144" t="str">
            <v>615-A10-5-Sáng</v>
          </cell>
          <cell r="B2144" t="str">
            <v>Sáng</v>
          </cell>
          <cell r="C2144">
            <v>3</v>
          </cell>
          <cell r="D2144">
            <v>5</v>
          </cell>
          <cell r="E2144">
            <v>1</v>
          </cell>
          <cell r="F2144">
            <v>5</v>
          </cell>
          <cell r="G2144" t="str">
            <v>1..5</v>
          </cell>
        </row>
        <row r="2145">
          <cell r="A2145" t="str">
            <v>615-A10-5-Sáng</v>
          </cell>
          <cell r="B2145" t="str">
            <v>Sáng</v>
          </cell>
          <cell r="C2145">
            <v>1</v>
          </cell>
          <cell r="D2145">
            <v>2</v>
          </cell>
          <cell r="E2145">
            <v>1</v>
          </cell>
          <cell r="F2145">
            <v>5</v>
          </cell>
          <cell r="G2145" t="str">
            <v>1..5</v>
          </cell>
        </row>
        <row r="2146">
          <cell r="A2146" t="str">
            <v>615-A10-5-Chiều</v>
          </cell>
          <cell r="B2146" t="str">
            <v>Chiều</v>
          </cell>
          <cell r="C2146">
            <v>10</v>
          </cell>
          <cell r="D2146">
            <v>11</v>
          </cell>
          <cell r="E2146">
            <v>7</v>
          </cell>
          <cell r="F2146">
            <v>11</v>
          </cell>
          <cell r="G2146" t="str">
            <v>7..11</v>
          </cell>
        </row>
        <row r="2147">
          <cell r="A2147" t="str">
            <v>615-A10-5-Chiều</v>
          </cell>
          <cell r="B2147" t="str">
            <v>Chiều</v>
          </cell>
          <cell r="C2147">
            <v>7</v>
          </cell>
          <cell r="D2147">
            <v>9</v>
          </cell>
          <cell r="E2147">
            <v>7</v>
          </cell>
          <cell r="F2147">
            <v>11</v>
          </cell>
          <cell r="G2147" t="str">
            <v>7..11</v>
          </cell>
        </row>
        <row r="2148">
          <cell r="A2148" t="str">
            <v>611-A10-5-Sáng</v>
          </cell>
          <cell r="B2148" t="str">
            <v>Sáng</v>
          </cell>
          <cell r="C2148">
            <v>1</v>
          </cell>
          <cell r="D2148">
            <v>2</v>
          </cell>
          <cell r="E2148">
            <v>1</v>
          </cell>
          <cell r="F2148">
            <v>4</v>
          </cell>
          <cell r="G2148" t="str">
            <v>1..4</v>
          </cell>
        </row>
        <row r="2149">
          <cell r="A2149" t="str">
            <v>611-A10-5-Sáng</v>
          </cell>
          <cell r="B2149" t="str">
            <v>Sáng</v>
          </cell>
          <cell r="C2149">
            <v>3</v>
          </cell>
          <cell r="D2149">
            <v>4</v>
          </cell>
          <cell r="E2149">
            <v>1</v>
          </cell>
          <cell r="F2149">
            <v>4</v>
          </cell>
          <cell r="G2149" t="str">
            <v>1..4</v>
          </cell>
        </row>
        <row r="2150">
          <cell r="A2150" t="str">
            <v>611-A10-5-Chiều</v>
          </cell>
          <cell r="B2150" t="str">
            <v>Chiều</v>
          </cell>
          <cell r="C2150">
            <v>7</v>
          </cell>
          <cell r="D2150">
            <v>8</v>
          </cell>
          <cell r="E2150">
            <v>7</v>
          </cell>
          <cell r="F2150">
            <v>11</v>
          </cell>
          <cell r="G2150" t="str">
            <v>7..11</v>
          </cell>
        </row>
        <row r="2151">
          <cell r="A2151" t="str">
            <v>611-A10-5-Chiều</v>
          </cell>
          <cell r="B2151" t="str">
            <v>Chiều</v>
          </cell>
          <cell r="C2151">
            <v>9</v>
          </cell>
          <cell r="D2151">
            <v>11</v>
          </cell>
          <cell r="E2151">
            <v>7</v>
          </cell>
          <cell r="F2151">
            <v>11</v>
          </cell>
          <cell r="G2151" t="str">
            <v>7..11</v>
          </cell>
        </row>
        <row r="2152">
          <cell r="A2152" t="str">
            <v>610-A10-5-Sáng</v>
          </cell>
          <cell r="B2152" t="str">
            <v>Sáng</v>
          </cell>
          <cell r="C2152">
            <v>1</v>
          </cell>
          <cell r="D2152">
            <v>3</v>
          </cell>
          <cell r="E2152">
            <v>1</v>
          </cell>
          <cell r="F2152">
            <v>5</v>
          </cell>
          <cell r="G2152" t="str">
            <v>1..5</v>
          </cell>
        </row>
        <row r="2153">
          <cell r="A2153" t="str">
            <v>610-A10-5-Sáng</v>
          </cell>
          <cell r="B2153" t="str">
            <v>Sáng</v>
          </cell>
          <cell r="C2153">
            <v>4</v>
          </cell>
          <cell r="D2153">
            <v>5</v>
          </cell>
          <cell r="E2153">
            <v>1</v>
          </cell>
          <cell r="F2153">
            <v>5</v>
          </cell>
          <cell r="G2153" t="str">
            <v>1..5</v>
          </cell>
        </row>
        <row r="2154">
          <cell r="A2154" t="str">
            <v>610-A10-5-Chiều</v>
          </cell>
          <cell r="B2154" t="str">
            <v>Chiều</v>
          </cell>
          <cell r="C2154">
            <v>7</v>
          </cell>
          <cell r="D2154">
            <v>8</v>
          </cell>
          <cell r="E2154">
            <v>7</v>
          </cell>
          <cell r="F2154">
            <v>11</v>
          </cell>
          <cell r="G2154" t="str">
            <v>7..11</v>
          </cell>
        </row>
        <row r="2155">
          <cell r="A2155" t="str">
            <v>610-A10-5-Chiều</v>
          </cell>
          <cell r="B2155" t="str">
            <v>Chiều</v>
          </cell>
          <cell r="C2155">
            <v>10</v>
          </cell>
          <cell r="D2155">
            <v>11</v>
          </cell>
          <cell r="E2155">
            <v>7</v>
          </cell>
          <cell r="F2155">
            <v>11</v>
          </cell>
          <cell r="G2155" t="str">
            <v>7..11</v>
          </cell>
        </row>
        <row r="2156">
          <cell r="A2156" t="str">
            <v>304-A8-5-Chiều</v>
          </cell>
          <cell r="B2156" t="str">
            <v>Chiều</v>
          </cell>
          <cell r="C2156">
            <v>7</v>
          </cell>
          <cell r="D2156">
            <v>9</v>
          </cell>
          <cell r="E2156">
            <v>7</v>
          </cell>
          <cell r="F2156">
            <v>9</v>
          </cell>
          <cell r="G2156" t="str">
            <v>7..9</v>
          </cell>
        </row>
        <row r="2157">
          <cell r="A2157" t="str">
            <v>304-A8-5-Tối</v>
          </cell>
          <cell r="B2157" t="str">
            <v>Tối</v>
          </cell>
          <cell r="C2157">
            <v>13</v>
          </cell>
          <cell r="D2157">
            <v>14</v>
          </cell>
          <cell r="E2157">
            <v>13</v>
          </cell>
          <cell r="F2157">
            <v>14</v>
          </cell>
          <cell r="G2157" t="str">
            <v>13..14</v>
          </cell>
        </row>
        <row r="2158">
          <cell r="A2158" t="str">
            <v>403-A8-5-Chiều</v>
          </cell>
          <cell r="B2158" t="str">
            <v>Chiều</v>
          </cell>
          <cell r="C2158">
            <v>7</v>
          </cell>
          <cell r="D2158">
            <v>11</v>
          </cell>
          <cell r="E2158">
            <v>7</v>
          </cell>
          <cell r="F2158">
            <v>11</v>
          </cell>
          <cell r="G2158" t="str">
            <v>7..11</v>
          </cell>
        </row>
        <row r="2159">
          <cell r="A2159" t="str">
            <v>404-A8-5-Sáng</v>
          </cell>
          <cell r="B2159" t="str">
            <v>Sáng</v>
          </cell>
          <cell r="C2159">
            <v>1</v>
          </cell>
          <cell r="D2159">
            <v>3</v>
          </cell>
          <cell r="E2159">
            <v>1</v>
          </cell>
          <cell r="F2159">
            <v>3</v>
          </cell>
          <cell r="G2159" t="str">
            <v>1..3</v>
          </cell>
        </row>
        <row r="2160">
          <cell r="A2160" t="str">
            <v>404-A8-5-Chiều</v>
          </cell>
          <cell r="B2160" t="str">
            <v>Chiều</v>
          </cell>
          <cell r="C2160">
            <v>7</v>
          </cell>
          <cell r="D2160">
            <v>10</v>
          </cell>
          <cell r="E2160">
            <v>7</v>
          </cell>
          <cell r="F2160">
            <v>10</v>
          </cell>
          <cell r="G2160" t="str">
            <v>7..10</v>
          </cell>
        </row>
        <row r="2161">
          <cell r="A2161" t="str">
            <v>402-A8-5-Sáng</v>
          </cell>
          <cell r="B2161" t="str">
            <v>Sáng</v>
          </cell>
          <cell r="C2161">
            <v>1</v>
          </cell>
          <cell r="D2161">
            <v>3</v>
          </cell>
          <cell r="E2161">
            <v>1</v>
          </cell>
          <cell r="F2161">
            <v>3</v>
          </cell>
          <cell r="G2161" t="str">
            <v>1..3</v>
          </cell>
        </row>
        <row r="2162">
          <cell r="A2162" t="str">
            <v>501-A8-5-Sáng</v>
          </cell>
          <cell r="B2162" t="str">
            <v>Sáng</v>
          </cell>
          <cell r="C2162">
            <v>3</v>
          </cell>
          <cell r="D2162">
            <v>5</v>
          </cell>
          <cell r="E2162">
            <v>3</v>
          </cell>
          <cell r="F2162">
            <v>5</v>
          </cell>
          <cell r="G2162" t="str">
            <v>3..5</v>
          </cell>
        </row>
        <row r="2163">
          <cell r="A2163" t="str">
            <v>502-A8-5-Sáng</v>
          </cell>
          <cell r="B2163" t="str">
            <v>Sáng</v>
          </cell>
          <cell r="C2163">
            <v>3</v>
          </cell>
          <cell r="D2163">
            <v>5</v>
          </cell>
          <cell r="E2163">
            <v>3</v>
          </cell>
          <cell r="F2163">
            <v>5</v>
          </cell>
          <cell r="G2163" t="str">
            <v>3..5</v>
          </cell>
        </row>
        <row r="2164">
          <cell r="A2164" t="str">
            <v>502-A8-5-Tối</v>
          </cell>
          <cell r="B2164" t="str">
            <v>Tối</v>
          </cell>
          <cell r="C2164">
            <v>13</v>
          </cell>
          <cell r="D2164">
            <v>15</v>
          </cell>
          <cell r="E2164">
            <v>13</v>
          </cell>
          <cell r="F2164">
            <v>15</v>
          </cell>
          <cell r="G2164" t="str">
            <v>13..15</v>
          </cell>
        </row>
        <row r="2165">
          <cell r="A2165" t="str">
            <v>503-A8-5-Sáng</v>
          </cell>
          <cell r="B2165" t="str">
            <v>Sáng</v>
          </cell>
          <cell r="C2165">
            <v>3</v>
          </cell>
          <cell r="D2165">
            <v>5</v>
          </cell>
          <cell r="E2165">
            <v>3</v>
          </cell>
          <cell r="F2165">
            <v>5</v>
          </cell>
          <cell r="G2165" t="str">
            <v>3..5</v>
          </cell>
        </row>
        <row r="2166">
          <cell r="A2166" t="str">
            <v>503-A8-5-Chiều</v>
          </cell>
          <cell r="B2166" t="str">
            <v>Chiều</v>
          </cell>
          <cell r="C2166">
            <v>7</v>
          </cell>
          <cell r="D2166">
            <v>9</v>
          </cell>
          <cell r="E2166">
            <v>7</v>
          </cell>
          <cell r="F2166">
            <v>9</v>
          </cell>
          <cell r="G2166" t="str">
            <v>7..9</v>
          </cell>
        </row>
        <row r="2167">
          <cell r="A2167" t="str">
            <v>504-A8-5-Chiều</v>
          </cell>
          <cell r="B2167" t="str">
            <v>Chiều</v>
          </cell>
          <cell r="C2167">
            <v>7</v>
          </cell>
          <cell r="D2167">
            <v>9</v>
          </cell>
          <cell r="E2167">
            <v>7</v>
          </cell>
          <cell r="F2167">
            <v>9</v>
          </cell>
          <cell r="G2167" t="str">
            <v>7..9</v>
          </cell>
        </row>
        <row r="2168">
          <cell r="A2168" t="str">
            <v>601-A8-5-Sáng</v>
          </cell>
          <cell r="B2168" t="str">
            <v>Sáng</v>
          </cell>
          <cell r="C2168">
            <v>4</v>
          </cell>
          <cell r="D2168">
            <v>5</v>
          </cell>
          <cell r="E2168">
            <v>1</v>
          </cell>
          <cell r="F2168">
            <v>5</v>
          </cell>
          <cell r="G2168" t="str">
            <v>1..5</v>
          </cell>
        </row>
        <row r="2169">
          <cell r="A2169" t="str">
            <v>601-A8-5-Sáng</v>
          </cell>
          <cell r="B2169" t="str">
            <v>Sáng</v>
          </cell>
          <cell r="C2169">
            <v>1</v>
          </cell>
          <cell r="D2169">
            <v>3</v>
          </cell>
          <cell r="E2169">
            <v>1</v>
          </cell>
          <cell r="F2169">
            <v>5</v>
          </cell>
          <cell r="G2169" t="str">
            <v>1..5</v>
          </cell>
        </row>
        <row r="2170">
          <cell r="A2170" t="str">
            <v>601-A8-5-Chiều</v>
          </cell>
          <cell r="B2170" t="str">
            <v>Chiều</v>
          </cell>
          <cell r="C2170">
            <v>9</v>
          </cell>
          <cell r="D2170">
            <v>11</v>
          </cell>
          <cell r="E2170">
            <v>7</v>
          </cell>
          <cell r="F2170">
            <v>11</v>
          </cell>
          <cell r="G2170" t="str">
            <v>7..11</v>
          </cell>
        </row>
        <row r="2171">
          <cell r="A2171" t="str">
            <v>601-A8-5-Chiều</v>
          </cell>
          <cell r="B2171" t="str">
            <v>Chiều</v>
          </cell>
          <cell r="C2171">
            <v>7</v>
          </cell>
          <cell r="D2171">
            <v>8</v>
          </cell>
          <cell r="E2171">
            <v>7</v>
          </cell>
          <cell r="F2171">
            <v>11</v>
          </cell>
          <cell r="G2171" t="str">
            <v>7..11</v>
          </cell>
        </row>
        <row r="2172">
          <cell r="A2172" t="str">
            <v>602-A8-5-Sáng</v>
          </cell>
          <cell r="B2172" t="str">
            <v>Sáng</v>
          </cell>
          <cell r="C2172">
            <v>1</v>
          </cell>
          <cell r="D2172">
            <v>3</v>
          </cell>
          <cell r="E2172">
            <v>1</v>
          </cell>
          <cell r="F2172">
            <v>3</v>
          </cell>
          <cell r="G2172" t="str">
            <v>1..3</v>
          </cell>
        </row>
        <row r="2173">
          <cell r="A2173" t="str">
            <v>602-A8-5-Chiều</v>
          </cell>
          <cell r="B2173" t="str">
            <v>Chiều</v>
          </cell>
          <cell r="C2173">
            <v>7</v>
          </cell>
          <cell r="D2173">
            <v>9</v>
          </cell>
          <cell r="E2173">
            <v>7</v>
          </cell>
          <cell r="F2173">
            <v>9</v>
          </cell>
          <cell r="G2173" t="str">
            <v>7..9</v>
          </cell>
        </row>
        <row r="2174">
          <cell r="A2174" t="str">
            <v>603-A8-5-Sáng</v>
          </cell>
          <cell r="B2174" t="str">
            <v>Sáng</v>
          </cell>
          <cell r="C2174">
            <v>1</v>
          </cell>
          <cell r="D2174">
            <v>2</v>
          </cell>
          <cell r="E2174">
            <v>1</v>
          </cell>
          <cell r="F2174">
            <v>4</v>
          </cell>
          <cell r="G2174" t="str">
            <v>1..4</v>
          </cell>
        </row>
        <row r="2175">
          <cell r="A2175" t="str">
            <v>603-A8-5-Sáng</v>
          </cell>
          <cell r="B2175" t="str">
            <v>Sáng</v>
          </cell>
          <cell r="C2175">
            <v>3</v>
          </cell>
          <cell r="D2175">
            <v>4</v>
          </cell>
          <cell r="E2175">
            <v>1</v>
          </cell>
          <cell r="F2175">
            <v>4</v>
          </cell>
          <cell r="G2175" t="str">
            <v>1..4</v>
          </cell>
        </row>
        <row r="2176">
          <cell r="A2176" t="str">
            <v>603-A8-5-Chiều</v>
          </cell>
          <cell r="B2176" t="str">
            <v>Chiều</v>
          </cell>
          <cell r="C2176">
            <v>10</v>
          </cell>
          <cell r="D2176">
            <v>11</v>
          </cell>
          <cell r="E2176">
            <v>7</v>
          </cell>
          <cell r="F2176">
            <v>11</v>
          </cell>
          <cell r="G2176" t="str">
            <v>7..11</v>
          </cell>
        </row>
        <row r="2177">
          <cell r="A2177" t="str">
            <v>603-A8-5-Chiều</v>
          </cell>
          <cell r="B2177" t="str">
            <v>Chiều</v>
          </cell>
          <cell r="C2177">
            <v>7</v>
          </cell>
          <cell r="D2177">
            <v>8</v>
          </cell>
          <cell r="E2177">
            <v>7</v>
          </cell>
          <cell r="F2177">
            <v>11</v>
          </cell>
          <cell r="G2177" t="str">
            <v>7..11</v>
          </cell>
        </row>
        <row r="2178">
          <cell r="A2178" t="str">
            <v>712-A10-5-Sáng</v>
          </cell>
          <cell r="B2178" t="str">
            <v>Sáng</v>
          </cell>
          <cell r="C2178">
            <v>1</v>
          </cell>
          <cell r="D2178">
            <v>2</v>
          </cell>
          <cell r="E2178">
            <v>1</v>
          </cell>
          <cell r="F2178">
            <v>5</v>
          </cell>
          <cell r="G2178" t="str">
            <v>1..5</v>
          </cell>
        </row>
        <row r="2179">
          <cell r="A2179" t="str">
            <v>712-A10-5-Sáng</v>
          </cell>
          <cell r="B2179" t="str">
            <v>Sáng</v>
          </cell>
          <cell r="C2179">
            <v>3</v>
          </cell>
          <cell r="D2179">
            <v>5</v>
          </cell>
          <cell r="E2179">
            <v>1</v>
          </cell>
          <cell r="F2179">
            <v>5</v>
          </cell>
          <cell r="G2179" t="str">
            <v>1..5</v>
          </cell>
        </row>
        <row r="2180">
          <cell r="A2180" t="str">
            <v>712-A10-5-Chiều</v>
          </cell>
          <cell r="B2180" t="str">
            <v>Chiều</v>
          </cell>
          <cell r="C2180">
            <v>7</v>
          </cell>
          <cell r="D2180">
            <v>8</v>
          </cell>
          <cell r="E2180">
            <v>7</v>
          </cell>
          <cell r="F2180">
            <v>11</v>
          </cell>
          <cell r="G2180" t="str">
            <v>7..11</v>
          </cell>
        </row>
        <row r="2181">
          <cell r="A2181" t="str">
            <v>712-A10-5-Chiều</v>
          </cell>
          <cell r="B2181" t="str">
            <v>Chiều</v>
          </cell>
          <cell r="C2181">
            <v>9</v>
          </cell>
          <cell r="D2181">
            <v>11</v>
          </cell>
          <cell r="E2181">
            <v>7</v>
          </cell>
          <cell r="F2181">
            <v>11</v>
          </cell>
          <cell r="G2181" t="str">
            <v>7..11</v>
          </cell>
        </row>
        <row r="2182">
          <cell r="A2182" t="str">
            <v>811-A10-5-Tối</v>
          </cell>
          <cell r="B2182" t="str">
            <v>Tối</v>
          </cell>
          <cell r="C2182">
            <v>13</v>
          </cell>
          <cell r="D2182">
            <v>16</v>
          </cell>
          <cell r="E2182">
            <v>13</v>
          </cell>
          <cell r="F2182">
            <v>16</v>
          </cell>
          <cell r="G2182" t="str">
            <v>13..16</v>
          </cell>
        </row>
        <row r="2183">
          <cell r="A2183" t="str">
            <v>202-A9-5-Sáng</v>
          </cell>
          <cell r="B2183" t="str">
            <v>Sáng</v>
          </cell>
          <cell r="C2183">
            <v>3</v>
          </cell>
          <cell r="D2183">
            <v>5</v>
          </cell>
          <cell r="E2183">
            <v>3</v>
          </cell>
          <cell r="F2183">
            <v>5</v>
          </cell>
          <cell r="G2183" t="str">
            <v>3..5</v>
          </cell>
        </row>
        <row r="2184">
          <cell r="A2184" t="str">
            <v>202-A9-5-Chiều</v>
          </cell>
          <cell r="B2184" t="str">
            <v>Chiều</v>
          </cell>
          <cell r="C2184">
            <v>7</v>
          </cell>
          <cell r="D2184">
            <v>8</v>
          </cell>
          <cell r="E2184">
            <v>7</v>
          </cell>
          <cell r="F2184">
            <v>10</v>
          </cell>
          <cell r="G2184" t="str">
            <v>7..10</v>
          </cell>
        </row>
        <row r="2185">
          <cell r="A2185" t="str">
            <v>202-A9-5-Chiều</v>
          </cell>
          <cell r="B2185" t="str">
            <v>Chiều</v>
          </cell>
          <cell r="C2185">
            <v>9</v>
          </cell>
          <cell r="D2185">
            <v>10</v>
          </cell>
          <cell r="E2185">
            <v>7</v>
          </cell>
          <cell r="F2185">
            <v>10</v>
          </cell>
          <cell r="G2185" t="str">
            <v>7..10</v>
          </cell>
        </row>
        <row r="2186">
          <cell r="A2186" t="str">
            <v>203-A9-5-Sáng</v>
          </cell>
          <cell r="B2186" t="str">
            <v>Sáng</v>
          </cell>
          <cell r="C2186">
            <v>1</v>
          </cell>
          <cell r="D2186">
            <v>3</v>
          </cell>
          <cell r="E2186">
            <v>1</v>
          </cell>
          <cell r="F2186">
            <v>5</v>
          </cell>
          <cell r="G2186" t="str">
            <v>1..5</v>
          </cell>
        </row>
        <row r="2187">
          <cell r="A2187" t="str">
            <v>203-A9-5-Sáng</v>
          </cell>
          <cell r="B2187" t="str">
            <v>Sáng</v>
          </cell>
          <cell r="C2187">
            <v>4</v>
          </cell>
          <cell r="D2187">
            <v>5</v>
          </cell>
          <cell r="E2187">
            <v>1</v>
          </cell>
          <cell r="F2187">
            <v>5</v>
          </cell>
          <cell r="G2187" t="str">
            <v>1..5</v>
          </cell>
        </row>
        <row r="2188">
          <cell r="A2188" t="str">
            <v>203-A9-5-Chiều</v>
          </cell>
          <cell r="B2188" t="str">
            <v>Chiều</v>
          </cell>
          <cell r="C2188">
            <v>7</v>
          </cell>
          <cell r="D2188">
            <v>8</v>
          </cell>
          <cell r="E2188">
            <v>7</v>
          </cell>
          <cell r="F2188">
            <v>10</v>
          </cell>
          <cell r="G2188" t="str">
            <v>7..10</v>
          </cell>
        </row>
        <row r="2189">
          <cell r="A2189" t="str">
            <v>203-A9-5-Chiều</v>
          </cell>
          <cell r="B2189" t="str">
            <v>Chiều</v>
          </cell>
          <cell r="C2189">
            <v>9</v>
          </cell>
          <cell r="D2189">
            <v>10</v>
          </cell>
          <cell r="E2189">
            <v>7</v>
          </cell>
          <cell r="F2189">
            <v>10</v>
          </cell>
          <cell r="G2189" t="str">
            <v>7..10</v>
          </cell>
        </row>
        <row r="2190">
          <cell r="A2190" t="str">
            <v>203-A9-5-Tối</v>
          </cell>
          <cell r="B2190" t="str">
            <v>Tối</v>
          </cell>
          <cell r="C2190">
            <v>13</v>
          </cell>
          <cell r="D2190">
            <v>16</v>
          </cell>
          <cell r="E2190">
            <v>13</v>
          </cell>
          <cell r="F2190">
            <v>16</v>
          </cell>
          <cell r="G2190" t="str">
            <v>13..16</v>
          </cell>
        </row>
        <row r="2191">
          <cell r="A2191" t="str">
            <v>204-A9-5-Sáng</v>
          </cell>
          <cell r="B2191" t="str">
            <v>Sáng</v>
          </cell>
          <cell r="C2191">
            <v>3</v>
          </cell>
          <cell r="D2191">
            <v>4</v>
          </cell>
          <cell r="E2191">
            <v>1</v>
          </cell>
          <cell r="F2191">
            <v>4</v>
          </cell>
          <cell r="G2191" t="str">
            <v>1..4</v>
          </cell>
        </row>
        <row r="2192">
          <cell r="A2192" t="str">
            <v>204-A9-5-Sáng</v>
          </cell>
          <cell r="B2192" t="str">
            <v>Sáng</v>
          </cell>
          <cell r="C2192">
            <v>1</v>
          </cell>
          <cell r="D2192">
            <v>2</v>
          </cell>
          <cell r="E2192">
            <v>1</v>
          </cell>
          <cell r="F2192">
            <v>4</v>
          </cell>
          <cell r="G2192" t="str">
            <v>1..4</v>
          </cell>
        </row>
        <row r="2193">
          <cell r="A2193" t="str">
            <v>204-A9-5-Chiều</v>
          </cell>
          <cell r="B2193" t="str">
            <v>Chiều</v>
          </cell>
          <cell r="C2193">
            <v>7</v>
          </cell>
          <cell r="D2193">
            <v>9</v>
          </cell>
          <cell r="E2193">
            <v>7</v>
          </cell>
          <cell r="F2193">
            <v>11</v>
          </cell>
          <cell r="G2193" t="str">
            <v>7..11</v>
          </cell>
        </row>
        <row r="2194">
          <cell r="A2194" t="str">
            <v>204-A9-5-Chiều</v>
          </cell>
          <cell r="B2194" t="str">
            <v>Chiều</v>
          </cell>
          <cell r="C2194">
            <v>10</v>
          </cell>
          <cell r="D2194">
            <v>11</v>
          </cell>
          <cell r="E2194">
            <v>7</v>
          </cell>
          <cell r="F2194">
            <v>11</v>
          </cell>
          <cell r="G2194" t="str">
            <v>7..11</v>
          </cell>
        </row>
        <row r="2195">
          <cell r="A2195" t="str">
            <v>204-A9-5-Tối</v>
          </cell>
          <cell r="B2195" t="str">
            <v>Tối</v>
          </cell>
          <cell r="C2195">
            <v>13</v>
          </cell>
          <cell r="D2195">
            <v>15</v>
          </cell>
          <cell r="E2195">
            <v>13</v>
          </cell>
          <cell r="F2195">
            <v>15</v>
          </cell>
          <cell r="G2195" t="str">
            <v>13..15</v>
          </cell>
        </row>
        <row r="2196">
          <cell r="A2196" t="str">
            <v>205-A9-5-Sáng</v>
          </cell>
          <cell r="B2196" t="str">
            <v>Sáng</v>
          </cell>
          <cell r="C2196">
            <v>1</v>
          </cell>
          <cell r="D2196">
            <v>4</v>
          </cell>
          <cell r="E2196">
            <v>1</v>
          </cell>
          <cell r="F2196">
            <v>4</v>
          </cell>
          <cell r="G2196" t="str">
            <v>1..4</v>
          </cell>
        </row>
        <row r="2197">
          <cell r="A2197" t="str">
            <v>205-A9-5-Chiều</v>
          </cell>
          <cell r="B2197" t="str">
            <v>Chiều</v>
          </cell>
          <cell r="C2197">
            <v>7</v>
          </cell>
          <cell r="D2197">
            <v>9</v>
          </cell>
          <cell r="E2197">
            <v>7</v>
          </cell>
          <cell r="F2197">
            <v>9</v>
          </cell>
          <cell r="G2197" t="str">
            <v>7..9</v>
          </cell>
        </row>
        <row r="2198">
          <cell r="A2198" t="str">
            <v>205-A9-5-Tối</v>
          </cell>
          <cell r="B2198" t="str">
            <v>Tối</v>
          </cell>
          <cell r="C2198">
            <v>13</v>
          </cell>
          <cell r="D2198">
            <v>16</v>
          </cell>
          <cell r="E2198">
            <v>13</v>
          </cell>
          <cell r="F2198">
            <v>16</v>
          </cell>
          <cell r="G2198" t="str">
            <v>13..16</v>
          </cell>
        </row>
        <row r="2199">
          <cell r="A2199" t="str">
            <v>206-A9-5-Sáng</v>
          </cell>
          <cell r="B2199" t="str">
            <v>Sáng</v>
          </cell>
          <cell r="C2199">
            <v>1</v>
          </cell>
          <cell r="D2199">
            <v>4</v>
          </cell>
          <cell r="E2199">
            <v>1</v>
          </cell>
          <cell r="F2199">
            <v>4</v>
          </cell>
          <cell r="G2199" t="str">
            <v>1..4</v>
          </cell>
        </row>
        <row r="2200">
          <cell r="A2200" t="str">
            <v>206-A9-5-Chiều</v>
          </cell>
          <cell r="B2200" t="str">
            <v>Chiều</v>
          </cell>
          <cell r="C2200">
            <v>9</v>
          </cell>
          <cell r="D2200">
            <v>11</v>
          </cell>
          <cell r="E2200">
            <v>9</v>
          </cell>
          <cell r="F2200">
            <v>11</v>
          </cell>
          <cell r="G2200" t="str">
            <v>9..11</v>
          </cell>
        </row>
        <row r="2201">
          <cell r="A2201" t="str">
            <v>206-A9-5-Tối</v>
          </cell>
          <cell r="B2201" t="str">
            <v>Tối</v>
          </cell>
          <cell r="C2201">
            <v>13</v>
          </cell>
          <cell r="D2201">
            <v>15</v>
          </cell>
          <cell r="E2201">
            <v>13</v>
          </cell>
          <cell r="F2201">
            <v>15</v>
          </cell>
          <cell r="G2201" t="str">
            <v>13..15</v>
          </cell>
        </row>
        <row r="2202">
          <cell r="A2202" t="str">
            <v>207-A9-5-Sáng</v>
          </cell>
          <cell r="B2202" t="str">
            <v>Sáng</v>
          </cell>
          <cell r="C2202">
            <v>1</v>
          </cell>
          <cell r="D2202">
            <v>2</v>
          </cell>
          <cell r="E2202">
            <v>1</v>
          </cell>
          <cell r="F2202">
            <v>5</v>
          </cell>
          <cell r="G2202" t="str">
            <v>1..5</v>
          </cell>
        </row>
        <row r="2203">
          <cell r="A2203" t="str">
            <v>207-A9-5-Sáng</v>
          </cell>
          <cell r="B2203" t="str">
            <v>Sáng</v>
          </cell>
          <cell r="C2203">
            <v>4</v>
          </cell>
          <cell r="D2203">
            <v>5</v>
          </cell>
          <cell r="E2203">
            <v>1</v>
          </cell>
          <cell r="F2203">
            <v>5</v>
          </cell>
          <cell r="G2203" t="str">
            <v>1..5</v>
          </cell>
        </row>
        <row r="2204">
          <cell r="A2204" t="str">
            <v>207-A9-5-Tối</v>
          </cell>
          <cell r="B2204" t="str">
            <v>Tối</v>
          </cell>
          <cell r="C2204">
            <v>13</v>
          </cell>
          <cell r="D2204">
            <v>14</v>
          </cell>
          <cell r="E2204">
            <v>13</v>
          </cell>
          <cell r="F2204">
            <v>14</v>
          </cell>
          <cell r="G2204" t="str">
            <v>13..14</v>
          </cell>
        </row>
        <row r="2205">
          <cell r="A2205" t="str">
            <v>208-A9-5-Sáng</v>
          </cell>
          <cell r="B2205" t="str">
            <v>Sáng</v>
          </cell>
          <cell r="C2205">
            <v>3</v>
          </cell>
          <cell r="D2205">
            <v>4</v>
          </cell>
          <cell r="E2205">
            <v>1</v>
          </cell>
          <cell r="F2205">
            <v>4</v>
          </cell>
          <cell r="G2205" t="str">
            <v>1..4</v>
          </cell>
        </row>
        <row r="2206">
          <cell r="A2206" t="str">
            <v>208-A9-5-Sáng</v>
          </cell>
          <cell r="B2206" t="str">
            <v>Sáng</v>
          </cell>
          <cell r="C2206">
            <v>1</v>
          </cell>
          <cell r="D2206">
            <v>2</v>
          </cell>
          <cell r="E2206">
            <v>1</v>
          </cell>
          <cell r="F2206">
            <v>4</v>
          </cell>
          <cell r="G2206" t="str">
            <v>1..4</v>
          </cell>
        </row>
        <row r="2207">
          <cell r="A2207" t="str">
            <v>208-A9-5-Chiều</v>
          </cell>
          <cell r="B2207" t="str">
            <v>Chiều</v>
          </cell>
          <cell r="C2207">
            <v>9</v>
          </cell>
          <cell r="D2207">
            <v>10</v>
          </cell>
          <cell r="E2207">
            <v>7</v>
          </cell>
          <cell r="F2207">
            <v>10</v>
          </cell>
          <cell r="G2207" t="str">
            <v>7..10</v>
          </cell>
        </row>
        <row r="2208">
          <cell r="A2208" t="str">
            <v>208-A9-5-Chiều</v>
          </cell>
          <cell r="B2208" t="str">
            <v>Chiều</v>
          </cell>
          <cell r="C2208">
            <v>7</v>
          </cell>
          <cell r="D2208">
            <v>8</v>
          </cell>
          <cell r="E2208">
            <v>7</v>
          </cell>
          <cell r="F2208">
            <v>10</v>
          </cell>
          <cell r="G2208" t="str">
            <v>7..10</v>
          </cell>
        </row>
        <row r="2209">
          <cell r="A2209" t="str">
            <v>208-A9-5-Tối</v>
          </cell>
          <cell r="B2209" t="str">
            <v>Tối</v>
          </cell>
          <cell r="C2209">
            <v>13</v>
          </cell>
          <cell r="D2209">
            <v>14</v>
          </cell>
          <cell r="E2209">
            <v>13</v>
          </cell>
          <cell r="F2209">
            <v>14</v>
          </cell>
          <cell r="G2209" t="str">
            <v>13..14</v>
          </cell>
        </row>
        <row r="2210">
          <cell r="A2210" t="str">
            <v>302-A9-5-Sáng</v>
          </cell>
          <cell r="B2210" t="str">
            <v>Sáng</v>
          </cell>
          <cell r="C2210">
            <v>1</v>
          </cell>
          <cell r="D2210">
            <v>3</v>
          </cell>
          <cell r="E2210">
            <v>1</v>
          </cell>
          <cell r="F2210">
            <v>3</v>
          </cell>
          <cell r="G2210" t="str">
            <v>1..3</v>
          </cell>
        </row>
        <row r="2211">
          <cell r="A2211" t="str">
            <v>302-A9-5-Chiều</v>
          </cell>
          <cell r="B2211" t="str">
            <v>Chiều</v>
          </cell>
          <cell r="C2211">
            <v>7</v>
          </cell>
          <cell r="D2211">
            <v>9</v>
          </cell>
          <cell r="E2211">
            <v>7</v>
          </cell>
          <cell r="F2211">
            <v>9</v>
          </cell>
          <cell r="G2211" t="str">
            <v>7..9</v>
          </cell>
        </row>
        <row r="2212">
          <cell r="A2212" t="str">
            <v>302-A9-5-Tối</v>
          </cell>
          <cell r="B2212" t="str">
            <v>Tối</v>
          </cell>
          <cell r="C2212">
            <v>13</v>
          </cell>
          <cell r="D2212">
            <v>15</v>
          </cell>
          <cell r="E2212">
            <v>13</v>
          </cell>
          <cell r="F2212">
            <v>15</v>
          </cell>
          <cell r="G2212" t="str">
            <v>13..15</v>
          </cell>
        </row>
        <row r="2213">
          <cell r="A2213" t="str">
            <v>303-A9-5-Sáng</v>
          </cell>
          <cell r="B2213" t="str">
            <v>Sáng</v>
          </cell>
          <cell r="C2213">
            <v>1</v>
          </cell>
          <cell r="D2213">
            <v>3</v>
          </cell>
          <cell r="E2213">
            <v>1</v>
          </cell>
          <cell r="F2213">
            <v>5</v>
          </cell>
          <cell r="G2213" t="str">
            <v>1..5</v>
          </cell>
        </row>
        <row r="2214">
          <cell r="A2214" t="str">
            <v>303-A9-5-Sáng</v>
          </cell>
          <cell r="B2214" t="str">
            <v>Sáng</v>
          </cell>
          <cell r="C2214">
            <v>4</v>
          </cell>
          <cell r="D2214">
            <v>5</v>
          </cell>
          <cell r="E2214">
            <v>1</v>
          </cell>
          <cell r="F2214">
            <v>5</v>
          </cell>
          <cell r="G2214" t="str">
            <v>1..5</v>
          </cell>
        </row>
        <row r="2215">
          <cell r="A2215" t="str">
            <v>303-A9-5-Chiều</v>
          </cell>
          <cell r="B2215" t="str">
            <v>Chiều</v>
          </cell>
          <cell r="C2215">
            <v>7</v>
          </cell>
          <cell r="D2215">
            <v>8</v>
          </cell>
          <cell r="E2215">
            <v>7</v>
          </cell>
          <cell r="F2215">
            <v>11</v>
          </cell>
          <cell r="G2215" t="str">
            <v>7..11</v>
          </cell>
        </row>
        <row r="2216">
          <cell r="A2216" t="str">
            <v>303-A9-5-Chiều</v>
          </cell>
          <cell r="B2216" t="str">
            <v>Chiều</v>
          </cell>
          <cell r="C2216">
            <v>9</v>
          </cell>
          <cell r="D2216">
            <v>11</v>
          </cell>
          <cell r="E2216">
            <v>7</v>
          </cell>
          <cell r="F2216">
            <v>11</v>
          </cell>
          <cell r="G2216" t="str">
            <v>7..11</v>
          </cell>
        </row>
        <row r="2217">
          <cell r="A2217" t="str">
            <v>303-A9-5-Tối</v>
          </cell>
          <cell r="B2217" t="str">
            <v>Tối</v>
          </cell>
          <cell r="C2217">
            <v>13</v>
          </cell>
          <cell r="D2217">
            <v>15</v>
          </cell>
          <cell r="E2217">
            <v>13</v>
          </cell>
          <cell r="F2217">
            <v>15</v>
          </cell>
          <cell r="G2217" t="str">
            <v>13..15</v>
          </cell>
        </row>
        <row r="2218">
          <cell r="A2218" t="str">
            <v>304-A9-5-Sáng</v>
          </cell>
          <cell r="B2218" t="str">
            <v>Sáng</v>
          </cell>
          <cell r="C2218">
            <v>1</v>
          </cell>
          <cell r="D2218">
            <v>3</v>
          </cell>
          <cell r="E2218">
            <v>1</v>
          </cell>
          <cell r="F2218">
            <v>3</v>
          </cell>
          <cell r="G2218" t="str">
            <v>1..3</v>
          </cell>
        </row>
        <row r="2219">
          <cell r="A2219" t="str">
            <v>304-A9-5-Chiều</v>
          </cell>
          <cell r="B2219" t="str">
            <v>Chiều</v>
          </cell>
          <cell r="C2219">
            <v>7</v>
          </cell>
          <cell r="D2219">
            <v>10</v>
          </cell>
          <cell r="E2219">
            <v>7</v>
          </cell>
          <cell r="F2219">
            <v>10</v>
          </cell>
          <cell r="G2219" t="str">
            <v>7..10</v>
          </cell>
        </row>
        <row r="2220">
          <cell r="A2220" t="str">
            <v>304-A9-5-Tối</v>
          </cell>
          <cell r="B2220" t="str">
            <v>Tối</v>
          </cell>
          <cell r="C2220">
            <v>13</v>
          </cell>
          <cell r="D2220">
            <v>14</v>
          </cell>
          <cell r="E2220">
            <v>13</v>
          </cell>
          <cell r="F2220">
            <v>14</v>
          </cell>
          <cell r="G2220" t="str">
            <v>13..14</v>
          </cell>
        </row>
        <row r="2221">
          <cell r="A2221" t="str">
            <v>305-A9-5-Sáng</v>
          </cell>
          <cell r="B2221" t="str">
            <v>Sáng</v>
          </cell>
          <cell r="C2221">
            <v>4</v>
          </cell>
          <cell r="D2221">
            <v>5</v>
          </cell>
          <cell r="E2221">
            <v>1</v>
          </cell>
          <cell r="F2221">
            <v>5</v>
          </cell>
          <cell r="G2221" t="str">
            <v>1..5</v>
          </cell>
        </row>
        <row r="2222">
          <cell r="A2222" t="str">
            <v>305-A9-5-Sáng</v>
          </cell>
          <cell r="B2222" t="str">
            <v>Sáng</v>
          </cell>
          <cell r="C2222">
            <v>1</v>
          </cell>
          <cell r="D2222">
            <v>3</v>
          </cell>
          <cell r="E2222">
            <v>1</v>
          </cell>
          <cell r="F2222">
            <v>5</v>
          </cell>
          <cell r="G2222" t="str">
            <v>1..5</v>
          </cell>
        </row>
        <row r="2223">
          <cell r="A2223" t="str">
            <v>305-A9-5-Chiều</v>
          </cell>
          <cell r="B2223" t="str">
            <v>Chiều</v>
          </cell>
          <cell r="C2223">
            <v>7</v>
          </cell>
          <cell r="D2223">
            <v>9</v>
          </cell>
          <cell r="E2223">
            <v>7</v>
          </cell>
          <cell r="F2223">
            <v>11</v>
          </cell>
          <cell r="G2223" t="str">
            <v>7..11</v>
          </cell>
        </row>
        <row r="2224">
          <cell r="A2224" t="str">
            <v>305-A9-5-Chiều</v>
          </cell>
          <cell r="B2224" t="str">
            <v>Chiều</v>
          </cell>
          <cell r="C2224">
            <v>10</v>
          </cell>
          <cell r="D2224">
            <v>11</v>
          </cell>
          <cell r="E2224">
            <v>7</v>
          </cell>
          <cell r="F2224">
            <v>11</v>
          </cell>
          <cell r="G2224" t="str">
            <v>7..11</v>
          </cell>
        </row>
        <row r="2225">
          <cell r="A2225" t="str">
            <v>305-A9-5-Tối</v>
          </cell>
          <cell r="B2225" t="str">
            <v>Tối</v>
          </cell>
          <cell r="C2225">
            <v>13</v>
          </cell>
          <cell r="D2225">
            <v>15</v>
          </cell>
          <cell r="E2225">
            <v>13</v>
          </cell>
          <cell r="F2225">
            <v>15</v>
          </cell>
          <cell r="G2225" t="str">
            <v>13..15</v>
          </cell>
        </row>
        <row r="2226">
          <cell r="A2226" t="str">
            <v>306-A9-5-Sáng</v>
          </cell>
          <cell r="B2226" t="str">
            <v>Sáng</v>
          </cell>
          <cell r="C2226">
            <v>1</v>
          </cell>
          <cell r="D2226">
            <v>5</v>
          </cell>
          <cell r="E2226">
            <v>1</v>
          </cell>
          <cell r="F2226">
            <v>5</v>
          </cell>
          <cell r="G2226" t="str">
            <v>1..5</v>
          </cell>
        </row>
        <row r="2227">
          <cell r="A2227" t="str">
            <v>306-A9-5-Tối</v>
          </cell>
          <cell r="B2227" t="str">
            <v>Tối</v>
          </cell>
          <cell r="C2227">
            <v>13</v>
          </cell>
          <cell r="D2227">
            <v>16</v>
          </cell>
          <cell r="E2227">
            <v>13</v>
          </cell>
          <cell r="F2227">
            <v>16</v>
          </cell>
          <cell r="G2227" t="str">
            <v>13..16</v>
          </cell>
        </row>
        <row r="2228">
          <cell r="A2228" t="str">
            <v>307-A9-5-Sáng</v>
          </cell>
          <cell r="B2228" t="str">
            <v>Sáng</v>
          </cell>
          <cell r="C2228">
            <v>1</v>
          </cell>
          <cell r="D2228">
            <v>3</v>
          </cell>
          <cell r="E2228">
            <v>1</v>
          </cell>
          <cell r="F2228">
            <v>3</v>
          </cell>
          <cell r="G2228" t="str">
            <v>1..3</v>
          </cell>
        </row>
        <row r="2229">
          <cell r="A2229" t="str">
            <v>307-A9-5-Chiều</v>
          </cell>
          <cell r="B2229" t="str">
            <v>Chiều</v>
          </cell>
          <cell r="C2229">
            <v>7</v>
          </cell>
          <cell r="D2229">
            <v>11</v>
          </cell>
          <cell r="E2229">
            <v>7</v>
          </cell>
          <cell r="F2229">
            <v>11</v>
          </cell>
          <cell r="G2229" t="str">
            <v>7..11</v>
          </cell>
        </row>
        <row r="2230">
          <cell r="A2230" t="str">
            <v>307-A9-5-Tối</v>
          </cell>
          <cell r="B2230" t="str">
            <v>Tối</v>
          </cell>
          <cell r="C2230">
            <v>13</v>
          </cell>
          <cell r="D2230">
            <v>15</v>
          </cell>
          <cell r="E2230">
            <v>13</v>
          </cell>
          <cell r="F2230">
            <v>15</v>
          </cell>
          <cell r="G2230" t="str">
            <v>13..15</v>
          </cell>
        </row>
        <row r="2231">
          <cell r="A2231" t="str">
            <v>402-A9-5-Sáng</v>
          </cell>
          <cell r="B2231" t="str">
            <v>Sáng</v>
          </cell>
          <cell r="C2231">
            <v>1</v>
          </cell>
          <cell r="D2231">
            <v>4</v>
          </cell>
          <cell r="E2231">
            <v>1</v>
          </cell>
          <cell r="F2231">
            <v>4</v>
          </cell>
          <cell r="G2231" t="str">
            <v>1..4</v>
          </cell>
        </row>
        <row r="2232">
          <cell r="A2232" t="str">
            <v>402-A9-5-Tối</v>
          </cell>
          <cell r="B2232" t="str">
            <v>Tối</v>
          </cell>
          <cell r="C2232">
            <v>13</v>
          </cell>
          <cell r="D2232">
            <v>16</v>
          </cell>
          <cell r="E2232">
            <v>13</v>
          </cell>
          <cell r="F2232">
            <v>16</v>
          </cell>
          <cell r="G2232" t="str">
            <v>13..16</v>
          </cell>
        </row>
        <row r="2233">
          <cell r="A2233" t="str">
            <v>403-A9-5-Chiều</v>
          </cell>
          <cell r="B2233" t="str">
            <v>Chiều</v>
          </cell>
          <cell r="C2233">
            <v>9</v>
          </cell>
          <cell r="D2233">
            <v>10</v>
          </cell>
          <cell r="E2233">
            <v>9</v>
          </cell>
          <cell r="F2233">
            <v>10</v>
          </cell>
          <cell r="G2233" t="str">
            <v>9..10</v>
          </cell>
        </row>
        <row r="2234">
          <cell r="A2234" t="str">
            <v>403-A9-5-Tối</v>
          </cell>
          <cell r="B2234" t="str">
            <v>Tối</v>
          </cell>
          <cell r="C2234">
            <v>13</v>
          </cell>
          <cell r="D2234">
            <v>14</v>
          </cell>
          <cell r="E2234">
            <v>13</v>
          </cell>
          <cell r="F2234">
            <v>14</v>
          </cell>
          <cell r="G2234" t="str">
            <v>13..14</v>
          </cell>
        </row>
        <row r="2235">
          <cell r="A2235" t="str">
            <v>404-A9-5-Sáng</v>
          </cell>
          <cell r="B2235" t="str">
            <v>Sáng</v>
          </cell>
          <cell r="C2235">
            <v>1</v>
          </cell>
          <cell r="D2235">
            <v>3</v>
          </cell>
          <cell r="E2235">
            <v>1</v>
          </cell>
          <cell r="F2235">
            <v>3</v>
          </cell>
          <cell r="G2235" t="str">
            <v>1..3</v>
          </cell>
        </row>
        <row r="2236">
          <cell r="A2236" t="str">
            <v>404-A9-5-Chiều</v>
          </cell>
          <cell r="B2236" t="str">
            <v>Chiều</v>
          </cell>
          <cell r="C2236">
            <v>7</v>
          </cell>
          <cell r="D2236">
            <v>9</v>
          </cell>
          <cell r="E2236">
            <v>7</v>
          </cell>
          <cell r="F2236">
            <v>9</v>
          </cell>
          <cell r="G2236" t="str">
            <v>7..9</v>
          </cell>
        </row>
        <row r="2237">
          <cell r="A2237" t="str">
            <v>404-A9-5-Tối</v>
          </cell>
          <cell r="B2237" t="str">
            <v>Tối</v>
          </cell>
          <cell r="C2237">
            <v>13</v>
          </cell>
          <cell r="D2237">
            <v>15</v>
          </cell>
          <cell r="E2237">
            <v>13</v>
          </cell>
          <cell r="F2237">
            <v>15</v>
          </cell>
          <cell r="G2237" t="str">
            <v>13..15</v>
          </cell>
        </row>
        <row r="2238">
          <cell r="A2238" t="str">
            <v>405-A9-5-Sáng</v>
          </cell>
          <cell r="B2238" t="str">
            <v>Sáng</v>
          </cell>
          <cell r="C2238">
            <v>1</v>
          </cell>
          <cell r="D2238">
            <v>4</v>
          </cell>
          <cell r="E2238">
            <v>1</v>
          </cell>
          <cell r="F2238">
            <v>4</v>
          </cell>
          <cell r="G2238" t="str">
            <v>1..4</v>
          </cell>
        </row>
        <row r="2239">
          <cell r="A2239" t="str">
            <v>405-A9-5-Chiều</v>
          </cell>
          <cell r="B2239" t="str">
            <v>Chiều</v>
          </cell>
          <cell r="C2239">
            <v>7</v>
          </cell>
          <cell r="D2239">
            <v>11</v>
          </cell>
          <cell r="E2239">
            <v>7</v>
          </cell>
          <cell r="F2239">
            <v>11</v>
          </cell>
          <cell r="G2239" t="str">
            <v>7..11</v>
          </cell>
        </row>
        <row r="2240">
          <cell r="A2240" t="str">
            <v>405-A9-5-Tối</v>
          </cell>
          <cell r="B2240" t="str">
            <v>Tối</v>
          </cell>
          <cell r="C2240">
            <v>13</v>
          </cell>
          <cell r="D2240">
            <v>14</v>
          </cell>
          <cell r="E2240">
            <v>13</v>
          </cell>
          <cell r="F2240">
            <v>14</v>
          </cell>
          <cell r="G2240" t="str">
            <v>13..14</v>
          </cell>
        </row>
        <row r="2241">
          <cell r="A2241" t="str">
            <v>406-A9-5-Sáng</v>
          </cell>
          <cell r="B2241" t="str">
            <v>Sáng</v>
          </cell>
          <cell r="C2241">
            <v>1</v>
          </cell>
          <cell r="D2241">
            <v>4</v>
          </cell>
          <cell r="E2241">
            <v>1</v>
          </cell>
          <cell r="F2241">
            <v>4</v>
          </cell>
          <cell r="G2241" t="str">
            <v>1..4</v>
          </cell>
        </row>
        <row r="2242">
          <cell r="A2242" t="str">
            <v>406-A9-5-Chiều</v>
          </cell>
          <cell r="B2242" t="str">
            <v>Chiều</v>
          </cell>
          <cell r="C2242">
            <v>10</v>
          </cell>
          <cell r="D2242">
            <v>11</v>
          </cell>
          <cell r="E2242">
            <v>7</v>
          </cell>
          <cell r="F2242">
            <v>11</v>
          </cell>
          <cell r="G2242" t="str">
            <v>7..11</v>
          </cell>
        </row>
        <row r="2243">
          <cell r="A2243" t="str">
            <v>406-A9-5-Chiều</v>
          </cell>
          <cell r="B2243" t="str">
            <v>Chiều</v>
          </cell>
          <cell r="C2243">
            <v>7</v>
          </cell>
          <cell r="D2243">
            <v>9</v>
          </cell>
          <cell r="E2243">
            <v>7</v>
          </cell>
          <cell r="F2243">
            <v>11</v>
          </cell>
          <cell r="G2243" t="str">
            <v>7..11</v>
          </cell>
        </row>
        <row r="2244">
          <cell r="A2244" t="str">
            <v>406-A9-5-Tối</v>
          </cell>
          <cell r="B2244" t="str">
            <v>Tối</v>
          </cell>
          <cell r="C2244">
            <v>13</v>
          </cell>
          <cell r="D2244">
            <v>16</v>
          </cell>
          <cell r="E2244">
            <v>13</v>
          </cell>
          <cell r="F2244">
            <v>16</v>
          </cell>
          <cell r="G2244" t="str">
            <v>13..16</v>
          </cell>
        </row>
        <row r="2245">
          <cell r="A2245" t="str">
            <v>407-A9-5-Sáng</v>
          </cell>
          <cell r="B2245" t="str">
            <v>Sáng</v>
          </cell>
          <cell r="C2245">
            <v>3</v>
          </cell>
          <cell r="D2245">
            <v>5</v>
          </cell>
          <cell r="E2245">
            <v>3</v>
          </cell>
          <cell r="F2245">
            <v>5</v>
          </cell>
          <cell r="G2245" t="str">
            <v>3..5</v>
          </cell>
        </row>
        <row r="2246">
          <cell r="A2246" t="str">
            <v>407-A9-5-Chiều</v>
          </cell>
          <cell r="B2246" t="str">
            <v>Chiều</v>
          </cell>
          <cell r="C2246">
            <v>7</v>
          </cell>
          <cell r="D2246">
            <v>9</v>
          </cell>
          <cell r="E2246">
            <v>7</v>
          </cell>
          <cell r="F2246">
            <v>9</v>
          </cell>
          <cell r="G2246" t="str">
            <v>7..9</v>
          </cell>
        </row>
        <row r="2247">
          <cell r="A2247" t="str">
            <v>408-A9-5-Sáng</v>
          </cell>
          <cell r="B2247" t="str">
            <v>Sáng</v>
          </cell>
          <cell r="C2247">
            <v>1</v>
          </cell>
          <cell r="D2247">
            <v>3</v>
          </cell>
          <cell r="E2247">
            <v>1</v>
          </cell>
          <cell r="F2247">
            <v>5</v>
          </cell>
          <cell r="G2247" t="str">
            <v>1..5</v>
          </cell>
        </row>
        <row r="2248">
          <cell r="A2248" t="str">
            <v>408-A9-5-Sáng</v>
          </cell>
          <cell r="B2248" t="str">
            <v>Sáng</v>
          </cell>
          <cell r="C2248">
            <v>4</v>
          </cell>
          <cell r="D2248">
            <v>5</v>
          </cell>
          <cell r="E2248">
            <v>1</v>
          </cell>
          <cell r="F2248">
            <v>5</v>
          </cell>
          <cell r="G2248" t="str">
            <v>1..5</v>
          </cell>
        </row>
        <row r="2249">
          <cell r="A2249" t="str">
            <v>408-A9-5-Chiều</v>
          </cell>
          <cell r="B2249" t="str">
            <v>Chiều</v>
          </cell>
          <cell r="C2249">
            <v>9</v>
          </cell>
          <cell r="D2249">
            <v>11</v>
          </cell>
          <cell r="E2249">
            <v>7</v>
          </cell>
          <cell r="F2249">
            <v>11</v>
          </cell>
          <cell r="G2249" t="str">
            <v>7..11</v>
          </cell>
        </row>
        <row r="2250">
          <cell r="A2250" t="str">
            <v>408-A9-5-Chiều</v>
          </cell>
          <cell r="B2250" t="str">
            <v>Chiều</v>
          </cell>
          <cell r="C2250">
            <v>7</v>
          </cell>
          <cell r="D2250">
            <v>8</v>
          </cell>
          <cell r="E2250">
            <v>7</v>
          </cell>
          <cell r="F2250">
            <v>11</v>
          </cell>
          <cell r="G2250" t="str">
            <v>7..11</v>
          </cell>
        </row>
        <row r="2251">
          <cell r="A2251" t="str">
            <v>408-A9-5-Tối</v>
          </cell>
          <cell r="B2251" t="str">
            <v>Tối</v>
          </cell>
          <cell r="C2251">
            <v>13</v>
          </cell>
          <cell r="D2251">
            <v>14</v>
          </cell>
          <cell r="E2251">
            <v>13</v>
          </cell>
          <cell r="F2251">
            <v>14</v>
          </cell>
          <cell r="G2251" t="str">
            <v>13..14</v>
          </cell>
        </row>
        <row r="2252">
          <cell r="A2252" t="str">
            <v>502-A9-5-Sáng</v>
          </cell>
          <cell r="B2252" t="str">
            <v>Sáng</v>
          </cell>
          <cell r="C2252">
            <v>1</v>
          </cell>
          <cell r="D2252">
            <v>5</v>
          </cell>
          <cell r="E2252">
            <v>1</v>
          </cell>
          <cell r="F2252">
            <v>5</v>
          </cell>
          <cell r="G2252" t="str">
            <v>1..5</v>
          </cell>
        </row>
        <row r="2253">
          <cell r="A2253" t="str">
            <v>502-A9-5-Chiều</v>
          </cell>
          <cell r="B2253" t="str">
            <v>Chiều</v>
          </cell>
          <cell r="C2253">
            <v>7</v>
          </cell>
          <cell r="D2253">
            <v>9</v>
          </cell>
          <cell r="E2253">
            <v>7</v>
          </cell>
          <cell r="F2253">
            <v>11</v>
          </cell>
          <cell r="G2253" t="str">
            <v>7..11</v>
          </cell>
        </row>
        <row r="2254">
          <cell r="A2254" t="str">
            <v>502-A9-5-Chiều</v>
          </cell>
          <cell r="B2254" t="str">
            <v>Chiều</v>
          </cell>
          <cell r="C2254">
            <v>10</v>
          </cell>
          <cell r="D2254">
            <v>11</v>
          </cell>
          <cell r="E2254">
            <v>7</v>
          </cell>
          <cell r="F2254">
            <v>11</v>
          </cell>
          <cell r="G2254" t="str">
            <v>7..11</v>
          </cell>
        </row>
        <row r="2255">
          <cell r="A2255" t="str">
            <v>503-A9-5-Sáng</v>
          </cell>
          <cell r="B2255" t="str">
            <v>Sáng</v>
          </cell>
          <cell r="C2255">
            <v>1</v>
          </cell>
          <cell r="D2255">
            <v>4</v>
          </cell>
          <cell r="E2255">
            <v>1</v>
          </cell>
          <cell r="F2255">
            <v>4</v>
          </cell>
          <cell r="G2255" t="str">
            <v>1..4</v>
          </cell>
        </row>
        <row r="2256">
          <cell r="A2256" t="str">
            <v>503-A9-5-Chiều</v>
          </cell>
          <cell r="B2256" t="str">
            <v>Chiều</v>
          </cell>
          <cell r="C2256">
            <v>7</v>
          </cell>
          <cell r="D2256">
            <v>10</v>
          </cell>
          <cell r="E2256">
            <v>7</v>
          </cell>
          <cell r="F2256">
            <v>10</v>
          </cell>
          <cell r="G2256" t="str">
            <v>7..10</v>
          </cell>
        </row>
        <row r="2257">
          <cell r="A2257" t="str">
            <v>504-A9-5-Sáng</v>
          </cell>
          <cell r="B2257" t="str">
            <v>Sáng</v>
          </cell>
          <cell r="C2257">
            <v>1</v>
          </cell>
          <cell r="D2257">
            <v>4</v>
          </cell>
          <cell r="E2257">
            <v>1</v>
          </cell>
          <cell r="F2257">
            <v>4</v>
          </cell>
          <cell r="G2257" t="str">
            <v>1..4</v>
          </cell>
        </row>
        <row r="2258">
          <cell r="A2258" t="str">
            <v>505-A9-5-Sáng</v>
          </cell>
          <cell r="B2258" t="str">
            <v>Sáng</v>
          </cell>
          <cell r="C2258">
            <v>3</v>
          </cell>
          <cell r="D2258">
            <v>5</v>
          </cell>
          <cell r="E2258">
            <v>1</v>
          </cell>
          <cell r="F2258">
            <v>5</v>
          </cell>
          <cell r="G2258" t="str">
            <v>1..5</v>
          </cell>
        </row>
        <row r="2259">
          <cell r="A2259" t="str">
            <v>505-A9-5-Sáng</v>
          </cell>
          <cell r="B2259" t="str">
            <v>Sáng</v>
          </cell>
          <cell r="C2259">
            <v>1</v>
          </cell>
          <cell r="D2259">
            <v>2</v>
          </cell>
          <cell r="E2259">
            <v>1</v>
          </cell>
          <cell r="F2259">
            <v>5</v>
          </cell>
          <cell r="G2259" t="str">
            <v>1..5</v>
          </cell>
        </row>
        <row r="2260">
          <cell r="A2260" t="str">
            <v>505-A9-5-Chiều</v>
          </cell>
          <cell r="B2260" t="str">
            <v>Chiều</v>
          </cell>
          <cell r="C2260">
            <v>7</v>
          </cell>
          <cell r="D2260">
            <v>10</v>
          </cell>
          <cell r="E2260">
            <v>7</v>
          </cell>
          <cell r="F2260">
            <v>10</v>
          </cell>
          <cell r="G2260" t="str">
            <v>7..10</v>
          </cell>
        </row>
        <row r="2261">
          <cell r="A2261" t="str">
            <v>506-A9-5-Sáng</v>
          </cell>
          <cell r="B2261" t="str">
            <v>Sáng</v>
          </cell>
          <cell r="C2261">
            <v>1</v>
          </cell>
          <cell r="D2261">
            <v>4</v>
          </cell>
          <cell r="E2261">
            <v>1</v>
          </cell>
          <cell r="F2261">
            <v>4</v>
          </cell>
          <cell r="G2261" t="str">
            <v>1..4</v>
          </cell>
        </row>
        <row r="2262">
          <cell r="A2262" t="str">
            <v>506-A9-5-Chiều</v>
          </cell>
          <cell r="B2262" t="str">
            <v>Chiều</v>
          </cell>
          <cell r="C2262">
            <v>7</v>
          </cell>
          <cell r="D2262">
            <v>8</v>
          </cell>
          <cell r="E2262">
            <v>7</v>
          </cell>
          <cell r="F2262">
            <v>10</v>
          </cell>
          <cell r="G2262" t="str">
            <v>7..10</v>
          </cell>
        </row>
        <row r="2263">
          <cell r="A2263" t="str">
            <v>506-A9-5-Chiều</v>
          </cell>
          <cell r="B2263" t="str">
            <v>Chiều</v>
          </cell>
          <cell r="C2263">
            <v>9</v>
          </cell>
          <cell r="D2263">
            <v>10</v>
          </cell>
          <cell r="E2263">
            <v>7</v>
          </cell>
          <cell r="F2263">
            <v>10</v>
          </cell>
          <cell r="G2263" t="str">
            <v>7..10</v>
          </cell>
        </row>
        <row r="2264">
          <cell r="A2264" t="str">
            <v>507-A9-5-Sáng</v>
          </cell>
          <cell r="B2264" t="str">
            <v>Sáng</v>
          </cell>
          <cell r="C2264">
            <v>1</v>
          </cell>
          <cell r="D2264">
            <v>3</v>
          </cell>
          <cell r="E2264">
            <v>1</v>
          </cell>
          <cell r="F2264">
            <v>5</v>
          </cell>
          <cell r="G2264" t="str">
            <v>1..5</v>
          </cell>
        </row>
        <row r="2265">
          <cell r="A2265" t="str">
            <v>507-A9-5-Sáng</v>
          </cell>
          <cell r="B2265" t="str">
            <v>Sáng</v>
          </cell>
          <cell r="C2265">
            <v>4</v>
          </cell>
          <cell r="D2265">
            <v>5</v>
          </cell>
          <cell r="E2265">
            <v>1</v>
          </cell>
          <cell r="F2265">
            <v>5</v>
          </cell>
          <cell r="G2265" t="str">
            <v>1..5</v>
          </cell>
        </row>
        <row r="2266">
          <cell r="A2266" t="str">
            <v>507-A9-5-Chiều</v>
          </cell>
          <cell r="B2266" t="str">
            <v>Chiều</v>
          </cell>
          <cell r="C2266">
            <v>7</v>
          </cell>
          <cell r="D2266">
            <v>8</v>
          </cell>
          <cell r="E2266">
            <v>7</v>
          </cell>
          <cell r="F2266">
            <v>11</v>
          </cell>
          <cell r="G2266" t="str">
            <v>7..11</v>
          </cell>
        </row>
        <row r="2267">
          <cell r="A2267" t="str">
            <v>507-A9-5-Chiều</v>
          </cell>
          <cell r="B2267" t="str">
            <v>Chiều</v>
          </cell>
          <cell r="C2267">
            <v>9</v>
          </cell>
          <cell r="D2267">
            <v>11</v>
          </cell>
          <cell r="E2267">
            <v>7</v>
          </cell>
          <cell r="F2267">
            <v>11</v>
          </cell>
          <cell r="G2267" t="str">
            <v>7..11</v>
          </cell>
        </row>
        <row r="2268">
          <cell r="A2268" t="str">
            <v>508-A9-5-Sáng</v>
          </cell>
          <cell r="B2268" t="str">
            <v>Sáng</v>
          </cell>
          <cell r="C2268">
            <v>1</v>
          </cell>
          <cell r="D2268">
            <v>2</v>
          </cell>
          <cell r="E2268">
            <v>1</v>
          </cell>
          <cell r="F2268">
            <v>4</v>
          </cell>
          <cell r="G2268" t="str">
            <v>1..4</v>
          </cell>
        </row>
        <row r="2269">
          <cell r="A2269" t="str">
            <v>508-A9-5-Sáng</v>
          </cell>
          <cell r="B2269" t="str">
            <v>Sáng</v>
          </cell>
          <cell r="C2269">
            <v>3</v>
          </cell>
          <cell r="D2269">
            <v>4</v>
          </cell>
          <cell r="E2269">
            <v>1</v>
          </cell>
          <cell r="F2269">
            <v>4</v>
          </cell>
          <cell r="G2269" t="str">
            <v>1..4</v>
          </cell>
        </row>
        <row r="2270">
          <cell r="A2270" t="str">
            <v>508-A9-5-Chiều</v>
          </cell>
          <cell r="B2270" t="str">
            <v>Chiều</v>
          </cell>
          <cell r="C2270">
            <v>9</v>
          </cell>
          <cell r="D2270">
            <v>10</v>
          </cell>
          <cell r="E2270">
            <v>7</v>
          </cell>
          <cell r="F2270">
            <v>10</v>
          </cell>
          <cell r="G2270" t="str">
            <v>7..10</v>
          </cell>
        </row>
        <row r="2271">
          <cell r="A2271" t="str">
            <v>508-A9-5-Chiều</v>
          </cell>
          <cell r="B2271" t="str">
            <v>Chiều</v>
          </cell>
          <cell r="C2271">
            <v>7</v>
          </cell>
          <cell r="D2271">
            <v>8</v>
          </cell>
          <cell r="E2271">
            <v>7</v>
          </cell>
          <cell r="F2271">
            <v>10</v>
          </cell>
          <cell r="G2271" t="str">
            <v>7..10</v>
          </cell>
        </row>
        <row r="2272">
          <cell r="A2272" t="str">
            <v>508-A9-5-Tối</v>
          </cell>
          <cell r="B2272" t="str">
            <v>Tối</v>
          </cell>
          <cell r="C2272">
            <v>13</v>
          </cell>
          <cell r="D2272">
            <v>14</v>
          </cell>
          <cell r="E2272">
            <v>13</v>
          </cell>
          <cell r="F2272">
            <v>16</v>
          </cell>
          <cell r="G2272" t="str">
            <v>13..16</v>
          </cell>
        </row>
        <row r="2273">
          <cell r="A2273" t="str">
            <v>508-A9-5-Tối</v>
          </cell>
          <cell r="B2273" t="str">
            <v>Tối</v>
          </cell>
          <cell r="C2273">
            <v>15</v>
          </cell>
          <cell r="D2273">
            <v>16</v>
          </cell>
          <cell r="E2273">
            <v>13</v>
          </cell>
          <cell r="F2273">
            <v>16</v>
          </cell>
          <cell r="G2273" t="str">
            <v>13..16</v>
          </cell>
        </row>
        <row r="2274">
          <cell r="A2274" t="str">
            <v>602-A9-5-Sáng</v>
          </cell>
          <cell r="B2274" t="str">
            <v>Sáng</v>
          </cell>
          <cell r="C2274">
            <v>1</v>
          </cell>
          <cell r="D2274">
            <v>4</v>
          </cell>
          <cell r="E2274">
            <v>1</v>
          </cell>
          <cell r="F2274">
            <v>4</v>
          </cell>
          <cell r="G2274" t="str">
            <v>1..4</v>
          </cell>
        </row>
        <row r="2275">
          <cell r="A2275" t="str">
            <v>602-A9-5-Chiều</v>
          </cell>
          <cell r="B2275" t="str">
            <v>Chiều</v>
          </cell>
          <cell r="C2275">
            <v>9</v>
          </cell>
          <cell r="D2275">
            <v>10</v>
          </cell>
          <cell r="E2275">
            <v>7</v>
          </cell>
          <cell r="F2275">
            <v>10</v>
          </cell>
          <cell r="G2275" t="str">
            <v>7..10</v>
          </cell>
        </row>
        <row r="2276">
          <cell r="A2276" t="str">
            <v>602-A9-5-Chiều</v>
          </cell>
          <cell r="B2276" t="str">
            <v>Chiều</v>
          </cell>
          <cell r="C2276">
            <v>7</v>
          </cell>
          <cell r="D2276">
            <v>8</v>
          </cell>
          <cell r="E2276">
            <v>7</v>
          </cell>
          <cell r="F2276">
            <v>10</v>
          </cell>
          <cell r="G2276" t="str">
            <v>7..10</v>
          </cell>
        </row>
        <row r="2277">
          <cell r="A2277" t="str">
            <v>602-A9-5-Tối</v>
          </cell>
          <cell r="B2277" t="str">
            <v>Tối</v>
          </cell>
          <cell r="C2277">
            <v>13</v>
          </cell>
          <cell r="D2277">
            <v>14</v>
          </cell>
          <cell r="E2277">
            <v>13</v>
          </cell>
          <cell r="F2277">
            <v>14</v>
          </cell>
          <cell r="G2277" t="str">
            <v>13..14</v>
          </cell>
        </row>
        <row r="2278">
          <cell r="A2278" t="str">
            <v>603-A9-5-Sáng</v>
          </cell>
          <cell r="B2278" t="str">
            <v>Sáng</v>
          </cell>
          <cell r="C2278">
            <v>3</v>
          </cell>
          <cell r="D2278">
            <v>4</v>
          </cell>
          <cell r="E2278">
            <v>1</v>
          </cell>
          <cell r="F2278">
            <v>4</v>
          </cell>
          <cell r="G2278" t="str">
            <v>1..4</v>
          </cell>
        </row>
        <row r="2279">
          <cell r="A2279" t="str">
            <v>603-A9-5-Sáng</v>
          </cell>
          <cell r="B2279" t="str">
            <v>Sáng</v>
          </cell>
          <cell r="C2279">
            <v>1</v>
          </cell>
          <cell r="D2279">
            <v>2</v>
          </cell>
          <cell r="E2279">
            <v>1</v>
          </cell>
          <cell r="F2279">
            <v>4</v>
          </cell>
          <cell r="G2279" t="str">
            <v>1..4</v>
          </cell>
        </row>
        <row r="2280">
          <cell r="A2280" t="str">
            <v>603-A9-5-Chiều</v>
          </cell>
          <cell r="B2280" t="str">
            <v>Chiều</v>
          </cell>
          <cell r="C2280">
            <v>7</v>
          </cell>
          <cell r="D2280">
            <v>8</v>
          </cell>
          <cell r="E2280">
            <v>7</v>
          </cell>
          <cell r="F2280">
            <v>10</v>
          </cell>
          <cell r="G2280" t="str">
            <v>7..10</v>
          </cell>
        </row>
        <row r="2281">
          <cell r="A2281" t="str">
            <v>603-A9-5-Chiều</v>
          </cell>
          <cell r="B2281" t="str">
            <v>Chiều</v>
          </cell>
          <cell r="C2281">
            <v>9</v>
          </cell>
          <cell r="D2281">
            <v>10</v>
          </cell>
          <cell r="E2281">
            <v>7</v>
          </cell>
          <cell r="F2281">
            <v>10</v>
          </cell>
          <cell r="G2281" t="str">
            <v>7..10</v>
          </cell>
        </row>
        <row r="2282">
          <cell r="A2282" t="str">
            <v>604-A9-5-Sáng</v>
          </cell>
          <cell r="B2282" t="str">
            <v>Sáng</v>
          </cell>
          <cell r="C2282">
            <v>1</v>
          </cell>
          <cell r="D2282">
            <v>2</v>
          </cell>
          <cell r="E2282">
            <v>1</v>
          </cell>
          <cell r="F2282">
            <v>5</v>
          </cell>
          <cell r="G2282" t="str">
            <v>1..5</v>
          </cell>
        </row>
        <row r="2283">
          <cell r="A2283" t="str">
            <v>604-A9-5-Sáng</v>
          </cell>
          <cell r="B2283" t="str">
            <v>Sáng</v>
          </cell>
          <cell r="C2283">
            <v>4</v>
          </cell>
          <cell r="D2283">
            <v>5</v>
          </cell>
          <cell r="E2283">
            <v>1</v>
          </cell>
          <cell r="F2283">
            <v>5</v>
          </cell>
          <cell r="G2283" t="str">
            <v>1..5</v>
          </cell>
        </row>
        <row r="2284">
          <cell r="A2284" t="str">
            <v>605-A9-5-Sáng</v>
          </cell>
          <cell r="B2284" t="str">
            <v>Sáng</v>
          </cell>
          <cell r="C2284">
            <v>3</v>
          </cell>
          <cell r="D2284">
            <v>4</v>
          </cell>
          <cell r="E2284">
            <v>1</v>
          </cell>
          <cell r="F2284">
            <v>4</v>
          </cell>
          <cell r="G2284" t="str">
            <v>1..4</v>
          </cell>
        </row>
        <row r="2285">
          <cell r="A2285" t="str">
            <v>605-A9-5-Sáng</v>
          </cell>
          <cell r="B2285" t="str">
            <v>Sáng</v>
          </cell>
          <cell r="C2285">
            <v>1</v>
          </cell>
          <cell r="D2285">
            <v>2</v>
          </cell>
          <cell r="E2285">
            <v>1</v>
          </cell>
          <cell r="F2285">
            <v>4</v>
          </cell>
          <cell r="G2285" t="str">
            <v>1..4</v>
          </cell>
        </row>
        <row r="2286">
          <cell r="A2286" t="str">
            <v>605-A9-5-Chiều</v>
          </cell>
          <cell r="B2286" t="str">
            <v>Chiều</v>
          </cell>
          <cell r="C2286">
            <v>7</v>
          </cell>
          <cell r="D2286">
            <v>8</v>
          </cell>
          <cell r="E2286">
            <v>7</v>
          </cell>
          <cell r="F2286">
            <v>10</v>
          </cell>
          <cell r="G2286" t="str">
            <v>7..10</v>
          </cell>
        </row>
        <row r="2287">
          <cell r="A2287" t="str">
            <v>605-A9-5-Chiều</v>
          </cell>
          <cell r="B2287" t="str">
            <v>Chiều</v>
          </cell>
          <cell r="C2287">
            <v>9</v>
          </cell>
          <cell r="D2287">
            <v>10</v>
          </cell>
          <cell r="E2287">
            <v>7</v>
          </cell>
          <cell r="F2287">
            <v>10</v>
          </cell>
          <cell r="G2287" t="str">
            <v>7..10</v>
          </cell>
        </row>
        <row r="2288">
          <cell r="A2288" t="str">
            <v>606-A9-5-Sáng</v>
          </cell>
          <cell r="B2288" t="str">
            <v>Sáng</v>
          </cell>
          <cell r="C2288">
            <v>3</v>
          </cell>
          <cell r="D2288">
            <v>5</v>
          </cell>
          <cell r="E2288">
            <v>1</v>
          </cell>
          <cell r="F2288">
            <v>5</v>
          </cell>
          <cell r="G2288" t="str">
            <v>1..5</v>
          </cell>
        </row>
        <row r="2289">
          <cell r="A2289" t="str">
            <v>606-A9-5-Sáng</v>
          </cell>
          <cell r="B2289" t="str">
            <v>Sáng</v>
          </cell>
          <cell r="C2289">
            <v>1</v>
          </cell>
          <cell r="D2289">
            <v>2</v>
          </cell>
          <cell r="E2289">
            <v>1</v>
          </cell>
          <cell r="F2289">
            <v>5</v>
          </cell>
          <cell r="G2289" t="str">
            <v>1..5</v>
          </cell>
        </row>
        <row r="2290">
          <cell r="A2290" t="str">
            <v>606-A9-5-Chiều</v>
          </cell>
          <cell r="B2290" t="str">
            <v>Chiều</v>
          </cell>
          <cell r="C2290">
            <v>7</v>
          </cell>
          <cell r="D2290">
            <v>9</v>
          </cell>
          <cell r="E2290">
            <v>7</v>
          </cell>
          <cell r="F2290">
            <v>9</v>
          </cell>
          <cell r="G2290" t="str">
            <v>7..9</v>
          </cell>
        </row>
        <row r="2291">
          <cell r="A2291" t="str">
            <v>607-A9-5-Sáng</v>
          </cell>
          <cell r="B2291" t="str">
            <v>Sáng</v>
          </cell>
          <cell r="C2291">
            <v>1</v>
          </cell>
          <cell r="D2291">
            <v>5</v>
          </cell>
          <cell r="E2291">
            <v>1</v>
          </cell>
          <cell r="F2291">
            <v>5</v>
          </cell>
          <cell r="G2291" t="str">
            <v>1..5</v>
          </cell>
        </row>
        <row r="2292">
          <cell r="A2292" t="str">
            <v>608-A9-5-Sáng</v>
          </cell>
          <cell r="B2292" t="str">
            <v>Sáng</v>
          </cell>
          <cell r="C2292">
            <v>3</v>
          </cell>
          <cell r="D2292">
            <v>4</v>
          </cell>
          <cell r="E2292">
            <v>1</v>
          </cell>
          <cell r="F2292">
            <v>4</v>
          </cell>
          <cell r="G2292" t="str">
            <v>1..4</v>
          </cell>
        </row>
        <row r="2293">
          <cell r="A2293" t="str">
            <v>608-A9-5-Sáng</v>
          </cell>
          <cell r="B2293" t="str">
            <v>Sáng</v>
          </cell>
          <cell r="C2293">
            <v>1</v>
          </cell>
          <cell r="D2293">
            <v>2</v>
          </cell>
          <cell r="E2293">
            <v>1</v>
          </cell>
          <cell r="F2293">
            <v>4</v>
          </cell>
          <cell r="G2293" t="str">
            <v>1..4</v>
          </cell>
        </row>
        <row r="2294">
          <cell r="A2294" t="str">
            <v>608-A9-5-Chiều</v>
          </cell>
          <cell r="B2294" t="str">
            <v>Chiều</v>
          </cell>
          <cell r="C2294">
            <v>7</v>
          </cell>
          <cell r="D2294">
            <v>8</v>
          </cell>
          <cell r="E2294">
            <v>7</v>
          </cell>
          <cell r="F2294">
            <v>10</v>
          </cell>
          <cell r="G2294" t="str">
            <v>7..10</v>
          </cell>
        </row>
        <row r="2295">
          <cell r="A2295" t="str">
            <v>608-A9-5-Chiều</v>
          </cell>
          <cell r="B2295" t="str">
            <v>Chiều</v>
          </cell>
          <cell r="C2295">
            <v>9</v>
          </cell>
          <cell r="D2295">
            <v>10</v>
          </cell>
          <cell r="E2295">
            <v>7</v>
          </cell>
          <cell r="F2295">
            <v>10</v>
          </cell>
          <cell r="G2295" t="str">
            <v>7..10</v>
          </cell>
        </row>
        <row r="2296">
          <cell r="A2296" t="str">
            <v>608-A9-5-Tối</v>
          </cell>
          <cell r="B2296" t="str">
            <v>Tối</v>
          </cell>
          <cell r="C2296">
            <v>13</v>
          </cell>
          <cell r="D2296">
            <v>14</v>
          </cell>
          <cell r="E2296">
            <v>13</v>
          </cell>
          <cell r="F2296">
            <v>14</v>
          </cell>
          <cell r="G2296" t="str">
            <v>13..14</v>
          </cell>
        </row>
        <row r="2297">
          <cell r="A2297" t="str">
            <v>303-A7-5-Sáng</v>
          </cell>
          <cell r="B2297" t="str">
            <v>Sáng</v>
          </cell>
          <cell r="C2297">
            <v>1</v>
          </cell>
          <cell r="D2297">
            <v>4</v>
          </cell>
          <cell r="E2297">
            <v>1</v>
          </cell>
          <cell r="F2297">
            <v>4</v>
          </cell>
          <cell r="G2297" t="str">
            <v>1..4</v>
          </cell>
        </row>
        <row r="2298">
          <cell r="A2298" t="str">
            <v>303-A7-5-Chiều</v>
          </cell>
          <cell r="B2298" t="str">
            <v>Chiều</v>
          </cell>
          <cell r="C2298">
            <v>9</v>
          </cell>
          <cell r="D2298">
            <v>10</v>
          </cell>
          <cell r="E2298">
            <v>7</v>
          </cell>
          <cell r="F2298">
            <v>10</v>
          </cell>
          <cell r="G2298" t="str">
            <v>7..10</v>
          </cell>
        </row>
        <row r="2299">
          <cell r="A2299" t="str">
            <v>303-A7-5-Chiều</v>
          </cell>
          <cell r="B2299" t="str">
            <v>Chiều</v>
          </cell>
          <cell r="C2299">
            <v>7</v>
          </cell>
          <cell r="D2299">
            <v>8</v>
          </cell>
          <cell r="E2299">
            <v>7</v>
          </cell>
          <cell r="F2299">
            <v>10</v>
          </cell>
          <cell r="G2299" t="str">
            <v>7..10</v>
          </cell>
        </row>
        <row r="2300">
          <cell r="A2300" t="str">
            <v>303-A7-5-Tối</v>
          </cell>
          <cell r="B2300" t="str">
            <v>Tối</v>
          </cell>
          <cell r="C2300">
            <v>13</v>
          </cell>
          <cell r="D2300">
            <v>14</v>
          </cell>
          <cell r="E2300">
            <v>13</v>
          </cell>
          <cell r="F2300">
            <v>14</v>
          </cell>
          <cell r="G2300" t="str">
            <v>13..14</v>
          </cell>
        </row>
        <row r="2301">
          <cell r="A2301" t="str">
            <v>308-A7-5-Chiều</v>
          </cell>
          <cell r="B2301" t="str">
            <v>Chiều</v>
          </cell>
          <cell r="C2301">
            <v>7</v>
          </cell>
          <cell r="D2301">
            <v>10</v>
          </cell>
          <cell r="E2301">
            <v>7</v>
          </cell>
          <cell r="F2301">
            <v>10</v>
          </cell>
          <cell r="G2301" t="str">
            <v>7..10</v>
          </cell>
        </row>
        <row r="2302">
          <cell r="A2302" t="str">
            <v>308-A7-5-Tối</v>
          </cell>
          <cell r="B2302" t="str">
            <v>Tối</v>
          </cell>
          <cell r="C2302">
            <v>13</v>
          </cell>
          <cell r="D2302">
            <v>15</v>
          </cell>
          <cell r="E2302">
            <v>13</v>
          </cell>
          <cell r="F2302">
            <v>15</v>
          </cell>
          <cell r="G2302" t="str">
            <v>13..15</v>
          </cell>
        </row>
        <row r="2303">
          <cell r="A2303" t="str">
            <v>309-A7-5-Sáng</v>
          </cell>
          <cell r="B2303" t="str">
            <v>Sáng</v>
          </cell>
          <cell r="C2303">
            <v>3</v>
          </cell>
          <cell r="D2303">
            <v>4</v>
          </cell>
          <cell r="E2303">
            <v>1</v>
          </cell>
          <cell r="F2303">
            <v>4</v>
          </cell>
          <cell r="G2303" t="str">
            <v>1..4</v>
          </cell>
        </row>
        <row r="2304">
          <cell r="A2304" t="str">
            <v>309-A7-5-Sáng</v>
          </cell>
          <cell r="B2304" t="str">
            <v>Sáng</v>
          </cell>
          <cell r="C2304">
            <v>1</v>
          </cell>
          <cell r="D2304">
            <v>2</v>
          </cell>
          <cell r="E2304">
            <v>1</v>
          </cell>
          <cell r="F2304">
            <v>4</v>
          </cell>
          <cell r="G2304" t="str">
            <v>1..4</v>
          </cell>
        </row>
        <row r="2305">
          <cell r="A2305" t="str">
            <v>309-A7-5-Chiều</v>
          </cell>
          <cell r="B2305" t="str">
            <v>Chiều</v>
          </cell>
          <cell r="C2305">
            <v>7</v>
          </cell>
          <cell r="D2305">
            <v>11</v>
          </cell>
          <cell r="E2305">
            <v>7</v>
          </cell>
          <cell r="F2305">
            <v>11</v>
          </cell>
          <cell r="G2305" t="str">
            <v>7..11</v>
          </cell>
        </row>
        <row r="2306">
          <cell r="A2306" t="str">
            <v>310-A7-5-Sáng</v>
          </cell>
          <cell r="B2306" t="str">
            <v>Sáng</v>
          </cell>
          <cell r="C2306">
            <v>1</v>
          </cell>
          <cell r="D2306">
            <v>2</v>
          </cell>
          <cell r="E2306">
            <v>1</v>
          </cell>
          <cell r="F2306">
            <v>4</v>
          </cell>
          <cell r="G2306" t="str">
            <v>1..4</v>
          </cell>
        </row>
        <row r="2307">
          <cell r="A2307" t="str">
            <v>310-A7-5-Sáng</v>
          </cell>
          <cell r="B2307" t="str">
            <v>Sáng</v>
          </cell>
          <cell r="C2307">
            <v>3</v>
          </cell>
          <cell r="D2307">
            <v>4</v>
          </cell>
          <cell r="E2307">
            <v>1</v>
          </cell>
          <cell r="F2307">
            <v>4</v>
          </cell>
          <cell r="G2307" t="str">
            <v>1..4</v>
          </cell>
        </row>
        <row r="2308">
          <cell r="A2308" t="str">
            <v>310-A7-5-Chiều</v>
          </cell>
          <cell r="B2308" t="str">
            <v>Chiều</v>
          </cell>
          <cell r="C2308">
            <v>7</v>
          </cell>
          <cell r="D2308">
            <v>8</v>
          </cell>
          <cell r="E2308">
            <v>7</v>
          </cell>
          <cell r="F2308">
            <v>10</v>
          </cell>
          <cell r="G2308" t="str">
            <v>7..10</v>
          </cell>
        </row>
        <row r="2309">
          <cell r="A2309" t="str">
            <v>310-A7-5-Chiều</v>
          </cell>
          <cell r="B2309" t="str">
            <v>Chiều</v>
          </cell>
          <cell r="C2309">
            <v>9</v>
          </cell>
          <cell r="D2309">
            <v>10</v>
          </cell>
          <cell r="E2309">
            <v>7</v>
          </cell>
          <cell r="F2309">
            <v>10</v>
          </cell>
          <cell r="G2309" t="str">
            <v>7..10</v>
          </cell>
        </row>
        <row r="2310">
          <cell r="A2310" t="str">
            <v>310-A7-5-Tối</v>
          </cell>
          <cell r="B2310" t="str">
            <v>Tối</v>
          </cell>
          <cell r="C2310">
            <v>13</v>
          </cell>
          <cell r="D2310">
            <v>14</v>
          </cell>
          <cell r="E2310">
            <v>13</v>
          </cell>
          <cell r="F2310">
            <v>14</v>
          </cell>
          <cell r="G2310" t="str">
            <v>13..14</v>
          </cell>
        </row>
        <row r="2311">
          <cell r="A2311" t="str">
            <v>501-B4-5-Chiều</v>
          </cell>
          <cell r="B2311" t="str">
            <v>Chiều</v>
          </cell>
          <cell r="C2311">
            <v>7</v>
          </cell>
          <cell r="D2311">
            <v>9</v>
          </cell>
          <cell r="E2311">
            <v>7</v>
          </cell>
          <cell r="F2311">
            <v>9</v>
          </cell>
          <cell r="G2311" t="str">
            <v>7..9</v>
          </cell>
        </row>
        <row r="2312">
          <cell r="A2312" t="str">
            <v>308-A9-5-Sáng</v>
          </cell>
          <cell r="B2312" t="str">
            <v>Sáng</v>
          </cell>
          <cell r="C2312">
            <v>1</v>
          </cell>
          <cell r="D2312">
            <v>2</v>
          </cell>
          <cell r="E2312">
            <v>1</v>
          </cell>
          <cell r="F2312">
            <v>4</v>
          </cell>
          <cell r="G2312" t="str">
            <v>1..4</v>
          </cell>
        </row>
        <row r="2313">
          <cell r="A2313" t="str">
            <v>308-A9-5-Sáng</v>
          </cell>
          <cell r="B2313" t="str">
            <v>Sáng</v>
          </cell>
          <cell r="C2313">
            <v>3</v>
          </cell>
          <cell r="D2313">
            <v>4</v>
          </cell>
          <cell r="E2313">
            <v>1</v>
          </cell>
          <cell r="F2313">
            <v>4</v>
          </cell>
          <cell r="G2313" t="str">
            <v>1..4</v>
          </cell>
        </row>
        <row r="2314">
          <cell r="A2314" t="str">
            <v>308-A9-5-Chiều</v>
          </cell>
          <cell r="B2314" t="str">
            <v>Chiều</v>
          </cell>
          <cell r="C2314">
            <v>7</v>
          </cell>
          <cell r="D2314">
            <v>8</v>
          </cell>
          <cell r="E2314">
            <v>7</v>
          </cell>
          <cell r="F2314">
            <v>10</v>
          </cell>
          <cell r="G2314" t="str">
            <v>7..10</v>
          </cell>
        </row>
        <row r="2315">
          <cell r="A2315" t="str">
            <v>308-A9-5-Chiều</v>
          </cell>
          <cell r="B2315" t="str">
            <v>Chiều</v>
          </cell>
          <cell r="C2315">
            <v>9</v>
          </cell>
          <cell r="D2315">
            <v>10</v>
          </cell>
          <cell r="E2315">
            <v>7</v>
          </cell>
          <cell r="F2315">
            <v>10</v>
          </cell>
          <cell r="G2315" t="str">
            <v>7..10</v>
          </cell>
        </row>
        <row r="2316">
          <cell r="A2316" t="str">
            <v>314-A7-5-Sáng</v>
          </cell>
          <cell r="B2316" t="str">
            <v>Sáng</v>
          </cell>
          <cell r="C2316">
            <v>1</v>
          </cell>
          <cell r="D2316">
            <v>5</v>
          </cell>
          <cell r="E2316">
            <v>1</v>
          </cell>
          <cell r="F2316">
            <v>5</v>
          </cell>
          <cell r="G2316" t="str">
            <v>1..5</v>
          </cell>
        </row>
        <row r="2317">
          <cell r="A2317" t="str">
            <v>314-A7-5-Chiều</v>
          </cell>
          <cell r="B2317" t="str">
            <v>Chiều</v>
          </cell>
          <cell r="C2317">
            <v>7</v>
          </cell>
          <cell r="D2317">
            <v>11</v>
          </cell>
          <cell r="E2317">
            <v>7</v>
          </cell>
          <cell r="F2317">
            <v>11</v>
          </cell>
          <cell r="G2317" t="str">
            <v>7..11</v>
          </cell>
        </row>
        <row r="2318">
          <cell r="A2318" t="str">
            <v>315-A7-5-Sáng</v>
          </cell>
          <cell r="B2318" t="str">
            <v>Sáng</v>
          </cell>
          <cell r="C2318">
            <v>1</v>
          </cell>
          <cell r="D2318">
            <v>2</v>
          </cell>
          <cell r="E2318">
            <v>1</v>
          </cell>
          <cell r="F2318">
            <v>4</v>
          </cell>
          <cell r="G2318" t="str">
            <v>1..4</v>
          </cell>
        </row>
        <row r="2319">
          <cell r="A2319" t="str">
            <v>315-A7-5-Sáng</v>
          </cell>
          <cell r="B2319" t="str">
            <v>Sáng</v>
          </cell>
          <cell r="C2319">
            <v>3</v>
          </cell>
          <cell r="D2319">
            <v>4</v>
          </cell>
          <cell r="E2319">
            <v>1</v>
          </cell>
          <cell r="F2319">
            <v>4</v>
          </cell>
          <cell r="G2319" t="str">
            <v>1..4</v>
          </cell>
        </row>
        <row r="2320">
          <cell r="A2320" t="str">
            <v>315-A7-5-Chiều</v>
          </cell>
          <cell r="B2320" t="str">
            <v>Chiều</v>
          </cell>
          <cell r="C2320">
            <v>9</v>
          </cell>
          <cell r="D2320">
            <v>11</v>
          </cell>
          <cell r="E2320">
            <v>7</v>
          </cell>
          <cell r="F2320">
            <v>11</v>
          </cell>
          <cell r="G2320" t="str">
            <v>7..11</v>
          </cell>
        </row>
        <row r="2321">
          <cell r="A2321" t="str">
            <v>315-A7-5-Chiều</v>
          </cell>
          <cell r="B2321" t="str">
            <v>Chiều</v>
          </cell>
          <cell r="C2321">
            <v>7</v>
          </cell>
          <cell r="D2321">
            <v>8</v>
          </cell>
          <cell r="E2321">
            <v>7</v>
          </cell>
          <cell r="F2321">
            <v>11</v>
          </cell>
          <cell r="G2321" t="str">
            <v>7..11</v>
          </cell>
        </row>
        <row r="2322">
          <cell r="A2322" t="str">
            <v>301-B3-5-Sáng</v>
          </cell>
          <cell r="B2322" t="str">
            <v>Sáng</v>
          </cell>
          <cell r="C2322">
            <v>1</v>
          </cell>
          <cell r="D2322">
            <v>2</v>
          </cell>
          <cell r="E2322">
            <v>1</v>
          </cell>
          <cell r="F2322">
            <v>4</v>
          </cell>
          <cell r="G2322" t="str">
            <v>1..4</v>
          </cell>
        </row>
        <row r="2323">
          <cell r="A2323" t="str">
            <v>301-B3-5-Sáng</v>
          </cell>
          <cell r="B2323" t="str">
            <v>Sáng</v>
          </cell>
          <cell r="C2323">
            <v>3</v>
          </cell>
          <cell r="D2323">
            <v>4</v>
          </cell>
          <cell r="E2323">
            <v>1</v>
          </cell>
          <cell r="F2323">
            <v>4</v>
          </cell>
          <cell r="G2323" t="str">
            <v>1..4</v>
          </cell>
        </row>
        <row r="2324">
          <cell r="A2324" t="str">
            <v>301-B3-5-Chiều</v>
          </cell>
          <cell r="B2324" t="str">
            <v>Chiều</v>
          </cell>
          <cell r="C2324">
            <v>9</v>
          </cell>
          <cell r="D2324">
            <v>10</v>
          </cell>
          <cell r="E2324">
            <v>7</v>
          </cell>
          <cell r="F2324">
            <v>10</v>
          </cell>
          <cell r="G2324" t="str">
            <v>7..10</v>
          </cell>
        </row>
        <row r="2325">
          <cell r="A2325" t="str">
            <v>301-B3-5-Chiều</v>
          </cell>
          <cell r="B2325" t="str">
            <v>Chiều</v>
          </cell>
          <cell r="C2325">
            <v>7</v>
          </cell>
          <cell r="D2325">
            <v>8</v>
          </cell>
          <cell r="E2325">
            <v>7</v>
          </cell>
          <cell r="F2325">
            <v>10</v>
          </cell>
          <cell r="G2325" t="str">
            <v>7..10</v>
          </cell>
        </row>
        <row r="2326">
          <cell r="A2326" t="str">
            <v>302-B3-5-Sáng</v>
          </cell>
          <cell r="B2326" t="str">
            <v>Sáng</v>
          </cell>
          <cell r="C2326">
            <v>3</v>
          </cell>
          <cell r="D2326">
            <v>4</v>
          </cell>
          <cell r="E2326">
            <v>1</v>
          </cell>
          <cell r="F2326">
            <v>4</v>
          </cell>
          <cell r="G2326" t="str">
            <v>1..4</v>
          </cell>
        </row>
        <row r="2327">
          <cell r="A2327" t="str">
            <v>302-B3-5-Sáng</v>
          </cell>
          <cell r="B2327" t="str">
            <v>Sáng</v>
          </cell>
          <cell r="C2327">
            <v>1</v>
          </cell>
          <cell r="D2327">
            <v>2</v>
          </cell>
          <cell r="E2327">
            <v>1</v>
          </cell>
          <cell r="F2327">
            <v>4</v>
          </cell>
          <cell r="G2327" t="str">
            <v>1..4</v>
          </cell>
        </row>
        <row r="2328">
          <cell r="A2328" t="str">
            <v>302-B3-5-Chiều</v>
          </cell>
          <cell r="B2328" t="str">
            <v>Chiều</v>
          </cell>
          <cell r="C2328">
            <v>9</v>
          </cell>
          <cell r="D2328">
            <v>10</v>
          </cell>
          <cell r="E2328">
            <v>7</v>
          </cell>
          <cell r="F2328">
            <v>10</v>
          </cell>
          <cell r="G2328" t="str">
            <v>7..10</v>
          </cell>
        </row>
        <row r="2329">
          <cell r="A2329" t="str">
            <v>302-B3-5-Chiều</v>
          </cell>
          <cell r="B2329" t="str">
            <v>Chiều</v>
          </cell>
          <cell r="C2329">
            <v>7</v>
          </cell>
          <cell r="D2329">
            <v>8</v>
          </cell>
          <cell r="E2329">
            <v>7</v>
          </cell>
          <cell r="F2329">
            <v>10</v>
          </cell>
          <cell r="G2329" t="str">
            <v>7..10</v>
          </cell>
        </row>
        <row r="2330">
          <cell r="A2330" t="str">
            <v>303-B3-5-Sáng</v>
          </cell>
          <cell r="B2330" t="str">
            <v>Sáng</v>
          </cell>
          <cell r="C2330">
            <v>3</v>
          </cell>
          <cell r="D2330">
            <v>5</v>
          </cell>
          <cell r="E2330">
            <v>3</v>
          </cell>
          <cell r="F2330">
            <v>5</v>
          </cell>
          <cell r="G2330" t="str">
            <v>3..5</v>
          </cell>
        </row>
        <row r="2331">
          <cell r="A2331" t="str">
            <v>304-B3-5-Sáng</v>
          </cell>
          <cell r="B2331" t="str">
            <v>Sáng</v>
          </cell>
          <cell r="C2331">
            <v>1</v>
          </cell>
          <cell r="D2331">
            <v>3</v>
          </cell>
          <cell r="E2331">
            <v>1</v>
          </cell>
          <cell r="F2331">
            <v>3</v>
          </cell>
          <cell r="G2331" t="str">
            <v>1..3</v>
          </cell>
        </row>
        <row r="2332">
          <cell r="A2332" t="str">
            <v>401-B3-5-Chiều</v>
          </cell>
          <cell r="B2332" t="str">
            <v>Chiều</v>
          </cell>
          <cell r="C2332">
            <v>7</v>
          </cell>
          <cell r="D2332">
            <v>8</v>
          </cell>
          <cell r="E2332">
            <v>7</v>
          </cell>
          <cell r="F2332">
            <v>8</v>
          </cell>
          <cell r="G2332" t="str">
            <v>7..8</v>
          </cell>
        </row>
        <row r="2333">
          <cell r="A2333" t="str">
            <v>402-B3-5-Sáng</v>
          </cell>
          <cell r="B2333" t="str">
            <v>Sáng</v>
          </cell>
          <cell r="C2333">
            <v>1</v>
          </cell>
          <cell r="D2333">
            <v>2</v>
          </cell>
          <cell r="E2333">
            <v>1</v>
          </cell>
          <cell r="F2333">
            <v>4</v>
          </cell>
          <cell r="G2333" t="str">
            <v>1..4</v>
          </cell>
        </row>
        <row r="2334">
          <cell r="A2334" t="str">
            <v>402-B3-5-Sáng</v>
          </cell>
          <cell r="B2334" t="str">
            <v>Sáng</v>
          </cell>
          <cell r="C2334">
            <v>3</v>
          </cell>
          <cell r="D2334">
            <v>4</v>
          </cell>
          <cell r="E2334">
            <v>1</v>
          </cell>
          <cell r="F2334">
            <v>4</v>
          </cell>
          <cell r="G2334" t="str">
            <v>1..4</v>
          </cell>
        </row>
        <row r="2335">
          <cell r="A2335" t="str">
            <v>402-B3-5-Chiều</v>
          </cell>
          <cell r="B2335" t="str">
            <v>Chiều</v>
          </cell>
          <cell r="C2335">
            <v>7</v>
          </cell>
          <cell r="D2335">
            <v>8</v>
          </cell>
          <cell r="E2335">
            <v>7</v>
          </cell>
          <cell r="F2335">
            <v>10</v>
          </cell>
          <cell r="G2335" t="str">
            <v>7..10</v>
          </cell>
        </row>
        <row r="2336">
          <cell r="A2336" t="str">
            <v>402-B3-5-Chiều</v>
          </cell>
          <cell r="B2336" t="str">
            <v>Chiều</v>
          </cell>
          <cell r="C2336">
            <v>9</v>
          </cell>
          <cell r="D2336">
            <v>10</v>
          </cell>
          <cell r="E2336">
            <v>7</v>
          </cell>
          <cell r="F2336">
            <v>10</v>
          </cell>
          <cell r="G2336" t="str">
            <v>7..10</v>
          </cell>
        </row>
        <row r="2337">
          <cell r="A2337" t="str">
            <v>403-B3-5-Sáng</v>
          </cell>
          <cell r="B2337" t="str">
            <v>Sáng</v>
          </cell>
          <cell r="C2337">
            <v>1</v>
          </cell>
          <cell r="D2337">
            <v>2</v>
          </cell>
          <cell r="E2337">
            <v>1</v>
          </cell>
          <cell r="F2337">
            <v>5</v>
          </cell>
          <cell r="G2337" t="str">
            <v>1..5</v>
          </cell>
        </row>
        <row r="2338">
          <cell r="A2338" t="str">
            <v>403-B3-5-Sáng</v>
          </cell>
          <cell r="B2338" t="str">
            <v>Sáng</v>
          </cell>
          <cell r="C2338">
            <v>3</v>
          </cell>
          <cell r="D2338">
            <v>5</v>
          </cell>
          <cell r="E2338">
            <v>1</v>
          </cell>
          <cell r="F2338">
            <v>5</v>
          </cell>
          <cell r="G2338" t="str">
            <v>1..5</v>
          </cell>
        </row>
        <row r="2339">
          <cell r="A2339" t="str">
            <v>403-B3-5-Chiều</v>
          </cell>
          <cell r="B2339" t="str">
            <v>Chiều</v>
          </cell>
          <cell r="C2339">
            <v>7</v>
          </cell>
          <cell r="D2339">
            <v>8</v>
          </cell>
          <cell r="E2339">
            <v>7</v>
          </cell>
          <cell r="F2339">
            <v>8</v>
          </cell>
          <cell r="G2339" t="str">
            <v>7..8</v>
          </cell>
        </row>
        <row r="2340">
          <cell r="A2340" t="str">
            <v>405-B3-5-Sáng</v>
          </cell>
          <cell r="B2340" t="str">
            <v>Sáng</v>
          </cell>
          <cell r="C2340">
            <v>1</v>
          </cell>
          <cell r="D2340">
            <v>3</v>
          </cell>
          <cell r="E2340">
            <v>1</v>
          </cell>
          <cell r="F2340">
            <v>5</v>
          </cell>
          <cell r="G2340" t="str">
            <v>1..5</v>
          </cell>
        </row>
        <row r="2341">
          <cell r="A2341" t="str">
            <v>405-B3-5-Sáng</v>
          </cell>
          <cell r="B2341" t="str">
            <v>Sáng</v>
          </cell>
          <cell r="C2341">
            <v>4</v>
          </cell>
          <cell r="D2341">
            <v>5</v>
          </cell>
          <cell r="E2341">
            <v>1</v>
          </cell>
          <cell r="F2341">
            <v>5</v>
          </cell>
          <cell r="G2341" t="str">
            <v>1..5</v>
          </cell>
        </row>
        <row r="2342">
          <cell r="A2342" t="str">
            <v>405-B3-5-Chiều</v>
          </cell>
          <cell r="B2342" t="str">
            <v>Chiều</v>
          </cell>
          <cell r="C2342">
            <v>7</v>
          </cell>
          <cell r="D2342">
            <v>9</v>
          </cell>
          <cell r="E2342">
            <v>7</v>
          </cell>
          <cell r="F2342">
            <v>11</v>
          </cell>
          <cell r="G2342" t="str">
            <v>7..11</v>
          </cell>
        </row>
        <row r="2343">
          <cell r="A2343" t="str">
            <v>405-B3-5-Chiều</v>
          </cell>
          <cell r="B2343" t="str">
            <v>Chiều</v>
          </cell>
          <cell r="C2343">
            <v>10</v>
          </cell>
          <cell r="D2343">
            <v>11</v>
          </cell>
          <cell r="E2343">
            <v>7</v>
          </cell>
          <cell r="F2343">
            <v>11</v>
          </cell>
          <cell r="G2343" t="str">
            <v>7..11</v>
          </cell>
        </row>
        <row r="2344">
          <cell r="A2344" t="str">
            <v>406-B3-5-Chiều</v>
          </cell>
          <cell r="B2344" t="str">
            <v>Chiều</v>
          </cell>
          <cell r="C2344">
            <v>7</v>
          </cell>
          <cell r="D2344">
            <v>10</v>
          </cell>
          <cell r="E2344">
            <v>7</v>
          </cell>
          <cell r="F2344">
            <v>10</v>
          </cell>
          <cell r="G2344" t="str">
            <v>7..10</v>
          </cell>
        </row>
        <row r="2345">
          <cell r="A2345" t="str">
            <v>407-B3-5-Sáng</v>
          </cell>
          <cell r="B2345" t="str">
            <v>Sáng</v>
          </cell>
          <cell r="C2345">
            <v>3</v>
          </cell>
          <cell r="D2345">
            <v>4</v>
          </cell>
          <cell r="E2345">
            <v>1</v>
          </cell>
          <cell r="F2345">
            <v>4</v>
          </cell>
          <cell r="G2345" t="str">
            <v>1..4</v>
          </cell>
        </row>
        <row r="2346">
          <cell r="A2346" t="str">
            <v>407-B3-5-Sáng</v>
          </cell>
          <cell r="B2346" t="str">
            <v>Sáng</v>
          </cell>
          <cell r="C2346">
            <v>1</v>
          </cell>
          <cell r="D2346">
            <v>2</v>
          </cell>
          <cell r="E2346">
            <v>1</v>
          </cell>
          <cell r="F2346">
            <v>4</v>
          </cell>
          <cell r="G2346" t="str">
            <v>1..4</v>
          </cell>
        </row>
        <row r="2347">
          <cell r="A2347" t="str">
            <v>407-B3-5-Chiều</v>
          </cell>
          <cell r="B2347" t="str">
            <v>Chiều</v>
          </cell>
          <cell r="C2347">
            <v>7</v>
          </cell>
          <cell r="D2347">
            <v>8</v>
          </cell>
          <cell r="E2347">
            <v>7</v>
          </cell>
          <cell r="F2347">
            <v>10</v>
          </cell>
          <cell r="G2347" t="str">
            <v>7..10</v>
          </cell>
        </row>
        <row r="2348">
          <cell r="A2348" t="str">
            <v>407-B3-5-Chiều</v>
          </cell>
          <cell r="B2348" t="str">
            <v>Chiều</v>
          </cell>
          <cell r="C2348">
            <v>9</v>
          </cell>
          <cell r="D2348">
            <v>10</v>
          </cell>
          <cell r="E2348">
            <v>7</v>
          </cell>
          <cell r="F2348">
            <v>10</v>
          </cell>
          <cell r="G2348" t="str">
            <v>7..10</v>
          </cell>
        </row>
        <row r="2349">
          <cell r="A2349" t="str">
            <v>501-B3-5-Sáng</v>
          </cell>
          <cell r="B2349" t="str">
            <v>Sáng</v>
          </cell>
          <cell r="C2349">
            <v>1</v>
          </cell>
          <cell r="D2349">
            <v>4</v>
          </cell>
          <cell r="E2349">
            <v>1</v>
          </cell>
          <cell r="F2349">
            <v>4</v>
          </cell>
          <cell r="G2349" t="str">
            <v>1..4</v>
          </cell>
        </row>
        <row r="2350">
          <cell r="A2350" t="str">
            <v>501-B3-5-Chiều</v>
          </cell>
          <cell r="B2350" t="str">
            <v>Chiều</v>
          </cell>
          <cell r="C2350">
            <v>8</v>
          </cell>
          <cell r="D2350">
            <v>11</v>
          </cell>
          <cell r="E2350">
            <v>8</v>
          </cell>
          <cell r="F2350">
            <v>11</v>
          </cell>
          <cell r="G2350" t="str">
            <v>8..11</v>
          </cell>
        </row>
        <row r="2351">
          <cell r="A2351" t="str">
            <v>201-B3-5-Sáng</v>
          </cell>
          <cell r="B2351" t="str">
            <v>Sáng</v>
          </cell>
          <cell r="C2351">
            <v>3</v>
          </cell>
          <cell r="D2351">
            <v>4</v>
          </cell>
          <cell r="E2351">
            <v>1</v>
          </cell>
          <cell r="F2351">
            <v>4</v>
          </cell>
          <cell r="G2351" t="str">
            <v>1..4</v>
          </cell>
        </row>
        <row r="2352">
          <cell r="A2352" t="str">
            <v>201-B3-5-Sáng</v>
          </cell>
          <cell r="B2352" t="str">
            <v>Sáng</v>
          </cell>
          <cell r="C2352">
            <v>1</v>
          </cell>
          <cell r="D2352">
            <v>2</v>
          </cell>
          <cell r="E2352">
            <v>1</v>
          </cell>
          <cell r="F2352">
            <v>4</v>
          </cell>
          <cell r="G2352" t="str">
            <v>1..4</v>
          </cell>
        </row>
        <row r="2353">
          <cell r="A2353" t="str">
            <v>201-B3-5-Chiều</v>
          </cell>
          <cell r="B2353" t="str">
            <v>Chiều</v>
          </cell>
          <cell r="C2353">
            <v>9</v>
          </cell>
          <cell r="D2353">
            <v>11</v>
          </cell>
          <cell r="E2353">
            <v>9</v>
          </cell>
          <cell r="F2353">
            <v>11</v>
          </cell>
          <cell r="G2353" t="str">
            <v>9..11</v>
          </cell>
        </row>
        <row r="2354">
          <cell r="A2354" t="str">
            <v>202-B3-5-Sáng</v>
          </cell>
          <cell r="B2354" t="str">
            <v>Sáng</v>
          </cell>
          <cell r="C2354">
            <v>1</v>
          </cell>
          <cell r="D2354">
            <v>2</v>
          </cell>
          <cell r="E2354">
            <v>1</v>
          </cell>
          <cell r="F2354">
            <v>2</v>
          </cell>
          <cell r="G2354" t="str">
            <v>1..2</v>
          </cell>
        </row>
        <row r="2355">
          <cell r="A2355" t="str">
            <v>202-B3-5-Chiều</v>
          </cell>
          <cell r="B2355" t="str">
            <v>Chiều</v>
          </cell>
          <cell r="C2355">
            <v>9</v>
          </cell>
          <cell r="D2355">
            <v>11</v>
          </cell>
          <cell r="E2355">
            <v>7</v>
          </cell>
          <cell r="F2355">
            <v>11</v>
          </cell>
          <cell r="G2355" t="str">
            <v>7..11</v>
          </cell>
        </row>
        <row r="2356">
          <cell r="A2356" t="str">
            <v>202-B3-5-Chiều</v>
          </cell>
          <cell r="B2356" t="str">
            <v>Chiều</v>
          </cell>
          <cell r="C2356">
            <v>7</v>
          </cell>
          <cell r="D2356">
            <v>8</v>
          </cell>
          <cell r="E2356">
            <v>7</v>
          </cell>
          <cell r="F2356">
            <v>11</v>
          </cell>
          <cell r="G2356" t="str">
            <v>7..11</v>
          </cell>
        </row>
        <row r="2357">
          <cell r="A2357" t="str">
            <v>615-A7-5-Sáng</v>
          </cell>
          <cell r="B2357" t="str">
            <v>Sáng</v>
          </cell>
          <cell r="C2357">
            <v>1</v>
          </cell>
          <cell r="D2357">
            <v>2</v>
          </cell>
          <cell r="E2357">
            <v>1</v>
          </cell>
          <cell r="F2357">
            <v>5</v>
          </cell>
          <cell r="G2357" t="str">
            <v>1..5</v>
          </cell>
        </row>
        <row r="2358">
          <cell r="A2358" t="str">
            <v>615-A7-5-Sáng</v>
          </cell>
          <cell r="B2358" t="str">
            <v>Sáng</v>
          </cell>
          <cell r="C2358">
            <v>4</v>
          </cell>
          <cell r="D2358">
            <v>5</v>
          </cell>
          <cell r="E2358">
            <v>1</v>
          </cell>
          <cell r="F2358">
            <v>5</v>
          </cell>
          <cell r="G2358" t="str">
            <v>1..5</v>
          </cell>
        </row>
        <row r="2359">
          <cell r="A2359" t="str">
            <v>615-A7-5-Chiều</v>
          </cell>
          <cell r="B2359" t="str">
            <v>Chiều</v>
          </cell>
          <cell r="C2359">
            <v>7</v>
          </cell>
          <cell r="D2359">
            <v>8</v>
          </cell>
          <cell r="E2359">
            <v>7</v>
          </cell>
          <cell r="F2359">
            <v>10</v>
          </cell>
          <cell r="G2359" t="str">
            <v>7..10</v>
          </cell>
        </row>
        <row r="2360">
          <cell r="A2360" t="str">
            <v>615-A7-5-Chiều</v>
          </cell>
          <cell r="B2360" t="str">
            <v>Chiều</v>
          </cell>
          <cell r="C2360">
            <v>9</v>
          </cell>
          <cell r="D2360">
            <v>10</v>
          </cell>
          <cell r="E2360">
            <v>7</v>
          </cell>
          <cell r="F2360">
            <v>10</v>
          </cell>
          <cell r="G2360" t="str">
            <v>7..10</v>
          </cell>
        </row>
        <row r="2361">
          <cell r="A2361" t="str">
            <v>615-A7-5-Tối</v>
          </cell>
          <cell r="B2361" t="str">
            <v>Tối</v>
          </cell>
          <cell r="C2361">
            <v>13</v>
          </cell>
          <cell r="D2361">
            <v>14</v>
          </cell>
          <cell r="E2361">
            <v>13</v>
          </cell>
          <cell r="F2361">
            <v>14</v>
          </cell>
          <cell r="G2361" t="str">
            <v>13..14</v>
          </cell>
        </row>
        <row r="2362">
          <cell r="A2362" t="str">
            <v>619-A7-5-Sáng</v>
          </cell>
          <cell r="B2362" t="str">
            <v>Sáng</v>
          </cell>
          <cell r="C2362">
            <v>1</v>
          </cell>
          <cell r="D2362">
            <v>2</v>
          </cell>
          <cell r="E2362">
            <v>1</v>
          </cell>
          <cell r="F2362">
            <v>4</v>
          </cell>
          <cell r="G2362" t="str">
            <v>1..4</v>
          </cell>
        </row>
        <row r="2363">
          <cell r="A2363" t="str">
            <v>619-A7-5-Sáng</v>
          </cell>
          <cell r="B2363" t="str">
            <v>Sáng</v>
          </cell>
          <cell r="C2363">
            <v>3</v>
          </cell>
          <cell r="D2363">
            <v>4</v>
          </cell>
          <cell r="E2363">
            <v>1</v>
          </cell>
          <cell r="F2363">
            <v>4</v>
          </cell>
          <cell r="G2363" t="str">
            <v>1..4</v>
          </cell>
        </row>
        <row r="2364">
          <cell r="A2364" t="str">
            <v>619-A7-5-Chiều</v>
          </cell>
          <cell r="B2364" t="str">
            <v>Chiều</v>
          </cell>
          <cell r="C2364">
            <v>7</v>
          </cell>
          <cell r="D2364">
            <v>8</v>
          </cell>
          <cell r="E2364">
            <v>7</v>
          </cell>
          <cell r="F2364">
            <v>10</v>
          </cell>
          <cell r="G2364" t="str">
            <v>7..10</v>
          </cell>
        </row>
        <row r="2365">
          <cell r="A2365" t="str">
            <v>619-A7-5-Chiều</v>
          </cell>
          <cell r="B2365" t="str">
            <v>Chiều</v>
          </cell>
          <cell r="C2365">
            <v>9</v>
          </cell>
          <cell r="D2365">
            <v>10</v>
          </cell>
          <cell r="E2365">
            <v>7</v>
          </cell>
          <cell r="F2365">
            <v>10</v>
          </cell>
          <cell r="G2365" t="str">
            <v>7..10</v>
          </cell>
        </row>
        <row r="2366">
          <cell r="A2366" t="str">
            <v>619-A7-5-Tối</v>
          </cell>
          <cell r="B2366" t="str">
            <v>Tối</v>
          </cell>
          <cell r="C2366">
            <v>13</v>
          </cell>
          <cell r="D2366">
            <v>14</v>
          </cell>
          <cell r="E2366">
            <v>13</v>
          </cell>
          <cell r="F2366">
            <v>14</v>
          </cell>
          <cell r="G2366" t="str">
            <v>13..14</v>
          </cell>
        </row>
        <row r="2367">
          <cell r="A2367" t="str">
            <v>623-A7-5-Sáng</v>
          </cell>
          <cell r="B2367" t="str">
            <v>Sáng</v>
          </cell>
          <cell r="C2367">
            <v>1</v>
          </cell>
          <cell r="D2367">
            <v>2</v>
          </cell>
          <cell r="E2367">
            <v>1</v>
          </cell>
          <cell r="F2367">
            <v>4</v>
          </cell>
          <cell r="G2367" t="str">
            <v>1..4</v>
          </cell>
        </row>
        <row r="2368">
          <cell r="A2368" t="str">
            <v>623-A7-5-Sáng</v>
          </cell>
          <cell r="B2368" t="str">
            <v>Sáng</v>
          </cell>
          <cell r="C2368">
            <v>3</v>
          </cell>
          <cell r="D2368">
            <v>4</v>
          </cell>
          <cell r="E2368">
            <v>1</v>
          </cell>
          <cell r="F2368">
            <v>4</v>
          </cell>
          <cell r="G2368" t="str">
            <v>1..4</v>
          </cell>
        </row>
        <row r="2369">
          <cell r="A2369" t="str">
            <v>623-A7-5-Chiều</v>
          </cell>
          <cell r="B2369" t="str">
            <v>Chiều</v>
          </cell>
          <cell r="C2369">
            <v>9</v>
          </cell>
          <cell r="D2369">
            <v>10</v>
          </cell>
          <cell r="E2369">
            <v>7</v>
          </cell>
          <cell r="F2369">
            <v>10</v>
          </cell>
          <cell r="G2369" t="str">
            <v>7..10</v>
          </cell>
        </row>
        <row r="2370">
          <cell r="A2370" t="str">
            <v>623-A7-5-Chiều</v>
          </cell>
          <cell r="B2370" t="str">
            <v>Chiều</v>
          </cell>
          <cell r="C2370">
            <v>7</v>
          </cell>
          <cell r="D2370">
            <v>8</v>
          </cell>
          <cell r="E2370">
            <v>7</v>
          </cell>
          <cell r="F2370">
            <v>10</v>
          </cell>
          <cell r="G2370" t="str">
            <v>7..10</v>
          </cell>
        </row>
        <row r="2371">
          <cell r="A2371" t="str">
            <v>623-A7-5-Tối</v>
          </cell>
          <cell r="B2371" t="str">
            <v>Tối</v>
          </cell>
          <cell r="C2371">
            <v>13</v>
          </cell>
          <cell r="D2371">
            <v>14</v>
          </cell>
          <cell r="E2371">
            <v>13</v>
          </cell>
          <cell r="F2371">
            <v>14</v>
          </cell>
          <cell r="G2371" t="str">
            <v>13..14</v>
          </cell>
        </row>
        <row r="2372">
          <cell r="A2372" t="str">
            <v>610-A7-5-Sáng</v>
          </cell>
          <cell r="B2372" t="str">
            <v>Sáng</v>
          </cell>
          <cell r="C2372">
            <v>4</v>
          </cell>
          <cell r="D2372">
            <v>5</v>
          </cell>
          <cell r="E2372">
            <v>1</v>
          </cell>
          <cell r="F2372">
            <v>5</v>
          </cell>
          <cell r="G2372" t="str">
            <v>1..5</v>
          </cell>
        </row>
        <row r="2373">
          <cell r="A2373" t="str">
            <v>610-A7-5-Sáng</v>
          </cell>
          <cell r="B2373" t="str">
            <v>Sáng</v>
          </cell>
          <cell r="C2373">
            <v>1</v>
          </cell>
          <cell r="D2373">
            <v>2</v>
          </cell>
          <cell r="E2373">
            <v>1</v>
          </cell>
          <cell r="F2373">
            <v>5</v>
          </cell>
          <cell r="G2373" t="str">
            <v>1..5</v>
          </cell>
        </row>
        <row r="2374">
          <cell r="A2374" t="str">
            <v>610-A7-5-Tối</v>
          </cell>
          <cell r="B2374" t="str">
            <v>Tối</v>
          </cell>
          <cell r="C2374">
            <v>13</v>
          </cell>
          <cell r="D2374">
            <v>15</v>
          </cell>
          <cell r="E2374">
            <v>13</v>
          </cell>
          <cell r="F2374">
            <v>15</v>
          </cell>
          <cell r="G2374" t="str">
            <v>13..15</v>
          </cell>
        </row>
        <row r="2375">
          <cell r="A2375" t="str">
            <v>609-A7-5-Sáng</v>
          </cell>
          <cell r="B2375" t="str">
            <v>Sáng</v>
          </cell>
          <cell r="C2375">
            <v>1</v>
          </cell>
          <cell r="D2375">
            <v>2</v>
          </cell>
          <cell r="E2375">
            <v>1</v>
          </cell>
          <cell r="F2375">
            <v>4</v>
          </cell>
          <cell r="G2375" t="str">
            <v>1..4</v>
          </cell>
        </row>
        <row r="2376">
          <cell r="A2376" t="str">
            <v>609-A7-5-Sáng</v>
          </cell>
          <cell r="B2376" t="str">
            <v>Sáng</v>
          </cell>
          <cell r="C2376">
            <v>3</v>
          </cell>
          <cell r="D2376">
            <v>4</v>
          </cell>
          <cell r="E2376">
            <v>1</v>
          </cell>
          <cell r="F2376">
            <v>4</v>
          </cell>
          <cell r="G2376" t="str">
            <v>1..4</v>
          </cell>
        </row>
        <row r="2377">
          <cell r="A2377" t="str">
            <v>609-A7-5-Chiều</v>
          </cell>
          <cell r="B2377" t="str">
            <v>Chiều</v>
          </cell>
          <cell r="C2377">
            <v>7</v>
          </cell>
          <cell r="D2377">
            <v>8</v>
          </cell>
          <cell r="E2377">
            <v>7</v>
          </cell>
          <cell r="F2377">
            <v>10</v>
          </cell>
          <cell r="G2377" t="str">
            <v>7..10</v>
          </cell>
        </row>
        <row r="2378">
          <cell r="A2378" t="str">
            <v>609-A7-5-Chiều</v>
          </cell>
          <cell r="B2378" t="str">
            <v>Chiều</v>
          </cell>
          <cell r="C2378">
            <v>9</v>
          </cell>
          <cell r="D2378">
            <v>10</v>
          </cell>
          <cell r="E2378">
            <v>7</v>
          </cell>
          <cell r="F2378">
            <v>10</v>
          </cell>
          <cell r="G2378" t="str">
            <v>7..10</v>
          </cell>
        </row>
        <row r="2379">
          <cell r="A2379" t="str">
            <v>609-A7-5-Tối</v>
          </cell>
          <cell r="B2379" t="str">
            <v>Tối</v>
          </cell>
          <cell r="C2379">
            <v>13</v>
          </cell>
          <cell r="D2379">
            <v>14</v>
          </cell>
          <cell r="E2379">
            <v>13</v>
          </cell>
          <cell r="F2379">
            <v>14</v>
          </cell>
          <cell r="G2379" t="str">
            <v>13..14</v>
          </cell>
        </row>
        <row r="2380">
          <cell r="A2380" t="str">
            <v>601-A7-5-Sáng</v>
          </cell>
          <cell r="B2380" t="str">
            <v>Sáng</v>
          </cell>
          <cell r="C2380">
            <v>3</v>
          </cell>
          <cell r="D2380">
            <v>5</v>
          </cell>
          <cell r="E2380">
            <v>3</v>
          </cell>
          <cell r="F2380">
            <v>5</v>
          </cell>
          <cell r="G2380" t="str">
            <v>3..5</v>
          </cell>
        </row>
        <row r="2381">
          <cell r="A2381" t="str">
            <v>601-A7-5-Chiều</v>
          </cell>
          <cell r="B2381" t="str">
            <v>Chiều</v>
          </cell>
          <cell r="C2381">
            <v>7</v>
          </cell>
          <cell r="D2381">
            <v>10</v>
          </cell>
          <cell r="E2381">
            <v>7</v>
          </cell>
          <cell r="F2381">
            <v>10</v>
          </cell>
          <cell r="G2381" t="str">
            <v>7..10</v>
          </cell>
        </row>
        <row r="2382">
          <cell r="A2382" t="str">
            <v>321-A7-5-Sáng</v>
          </cell>
          <cell r="B2382" t="str">
            <v>Sáng</v>
          </cell>
          <cell r="C2382">
            <v>1</v>
          </cell>
          <cell r="D2382">
            <v>4</v>
          </cell>
          <cell r="E2382">
            <v>1</v>
          </cell>
          <cell r="F2382">
            <v>4</v>
          </cell>
          <cell r="G2382" t="str">
            <v>1..4</v>
          </cell>
        </row>
        <row r="2383">
          <cell r="A2383" t="str">
            <v>321-A7-5-Chiều</v>
          </cell>
          <cell r="B2383" t="str">
            <v>Chiều</v>
          </cell>
          <cell r="C2383">
            <v>7</v>
          </cell>
          <cell r="D2383">
            <v>10</v>
          </cell>
          <cell r="E2383">
            <v>7</v>
          </cell>
          <cell r="F2383">
            <v>10</v>
          </cell>
          <cell r="G2383" t="str">
            <v>7..10</v>
          </cell>
        </row>
        <row r="2384">
          <cell r="A2384" t="str">
            <v>323-A7-5-Sáng</v>
          </cell>
          <cell r="B2384" t="str">
            <v>Sáng</v>
          </cell>
          <cell r="C2384">
            <v>1</v>
          </cell>
          <cell r="D2384">
            <v>3</v>
          </cell>
          <cell r="E2384">
            <v>1</v>
          </cell>
          <cell r="F2384">
            <v>3</v>
          </cell>
          <cell r="G2384" t="str">
            <v>1..3</v>
          </cell>
        </row>
        <row r="2385">
          <cell r="A2385" t="str">
            <v>323-A7-5-Chiều</v>
          </cell>
          <cell r="B2385" t="str">
            <v>Chiều</v>
          </cell>
          <cell r="C2385">
            <v>7</v>
          </cell>
          <cell r="D2385">
            <v>9</v>
          </cell>
          <cell r="E2385">
            <v>7</v>
          </cell>
          <cell r="F2385">
            <v>9</v>
          </cell>
          <cell r="G2385" t="str">
            <v>7..9</v>
          </cell>
        </row>
        <row r="2386">
          <cell r="A2386" t="str">
            <v>323-A7-5-Tối</v>
          </cell>
          <cell r="B2386" t="str">
            <v>Tối</v>
          </cell>
          <cell r="C2386">
            <v>13</v>
          </cell>
          <cell r="D2386">
            <v>15</v>
          </cell>
          <cell r="E2386">
            <v>13</v>
          </cell>
          <cell r="F2386">
            <v>15</v>
          </cell>
          <cell r="G2386" t="str">
            <v>13..15</v>
          </cell>
        </row>
        <row r="2387">
          <cell r="A2387" t="str">
            <v>317-A7-5-Sáng</v>
          </cell>
          <cell r="B2387" t="str">
            <v>Sáng</v>
          </cell>
          <cell r="C2387">
            <v>1</v>
          </cell>
          <cell r="D2387">
            <v>3</v>
          </cell>
          <cell r="E2387">
            <v>1</v>
          </cell>
          <cell r="F2387">
            <v>3</v>
          </cell>
          <cell r="G2387" t="str">
            <v>1..3</v>
          </cell>
        </row>
        <row r="2388">
          <cell r="A2388" t="str">
            <v>317-A7-5-Chiều</v>
          </cell>
          <cell r="B2388" t="str">
            <v>Chiều</v>
          </cell>
          <cell r="C2388">
            <v>7</v>
          </cell>
          <cell r="D2388">
            <v>9</v>
          </cell>
          <cell r="E2388">
            <v>7</v>
          </cell>
          <cell r="F2388">
            <v>9</v>
          </cell>
          <cell r="G2388" t="str">
            <v>7..9</v>
          </cell>
        </row>
        <row r="2389">
          <cell r="A2389" t="str">
            <v>604-A7-5-Sáng</v>
          </cell>
          <cell r="B2389" t="str">
            <v>Sáng</v>
          </cell>
          <cell r="C2389">
            <v>1</v>
          </cell>
          <cell r="D2389">
            <v>2</v>
          </cell>
          <cell r="E2389">
            <v>1</v>
          </cell>
          <cell r="F2389">
            <v>4</v>
          </cell>
          <cell r="G2389" t="str">
            <v>1..4</v>
          </cell>
        </row>
        <row r="2390">
          <cell r="A2390" t="str">
            <v>604-A7-5-Sáng</v>
          </cell>
          <cell r="B2390" t="str">
            <v>Sáng</v>
          </cell>
          <cell r="C2390">
            <v>3</v>
          </cell>
          <cell r="D2390">
            <v>4</v>
          </cell>
          <cell r="E2390">
            <v>1</v>
          </cell>
          <cell r="F2390">
            <v>4</v>
          </cell>
          <cell r="G2390" t="str">
            <v>1..4</v>
          </cell>
        </row>
        <row r="2391">
          <cell r="A2391" t="str">
            <v>604-A7-5-Chiều</v>
          </cell>
          <cell r="B2391" t="str">
            <v>Chiều</v>
          </cell>
          <cell r="C2391">
            <v>9</v>
          </cell>
          <cell r="D2391">
            <v>10</v>
          </cell>
          <cell r="E2391">
            <v>7</v>
          </cell>
          <cell r="F2391">
            <v>10</v>
          </cell>
          <cell r="G2391" t="str">
            <v>7..10</v>
          </cell>
        </row>
        <row r="2392">
          <cell r="A2392" t="str">
            <v>604-A7-5-Chiều</v>
          </cell>
          <cell r="B2392" t="str">
            <v>Chiều</v>
          </cell>
          <cell r="C2392">
            <v>7</v>
          </cell>
          <cell r="D2392">
            <v>8</v>
          </cell>
          <cell r="E2392">
            <v>7</v>
          </cell>
          <cell r="F2392">
            <v>10</v>
          </cell>
          <cell r="G2392" t="str">
            <v>7..10</v>
          </cell>
        </row>
        <row r="2393">
          <cell r="A2393" t="str">
            <v>604-A7-5-Tối</v>
          </cell>
          <cell r="B2393" t="str">
            <v>Tối</v>
          </cell>
          <cell r="C2393">
            <v>13</v>
          </cell>
          <cell r="D2393">
            <v>14</v>
          </cell>
          <cell r="E2393">
            <v>13</v>
          </cell>
          <cell r="F2393">
            <v>14</v>
          </cell>
          <cell r="G2393" t="str">
            <v>13..14</v>
          </cell>
        </row>
        <row r="2394">
          <cell r="A2394" t="str">
            <v>319-A7-5-Sáng</v>
          </cell>
          <cell r="B2394" t="str">
            <v>Sáng</v>
          </cell>
          <cell r="C2394">
            <v>3</v>
          </cell>
          <cell r="D2394">
            <v>5</v>
          </cell>
          <cell r="E2394">
            <v>1</v>
          </cell>
          <cell r="F2394">
            <v>5</v>
          </cell>
          <cell r="G2394" t="str">
            <v>1..5</v>
          </cell>
        </row>
        <row r="2395">
          <cell r="A2395" t="str">
            <v>319-A7-5-Sáng</v>
          </cell>
          <cell r="B2395" t="str">
            <v>Sáng</v>
          </cell>
          <cell r="C2395">
            <v>1</v>
          </cell>
          <cell r="D2395">
            <v>2</v>
          </cell>
          <cell r="E2395">
            <v>1</v>
          </cell>
          <cell r="F2395">
            <v>5</v>
          </cell>
          <cell r="G2395" t="str">
            <v>1..5</v>
          </cell>
        </row>
        <row r="2396">
          <cell r="A2396" t="str">
            <v>319-A7-5-Chiều</v>
          </cell>
          <cell r="B2396" t="str">
            <v>Chiều</v>
          </cell>
          <cell r="C2396">
            <v>9</v>
          </cell>
          <cell r="D2396">
            <v>10</v>
          </cell>
          <cell r="E2396">
            <v>7</v>
          </cell>
          <cell r="F2396">
            <v>10</v>
          </cell>
          <cell r="G2396" t="str">
            <v>7..10</v>
          </cell>
        </row>
        <row r="2397">
          <cell r="A2397" t="str">
            <v>319-A7-5-Chiều</v>
          </cell>
          <cell r="B2397" t="str">
            <v>Chiều</v>
          </cell>
          <cell r="C2397">
            <v>7</v>
          </cell>
          <cell r="D2397">
            <v>8</v>
          </cell>
          <cell r="E2397">
            <v>7</v>
          </cell>
          <cell r="F2397">
            <v>10</v>
          </cell>
          <cell r="G2397" t="str">
            <v>7..10</v>
          </cell>
        </row>
        <row r="2398">
          <cell r="A2398" t="str">
            <v>319-A7-5-Tối</v>
          </cell>
          <cell r="B2398" t="str">
            <v>Tối</v>
          </cell>
          <cell r="C2398">
            <v>13</v>
          </cell>
          <cell r="D2398">
            <v>14</v>
          </cell>
          <cell r="E2398">
            <v>13</v>
          </cell>
          <cell r="F2398">
            <v>14</v>
          </cell>
          <cell r="G2398" t="str">
            <v>13..14</v>
          </cell>
        </row>
        <row r="2399">
          <cell r="A2399" t="str">
            <v>301-A7-5-Sáng</v>
          </cell>
          <cell r="B2399" t="str">
            <v>Sáng</v>
          </cell>
          <cell r="C2399">
            <v>1</v>
          </cell>
          <cell r="D2399">
            <v>3</v>
          </cell>
          <cell r="E2399">
            <v>1</v>
          </cell>
          <cell r="F2399">
            <v>5</v>
          </cell>
          <cell r="G2399" t="str">
            <v>1..5</v>
          </cell>
        </row>
        <row r="2400">
          <cell r="A2400" t="str">
            <v>301-A7-5-Sáng</v>
          </cell>
          <cell r="B2400" t="str">
            <v>Sáng</v>
          </cell>
          <cell r="C2400">
            <v>4</v>
          </cell>
          <cell r="D2400">
            <v>5</v>
          </cell>
          <cell r="E2400">
            <v>1</v>
          </cell>
          <cell r="F2400">
            <v>5</v>
          </cell>
          <cell r="G2400" t="str">
            <v>1..5</v>
          </cell>
        </row>
        <row r="2401">
          <cell r="A2401" t="str">
            <v>301-A7-5-Chiều</v>
          </cell>
          <cell r="B2401" t="str">
            <v>Chiều</v>
          </cell>
          <cell r="C2401">
            <v>7</v>
          </cell>
          <cell r="D2401">
            <v>8</v>
          </cell>
          <cell r="E2401">
            <v>7</v>
          </cell>
          <cell r="F2401">
            <v>11</v>
          </cell>
          <cell r="G2401" t="str">
            <v>7..11</v>
          </cell>
        </row>
        <row r="2402">
          <cell r="A2402" t="str">
            <v>301-A7-5-Chiều</v>
          </cell>
          <cell r="B2402" t="str">
            <v>Chiều</v>
          </cell>
          <cell r="C2402">
            <v>9</v>
          </cell>
          <cell r="D2402">
            <v>11</v>
          </cell>
          <cell r="E2402">
            <v>7</v>
          </cell>
          <cell r="F2402">
            <v>11</v>
          </cell>
          <cell r="G2402" t="str">
            <v>7..11</v>
          </cell>
        </row>
        <row r="2403">
          <cell r="A2403" t="str">
            <v>301-A7-5-Tối</v>
          </cell>
          <cell r="B2403" t="str">
            <v>Tối</v>
          </cell>
          <cell r="C2403">
            <v>13</v>
          </cell>
          <cell r="D2403">
            <v>16</v>
          </cell>
          <cell r="E2403">
            <v>13</v>
          </cell>
          <cell r="F2403">
            <v>16</v>
          </cell>
          <cell r="G2403" t="str">
            <v>13..16</v>
          </cell>
        </row>
        <row r="2404">
          <cell r="A2404" t="str">
            <v>325-A7-5-Sáng</v>
          </cell>
          <cell r="B2404" t="str">
            <v>Sáng</v>
          </cell>
          <cell r="C2404">
            <v>1</v>
          </cell>
          <cell r="D2404">
            <v>4</v>
          </cell>
          <cell r="E2404">
            <v>1</v>
          </cell>
          <cell r="F2404">
            <v>4</v>
          </cell>
          <cell r="G2404" t="str">
            <v>1..4</v>
          </cell>
        </row>
        <row r="2405">
          <cell r="A2405" t="str">
            <v>325-A7-5-Chiều</v>
          </cell>
          <cell r="B2405" t="str">
            <v>Chiều</v>
          </cell>
          <cell r="C2405">
            <v>7</v>
          </cell>
          <cell r="D2405">
            <v>9</v>
          </cell>
          <cell r="E2405">
            <v>7</v>
          </cell>
          <cell r="F2405">
            <v>9</v>
          </cell>
          <cell r="G2405" t="str">
            <v>7..9</v>
          </cell>
        </row>
        <row r="2406">
          <cell r="A2406" t="str">
            <v>611-A7-5-Sáng</v>
          </cell>
          <cell r="B2406" t="str">
            <v>Sáng</v>
          </cell>
          <cell r="C2406">
            <v>3</v>
          </cell>
          <cell r="D2406">
            <v>4</v>
          </cell>
          <cell r="E2406">
            <v>1</v>
          </cell>
          <cell r="F2406">
            <v>4</v>
          </cell>
          <cell r="G2406" t="str">
            <v>1..4</v>
          </cell>
        </row>
        <row r="2407">
          <cell r="A2407" t="str">
            <v>611-A7-5-Sáng</v>
          </cell>
          <cell r="B2407" t="str">
            <v>Sáng</v>
          </cell>
          <cell r="C2407">
            <v>1</v>
          </cell>
          <cell r="D2407">
            <v>2</v>
          </cell>
          <cell r="E2407">
            <v>1</v>
          </cell>
          <cell r="F2407">
            <v>4</v>
          </cell>
          <cell r="G2407" t="str">
            <v>1..4</v>
          </cell>
        </row>
        <row r="2408">
          <cell r="A2408" t="str">
            <v>611-A7-5-Chiều</v>
          </cell>
          <cell r="B2408" t="str">
            <v>Chiều</v>
          </cell>
          <cell r="C2408">
            <v>7</v>
          </cell>
          <cell r="D2408">
            <v>8</v>
          </cell>
          <cell r="E2408">
            <v>7</v>
          </cell>
          <cell r="F2408">
            <v>10</v>
          </cell>
          <cell r="G2408" t="str">
            <v>7..10</v>
          </cell>
        </row>
        <row r="2409">
          <cell r="A2409" t="str">
            <v>611-A7-5-Chiều</v>
          </cell>
          <cell r="B2409" t="str">
            <v>Chiều</v>
          </cell>
          <cell r="C2409">
            <v>9</v>
          </cell>
          <cell r="D2409">
            <v>10</v>
          </cell>
          <cell r="E2409">
            <v>7</v>
          </cell>
          <cell r="F2409">
            <v>10</v>
          </cell>
          <cell r="G2409" t="str">
            <v>7..10</v>
          </cell>
        </row>
        <row r="2410">
          <cell r="A2410" t="str">
            <v>611-A7-5-Tối</v>
          </cell>
          <cell r="B2410" t="str">
            <v>Tối</v>
          </cell>
          <cell r="C2410">
            <v>15</v>
          </cell>
          <cell r="D2410">
            <v>16</v>
          </cell>
          <cell r="E2410">
            <v>13</v>
          </cell>
          <cell r="F2410">
            <v>16</v>
          </cell>
          <cell r="G2410" t="str">
            <v>13..16</v>
          </cell>
        </row>
        <row r="2411">
          <cell r="A2411" t="str">
            <v>611-A7-5-Tối</v>
          </cell>
          <cell r="B2411" t="str">
            <v>Tối</v>
          </cell>
          <cell r="C2411">
            <v>13</v>
          </cell>
          <cell r="D2411">
            <v>14</v>
          </cell>
          <cell r="E2411">
            <v>13</v>
          </cell>
          <cell r="F2411">
            <v>16</v>
          </cell>
          <cell r="G2411" t="str">
            <v>13..16</v>
          </cell>
        </row>
        <row r="2412">
          <cell r="A2412" t="str">
            <v>329-A7-5-Sáng</v>
          </cell>
          <cell r="B2412" t="str">
            <v>Sáng</v>
          </cell>
          <cell r="C2412">
            <v>1</v>
          </cell>
          <cell r="D2412">
            <v>4</v>
          </cell>
          <cell r="E2412">
            <v>1</v>
          </cell>
          <cell r="F2412">
            <v>4</v>
          </cell>
          <cell r="G2412" t="str">
            <v>1..4</v>
          </cell>
        </row>
        <row r="2413">
          <cell r="A2413" t="str">
            <v>329-A7-5-Chiều</v>
          </cell>
          <cell r="B2413" t="str">
            <v>Chiều</v>
          </cell>
          <cell r="C2413">
            <v>7</v>
          </cell>
          <cell r="D2413">
            <v>10</v>
          </cell>
          <cell r="E2413">
            <v>7</v>
          </cell>
          <cell r="F2413">
            <v>10</v>
          </cell>
          <cell r="G2413" t="str">
            <v>7..10</v>
          </cell>
        </row>
        <row r="2414">
          <cell r="A2414" t="str">
            <v>614-A7-5-Sáng</v>
          </cell>
          <cell r="B2414" t="str">
            <v>Sáng</v>
          </cell>
          <cell r="C2414">
            <v>3</v>
          </cell>
          <cell r="D2414">
            <v>4</v>
          </cell>
          <cell r="E2414">
            <v>1</v>
          </cell>
          <cell r="F2414">
            <v>4</v>
          </cell>
          <cell r="G2414" t="str">
            <v>1..4</v>
          </cell>
        </row>
        <row r="2415">
          <cell r="A2415" t="str">
            <v>614-A7-5-Sáng</v>
          </cell>
          <cell r="B2415" t="str">
            <v>Sáng</v>
          </cell>
          <cell r="C2415">
            <v>1</v>
          </cell>
          <cell r="D2415">
            <v>2</v>
          </cell>
          <cell r="E2415">
            <v>1</v>
          </cell>
          <cell r="F2415">
            <v>4</v>
          </cell>
          <cell r="G2415" t="str">
            <v>1..4</v>
          </cell>
        </row>
        <row r="2416">
          <cell r="A2416" t="str">
            <v>614-A7-5-Chiều</v>
          </cell>
          <cell r="B2416" t="str">
            <v>Chiều</v>
          </cell>
          <cell r="C2416">
            <v>7</v>
          </cell>
          <cell r="D2416">
            <v>8</v>
          </cell>
          <cell r="E2416">
            <v>7</v>
          </cell>
          <cell r="F2416">
            <v>10</v>
          </cell>
          <cell r="G2416" t="str">
            <v>7..10</v>
          </cell>
        </row>
        <row r="2417">
          <cell r="A2417" t="str">
            <v>614-A7-5-Chiều</v>
          </cell>
          <cell r="B2417" t="str">
            <v>Chiều</v>
          </cell>
          <cell r="C2417">
            <v>9</v>
          </cell>
          <cell r="D2417">
            <v>10</v>
          </cell>
          <cell r="E2417">
            <v>7</v>
          </cell>
          <cell r="F2417">
            <v>10</v>
          </cell>
          <cell r="G2417" t="str">
            <v>7..10</v>
          </cell>
        </row>
        <row r="2418">
          <cell r="A2418" t="str">
            <v>614-A7-5-Tối</v>
          </cell>
          <cell r="B2418" t="str">
            <v>Tối</v>
          </cell>
          <cell r="C2418">
            <v>13</v>
          </cell>
          <cell r="D2418">
            <v>15</v>
          </cell>
          <cell r="E2418">
            <v>13</v>
          </cell>
          <cell r="F2418">
            <v>15</v>
          </cell>
          <cell r="G2418" t="str">
            <v>13..15</v>
          </cell>
        </row>
        <row r="2419">
          <cell r="A2419" t="str">
            <v>616-A7-5-Sáng</v>
          </cell>
          <cell r="B2419" t="str">
            <v>Sáng</v>
          </cell>
          <cell r="C2419">
            <v>3</v>
          </cell>
          <cell r="D2419">
            <v>4</v>
          </cell>
          <cell r="E2419">
            <v>1</v>
          </cell>
          <cell r="F2419">
            <v>4</v>
          </cell>
          <cell r="G2419" t="str">
            <v>1..4</v>
          </cell>
        </row>
        <row r="2420">
          <cell r="A2420" t="str">
            <v>616-A7-5-Sáng</v>
          </cell>
          <cell r="B2420" t="str">
            <v>Sáng</v>
          </cell>
          <cell r="C2420">
            <v>1</v>
          </cell>
          <cell r="D2420">
            <v>2</v>
          </cell>
          <cell r="E2420">
            <v>1</v>
          </cell>
          <cell r="F2420">
            <v>4</v>
          </cell>
          <cell r="G2420" t="str">
            <v>1..4</v>
          </cell>
        </row>
        <row r="2421">
          <cell r="A2421" t="str">
            <v>616-A7-5-Chiều</v>
          </cell>
          <cell r="B2421" t="str">
            <v>Chiều</v>
          </cell>
          <cell r="C2421">
            <v>7</v>
          </cell>
          <cell r="D2421">
            <v>8</v>
          </cell>
          <cell r="E2421">
            <v>7</v>
          </cell>
          <cell r="F2421">
            <v>10</v>
          </cell>
          <cell r="G2421" t="str">
            <v>7..10</v>
          </cell>
        </row>
        <row r="2422">
          <cell r="A2422" t="str">
            <v>616-A7-5-Chiều</v>
          </cell>
          <cell r="B2422" t="str">
            <v>Chiều</v>
          </cell>
          <cell r="C2422">
            <v>9</v>
          </cell>
          <cell r="D2422">
            <v>10</v>
          </cell>
          <cell r="E2422">
            <v>7</v>
          </cell>
          <cell r="F2422">
            <v>10</v>
          </cell>
          <cell r="G2422" t="str">
            <v>7..10</v>
          </cell>
        </row>
        <row r="2423">
          <cell r="A2423" t="str">
            <v>616-A7-5-Tối</v>
          </cell>
          <cell r="B2423" t="str">
            <v>Tối</v>
          </cell>
          <cell r="C2423">
            <v>13</v>
          </cell>
          <cell r="D2423">
            <v>15</v>
          </cell>
          <cell r="E2423">
            <v>13</v>
          </cell>
          <cell r="F2423">
            <v>15</v>
          </cell>
          <cell r="G2423" t="str">
            <v>13..15</v>
          </cell>
        </row>
        <row r="2424">
          <cell r="A2424" t="str">
            <v>311-A7-5-Sáng</v>
          </cell>
          <cell r="B2424" t="str">
            <v>Sáng</v>
          </cell>
          <cell r="C2424">
            <v>4</v>
          </cell>
          <cell r="D2424">
            <v>5</v>
          </cell>
          <cell r="E2424">
            <v>1</v>
          </cell>
          <cell r="F2424">
            <v>5</v>
          </cell>
          <cell r="G2424" t="str">
            <v>1..5</v>
          </cell>
        </row>
        <row r="2425">
          <cell r="A2425" t="str">
            <v>311-A7-5-Sáng</v>
          </cell>
          <cell r="B2425" t="str">
            <v>Sáng</v>
          </cell>
          <cell r="C2425">
            <v>1</v>
          </cell>
          <cell r="D2425">
            <v>3</v>
          </cell>
          <cell r="E2425">
            <v>1</v>
          </cell>
          <cell r="F2425">
            <v>5</v>
          </cell>
          <cell r="G2425" t="str">
            <v>1..5</v>
          </cell>
        </row>
        <row r="2426">
          <cell r="A2426" t="str">
            <v>603-B4-5-Sáng</v>
          </cell>
          <cell r="B2426" t="str">
            <v>Sáng</v>
          </cell>
          <cell r="C2426">
            <v>1</v>
          </cell>
          <cell r="D2426">
            <v>4</v>
          </cell>
          <cell r="E2426">
            <v>1</v>
          </cell>
          <cell r="F2426">
            <v>4</v>
          </cell>
          <cell r="G2426" t="str">
            <v>1..4</v>
          </cell>
        </row>
        <row r="2427">
          <cell r="A2427" t="str">
            <v>604-B4-5-Sáng</v>
          </cell>
          <cell r="B2427" t="str">
            <v>Sáng</v>
          </cell>
          <cell r="C2427">
            <v>1</v>
          </cell>
          <cell r="D2427">
            <v>2</v>
          </cell>
          <cell r="E2427">
            <v>1</v>
          </cell>
          <cell r="F2427">
            <v>4</v>
          </cell>
          <cell r="G2427" t="str">
            <v>1..4</v>
          </cell>
        </row>
        <row r="2428">
          <cell r="A2428" t="str">
            <v>604-B4-5-Sáng</v>
          </cell>
          <cell r="B2428" t="str">
            <v>Sáng</v>
          </cell>
          <cell r="C2428">
            <v>3</v>
          </cell>
          <cell r="D2428">
            <v>4</v>
          </cell>
          <cell r="E2428">
            <v>1</v>
          </cell>
          <cell r="F2428">
            <v>4</v>
          </cell>
          <cell r="G2428" t="str">
            <v>1..4</v>
          </cell>
        </row>
        <row r="2429">
          <cell r="A2429" t="str">
            <v>604-B4-5-Chiều</v>
          </cell>
          <cell r="B2429" t="str">
            <v>Chiều</v>
          </cell>
          <cell r="C2429">
            <v>9</v>
          </cell>
          <cell r="D2429">
            <v>10</v>
          </cell>
          <cell r="E2429">
            <v>7</v>
          </cell>
          <cell r="F2429">
            <v>10</v>
          </cell>
          <cell r="G2429" t="str">
            <v>7..10</v>
          </cell>
        </row>
        <row r="2430">
          <cell r="A2430" t="str">
            <v>604-B4-5-Chiều</v>
          </cell>
          <cell r="B2430" t="str">
            <v>Chiều</v>
          </cell>
          <cell r="C2430">
            <v>7</v>
          </cell>
          <cell r="D2430">
            <v>8</v>
          </cell>
          <cell r="E2430">
            <v>7</v>
          </cell>
          <cell r="F2430">
            <v>10</v>
          </cell>
          <cell r="G2430" t="str">
            <v>7..10</v>
          </cell>
        </row>
        <row r="2431">
          <cell r="A2431" t="str">
            <v>1301-A1-5-Sáng</v>
          </cell>
          <cell r="B2431" t="str">
            <v>Sáng</v>
          </cell>
          <cell r="C2431">
            <v>1</v>
          </cell>
          <cell r="D2431">
            <v>4</v>
          </cell>
          <cell r="E2431">
            <v>1</v>
          </cell>
          <cell r="F2431">
            <v>4</v>
          </cell>
          <cell r="G2431" t="str">
            <v>1..4</v>
          </cell>
        </row>
        <row r="2432">
          <cell r="A2432" t="str">
            <v>627-A7-5-Sáng</v>
          </cell>
          <cell r="B2432" t="str">
            <v>Sáng</v>
          </cell>
          <cell r="C2432">
            <v>4</v>
          </cell>
          <cell r="D2432">
            <v>5</v>
          </cell>
          <cell r="E2432">
            <v>1</v>
          </cell>
          <cell r="F2432">
            <v>5</v>
          </cell>
          <cell r="G2432" t="str">
            <v>1..5</v>
          </cell>
        </row>
        <row r="2433">
          <cell r="A2433" t="str">
            <v>627-A7-5-Sáng</v>
          </cell>
          <cell r="B2433" t="str">
            <v>Sáng</v>
          </cell>
          <cell r="C2433">
            <v>1</v>
          </cell>
          <cell r="D2433">
            <v>3</v>
          </cell>
          <cell r="E2433">
            <v>1</v>
          </cell>
          <cell r="F2433">
            <v>5</v>
          </cell>
          <cell r="G2433" t="str">
            <v>1..5</v>
          </cell>
        </row>
        <row r="2434">
          <cell r="A2434" t="str">
            <v>627-A7-5-Chiều</v>
          </cell>
          <cell r="B2434" t="str">
            <v>Chiều</v>
          </cell>
          <cell r="C2434">
            <v>7</v>
          </cell>
          <cell r="D2434">
            <v>9</v>
          </cell>
          <cell r="E2434">
            <v>7</v>
          </cell>
          <cell r="F2434">
            <v>11</v>
          </cell>
          <cell r="G2434" t="str">
            <v>7..11</v>
          </cell>
        </row>
        <row r="2435">
          <cell r="A2435" t="str">
            <v>627-A7-5-Chiều</v>
          </cell>
          <cell r="B2435" t="str">
            <v>Chiều</v>
          </cell>
          <cell r="C2435">
            <v>10</v>
          </cell>
          <cell r="D2435">
            <v>11</v>
          </cell>
          <cell r="E2435">
            <v>7</v>
          </cell>
          <cell r="F2435">
            <v>11</v>
          </cell>
          <cell r="G2435" t="str">
            <v>7..11</v>
          </cell>
        </row>
        <row r="2436">
          <cell r="A2436" t="str">
            <v>606-A7-5-Sáng</v>
          </cell>
          <cell r="B2436" t="str">
            <v>Sáng</v>
          </cell>
          <cell r="C2436">
            <v>3</v>
          </cell>
          <cell r="D2436">
            <v>4</v>
          </cell>
          <cell r="E2436">
            <v>1</v>
          </cell>
          <cell r="F2436">
            <v>4</v>
          </cell>
          <cell r="G2436" t="str">
            <v>1..4</v>
          </cell>
        </row>
        <row r="2437">
          <cell r="A2437" t="str">
            <v>606-A7-5-Sáng</v>
          </cell>
          <cell r="B2437" t="str">
            <v>Sáng</v>
          </cell>
          <cell r="C2437">
            <v>1</v>
          </cell>
          <cell r="D2437">
            <v>2</v>
          </cell>
          <cell r="E2437">
            <v>1</v>
          </cell>
          <cell r="F2437">
            <v>4</v>
          </cell>
          <cell r="G2437" t="str">
            <v>1..4</v>
          </cell>
        </row>
        <row r="2438">
          <cell r="A2438" t="str">
            <v>606-A7-5-Chiều</v>
          </cell>
          <cell r="B2438" t="str">
            <v>Chiều</v>
          </cell>
          <cell r="C2438">
            <v>9</v>
          </cell>
          <cell r="D2438">
            <v>10</v>
          </cell>
          <cell r="E2438">
            <v>7</v>
          </cell>
          <cell r="F2438">
            <v>10</v>
          </cell>
          <cell r="G2438" t="str">
            <v>7..10</v>
          </cell>
        </row>
        <row r="2439">
          <cell r="A2439" t="str">
            <v>606-A7-5-Chiều</v>
          </cell>
          <cell r="B2439" t="str">
            <v>Chiều</v>
          </cell>
          <cell r="C2439">
            <v>7</v>
          </cell>
          <cell r="D2439">
            <v>8</v>
          </cell>
          <cell r="E2439">
            <v>7</v>
          </cell>
          <cell r="F2439">
            <v>10</v>
          </cell>
          <cell r="G2439" t="str">
            <v>7..10</v>
          </cell>
        </row>
        <row r="2440">
          <cell r="A2440" t="str">
            <v>606-A7-5-Tối</v>
          </cell>
          <cell r="B2440" t="str">
            <v>Tối</v>
          </cell>
          <cell r="C2440">
            <v>13</v>
          </cell>
          <cell r="D2440">
            <v>15</v>
          </cell>
          <cell r="E2440">
            <v>13</v>
          </cell>
          <cell r="F2440">
            <v>15</v>
          </cell>
          <cell r="G2440" t="str">
            <v>13..15</v>
          </cell>
        </row>
        <row r="2441">
          <cell r="A2441" t="str">
            <v>608-A7-5-Sáng</v>
          </cell>
          <cell r="B2441" t="str">
            <v>Sáng</v>
          </cell>
          <cell r="C2441">
            <v>1</v>
          </cell>
          <cell r="D2441">
            <v>2</v>
          </cell>
          <cell r="E2441">
            <v>1</v>
          </cell>
          <cell r="F2441">
            <v>4</v>
          </cell>
          <cell r="G2441" t="str">
            <v>1..4</v>
          </cell>
        </row>
        <row r="2442">
          <cell r="A2442" t="str">
            <v>608-A7-5-Sáng</v>
          </cell>
          <cell r="B2442" t="str">
            <v>Sáng</v>
          </cell>
          <cell r="C2442">
            <v>3</v>
          </cell>
          <cell r="D2442">
            <v>4</v>
          </cell>
          <cell r="E2442">
            <v>1</v>
          </cell>
          <cell r="F2442">
            <v>4</v>
          </cell>
          <cell r="G2442" t="str">
            <v>1..4</v>
          </cell>
        </row>
        <row r="2443">
          <cell r="A2443" t="str">
            <v>608-A7-5-Chiều</v>
          </cell>
          <cell r="B2443" t="str">
            <v>Chiều</v>
          </cell>
          <cell r="C2443">
            <v>9</v>
          </cell>
          <cell r="D2443">
            <v>10</v>
          </cell>
          <cell r="E2443">
            <v>7</v>
          </cell>
          <cell r="F2443">
            <v>10</v>
          </cell>
          <cell r="G2443" t="str">
            <v>7..10</v>
          </cell>
        </row>
        <row r="2444">
          <cell r="A2444" t="str">
            <v>608-A7-5-Chiều</v>
          </cell>
          <cell r="B2444" t="str">
            <v>Chiều</v>
          </cell>
          <cell r="C2444">
            <v>7</v>
          </cell>
          <cell r="D2444">
            <v>8</v>
          </cell>
          <cell r="E2444">
            <v>7</v>
          </cell>
          <cell r="F2444">
            <v>10</v>
          </cell>
          <cell r="G2444" t="str">
            <v>7..10</v>
          </cell>
        </row>
        <row r="2445">
          <cell r="A2445" t="str">
            <v>608-A7-5-Tối</v>
          </cell>
          <cell r="B2445" t="str">
            <v>Tối</v>
          </cell>
          <cell r="C2445">
            <v>15</v>
          </cell>
          <cell r="D2445">
            <v>16</v>
          </cell>
          <cell r="E2445">
            <v>13</v>
          </cell>
          <cell r="F2445">
            <v>16</v>
          </cell>
          <cell r="G2445" t="str">
            <v>13..16</v>
          </cell>
        </row>
        <row r="2446">
          <cell r="A2446" t="str">
            <v>608-A7-5-Tối</v>
          </cell>
          <cell r="B2446" t="str">
            <v>Tối</v>
          </cell>
          <cell r="C2446">
            <v>13</v>
          </cell>
          <cell r="D2446">
            <v>14</v>
          </cell>
          <cell r="E2446">
            <v>13</v>
          </cell>
          <cell r="F2446">
            <v>16</v>
          </cell>
          <cell r="G2446" t="str">
            <v>13..16</v>
          </cell>
        </row>
        <row r="2447">
          <cell r="A2447" t="str">
            <v>631-A7-5-Sáng</v>
          </cell>
          <cell r="B2447" t="str">
            <v>Sáng</v>
          </cell>
          <cell r="C2447">
            <v>3</v>
          </cell>
          <cell r="D2447">
            <v>4</v>
          </cell>
          <cell r="E2447">
            <v>1</v>
          </cell>
          <cell r="F2447">
            <v>4</v>
          </cell>
          <cell r="G2447" t="str">
            <v>1..4</v>
          </cell>
        </row>
        <row r="2448">
          <cell r="A2448" t="str">
            <v>631-A7-5-Sáng</v>
          </cell>
          <cell r="B2448" t="str">
            <v>Sáng</v>
          </cell>
          <cell r="C2448">
            <v>1</v>
          </cell>
          <cell r="D2448">
            <v>2</v>
          </cell>
          <cell r="E2448">
            <v>1</v>
          </cell>
          <cell r="F2448">
            <v>4</v>
          </cell>
          <cell r="G2448" t="str">
            <v>1..4</v>
          </cell>
        </row>
        <row r="2449">
          <cell r="A2449" t="str">
            <v>631-A7-5-Chiều</v>
          </cell>
          <cell r="B2449" t="str">
            <v>Chiều</v>
          </cell>
          <cell r="C2449">
            <v>7</v>
          </cell>
          <cell r="D2449">
            <v>8</v>
          </cell>
          <cell r="E2449">
            <v>7</v>
          </cell>
          <cell r="F2449">
            <v>10</v>
          </cell>
          <cell r="G2449" t="str">
            <v>7..10</v>
          </cell>
        </row>
        <row r="2450">
          <cell r="A2450" t="str">
            <v>631-A7-5-Chiều</v>
          </cell>
          <cell r="B2450" t="str">
            <v>Chiều</v>
          </cell>
          <cell r="C2450">
            <v>9</v>
          </cell>
          <cell r="D2450">
            <v>10</v>
          </cell>
          <cell r="E2450">
            <v>7</v>
          </cell>
          <cell r="F2450">
            <v>10</v>
          </cell>
          <cell r="G2450" t="str">
            <v>7..10</v>
          </cell>
        </row>
        <row r="2451">
          <cell r="A2451" t="str">
            <v>631-A7-5-Tối</v>
          </cell>
          <cell r="B2451" t="str">
            <v>Tối</v>
          </cell>
          <cell r="C2451">
            <v>13</v>
          </cell>
          <cell r="D2451">
            <v>14</v>
          </cell>
          <cell r="E2451">
            <v>13</v>
          </cell>
          <cell r="F2451">
            <v>14</v>
          </cell>
          <cell r="G2451" t="str">
            <v>13..14</v>
          </cell>
        </row>
        <row r="2452">
          <cell r="A2452" t="str">
            <v>605-B4-5-Sáng</v>
          </cell>
          <cell r="B2452" t="str">
            <v>Sáng</v>
          </cell>
          <cell r="C2452">
            <v>1</v>
          </cell>
          <cell r="D2452">
            <v>4</v>
          </cell>
          <cell r="E2452">
            <v>1</v>
          </cell>
          <cell r="F2452">
            <v>4</v>
          </cell>
          <cell r="G2452" t="str">
            <v>1..4</v>
          </cell>
        </row>
        <row r="2453">
          <cell r="A2453" t="str">
            <v>605-B4-5-Chiều</v>
          </cell>
          <cell r="B2453" t="str">
            <v>Chiều</v>
          </cell>
          <cell r="C2453">
            <v>7</v>
          </cell>
          <cell r="D2453">
            <v>8</v>
          </cell>
          <cell r="E2453">
            <v>7</v>
          </cell>
          <cell r="F2453">
            <v>10</v>
          </cell>
          <cell r="G2453" t="str">
            <v>7..10</v>
          </cell>
        </row>
        <row r="2454">
          <cell r="A2454" t="str">
            <v>605-B4-5-Chiều</v>
          </cell>
          <cell r="B2454" t="str">
            <v>Chiều</v>
          </cell>
          <cell r="C2454">
            <v>9</v>
          </cell>
          <cell r="D2454">
            <v>10</v>
          </cell>
          <cell r="E2454">
            <v>7</v>
          </cell>
          <cell r="F2454">
            <v>10</v>
          </cell>
          <cell r="G2454" t="str">
            <v>7..10</v>
          </cell>
        </row>
        <row r="2455">
          <cell r="A2455" t="str">
            <v>601-B4-5-Sáng</v>
          </cell>
          <cell r="B2455" t="str">
            <v>Sáng</v>
          </cell>
          <cell r="C2455">
            <v>1</v>
          </cell>
          <cell r="D2455">
            <v>2</v>
          </cell>
          <cell r="E2455">
            <v>1</v>
          </cell>
          <cell r="F2455">
            <v>4</v>
          </cell>
          <cell r="G2455" t="str">
            <v>1..4</v>
          </cell>
        </row>
        <row r="2456">
          <cell r="A2456" t="str">
            <v>601-B4-5-Sáng</v>
          </cell>
          <cell r="B2456" t="str">
            <v>Sáng</v>
          </cell>
          <cell r="C2456">
            <v>3</v>
          </cell>
          <cell r="D2456">
            <v>4</v>
          </cell>
          <cell r="E2456">
            <v>1</v>
          </cell>
          <cell r="F2456">
            <v>4</v>
          </cell>
          <cell r="G2456" t="str">
            <v>1..4</v>
          </cell>
        </row>
        <row r="2457">
          <cell r="A2457" t="str">
            <v>601-B4-5-Chiều</v>
          </cell>
          <cell r="B2457" t="str">
            <v>Chiều</v>
          </cell>
          <cell r="C2457">
            <v>9</v>
          </cell>
          <cell r="D2457">
            <v>10</v>
          </cell>
          <cell r="E2457">
            <v>7</v>
          </cell>
          <cell r="F2457">
            <v>10</v>
          </cell>
          <cell r="G2457" t="str">
            <v>7..10</v>
          </cell>
        </row>
        <row r="2458">
          <cell r="A2458" t="str">
            <v>601-B4-5-Chiều</v>
          </cell>
          <cell r="B2458" t="str">
            <v>Chiều</v>
          </cell>
          <cell r="C2458">
            <v>7</v>
          </cell>
          <cell r="D2458">
            <v>8</v>
          </cell>
          <cell r="E2458">
            <v>7</v>
          </cell>
          <cell r="F2458">
            <v>10</v>
          </cell>
          <cell r="G2458" t="str">
            <v>7..10</v>
          </cell>
        </row>
        <row r="2459">
          <cell r="A2459" t="str">
            <v>108-B3-5-Sáng</v>
          </cell>
          <cell r="B2459" t="str">
            <v>Sáng</v>
          </cell>
          <cell r="C2459">
            <v>3</v>
          </cell>
          <cell r="D2459">
            <v>5</v>
          </cell>
          <cell r="E2459">
            <v>1</v>
          </cell>
          <cell r="F2459">
            <v>5</v>
          </cell>
          <cell r="G2459" t="str">
            <v>1..5</v>
          </cell>
        </row>
        <row r="2460">
          <cell r="A2460" t="str">
            <v>108-B3-5-Sáng</v>
          </cell>
          <cell r="B2460" t="str">
            <v>Sáng</v>
          </cell>
          <cell r="C2460">
            <v>1</v>
          </cell>
          <cell r="D2460">
            <v>2</v>
          </cell>
          <cell r="E2460">
            <v>1</v>
          </cell>
          <cell r="F2460">
            <v>5</v>
          </cell>
          <cell r="G2460" t="str">
            <v>1..5</v>
          </cell>
        </row>
        <row r="2461">
          <cell r="A2461" t="str">
            <v>108-B3-5-Chiều</v>
          </cell>
          <cell r="B2461" t="str">
            <v>Chiều</v>
          </cell>
          <cell r="C2461">
            <v>10</v>
          </cell>
          <cell r="D2461">
            <v>11</v>
          </cell>
          <cell r="E2461">
            <v>7</v>
          </cell>
          <cell r="F2461">
            <v>11</v>
          </cell>
          <cell r="G2461" t="str">
            <v>7..11</v>
          </cell>
        </row>
        <row r="2462">
          <cell r="A2462" t="str">
            <v>108-B3-5-Chiều</v>
          </cell>
          <cell r="B2462" t="str">
            <v>Chiều</v>
          </cell>
          <cell r="C2462">
            <v>7</v>
          </cell>
          <cell r="D2462">
            <v>9</v>
          </cell>
          <cell r="E2462">
            <v>7</v>
          </cell>
          <cell r="F2462">
            <v>11</v>
          </cell>
          <cell r="G2462" t="str">
            <v>7..11</v>
          </cell>
        </row>
        <row r="2463">
          <cell r="A2463" t="str">
            <v>1105-A1-5-Sáng</v>
          </cell>
          <cell r="B2463" t="str">
            <v>Sáng</v>
          </cell>
          <cell r="C2463">
            <v>4</v>
          </cell>
          <cell r="D2463">
            <v>5</v>
          </cell>
          <cell r="E2463">
            <v>1</v>
          </cell>
          <cell r="F2463">
            <v>5</v>
          </cell>
          <cell r="G2463" t="str">
            <v>1..5</v>
          </cell>
        </row>
        <row r="2464">
          <cell r="A2464" t="str">
            <v>1105-A1-5-Sáng</v>
          </cell>
          <cell r="B2464" t="str">
            <v>Sáng</v>
          </cell>
          <cell r="C2464">
            <v>1</v>
          </cell>
          <cell r="D2464">
            <v>3</v>
          </cell>
          <cell r="E2464">
            <v>1</v>
          </cell>
          <cell r="F2464">
            <v>5</v>
          </cell>
          <cell r="G2464" t="str">
            <v>1..5</v>
          </cell>
        </row>
        <row r="2465">
          <cell r="A2465" t="str">
            <v>1105-A1-5-Chiều</v>
          </cell>
          <cell r="B2465" t="str">
            <v>Chiều</v>
          </cell>
          <cell r="C2465">
            <v>10</v>
          </cell>
          <cell r="D2465">
            <v>11</v>
          </cell>
          <cell r="E2465">
            <v>7</v>
          </cell>
          <cell r="F2465">
            <v>11</v>
          </cell>
          <cell r="G2465" t="str">
            <v>7..11</v>
          </cell>
        </row>
        <row r="2466">
          <cell r="A2466" t="str">
            <v>1105-A1-5-Chiều</v>
          </cell>
          <cell r="B2466" t="str">
            <v>Chiều</v>
          </cell>
          <cell r="C2466">
            <v>7</v>
          </cell>
          <cell r="D2466">
            <v>9</v>
          </cell>
          <cell r="E2466">
            <v>7</v>
          </cell>
          <cell r="F2466">
            <v>11</v>
          </cell>
          <cell r="G2466" t="str">
            <v>7..11</v>
          </cell>
        </row>
        <row r="2467">
          <cell r="A2467" t="str">
            <v>1105-A1-5-Tối</v>
          </cell>
          <cell r="B2467" t="str">
            <v>Tối</v>
          </cell>
          <cell r="C2467">
            <v>13</v>
          </cell>
          <cell r="D2467">
            <v>15</v>
          </cell>
          <cell r="E2467">
            <v>13</v>
          </cell>
          <cell r="F2467">
            <v>15</v>
          </cell>
          <cell r="G2467" t="str">
            <v>13..15</v>
          </cell>
        </row>
        <row r="2468">
          <cell r="A2468" t="str">
            <v>107-B3-5-Chiều</v>
          </cell>
          <cell r="B2468" t="str">
            <v>Chiều</v>
          </cell>
          <cell r="C2468">
            <v>9</v>
          </cell>
          <cell r="D2468">
            <v>11</v>
          </cell>
          <cell r="E2468">
            <v>7</v>
          </cell>
          <cell r="F2468">
            <v>11</v>
          </cell>
          <cell r="G2468" t="str">
            <v>7..11</v>
          </cell>
        </row>
        <row r="2469">
          <cell r="A2469" t="str">
            <v>107-B3-5-Chiều</v>
          </cell>
          <cell r="B2469" t="str">
            <v>Chiều</v>
          </cell>
          <cell r="C2469">
            <v>7</v>
          </cell>
          <cell r="D2469">
            <v>8</v>
          </cell>
          <cell r="E2469">
            <v>7</v>
          </cell>
          <cell r="F2469">
            <v>11</v>
          </cell>
          <cell r="G2469" t="str">
            <v>7..11</v>
          </cell>
        </row>
        <row r="2470">
          <cell r="A2470" t="str">
            <v>612-A7-5-Sáng</v>
          </cell>
          <cell r="B2470" t="str">
            <v>Sáng</v>
          </cell>
          <cell r="C2470">
            <v>1</v>
          </cell>
          <cell r="D2470">
            <v>2</v>
          </cell>
          <cell r="E2470">
            <v>1</v>
          </cell>
          <cell r="F2470">
            <v>5</v>
          </cell>
          <cell r="G2470" t="str">
            <v>1..5</v>
          </cell>
        </row>
        <row r="2471">
          <cell r="A2471" t="str">
            <v>612-A7-5-Sáng</v>
          </cell>
          <cell r="B2471" t="str">
            <v>Sáng</v>
          </cell>
          <cell r="C2471">
            <v>4</v>
          </cell>
          <cell r="D2471">
            <v>5</v>
          </cell>
          <cell r="E2471">
            <v>1</v>
          </cell>
          <cell r="F2471">
            <v>5</v>
          </cell>
          <cell r="G2471" t="str">
            <v>1..5</v>
          </cell>
        </row>
        <row r="2472">
          <cell r="A2472" t="str">
            <v>612-A7-5-Chiều</v>
          </cell>
          <cell r="B2472" t="str">
            <v>Chiều</v>
          </cell>
          <cell r="C2472">
            <v>10</v>
          </cell>
          <cell r="D2472">
            <v>11</v>
          </cell>
          <cell r="E2472">
            <v>7</v>
          </cell>
          <cell r="F2472">
            <v>11</v>
          </cell>
          <cell r="G2472" t="str">
            <v>7..11</v>
          </cell>
        </row>
        <row r="2473">
          <cell r="A2473" t="str">
            <v>612-A7-5-Chiều</v>
          </cell>
          <cell r="B2473" t="str">
            <v>Chiều</v>
          </cell>
          <cell r="C2473">
            <v>7</v>
          </cell>
          <cell r="D2473">
            <v>8</v>
          </cell>
          <cell r="E2473">
            <v>7</v>
          </cell>
          <cell r="F2473">
            <v>11</v>
          </cell>
          <cell r="G2473" t="str">
            <v>7..11</v>
          </cell>
        </row>
        <row r="2474">
          <cell r="A2474" t="str">
            <v>612-A7-5-Tối</v>
          </cell>
          <cell r="B2474" t="str">
            <v>Tối</v>
          </cell>
          <cell r="C2474">
            <v>13</v>
          </cell>
          <cell r="D2474">
            <v>14</v>
          </cell>
          <cell r="E2474">
            <v>13</v>
          </cell>
          <cell r="F2474">
            <v>14</v>
          </cell>
          <cell r="G2474" t="str">
            <v>13..14</v>
          </cell>
        </row>
        <row r="2475">
          <cell r="A2475" t="str">
            <v>1101-A1-5-Sáng</v>
          </cell>
          <cell r="B2475" t="str">
            <v>Sáng</v>
          </cell>
          <cell r="C2475">
            <v>1</v>
          </cell>
          <cell r="D2475">
            <v>2</v>
          </cell>
          <cell r="E2475">
            <v>1</v>
          </cell>
          <cell r="F2475">
            <v>4</v>
          </cell>
          <cell r="G2475" t="str">
            <v>1..4</v>
          </cell>
        </row>
        <row r="2476">
          <cell r="A2476" t="str">
            <v>1101-A1-5-Sáng</v>
          </cell>
          <cell r="B2476" t="str">
            <v>Sáng</v>
          </cell>
          <cell r="C2476">
            <v>3</v>
          </cell>
          <cell r="D2476">
            <v>4</v>
          </cell>
          <cell r="E2476">
            <v>1</v>
          </cell>
          <cell r="F2476">
            <v>4</v>
          </cell>
          <cell r="G2476" t="str">
            <v>1..4</v>
          </cell>
        </row>
        <row r="2477">
          <cell r="A2477" t="str">
            <v>1101-A1-5-Chiều</v>
          </cell>
          <cell r="B2477" t="str">
            <v>Chiều</v>
          </cell>
          <cell r="C2477">
            <v>9</v>
          </cell>
          <cell r="D2477">
            <v>10</v>
          </cell>
          <cell r="E2477">
            <v>7</v>
          </cell>
          <cell r="F2477">
            <v>10</v>
          </cell>
          <cell r="G2477" t="str">
            <v>7..10</v>
          </cell>
        </row>
        <row r="2478">
          <cell r="A2478" t="str">
            <v>1101-A1-5-Chiều</v>
          </cell>
          <cell r="B2478" t="str">
            <v>Chiều</v>
          </cell>
          <cell r="C2478">
            <v>7</v>
          </cell>
          <cell r="D2478">
            <v>8</v>
          </cell>
          <cell r="E2478">
            <v>7</v>
          </cell>
          <cell r="F2478">
            <v>10</v>
          </cell>
          <cell r="G2478" t="str">
            <v>7..10</v>
          </cell>
        </row>
        <row r="2479">
          <cell r="A2479" t="str">
            <v>1101-A1-5-Tối</v>
          </cell>
          <cell r="B2479" t="str">
            <v>Tối</v>
          </cell>
          <cell r="C2479">
            <v>13</v>
          </cell>
          <cell r="D2479">
            <v>14</v>
          </cell>
          <cell r="E2479">
            <v>13</v>
          </cell>
          <cell r="F2479">
            <v>14</v>
          </cell>
          <cell r="G2479" t="str">
            <v>13..14</v>
          </cell>
        </row>
        <row r="2480">
          <cell r="A2480" t="str">
            <v>205-B3-5-Sáng</v>
          </cell>
          <cell r="B2480" t="str">
            <v>Sáng</v>
          </cell>
          <cell r="C2480">
            <v>3</v>
          </cell>
          <cell r="D2480">
            <v>4</v>
          </cell>
          <cell r="E2480">
            <v>1</v>
          </cell>
          <cell r="F2480">
            <v>4</v>
          </cell>
          <cell r="G2480" t="str">
            <v>1..4</v>
          </cell>
        </row>
        <row r="2481">
          <cell r="A2481" t="str">
            <v>205-B3-5-Sáng</v>
          </cell>
          <cell r="B2481" t="str">
            <v>Sáng</v>
          </cell>
          <cell r="C2481">
            <v>1</v>
          </cell>
          <cell r="D2481">
            <v>2</v>
          </cell>
          <cell r="E2481">
            <v>1</v>
          </cell>
          <cell r="F2481">
            <v>4</v>
          </cell>
          <cell r="G2481" t="str">
            <v>1..4</v>
          </cell>
        </row>
        <row r="2482">
          <cell r="A2482" t="str">
            <v>205-B3-5-Chiều</v>
          </cell>
          <cell r="B2482" t="str">
            <v>Chiều</v>
          </cell>
          <cell r="C2482">
            <v>7</v>
          </cell>
          <cell r="D2482">
            <v>8</v>
          </cell>
          <cell r="E2482">
            <v>7</v>
          </cell>
          <cell r="F2482">
            <v>8</v>
          </cell>
          <cell r="G2482" t="str">
            <v>7..8</v>
          </cell>
        </row>
        <row r="2483">
          <cell r="A2483" t="str">
            <v>206-B3-5-Sáng</v>
          </cell>
          <cell r="B2483" t="str">
            <v>Sáng</v>
          </cell>
          <cell r="C2483">
            <v>3</v>
          </cell>
          <cell r="D2483">
            <v>4</v>
          </cell>
          <cell r="E2483">
            <v>1</v>
          </cell>
          <cell r="F2483">
            <v>4</v>
          </cell>
          <cell r="G2483" t="str">
            <v>1..4</v>
          </cell>
        </row>
        <row r="2484">
          <cell r="A2484" t="str">
            <v>206-B3-5-Sáng</v>
          </cell>
          <cell r="B2484" t="str">
            <v>Sáng</v>
          </cell>
          <cell r="C2484">
            <v>1</v>
          </cell>
          <cell r="D2484">
            <v>2</v>
          </cell>
          <cell r="E2484">
            <v>1</v>
          </cell>
          <cell r="F2484">
            <v>4</v>
          </cell>
          <cell r="G2484" t="str">
            <v>1..4</v>
          </cell>
        </row>
        <row r="2485">
          <cell r="A2485" t="str">
            <v>206-B3-5-Chiều</v>
          </cell>
          <cell r="B2485" t="str">
            <v>Chiều</v>
          </cell>
          <cell r="C2485">
            <v>7</v>
          </cell>
          <cell r="D2485">
            <v>8</v>
          </cell>
          <cell r="E2485">
            <v>7</v>
          </cell>
          <cell r="F2485">
            <v>10</v>
          </cell>
          <cell r="G2485" t="str">
            <v>7..10</v>
          </cell>
        </row>
        <row r="2486">
          <cell r="A2486" t="str">
            <v>206-B3-5-Chiều</v>
          </cell>
          <cell r="B2486" t="str">
            <v>Chiều</v>
          </cell>
          <cell r="C2486">
            <v>9</v>
          </cell>
          <cell r="D2486">
            <v>10</v>
          </cell>
          <cell r="E2486">
            <v>7</v>
          </cell>
          <cell r="F2486">
            <v>10</v>
          </cell>
          <cell r="G2486" t="str">
            <v>7..10</v>
          </cell>
        </row>
        <row r="2487">
          <cell r="A2487" t="str">
            <v>1103-A1-5-Sáng</v>
          </cell>
          <cell r="B2487" t="str">
            <v>Sáng</v>
          </cell>
          <cell r="C2487">
            <v>4</v>
          </cell>
          <cell r="D2487">
            <v>5</v>
          </cell>
          <cell r="E2487">
            <v>1</v>
          </cell>
          <cell r="F2487">
            <v>5</v>
          </cell>
          <cell r="G2487" t="str">
            <v>1..5</v>
          </cell>
        </row>
        <row r="2488">
          <cell r="A2488" t="str">
            <v>1103-A1-5-Sáng</v>
          </cell>
          <cell r="B2488" t="str">
            <v>Sáng</v>
          </cell>
          <cell r="C2488">
            <v>1</v>
          </cell>
          <cell r="D2488">
            <v>2</v>
          </cell>
          <cell r="E2488">
            <v>1</v>
          </cell>
          <cell r="F2488">
            <v>5</v>
          </cell>
          <cell r="G2488" t="str">
            <v>1..5</v>
          </cell>
        </row>
        <row r="2489">
          <cell r="A2489" t="str">
            <v>1103-A1-5-Chiều</v>
          </cell>
          <cell r="B2489" t="str">
            <v>Chiều</v>
          </cell>
          <cell r="C2489">
            <v>7</v>
          </cell>
          <cell r="D2489">
            <v>8</v>
          </cell>
          <cell r="E2489">
            <v>7</v>
          </cell>
          <cell r="F2489">
            <v>11</v>
          </cell>
          <cell r="G2489" t="str">
            <v>7..11</v>
          </cell>
        </row>
        <row r="2490">
          <cell r="A2490" t="str">
            <v>1103-A1-5-Chiều</v>
          </cell>
          <cell r="B2490" t="str">
            <v>Chiều</v>
          </cell>
          <cell r="C2490">
            <v>10</v>
          </cell>
          <cell r="D2490">
            <v>11</v>
          </cell>
          <cell r="E2490">
            <v>7</v>
          </cell>
          <cell r="F2490">
            <v>11</v>
          </cell>
          <cell r="G2490" t="str">
            <v>7..11</v>
          </cell>
        </row>
        <row r="2491">
          <cell r="A2491" t="str">
            <v>1103-A1-5-Tối</v>
          </cell>
          <cell r="B2491" t="str">
            <v>Tối</v>
          </cell>
          <cell r="C2491">
            <v>13</v>
          </cell>
          <cell r="D2491">
            <v>14</v>
          </cell>
          <cell r="E2491">
            <v>13</v>
          </cell>
          <cell r="F2491">
            <v>14</v>
          </cell>
          <cell r="G2491" t="str">
            <v>13..14</v>
          </cell>
        </row>
        <row r="2492">
          <cell r="A2492" t="str">
            <v>607-A7-5-Sáng</v>
          </cell>
          <cell r="B2492" t="str">
            <v>Sáng</v>
          </cell>
          <cell r="C2492">
            <v>3</v>
          </cell>
          <cell r="D2492">
            <v>4</v>
          </cell>
          <cell r="E2492">
            <v>1</v>
          </cell>
          <cell r="F2492">
            <v>4</v>
          </cell>
          <cell r="G2492" t="str">
            <v>1..4</v>
          </cell>
        </row>
        <row r="2493">
          <cell r="A2493" t="str">
            <v>607-A7-5-Sáng</v>
          </cell>
          <cell r="B2493" t="str">
            <v>Sáng</v>
          </cell>
          <cell r="C2493">
            <v>1</v>
          </cell>
          <cell r="D2493">
            <v>2</v>
          </cell>
          <cell r="E2493">
            <v>1</v>
          </cell>
          <cell r="F2493">
            <v>4</v>
          </cell>
          <cell r="G2493" t="str">
            <v>1..4</v>
          </cell>
        </row>
        <row r="2494">
          <cell r="A2494" t="str">
            <v>607-A7-5-Chiều</v>
          </cell>
          <cell r="B2494" t="str">
            <v>Chiều</v>
          </cell>
          <cell r="C2494">
            <v>7</v>
          </cell>
          <cell r="D2494">
            <v>8</v>
          </cell>
          <cell r="E2494">
            <v>7</v>
          </cell>
          <cell r="F2494">
            <v>10</v>
          </cell>
          <cell r="G2494" t="str">
            <v>7..10</v>
          </cell>
        </row>
        <row r="2495">
          <cell r="A2495" t="str">
            <v>607-A7-5-Chiều</v>
          </cell>
          <cell r="B2495" t="str">
            <v>Chiều</v>
          </cell>
          <cell r="C2495">
            <v>9</v>
          </cell>
          <cell r="D2495">
            <v>10</v>
          </cell>
          <cell r="E2495">
            <v>7</v>
          </cell>
          <cell r="F2495">
            <v>10</v>
          </cell>
          <cell r="G2495" t="str">
            <v>7..10</v>
          </cell>
        </row>
        <row r="2496">
          <cell r="A2496" t="str">
            <v>607-A7-5-Tối</v>
          </cell>
          <cell r="B2496" t="str">
            <v>Tối</v>
          </cell>
          <cell r="C2496">
            <v>13</v>
          </cell>
          <cell r="D2496">
            <v>14</v>
          </cell>
          <cell r="E2496">
            <v>13</v>
          </cell>
          <cell r="F2496">
            <v>14</v>
          </cell>
          <cell r="G2496" t="str">
            <v>13..14</v>
          </cell>
        </row>
        <row r="2497">
          <cell r="A2497" t="str">
            <v>625-A7-5-Sáng</v>
          </cell>
          <cell r="B2497" t="str">
            <v>Sáng</v>
          </cell>
          <cell r="C2497">
            <v>3</v>
          </cell>
          <cell r="D2497">
            <v>4</v>
          </cell>
          <cell r="E2497">
            <v>3</v>
          </cell>
          <cell r="F2497">
            <v>4</v>
          </cell>
          <cell r="G2497" t="str">
            <v>3..4</v>
          </cell>
        </row>
        <row r="2498">
          <cell r="A2498" t="str">
            <v>625-A7-5-Chiều</v>
          </cell>
          <cell r="B2498" t="str">
            <v>Chiều</v>
          </cell>
          <cell r="C2498">
            <v>7</v>
          </cell>
          <cell r="D2498">
            <v>9</v>
          </cell>
          <cell r="E2498">
            <v>7</v>
          </cell>
          <cell r="F2498">
            <v>11</v>
          </cell>
          <cell r="G2498" t="str">
            <v>7..11</v>
          </cell>
        </row>
        <row r="2499">
          <cell r="A2499" t="str">
            <v>625-A7-5-Chiều</v>
          </cell>
          <cell r="B2499" t="str">
            <v>Chiều</v>
          </cell>
          <cell r="C2499">
            <v>10</v>
          </cell>
          <cell r="D2499">
            <v>11</v>
          </cell>
          <cell r="E2499">
            <v>7</v>
          </cell>
          <cell r="F2499">
            <v>11</v>
          </cell>
          <cell r="G2499" t="str">
            <v>7..11</v>
          </cell>
        </row>
        <row r="2500">
          <cell r="A2500" t="str">
            <v>625-A7-5-Tối</v>
          </cell>
          <cell r="B2500" t="str">
            <v>Tối</v>
          </cell>
          <cell r="C2500">
            <v>13</v>
          </cell>
          <cell r="D2500">
            <v>14</v>
          </cell>
          <cell r="E2500">
            <v>13</v>
          </cell>
          <cell r="F2500">
            <v>14</v>
          </cell>
          <cell r="G2500" t="str">
            <v>13..14</v>
          </cell>
        </row>
        <row r="2501">
          <cell r="A2501" t="str">
            <v>629-A7-5-Chiều</v>
          </cell>
          <cell r="B2501" t="str">
            <v>Chiều</v>
          </cell>
          <cell r="C2501">
            <v>7</v>
          </cell>
          <cell r="D2501">
            <v>9</v>
          </cell>
          <cell r="E2501">
            <v>7</v>
          </cell>
          <cell r="F2501">
            <v>9</v>
          </cell>
          <cell r="G2501" t="str">
            <v>7..9</v>
          </cell>
        </row>
        <row r="2502">
          <cell r="A2502" t="str">
            <v>633-A7-5-Sáng</v>
          </cell>
          <cell r="B2502" t="str">
            <v>Sáng</v>
          </cell>
          <cell r="C2502">
            <v>3</v>
          </cell>
          <cell r="D2502">
            <v>4</v>
          </cell>
          <cell r="E2502">
            <v>1</v>
          </cell>
          <cell r="F2502">
            <v>4</v>
          </cell>
          <cell r="G2502" t="str">
            <v>1..4</v>
          </cell>
        </row>
        <row r="2503">
          <cell r="A2503" t="str">
            <v>633-A7-5-Sáng</v>
          </cell>
          <cell r="B2503" t="str">
            <v>Sáng</v>
          </cell>
          <cell r="C2503">
            <v>1</v>
          </cell>
          <cell r="D2503">
            <v>2</v>
          </cell>
          <cell r="E2503">
            <v>1</v>
          </cell>
          <cell r="F2503">
            <v>4</v>
          </cell>
          <cell r="G2503" t="str">
            <v>1..4</v>
          </cell>
        </row>
        <row r="2504">
          <cell r="A2504" t="str">
            <v>633-A7-5-Chiều</v>
          </cell>
          <cell r="B2504" t="str">
            <v>Chiều</v>
          </cell>
          <cell r="C2504">
            <v>7</v>
          </cell>
          <cell r="D2504">
            <v>8</v>
          </cell>
          <cell r="E2504">
            <v>7</v>
          </cell>
          <cell r="F2504">
            <v>10</v>
          </cell>
          <cell r="G2504" t="str">
            <v>7..10</v>
          </cell>
        </row>
        <row r="2505">
          <cell r="A2505" t="str">
            <v>633-A7-5-Chiều</v>
          </cell>
          <cell r="B2505" t="str">
            <v>Chiều</v>
          </cell>
          <cell r="C2505">
            <v>9</v>
          </cell>
          <cell r="D2505">
            <v>10</v>
          </cell>
          <cell r="E2505">
            <v>7</v>
          </cell>
          <cell r="F2505">
            <v>10</v>
          </cell>
          <cell r="G2505" t="str">
            <v>7..10</v>
          </cell>
        </row>
        <row r="2506">
          <cell r="A2506" t="str">
            <v>633-A7-5-Tối</v>
          </cell>
          <cell r="B2506" t="str">
            <v>Tối</v>
          </cell>
          <cell r="C2506">
            <v>13</v>
          </cell>
          <cell r="D2506">
            <v>14</v>
          </cell>
          <cell r="E2506">
            <v>13</v>
          </cell>
          <cell r="F2506">
            <v>14</v>
          </cell>
          <cell r="G2506" t="str">
            <v>13..14</v>
          </cell>
        </row>
        <row r="2507">
          <cell r="A2507" t="str">
            <v>602-A7-5-Sáng</v>
          </cell>
          <cell r="B2507" t="str">
            <v>Sáng</v>
          </cell>
          <cell r="C2507">
            <v>1</v>
          </cell>
          <cell r="D2507">
            <v>2</v>
          </cell>
          <cell r="E2507">
            <v>1</v>
          </cell>
          <cell r="F2507">
            <v>4</v>
          </cell>
          <cell r="G2507" t="str">
            <v>1..4</v>
          </cell>
        </row>
        <row r="2508">
          <cell r="A2508" t="str">
            <v>602-A7-5-Sáng</v>
          </cell>
          <cell r="B2508" t="str">
            <v>Sáng</v>
          </cell>
          <cell r="C2508">
            <v>3</v>
          </cell>
          <cell r="D2508">
            <v>4</v>
          </cell>
          <cell r="E2508">
            <v>1</v>
          </cell>
          <cell r="F2508">
            <v>4</v>
          </cell>
          <cell r="G2508" t="str">
            <v>1..4</v>
          </cell>
        </row>
        <row r="2509">
          <cell r="A2509" t="str">
            <v>602-A7-5-Chiều</v>
          </cell>
          <cell r="B2509" t="str">
            <v>Chiều</v>
          </cell>
          <cell r="C2509">
            <v>9</v>
          </cell>
          <cell r="D2509">
            <v>10</v>
          </cell>
          <cell r="E2509">
            <v>7</v>
          </cell>
          <cell r="F2509">
            <v>10</v>
          </cell>
          <cell r="G2509" t="str">
            <v>7..10</v>
          </cell>
        </row>
        <row r="2510">
          <cell r="A2510" t="str">
            <v>602-A7-5-Chiều</v>
          </cell>
          <cell r="B2510" t="str">
            <v>Chiều</v>
          </cell>
          <cell r="C2510">
            <v>7</v>
          </cell>
          <cell r="D2510">
            <v>8</v>
          </cell>
          <cell r="E2510">
            <v>7</v>
          </cell>
          <cell r="F2510">
            <v>10</v>
          </cell>
          <cell r="G2510" t="str">
            <v>7..10</v>
          </cell>
        </row>
        <row r="2511">
          <cell r="A2511" t="str">
            <v>602-A7-5-Tối</v>
          </cell>
          <cell r="B2511" t="str">
            <v>Tối</v>
          </cell>
          <cell r="C2511">
            <v>13</v>
          </cell>
          <cell r="D2511">
            <v>15</v>
          </cell>
          <cell r="E2511">
            <v>13</v>
          </cell>
          <cell r="F2511">
            <v>15</v>
          </cell>
          <cell r="G2511" t="str">
            <v>13..15</v>
          </cell>
        </row>
        <row r="2512">
          <cell r="A2512" t="str">
            <v>618-A7-5-Sáng</v>
          </cell>
          <cell r="B2512" t="str">
            <v>Sáng</v>
          </cell>
          <cell r="C2512">
            <v>1</v>
          </cell>
          <cell r="D2512">
            <v>2</v>
          </cell>
          <cell r="E2512">
            <v>1</v>
          </cell>
          <cell r="F2512">
            <v>4</v>
          </cell>
          <cell r="G2512" t="str">
            <v>1..4</v>
          </cell>
        </row>
        <row r="2513">
          <cell r="A2513" t="str">
            <v>618-A7-5-Sáng</v>
          </cell>
          <cell r="B2513" t="str">
            <v>Sáng</v>
          </cell>
          <cell r="C2513">
            <v>3</v>
          </cell>
          <cell r="D2513">
            <v>4</v>
          </cell>
          <cell r="E2513">
            <v>1</v>
          </cell>
          <cell r="F2513">
            <v>4</v>
          </cell>
          <cell r="G2513" t="str">
            <v>1..4</v>
          </cell>
        </row>
        <row r="2514">
          <cell r="A2514" t="str">
            <v>618-A7-5-Chiều</v>
          </cell>
          <cell r="B2514" t="str">
            <v>Chiều</v>
          </cell>
          <cell r="C2514">
            <v>7</v>
          </cell>
          <cell r="D2514">
            <v>8</v>
          </cell>
          <cell r="E2514">
            <v>7</v>
          </cell>
          <cell r="F2514">
            <v>10</v>
          </cell>
          <cell r="G2514" t="str">
            <v>7..10</v>
          </cell>
        </row>
        <row r="2515">
          <cell r="A2515" t="str">
            <v>618-A7-5-Chiều</v>
          </cell>
          <cell r="B2515" t="str">
            <v>Chiều</v>
          </cell>
          <cell r="C2515">
            <v>9</v>
          </cell>
          <cell r="D2515">
            <v>10</v>
          </cell>
          <cell r="E2515">
            <v>7</v>
          </cell>
          <cell r="F2515">
            <v>10</v>
          </cell>
          <cell r="G2515" t="str">
            <v>7..10</v>
          </cell>
        </row>
        <row r="2516">
          <cell r="A2516" t="str">
            <v>618-A7-5-Tối</v>
          </cell>
          <cell r="B2516" t="str">
            <v>Tối</v>
          </cell>
          <cell r="C2516">
            <v>13</v>
          </cell>
          <cell r="D2516">
            <v>14</v>
          </cell>
          <cell r="E2516">
            <v>13</v>
          </cell>
          <cell r="F2516">
            <v>14</v>
          </cell>
          <cell r="G2516" t="str">
            <v>13..14</v>
          </cell>
        </row>
        <row r="2517">
          <cell r="A2517" t="str">
            <v>620-A7-5-Sáng</v>
          </cell>
          <cell r="B2517" t="str">
            <v>Sáng</v>
          </cell>
          <cell r="C2517">
            <v>1</v>
          </cell>
          <cell r="D2517">
            <v>2</v>
          </cell>
          <cell r="E2517">
            <v>1</v>
          </cell>
          <cell r="F2517">
            <v>4</v>
          </cell>
          <cell r="G2517" t="str">
            <v>1..4</v>
          </cell>
        </row>
        <row r="2518">
          <cell r="A2518" t="str">
            <v>620-A7-5-Sáng</v>
          </cell>
          <cell r="B2518" t="str">
            <v>Sáng</v>
          </cell>
          <cell r="C2518">
            <v>3</v>
          </cell>
          <cell r="D2518">
            <v>4</v>
          </cell>
          <cell r="E2518">
            <v>1</v>
          </cell>
          <cell r="F2518">
            <v>4</v>
          </cell>
          <cell r="G2518" t="str">
            <v>1..4</v>
          </cell>
        </row>
        <row r="2519">
          <cell r="A2519" t="str">
            <v>620-A7-5-Chiều</v>
          </cell>
          <cell r="B2519" t="str">
            <v>Chiều</v>
          </cell>
          <cell r="C2519">
            <v>7</v>
          </cell>
          <cell r="D2519">
            <v>8</v>
          </cell>
          <cell r="E2519">
            <v>7</v>
          </cell>
          <cell r="F2519">
            <v>10</v>
          </cell>
          <cell r="G2519" t="str">
            <v>7..10</v>
          </cell>
        </row>
        <row r="2520">
          <cell r="A2520" t="str">
            <v>620-A7-5-Chiều</v>
          </cell>
          <cell r="B2520" t="str">
            <v>Chiều</v>
          </cell>
          <cell r="C2520">
            <v>9</v>
          </cell>
          <cell r="D2520">
            <v>10</v>
          </cell>
          <cell r="E2520">
            <v>7</v>
          </cell>
          <cell r="F2520">
            <v>10</v>
          </cell>
          <cell r="G2520" t="str">
            <v>7..10</v>
          </cell>
        </row>
        <row r="2521">
          <cell r="A2521" t="str">
            <v>620-A7-5-Tối</v>
          </cell>
          <cell r="B2521" t="str">
            <v>Tối</v>
          </cell>
          <cell r="C2521">
            <v>13</v>
          </cell>
          <cell r="D2521">
            <v>14</v>
          </cell>
          <cell r="E2521">
            <v>13</v>
          </cell>
          <cell r="F2521">
            <v>14</v>
          </cell>
          <cell r="G2521" t="str">
            <v>13..14</v>
          </cell>
        </row>
        <row r="2522">
          <cell r="A2522" t="str">
            <v>624-A7-5-Sáng</v>
          </cell>
          <cell r="B2522" t="str">
            <v>Sáng</v>
          </cell>
          <cell r="C2522">
            <v>1</v>
          </cell>
          <cell r="D2522">
            <v>2</v>
          </cell>
          <cell r="E2522">
            <v>1</v>
          </cell>
          <cell r="F2522">
            <v>4</v>
          </cell>
          <cell r="G2522" t="str">
            <v>1..4</v>
          </cell>
        </row>
        <row r="2523">
          <cell r="A2523" t="str">
            <v>624-A7-5-Sáng</v>
          </cell>
          <cell r="B2523" t="str">
            <v>Sáng</v>
          </cell>
          <cell r="C2523">
            <v>3</v>
          </cell>
          <cell r="D2523">
            <v>4</v>
          </cell>
          <cell r="E2523">
            <v>1</v>
          </cell>
          <cell r="F2523">
            <v>4</v>
          </cell>
          <cell r="G2523" t="str">
            <v>1..4</v>
          </cell>
        </row>
        <row r="2524">
          <cell r="A2524" t="str">
            <v>624-A7-5-Chiều</v>
          </cell>
          <cell r="B2524" t="str">
            <v>Chiều</v>
          </cell>
          <cell r="C2524">
            <v>7</v>
          </cell>
          <cell r="D2524">
            <v>8</v>
          </cell>
          <cell r="E2524">
            <v>7</v>
          </cell>
          <cell r="F2524">
            <v>10</v>
          </cell>
          <cell r="G2524" t="str">
            <v>7..10</v>
          </cell>
        </row>
        <row r="2525">
          <cell r="A2525" t="str">
            <v>624-A7-5-Chiều</v>
          </cell>
          <cell r="B2525" t="str">
            <v>Chiều</v>
          </cell>
          <cell r="C2525">
            <v>9</v>
          </cell>
          <cell r="D2525">
            <v>10</v>
          </cell>
          <cell r="E2525">
            <v>7</v>
          </cell>
          <cell r="F2525">
            <v>10</v>
          </cell>
          <cell r="G2525" t="str">
            <v>7..10</v>
          </cell>
        </row>
        <row r="2526">
          <cell r="A2526" t="str">
            <v>624-A7-5-Tối</v>
          </cell>
          <cell r="B2526" t="str">
            <v>Tối</v>
          </cell>
          <cell r="C2526">
            <v>13</v>
          </cell>
          <cell r="D2526">
            <v>14</v>
          </cell>
          <cell r="E2526">
            <v>13</v>
          </cell>
          <cell r="F2526">
            <v>14</v>
          </cell>
          <cell r="G2526" t="str">
            <v>13..14</v>
          </cell>
        </row>
        <row r="2527">
          <cell r="A2527" t="str">
            <v>1102-A1-5-Sáng</v>
          </cell>
          <cell r="B2527" t="str">
            <v>Sáng</v>
          </cell>
          <cell r="C2527">
            <v>1</v>
          </cell>
          <cell r="D2527">
            <v>2</v>
          </cell>
          <cell r="E2527">
            <v>1</v>
          </cell>
          <cell r="F2527">
            <v>5</v>
          </cell>
          <cell r="G2527" t="str">
            <v>1..5</v>
          </cell>
        </row>
        <row r="2528">
          <cell r="A2528" t="str">
            <v>1102-A1-5-Sáng</v>
          </cell>
          <cell r="B2528" t="str">
            <v>Sáng</v>
          </cell>
          <cell r="C2528">
            <v>4</v>
          </cell>
          <cell r="D2528">
            <v>5</v>
          </cell>
          <cell r="E2528">
            <v>1</v>
          </cell>
          <cell r="F2528">
            <v>5</v>
          </cell>
          <cell r="G2528" t="str">
            <v>1..5</v>
          </cell>
        </row>
        <row r="2529">
          <cell r="A2529" t="str">
            <v>1102-A1-5-Chiều</v>
          </cell>
          <cell r="B2529" t="str">
            <v>Chiều</v>
          </cell>
          <cell r="C2529">
            <v>7</v>
          </cell>
          <cell r="D2529">
            <v>8</v>
          </cell>
          <cell r="E2529">
            <v>7</v>
          </cell>
          <cell r="F2529">
            <v>11</v>
          </cell>
          <cell r="G2529" t="str">
            <v>7..11</v>
          </cell>
        </row>
        <row r="2530">
          <cell r="A2530" t="str">
            <v>1102-A1-5-Chiều</v>
          </cell>
          <cell r="B2530" t="str">
            <v>Chiều</v>
          </cell>
          <cell r="C2530">
            <v>10</v>
          </cell>
          <cell r="D2530">
            <v>11</v>
          </cell>
          <cell r="E2530">
            <v>7</v>
          </cell>
          <cell r="F2530">
            <v>11</v>
          </cell>
          <cell r="G2530" t="str">
            <v>7..11</v>
          </cell>
        </row>
        <row r="2531">
          <cell r="A2531" t="str">
            <v>1102-A1-5-Tối</v>
          </cell>
          <cell r="B2531" t="str">
            <v>Tối</v>
          </cell>
          <cell r="C2531">
            <v>13</v>
          </cell>
          <cell r="D2531">
            <v>14</v>
          </cell>
          <cell r="E2531">
            <v>13</v>
          </cell>
          <cell r="F2531">
            <v>14</v>
          </cell>
          <cell r="G2531" t="str">
            <v>13..14</v>
          </cell>
        </row>
        <row r="2532">
          <cell r="A2532" t="str">
            <v>1104-A1-5-Sáng</v>
          </cell>
          <cell r="B2532" t="str">
            <v>Sáng</v>
          </cell>
          <cell r="C2532">
            <v>1</v>
          </cell>
          <cell r="D2532">
            <v>3</v>
          </cell>
          <cell r="E2532">
            <v>1</v>
          </cell>
          <cell r="F2532">
            <v>5</v>
          </cell>
          <cell r="G2532" t="str">
            <v>1..5</v>
          </cell>
        </row>
        <row r="2533">
          <cell r="A2533" t="str">
            <v>1104-A1-5-Sáng</v>
          </cell>
          <cell r="B2533" t="str">
            <v>Sáng</v>
          </cell>
          <cell r="C2533">
            <v>4</v>
          </cell>
          <cell r="D2533">
            <v>5</v>
          </cell>
          <cell r="E2533">
            <v>1</v>
          </cell>
          <cell r="F2533">
            <v>5</v>
          </cell>
          <cell r="G2533" t="str">
            <v>1..5</v>
          </cell>
        </row>
        <row r="2534">
          <cell r="A2534" t="str">
            <v>1104-A1-5-Chiều</v>
          </cell>
          <cell r="B2534" t="str">
            <v>Chiều</v>
          </cell>
          <cell r="C2534">
            <v>9</v>
          </cell>
          <cell r="D2534">
            <v>10</v>
          </cell>
          <cell r="E2534">
            <v>7</v>
          </cell>
          <cell r="F2534">
            <v>10</v>
          </cell>
          <cell r="G2534" t="str">
            <v>7..10</v>
          </cell>
        </row>
        <row r="2535">
          <cell r="A2535" t="str">
            <v>1104-A1-5-Chiều</v>
          </cell>
          <cell r="B2535" t="str">
            <v>Chiều</v>
          </cell>
          <cell r="C2535">
            <v>7</v>
          </cell>
          <cell r="D2535">
            <v>8</v>
          </cell>
          <cell r="E2535">
            <v>7</v>
          </cell>
          <cell r="F2535">
            <v>10</v>
          </cell>
          <cell r="G2535" t="str">
            <v>7..10</v>
          </cell>
        </row>
        <row r="2536">
          <cell r="A2536" t="str">
            <v>1104-A1-5-Tối</v>
          </cell>
          <cell r="B2536" t="str">
            <v>Tối</v>
          </cell>
          <cell r="C2536">
            <v>13</v>
          </cell>
          <cell r="D2536">
            <v>14</v>
          </cell>
          <cell r="E2536">
            <v>13</v>
          </cell>
          <cell r="F2536">
            <v>14</v>
          </cell>
          <cell r="G2536" t="str">
            <v>13..14</v>
          </cell>
        </row>
        <row r="2537">
          <cell r="A2537" t="str">
            <v>1106-A1-5-Sáng</v>
          </cell>
          <cell r="B2537" t="str">
            <v>Sáng</v>
          </cell>
          <cell r="C2537">
            <v>3</v>
          </cell>
          <cell r="D2537">
            <v>4</v>
          </cell>
          <cell r="E2537">
            <v>3</v>
          </cell>
          <cell r="F2537">
            <v>4</v>
          </cell>
          <cell r="G2537" t="str">
            <v>3..4</v>
          </cell>
        </row>
        <row r="2538">
          <cell r="A2538" t="str">
            <v>1106-A1-5-Chiều</v>
          </cell>
          <cell r="B2538" t="str">
            <v>Chiều</v>
          </cell>
          <cell r="C2538">
            <v>7</v>
          </cell>
          <cell r="D2538">
            <v>9</v>
          </cell>
          <cell r="E2538">
            <v>7</v>
          </cell>
          <cell r="F2538">
            <v>9</v>
          </cell>
          <cell r="G2538" t="str">
            <v>7..9</v>
          </cell>
        </row>
        <row r="2539">
          <cell r="A2539" t="str">
            <v>613-A7-5-Sáng</v>
          </cell>
          <cell r="B2539" t="str">
            <v>Sáng</v>
          </cell>
          <cell r="C2539">
            <v>3</v>
          </cell>
          <cell r="D2539">
            <v>4</v>
          </cell>
          <cell r="E2539">
            <v>1</v>
          </cell>
          <cell r="F2539">
            <v>4</v>
          </cell>
          <cell r="G2539" t="str">
            <v>1..4</v>
          </cell>
        </row>
        <row r="2540">
          <cell r="A2540" t="str">
            <v>613-A7-5-Sáng</v>
          </cell>
          <cell r="B2540" t="str">
            <v>Sáng</v>
          </cell>
          <cell r="C2540">
            <v>1</v>
          </cell>
          <cell r="D2540">
            <v>2</v>
          </cell>
          <cell r="E2540">
            <v>1</v>
          </cell>
          <cell r="F2540">
            <v>4</v>
          </cell>
          <cell r="G2540" t="str">
            <v>1..4</v>
          </cell>
        </row>
        <row r="2541">
          <cell r="A2541" t="str">
            <v>613-A7-5-Chiều</v>
          </cell>
          <cell r="B2541" t="str">
            <v>Chiều</v>
          </cell>
          <cell r="C2541">
            <v>7</v>
          </cell>
          <cell r="D2541">
            <v>8</v>
          </cell>
          <cell r="E2541">
            <v>7</v>
          </cell>
          <cell r="F2541">
            <v>10</v>
          </cell>
          <cell r="G2541" t="str">
            <v>7..10</v>
          </cell>
        </row>
        <row r="2542">
          <cell r="A2542" t="str">
            <v>613-A7-5-Chiều</v>
          </cell>
          <cell r="B2542" t="str">
            <v>Chiều</v>
          </cell>
          <cell r="C2542">
            <v>9</v>
          </cell>
          <cell r="D2542">
            <v>10</v>
          </cell>
          <cell r="E2542">
            <v>7</v>
          </cell>
          <cell r="F2542">
            <v>10</v>
          </cell>
          <cell r="G2542" t="str">
            <v>7..10</v>
          </cell>
        </row>
        <row r="2543">
          <cell r="A2543" t="str">
            <v>613-A7-5-Tối</v>
          </cell>
          <cell r="B2543" t="str">
            <v>Tối</v>
          </cell>
          <cell r="C2543">
            <v>13</v>
          </cell>
          <cell r="D2543">
            <v>15</v>
          </cell>
          <cell r="E2543">
            <v>13</v>
          </cell>
          <cell r="F2543">
            <v>15</v>
          </cell>
          <cell r="G2543" t="str">
            <v>13..15</v>
          </cell>
        </row>
        <row r="2544">
          <cell r="A2544" t="str">
            <v>617-A7-5-Sáng</v>
          </cell>
          <cell r="B2544" t="str">
            <v>Sáng</v>
          </cell>
          <cell r="C2544">
            <v>1</v>
          </cell>
          <cell r="D2544">
            <v>5</v>
          </cell>
          <cell r="E2544">
            <v>1</v>
          </cell>
          <cell r="F2544">
            <v>5</v>
          </cell>
          <cell r="G2544" t="str">
            <v>1..5</v>
          </cell>
        </row>
        <row r="2545">
          <cell r="A2545" t="str">
            <v>617-A7-5-Chiều</v>
          </cell>
          <cell r="B2545" t="str">
            <v>Chiều</v>
          </cell>
          <cell r="C2545">
            <v>9</v>
          </cell>
          <cell r="D2545">
            <v>11</v>
          </cell>
          <cell r="E2545">
            <v>7</v>
          </cell>
          <cell r="F2545">
            <v>11</v>
          </cell>
          <cell r="G2545" t="str">
            <v>7..11</v>
          </cell>
        </row>
        <row r="2546">
          <cell r="A2546" t="str">
            <v>617-A7-5-Chiều</v>
          </cell>
          <cell r="B2546" t="str">
            <v>Chiều</v>
          </cell>
          <cell r="C2546">
            <v>7</v>
          </cell>
          <cell r="D2546">
            <v>8</v>
          </cell>
          <cell r="E2546">
            <v>7</v>
          </cell>
          <cell r="F2546">
            <v>11</v>
          </cell>
          <cell r="G2546" t="str">
            <v>7..11</v>
          </cell>
        </row>
        <row r="2547">
          <cell r="A2547" t="str">
            <v>621-A7-5-Sáng</v>
          </cell>
          <cell r="B2547" t="str">
            <v>Sáng</v>
          </cell>
          <cell r="C2547">
            <v>3</v>
          </cell>
          <cell r="D2547">
            <v>4</v>
          </cell>
          <cell r="E2547">
            <v>1</v>
          </cell>
          <cell r="F2547">
            <v>4</v>
          </cell>
          <cell r="G2547" t="str">
            <v>1..4</v>
          </cell>
        </row>
        <row r="2548">
          <cell r="A2548" t="str">
            <v>621-A7-5-Sáng</v>
          </cell>
          <cell r="B2548" t="str">
            <v>Sáng</v>
          </cell>
          <cell r="C2548">
            <v>1</v>
          </cell>
          <cell r="D2548">
            <v>2</v>
          </cell>
          <cell r="E2548">
            <v>1</v>
          </cell>
          <cell r="F2548">
            <v>4</v>
          </cell>
          <cell r="G2548" t="str">
            <v>1..4</v>
          </cell>
        </row>
        <row r="2549">
          <cell r="A2549" t="str">
            <v>621-A7-5-Chiều</v>
          </cell>
          <cell r="B2549" t="str">
            <v>Chiều</v>
          </cell>
          <cell r="C2549">
            <v>9</v>
          </cell>
          <cell r="D2549">
            <v>10</v>
          </cell>
          <cell r="E2549">
            <v>7</v>
          </cell>
          <cell r="F2549">
            <v>10</v>
          </cell>
          <cell r="G2549" t="str">
            <v>7..10</v>
          </cell>
        </row>
        <row r="2550">
          <cell r="A2550" t="str">
            <v>621-A7-5-Chiều</v>
          </cell>
          <cell r="B2550" t="str">
            <v>Chiều</v>
          </cell>
          <cell r="C2550">
            <v>7</v>
          </cell>
          <cell r="D2550">
            <v>8</v>
          </cell>
          <cell r="E2550">
            <v>7</v>
          </cell>
          <cell r="F2550">
            <v>10</v>
          </cell>
          <cell r="G2550" t="str">
            <v>7..10</v>
          </cell>
        </row>
        <row r="2551">
          <cell r="A2551" t="str">
            <v>621-A7-5-Tối</v>
          </cell>
          <cell r="B2551" t="str">
            <v>Tối</v>
          </cell>
          <cell r="C2551">
            <v>13</v>
          </cell>
          <cell r="D2551">
            <v>14</v>
          </cell>
          <cell r="E2551">
            <v>13</v>
          </cell>
          <cell r="F2551">
            <v>14</v>
          </cell>
          <cell r="G2551" t="str">
            <v>13..14</v>
          </cell>
        </row>
        <row r="2552">
          <cell r="A2552" t="str">
            <v>1603-A1-5-Sáng</v>
          </cell>
          <cell r="B2552" t="str">
            <v>Sáng</v>
          </cell>
          <cell r="C2552">
            <v>1</v>
          </cell>
          <cell r="D2552">
            <v>5</v>
          </cell>
          <cell r="E2552">
            <v>1</v>
          </cell>
          <cell r="F2552">
            <v>5</v>
          </cell>
          <cell r="G2552" t="str">
            <v>1..5</v>
          </cell>
        </row>
        <row r="2553">
          <cell r="A2553" t="str">
            <v>622-A7-5-Sáng</v>
          </cell>
          <cell r="B2553" t="str">
            <v>Sáng</v>
          </cell>
          <cell r="C2553">
            <v>3</v>
          </cell>
          <cell r="D2553">
            <v>4</v>
          </cell>
          <cell r="E2553">
            <v>1</v>
          </cell>
          <cell r="F2553">
            <v>4</v>
          </cell>
          <cell r="G2553" t="str">
            <v>1..4</v>
          </cell>
        </row>
        <row r="2554">
          <cell r="A2554" t="str">
            <v>622-A7-5-Sáng</v>
          </cell>
          <cell r="B2554" t="str">
            <v>Sáng</v>
          </cell>
          <cell r="C2554">
            <v>1</v>
          </cell>
          <cell r="D2554">
            <v>2</v>
          </cell>
          <cell r="E2554">
            <v>1</v>
          </cell>
          <cell r="F2554">
            <v>4</v>
          </cell>
          <cell r="G2554" t="str">
            <v>1..4</v>
          </cell>
        </row>
        <row r="2555">
          <cell r="A2555" t="str">
            <v>622-A7-5-Chiều</v>
          </cell>
          <cell r="B2555" t="str">
            <v>Chiều</v>
          </cell>
          <cell r="C2555">
            <v>9</v>
          </cell>
          <cell r="D2555">
            <v>10</v>
          </cell>
          <cell r="E2555">
            <v>7</v>
          </cell>
          <cell r="F2555">
            <v>10</v>
          </cell>
          <cell r="G2555" t="str">
            <v>7..10</v>
          </cell>
        </row>
        <row r="2556">
          <cell r="A2556" t="str">
            <v>622-A7-5-Chiều</v>
          </cell>
          <cell r="B2556" t="str">
            <v>Chiều</v>
          </cell>
          <cell r="C2556">
            <v>7</v>
          </cell>
          <cell r="D2556">
            <v>8</v>
          </cell>
          <cell r="E2556">
            <v>7</v>
          </cell>
          <cell r="F2556">
            <v>10</v>
          </cell>
          <cell r="G2556" t="str">
            <v>7..10</v>
          </cell>
        </row>
        <row r="2557">
          <cell r="A2557" t="str">
            <v>622-A7-5-Tối</v>
          </cell>
          <cell r="B2557" t="str">
            <v>Tối</v>
          </cell>
          <cell r="C2557">
            <v>13</v>
          </cell>
          <cell r="D2557">
            <v>14</v>
          </cell>
          <cell r="E2557">
            <v>13</v>
          </cell>
          <cell r="F2557">
            <v>14</v>
          </cell>
          <cell r="G2557" t="str">
            <v>13..14</v>
          </cell>
        </row>
        <row r="2558">
          <cell r="A2558" t="str">
            <v>202-B2-5-Sáng</v>
          </cell>
          <cell r="B2558" t="str">
            <v>Sáng</v>
          </cell>
          <cell r="C2558">
            <v>4</v>
          </cell>
          <cell r="D2558">
            <v>5</v>
          </cell>
          <cell r="E2558">
            <v>1</v>
          </cell>
          <cell r="F2558">
            <v>5</v>
          </cell>
          <cell r="G2558" t="str">
            <v>1..5</v>
          </cell>
        </row>
        <row r="2559">
          <cell r="A2559" t="str">
            <v>202-B2-5-Sáng</v>
          </cell>
          <cell r="B2559" t="str">
            <v>Sáng</v>
          </cell>
          <cell r="C2559">
            <v>1</v>
          </cell>
          <cell r="D2559">
            <v>3</v>
          </cell>
          <cell r="E2559">
            <v>1</v>
          </cell>
          <cell r="F2559">
            <v>5</v>
          </cell>
          <cell r="G2559" t="str">
            <v>1..5</v>
          </cell>
        </row>
        <row r="2560">
          <cell r="A2560" t="str">
            <v>202-B2-5-Chiều</v>
          </cell>
          <cell r="B2560" t="str">
            <v>Chiều</v>
          </cell>
          <cell r="C2560">
            <v>7</v>
          </cell>
          <cell r="D2560">
            <v>9</v>
          </cell>
          <cell r="E2560">
            <v>7</v>
          </cell>
          <cell r="F2560">
            <v>9</v>
          </cell>
          <cell r="G2560" t="str">
            <v>7..9</v>
          </cell>
        </row>
        <row r="2561">
          <cell r="A2561" t="str">
            <v>203-B2-5-Sáng</v>
          </cell>
          <cell r="B2561" t="str">
            <v>Sáng</v>
          </cell>
          <cell r="C2561">
            <v>3</v>
          </cell>
          <cell r="D2561">
            <v>5</v>
          </cell>
          <cell r="E2561">
            <v>3</v>
          </cell>
          <cell r="F2561">
            <v>5</v>
          </cell>
          <cell r="G2561" t="str">
            <v>3..5</v>
          </cell>
        </row>
        <row r="2562">
          <cell r="A2562" t="str">
            <v>203-B2-5-Chiều</v>
          </cell>
          <cell r="B2562" t="str">
            <v>Chiều</v>
          </cell>
          <cell r="C2562">
            <v>7</v>
          </cell>
          <cell r="D2562">
            <v>9</v>
          </cell>
          <cell r="E2562">
            <v>7</v>
          </cell>
          <cell r="F2562">
            <v>9</v>
          </cell>
          <cell r="G2562" t="str">
            <v>7..9</v>
          </cell>
        </row>
        <row r="2563">
          <cell r="A2563" t="str">
            <v>204-B2-5-Sáng</v>
          </cell>
          <cell r="B2563" t="str">
            <v>Sáng</v>
          </cell>
          <cell r="C2563">
            <v>1</v>
          </cell>
          <cell r="D2563">
            <v>3</v>
          </cell>
          <cell r="E2563">
            <v>1</v>
          </cell>
          <cell r="F2563">
            <v>5</v>
          </cell>
          <cell r="G2563" t="str">
            <v>1..5</v>
          </cell>
        </row>
        <row r="2564">
          <cell r="A2564" t="str">
            <v>204-B2-5-Sáng</v>
          </cell>
          <cell r="B2564" t="str">
            <v>Sáng</v>
          </cell>
          <cell r="C2564">
            <v>4</v>
          </cell>
          <cell r="D2564">
            <v>5</v>
          </cell>
          <cell r="E2564">
            <v>1</v>
          </cell>
          <cell r="F2564">
            <v>5</v>
          </cell>
          <cell r="G2564" t="str">
            <v>1..5</v>
          </cell>
        </row>
        <row r="2565">
          <cell r="A2565" t="str">
            <v>204-B2-5-Chiều</v>
          </cell>
          <cell r="B2565" t="str">
            <v>Chiều</v>
          </cell>
          <cell r="C2565">
            <v>7</v>
          </cell>
          <cell r="D2565">
            <v>8</v>
          </cell>
          <cell r="E2565">
            <v>7</v>
          </cell>
          <cell r="F2565">
            <v>8</v>
          </cell>
          <cell r="G2565" t="str">
            <v>7..8</v>
          </cell>
        </row>
        <row r="2566">
          <cell r="A2566" t="str">
            <v>301-B2-5-Sáng</v>
          </cell>
          <cell r="B2566" t="str">
            <v>Sáng</v>
          </cell>
          <cell r="C2566">
            <v>3</v>
          </cell>
          <cell r="D2566">
            <v>4</v>
          </cell>
          <cell r="E2566">
            <v>3</v>
          </cell>
          <cell r="F2566">
            <v>4</v>
          </cell>
          <cell r="G2566" t="str">
            <v>3..4</v>
          </cell>
        </row>
        <row r="2567">
          <cell r="A2567" t="str">
            <v>301-B2-5-Chiều</v>
          </cell>
          <cell r="B2567" t="str">
            <v>Chiều</v>
          </cell>
          <cell r="C2567">
            <v>7</v>
          </cell>
          <cell r="D2567">
            <v>8</v>
          </cell>
          <cell r="E2567">
            <v>7</v>
          </cell>
          <cell r="F2567">
            <v>10</v>
          </cell>
          <cell r="G2567" t="str">
            <v>7..10</v>
          </cell>
        </row>
        <row r="2568">
          <cell r="A2568" t="str">
            <v>301-B2-5-Chiều</v>
          </cell>
          <cell r="B2568" t="str">
            <v>Chiều</v>
          </cell>
          <cell r="C2568">
            <v>9</v>
          </cell>
          <cell r="D2568">
            <v>10</v>
          </cell>
          <cell r="E2568">
            <v>7</v>
          </cell>
          <cell r="F2568">
            <v>10</v>
          </cell>
          <cell r="G2568" t="str">
            <v>7..10</v>
          </cell>
        </row>
        <row r="2569">
          <cell r="A2569" t="str">
            <v>302-B2-5-Sáng</v>
          </cell>
          <cell r="B2569" t="str">
            <v>Sáng</v>
          </cell>
          <cell r="C2569">
            <v>1</v>
          </cell>
          <cell r="D2569">
            <v>3</v>
          </cell>
          <cell r="E2569">
            <v>1</v>
          </cell>
          <cell r="F2569">
            <v>5</v>
          </cell>
          <cell r="G2569" t="str">
            <v>1..5</v>
          </cell>
        </row>
        <row r="2570">
          <cell r="A2570" t="str">
            <v>302-B2-5-Sáng</v>
          </cell>
          <cell r="B2570" t="str">
            <v>Sáng</v>
          </cell>
          <cell r="C2570">
            <v>4</v>
          </cell>
          <cell r="D2570">
            <v>5</v>
          </cell>
          <cell r="E2570">
            <v>1</v>
          </cell>
          <cell r="F2570">
            <v>5</v>
          </cell>
          <cell r="G2570" t="str">
            <v>1..5</v>
          </cell>
        </row>
        <row r="2571">
          <cell r="A2571" t="str">
            <v>302-B2-5-Chiều</v>
          </cell>
          <cell r="B2571" t="str">
            <v>Chiều</v>
          </cell>
          <cell r="C2571">
            <v>7</v>
          </cell>
          <cell r="D2571">
            <v>9</v>
          </cell>
          <cell r="E2571">
            <v>7</v>
          </cell>
          <cell r="F2571">
            <v>9</v>
          </cell>
          <cell r="G2571" t="str">
            <v>7..9</v>
          </cell>
        </row>
        <row r="2572">
          <cell r="A2572" t="str">
            <v>303-B2-5-Sáng</v>
          </cell>
          <cell r="B2572" t="str">
            <v>Sáng</v>
          </cell>
          <cell r="C2572">
            <v>1</v>
          </cell>
          <cell r="D2572">
            <v>2</v>
          </cell>
          <cell r="E2572">
            <v>1</v>
          </cell>
          <cell r="F2572">
            <v>5</v>
          </cell>
          <cell r="G2572" t="str">
            <v>1..5</v>
          </cell>
        </row>
        <row r="2573">
          <cell r="A2573" t="str">
            <v>303-B2-5-Sáng</v>
          </cell>
          <cell r="B2573" t="str">
            <v>Sáng</v>
          </cell>
          <cell r="C2573">
            <v>3</v>
          </cell>
          <cell r="D2573">
            <v>5</v>
          </cell>
          <cell r="E2573">
            <v>1</v>
          </cell>
          <cell r="F2573">
            <v>5</v>
          </cell>
          <cell r="G2573" t="str">
            <v>1..5</v>
          </cell>
        </row>
        <row r="2574">
          <cell r="A2574" t="str">
            <v>303-B2-5-Chiều</v>
          </cell>
          <cell r="B2574" t="str">
            <v>Chiều</v>
          </cell>
          <cell r="C2574">
            <v>9</v>
          </cell>
          <cell r="D2574">
            <v>11</v>
          </cell>
          <cell r="E2574">
            <v>7</v>
          </cell>
          <cell r="F2574">
            <v>11</v>
          </cell>
          <cell r="G2574" t="str">
            <v>7..11</v>
          </cell>
        </row>
        <row r="2575">
          <cell r="A2575" t="str">
            <v>303-B2-5-Chiều</v>
          </cell>
          <cell r="B2575" t="str">
            <v>Chiều</v>
          </cell>
          <cell r="C2575">
            <v>7</v>
          </cell>
          <cell r="D2575">
            <v>8</v>
          </cell>
          <cell r="E2575">
            <v>7</v>
          </cell>
          <cell r="F2575">
            <v>11</v>
          </cell>
          <cell r="G2575" t="str">
            <v>7..11</v>
          </cell>
        </row>
        <row r="2576">
          <cell r="A2576" t="str">
            <v>304-B2-5-Sáng</v>
          </cell>
          <cell r="B2576" t="str">
            <v>Sáng</v>
          </cell>
          <cell r="C2576">
            <v>1</v>
          </cell>
          <cell r="D2576">
            <v>3</v>
          </cell>
          <cell r="E2576">
            <v>1</v>
          </cell>
          <cell r="F2576">
            <v>5</v>
          </cell>
          <cell r="G2576" t="str">
            <v>1..5</v>
          </cell>
        </row>
        <row r="2577">
          <cell r="A2577" t="str">
            <v>304-B2-5-Sáng</v>
          </cell>
          <cell r="B2577" t="str">
            <v>Sáng</v>
          </cell>
          <cell r="C2577">
            <v>4</v>
          </cell>
          <cell r="D2577">
            <v>5</v>
          </cell>
          <cell r="E2577">
            <v>1</v>
          </cell>
          <cell r="F2577">
            <v>5</v>
          </cell>
          <cell r="G2577" t="str">
            <v>1..5</v>
          </cell>
        </row>
        <row r="2578">
          <cell r="A2578" t="str">
            <v>304-B2-5-Chiều</v>
          </cell>
          <cell r="B2578" t="str">
            <v>Chiều</v>
          </cell>
          <cell r="C2578">
            <v>7</v>
          </cell>
          <cell r="D2578">
            <v>9</v>
          </cell>
          <cell r="E2578">
            <v>7</v>
          </cell>
          <cell r="F2578">
            <v>11</v>
          </cell>
          <cell r="G2578" t="str">
            <v>7..11</v>
          </cell>
        </row>
        <row r="2579">
          <cell r="A2579" t="str">
            <v>304-B2-5-Chiều</v>
          </cell>
          <cell r="B2579" t="str">
            <v>Chiều</v>
          </cell>
          <cell r="C2579">
            <v>10</v>
          </cell>
          <cell r="D2579">
            <v>11</v>
          </cell>
          <cell r="E2579">
            <v>7</v>
          </cell>
          <cell r="F2579">
            <v>11</v>
          </cell>
          <cell r="G2579" t="str">
            <v>7..11</v>
          </cell>
        </row>
        <row r="2580">
          <cell r="A2580" t="str">
            <v>401-B2-5-Sáng</v>
          </cell>
          <cell r="B2580" t="str">
            <v>Sáng</v>
          </cell>
          <cell r="C2580">
            <v>1</v>
          </cell>
          <cell r="D2580">
            <v>3</v>
          </cell>
          <cell r="E2580">
            <v>1</v>
          </cell>
          <cell r="F2580">
            <v>3</v>
          </cell>
          <cell r="G2580" t="str">
            <v>1..3</v>
          </cell>
        </row>
        <row r="2581">
          <cell r="A2581" t="str">
            <v>401-B2-5-Chiều</v>
          </cell>
          <cell r="B2581" t="str">
            <v>Chiều</v>
          </cell>
          <cell r="C2581">
            <v>7</v>
          </cell>
          <cell r="D2581">
            <v>9</v>
          </cell>
          <cell r="E2581">
            <v>7</v>
          </cell>
          <cell r="F2581">
            <v>9</v>
          </cell>
          <cell r="G2581" t="str">
            <v>7..9</v>
          </cell>
        </row>
        <row r="2582">
          <cell r="A2582" t="str">
            <v>402-B2-5-Sáng</v>
          </cell>
          <cell r="B2582" t="str">
            <v>Sáng</v>
          </cell>
          <cell r="C2582">
            <v>3</v>
          </cell>
          <cell r="D2582">
            <v>4</v>
          </cell>
          <cell r="E2582">
            <v>3</v>
          </cell>
          <cell r="F2582">
            <v>4</v>
          </cell>
          <cell r="G2582" t="str">
            <v>3..4</v>
          </cell>
        </row>
        <row r="2583">
          <cell r="A2583" t="str">
            <v>402-B2-5-Chiều</v>
          </cell>
          <cell r="B2583" t="str">
            <v>Chiều</v>
          </cell>
          <cell r="C2583">
            <v>7</v>
          </cell>
          <cell r="D2583">
            <v>8</v>
          </cell>
          <cell r="E2583">
            <v>7</v>
          </cell>
          <cell r="F2583">
            <v>10</v>
          </cell>
          <cell r="G2583" t="str">
            <v>7..10</v>
          </cell>
        </row>
        <row r="2584">
          <cell r="A2584" t="str">
            <v>402-B2-5-Chiều</v>
          </cell>
          <cell r="B2584" t="str">
            <v>Chiều</v>
          </cell>
          <cell r="C2584">
            <v>9</v>
          </cell>
          <cell r="D2584">
            <v>10</v>
          </cell>
          <cell r="E2584">
            <v>7</v>
          </cell>
          <cell r="F2584">
            <v>10</v>
          </cell>
          <cell r="G2584" t="str">
            <v>7..10</v>
          </cell>
        </row>
        <row r="2585">
          <cell r="A2585" t="str">
            <v>403-B2-5-Sáng</v>
          </cell>
          <cell r="B2585" t="str">
            <v>Sáng</v>
          </cell>
          <cell r="C2585">
            <v>3</v>
          </cell>
          <cell r="D2585">
            <v>4</v>
          </cell>
          <cell r="E2585">
            <v>1</v>
          </cell>
          <cell r="F2585">
            <v>4</v>
          </cell>
          <cell r="G2585" t="str">
            <v>1..4</v>
          </cell>
        </row>
        <row r="2586">
          <cell r="A2586" t="str">
            <v>403-B2-5-Sáng</v>
          </cell>
          <cell r="B2586" t="str">
            <v>Sáng</v>
          </cell>
          <cell r="C2586">
            <v>1</v>
          </cell>
          <cell r="D2586">
            <v>2</v>
          </cell>
          <cell r="E2586">
            <v>1</v>
          </cell>
          <cell r="F2586">
            <v>4</v>
          </cell>
          <cell r="G2586" t="str">
            <v>1..4</v>
          </cell>
        </row>
        <row r="2587">
          <cell r="A2587" t="str">
            <v>403-B2-5-Chiều</v>
          </cell>
          <cell r="B2587" t="str">
            <v>Chiều</v>
          </cell>
          <cell r="C2587">
            <v>7</v>
          </cell>
          <cell r="D2587">
            <v>8</v>
          </cell>
          <cell r="E2587">
            <v>7</v>
          </cell>
          <cell r="F2587">
            <v>10</v>
          </cell>
          <cell r="G2587" t="str">
            <v>7..10</v>
          </cell>
        </row>
        <row r="2588">
          <cell r="A2588" t="str">
            <v>403-B2-5-Chiều</v>
          </cell>
          <cell r="B2588" t="str">
            <v>Chiều</v>
          </cell>
          <cell r="C2588">
            <v>9</v>
          </cell>
          <cell r="D2588">
            <v>10</v>
          </cell>
          <cell r="E2588">
            <v>7</v>
          </cell>
          <cell r="F2588">
            <v>10</v>
          </cell>
          <cell r="G2588" t="str">
            <v>7..10</v>
          </cell>
        </row>
        <row r="2589">
          <cell r="A2589" t="str">
            <v>404-B2-5-Sáng</v>
          </cell>
          <cell r="B2589" t="str">
            <v>Sáng</v>
          </cell>
          <cell r="C2589">
            <v>1</v>
          </cell>
          <cell r="D2589">
            <v>2</v>
          </cell>
          <cell r="E2589">
            <v>1</v>
          </cell>
          <cell r="F2589">
            <v>5</v>
          </cell>
          <cell r="G2589" t="str">
            <v>1..5</v>
          </cell>
        </row>
        <row r="2590">
          <cell r="A2590" t="str">
            <v>404-B2-5-Sáng</v>
          </cell>
          <cell r="B2590" t="str">
            <v>Sáng</v>
          </cell>
          <cell r="C2590">
            <v>3</v>
          </cell>
          <cell r="D2590">
            <v>5</v>
          </cell>
          <cell r="E2590">
            <v>1</v>
          </cell>
          <cell r="F2590">
            <v>5</v>
          </cell>
          <cell r="G2590" t="str">
            <v>1..5</v>
          </cell>
        </row>
        <row r="2591">
          <cell r="A2591" t="str">
            <v>503-B2-5-Sáng</v>
          </cell>
          <cell r="B2591" t="str">
            <v>Sáng</v>
          </cell>
          <cell r="C2591">
            <v>1</v>
          </cell>
          <cell r="D2591">
            <v>5</v>
          </cell>
          <cell r="E2591">
            <v>1</v>
          </cell>
          <cell r="F2591">
            <v>5</v>
          </cell>
          <cell r="G2591" t="str">
            <v>1..5</v>
          </cell>
        </row>
        <row r="2592">
          <cell r="A2592" t="str">
            <v>503-B2-5-Chiều</v>
          </cell>
          <cell r="B2592" t="str">
            <v>Chiều</v>
          </cell>
          <cell r="C2592">
            <v>7</v>
          </cell>
          <cell r="D2592">
            <v>11</v>
          </cell>
          <cell r="E2592">
            <v>7</v>
          </cell>
          <cell r="F2592">
            <v>11</v>
          </cell>
          <cell r="G2592" t="str">
            <v>7..11</v>
          </cell>
        </row>
        <row r="2593">
          <cell r="A2593" t="str">
            <v>504-B2-5-Sáng</v>
          </cell>
          <cell r="B2593" t="str">
            <v>Sáng</v>
          </cell>
          <cell r="C2593">
            <v>1</v>
          </cell>
          <cell r="D2593">
            <v>4</v>
          </cell>
          <cell r="E2593">
            <v>1</v>
          </cell>
          <cell r="F2593">
            <v>4</v>
          </cell>
          <cell r="G2593" t="str">
            <v>1..4</v>
          </cell>
        </row>
        <row r="2594">
          <cell r="A2594" t="str">
            <v>504-B2-5-Chiều</v>
          </cell>
          <cell r="B2594" t="str">
            <v>Chiều</v>
          </cell>
          <cell r="C2594">
            <v>7</v>
          </cell>
          <cell r="D2594">
            <v>9</v>
          </cell>
          <cell r="E2594">
            <v>7</v>
          </cell>
          <cell r="F2594">
            <v>9</v>
          </cell>
          <cell r="G2594" t="str">
            <v>7..9</v>
          </cell>
        </row>
        <row r="2595">
          <cell r="A2595" t="str">
            <v>309 - Phòng thực hành CAD2-A10-5-Sáng</v>
          </cell>
          <cell r="B2595" t="str">
            <v>Sáng</v>
          </cell>
          <cell r="C2595">
            <v>1</v>
          </cell>
          <cell r="D2595">
            <v>6</v>
          </cell>
          <cell r="E2595">
            <v>1</v>
          </cell>
          <cell r="F2595">
            <v>6</v>
          </cell>
          <cell r="G2595" t="str">
            <v>1..6</v>
          </cell>
        </row>
        <row r="2596">
          <cell r="A2596" t="str">
            <v>309 - Phòng thực hành CAD2-A10-5-Chiều</v>
          </cell>
          <cell r="B2596" t="str">
            <v>Chiều</v>
          </cell>
          <cell r="C2596">
            <v>7</v>
          </cell>
          <cell r="D2596">
            <v>12</v>
          </cell>
          <cell r="E2596">
            <v>7</v>
          </cell>
          <cell r="F2596">
            <v>12</v>
          </cell>
          <cell r="G2596" t="str">
            <v>7..12</v>
          </cell>
        </row>
        <row r="2597">
          <cell r="A2597" t="str">
            <v>609-A9-5-Chiều</v>
          </cell>
          <cell r="B2597" t="str">
            <v>Chiều</v>
          </cell>
          <cell r="C2597">
            <v>7</v>
          </cell>
          <cell r="D2597">
            <v>11</v>
          </cell>
          <cell r="E2597">
            <v>7</v>
          </cell>
          <cell r="F2597">
            <v>11</v>
          </cell>
          <cell r="G2597" t="str">
            <v>7..11</v>
          </cell>
        </row>
        <row r="2598">
          <cell r="A2598" t="str">
            <v>109-B3-5-Sáng</v>
          </cell>
          <cell r="B2598" t="str">
            <v>Sáng</v>
          </cell>
          <cell r="C2598">
            <v>3</v>
          </cell>
          <cell r="D2598">
            <v>4</v>
          </cell>
          <cell r="E2598">
            <v>1</v>
          </cell>
          <cell r="F2598">
            <v>4</v>
          </cell>
          <cell r="G2598" t="str">
            <v>1..4</v>
          </cell>
        </row>
        <row r="2599">
          <cell r="A2599" t="str">
            <v>109-B3-5-Sáng</v>
          </cell>
          <cell r="B2599" t="str">
            <v>Sáng</v>
          </cell>
          <cell r="C2599">
            <v>1</v>
          </cell>
          <cell r="D2599">
            <v>2</v>
          </cell>
          <cell r="E2599">
            <v>1</v>
          </cell>
          <cell r="F2599">
            <v>4</v>
          </cell>
          <cell r="G2599" t="str">
            <v>1..4</v>
          </cell>
        </row>
        <row r="2600">
          <cell r="A2600" t="str">
            <v>109-B3-5-Chiều</v>
          </cell>
          <cell r="B2600" t="str">
            <v>Chiều</v>
          </cell>
          <cell r="C2600">
            <v>7</v>
          </cell>
          <cell r="D2600">
            <v>8</v>
          </cell>
          <cell r="E2600">
            <v>7</v>
          </cell>
          <cell r="F2600">
            <v>8</v>
          </cell>
          <cell r="G2600" t="str">
            <v>7..8</v>
          </cell>
        </row>
        <row r="2601">
          <cell r="A2601" t="str">
            <v>304 - Ngôn ngữ Hàn Quốc-A12-5-Chiều</v>
          </cell>
          <cell r="B2601" t="str">
            <v>Chiều</v>
          </cell>
          <cell r="C2601">
            <v>9</v>
          </cell>
          <cell r="D2601">
            <v>11</v>
          </cell>
          <cell r="E2601">
            <v>9</v>
          </cell>
          <cell r="F2601">
            <v>11</v>
          </cell>
          <cell r="G2601" t="str">
            <v>9..11</v>
          </cell>
        </row>
        <row r="2602">
          <cell r="A2602" t="str">
            <v>504-B4-5-Sáng</v>
          </cell>
          <cell r="B2602" t="str">
            <v>Sáng</v>
          </cell>
          <cell r="C2602">
            <v>3</v>
          </cell>
          <cell r="D2602">
            <v>4</v>
          </cell>
          <cell r="E2602">
            <v>1</v>
          </cell>
          <cell r="F2602">
            <v>4</v>
          </cell>
          <cell r="G2602" t="str">
            <v>1..4</v>
          </cell>
        </row>
        <row r="2603">
          <cell r="A2603" t="str">
            <v>504-B4-5-Sáng</v>
          </cell>
          <cell r="B2603" t="str">
            <v>Sáng</v>
          </cell>
          <cell r="C2603">
            <v>1</v>
          </cell>
          <cell r="D2603">
            <v>2</v>
          </cell>
          <cell r="E2603">
            <v>1</v>
          </cell>
          <cell r="F2603">
            <v>4</v>
          </cell>
          <cell r="G2603" t="str">
            <v>1..4</v>
          </cell>
        </row>
        <row r="2604">
          <cell r="A2604" t="str">
            <v>807-A10-5-Sáng</v>
          </cell>
          <cell r="B2604" t="str">
            <v>Sáng</v>
          </cell>
          <cell r="C2604">
            <v>1</v>
          </cell>
          <cell r="D2604">
            <v>3</v>
          </cell>
          <cell r="E2604">
            <v>1</v>
          </cell>
          <cell r="F2604">
            <v>5</v>
          </cell>
          <cell r="G2604" t="str">
            <v>1..5</v>
          </cell>
        </row>
        <row r="2605">
          <cell r="A2605" t="str">
            <v>807-A10-5-Sáng</v>
          </cell>
          <cell r="B2605" t="str">
            <v>Sáng</v>
          </cell>
          <cell r="C2605">
            <v>4</v>
          </cell>
          <cell r="D2605">
            <v>5</v>
          </cell>
          <cell r="E2605">
            <v>1</v>
          </cell>
          <cell r="F2605">
            <v>5</v>
          </cell>
          <cell r="G2605" t="str">
            <v>1..5</v>
          </cell>
        </row>
        <row r="2606">
          <cell r="A2606" t="str">
            <v>807-A10-5-Chiều</v>
          </cell>
          <cell r="B2606" t="str">
            <v>Chiều</v>
          </cell>
          <cell r="C2606">
            <v>9</v>
          </cell>
          <cell r="D2606">
            <v>11</v>
          </cell>
          <cell r="E2606">
            <v>7</v>
          </cell>
          <cell r="F2606">
            <v>11</v>
          </cell>
          <cell r="G2606" t="str">
            <v>7..11</v>
          </cell>
        </row>
        <row r="2607">
          <cell r="A2607" t="str">
            <v>807-A10-5-Chiều</v>
          </cell>
          <cell r="B2607" t="str">
            <v>Chiều</v>
          </cell>
          <cell r="C2607">
            <v>7</v>
          </cell>
          <cell r="D2607">
            <v>8</v>
          </cell>
          <cell r="E2607">
            <v>7</v>
          </cell>
          <cell r="F2607">
            <v>11</v>
          </cell>
          <cell r="G2607" t="str">
            <v>7..11</v>
          </cell>
        </row>
        <row r="2608">
          <cell r="A2608" t="str">
            <v>803-A10-5-Sáng</v>
          </cell>
          <cell r="B2608" t="str">
            <v>Sáng</v>
          </cell>
          <cell r="C2608">
            <v>3</v>
          </cell>
          <cell r="D2608">
            <v>4</v>
          </cell>
          <cell r="E2608">
            <v>3</v>
          </cell>
          <cell r="F2608">
            <v>4</v>
          </cell>
          <cell r="G2608" t="str">
            <v>3..4</v>
          </cell>
        </row>
        <row r="2609">
          <cell r="A2609" t="str">
            <v>310 - Phòng thực hành CAD1-A10-5-Sáng</v>
          </cell>
          <cell r="B2609" t="str">
            <v>Sáng</v>
          </cell>
          <cell r="C2609">
            <v>1</v>
          </cell>
          <cell r="D2609">
            <v>6</v>
          </cell>
          <cell r="E2609">
            <v>1</v>
          </cell>
          <cell r="F2609">
            <v>6</v>
          </cell>
          <cell r="G2609" t="str">
            <v>1..6</v>
          </cell>
        </row>
        <row r="2610">
          <cell r="A2610" t="str">
            <v>310 - Phòng thực hành CAD1-A10-5-Chiều</v>
          </cell>
          <cell r="B2610" t="str">
            <v>Chiều</v>
          </cell>
          <cell r="C2610">
            <v>7</v>
          </cell>
          <cell r="D2610">
            <v>12</v>
          </cell>
          <cell r="E2610">
            <v>7</v>
          </cell>
          <cell r="F2610">
            <v>12</v>
          </cell>
          <cell r="G2610" t="str">
            <v>7..12</v>
          </cell>
        </row>
        <row r="2611">
          <cell r="A2611" t="str">
            <v>607-A10-5-Sáng</v>
          </cell>
          <cell r="B2611" t="str">
            <v>Sáng</v>
          </cell>
          <cell r="C2611">
            <v>1</v>
          </cell>
          <cell r="D2611">
            <v>4</v>
          </cell>
          <cell r="E2611">
            <v>1</v>
          </cell>
          <cell r="F2611">
            <v>4</v>
          </cell>
          <cell r="G2611" t="str">
            <v>1..4</v>
          </cell>
        </row>
        <row r="2612">
          <cell r="A2612" t="str">
            <v>607-A10-5-Chiều</v>
          </cell>
          <cell r="B2612" t="str">
            <v>Chiều</v>
          </cell>
          <cell r="C2612">
            <v>7</v>
          </cell>
          <cell r="D2612">
            <v>10</v>
          </cell>
          <cell r="E2612">
            <v>7</v>
          </cell>
          <cell r="F2612">
            <v>10</v>
          </cell>
          <cell r="G2612" t="str">
            <v>7..10</v>
          </cell>
        </row>
        <row r="2613">
          <cell r="A2613" t="str">
            <v>605-A10-5-Sáng</v>
          </cell>
          <cell r="B2613" t="str">
            <v>Sáng</v>
          </cell>
          <cell r="C2613">
            <v>3</v>
          </cell>
          <cell r="D2613">
            <v>4</v>
          </cell>
          <cell r="E2613">
            <v>1</v>
          </cell>
          <cell r="F2613">
            <v>4</v>
          </cell>
          <cell r="G2613" t="str">
            <v>1..4</v>
          </cell>
        </row>
        <row r="2614">
          <cell r="A2614" t="str">
            <v>605-A10-5-Sáng</v>
          </cell>
          <cell r="B2614" t="str">
            <v>Sáng</v>
          </cell>
          <cell r="C2614">
            <v>1</v>
          </cell>
          <cell r="D2614">
            <v>2</v>
          </cell>
          <cell r="E2614">
            <v>1</v>
          </cell>
          <cell r="F2614">
            <v>4</v>
          </cell>
          <cell r="G2614" t="str">
            <v>1..4</v>
          </cell>
        </row>
        <row r="2615">
          <cell r="A2615" t="str">
            <v>605-A10-5-Chiều</v>
          </cell>
          <cell r="B2615" t="str">
            <v>Chiều</v>
          </cell>
          <cell r="C2615">
            <v>7</v>
          </cell>
          <cell r="D2615">
            <v>8</v>
          </cell>
          <cell r="E2615">
            <v>7</v>
          </cell>
          <cell r="F2615">
            <v>11</v>
          </cell>
          <cell r="G2615" t="str">
            <v>7..11</v>
          </cell>
        </row>
        <row r="2616">
          <cell r="A2616" t="str">
            <v>605-A10-5-Chiều</v>
          </cell>
          <cell r="B2616" t="str">
            <v>Chiều</v>
          </cell>
          <cell r="C2616">
            <v>9</v>
          </cell>
          <cell r="D2616">
            <v>11</v>
          </cell>
          <cell r="E2616">
            <v>7</v>
          </cell>
          <cell r="F2616">
            <v>11</v>
          </cell>
          <cell r="G2616" t="str">
            <v>7..11</v>
          </cell>
        </row>
        <row r="2617">
          <cell r="A2617" t="str">
            <v>604-A10-5-Sáng</v>
          </cell>
          <cell r="B2617" t="str">
            <v>Sáng</v>
          </cell>
          <cell r="C2617">
            <v>3</v>
          </cell>
          <cell r="D2617">
            <v>4</v>
          </cell>
          <cell r="E2617">
            <v>1</v>
          </cell>
          <cell r="F2617">
            <v>4</v>
          </cell>
          <cell r="G2617" t="str">
            <v>1..4</v>
          </cell>
        </row>
        <row r="2618">
          <cell r="A2618" t="str">
            <v>604-A10-5-Sáng</v>
          </cell>
          <cell r="B2618" t="str">
            <v>Sáng</v>
          </cell>
          <cell r="C2618">
            <v>1</v>
          </cell>
          <cell r="D2618">
            <v>2</v>
          </cell>
          <cell r="E2618">
            <v>1</v>
          </cell>
          <cell r="F2618">
            <v>4</v>
          </cell>
          <cell r="G2618" t="str">
            <v>1..4</v>
          </cell>
        </row>
        <row r="2619">
          <cell r="A2619" t="str">
            <v>604-A10-5-Chiều</v>
          </cell>
          <cell r="B2619" t="str">
            <v>Chiều</v>
          </cell>
          <cell r="C2619">
            <v>10</v>
          </cell>
          <cell r="D2619">
            <v>11</v>
          </cell>
          <cell r="E2619">
            <v>7</v>
          </cell>
          <cell r="F2619">
            <v>11</v>
          </cell>
          <cell r="G2619" t="str">
            <v>7..11</v>
          </cell>
        </row>
        <row r="2620">
          <cell r="A2620" t="str">
            <v>604-A10-5-Chiều</v>
          </cell>
          <cell r="B2620" t="str">
            <v>Chiều</v>
          </cell>
          <cell r="C2620">
            <v>7</v>
          </cell>
          <cell r="D2620">
            <v>9</v>
          </cell>
          <cell r="E2620">
            <v>7</v>
          </cell>
          <cell r="F2620">
            <v>11</v>
          </cell>
          <cell r="G2620" t="str">
            <v>7..11</v>
          </cell>
        </row>
        <row r="2621">
          <cell r="A2621" t="str">
            <v>603-A10-5-Sáng</v>
          </cell>
          <cell r="B2621" t="str">
            <v>Sáng</v>
          </cell>
          <cell r="C2621">
            <v>3</v>
          </cell>
          <cell r="D2621">
            <v>5</v>
          </cell>
          <cell r="E2621">
            <v>1</v>
          </cell>
          <cell r="F2621">
            <v>5</v>
          </cell>
          <cell r="G2621" t="str">
            <v>1..5</v>
          </cell>
        </row>
        <row r="2622">
          <cell r="A2622" t="str">
            <v>603-A10-5-Sáng</v>
          </cell>
          <cell r="B2622" t="str">
            <v>Sáng</v>
          </cell>
          <cell r="C2622">
            <v>1</v>
          </cell>
          <cell r="D2622">
            <v>2</v>
          </cell>
          <cell r="E2622">
            <v>1</v>
          </cell>
          <cell r="F2622">
            <v>5</v>
          </cell>
          <cell r="G2622" t="str">
            <v>1..5</v>
          </cell>
        </row>
        <row r="2623">
          <cell r="A2623" t="str">
            <v>603-A10-5-Chiều</v>
          </cell>
          <cell r="B2623" t="str">
            <v>Chiều</v>
          </cell>
          <cell r="C2623">
            <v>7</v>
          </cell>
          <cell r="D2623">
            <v>8</v>
          </cell>
          <cell r="E2623">
            <v>7</v>
          </cell>
          <cell r="F2623">
            <v>10</v>
          </cell>
          <cell r="G2623" t="str">
            <v>7..10</v>
          </cell>
        </row>
        <row r="2624">
          <cell r="A2624" t="str">
            <v>603-A10-5-Chiều</v>
          </cell>
          <cell r="B2624" t="str">
            <v>Chiều</v>
          </cell>
          <cell r="C2624">
            <v>9</v>
          </cell>
          <cell r="D2624">
            <v>10</v>
          </cell>
          <cell r="E2624">
            <v>7</v>
          </cell>
          <cell r="F2624">
            <v>10</v>
          </cell>
          <cell r="G2624" t="str">
            <v>7..10</v>
          </cell>
        </row>
        <row r="2625">
          <cell r="A2625" t="str">
            <v>708-A10-5-Sáng</v>
          </cell>
          <cell r="B2625" t="str">
            <v>Sáng</v>
          </cell>
          <cell r="C2625">
            <v>3</v>
          </cell>
          <cell r="D2625">
            <v>5</v>
          </cell>
          <cell r="E2625">
            <v>3</v>
          </cell>
          <cell r="F2625">
            <v>5</v>
          </cell>
          <cell r="G2625" t="str">
            <v>3..5</v>
          </cell>
        </row>
        <row r="2626">
          <cell r="A2626" t="str">
            <v>708-A10-5-Tối</v>
          </cell>
          <cell r="B2626" t="str">
            <v>Tối</v>
          </cell>
          <cell r="C2626">
            <v>13</v>
          </cell>
          <cell r="D2626">
            <v>14</v>
          </cell>
          <cell r="E2626">
            <v>13</v>
          </cell>
          <cell r="F2626">
            <v>14</v>
          </cell>
          <cell r="G2626" t="str">
            <v>13..14</v>
          </cell>
        </row>
        <row r="2627">
          <cell r="A2627" t="str">
            <v>707-A10-5-Chiều</v>
          </cell>
          <cell r="B2627" t="str">
            <v>Chiều</v>
          </cell>
          <cell r="C2627">
            <v>7</v>
          </cell>
          <cell r="D2627">
            <v>10</v>
          </cell>
          <cell r="E2627">
            <v>7</v>
          </cell>
          <cell r="F2627">
            <v>10</v>
          </cell>
          <cell r="G2627" t="str">
            <v>7..10</v>
          </cell>
        </row>
        <row r="2628">
          <cell r="A2628" t="str">
            <v>808-A10-5-Sáng</v>
          </cell>
          <cell r="B2628" t="str">
            <v>Sáng</v>
          </cell>
          <cell r="C2628">
            <v>1</v>
          </cell>
          <cell r="D2628">
            <v>2</v>
          </cell>
          <cell r="E2628">
            <v>1</v>
          </cell>
          <cell r="F2628">
            <v>4</v>
          </cell>
          <cell r="G2628" t="str">
            <v>1..4</v>
          </cell>
        </row>
        <row r="2629">
          <cell r="A2629" t="str">
            <v>808-A10-5-Sáng</v>
          </cell>
          <cell r="B2629" t="str">
            <v>Sáng</v>
          </cell>
          <cell r="C2629">
            <v>3</v>
          </cell>
          <cell r="D2629">
            <v>4</v>
          </cell>
          <cell r="E2629">
            <v>1</v>
          </cell>
          <cell r="F2629">
            <v>4</v>
          </cell>
          <cell r="G2629" t="str">
            <v>1..4</v>
          </cell>
        </row>
        <row r="2630">
          <cell r="A2630" t="str">
            <v>808-A10-5-Chiều</v>
          </cell>
          <cell r="B2630" t="str">
            <v>Chiều</v>
          </cell>
          <cell r="C2630">
            <v>9</v>
          </cell>
          <cell r="D2630">
            <v>10</v>
          </cell>
          <cell r="E2630">
            <v>7</v>
          </cell>
          <cell r="F2630">
            <v>10</v>
          </cell>
          <cell r="G2630" t="str">
            <v>7..10</v>
          </cell>
        </row>
        <row r="2631">
          <cell r="A2631" t="str">
            <v>808-A10-5-Chiều</v>
          </cell>
          <cell r="B2631" t="str">
            <v>Chiều</v>
          </cell>
          <cell r="C2631">
            <v>7</v>
          </cell>
          <cell r="D2631">
            <v>8</v>
          </cell>
          <cell r="E2631">
            <v>7</v>
          </cell>
          <cell r="F2631">
            <v>10</v>
          </cell>
          <cell r="G2631" t="str">
            <v>7..10</v>
          </cell>
        </row>
        <row r="2632">
          <cell r="A2632" t="str">
            <v>209-A9-5-Sáng</v>
          </cell>
          <cell r="B2632" t="str">
            <v>Sáng</v>
          </cell>
          <cell r="C2632">
            <v>1</v>
          </cell>
          <cell r="D2632">
            <v>3</v>
          </cell>
          <cell r="E2632">
            <v>1</v>
          </cell>
          <cell r="F2632">
            <v>3</v>
          </cell>
          <cell r="G2632" t="str">
            <v>1..3</v>
          </cell>
        </row>
        <row r="2633">
          <cell r="A2633" t="str">
            <v>209-A9-5-Chiều</v>
          </cell>
          <cell r="B2633" t="str">
            <v>Chiều</v>
          </cell>
          <cell r="C2633">
            <v>7</v>
          </cell>
          <cell r="D2633">
            <v>10</v>
          </cell>
          <cell r="E2633">
            <v>7</v>
          </cell>
          <cell r="F2633">
            <v>10</v>
          </cell>
          <cell r="G2633" t="str">
            <v>7..10</v>
          </cell>
        </row>
        <row r="2634">
          <cell r="A2634" t="str">
            <v>209-A9-5-Tối</v>
          </cell>
          <cell r="B2634" t="str">
            <v>Tối</v>
          </cell>
          <cell r="C2634">
            <v>13</v>
          </cell>
          <cell r="D2634">
            <v>16</v>
          </cell>
          <cell r="E2634">
            <v>13</v>
          </cell>
          <cell r="F2634">
            <v>16</v>
          </cell>
          <cell r="G2634" t="str">
            <v>13..16</v>
          </cell>
        </row>
        <row r="2635">
          <cell r="A2635" t="str">
            <v>309-A9-5-Sáng</v>
          </cell>
          <cell r="B2635" t="str">
            <v>Sáng</v>
          </cell>
          <cell r="C2635">
            <v>3</v>
          </cell>
          <cell r="D2635">
            <v>5</v>
          </cell>
          <cell r="E2635">
            <v>1</v>
          </cell>
          <cell r="F2635">
            <v>5</v>
          </cell>
          <cell r="G2635" t="str">
            <v>1..5</v>
          </cell>
        </row>
        <row r="2636">
          <cell r="A2636" t="str">
            <v>309-A9-5-Sáng</v>
          </cell>
          <cell r="B2636" t="str">
            <v>Sáng</v>
          </cell>
          <cell r="C2636">
            <v>1</v>
          </cell>
          <cell r="D2636">
            <v>2</v>
          </cell>
          <cell r="E2636">
            <v>1</v>
          </cell>
          <cell r="F2636">
            <v>5</v>
          </cell>
          <cell r="G2636" t="str">
            <v>1..5</v>
          </cell>
        </row>
        <row r="2637">
          <cell r="A2637" t="str">
            <v>309-A9-5-Tối</v>
          </cell>
          <cell r="B2637" t="str">
            <v>Tối</v>
          </cell>
          <cell r="C2637">
            <v>13</v>
          </cell>
          <cell r="D2637">
            <v>14</v>
          </cell>
          <cell r="E2637">
            <v>13</v>
          </cell>
          <cell r="F2637">
            <v>14</v>
          </cell>
          <cell r="G2637" t="str">
            <v>13..14</v>
          </cell>
        </row>
        <row r="2638">
          <cell r="A2638" t="str">
            <v>409-A9-5-Chiều</v>
          </cell>
          <cell r="B2638" t="str">
            <v>Chiều</v>
          </cell>
          <cell r="C2638">
            <v>9</v>
          </cell>
          <cell r="D2638">
            <v>11</v>
          </cell>
          <cell r="E2638">
            <v>9</v>
          </cell>
          <cell r="F2638">
            <v>11</v>
          </cell>
          <cell r="G2638" t="str">
            <v>9..11</v>
          </cell>
        </row>
        <row r="2639">
          <cell r="A2639" t="str">
            <v>509-A9-5-Sáng</v>
          </cell>
          <cell r="B2639" t="str">
            <v>Sáng</v>
          </cell>
          <cell r="C2639">
            <v>1</v>
          </cell>
          <cell r="D2639">
            <v>3</v>
          </cell>
          <cell r="E2639">
            <v>1</v>
          </cell>
          <cell r="F2639">
            <v>3</v>
          </cell>
          <cell r="G2639" t="str">
            <v>1..3</v>
          </cell>
        </row>
        <row r="2640">
          <cell r="A2640" t="str">
            <v>509-A9-5-Chiều</v>
          </cell>
          <cell r="B2640" t="str">
            <v>Chiều</v>
          </cell>
          <cell r="C2640">
            <v>7</v>
          </cell>
          <cell r="D2640">
            <v>9</v>
          </cell>
          <cell r="E2640">
            <v>7</v>
          </cell>
          <cell r="F2640">
            <v>9</v>
          </cell>
          <cell r="G2640" t="str">
            <v>7..9</v>
          </cell>
        </row>
        <row r="2641">
          <cell r="A2641" t="str">
            <v>327-A7-5-Chiều</v>
          </cell>
          <cell r="B2641" t="str">
            <v>Chiều</v>
          </cell>
          <cell r="C2641">
            <v>7</v>
          </cell>
          <cell r="D2641">
            <v>10</v>
          </cell>
          <cell r="E2641">
            <v>7</v>
          </cell>
          <cell r="F2641">
            <v>10</v>
          </cell>
          <cell r="G2641" t="str">
            <v>7..10</v>
          </cell>
        </row>
        <row r="2642">
          <cell r="A2642" t="str">
            <v>406-A7-5-Sáng</v>
          </cell>
          <cell r="B2642" t="str">
            <v>Sáng</v>
          </cell>
          <cell r="C2642">
            <v>1</v>
          </cell>
          <cell r="D2642">
            <v>5</v>
          </cell>
          <cell r="E2642">
            <v>1</v>
          </cell>
          <cell r="F2642">
            <v>5</v>
          </cell>
          <cell r="G2642" t="str">
            <v>1..5</v>
          </cell>
        </row>
        <row r="2643">
          <cell r="A2643" t="str">
            <v>406-A7-5-Chiều</v>
          </cell>
          <cell r="B2643" t="str">
            <v>Chiều</v>
          </cell>
          <cell r="C2643">
            <v>7</v>
          </cell>
          <cell r="D2643">
            <v>11</v>
          </cell>
          <cell r="E2643">
            <v>7</v>
          </cell>
          <cell r="F2643">
            <v>11</v>
          </cell>
          <cell r="G2643" t="str">
            <v>7..11</v>
          </cell>
        </row>
        <row r="2644">
          <cell r="A2644" t="str">
            <v>408-A7-5-Sáng</v>
          </cell>
          <cell r="B2644" t="str">
            <v>Sáng</v>
          </cell>
          <cell r="C2644">
            <v>1</v>
          </cell>
          <cell r="D2644">
            <v>5</v>
          </cell>
          <cell r="E2644">
            <v>1</v>
          </cell>
          <cell r="F2644">
            <v>5</v>
          </cell>
          <cell r="G2644" t="str">
            <v>1..5</v>
          </cell>
        </row>
        <row r="2645">
          <cell r="A2645" t="str">
            <v>410-A7-5-Chiều</v>
          </cell>
          <cell r="B2645" t="str">
            <v>Chiều</v>
          </cell>
          <cell r="C2645">
            <v>7</v>
          </cell>
          <cell r="D2645">
            <v>11</v>
          </cell>
          <cell r="E2645">
            <v>7</v>
          </cell>
          <cell r="F2645">
            <v>11</v>
          </cell>
          <cell r="G2645" t="str">
            <v>7..11</v>
          </cell>
        </row>
        <row r="2646">
          <cell r="A2646" t="str">
            <v>804-A10-5-Sáng</v>
          </cell>
          <cell r="B2646" t="str">
            <v>Sáng</v>
          </cell>
          <cell r="C2646">
            <v>1</v>
          </cell>
          <cell r="D2646">
            <v>2</v>
          </cell>
          <cell r="E2646">
            <v>1</v>
          </cell>
          <cell r="F2646">
            <v>5</v>
          </cell>
          <cell r="G2646" t="str">
            <v>1..5</v>
          </cell>
        </row>
        <row r="2647">
          <cell r="A2647" t="str">
            <v>804-A10-5-Sáng</v>
          </cell>
          <cell r="B2647" t="str">
            <v>Sáng</v>
          </cell>
          <cell r="C2647">
            <v>3</v>
          </cell>
          <cell r="D2647">
            <v>5</v>
          </cell>
          <cell r="E2647">
            <v>1</v>
          </cell>
          <cell r="F2647">
            <v>5</v>
          </cell>
          <cell r="G2647" t="str">
            <v>1..5</v>
          </cell>
        </row>
        <row r="2648">
          <cell r="A2648" t="str">
            <v>804-A10-5-Chiều</v>
          </cell>
          <cell r="B2648" t="str">
            <v>Chiều</v>
          </cell>
          <cell r="C2648">
            <v>10</v>
          </cell>
          <cell r="D2648">
            <v>11</v>
          </cell>
          <cell r="E2648">
            <v>7</v>
          </cell>
          <cell r="F2648">
            <v>11</v>
          </cell>
          <cell r="G2648" t="str">
            <v>7..11</v>
          </cell>
        </row>
        <row r="2649">
          <cell r="A2649" t="str">
            <v>804-A10-5-Chiều</v>
          </cell>
          <cell r="B2649" t="str">
            <v>Chiều</v>
          </cell>
          <cell r="C2649">
            <v>7</v>
          </cell>
          <cell r="D2649">
            <v>8</v>
          </cell>
          <cell r="E2649">
            <v>7</v>
          </cell>
          <cell r="F2649">
            <v>11</v>
          </cell>
          <cell r="G2649" t="str">
            <v>7..11</v>
          </cell>
        </row>
        <row r="2650">
          <cell r="A2650" t="str">
            <v>501-A12-5-Chiều</v>
          </cell>
          <cell r="B2650" t="str">
            <v>Chiều</v>
          </cell>
          <cell r="C2650">
            <v>7</v>
          </cell>
          <cell r="D2650">
            <v>11</v>
          </cell>
          <cell r="E2650">
            <v>7</v>
          </cell>
          <cell r="F2650">
            <v>11</v>
          </cell>
          <cell r="G2650" t="str">
            <v>7..11</v>
          </cell>
        </row>
        <row r="2651">
          <cell r="A2651" t="str">
            <v>502-A12-5-Sáng</v>
          </cell>
          <cell r="B2651" t="str">
            <v>Sáng</v>
          </cell>
          <cell r="C2651">
            <v>1</v>
          </cell>
          <cell r="D2651">
            <v>5</v>
          </cell>
          <cell r="E2651">
            <v>1</v>
          </cell>
          <cell r="F2651">
            <v>5</v>
          </cell>
          <cell r="G2651" t="str">
            <v>1..5</v>
          </cell>
        </row>
        <row r="2652">
          <cell r="A2652" t="str">
            <v>502-A12-5-Chiều</v>
          </cell>
          <cell r="B2652" t="str">
            <v>Chiều</v>
          </cell>
          <cell r="C2652">
            <v>7</v>
          </cell>
          <cell r="D2652">
            <v>11</v>
          </cell>
          <cell r="E2652">
            <v>7</v>
          </cell>
          <cell r="F2652">
            <v>11</v>
          </cell>
          <cell r="G2652" t="str">
            <v>7..11</v>
          </cell>
        </row>
        <row r="2653">
          <cell r="A2653" t="str">
            <v>611A-A7-5-Sáng</v>
          </cell>
          <cell r="B2653" t="str">
            <v>Sáng</v>
          </cell>
          <cell r="C2653">
            <v>3</v>
          </cell>
          <cell r="D2653">
            <v>4</v>
          </cell>
          <cell r="E2653">
            <v>1</v>
          </cell>
          <cell r="F2653">
            <v>4</v>
          </cell>
          <cell r="G2653" t="str">
            <v>1..4</v>
          </cell>
        </row>
        <row r="2654">
          <cell r="A2654" t="str">
            <v>611A-A7-5-Sáng</v>
          </cell>
          <cell r="B2654" t="str">
            <v>Sáng</v>
          </cell>
          <cell r="C2654">
            <v>1</v>
          </cell>
          <cell r="D2654">
            <v>2</v>
          </cell>
          <cell r="E2654">
            <v>1</v>
          </cell>
          <cell r="F2654">
            <v>4</v>
          </cell>
          <cell r="G2654" t="str">
            <v>1..4</v>
          </cell>
        </row>
        <row r="2655">
          <cell r="A2655" t="str">
            <v>611A-A7-5-Chiều</v>
          </cell>
          <cell r="B2655" t="str">
            <v>Chiều</v>
          </cell>
          <cell r="C2655">
            <v>10</v>
          </cell>
          <cell r="D2655">
            <v>11</v>
          </cell>
          <cell r="E2655">
            <v>7</v>
          </cell>
          <cell r="F2655">
            <v>11</v>
          </cell>
          <cell r="G2655" t="str">
            <v>7..11</v>
          </cell>
        </row>
        <row r="2656">
          <cell r="A2656" t="str">
            <v>611A-A7-5-Chiều</v>
          </cell>
          <cell r="B2656" t="str">
            <v>Chiều</v>
          </cell>
          <cell r="C2656">
            <v>7</v>
          </cell>
          <cell r="D2656">
            <v>9</v>
          </cell>
          <cell r="E2656">
            <v>7</v>
          </cell>
          <cell r="F2656">
            <v>11</v>
          </cell>
          <cell r="G2656" t="str">
            <v>7..11</v>
          </cell>
        </row>
        <row r="2657">
          <cell r="A2657" t="str">
            <v>611A-A7-5-Tối</v>
          </cell>
          <cell r="B2657" t="str">
            <v>Tối</v>
          </cell>
          <cell r="C2657">
            <v>13</v>
          </cell>
          <cell r="D2657">
            <v>14</v>
          </cell>
          <cell r="E2657">
            <v>13</v>
          </cell>
          <cell r="F2657">
            <v>14</v>
          </cell>
          <cell r="G2657" t="str">
            <v>13..14</v>
          </cell>
        </row>
        <row r="2658">
          <cell r="A2658" t="str">
            <v>633A-A7-5-Sáng</v>
          </cell>
          <cell r="B2658" t="str">
            <v>Sáng</v>
          </cell>
          <cell r="C2658">
            <v>1</v>
          </cell>
          <cell r="D2658">
            <v>2</v>
          </cell>
          <cell r="E2658">
            <v>1</v>
          </cell>
          <cell r="F2658">
            <v>4</v>
          </cell>
          <cell r="G2658" t="str">
            <v>1..4</v>
          </cell>
        </row>
        <row r="2659">
          <cell r="A2659" t="str">
            <v>633A-A7-5-Sáng</v>
          </cell>
          <cell r="B2659" t="str">
            <v>Sáng</v>
          </cell>
          <cell r="C2659">
            <v>3</v>
          </cell>
          <cell r="D2659">
            <v>4</v>
          </cell>
          <cell r="E2659">
            <v>1</v>
          </cell>
          <cell r="F2659">
            <v>4</v>
          </cell>
          <cell r="G2659" t="str">
            <v>1..4</v>
          </cell>
        </row>
        <row r="2660">
          <cell r="A2660" t="str">
            <v>633A-A7-5-Chiều</v>
          </cell>
          <cell r="B2660" t="str">
            <v>Chiều</v>
          </cell>
          <cell r="C2660">
            <v>7</v>
          </cell>
          <cell r="D2660">
            <v>8</v>
          </cell>
          <cell r="E2660">
            <v>7</v>
          </cell>
          <cell r="F2660">
            <v>10</v>
          </cell>
          <cell r="G2660" t="str">
            <v>7..10</v>
          </cell>
        </row>
        <row r="2661">
          <cell r="A2661" t="str">
            <v>633A-A7-5-Chiều</v>
          </cell>
          <cell r="B2661" t="str">
            <v>Chiều</v>
          </cell>
          <cell r="C2661">
            <v>9</v>
          </cell>
          <cell r="D2661">
            <v>10</v>
          </cell>
          <cell r="E2661">
            <v>7</v>
          </cell>
          <cell r="F2661">
            <v>10</v>
          </cell>
          <cell r="G2661" t="str">
            <v>7..10</v>
          </cell>
        </row>
        <row r="2662">
          <cell r="A2662" t="str">
            <v>633A-A7-5-Tối</v>
          </cell>
          <cell r="B2662" t="str">
            <v>Tối</v>
          </cell>
          <cell r="C2662">
            <v>13</v>
          </cell>
          <cell r="D2662">
            <v>14</v>
          </cell>
          <cell r="E2662">
            <v>13</v>
          </cell>
          <cell r="F2662">
            <v>14</v>
          </cell>
          <cell r="G2662" t="str">
            <v>13..14</v>
          </cell>
        </row>
        <row r="2663">
          <cell r="A2663" t="str">
            <v>GDTC B 102 - Sân cầu lông (Ký túc xá)-Khu Vực Chung cơ sở 2-5-Sáng</v>
          </cell>
          <cell r="B2663" t="str">
            <v>Sáng</v>
          </cell>
          <cell r="C2663">
            <v>1</v>
          </cell>
          <cell r="D2663">
            <v>2</v>
          </cell>
          <cell r="E2663">
            <v>1</v>
          </cell>
          <cell r="F2663">
            <v>2</v>
          </cell>
          <cell r="G2663" t="str">
            <v>1..2</v>
          </cell>
        </row>
        <row r="2664">
          <cell r="A2664" t="str">
            <v>GDTC B 102 - Sân cầu lông (Ký túc xá)-Khu Vực Chung cơ sở 2-5-Chiều</v>
          </cell>
          <cell r="B2664" t="str">
            <v>Chiều</v>
          </cell>
          <cell r="C2664">
            <v>8</v>
          </cell>
          <cell r="D2664">
            <v>9</v>
          </cell>
          <cell r="E2664">
            <v>8</v>
          </cell>
          <cell r="F2664">
            <v>9</v>
          </cell>
          <cell r="G2664" t="str">
            <v>8..9</v>
          </cell>
        </row>
        <row r="2665">
          <cell r="A2665" t="str">
            <v>GDTC B 103 - Sân đá cầu (Ký túc xá)-Khu Vực Chung cơ sở 2-5-Sáng</v>
          </cell>
          <cell r="B2665" t="str">
            <v>Sáng</v>
          </cell>
          <cell r="C2665">
            <v>3</v>
          </cell>
          <cell r="D2665">
            <v>4</v>
          </cell>
          <cell r="E2665">
            <v>1</v>
          </cell>
          <cell r="F2665">
            <v>4</v>
          </cell>
          <cell r="G2665" t="str">
            <v>1..4</v>
          </cell>
        </row>
        <row r="2666">
          <cell r="A2666" t="str">
            <v>GDTC B 103 - Sân đá cầu (Ký túc xá)-Khu Vực Chung cơ sở 2-5-Sáng</v>
          </cell>
          <cell r="B2666" t="str">
            <v>Sáng</v>
          </cell>
          <cell r="C2666">
            <v>1</v>
          </cell>
          <cell r="D2666">
            <v>2</v>
          </cell>
          <cell r="E2666">
            <v>1</v>
          </cell>
          <cell r="F2666">
            <v>4</v>
          </cell>
          <cell r="G2666" t="str">
            <v>1..4</v>
          </cell>
        </row>
        <row r="2667">
          <cell r="A2667" t="str">
            <v>GDTC B 103 - Sân đá cầu (Ký túc xá)-Khu Vực Chung cơ sở 2-5-Chiều</v>
          </cell>
          <cell r="B2667" t="str">
            <v>Chiều</v>
          </cell>
          <cell r="C2667">
            <v>8</v>
          </cell>
          <cell r="D2667">
            <v>9</v>
          </cell>
          <cell r="E2667">
            <v>8</v>
          </cell>
          <cell r="F2667">
            <v>11</v>
          </cell>
          <cell r="G2667" t="str">
            <v>8..11</v>
          </cell>
        </row>
        <row r="2668">
          <cell r="A2668" t="str">
            <v>GDTC B 103 - Sân đá cầu (Ký túc xá)-Khu Vực Chung cơ sở 2-5-Chiều</v>
          </cell>
          <cell r="B2668" t="str">
            <v>Chiều</v>
          </cell>
          <cell r="C2668">
            <v>10</v>
          </cell>
          <cell r="D2668">
            <v>11</v>
          </cell>
          <cell r="E2668">
            <v>8</v>
          </cell>
          <cell r="F2668">
            <v>11</v>
          </cell>
          <cell r="G2668" t="str">
            <v>8..11</v>
          </cell>
        </row>
        <row r="2669">
          <cell r="A2669" t="str">
            <v>Sân thể dục 1-Sân cơ sở 1-5-Sáng</v>
          </cell>
          <cell r="B2669" t="str">
            <v>Sáng</v>
          </cell>
          <cell r="C2669">
            <v>1</v>
          </cell>
          <cell r="D2669">
            <v>2</v>
          </cell>
          <cell r="E2669">
            <v>1</v>
          </cell>
          <cell r="F2669">
            <v>4</v>
          </cell>
          <cell r="G2669" t="str">
            <v>1..4</v>
          </cell>
        </row>
        <row r="2670">
          <cell r="A2670" t="str">
            <v>Sân thể dục 1-Sân cơ sở 1-5-Sáng</v>
          </cell>
          <cell r="B2670" t="str">
            <v>Sáng</v>
          </cell>
          <cell r="C2670">
            <v>3</v>
          </cell>
          <cell r="D2670">
            <v>4</v>
          </cell>
          <cell r="E2670">
            <v>1</v>
          </cell>
          <cell r="F2670">
            <v>4</v>
          </cell>
          <cell r="G2670" t="str">
            <v>1..4</v>
          </cell>
        </row>
        <row r="2671">
          <cell r="A2671" t="str">
            <v>Sân thể dục 1-Sân cơ sở 1-5-Chiều</v>
          </cell>
          <cell r="B2671" t="str">
            <v>Chiều</v>
          </cell>
          <cell r="C2671">
            <v>10</v>
          </cell>
          <cell r="D2671">
            <v>11</v>
          </cell>
          <cell r="E2671">
            <v>8</v>
          </cell>
          <cell r="F2671">
            <v>11</v>
          </cell>
          <cell r="G2671" t="str">
            <v>8..11</v>
          </cell>
        </row>
        <row r="2672">
          <cell r="A2672" t="str">
            <v>Sân thể dục 1-Sân cơ sở 1-5-Chiều</v>
          </cell>
          <cell r="B2672" t="str">
            <v>Chiều</v>
          </cell>
          <cell r="C2672">
            <v>8</v>
          </cell>
          <cell r="D2672">
            <v>9</v>
          </cell>
          <cell r="E2672">
            <v>8</v>
          </cell>
          <cell r="F2672">
            <v>11</v>
          </cell>
          <cell r="G2672" t="str">
            <v>8..11</v>
          </cell>
        </row>
        <row r="2673">
          <cell r="A2673" t="str">
            <v>Sân thể dục 2-Sân cơ sở 1-5-Sáng</v>
          </cell>
          <cell r="B2673" t="str">
            <v>Sáng</v>
          </cell>
          <cell r="C2673">
            <v>1</v>
          </cell>
          <cell r="D2673">
            <v>2</v>
          </cell>
          <cell r="E2673">
            <v>1</v>
          </cell>
          <cell r="F2673">
            <v>2</v>
          </cell>
          <cell r="G2673" t="str">
            <v>1..2</v>
          </cell>
        </row>
        <row r="2674">
          <cell r="A2674" t="str">
            <v>Sân thể dục 2-Sân cơ sở 1-5-Chiều</v>
          </cell>
          <cell r="B2674" t="str">
            <v>Chiều</v>
          </cell>
          <cell r="C2674">
            <v>8</v>
          </cell>
          <cell r="D2674">
            <v>9</v>
          </cell>
          <cell r="E2674">
            <v>8</v>
          </cell>
          <cell r="F2674">
            <v>11</v>
          </cell>
          <cell r="G2674" t="str">
            <v>8..11</v>
          </cell>
        </row>
        <row r="2675">
          <cell r="A2675" t="str">
            <v>Sân thể dục 2-Sân cơ sở 1-5-Chiều</v>
          </cell>
          <cell r="B2675" t="str">
            <v>Chiều</v>
          </cell>
          <cell r="C2675">
            <v>10</v>
          </cell>
          <cell r="D2675">
            <v>11</v>
          </cell>
          <cell r="E2675">
            <v>8</v>
          </cell>
          <cell r="F2675">
            <v>11</v>
          </cell>
          <cell r="G2675" t="str">
            <v>8..11</v>
          </cell>
        </row>
        <row r="2676">
          <cell r="A2676" t="str">
            <v>Sân thể dục 3-Sân cơ sở 1-5-Sáng</v>
          </cell>
          <cell r="B2676" t="str">
            <v>Sáng</v>
          </cell>
          <cell r="C2676">
            <v>3</v>
          </cell>
          <cell r="D2676">
            <v>4</v>
          </cell>
          <cell r="E2676">
            <v>1</v>
          </cell>
          <cell r="F2676">
            <v>4</v>
          </cell>
          <cell r="G2676" t="str">
            <v>1..4</v>
          </cell>
        </row>
        <row r="2677">
          <cell r="A2677" t="str">
            <v>Sân thể dục 3-Sân cơ sở 1-5-Sáng</v>
          </cell>
          <cell r="B2677" t="str">
            <v>Sáng</v>
          </cell>
          <cell r="C2677">
            <v>1</v>
          </cell>
          <cell r="D2677">
            <v>2</v>
          </cell>
          <cell r="E2677">
            <v>1</v>
          </cell>
          <cell r="F2677">
            <v>4</v>
          </cell>
          <cell r="G2677" t="str">
            <v>1..4</v>
          </cell>
        </row>
        <row r="2678">
          <cell r="A2678" t="str">
            <v>Sân thể dục 5-Sân cơ sở 1-5-Chiều</v>
          </cell>
          <cell r="B2678" t="str">
            <v>Chiều</v>
          </cell>
          <cell r="C2678">
            <v>8</v>
          </cell>
          <cell r="D2678">
            <v>9</v>
          </cell>
          <cell r="E2678">
            <v>8</v>
          </cell>
          <cell r="F2678">
            <v>9</v>
          </cell>
          <cell r="G2678" t="str">
            <v>8..9</v>
          </cell>
        </row>
        <row r="2679">
          <cell r="A2679" t="str">
            <v>Sân thể dục 1 - CS2-Khu Vực Chung cơ sở 2-5-Chiều</v>
          </cell>
          <cell r="B2679" t="str">
            <v>Chiều</v>
          </cell>
          <cell r="C2679">
            <v>10</v>
          </cell>
          <cell r="D2679">
            <v>11</v>
          </cell>
          <cell r="E2679">
            <v>10</v>
          </cell>
          <cell r="F2679">
            <v>11</v>
          </cell>
          <cell r="G2679" t="str">
            <v>10..11</v>
          </cell>
        </row>
        <row r="2680">
          <cell r="A2680" t="str">
            <v>Sân thể dục 2 - CS2-Khu Vực Chung cơ sở 2-5-Sáng</v>
          </cell>
          <cell r="B2680" t="str">
            <v>Sáng</v>
          </cell>
          <cell r="C2680">
            <v>3</v>
          </cell>
          <cell r="D2680">
            <v>4</v>
          </cell>
          <cell r="E2680">
            <v>3</v>
          </cell>
          <cell r="F2680">
            <v>4</v>
          </cell>
          <cell r="G2680" t="str">
            <v>3..4</v>
          </cell>
        </row>
        <row r="2681">
          <cell r="A2681" t="str">
            <v>Sân thể dục 3 - CS1-Sân cơ sở 1-5-Sáng</v>
          </cell>
          <cell r="B2681" t="str">
            <v>Sáng</v>
          </cell>
          <cell r="C2681">
            <v>3</v>
          </cell>
          <cell r="D2681">
            <v>4</v>
          </cell>
          <cell r="E2681">
            <v>3</v>
          </cell>
          <cell r="F2681">
            <v>4</v>
          </cell>
          <cell r="G2681" t="str">
            <v>3..4</v>
          </cell>
        </row>
        <row r="2682">
          <cell r="A2682" t="str">
            <v>Phòng thực hành Khoa CN Ô tô 01-A-5-Chiều</v>
          </cell>
          <cell r="B2682" t="str">
            <v>Chiều</v>
          </cell>
          <cell r="C2682">
            <v>7</v>
          </cell>
          <cell r="D2682">
            <v>12</v>
          </cell>
          <cell r="E2682">
            <v>7</v>
          </cell>
          <cell r="F2682">
            <v>12</v>
          </cell>
          <cell r="G2682" t="str">
            <v>7..12</v>
          </cell>
        </row>
        <row r="2683">
          <cell r="A2683" t="str">
            <v>Phòng thực hành Khoa CN Ô tô 04-A-5-Chiều</v>
          </cell>
          <cell r="B2683" t="str">
            <v>Chiều</v>
          </cell>
          <cell r="C2683">
            <v>7</v>
          </cell>
          <cell r="D2683">
            <v>8</v>
          </cell>
          <cell r="E2683">
            <v>7</v>
          </cell>
          <cell r="F2683">
            <v>8</v>
          </cell>
          <cell r="G2683" t="str">
            <v>7..8</v>
          </cell>
        </row>
        <row r="2684">
          <cell r="A2684" t="str">
            <v>Phòng thực hành Khoa CN Ô tô 10-A-5-Sáng</v>
          </cell>
          <cell r="B2684" t="str">
            <v>Sáng</v>
          </cell>
          <cell r="C2684">
            <v>1</v>
          </cell>
          <cell r="D2684">
            <v>2</v>
          </cell>
          <cell r="E2684">
            <v>1</v>
          </cell>
          <cell r="F2684">
            <v>2</v>
          </cell>
          <cell r="G2684" t="str">
            <v>1..2</v>
          </cell>
        </row>
        <row r="2685">
          <cell r="A2685" t="str">
            <v>Phòng thực hành Khoa CN Ô tô 10-A-5-Chiều</v>
          </cell>
          <cell r="B2685" t="str">
            <v>Chiều</v>
          </cell>
          <cell r="C2685">
            <v>7</v>
          </cell>
          <cell r="D2685">
            <v>8</v>
          </cell>
          <cell r="E2685">
            <v>7</v>
          </cell>
          <cell r="F2685">
            <v>8</v>
          </cell>
          <cell r="G2685" t="str">
            <v>7..8</v>
          </cell>
        </row>
        <row r="2686">
          <cell r="A2686" t="str">
            <v>Phòng thực hành Khoa CN Ô tô 11-A-5-Chiều</v>
          </cell>
          <cell r="B2686" t="str">
            <v>Chiều</v>
          </cell>
          <cell r="C2686">
            <v>7</v>
          </cell>
          <cell r="D2686">
            <v>12</v>
          </cell>
          <cell r="E2686">
            <v>7</v>
          </cell>
          <cell r="F2686">
            <v>12</v>
          </cell>
          <cell r="G2686" t="str">
            <v>7..12</v>
          </cell>
        </row>
        <row r="2687">
          <cell r="A2687" t="str">
            <v>Phòng thực hành Khoa CN Ô tô 12-A-5-Tối</v>
          </cell>
          <cell r="B2687" t="str">
            <v>Tối</v>
          </cell>
          <cell r="C2687">
            <v>13</v>
          </cell>
          <cell r="D2687">
            <v>14</v>
          </cell>
          <cell r="E2687">
            <v>13</v>
          </cell>
          <cell r="F2687">
            <v>14</v>
          </cell>
          <cell r="G2687" t="str">
            <v>13..14</v>
          </cell>
        </row>
        <row r="2688">
          <cell r="A2688" t="str">
            <v>Phòng thực hành Khoa CN Ô tô 17-A-5-Sáng</v>
          </cell>
          <cell r="B2688" t="str">
            <v>Sáng</v>
          </cell>
          <cell r="C2688">
            <v>1</v>
          </cell>
          <cell r="D2688">
            <v>6</v>
          </cell>
          <cell r="E2688">
            <v>1</v>
          </cell>
          <cell r="F2688">
            <v>6</v>
          </cell>
          <cell r="G2688" t="str">
            <v>1..6</v>
          </cell>
        </row>
        <row r="2689">
          <cell r="A2689" t="str">
            <v>Phòng thực hành Khoa CN Ô tô 19-A-5-Sáng</v>
          </cell>
          <cell r="B2689" t="str">
            <v>Sáng</v>
          </cell>
          <cell r="C2689">
            <v>1</v>
          </cell>
          <cell r="D2689">
            <v>2</v>
          </cell>
          <cell r="E2689">
            <v>1</v>
          </cell>
          <cell r="F2689">
            <v>2</v>
          </cell>
          <cell r="G2689" t="str">
            <v>1..2</v>
          </cell>
        </row>
        <row r="2690">
          <cell r="A2690" t="str">
            <v>Phòng thực hành Khoa CN Ô tô 20-A-5-Sáng</v>
          </cell>
          <cell r="B2690" t="str">
            <v>Sáng</v>
          </cell>
          <cell r="C2690">
            <v>1</v>
          </cell>
          <cell r="D2690">
            <v>3</v>
          </cell>
          <cell r="E2690">
            <v>1</v>
          </cell>
          <cell r="F2690">
            <v>3</v>
          </cell>
          <cell r="G2690" t="str">
            <v>1..3</v>
          </cell>
        </row>
        <row r="2691">
          <cell r="A2691" t="str">
            <v>Phòng thực hành Khoa CN Ô tô 20-A-5-Chiều</v>
          </cell>
          <cell r="B2691" t="str">
            <v>Chiều</v>
          </cell>
          <cell r="C2691">
            <v>7</v>
          </cell>
          <cell r="D2691">
            <v>9</v>
          </cell>
          <cell r="E2691">
            <v>7</v>
          </cell>
          <cell r="F2691">
            <v>9</v>
          </cell>
          <cell r="G2691" t="str">
            <v>7..9</v>
          </cell>
        </row>
        <row r="2692">
          <cell r="A2692" t="str">
            <v>Phòng thực hành Khoa CN Ô tô 23-A-5-Tối</v>
          </cell>
          <cell r="B2692" t="str">
            <v>Tối</v>
          </cell>
          <cell r="C2692">
            <v>13</v>
          </cell>
          <cell r="D2692">
            <v>14</v>
          </cell>
          <cell r="E2692">
            <v>13</v>
          </cell>
          <cell r="F2692">
            <v>14</v>
          </cell>
          <cell r="G2692" t="str">
            <v>13..14</v>
          </cell>
        </row>
        <row r="2693">
          <cell r="A2693" t="str">
            <v>Phòng thực hành Khoa Cơ khí 01-A-5-Chiều</v>
          </cell>
          <cell r="B2693" t="str">
            <v>Chiều</v>
          </cell>
          <cell r="C2693">
            <v>7</v>
          </cell>
          <cell r="D2693">
            <v>12</v>
          </cell>
          <cell r="E2693">
            <v>7</v>
          </cell>
          <cell r="F2693">
            <v>12</v>
          </cell>
          <cell r="G2693" t="str">
            <v>7..12</v>
          </cell>
        </row>
        <row r="2694">
          <cell r="A2694" t="str">
            <v>Phòng thực hành Khoa Cơ khí 02-A-5-Sáng</v>
          </cell>
          <cell r="B2694" t="str">
            <v>Sáng</v>
          </cell>
          <cell r="C2694">
            <v>1</v>
          </cell>
          <cell r="D2694">
            <v>6</v>
          </cell>
          <cell r="E2694">
            <v>1</v>
          </cell>
          <cell r="F2694">
            <v>6</v>
          </cell>
          <cell r="G2694" t="str">
            <v>1..6</v>
          </cell>
        </row>
        <row r="2695">
          <cell r="A2695" t="str">
            <v>Phòng thực hành Khoa Cơ khí 02-A-5-Chiều</v>
          </cell>
          <cell r="B2695" t="str">
            <v>Chiều</v>
          </cell>
          <cell r="C2695">
            <v>7</v>
          </cell>
          <cell r="D2695">
            <v>12</v>
          </cell>
          <cell r="E2695">
            <v>7</v>
          </cell>
          <cell r="F2695">
            <v>12</v>
          </cell>
          <cell r="G2695" t="str">
            <v>7..12</v>
          </cell>
        </row>
        <row r="2696">
          <cell r="A2696" t="str">
            <v>Phòng thực hành Khoa Cơ khí 05-A-5-Sáng</v>
          </cell>
          <cell r="B2696" t="str">
            <v>Sáng</v>
          </cell>
          <cell r="C2696">
            <v>1</v>
          </cell>
          <cell r="D2696">
            <v>6</v>
          </cell>
          <cell r="E2696">
            <v>1</v>
          </cell>
          <cell r="F2696">
            <v>6</v>
          </cell>
          <cell r="G2696" t="str">
            <v>1..6</v>
          </cell>
        </row>
        <row r="2697">
          <cell r="A2697" t="str">
            <v>Phòng thực hành Khoa Cơ khí 07-A-5-Chiều</v>
          </cell>
          <cell r="B2697" t="str">
            <v>Chiều</v>
          </cell>
          <cell r="C2697">
            <v>7</v>
          </cell>
          <cell r="D2697">
            <v>12</v>
          </cell>
          <cell r="E2697">
            <v>7</v>
          </cell>
          <cell r="F2697">
            <v>12</v>
          </cell>
          <cell r="G2697" t="str">
            <v>7..12</v>
          </cell>
        </row>
        <row r="2698">
          <cell r="A2698" t="str">
            <v>Phòng thực hành Khoa Cơ khí 11-A-5-Chiều</v>
          </cell>
          <cell r="B2698" t="str">
            <v>Chiều</v>
          </cell>
          <cell r="C2698">
            <v>7</v>
          </cell>
          <cell r="D2698">
            <v>12</v>
          </cell>
          <cell r="E2698">
            <v>7</v>
          </cell>
          <cell r="F2698">
            <v>12</v>
          </cell>
          <cell r="G2698" t="str">
            <v>7..12</v>
          </cell>
        </row>
        <row r="2699">
          <cell r="A2699" t="str">
            <v>Phòng thực hành Khoa Cơ khí 11-A-5-Tối</v>
          </cell>
          <cell r="B2699" t="str">
            <v>Tối</v>
          </cell>
          <cell r="C2699">
            <v>13</v>
          </cell>
          <cell r="D2699">
            <v>16</v>
          </cell>
          <cell r="E2699">
            <v>13</v>
          </cell>
          <cell r="F2699">
            <v>16</v>
          </cell>
          <cell r="G2699" t="str">
            <v>13..16</v>
          </cell>
        </row>
        <row r="2700">
          <cell r="A2700" t="str">
            <v>Phòng thực hành Khoa Cơ khí 16-A-5-Chiều</v>
          </cell>
          <cell r="B2700" t="str">
            <v>Chiều</v>
          </cell>
          <cell r="C2700">
            <v>7</v>
          </cell>
          <cell r="D2700">
            <v>12</v>
          </cell>
          <cell r="E2700">
            <v>7</v>
          </cell>
          <cell r="F2700">
            <v>12</v>
          </cell>
          <cell r="G2700" t="str">
            <v>7..12</v>
          </cell>
        </row>
        <row r="2701">
          <cell r="A2701" t="str">
            <v>Phòng thực hành Khoa Cơ khí 20-A-5-Sáng</v>
          </cell>
          <cell r="B2701" t="str">
            <v>Sáng</v>
          </cell>
          <cell r="C2701">
            <v>1</v>
          </cell>
          <cell r="D2701">
            <v>6</v>
          </cell>
          <cell r="E2701">
            <v>1</v>
          </cell>
          <cell r="F2701">
            <v>6</v>
          </cell>
          <cell r="G2701" t="str">
            <v>1..6</v>
          </cell>
        </row>
        <row r="2702">
          <cell r="A2702" t="str">
            <v>Phòng thực hành Khoa Cơ khí 23-A-5-Sáng</v>
          </cell>
          <cell r="B2702" t="str">
            <v>Sáng</v>
          </cell>
          <cell r="C2702">
            <v>1</v>
          </cell>
          <cell r="D2702">
            <v>6</v>
          </cell>
          <cell r="E2702">
            <v>1</v>
          </cell>
          <cell r="F2702">
            <v>6</v>
          </cell>
          <cell r="G2702" t="str">
            <v>1..6</v>
          </cell>
        </row>
        <row r="2703">
          <cell r="A2703" t="str">
            <v>Phòng thực hành Khoa Cơ khí 35-A-5-Tối</v>
          </cell>
          <cell r="B2703" t="str">
            <v>Tối</v>
          </cell>
          <cell r="C2703">
            <v>13</v>
          </cell>
          <cell r="D2703">
            <v>17</v>
          </cell>
          <cell r="E2703">
            <v>13</v>
          </cell>
          <cell r="F2703">
            <v>17</v>
          </cell>
          <cell r="G2703" t="str">
            <v>13..17</v>
          </cell>
        </row>
        <row r="2704">
          <cell r="A2704" t="str">
            <v>Phòng thực hành Khoa Điện 02-A-5-Chiều</v>
          </cell>
          <cell r="B2704" t="str">
            <v>Chiều</v>
          </cell>
          <cell r="C2704">
            <v>7</v>
          </cell>
          <cell r="D2704">
            <v>12</v>
          </cell>
          <cell r="E2704">
            <v>7</v>
          </cell>
          <cell r="F2704">
            <v>12</v>
          </cell>
          <cell r="G2704" t="str">
            <v>7..12</v>
          </cell>
        </row>
        <row r="2705">
          <cell r="A2705" t="str">
            <v>Phòng thực hành Khoa Điện 02-A-5-Tối</v>
          </cell>
          <cell r="B2705" t="str">
            <v>Tối</v>
          </cell>
          <cell r="C2705">
            <v>13</v>
          </cell>
          <cell r="D2705">
            <v>16</v>
          </cell>
          <cell r="E2705">
            <v>13</v>
          </cell>
          <cell r="F2705">
            <v>16</v>
          </cell>
          <cell r="G2705" t="str">
            <v>13..16</v>
          </cell>
        </row>
        <row r="2706">
          <cell r="A2706" t="str">
            <v>Phòng thực hành Khoa Điện 03-A-5-Chiều</v>
          </cell>
          <cell r="B2706" t="str">
            <v>Chiều</v>
          </cell>
          <cell r="C2706">
            <v>7</v>
          </cell>
          <cell r="D2706">
            <v>12</v>
          </cell>
          <cell r="E2706">
            <v>7</v>
          </cell>
          <cell r="F2706">
            <v>12</v>
          </cell>
          <cell r="G2706" t="str">
            <v>7..12</v>
          </cell>
        </row>
        <row r="2707">
          <cell r="A2707" t="str">
            <v>Phòng thực hành Khoa Điện 04-A-5-Sáng</v>
          </cell>
          <cell r="B2707" t="str">
            <v>Sáng</v>
          </cell>
          <cell r="C2707">
            <v>1</v>
          </cell>
          <cell r="D2707">
            <v>6</v>
          </cell>
          <cell r="E2707">
            <v>1</v>
          </cell>
          <cell r="F2707">
            <v>6</v>
          </cell>
          <cell r="G2707" t="str">
            <v>1..6</v>
          </cell>
        </row>
        <row r="2708">
          <cell r="A2708" t="str">
            <v>Phòng thực hành Khoa Điện 05-A-5-Sáng</v>
          </cell>
          <cell r="B2708" t="str">
            <v>Sáng</v>
          </cell>
          <cell r="C2708">
            <v>1</v>
          </cell>
          <cell r="D2708">
            <v>6</v>
          </cell>
          <cell r="E2708">
            <v>1</v>
          </cell>
          <cell r="F2708">
            <v>6</v>
          </cell>
          <cell r="G2708" t="str">
            <v>1..6</v>
          </cell>
        </row>
        <row r="2709">
          <cell r="A2709" t="str">
            <v>Phòng thực hành Khoa Điện 05-A-5-Chiều</v>
          </cell>
          <cell r="B2709" t="str">
            <v>Chiều</v>
          </cell>
          <cell r="C2709">
            <v>7</v>
          </cell>
          <cell r="D2709">
            <v>12</v>
          </cell>
          <cell r="E2709">
            <v>7</v>
          </cell>
          <cell r="F2709">
            <v>12</v>
          </cell>
          <cell r="G2709" t="str">
            <v>7..12</v>
          </cell>
        </row>
        <row r="2710">
          <cell r="A2710" t="str">
            <v>Phòng thực hành Khoa Điện 06-A-5-Sáng</v>
          </cell>
          <cell r="B2710" t="str">
            <v>Sáng</v>
          </cell>
          <cell r="C2710">
            <v>1</v>
          </cell>
          <cell r="D2710">
            <v>6</v>
          </cell>
          <cell r="E2710">
            <v>1</v>
          </cell>
          <cell r="F2710">
            <v>6</v>
          </cell>
          <cell r="G2710" t="str">
            <v>1..6</v>
          </cell>
        </row>
        <row r="2711">
          <cell r="A2711" t="str">
            <v>Phòng thực hành Khoa Điện 06-A-5-Chiều</v>
          </cell>
          <cell r="B2711" t="str">
            <v>Chiều</v>
          </cell>
          <cell r="C2711">
            <v>7</v>
          </cell>
          <cell r="D2711">
            <v>12</v>
          </cell>
          <cell r="E2711">
            <v>7</v>
          </cell>
          <cell r="F2711">
            <v>12</v>
          </cell>
          <cell r="G2711" t="str">
            <v>7..12</v>
          </cell>
        </row>
        <row r="2712">
          <cell r="A2712" t="str">
            <v>Phòng thực hành Khoa Điện 07-A-5-Chiều</v>
          </cell>
          <cell r="B2712" t="str">
            <v>Chiều</v>
          </cell>
          <cell r="C2712">
            <v>7</v>
          </cell>
          <cell r="D2712">
            <v>12</v>
          </cell>
          <cell r="E2712">
            <v>7</v>
          </cell>
          <cell r="F2712">
            <v>12</v>
          </cell>
          <cell r="G2712" t="str">
            <v>7..12</v>
          </cell>
        </row>
        <row r="2713">
          <cell r="A2713" t="str">
            <v>Phòng thực hành Khoa Điện 08-A-5-Tối</v>
          </cell>
          <cell r="B2713" t="str">
            <v>Tối</v>
          </cell>
          <cell r="C2713">
            <v>13</v>
          </cell>
          <cell r="D2713">
            <v>17</v>
          </cell>
          <cell r="E2713">
            <v>13</v>
          </cell>
          <cell r="F2713">
            <v>17</v>
          </cell>
          <cell r="G2713" t="str">
            <v>13..17</v>
          </cell>
        </row>
        <row r="2714">
          <cell r="A2714" t="str">
            <v>Phòng thực hành Khoa Điện 09-A-5-Sáng</v>
          </cell>
          <cell r="B2714" t="str">
            <v>Sáng</v>
          </cell>
          <cell r="C2714">
            <v>1</v>
          </cell>
          <cell r="D2714">
            <v>6</v>
          </cell>
          <cell r="E2714">
            <v>1</v>
          </cell>
          <cell r="F2714">
            <v>6</v>
          </cell>
          <cell r="G2714" t="str">
            <v>1..6</v>
          </cell>
        </row>
        <row r="2715">
          <cell r="A2715" t="e">
            <v>#VALUE!</v>
          </cell>
          <cell r="B2715" t="e">
            <v>#VALUE!</v>
          </cell>
          <cell r="C2715" t="e">
            <v>#VALUE!</v>
          </cell>
          <cell r="D2715">
            <v>13</v>
          </cell>
          <cell r="E2715" t="e">
            <v>#VALUE!</v>
          </cell>
          <cell r="F2715" t="e">
            <v>#VALUE!</v>
          </cell>
          <cell r="G2715" t="e">
            <v>#VALUE!</v>
          </cell>
        </row>
        <row r="2716">
          <cell r="A2716" t="str">
            <v>Phòng thực hành Khoa Điện 12-A-5-Tối</v>
          </cell>
          <cell r="B2716" t="str">
            <v>Tối</v>
          </cell>
          <cell r="C2716">
            <v>13</v>
          </cell>
          <cell r="D2716">
            <v>16</v>
          </cell>
          <cell r="E2716">
            <v>13</v>
          </cell>
          <cell r="F2716">
            <v>16</v>
          </cell>
          <cell r="G2716" t="str">
            <v>13..16</v>
          </cell>
        </row>
        <row r="2717">
          <cell r="A2717" t="str">
            <v>Phòng thực hành Khoa Điện 32-A-5-Sáng</v>
          </cell>
          <cell r="B2717" t="str">
            <v>Sáng</v>
          </cell>
          <cell r="C2717">
            <v>1</v>
          </cell>
          <cell r="D2717">
            <v>6</v>
          </cell>
          <cell r="E2717">
            <v>1</v>
          </cell>
          <cell r="F2717">
            <v>6</v>
          </cell>
          <cell r="G2717" t="str">
            <v>1..6</v>
          </cell>
        </row>
        <row r="2718">
          <cell r="A2718" t="str">
            <v>Phòng thực hành Khoa Điện tử 02-A-5-Chiều</v>
          </cell>
          <cell r="B2718" t="str">
            <v>Chiều</v>
          </cell>
          <cell r="C2718">
            <v>7</v>
          </cell>
          <cell r="D2718">
            <v>12</v>
          </cell>
          <cell r="E2718">
            <v>7</v>
          </cell>
          <cell r="F2718">
            <v>12</v>
          </cell>
          <cell r="G2718" t="str">
            <v>7..12</v>
          </cell>
        </row>
        <row r="2719">
          <cell r="A2719" t="str">
            <v>Phòng thực hành Khoa Điện tử 03-A-5-Sáng</v>
          </cell>
          <cell r="B2719" t="str">
            <v>Sáng</v>
          </cell>
          <cell r="C2719">
            <v>1</v>
          </cell>
          <cell r="D2719">
            <v>6</v>
          </cell>
          <cell r="E2719">
            <v>1</v>
          </cell>
          <cell r="F2719">
            <v>6</v>
          </cell>
          <cell r="G2719" t="str">
            <v>1..6</v>
          </cell>
        </row>
        <row r="2720">
          <cell r="A2720" t="str">
            <v>Phòng thực hành Khoa Điện tử 04-A-5-Sáng</v>
          </cell>
          <cell r="B2720" t="str">
            <v>Sáng</v>
          </cell>
          <cell r="C2720">
            <v>1</v>
          </cell>
          <cell r="D2720">
            <v>6</v>
          </cell>
          <cell r="E2720">
            <v>1</v>
          </cell>
          <cell r="F2720">
            <v>6</v>
          </cell>
          <cell r="G2720" t="str">
            <v>1..6</v>
          </cell>
        </row>
        <row r="2721">
          <cell r="A2721" t="str">
            <v>Phòng thực hành Khoa Điện tử 04-A-5-Chiều</v>
          </cell>
          <cell r="B2721" t="str">
            <v>Chiều</v>
          </cell>
          <cell r="C2721">
            <v>7</v>
          </cell>
          <cell r="D2721">
            <v>12</v>
          </cell>
          <cell r="E2721">
            <v>7</v>
          </cell>
          <cell r="F2721">
            <v>12</v>
          </cell>
          <cell r="G2721" t="str">
            <v>7..12</v>
          </cell>
        </row>
        <row r="2722">
          <cell r="A2722" t="str">
            <v>Phòng thực hành Khoa Điện tử 05-A-5-Chiều</v>
          </cell>
          <cell r="B2722" t="str">
            <v>Chiều</v>
          </cell>
          <cell r="C2722">
            <v>7</v>
          </cell>
          <cell r="D2722">
            <v>12</v>
          </cell>
          <cell r="E2722">
            <v>7</v>
          </cell>
          <cell r="F2722">
            <v>12</v>
          </cell>
          <cell r="G2722" t="str">
            <v>7..12</v>
          </cell>
        </row>
        <row r="2723">
          <cell r="A2723" t="str">
            <v>Phòng thực hành Khoa Điện tử 06-A-5-Tối</v>
          </cell>
          <cell r="B2723" t="str">
            <v>Tối</v>
          </cell>
          <cell r="C2723">
            <v>13</v>
          </cell>
          <cell r="D2723">
            <v>16</v>
          </cell>
          <cell r="E2723">
            <v>13</v>
          </cell>
          <cell r="F2723">
            <v>16</v>
          </cell>
          <cell r="G2723" t="str">
            <v>13..16</v>
          </cell>
        </row>
        <row r="2724">
          <cell r="A2724" t="str">
            <v>Phòng thực hành Khoa Điện tử 07-A-5-Chiều</v>
          </cell>
          <cell r="B2724" t="str">
            <v>Chiều</v>
          </cell>
          <cell r="C2724">
            <v>7</v>
          </cell>
          <cell r="D2724">
            <v>12</v>
          </cell>
          <cell r="E2724">
            <v>7</v>
          </cell>
          <cell r="F2724">
            <v>12</v>
          </cell>
          <cell r="G2724" t="str">
            <v>7..12</v>
          </cell>
        </row>
        <row r="2725">
          <cell r="A2725" t="str">
            <v>Phòng thực hành Khoa Điện tử 09-A-5-Sáng</v>
          </cell>
          <cell r="B2725" t="str">
            <v>Sáng</v>
          </cell>
          <cell r="C2725">
            <v>1</v>
          </cell>
          <cell r="D2725">
            <v>4</v>
          </cell>
          <cell r="E2725">
            <v>1</v>
          </cell>
          <cell r="F2725">
            <v>4</v>
          </cell>
          <cell r="G2725" t="str">
            <v>1..4</v>
          </cell>
        </row>
        <row r="2726">
          <cell r="A2726" t="str">
            <v>Phòng thực hành Khoa Điện tử 10-A-5-Sáng</v>
          </cell>
          <cell r="B2726" t="str">
            <v>Sáng</v>
          </cell>
          <cell r="C2726">
            <v>1</v>
          </cell>
          <cell r="D2726">
            <v>6</v>
          </cell>
          <cell r="E2726">
            <v>1</v>
          </cell>
          <cell r="F2726">
            <v>6</v>
          </cell>
          <cell r="G2726" t="str">
            <v>1..6</v>
          </cell>
        </row>
        <row r="2727">
          <cell r="A2727" t="str">
            <v>Phòng thực hành Khoa Điện tử 13-A-5-Sáng</v>
          </cell>
          <cell r="B2727" t="str">
            <v>Sáng</v>
          </cell>
          <cell r="C2727">
            <v>1</v>
          </cell>
          <cell r="D2727">
            <v>6</v>
          </cell>
          <cell r="E2727">
            <v>1</v>
          </cell>
          <cell r="F2727">
            <v>6</v>
          </cell>
          <cell r="G2727" t="str">
            <v>1..6</v>
          </cell>
        </row>
        <row r="2728">
          <cell r="A2728" t="str">
            <v>Phòng thực hành Khoa Điện tử 13-A-5-Chiều</v>
          </cell>
          <cell r="B2728" t="str">
            <v>Chiều</v>
          </cell>
          <cell r="C2728">
            <v>7</v>
          </cell>
          <cell r="D2728">
            <v>12</v>
          </cell>
          <cell r="E2728">
            <v>7</v>
          </cell>
          <cell r="F2728">
            <v>12</v>
          </cell>
          <cell r="G2728" t="str">
            <v>7..12</v>
          </cell>
        </row>
        <row r="2729">
          <cell r="A2729" t="str">
            <v>Phòng thực hành Khoa Điện tử 15-A-5-Tối</v>
          </cell>
          <cell r="B2729" t="str">
            <v>Tối</v>
          </cell>
          <cell r="C2729">
            <v>13</v>
          </cell>
          <cell r="D2729">
            <v>17</v>
          </cell>
          <cell r="E2729">
            <v>13</v>
          </cell>
          <cell r="F2729">
            <v>17</v>
          </cell>
          <cell r="G2729" t="str">
            <v>13..17</v>
          </cell>
        </row>
        <row r="2730">
          <cell r="A2730" t="str">
            <v>Phòng thực hành Khoa Điện tử 25-A-5-Chiều</v>
          </cell>
          <cell r="B2730" t="str">
            <v>Chiều</v>
          </cell>
          <cell r="C2730">
            <v>7</v>
          </cell>
          <cell r="D2730">
            <v>10</v>
          </cell>
          <cell r="E2730">
            <v>7</v>
          </cell>
          <cell r="F2730">
            <v>10</v>
          </cell>
          <cell r="G2730" t="str">
            <v>7..10</v>
          </cell>
        </row>
        <row r="2731">
          <cell r="A2731" t="str">
            <v>Phòng thực hành Khoa Điện tử 27-A-5-Sáng</v>
          </cell>
          <cell r="B2731" t="str">
            <v>Sáng</v>
          </cell>
          <cell r="C2731">
            <v>1</v>
          </cell>
          <cell r="D2731">
            <v>6</v>
          </cell>
          <cell r="E2731">
            <v>1</v>
          </cell>
          <cell r="F2731">
            <v>6</v>
          </cell>
          <cell r="G2731" t="str">
            <v>1..6</v>
          </cell>
        </row>
        <row r="2732">
          <cell r="A2732" t="str">
            <v>Phòng thực hành Khoa CNTT 09-A-5-Chiều</v>
          </cell>
          <cell r="B2732" t="str">
            <v>Chiều</v>
          </cell>
          <cell r="C2732">
            <v>7</v>
          </cell>
          <cell r="D2732">
            <v>11</v>
          </cell>
          <cell r="E2732">
            <v>7</v>
          </cell>
          <cell r="F2732">
            <v>11</v>
          </cell>
          <cell r="G2732" t="str">
            <v>7..11</v>
          </cell>
        </row>
        <row r="2733">
          <cell r="A2733" t="str">
            <v>Phòng thực hành Khoa CNTT 11-A-5-Chiều</v>
          </cell>
          <cell r="B2733" t="str">
            <v>Chiều</v>
          </cell>
          <cell r="C2733">
            <v>7</v>
          </cell>
          <cell r="D2733">
            <v>12</v>
          </cell>
          <cell r="E2733">
            <v>7</v>
          </cell>
          <cell r="F2733">
            <v>12</v>
          </cell>
          <cell r="G2733" t="str">
            <v>7..12</v>
          </cell>
        </row>
        <row r="2734">
          <cell r="A2734" t="str">
            <v>Phòng thực hành Khoa CNTT 22-A-5-Chiều</v>
          </cell>
          <cell r="B2734" t="str">
            <v>Chiều</v>
          </cell>
          <cell r="C2734">
            <v>10</v>
          </cell>
          <cell r="D2734">
            <v>12</v>
          </cell>
          <cell r="E2734">
            <v>7</v>
          </cell>
          <cell r="F2734">
            <v>12</v>
          </cell>
          <cell r="G2734" t="str">
            <v>7..12</v>
          </cell>
        </row>
        <row r="2735">
          <cell r="A2735" t="str">
            <v>Phòng thực hành Khoa CNTT 22-A-5-Chiều</v>
          </cell>
          <cell r="B2735" t="str">
            <v>Chiều</v>
          </cell>
          <cell r="C2735">
            <v>7</v>
          </cell>
          <cell r="D2735">
            <v>9</v>
          </cell>
          <cell r="E2735">
            <v>7</v>
          </cell>
          <cell r="F2735">
            <v>12</v>
          </cell>
          <cell r="G2735" t="str">
            <v>7..12</v>
          </cell>
        </row>
        <row r="2736">
          <cell r="A2736" t="str">
            <v>Phòng thực hành Khoa CNTT 27-A-5-Chiều</v>
          </cell>
          <cell r="B2736" t="str">
            <v>Chiều</v>
          </cell>
          <cell r="C2736">
            <v>7</v>
          </cell>
          <cell r="D2736">
            <v>9</v>
          </cell>
          <cell r="E2736">
            <v>7</v>
          </cell>
          <cell r="F2736">
            <v>9</v>
          </cell>
          <cell r="G2736" t="str">
            <v>7..9</v>
          </cell>
        </row>
        <row r="2737">
          <cell r="A2737" t="str">
            <v>Phòng thực hành Khoa CNTT 29-A-5-Sáng</v>
          </cell>
          <cell r="B2737" t="str">
            <v>Sáng</v>
          </cell>
          <cell r="C2737">
            <v>1</v>
          </cell>
          <cell r="D2737">
            <v>5</v>
          </cell>
          <cell r="E2737">
            <v>1</v>
          </cell>
          <cell r="F2737">
            <v>5</v>
          </cell>
          <cell r="G2737" t="str">
            <v>1..5</v>
          </cell>
        </row>
        <row r="2738">
          <cell r="A2738" t="str">
            <v>Phòng thực hành Khoa CN May &amp; TKTT 01-B-5-Chiều</v>
          </cell>
          <cell r="B2738" t="str">
            <v>Chiều</v>
          </cell>
          <cell r="C2738">
            <v>7</v>
          </cell>
          <cell r="D2738">
            <v>12</v>
          </cell>
          <cell r="E2738">
            <v>7</v>
          </cell>
          <cell r="F2738">
            <v>12</v>
          </cell>
          <cell r="G2738" t="str">
            <v>7..12</v>
          </cell>
        </row>
        <row r="2739">
          <cell r="A2739" t="str">
            <v>Phòng thực hành Khoa CN May &amp; TKTT 04-B-5-Sáng</v>
          </cell>
          <cell r="B2739" t="str">
            <v>Sáng</v>
          </cell>
          <cell r="C2739">
            <v>1</v>
          </cell>
          <cell r="D2739">
            <v>6</v>
          </cell>
          <cell r="E2739">
            <v>1</v>
          </cell>
          <cell r="F2739">
            <v>6</v>
          </cell>
          <cell r="G2739" t="str">
            <v>1..6</v>
          </cell>
        </row>
        <row r="2740">
          <cell r="A2740" t="str">
            <v>Phòng thực hành Khoa CN May &amp; TKTT 04-B-5-Chiều</v>
          </cell>
          <cell r="B2740" t="str">
            <v>Chiều</v>
          </cell>
          <cell r="C2740">
            <v>7</v>
          </cell>
          <cell r="D2740">
            <v>12</v>
          </cell>
          <cell r="E2740">
            <v>7</v>
          </cell>
          <cell r="F2740">
            <v>12</v>
          </cell>
          <cell r="G2740" t="str">
            <v>7..12</v>
          </cell>
        </row>
        <row r="2741">
          <cell r="A2741" t="str">
            <v>Phòng thực hành Khoa CN May &amp; TKTT 05-B-5-Sáng</v>
          </cell>
          <cell r="B2741" t="str">
            <v>Sáng</v>
          </cell>
          <cell r="C2741">
            <v>1</v>
          </cell>
          <cell r="D2741">
            <v>6</v>
          </cell>
          <cell r="E2741">
            <v>1</v>
          </cell>
          <cell r="F2741">
            <v>6</v>
          </cell>
          <cell r="G2741" t="str">
            <v>1..6</v>
          </cell>
        </row>
        <row r="2742">
          <cell r="A2742" t="str">
            <v>Phòng thực hành Khoa CN May &amp; TKTT 06-B-5-Chiều</v>
          </cell>
          <cell r="B2742" t="str">
            <v>Chiều</v>
          </cell>
          <cell r="C2742">
            <v>7</v>
          </cell>
          <cell r="D2742">
            <v>12</v>
          </cell>
          <cell r="E2742">
            <v>7</v>
          </cell>
          <cell r="F2742">
            <v>12</v>
          </cell>
          <cell r="G2742" t="str">
            <v>7..12</v>
          </cell>
        </row>
        <row r="2743">
          <cell r="A2743" t="str">
            <v>Phòng thực hành Khoa CN May &amp; TKTT 07-B-5-Chiều</v>
          </cell>
          <cell r="B2743" t="str">
            <v>Chiều</v>
          </cell>
          <cell r="C2743">
            <v>7</v>
          </cell>
          <cell r="D2743">
            <v>12</v>
          </cell>
          <cell r="E2743">
            <v>7</v>
          </cell>
          <cell r="F2743">
            <v>12</v>
          </cell>
          <cell r="G2743" t="str">
            <v>7..12</v>
          </cell>
        </row>
        <row r="2744">
          <cell r="A2744" t="str">
            <v>Phòng thực hành Khoa CN May &amp; TKTT 08-B-5-Sáng</v>
          </cell>
          <cell r="B2744" t="str">
            <v>Sáng</v>
          </cell>
          <cell r="C2744">
            <v>1</v>
          </cell>
          <cell r="D2744">
            <v>6</v>
          </cell>
          <cell r="E2744">
            <v>1</v>
          </cell>
          <cell r="F2744">
            <v>6</v>
          </cell>
          <cell r="G2744" t="str">
            <v>1..6</v>
          </cell>
        </row>
        <row r="2745">
          <cell r="A2745" t="str">
            <v>Phòng thực hành Khoa CN May &amp; TKTT 11-B-5-Sáng</v>
          </cell>
          <cell r="B2745" t="str">
            <v>Sáng</v>
          </cell>
          <cell r="C2745">
            <v>1</v>
          </cell>
          <cell r="D2745">
            <v>6</v>
          </cell>
          <cell r="E2745">
            <v>1</v>
          </cell>
          <cell r="F2745">
            <v>6</v>
          </cell>
          <cell r="G2745" t="str">
            <v>1..6</v>
          </cell>
        </row>
        <row r="2746">
          <cell r="A2746" t="str">
            <v>Phòng thực hành Khoa CN May &amp; TKTT 11-B-5-Chiều</v>
          </cell>
          <cell r="B2746" t="str">
            <v>Chiều</v>
          </cell>
          <cell r="C2746">
            <v>7</v>
          </cell>
          <cell r="D2746">
            <v>12</v>
          </cell>
          <cell r="E2746">
            <v>7</v>
          </cell>
          <cell r="F2746">
            <v>12</v>
          </cell>
          <cell r="G2746" t="str">
            <v>7..12</v>
          </cell>
        </row>
        <row r="2747">
          <cell r="A2747" t="str">
            <v>Phòng thực hành Khoa CN May &amp; TKTT 12-B-5-Chiều</v>
          </cell>
          <cell r="B2747" t="str">
            <v>Chiều</v>
          </cell>
          <cell r="C2747">
            <v>7</v>
          </cell>
          <cell r="D2747">
            <v>12</v>
          </cell>
          <cell r="E2747">
            <v>7</v>
          </cell>
          <cell r="F2747">
            <v>12</v>
          </cell>
          <cell r="G2747" t="str">
            <v>7..12</v>
          </cell>
        </row>
        <row r="2748">
          <cell r="A2748" t="str">
            <v>Phòng thực hành Khoa CN May &amp; TKTT 15-B-5-Sáng</v>
          </cell>
          <cell r="B2748" t="str">
            <v>Sáng</v>
          </cell>
          <cell r="C2748">
            <v>1</v>
          </cell>
          <cell r="D2748">
            <v>6</v>
          </cell>
          <cell r="E2748">
            <v>1</v>
          </cell>
          <cell r="F2748">
            <v>6</v>
          </cell>
          <cell r="G2748" t="str">
            <v>1..6</v>
          </cell>
        </row>
        <row r="2749">
          <cell r="A2749" t="str">
            <v>Phòng thực hành Khoa CN May &amp; TKTT 16-B-5-Chiều</v>
          </cell>
          <cell r="B2749" t="str">
            <v>Chiều</v>
          </cell>
          <cell r="C2749">
            <v>7</v>
          </cell>
          <cell r="D2749">
            <v>12</v>
          </cell>
          <cell r="E2749">
            <v>7</v>
          </cell>
          <cell r="F2749">
            <v>12</v>
          </cell>
          <cell r="G2749" t="str">
            <v>7..12</v>
          </cell>
        </row>
        <row r="2750">
          <cell r="A2750" t="str">
            <v>Phòng thực hành Khoa CN May &amp; TKTT 18-B-5-Chiều</v>
          </cell>
          <cell r="B2750" t="str">
            <v>Chiều</v>
          </cell>
          <cell r="C2750">
            <v>7</v>
          </cell>
          <cell r="D2750">
            <v>12</v>
          </cell>
          <cell r="E2750">
            <v>7</v>
          </cell>
          <cell r="F2750">
            <v>12</v>
          </cell>
          <cell r="G2750" t="str">
            <v>7..12</v>
          </cell>
        </row>
        <row r="2751">
          <cell r="A2751" t="str">
            <v>Phòng thực hành Khoa CN May &amp; TKTT 19-B-5-Chiều</v>
          </cell>
          <cell r="B2751" t="str">
            <v>Chiều</v>
          </cell>
          <cell r="C2751">
            <v>7</v>
          </cell>
          <cell r="D2751">
            <v>12</v>
          </cell>
          <cell r="E2751">
            <v>7</v>
          </cell>
          <cell r="F2751">
            <v>12</v>
          </cell>
          <cell r="G2751" t="str">
            <v>7..12</v>
          </cell>
        </row>
        <row r="2752">
          <cell r="A2752" t="str">
            <v>Phòng thực hành Khoa CN Hóa 01-B-5-Chiều</v>
          </cell>
          <cell r="B2752" t="str">
            <v>Chiều</v>
          </cell>
          <cell r="C2752">
            <v>7</v>
          </cell>
          <cell r="D2752">
            <v>12</v>
          </cell>
          <cell r="E2752">
            <v>7</v>
          </cell>
          <cell r="F2752">
            <v>12</v>
          </cell>
          <cell r="G2752" t="str">
            <v>7..12</v>
          </cell>
        </row>
        <row r="2753">
          <cell r="A2753" t="str">
            <v>Phòng thực hành Khoa CN Hóa 02-B-5-Sáng</v>
          </cell>
          <cell r="B2753" t="str">
            <v>Sáng</v>
          </cell>
          <cell r="C2753">
            <v>1</v>
          </cell>
          <cell r="D2753">
            <v>6</v>
          </cell>
          <cell r="E2753">
            <v>1</v>
          </cell>
          <cell r="F2753">
            <v>6</v>
          </cell>
          <cell r="G2753" t="str">
            <v>1..6</v>
          </cell>
        </row>
        <row r="2754">
          <cell r="A2754" t="str">
            <v>Phòng thực hành Khoa CN Hóa 02-B-5-Chiều</v>
          </cell>
          <cell r="B2754" t="str">
            <v>Chiều</v>
          </cell>
          <cell r="C2754">
            <v>7</v>
          </cell>
          <cell r="D2754">
            <v>12</v>
          </cell>
          <cell r="E2754">
            <v>7</v>
          </cell>
          <cell r="F2754">
            <v>12</v>
          </cell>
          <cell r="G2754" t="str">
            <v>7..12</v>
          </cell>
        </row>
        <row r="2755">
          <cell r="A2755" t="str">
            <v>Phòng thực hành Khoa CN Hóa 03-B-5-Sáng</v>
          </cell>
          <cell r="B2755" t="str">
            <v>Sáng</v>
          </cell>
          <cell r="C2755">
            <v>1</v>
          </cell>
          <cell r="D2755">
            <v>6</v>
          </cell>
          <cell r="E2755">
            <v>1</v>
          </cell>
          <cell r="F2755">
            <v>6</v>
          </cell>
          <cell r="G2755" t="str">
            <v>1..6</v>
          </cell>
        </row>
        <row r="2756">
          <cell r="A2756" t="str">
            <v>Phòng thực hành Khoa CN Hóa 03-B-5-Chiều</v>
          </cell>
          <cell r="B2756" t="str">
            <v>Chiều</v>
          </cell>
          <cell r="C2756">
            <v>7</v>
          </cell>
          <cell r="D2756">
            <v>12</v>
          </cell>
          <cell r="E2756">
            <v>7</v>
          </cell>
          <cell r="F2756">
            <v>12</v>
          </cell>
          <cell r="G2756" t="str">
            <v>7..12</v>
          </cell>
        </row>
        <row r="2757">
          <cell r="A2757" t="str">
            <v>Phòng thực hành Khoa CN Hóa 04-B-5-Sáng</v>
          </cell>
          <cell r="B2757" t="str">
            <v>Sáng</v>
          </cell>
          <cell r="C2757">
            <v>1</v>
          </cell>
          <cell r="D2757">
            <v>6</v>
          </cell>
          <cell r="E2757">
            <v>1</v>
          </cell>
          <cell r="F2757">
            <v>6</v>
          </cell>
          <cell r="G2757" t="str">
            <v>1..6</v>
          </cell>
        </row>
        <row r="2758">
          <cell r="A2758" t="str">
            <v>Phòng thực hành Khoa CN Hóa 04-B-5-Chiều</v>
          </cell>
          <cell r="B2758" t="str">
            <v>Chiều</v>
          </cell>
          <cell r="C2758">
            <v>7</v>
          </cell>
          <cell r="D2758">
            <v>12</v>
          </cell>
          <cell r="E2758">
            <v>7</v>
          </cell>
          <cell r="F2758">
            <v>12</v>
          </cell>
          <cell r="G2758" t="str">
            <v>7..12</v>
          </cell>
        </row>
        <row r="2759">
          <cell r="A2759" t="str">
            <v>Phòng thực hành Khoa CN Hóa 05-B-5-Sáng</v>
          </cell>
          <cell r="B2759" t="str">
            <v>Sáng</v>
          </cell>
          <cell r="C2759">
            <v>1</v>
          </cell>
          <cell r="D2759">
            <v>6</v>
          </cell>
          <cell r="E2759">
            <v>1</v>
          </cell>
          <cell r="F2759">
            <v>6</v>
          </cell>
          <cell r="G2759" t="str">
            <v>1..6</v>
          </cell>
        </row>
        <row r="2760">
          <cell r="A2760" t="str">
            <v>Phòng thực hành Khoa CN Hóa 05-B-5-Chiều</v>
          </cell>
          <cell r="B2760" t="str">
            <v>Chiều</v>
          </cell>
          <cell r="C2760">
            <v>7</v>
          </cell>
          <cell r="D2760">
            <v>12</v>
          </cell>
          <cell r="E2760">
            <v>7</v>
          </cell>
          <cell r="F2760">
            <v>12</v>
          </cell>
          <cell r="G2760" t="str">
            <v>7..12</v>
          </cell>
        </row>
        <row r="2761">
          <cell r="A2761" t="str">
            <v>Phòng thực hành Khoa CN Hóa 07-B-5-Sáng</v>
          </cell>
          <cell r="B2761" t="str">
            <v>Sáng</v>
          </cell>
          <cell r="C2761">
            <v>1</v>
          </cell>
          <cell r="D2761">
            <v>4</v>
          </cell>
          <cell r="E2761">
            <v>1</v>
          </cell>
          <cell r="F2761">
            <v>4</v>
          </cell>
          <cell r="G2761" t="str">
            <v>1..4</v>
          </cell>
        </row>
        <row r="2762">
          <cell r="A2762" t="str">
            <v>Phòng thực hành Khoa CN Hóa 08-B-5-Sáng</v>
          </cell>
          <cell r="B2762" t="str">
            <v>Sáng</v>
          </cell>
          <cell r="C2762">
            <v>1</v>
          </cell>
          <cell r="D2762">
            <v>6</v>
          </cell>
          <cell r="E2762">
            <v>1</v>
          </cell>
          <cell r="F2762">
            <v>6</v>
          </cell>
          <cell r="G2762" t="str">
            <v>1..6</v>
          </cell>
        </row>
        <row r="2763">
          <cell r="A2763" t="str">
            <v>Phòng thực hành Khoa CN Hóa 09-B-5-Sáng</v>
          </cell>
          <cell r="B2763" t="str">
            <v>Sáng</v>
          </cell>
          <cell r="C2763">
            <v>1</v>
          </cell>
          <cell r="D2763">
            <v>6</v>
          </cell>
          <cell r="E2763">
            <v>1</v>
          </cell>
          <cell r="F2763">
            <v>6</v>
          </cell>
          <cell r="G2763" t="str">
            <v>1..6</v>
          </cell>
        </row>
        <row r="2764">
          <cell r="A2764" t="str">
            <v>Phòng thực hành Khoa CN Hóa 12-B-5-Sáng</v>
          </cell>
          <cell r="B2764" t="str">
            <v>Sáng</v>
          </cell>
          <cell r="C2764">
            <v>1</v>
          </cell>
          <cell r="D2764">
            <v>6</v>
          </cell>
          <cell r="E2764">
            <v>1</v>
          </cell>
          <cell r="F2764">
            <v>6</v>
          </cell>
          <cell r="G2764" t="str">
            <v>1..6</v>
          </cell>
        </row>
        <row r="2765">
          <cell r="A2765" t="str">
            <v>Phòng thực hành Khoa CN Hóa 14-B-5-Sáng</v>
          </cell>
          <cell r="B2765" t="str">
            <v>Sáng</v>
          </cell>
          <cell r="C2765">
            <v>1</v>
          </cell>
          <cell r="D2765">
            <v>6</v>
          </cell>
          <cell r="E2765">
            <v>1</v>
          </cell>
          <cell r="F2765">
            <v>6</v>
          </cell>
          <cell r="G2765" t="str">
            <v>1..6</v>
          </cell>
        </row>
        <row r="2766">
          <cell r="A2766" t="str">
            <v>Phòng thực hành Khoa CN Hóa 21-B-5-Chiều</v>
          </cell>
          <cell r="B2766" t="str">
            <v>Chiều</v>
          </cell>
          <cell r="C2766">
            <v>7</v>
          </cell>
          <cell r="D2766">
            <v>10</v>
          </cell>
          <cell r="E2766">
            <v>7</v>
          </cell>
          <cell r="F2766">
            <v>10</v>
          </cell>
          <cell r="G2766" t="str">
            <v>7..10</v>
          </cell>
        </row>
        <row r="2767">
          <cell r="A2767" t="str">
            <v>Phòng thực hành Khoa CN Hóa 29-B-5-Chiều</v>
          </cell>
          <cell r="B2767" t="str">
            <v>Chiều</v>
          </cell>
          <cell r="C2767">
            <v>7</v>
          </cell>
          <cell r="D2767">
            <v>12</v>
          </cell>
          <cell r="E2767">
            <v>7</v>
          </cell>
          <cell r="F2767">
            <v>12</v>
          </cell>
          <cell r="G2767" t="str">
            <v>7..12</v>
          </cell>
        </row>
        <row r="2768">
          <cell r="A2768" t="str">
            <v>Phòng thực hành Khoa QLKD 01-A-5-Sáng</v>
          </cell>
          <cell r="B2768" t="str">
            <v>Sáng</v>
          </cell>
          <cell r="C2768">
            <v>1</v>
          </cell>
          <cell r="D2768">
            <v>6</v>
          </cell>
          <cell r="E2768">
            <v>1</v>
          </cell>
          <cell r="F2768">
            <v>6</v>
          </cell>
          <cell r="G2768" t="str">
            <v>1..6</v>
          </cell>
        </row>
        <row r="2769">
          <cell r="A2769" t="str">
            <v>Phòng thực hành Khoa QLKD 01-A-5-Chiều</v>
          </cell>
          <cell r="B2769" t="str">
            <v>Chiều</v>
          </cell>
          <cell r="C2769">
            <v>7</v>
          </cell>
          <cell r="D2769">
            <v>12</v>
          </cell>
          <cell r="E2769">
            <v>7</v>
          </cell>
          <cell r="F2769">
            <v>12</v>
          </cell>
          <cell r="G2769" t="str">
            <v>7..12</v>
          </cell>
        </row>
        <row r="2770">
          <cell r="A2770" t="str">
            <v>Phòng thực hành Khoa QLKD 03-A-5-Sáng</v>
          </cell>
          <cell r="B2770" t="str">
            <v>Sáng</v>
          </cell>
          <cell r="C2770">
            <v>1</v>
          </cell>
          <cell r="D2770">
            <v>6</v>
          </cell>
          <cell r="E2770">
            <v>1</v>
          </cell>
          <cell r="F2770">
            <v>6</v>
          </cell>
          <cell r="G2770" t="str">
            <v>1..6</v>
          </cell>
        </row>
        <row r="2771">
          <cell r="A2771" t="str">
            <v>Phòng thực hành Khoa QLKD 03-A-5-Chiều</v>
          </cell>
          <cell r="B2771" t="str">
            <v>Chiều</v>
          </cell>
          <cell r="C2771">
            <v>7</v>
          </cell>
          <cell r="D2771">
            <v>12</v>
          </cell>
          <cell r="E2771">
            <v>7</v>
          </cell>
          <cell r="F2771">
            <v>12</v>
          </cell>
          <cell r="G2771" t="str">
            <v>7..12</v>
          </cell>
        </row>
        <row r="2772">
          <cell r="A2772" t="str">
            <v>Phòng thực hành Khoa QLKD 04-A-5-Sáng</v>
          </cell>
          <cell r="B2772" t="str">
            <v>Sáng</v>
          </cell>
          <cell r="C2772">
            <v>1</v>
          </cell>
          <cell r="D2772">
            <v>6</v>
          </cell>
          <cell r="E2772">
            <v>1</v>
          </cell>
          <cell r="F2772">
            <v>6</v>
          </cell>
          <cell r="G2772" t="str">
            <v>1..6</v>
          </cell>
        </row>
        <row r="2773">
          <cell r="A2773" t="str">
            <v>Phòng thực hành Khoa QLKD 04-A-5-Chiều</v>
          </cell>
          <cell r="B2773" t="str">
            <v>Chiều</v>
          </cell>
          <cell r="C2773">
            <v>7</v>
          </cell>
          <cell r="D2773">
            <v>12</v>
          </cell>
          <cell r="E2773">
            <v>7</v>
          </cell>
          <cell r="F2773">
            <v>12</v>
          </cell>
          <cell r="G2773" t="str">
            <v>7..12</v>
          </cell>
        </row>
        <row r="2774">
          <cell r="A2774" t="str">
            <v>Phòng thực hành Khoa QLKD 05-A-5-Tối</v>
          </cell>
          <cell r="B2774" t="str">
            <v>Tối</v>
          </cell>
          <cell r="C2774">
            <v>13</v>
          </cell>
          <cell r="D2774">
            <v>15</v>
          </cell>
          <cell r="E2774">
            <v>13</v>
          </cell>
          <cell r="F2774">
            <v>15</v>
          </cell>
          <cell r="G2774" t="str">
            <v>13..15</v>
          </cell>
        </row>
        <row r="2775">
          <cell r="A2775" t="str">
            <v>Phòng thực hành Khoa QLKD 08-A-5-Sáng</v>
          </cell>
          <cell r="B2775" t="str">
            <v>Sáng</v>
          </cell>
          <cell r="C2775">
            <v>1</v>
          </cell>
          <cell r="D2775">
            <v>6</v>
          </cell>
          <cell r="E2775">
            <v>1</v>
          </cell>
          <cell r="F2775">
            <v>6</v>
          </cell>
          <cell r="G2775" t="str">
            <v>1..6</v>
          </cell>
        </row>
        <row r="2776">
          <cell r="A2776" t="str">
            <v>Phòng thực hành Khoa QLKD 08-A-5-Chiều</v>
          </cell>
          <cell r="B2776" t="str">
            <v>Chiều</v>
          </cell>
          <cell r="C2776">
            <v>7</v>
          </cell>
          <cell r="D2776">
            <v>11</v>
          </cell>
          <cell r="E2776">
            <v>7</v>
          </cell>
          <cell r="F2776">
            <v>11</v>
          </cell>
          <cell r="G2776" t="str">
            <v>7..11</v>
          </cell>
        </row>
        <row r="2777">
          <cell r="A2777" t="str">
            <v>Phòng thực hành Khoa QLKD 10-A-5-Tối</v>
          </cell>
          <cell r="B2777" t="str">
            <v>Tối</v>
          </cell>
          <cell r="C2777">
            <v>13</v>
          </cell>
          <cell r="D2777">
            <v>17</v>
          </cell>
          <cell r="E2777">
            <v>13</v>
          </cell>
          <cell r="F2777">
            <v>17</v>
          </cell>
          <cell r="G2777" t="str">
            <v>13..17</v>
          </cell>
        </row>
        <row r="2778">
          <cell r="A2778" t="str">
            <v>Phòng thực hành Khoa QLKD 12-A-5-Sáng</v>
          </cell>
          <cell r="B2778" t="str">
            <v>Sáng</v>
          </cell>
          <cell r="C2778">
            <v>1</v>
          </cell>
          <cell r="D2778">
            <v>6</v>
          </cell>
          <cell r="E2778">
            <v>1</v>
          </cell>
          <cell r="F2778">
            <v>6</v>
          </cell>
          <cell r="G2778" t="str">
            <v>1..6</v>
          </cell>
        </row>
        <row r="2779">
          <cell r="A2779" t="str">
            <v>Phòng thực hành Khoa QLKD 14-A-5-Sáng</v>
          </cell>
          <cell r="B2779" t="str">
            <v>Sáng</v>
          </cell>
          <cell r="C2779">
            <v>1</v>
          </cell>
          <cell r="D2779">
            <v>6</v>
          </cell>
          <cell r="E2779">
            <v>1</v>
          </cell>
          <cell r="F2779">
            <v>6</v>
          </cell>
          <cell r="G2779" t="str">
            <v>1..6</v>
          </cell>
        </row>
        <row r="2780">
          <cell r="A2780" t="str">
            <v>Phòng thực hành Khoa QLKD 16-A-5-Chiều</v>
          </cell>
          <cell r="B2780" t="str">
            <v>Chiều</v>
          </cell>
          <cell r="C2780">
            <v>7</v>
          </cell>
          <cell r="D2780">
            <v>12</v>
          </cell>
          <cell r="E2780">
            <v>7</v>
          </cell>
          <cell r="F2780">
            <v>12</v>
          </cell>
          <cell r="G2780" t="str">
            <v>7..12</v>
          </cell>
        </row>
        <row r="2781">
          <cell r="A2781" t="str">
            <v>Phòng thực hành Khoa QLKD 18-A-5-Chiều</v>
          </cell>
          <cell r="B2781" t="str">
            <v>Chiều</v>
          </cell>
          <cell r="C2781">
            <v>7</v>
          </cell>
          <cell r="D2781">
            <v>12</v>
          </cell>
          <cell r="E2781">
            <v>7</v>
          </cell>
          <cell r="F2781">
            <v>12</v>
          </cell>
          <cell r="G2781" t="str">
            <v>7..12</v>
          </cell>
        </row>
        <row r="2782">
          <cell r="A2782" t="str">
            <v>Phòng thực hành Khoa QLKD 22-A-5-Sáng</v>
          </cell>
          <cell r="B2782" t="str">
            <v>Sáng</v>
          </cell>
          <cell r="C2782">
            <v>1</v>
          </cell>
          <cell r="D2782">
            <v>5</v>
          </cell>
          <cell r="E2782">
            <v>1</v>
          </cell>
          <cell r="F2782">
            <v>5</v>
          </cell>
          <cell r="G2782" t="str">
            <v>1..5</v>
          </cell>
        </row>
        <row r="2783">
          <cell r="A2783" t="str">
            <v>Phòng thực hành Khoa Kế toán - Kiểm toán 01-B-5-Sáng</v>
          </cell>
          <cell r="B2783" t="str">
            <v>Sáng</v>
          </cell>
          <cell r="C2783">
            <v>1</v>
          </cell>
          <cell r="D2783">
            <v>6</v>
          </cell>
          <cell r="E2783">
            <v>1</v>
          </cell>
          <cell r="F2783">
            <v>6</v>
          </cell>
          <cell r="G2783" t="str">
            <v>1..6</v>
          </cell>
        </row>
        <row r="2784">
          <cell r="A2784" t="str">
            <v>Phòng thực hành Khoa Kế toán - Kiểm toán 01-B-5-Chiều</v>
          </cell>
          <cell r="B2784" t="str">
            <v>Chiều</v>
          </cell>
          <cell r="C2784">
            <v>7</v>
          </cell>
          <cell r="D2784">
            <v>12</v>
          </cell>
          <cell r="E2784">
            <v>7</v>
          </cell>
          <cell r="F2784">
            <v>12</v>
          </cell>
          <cell r="G2784" t="str">
            <v>7..12</v>
          </cell>
        </row>
        <row r="2785">
          <cell r="A2785" t="str">
            <v>Phòng thực hành Khoa Kế toán - Kiểm toán 03-B-5-Chiều</v>
          </cell>
          <cell r="B2785" t="str">
            <v>Chiều</v>
          </cell>
          <cell r="C2785">
            <v>7</v>
          </cell>
          <cell r="D2785">
            <v>12</v>
          </cell>
          <cell r="E2785">
            <v>7</v>
          </cell>
          <cell r="F2785">
            <v>12</v>
          </cell>
          <cell r="G2785" t="str">
            <v>7..12</v>
          </cell>
        </row>
        <row r="2786">
          <cell r="A2786" t="str">
            <v>Phòng thực hành Khoa Kế toán - Kiểm toán 04-B-5-Sáng</v>
          </cell>
          <cell r="B2786" t="str">
            <v>Sáng</v>
          </cell>
          <cell r="C2786">
            <v>1</v>
          </cell>
          <cell r="D2786">
            <v>6</v>
          </cell>
          <cell r="E2786">
            <v>1</v>
          </cell>
          <cell r="F2786">
            <v>6</v>
          </cell>
          <cell r="G2786" t="str">
            <v>1..6</v>
          </cell>
        </row>
        <row r="2787">
          <cell r="A2787" t="str">
            <v>Phòng thực hành Khoa Kế toán - Kiểm toán 08-B-5-Sáng</v>
          </cell>
          <cell r="B2787" t="str">
            <v>Sáng</v>
          </cell>
          <cell r="C2787">
            <v>1</v>
          </cell>
          <cell r="D2787">
            <v>6</v>
          </cell>
          <cell r="E2787">
            <v>1</v>
          </cell>
          <cell r="F2787">
            <v>6</v>
          </cell>
          <cell r="G2787" t="str">
            <v>1..6</v>
          </cell>
        </row>
        <row r="2788">
          <cell r="A2788" t="str">
            <v>Phòng thực hành Trường NN-DL 01-A-5-Chiều</v>
          </cell>
          <cell r="B2788" t="str">
            <v>Chiều</v>
          </cell>
          <cell r="C2788">
            <v>7</v>
          </cell>
          <cell r="D2788">
            <v>12</v>
          </cell>
          <cell r="E2788">
            <v>7</v>
          </cell>
          <cell r="F2788">
            <v>12</v>
          </cell>
          <cell r="G2788" t="str">
            <v>7..12</v>
          </cell>
        </row>
        <row r="2789">
          <cell r="A2789" t="str">
            <v>Phòng thực hành Trường NN-DL 05-A-5-Sáng</v>
          </cell>
          <cell r="B2789" t="str">
            <v>Sáng</v>
          </cell>
          <cell r="C2789">
            <v>1</v>
          </cell>
          <cell r="D2789">
            <v>6</v>
          </cell>
          <cell r="E2789">
            <v>1</v>
          </cell>
          <cell r="F2789">
            <v>6</v>
          </cell>
          <cell r="G2789" t="str">
            <v>1..6</v>
          </cell>
        </row>
        <row r="2790">
          <cell r="A2790" t="str">
            <v>Phòng thực hành Trường NN-DL 12-A-5-Chiều</v>
          </cell>
          <cell r="B2790" t="str">
            <v>Chiều</v>
          </cell>
          <cell r="C2790">
            <v>7</v>
          </cell>
          <cell r="D2790">
            <v>12</v>
          </cell>
          <cell r="E2790">
            <v>7</v>
          </cell>
          <cell r="F2790">
            <v>12</v>
          </cell>
          <cell r="G2790" t="str">
            <v>7..12</v>
          </cell>
        </row>
        <row r="2791">
          <cell r="A2791" t="str">
            <v>Phòng thực hành Trường NN-DL 26-A-5-Sáng</v>
          </cell>
          <cell r="B2791" t="str">
            <v>Sáng</v>
          </cell>
          <cell r="C2791">
            <v>1</v>
          </cell>
          <cell r="D2791">
            <v>6</v>
          </cell>
          <cell r="E2791">
            <v>1</v>
          </cell>
          <cell r="F2791">
            <v>6</v>
          </cell>
          <cell r="G2791" t="str">
            <v>1..6</v>
          </cell>
        </row>
        <row r="2792">
          <cell r="A2792" t="str">
            <v>Phòng thực hành Trường NN-DL 28-A-5-Chiều</v>
          </cell>
          <cell r="B2792" t="str">
            <v>Chiều</v>
          </cell>
          <cell r="C2792">
            <v>7</v>
          </cell>
          <cell r="D2792">
            <v>11</v>
          </cell>
          <cell r="E2792">
            <v>7</v>
          </cell>
          <cell r="F2792">
            <v>11</v>
          </cell>
          <cell r="G2792" t="str">
            <v>7..11</v>
          </cell>
        </row>
        <row r="2793">
          <cell r="A2793" t="str">
            <v>Phòng thực hành TT Cơ khí 21-B-5-Sáng</v>
          </cell>
          <cell r="B2793" t="str">
            <v>Sáng</v>
          </cell>
          <cell r="C2793">
            <v>1</v>
          </cell>
          <cell r="D2793">
            <v>6</v>
          </cell>
          <cell r="E2793">
            <v>1</v>
          </cell>
          <cell r="F2793">
            <v>6</v>
          </cell>
          <cell r="G2793" t="str">
            <v>1..6</v>
          </cell>
        </row>
        <row r="2794">
          <cell r="A2794" t="str">
            <v>Phòng thực hành TT Cơ khí 29-B-5-Sáng</v>
          </cell>
          <cell r="B2794" t="str">
            <v>Sáng</v>
          </cell>
          <cell r="C2794">
            <v>1</v>
          </cell>
          <cell r="D2794">
            <v>6</v>
          </cell>
          <cell r="E2794">
            <v>1</v>
          </cell>
          <cell r="F2794">
            <v>6</v>
          </cell>
          <cell r="G2794" t="str">
            <v>1..6</v>
          </cell>
        </row>
        <row r="2795">
          <cell r="A2795" t="str">
            <v>Phòng thực hành TT Cơ khí 29-B-5-Chiều</v>
          </cell>
          <cell r="B2795" t="str">
            <v>Chiều</v>
          </cell>
          <cell r="C2795">
            <v>7</v>
          </cell>
          <cell r="D2795">
            <v>12</v>
          </cell>
          <cell r="E2795">
            <v>7</v>
          </cell>
          <cell r="F2795">
            <v>12</v>
          </cell>
          <cell r="G2795" t="str">
            <v>7..12</v>
          </cell>
        </row>
        <row r="2796">
          <cell r="A2796" t="str">
            <v>Phòng thực hành TT Cơ khí 28-B-5-Sáng</v>
          </cell>
          <cell r="B2796" t="str">
            <v>Sáng</v>
          </cell>
          <cell r="C2796">
            <v>1</v>
          </cell>
          <cell r="D2796">
            <v>6</v>
          </cell>
          <cell r="E2796">
            <v>1</v>
          </cell>
          <cell r="F2796">
            <v>6</v>
          </cell>
          <cell r="G2796" t="str">
            <v>1..6</v>
          </cell>
        </row>
        <row r="2797">
          <cell r="A2797" t="str">
            <v>Phòng thực hành TT Cơ khí 28-B-5-Chiều</v>
          </cell>
          <cell r="B2797" t="str">
            <v>Chiều</v>
          </cell>
          <cell r="C2797">
            <v>7</v>
          </cell>
          <cell r="D2797">
            <v>12</v>
          </cell>
          <cell r="E2797">
            <v>7</v>
          </cell>
          <cell r="F2797">
            <v>12</v>
          </cell>
          <cell r="G2797" t="str">
            <v>7..12</v>
          </cell>
        </row>
        <row r="2798">
          <cell r="A2798" t="str">
            <v>Phòng thực hành TT Cơ khí 30-B-5-Sáng</v>
          </cell>
          <cell r="B2798" t="str">
            <v>Sáng</v>
          </cell>
          <cell r="C2798">
            <v>1</v>
          </cell>
          <cell r="D2798">
            <v>6</v>
          </cell>
          <cell r="E2798">
            <v>1</v>
          </cell>
          <cell r="F2798">
            <v>6</v>
          </cell>
          <cell r="G2798" t="str">
            <v>1..6</v>
          </cell>
        </row>
        <row r="2799">
          <cell r="A2799" t="str">
            <v>Phòng thực hành TT Cơ khí 30-B-5-Chiều</v>
          </cell>
          <cell r="B2799" t="str">
            <v>Chiều</v>
          </cell>
          <cell r="C2799">
            <v>7</v>
          </cell>
          <cell r="D2799">
            <v>12</v>
          </cell>
          <cell r="E2799">
            <v>7</v>
          </cell>
          <cell r="F2799">
            <v>12</v>
          </cell>
          <cell r="G2799" t="str">
            <v>7..12</v>
          </cell>
        </row>
        <row r="2800">
          <cell r="A2800" t="str">
            <v>Phòng thực hành TT Việt - Nhật 01-A-5-Chiều</v>
          </cell>
          <cell r="B2800" t="str">
            <v>Chiều</v>
          </cell>
          <cell r="C2800">
            <v>7</v>
          </cell>
          <cell r="D2800">
            <v>12</v>
          </cell>
          <cell r="E2800">
            <v>7</v>
          </cell>
          <cell r="F2800">
            <v>12</v>
          </cell>
          <cell r="G2800" t="str">
            <v>7..12</v>
          </cell>
        </row>
        <row r="2801">
          <cell r="A2801" t="str">
            <v>Phòng thực hành TT Việt - Nhật 08-A-5-Chiều</v>
          </cell>
          <cell r="B2801" t="str">
            <v>Chiều</v>
          </cell>
          <cell r="C2801">
            <v>7</v>
          </cell>
          <cell r="D2801">
            <v>12</v>
          </cell>
          <cell r="E2801">
            <v>7</v>
          </cell>
          <cell r="F2801">
            <v>12</v>
          </cell>
          <cell r="G2801" t="str">
            <v>7..12</v>
          </cell>
        </row>
        <row r="2802">
          <cell r="A2802" t="str">
            <v>Phòng thực hành TT Việt - Nhật 17-A-5-Sáng</v>
          </cell>
          <cell r="B2802" t="str">
            <v>Sáng</v>
          </cell>
          <cell r="C2802">
            <v>1</v>
          </cell>
          <cell r="D2802">
            <v>6</v>
          </cell>
          <cell r="E2802">
            <v>1</v>
          </cell>
          <cell r="F2802">
            <v>6</v>
          </cell>
          <cell r="G2802" t="str">
            <v>1..6</v>
          </cell>
        </row>
        <row r="2803">
          <cell r="A2803" t="str">
            <v>Phòng thực hành TT Việt - Nhật 18-A-5-Sáng</v>
          </cell>
          <cell r="B2803" t="str">
            <v>Sáng</v>
          </cell>
          <cell r="C2803">
            <v>1</v>
          </cell>
          <cell r="D2803">
            <v>6</v>
          </cell>
          <cell r="E2803">
            <v>1</v>
          </cell>
          <cell r="F2803">
            <v>6</v>
          </cell>
          <cell r="G2803" t="str">
            <v>1..6</v>
          </cell>
        </row>
        <row r="2804">
          <cell r="A2804" t="str">
            <v>Phòng thực hành TT Việt - Nhật 18-A-5-Chiều</v>
          </cell>
          <cell r="B2804" t="str">
            <v>Chiều</v>
          </cell>
          <cell r="C2804">
            <v>7</v>
          </cell>
          <cell r="D2804">
            <v>12</v>
          </cell>
          <cell r="E2804">
            <v>7</v>
          </cell>
          <cell r="F2804">
            <v>12</v>
          </cell>
          <cell r="G2804" t="str">
            <v>7..12</v>
          </cell>
        </row>
        <row r="2805">
          <cell r="A2805" t="str">
            <v>305-A7-5-Sáng</v>
          </cell>
          <cell r="B2805" t="str">
            <v>Sáng</v>
          </cell>
          <cell r="C2805">
            <v>1</v>
          </cell>
          <cell r="D2805">
            <v>2</v>
          </cell>
          <cell r="E2805">
            <v>1</v>
          </cell>
          <cell r="F2805">
            <v>6</v>
          </cell>
          <cell r="G2805" t="str">
            <v>1..6</v>
          </cell>
        </row>
        <row r="2806">
          <cell r="A2806" t="str">
            <v>305-A7-5-Sáng</v>
          </cell>
          <cell r="B2806" t="str">
            <v>Sáng</v>
          </cell>
          <cell r="C2806">
            <v>4</v>
          </cell>
          <cell r="D2806">
            <v>6</v>
          </cell>
          <cell r="E2806">
            <v>1</v>
          </cell>
          <cell r="F2806">
            <v>6</v>
          </cell>
          <cell r="G2806" t="str">
            <v>1..6</v>
          </cell>
        </row>
        <row r="2807">
          <cell r="A2807" t="str">
            <v>305-A7-5-Chiều</v>
          </cell>
          <cell r="B2807" t="str">
            <v>Chiều</v>
          </cell>
          <cell r="C2807">
            <v>7</v>
          </cell>
          <cell r="D2807">
            <v>9</v>
          </cell>
          <cell r="E2807">
            <v>7</v>
          </cell>
          <cell r="F2807">
            <v>9</v>
          </cell>
          <cell r="G2807" t="str">
            <v>7..9</v>
          </cell>
        </row>
        <row r="2808">
          <cell r="A2808" t="str">
            <v>305-A7-5-Tối</v>
          </cell>
          <cell r="B2808" t="str">
            <v>Tối</v>
          </cell>
          <cell r="C2808">
            <v>13</v>
          </cell>
          <cell r="D2808">
            <v>15</v>
          </cell>
          <cell r="E2808">
            <v>13</v>
          </cell>
          <cell r="F2808">
            <v>15</v>
          </cell>
          <cell r="G2808" t="str">
            <v>13..15</v>
          </cell>
        </row>
        <row r="2809">
          <cell r="A2809" t="str">
            <v>421 - P. Máy tính-A7-5-Sáng</v>
          </cell>
          <cell r="B2809" t="str">
            <v>Sáng</v>
          </cell>
          <cell r="C2809">
            <v>3</v>
          </cell>
          <cell r="D2809">
            <v>4</v>
          </cell>
          <cell r="E2809">
            <v>1</v>
          </cell>
          <cell r="F2809">
            <v>4</v>
          </cell>
          <cell r="G2809" t="str">
            <v>1..4</v>
          </cell>
        </row>
        <row r="2810">
          <cell r="A2810" t="str">
            <v>421 - P. Máy tính-A7-5-Sáng</v>
          </cell>
          <cell r="B2810" t="str">
            <v>Sáng</v>
          </cell>
          <cell r="C2810">
            <v>1</v>
          </cell>
          <cell r="D2810">
            <v>2</v>
          </cell>
          <cell r="E2810">
            <v>1</v>
          </cell>
          <cell r="F2810">
            <v>4</v>
          </cell>
          <cell r="G2810" t="str">
            <v>1..4</v>
          </cell>
        </row>
        <row r="2811">
          <cell r="A2811" t="str">
            <v>421 - P. Máy tính-A7-5-Chiều</v>
          </cell>
          <cell r="B2811" t="str">
            <v>Chiều</v>
          </cell>
          <cell r="C2811">
            <v>7</v>
          </cell>
          <cell r="D2811">
            <v>9</v>
          </cell>
          <cell r="E2811">
            <v>7</v>
          </cell>
          <cell r="F2811">
            <v>9</v>
          </cell>
          <cell r="G2811" t="str">
            <v>7..9</v>
          </cell>
        </row>
        <row r="2812">
          <cell r="A2812" t="str">
            <v>425 - P. máy tính-A7-5-Sáng</v>
          </cell>
          <cell r="B2812" t="str">
            <v>Sáng</v>
          </cell>
          <cell r="C2812">
            <v>3</v>
          </cell>
          <cell r="D2812">
            <v>5</v>
          </cell>
          <cell r="E2812">
            <v>3</v>
          </cell>
          <cell r="F2812">
            <v>5</v>
          </cell>
          <cell r="G2812" t="str">
            <v>3..5</v>
          </cell>
        </row>
        <row r="2813">
          <cell r="A2813" t="str">
            <v>425 - P. máy tính-A7-5-Chiều</v>
          </cell>
          <cell r="B2813" t="str">
            <v>Chiều</v>
          </cell>
          <cell r="C2813">
            <v>7</v>
          </cell>
          <cell r="D2813">
            <v>8</v>
          </cell>
          <cell r="E2813">
            <v>7</v>
          </cell>
          <cell r="F2813">
            <v>8</v>
          </cell>
          <cell r="G2813" t="str">
            <v>7..8</v>
          </cell>
        </row>
        <row r="2814">
          <cell r="A2814" t="str">
            <v>204-A8-5-Sáng</v>
          </cell>
          <cell r="B2814" t="str">
            <v>Sáng</v>
          </cell>
          <cell r="C2814">
            <v>4</v>
          </cell>
          <cell r="D2814">
            <v>5</v>
          </cell>
          <cell r="E2814">
            <v>4</v>
          </cell>
          <cell r="F2814">
            <v>5</v>
          </cell>
          <cell r="G2814" t="str">
            <v>4..5</v>
          </cell>
        </row>
        <row r="2815">
          <cell r="A2815" t="str">
            <v>204-A8-5-Chiều</v>
          </cell>
          <cell r="B2815" t="str">
            <v>Chiều</v>
          </cell>
          <cell r="C2815">
            <v>7</v>
          </cell>
          <cell r="D2815">
            <v>8</v>
          </cell>
          <cell r="E2815">
            <v>7</v>
          </cell>
          <cell r="F2815">
            <v>11</v>
          </cell>
          <cell r="G2815" t="str">
            <v>7..11</v>
          </cell>
        </row>
        <row r="2816">
          <cell r="A2816" t="str">
            <v>204-A8-5-Chiều</v>
          </cell>
          <cell r="B2816" t="str">
            <v>Chiều</v>
          </cell>
          <cell r="C2816">
            <v>10</v>
          </cell>
          <cell r="D2816">
            <v>11</v>
          </cell>
          <cell r="E2816">
            <v>7</v>
          </cell>
          <cell r="F2816">
            <v>11</v>
          </cell>
          <cell r="G2816" t="str">
            <v>7..11</v>
          </cell>
        </row>
        <row r="2817">
          <cell r="A2817" t="str">
            <v>204-A8-5-Tối</v>
          </cell>
          <cell r="B2817" t="str">
            <v>Tối</v>
          </cell>
          <cell r="C2817">
            <v>13</v>
          </cell>
          <cell r="D2817">
            <v>14</v>
          </cell>
          <cell r="E2817">
            <v>13</v>
          </cell>
          <cell r="F2817">
            <v>14</v>
          </cell>
          <cell r="G2817" t="str">
            <v>13..14</v>
          </cell>
        </row>
        <row r="2818">
          <cell r="A2818" t="str">
            <v>206-A8-5-Chiều</v>
          </cell>
          <cell r="B2818" t="str">
            <v>Chiều</v>
          </cell>
          <cell r="C2818">
            <v>7</v>
          </cell>
          <cell r="D2818">
            <v>8</v>
          </cell>
          <cell r="E2818">
            <v>7</v>
          </cell>
          <cell r="F2818">
            <v>10</v>
          </cell>
          <cell r="G2818" t="str">
            <v>7..10</v>
          </cell>
        </row>
        <row r="2819">
          <cell r="A2819" t="str">
            <v>206-A8-5-Chiều</v>
          </cell>
          <cell r="B2819" t="str">
            <v>Chiều</v>
          </cell>
          <cell r="C2819">
            <v>9</v>
          </cell>
          <cell r="D2819">
            <v>10</v>
          </cell>
          <cell r="E2819">
            <v>7</v>
          </cell>
          <cell r="F2819">
            <v>10</v>
          </cell>
          <cell r="G2819" t="str">
            <v>7..10</v>
          </cell>
        </row>
        <row r="2820">
          <cell r="A2820" t="str">
            <v>206-A8-5-Tối</v>
          </cell>
          <cell r="B2820" t="str">
            <v>Tối</v>
          </cell>
          <cell r="C2820">
            <v>13</v>
          </cell>
          <cell r="D2820">
            <v>14</v>
          </cell>
          <cell r="E2820">
            <v>13</v>
          </cell>
          <cell r="F2820">
            <v>14</v>
          </cell>
          <cell r="G2820" t="str">
            <v>13..14</v>
          </cell>
        </row>
        <row r="2821">
          <cell r="A2821" t="str">
            <v>306-A7_QT-A7-5-Sáng</v>
          </cell>
          <cell r="B2821" t="str">
            <v>Sáng</v>
          </cell>
          <cell r="C2821">
            <v>1</v>
          </cell>
          <cell r="D2821">
            <v>3</v>
          </cell>
          <cell r="E2821">
            <v>1</v>
          </cell>
          <cell r="F2821">
            <v>3</v>
          </cell>
          <cell r="G2821" t="str">
            <v>1..3</v>
          </cell>
        </row>
        <row r="2822">
          <cell r="A2822" t="str">
            <v>306-A7_QT-A7-5-Chiều</v>
          </cell>
          <cell r="B2822" t="str">
            <v>Chiều</v>
          </cell>
          <cell r="C2822">
            <v>7</v>
          </cell>
          <cell r="D2822">
            <v>8</v>
          </cell>
          <cell r="E2822">
            <v>7</v>
          </cell>
          <cell r="F2822">
            <v>10</v>
          </cell>
          <cell r="G2822" t="str">
            <v>7..10</v>
          </cell>
        </row>
        <row r="2823">
          <cell r="A2823" t="str">
            <v>306-A7_QT-A7-5-Chiều</v>
          </cell>
          <cell r="B2823" t="str">
            <v>Chiều</v>
          </cell>
          <cell r="C2823">
            <v>9</v>
          </cell>
          <cell r="D2823">
            <v>10</v>
          </cell>
          <cell r="E2823">
            <v>7</v>
          </cell>
          <cell r="F2823">
            <v>10</v>
          </cell>
          <cell r="G2823" t="str">
            <v>7..10</v>
          </cell>
        </row>
        <row r="2824">
          <cell r="A2824" t="str">
            <v>Khu A_PH Online 01-Khu A_Online-5-Sáng</v>
          </cell>
          <cell r="B2824" t="str">
            <v>Sáng</v>
          </cell>
          <cell r="C2824">
            <v>1</v>
          </cell>
          <cell r="D2824">
            <v>2</v>
          </cell>
          <cell r="E2824">
            <v>1</v>
          </cell>
          <cell r="F2824">
            <v>2</v>
          </cell>
          <cell r="G2824" t="str">
            <v>1..2</v>
          </cell>
        </row>
        <row r="2825">
          <cell r="A2825" t="e">
            <v>#VALUE!</v>
          </cell>
          <cell r="B2825" t="e">
            <v>#VALUE!</v>
          </cell>
          <cell r="C2825" t="e">
            <v>#VALUE!</v>
          </cell>
          <cell r="D2825">
            <v>9</v>
          </cell>
          <cell r="E2825" t="e">
            <v>#VALUE!</v>
          </cell>
          <cell r="F2825" t="e">
            <v>#VALUE!</v>
          </cell>
          <cell r="G2825" t="e">
            <v>#VALUE!</v>
          </cell>
        </row>
        <row r="2826">
          <cell r="A2826" t="str">
            <v>Khu A_PH Online 01-Khu A_Online-5-Tối</v>
          </cell>
          <cell r="B2826" t="str">
            <v>Tối</v>
          </cell>
          <cell r="C2826">
            <v>13</v>
          </cell>
          <cell r="D2826">
            <v>14</v>
          </cell>
          <cell r="E2826">
            <v>13</v>
          </cell>
          <cell r="F2826">
            <v>14</v>
          </cell>
          <cell r="G2826" t="str">
            <v>13..14</v>
          </cell>
        </row>
        <row r="2827">
          <cell r="A2827" t="str">
            <v>Khu A_PH Online 02-Khu A_Online-5-Sáng</v>
          </cell>
          <cell r="B2827" t="str">
            <v>Sáng</v>
          </cell>
          <cell r="C2827">
            <v>4</v>
          </cell>
          <cell r="D2827">
            <v>5</v>
          </cell>
          <cell r="E2827">
            <v>1</v>
          </cell>
          <cell r="F2827">
            <v>5</v>
          </cell>
          <cell r="G2827" t="str">
            <v>1..5</v>
          </cell>
        </row>
        <row r="2828">
          <cell r="A2828" t="str">
            <v>Khu A_PH Online 02-Khu A_Online-5-Sáng</v>
          </cell>
          <cell r="B2828" t="str">
            <v>Sáng</v>
          </cell>
          <cell r="C2828">
            <v>1</v>
          </cell>
          <cell r="D2828">
            <v>2</v>
          </cell>
          <cell r="E2828">
            <v>1</v>
          </cell>
          <cell r="F2828">
            <v>5</v>
          </cell>
          <cell r="G2828" t="str">
            <v>1..5</v>
          </cell>
        </row>
        <row r="2829">
          <cell r="A2829" t="str">
            <v>Khu A_PH Online 02-Khu A_Online-5-Chiều</v>
          </cell>
          <cell r="B2829" t="str">
            <v>Chiều</v>
          </cell>
          <cell r="C2829">
            <v>10</v>
          </cell>
          <cell r="D2829">
            <v>11</v>
          </cell>
          <cell r="E2829">
            <v>7</v>
          </cell>
          <cell r="F2829">
            <v>11</v>
          </cell>
          <cell r="G2829" t="str">
            <v>7..11</v>
          </cell>
        </row>
        <row r="2830">
          <cell r="A2830" t="str">
            <v>Khu A_PH Online 02-Khu A_Online-5-Chiều</v>
          </cell>
          <cell r="B2830" t="str">
            <v>Chiều</v>
          </cell>
          <cell r="C2830">
            <v>7</v>
          </cell>
          <cell r="D2830">
            <v>8</v>
          </cell>
          <cell r="E2830">
            <v>7</v>
          </cell>
          <cell r="F2830">
            <v>11</v>
          </cell>
          <cell r="G2830" t="str">
            <v>7..11</v>
          </cell>
        </row>
        <row r="2831">
          <cell r="A2831" t="str">
            <v>Khu A_PH Online 02-Khu A_Online-5-Tối</v>
          </cell>
          <cell r="B2831" t="str">
            <v>Tối</v>
          </cell>
          <cell r="C2831">
            <v>13</v>
          </cell>
          <cell r="D2831">
            <v>16</v>
          </cell>
          <cell r="E2831">
            <v>13</v>
          </cell>
          <cell r="F2831">
            <v>16</v>
          </cell>
          <cell r="G2831" t="str">
            <v>13..16</v>
          </cell>
        </row>
        <row r="2832">
          <cell r="A2832" t="str">
            <v>Khu A_PH Online 03-Khu A_Online-5-Sáng</v>
          </cell>
          <cell r="B2832" t="str">
            <v>Sáng</v>
          </cell>
          <cell r="C2832">
            <v>1</v>
          </cell>
          <cell r="D2832">
            <v>2</v>
          </cell>
          <cell r="E2832">
            <v>1</v>
          </cell>
          <cell r="F2832">
            <v>4</v>
          </cell>
          <cell r="G2832" t="str">
            <v>1..4</v>
          </cell>
        </row>
        <row r="2833">
          <cell r="A2833" t="str">
            <v>Khu A_PH Online 03-Khu A_Online-5-Sáng</v>
          </cell>
          <cell r="B2833" t="str">
            <v>Sáng</v>
          </cell>
          <cell r="C2833">
            <v>3</v>
          </cell>
          <cell r="D2833">
            <v>4</v>
          </cell>
          <cell r="E2833">
            <v>1</v>
          </cell>
          <cell r="F2833">
            <v>4</v>
          </cell>
          <cell r="G2833" t="str">
            <v>1..4</v>
          </cell>
        </row>
        <row r="2834">
          <cell r="A2834" t="str">
            <v>Khu A_PH Online 03-Khu A_Online-5-Chiều</v>
          </cell>
          <cell r="B2834" t="str">
            <v>Chiều</v>
          </cell>
          <cell r="C2834">
            <v>9</v>
          </cell>
          <cell r="D2834">
            <v>10</v>
          </cell>
          <cell r="E2834">
            <v>7</v>
          </cell>
          <cell r="F2834">
            <v>10</v>
          </cell>
          <cell r="G2834" t="str">
            <v>7..10</v>
          </cell>
        </row>
        <row r="2835">
          <cell r="A2835" t="str">
            <v>Khu A_PH Online 03-Khu A_Online-5-Chiều</v>
          </cell>
          <cell r="B2835" t="str">
            <v>Chiều</v>
          </cell>
          <cell r="C2835">
            <v>7</v>
          </cell>
          <cell r="D2835">
            <v>8</v>
          </cell>
          <cell r="E2835">
            <v>7</v>
          </cell>
          <cell r="F2835">
            <v>10</v>
          </cell>
          <cell r="G2835" t="str">
            <v>7..10</v>
          </cell>
        </row>
        <row r="2836">
          <cell r="A2836" t="str">
            <v>Khu A_PH Online 03-Khu A_Online-5-Tối</v>
          </cell>
          <cell r="B2836" t="str">
            <v>Tối</v>
          </cell>
          <cell r="C2836">
            <v>13</v>
          </cell>
          <cell r="D2836">
            <v>16</v>
          </cell>
          <cell r="E2836">
            <v>13</v>
          </cell>
          <cell r="F2836">
            <v>16</v>
          </cell>
          <cell r="G2836" t="str">
            <v>13..16</v>
          </cell>
        </row>
        <row r="2837">
          <cell r="A2837" t="str">
            <v>Khu A_PH Online 04-Khu A_Online-5-Sáng</v>
          </cell>
          <cell r="B2837" t="str">
            <v>Sáng</v>
          </cell>
          <cell r="C2837">
            <v>1</v>
          </cell>
          <cell r="D2837">
            <v>2</v>
          </cell>
          <cell r="E2837">
            <v>1</v>
          </cell>
          <cell r="F2837">
            <v>4</v>
          </cell>
          <cell r="G2837" t="str">
            <v>1..4</v>
          </cell>
        </row>
        <row r="2838">
          <cell r="A2838" t="str">
            <v>Khu A_PH Online 04-Khu A_Online-5-Sáng</v>
          </cell>
          <cell r="B2838" t="str">
            <v>Sáng</v>
          </cell>
          <cell r="C2838">
            <v>3</v>
          </cell>
          <cell r="D2838">
            <v>4</v>
          </cell>
          <cell r="E2838">
            <v>1</v>
          </cell>
          <cell r="F2838">
            <v>4</v>
          </cell>
          <cell r="G2838" t="str">
            <v>1..4</v>
          </cell>
        </row>
        <row r="2839">
          <cell r="A2839" t="str">
            <v>Khu A_PH Online 04-Khu A_Online-5-Tối</v>
          </cell>
          <cell r="B2839" t="str">
            <v>Tối</v>
          </cell>
          <cell r="C2839">
            <v>13</v>
          </cell>
          <cell r="D2839">
            <v>15</v>
          </cell>
          <cell r="E2839">
            <v>13</v>
          </cell>
          <cell r="F2839">
            <v>15</v>
          </cell>
          <cell r="G2839" t="str">
            <v>13..15</v>
          </cell>
        </row>
        <row r="2840">
          <cell r="A2840" t="str">
            <v>Khu A_PH Online 05-Khu A_Online-5-Tối</v>
          </cell>
          <cell r="B2840" t="str">
            <v>Tối</v>
          </cell>
          <cell r="C2840">
            <v>13</v>
          </cell>
          <cell r="D2840">
            <v>14</v>
          </cell>
          <cell r="E2840">
            <v>13</v>
          </cell>
          <cell r="F2840">
            <v>14</v>
          </cell>
          <cell r="G2840" t="str">
            <v>13..14</v>
          </cell>
        </row>
        <row r="2841">
          <cell r="A2841" t="str">
            <v>Khu A_PH Online 06-Khu A_Online-5-Sáng</v>
          </cell>
          <cell r="B2841" t="str">
            <v>Sáng</v>
          </cell>
          <cell r="C2841">
            <v>1</v>
          </cell>
          <cell r="D2841">
            <v>2</v>
          </cell>
          <cell r="E2841">
            <v>1</v>
          </cell>
          <cell r="F2841">
            <v>2</v>
          </cell>
          <cell r="G2841" t="str">
            <v>1..2</v>
          </cell>
        </row>
        <row r="2842">
          <cell r="A2842" t="str">
            <v>Khu A_PH Online 06-Khu A_Online-5-Tối</v>
          </cell>
          <cell r="B2842" t="str">
            <v>Tối</v>
          </cell>
          <cell r="C2842">
            <v>14</v>
          </cell>
          <cell r="D2842">
            <v>16</v>
          </cell>
          <cell r="E2842">
            <v>14</v>
          </cell>
          <cell r="F2842">
            <v>16</v>
          </cell>
          <cell r="G2842" t="str">
            <v>14..16</v>
          </cell>
        </row>
        <row r="2843">
          <cell r="A2843" t="str">
            <v>Khu A_PH Online 07-Khu A_Online-5-Sáng</v>
          </cell>
          <cell r="B2843" t="str">
            <v>Sáng</v>
          </cell>
          <cell r="C2843">
            <v>1</v>
          </cell>
          <cell r="D2843">
            <v>2</v>
          </cell>
          <cell r="E2843">
            <v>1</v>
          </cell>
          <cell r="F2843">
            <v>2</v>
          </cell>
          <cell r="G2843" t="str">
            <v>1..2</v>
          </cell>
        </row>
        <row r="2844">
          <cell r="A2844" t="str">
            <v>Khu A_PH Online 07-Khu A_Online-5-Tối</v>
          </cell>
          <cell r="B2844" t="str">
            <v>Tối</v>
          </cell>
          <cell r="C2844">
            <v>13</v>
          </cell>
          <cell r="D2844">
            <v>15</v>
          </cell>
          <cell r="E2844">
            <v>13</v>
          </cell>
          <cell r="F2844">
            <v>15</v>
          </cell>
          <cell r="G2844" t="str">
            <v>13..15</v>
          </cell>
        </row>
        <row r="2845">
          <cell r="A2845" t="str">
            <v>Khu A_PH Online 08-Khu A_Online-5-Tối</v>
          </cell>
          <cell r="B2845" t="str">
            <v>Tối</v>
          </cell>
          <cell r="C2845">
            <v>13</v>
          </cell>
          <cell r="D2845">
            <v>14</v>
          </cell>
          <cell r="E2845">
            <v>13</v>
          </cell>
          <cell r="F2845">
            <v>14</v>
          </cell>
          <cell r="G2845" t="str">
            <v>13..14</v>
          </cell>
        </row>
        <row r="2846">
          <cell r="A2846" t="str">
            <v>Khu A_PH Online 09-Khu A_Online-5-Tối</v>
          </cell>
          <cell r="B2846" t="str">
            <v>Tối</v>
          </cell>
          <cell r="C2846">
            <v>13</v>
          </cell>
          <cell r="D2846">
            <v>14</v>
          </cell>
          <cell r="E2846">
            <v>13</v>
          </cell>
          <cell r="F2846">
            <v>14</v>
          </cell>
          <cell r="G2846" t="str">
            <v>13..14</v>
          </cell>
        </row>
        <row r="2847">
          <cell r="A2847" t="str">
            <v>Khu B_PH Online 1-Khu B_Online-5-Sáng</v>
          </cell>
          <cell r="B2847" t="str">
            <v>Sáng</v>
          </cell>
          <cell r="C2847">
            <v>1</v>
          </cell>
          <cell r="D2847">
            <v>2</v>
          </cell>
          <cell r="E2847">
            <v>1</v>
          </cell>
          <cell r="F2847">
            <v>2</v>
          </cell>
          <cell r="G2847" t="str">
            <v>1..2</v>
          </cell>
        </row>
        <row r="2848">
          <cell r="A2848" t="str">
            <v>Khu B_PH Online 1-Khu B_Online-5-Tối</v>
          </cell>
          <cell r="B2848" t="str">
            <v>Tối</v>
          </cell>
          <cell r="C2848">
            <v>13</v>
          </cell>
          <cell r="D2848">
            <v>15</v>
          </cell>
          <cell r="E2848">
            <v>13</v>
          </cell>
          <cell r="F2848">
            <v>15</v>
          </cell>
          <cell r="G2848" t="str">
            <v>13..15</v>
          </cell>
        </row>
        <row r="2849">
          <cell r="A2849" t="str">
            <v>Khu B_PH Online 10-Khu B_Online-5-Sáng</v>
          </cell>
          <cell r="B2849" t="str">
            <v>Sáng</v>
          </cell>
          <cell r="C2849">
            <v>1</v>
          </cell>
          <cell r="D2849">
            <v>2</v>
          </cell>
          <cell r="E2849">
            <v>1</v>
          </cell>
          <cell r="F2849">
            <v>2</v>
          </cell>
          <cell r="G2849" t="str">
            <v>1..2</v>
          </cell>
        </row>
        <row r="2850">
          <cell r="A2850" t="str">
            <v>Khu B_PH Online 10-Khu B_Online-5-Tối</v>
          </cell>
          <cell r="B2850" t="str">
            <v>Tối</v>
          </cell>
          <cell r="C2850">
            <v>15</v>
          </cell>
          <cell r="D2850">
            <v>16</v>
          </cell>
          <cell r="E2850">
            <v>13</v>
          </cell>
          <cell r="F2850">
            <v>16</v>
          </cell>
          <cell r="G2850" t="str">
            <v>13..16</v>
          </cell>
        </row>
        <row r="2851">
          <cell r="A2851" t="str">
            <v>Khu B_PH Online 10-Khu B_Online-5-Tối</v>
          </cell>
          <cell r="B2851" t="str">
            <v>Tối</v>
          </cell>
          <cell r="C2851">
            <v>13</v>
          </cell>
          <cell r="D2851">
            <v>14</v>
          </cell>
          <cell r="E2851">
            <v>13</v>
          </cell>
          <cell r="F2851">
            <v>16</v>
          </cell>
          <cell r="G2851" t="str">
            <v>13..16</v>
          </cell>
        </row>
        <row r="2852">
          <cell r="A2852" t="str">
            <v>CSSX 11-Cơ sở sản xuất 1-6-Chiều</v>
          </cell>
          <cell r="B2852" t="str">
            <v>Chiều</v>
          </cell>
          <cell r="C2852">
            <v>7</v>
          </cell>
          <cell r="D2852">
            <v>12</v>
          </cell>
          <cell r="E2852">
            <v>7</v>
          </cell>
          <cell r="F2852">
            <v>12</v>
          </cell>
          <cell r="G2852" t="str">
            <v>7..12</v>
          </cell>
        </row>
        <row r="2853">
          <cell r="A2853" t="str">
            <v>CSSX 19-Cơ sở sản xuất 1-6-Sáng</v>
          </cell>
          <cell r="B2853" t="str">
            <v>Sáng</v>
          </cell>
          <cell r="C2853">
            <v>1</v>
          </cell>
          <cell r="D2853">
            <v>6</v>
          </cell>
          <cell r="E2853">
            <v>1</v>
          </cell>
          <cell r="F2853">
            <v>6</v>
          </cell>
          <cell r="G2853" t="str">
            <v>1..6</v>
          </cell>
        </row>
        <row r="2854">
          <cell r="A2854" t="str">
            <v>CSSX 25-Cơ sở sản xuất 1-6-Sáng</v>
          </cell>
          <cell r="B2854" t="str">
            <v>Sáng</v>
          </cell>
          <cell r="C2854">
            <v>1</v>
          </cell>
          <cell r="D2854">
            <v>6</v>
          </cell>
          <cell r="E2854">
            <v>1</v>
          </cell>
          <cell r="F2854">
            <v>6</v>
          </cell>
          <cell r="G2854" t="str">
            <v>1..6</v>
          </cell>
        </row>
        <row r="2855">
          <cell r="A2855" t="str">
            <v>CSSX 100-Cơ sở sản xuất 1-6-Sáng</v>
          </cell>
          <cell r="B2855" t="str">
            <v>Sáng</v>
          </cell>
          <cell r="C2855">
            <v>1</v>
          </cell>
          <cell r="D2855">
            <v>6</v>
          </cell>
          <cell r="E2855">
            <v>1</v>
          </cell>
          <cell r="F2855">
            <v>6</v>
          </cell>
          <cell r="G2855" t="str">
            <v>1..6</v>
          </cell>
        </row>
        <row r="2856">
          <cell r="A2856" t="str">
            <v>CSSX 101-Cơ sở sản xuất 1-6-Sáng</v>
          </cell>
          <cell r="B2856" t="str">
            <v>Sáng</v>
          </cell>
          <cell r="C2856">
            <v>1</v>
          </cell>
          <cell r="D2856">
            <v>6</v>
          </cell>
          <cell r="E2856">
            <v>1</v>
          </cell>
          <cell r="F2856">
            <v>6</v>
          </cell>
          <cell r="G2856" t="str">
            <v>1..6</v>
          </cell>
        </row>
        <row r="2857">
          <cell r="A2857" t="str">
            <v>CSSX 101-Cơ sở sản xuất 1-6-Chiều</v>
          </cell>
          <cell r="B2857" t="str">
            <v>Chiều</v>
          </cell>
          <cell r="C2857">
            <v>7</v>
          </cell>
          <cell r="D2857">
            <v>12</v>
          </cell>
          <cell r="E2857">
            <v>7</v>
          </cell>
          <cell r="F2857">
            <v>12</v>
          </cell>
          <cell r="G2857" t="str">
            <v>7..12</v>
          </cell>
        </row>
        <row r="2858">
          <cell r="A2858" t="str">
            <v>CSSX 102-Cơ sở sản xuất 1-6-Sáng</v>
          </cell>
          <cell r="B2858" t="str">
            <v>Sáng</v>
          </cell>
          <cell r="C2858">
            <v>1</v>
          </cell>
          <cell r="D2858">
            <v>6</v>
          </cell>
          <cell r="E2858">
            <v>1</v>
          </cell>
          <cell r="F2858">
            <v>6</v>
          </cell>
          <cell r="G2858" t="str">
            <v>1..6</v>
          </cell>
        </row>
        <row r="2859">
          <cell r="A2859" t="str">
            <v>CSSX 102-Cơ sở sản xuất 1-6-Chiều</v>
          </cell>
          <cell r="B2859" t="str">
            <v>Chiều</v>
          </cell>
          <cell r="C2859">
            <v>7</v>
          </cell>
          <cell r="D2859">
            <v>12</v>
          </cell>
          <cell r="E2859">
            <v>7</v>
          </cell>
          <cell r="F2859">
            <v>12</v>
          </cell>
          <cell r="G2859" t="str">
            <v>7..12</v>
          </cell>
        </row>
        <row r="2860">
          <cell r="A2860" t="str">
            <v>CSSX 103-Cơ sở sản xuất 1-6-Sáng</v>
          </cell>
          <cell r="B2860" t="str">
            <v>Sáng</v>
          </cell>
          <cell r="C2860">
            <v>1</v>
          </cell>
          <cell r="D2860">
            <v>6</v>
          </cell>
          <cell r="E2860">
            <v>1</v>
          </cell>
          <cell r="F2860">
            <v>6</v>
          </cell>
          <cell r="G2860" t="str">
            <v>1..6</v>
          </cell>
        </row>
        <row r="2861">
          <cell r="A2861" t="str">
            <v>CSSX 103-Cơ sở sản xuất 1-6-Chiều</v>
          </cell>
          <cell r="B2861" t="str">
            <v>Chiều</v>
          </cell>
          <cell r="C2861">
            <v>7</v>
          </cell>
          <cell r="D2861">
            <v>12</v>
          </cell>
          <cell r="E2861">
            <v>7</v>
          </cell>
          <cell r="F2861">
            <v>12</v>
          </cell>
          <cell r="G2861" t="str">
            <v>7..12</v>
          </cell>
        </row>
        <row r="2862">
          <cell r="A2862" t="str">
            <v>CSSX 104-Cơ sở sản xuất 1-6-Chiều</v>
          </cell>
          <cell r="B2862" t="str">
            <v>Chiều</v>
          </cell>
          <cell r="C2862">
            <v>7</v>
          </cell>
          <cell r="D2862">
            <v>12</v>
          </cell>
          <cell r="E2862">
            <v>7</v>
          </cell>
          <cell r="F2862">
            <v>12</v>
          </cell>
          <cell r="G2862" t="str">
            <v>7..12</v>
          </cell>
        </row>
        <row r="2863">
          <cell r="A2863" t="str">
            <v>CSSX 105-Cơ sở sản xuất 1-6-Sáng</v>
          </cell>
          <cell r="B2863" t="str">
            <v>Sáng</v>
          </cell>
          <cell r="C2863">
            <v>1</v>
          </cell>
          <cell r="D2863">
            <v>6</v>
          </cell>
          <cell r="E2863">
            <v>1</v>
          </cell>
          <cell r="F2863">
            <v>6</v>
          </cell>
          <cell r="G2863" t="str">
            <v>1..6</v>
          </cell>
        </row>
        <row r="2864">
          <cell r="A2864" t="str">
            <v>CSSX 105-Cơ sở sản xuất 1-6-Chiều</v>
          </cell>
          <cell r="B2864" t="str">
            <v>Chiều</v>
          </cell>
          <cell r="C2864">
            <v>7</v>
          </cell>
          <cell r="D2864">
            <v>12</v>
          </cell>
          <cell r="E2864">
            <v>7</v>
          </cell>
          <cell r="F2864">
            <v>12</v>
          </cell>
          <cell r="G2864" t="str">
            <v>7..12</v>
          </cell>
        </row>
        <row r="2865">
          <cell r="A2865" t="str">
            <v>CSSX 106-Cơ sở sản xuất 1-6-Sáng</v>
          </cell>
          <cell r="B2865" t="str">
            <v>Sáng</v>
          </cell>
          <cell r="C2865">
            <v>1</v>
          </cell>
          <cell r="D2865">
            <v>6</v>
          </cell>
          <cell r="E2865">
            <v>1</v>
          </cell>
          <cell r="F2865">
            <v>6</v>
          </cell>
          <cell r="G2865" t="str">
            <v>1..6</v>
          </cell>
        </row>
        <row r="2866">
          <cell r="A2866" t="str">
            <v>CSSX 106-Cơ sở sản xuất 1-6-Chiều</v>
          </cell>
          <cell r="B2866" t="str">
            <v>Chiều</v>
          </cell>
          <cell r="C2866">
            <v>7</v>
          </cell>
          <cell r="D2866">
            <v>12</v>
          </cell>
          <cell r="E2866">
            <v>7</v>
          </cell>
          <cell r="F2866">
            <v>12</v>
          </cell>
          <cell r="G2866" t="str">
            <v>7..12</v>
          </cell>
        </row>
        <row r="2867">
          <cell r="A2867" t="str">
            <v>CSSX 108-Cơ sở sản xuất 1-6-Chiều</v>
          </cell>
          <cell r="B2867" t="str">
            <v>Chiều</v>
          </cell>
          <cell r="C2867">
            <v>7</v>
          </cell>
          <cell r="D2867">
            <v>12</v>
          </cell>
          <cell r="E2867">
            <v>7</v>
          </cell>
          <cell r="F2867">
            <v>12</v>
          </cell>
          <cell r="G2867" t="str">
            <v>7..12</v>
          </cell>
        </row>
        <row r="2868">
          <cell r="A2868" t="str">
            <v>CSSX 109-Cơ sở sản xuất 1-6-Chiều</v>
          </cell>
          <cell r="B2868" t="str">
            <v>Chiều</v>
          </cell>
          <cell r="C2868">
            <v>7</v>
          </cell>
          <cell r="D2868">
            <v>12</v>
          </cell>
          <cell r="E2868">
            <v>7</v>
          </cell>
          <cell r="F2868">
            <v>12</v>
          </cell>
          <cell r="G2868" t="str">
            <v>7..12</v>
          </cell>
        </row>
        <row r="2869">
          <cell r="A2869" t="str">
            <v>711-A10-6-Sáng</v>
          </cell>
          <cell r="B2869" t="str">
            <v>Sáng</v>
          </cell>
          <cell r="C2869">
            <v>1</v>
          </cell>
          <cell r="D2869">
            <v>2</v>
          </cell>
          <cell r="E2869">
            <v>1</v>
          </cell>
          <cell r="F2869">
            <v>5</v>
          </cell>
          <cell r="G2869" t="str">
            <v>1..5</v>
          </cell>
        </row>
        <row r="2870">
          <cell r="A2870" t="str">
            <v>711-A10-6-Sáng</v>
          </cell>
          <cell r="B2870" t="str">
            <v>Sáng</v>
          </cell>
          <cell r="C2870">
            <v>3</v>
          </cell>
          <cell r="D2870">
            <v>5</v>
          </cell>
          <cell r="E2870">
            <v>1</v>
          </cell>
          <cell r="F2870">
            <v>5</v>
          </cell>
          <cell r="G2870" t="str">
            <v>1..5</v>
          </cell>
        </row>
        <row r="2871">
          <cell r="A2871" t="str">
            <v>711-A10-6-Chiều</v>
          </cell>
          <cell r="B2871" t="str">
            <v>Chiều</v>
          </cell>
          <cell r="C2871">
            <v>7</v>
          </cell>
          <cell r="D2871">
            <v>9</v>
          </cell>
          <cell r="E2871">
            <v>7</v>
          </cell>
          <cell r="F2871">
            <v>11</v>
          </cell>
          <cell r="G2871" t="str">
            <v>7..11</v>
          </cell>
        </row>
        <row r="2872">
          <cell r="A2872" t="str">
            <v>711-A10-6-Chiều</v>
          </cell>
          <cell r="B2872" t="str">
            <v>Chiều</v>
          </cell>
          <cell r="C2872">
            <v>10</v>
          </cell>
          <cell r="D2872">
            <v>11</v>
          </cell>
          <cell r="E2872">
            <v>7</v>
          </cell>
          <cell r="F2872">
            <v>11</v>
          </cell>
          <cell r="G2872" t="str">
            <v>7..11</v>
          </cell>
        </row>
        <row r="2873">
          <cell r="A2873" t="str">
            <v>511-A10-6-Sáng</v>
          </cell>
          <cell r="B2873" t="str">
            <v>Sáng</v>
          </cell>
          <cell r="C2873">
            <v>1</v>
          </cell>
          <cell r="D2873">
            <v>5</v>
          </cell>
          <cell r="E2873">
            <v>1</v>
          </cell>
          <cell r="F2873">
            <v>5</v>
          </cell>
          <cell r="G2873" t="str">
            <v>1..5</v>
          </cell>
        </row>
        <row r="2874">
          <cell r="A2874" t="str">
            <v>511-A10-6-Chiều</v>
          </cell>
          <cell r="B2874" t="str">
            <v>Chiều</v>
          </cell>
          <cell r="C2874">
            <v>7</v>
          </cell>
          <cell r="D2874">
            <v>11</v>
          </cell>
          <cell r="E2874">
            <v>7</v>
          </cell>
          <cell r="F2874">
            <v>11</v>
          </cell>
          <cell r="G2874" t="str">
            <v>7..11</v>
          </cell>
        </row>
        <row r="2875">
          <cell r="A2875" t="str">
            <v>512-A10-6-Sáng</v>
          </cell>
          <cell r="B2875" t="str">
            <v>Sáng</v>
          </cell>
          <cell r="C2875">
            <v>1</v>
          </cell>
          <cell r="D2875">
            <v>5</v>
          </cell>
          <cell r="E2875">
            <v>1</v>
          </cell>
          <cell r="F2875">
            <v>5</v>
          </cell>
          <cell r="G2875" t="str">
            <v>1..5</v>
          </cell>
        </row>
        <row r="2876">
          <cell r="A2876" t="str">
            <v>512-A10-6-Chiều</v>
          </cell>
          <cell r="B2876" t="str">
            <v>Chiều</v>
          </cell>
          <cell r="C2876">
            <v>7</v>
          </cell>
          <cell r="D2876">
            <v>11</v>
          </cell>
          <cell r="E2876">
            <v>7</v>
          </cell>
          <cell r="F2876">
            <v>11</v>
          </cell>
          <cell r="G2876" t="str">
            <v>7..11</v>
          </cell>
        </row>
        <row r="2877">
          <cell r="A2877" t="str">
            <v>614-A10-6-Sáng</v>
          </cell>
          <cell r="B2877" t="str">
            <v>Sáng</v>
          </cell>
          <cell r="C2877">
            <v>1</v>
          </cell>
          <cell r="D2877">
            <v>4</v>
          </cell>
          <cell r="E2877">
            <v>1</v>
          </cell>
          <cell r="F2877">
            <v>4</v>
          </cell>
          <cell r="G2877" t="str">
            <v>1..4</v>
          </cell>
        </row>
        <row r="2878">
          <cell r="A2878" t="str">
            <v>614-A10-6-Chiều</v>
          </cell>
          <cell r="B2878" t="str">
            <v>Chiều</v>
          </cell>
          <cell r="C2878">
            <v>10</v>
          </cell>
          <cell r="D2878">
            <v>11</v>
          </cell>
          <cell r="E2878">
            <v>10</v>
          </cell>
          <cell r="F2878">
            <v>11</v>
          </cell>
          <cell r="G2878" t="str">
            <v>10..11</v>
          </cell>
        </row>
        <row r="2879">
          <cell r="A2879" t="str">
            <v>615-A10-6-Chiều</v>
          </cell>
          <cell r="B2879" t="str">
            <v>Chiều</v>
          </cell>
          <cell r="C2879">
            <v>7</v>
          </cell>
          <cell r="D2879">
            <v>10</v>
          </cell>
          <cell r="E2879">
            <v>7</v>
          </cell>
          <cell r="F2879">
            <v>10</v>
          </cell>
          <cell r="G2879" t="str">
            <v>7..10</v>
          </cell>
        </row>
        <row r="2880">
          <cell r="A2880" t="str">
            <v>615-A10-6-Tối</v>
          </cell>
          <cell r="B2880" t="str">
            <v>Tối</v>
          </cell>
          <cell r="C2880">
            <v>13</v>
          </cell>
          <cell r="D2880">
            <v>16</v>
          </cell>
          <cell r="E2880">
            <v>13</v>
          </cell>
          <cell r="F2880">
            <v>16</v>
          </cell>
          <cell r="G2880" t="str">
            <v>13..16</v>
          </cell>
        </row>
        <row r="2881">
          <cell r="A2881" t="str">
            <v>611-A10-6-Chiều</v>
          </cell>
          <cell r="B2881" t="str">
            <v>Chiều</v>
          </cell>
          <cell r="C2881">
            <v>9</v>
          </cell>
          <cell r="D2881">
            <v>11</v>
          </cell>
          <cell r="E2881">
            <v>9</v>
          </cell>
          <cell r="F2881">
            <v>11</v>
          </cell>
          <cell r="G2881" t="str">
            <v>9..11</v>
          </cell>
        </row>
        <row r="2882">
          <cell r="A2882" t="str">
            <v>610-A10-6-Sáng</v>
          </cell>
          <cell r="B2882" t="str">
            <v>Sáng</v>
          </cell>
          <cell r="C2882">
            <v>1</v>
          </cell>
          <cell r="D2882">
            <v>3</v>
          </cell>
          <cell r="E2882">
            <v>1</v>
          </cell>
          <cell r="F2882">
            <v>5</v>
          </cell>
          <cell r="G2882" t="str">
            <v>1..5</v>
          </cell>
        </row>
        <row r="2883">
          <cell r="A2883" t="str">
            <v>610-A10-6-Sáng</v>
          </cell>
          <cell r="B2883" t="str">
            <v>Sáng</v>
          </cell>
          <cell r="C2883">
            <v>4</v>
          </cell>
          <cell r="D2883">
            <v>5</v>
          </cell>
          <cell r="E2883">
            <v>1</v>
          </cell>
          <cell r="F2883">
            <v>5</v>
          </cell>
          <cell r="G2883" t="str">
            <v>1..5</v>
          </cell>
        </row>
        <row r="2884">
          <cell r="A2884" t="str">
            <v>610-A10-6-Chiều</v>
          </cell>
          <cell r="B2884" t="str">
            <v>Chiều</v>
          </cell>
          <cell r="C2884">
            <v>7</v>
          </cell>
          <cell r="D2884">
            <v>10</v>
          </cell>
          <cell r="E2884">
            <v>7</v>
          </cell>
          <cell r="F2884">
            <v>10</v>
          </cell>
          <cell r="G2884" t="str">
            <v>7..10</v>
          </cell>
        </row>
        <row r="2885">
          <cell r="A2885" t="str">
            <v>304-A8-6-Chiều</v>
          </cell>
          <cell r="B2885" t="str">
            <v>Chiều</v>
          </cell>
          <cell r="C2885">
            <v>9</v>
          </cell>
          <cell r="D2885">
            <v>11</v>
          </cell>
          <cell r="E2885">
            <v>9</v>
          </cell>
          <cell r="F2885">
            <v>11</v>
          </cell>
          <cell r="G2885" t="str">
            <v>9..11</v>
          </cell>
        </row>
        <row r="2886">
          <cell r="A2886" t="str">
            <v>403-A8-6-Sáng</v>
          </cell>
          <cell r="B2886" t="str">
            <v>Sáng</v>
          </cell>
          <cell r="C2886">
            <v>1</v>
          </cell>
          <cell r="D2886">
            <v>3</v>
          </cell>
          <cell r="E2886">
            <v>1</v>
          </cell>
          <cell r="F2886">
            <v>3</v>
          </cell>
          <cell r="G2886" t="str">
            <v>1..3</v>
          </cell>
        </row>
        <row r="2887">
          <cell r="A2887" t="str">
            <v>404-A8-6-Sáng</v>
          </cell>
          <cell r="B2887" t="str">
            <v>Sáng</v>
          </cell>
          <cell r="C2887">
            <v>3</v>
          </cell>
          <cell r="D2887">
            <v>5</v>
          </cell>
          <cell r="E2887">
            <v>3</v>
          </cell>
          <cell r="F2887">
            <v>5</v>
          </cell>
          <cell r="G2887" t="str">
            <v>3..5</v>
          </cell>
        </row>
        <row r="2888">
          <cell r="A2888" t="str">
            <v>404-A8-6-Chiều</v>
          </cell>
          <cell r="B2888" t="str">
            <v>Chiều</v>
          </cell>
          <cell r="C2888">
            <v>7</v>
          </cell>
          <cell r="D2888">
            <v>9</v>
          </cell>
          <cell r="E2888">
            <v>7</v>
          </cell>
          <cell r="F2888">
            <v>9</v>
          </cell>
          <cell r="G2888" t="str">
            <v>7..9</v>
          </cell>
        </row>
        <row r="2889">
          <cell r="A2889" t="str">
            <v>301-A8-6-Chiều</v>
          </cell>
          <cell r="B2889" t="str">
            <v>Chiều</v>
          </cell>
          <cell r="C2889">
            <v>7</v>
          </cell>
          <cell r="D2889">
            <v>9</v>
          </cell>
          <cell r="E2889">
            <v>7</v>
          </cell>
          <cell r="F2889">
            <v>9</v>
          </cell>
          <cell r="G2889" t="str">
            <v>7..9</v>
          </cell>
        </row>
        <row r="2890">
          <cell r="A2890" t="str">
            <v>401-A8-6-Sáng</v>
          </cell>
          <cell r="B2890" t="str">
            <v>Sáng</v>
          </cell>
          <cell r="C2890">
            <v>1</v>
          </cell>
          <cell r="D2890">
            <v>5</v>
          </cell>
          <cell r="E2890">
            <v>1</v>
          </cell>
          <cell r="F2890">
            <v>5</v>
          </cell>
          <cell r="G2890" t="str">
            <v>1..5</v>
          </cell>
        </row>
        <row r="2891">
          <cell r="A2891" t="str">
            <v>401-A8-6-Chiều</v>
          </cell>
          <cell r="B2891" t="str">
            <v>Chiều</v>
          </cell>
          <cell r="C2891">
            <v>7</v>
          </cell>
          <cell r="D2891">
            <v>9</v>
          </cell>
          <cell r="E2891">
            <v>7</v>
          </cell>
          <cell r="F2891">
            <v>9</v>
          </cell>
          <cell r="G2891" t="str">
            <v>7..9</v>
          </cell>
        </row>
        <row r="2892">
          <cell r="A2892" t="str">
            <v>402-A8-6-Sáng</v>
          </cell>
          <cell r="B2892" t="str">
            <v>Sáng</v>
          </cell>
          <cell r="C2892">
            <v>1</v>
          </cell>
          <cell r="D2892">
            <v>3</v>
          </cell>
          <cell r="E2892">
            <v>1</v>
          </cell>
          <cell r="F2892">
            <v>3</v>
          </cell>
          <cell r="G2892" t="str">
            <v>1..3</v>
          </cell>
        </row>
        <row r="2893">
          <cell r="A2893" t="str">
            <v>501-A8-6-Sáng</v>
          </cell>
          <cell r="B2893" t="str">
            <v>Sáng</v>
          </cell>
          <cell r="C2893">
            <v>1</v>
          </cell>
          <cell r="D2893">
            <v>4</v>
          </cell>
          <cell r="E2893">
            <v>1</v>
          </cell>
          <cell r="F2893">
            <v>4</v>
          </cell>
          <cell r="G2893" t="str">
            <v>1..4</v>
          </cell>
        </row>
        <row r="2894">
          <cell r="A2894" t="str">
            <v>501-A8-6-Chiều</v>
          </cell>
          <cell r="B2894" t="str">
            <v>Chiều</v>
          </cell>
          <cell r="C2894">
            <v>7</v>
          </cell>
          <cell r="D2894">
            <v>10</v>
          </cell>
          <cell r="E2894">
            <v>7</v>
          </cell>
          <cell r="F2894">
            <v>10</v>
          </cell>
          <cell r="G2894" t="str">
            <v>7..10</v>
          </cell>
        </row>
        <row r="2895">
          <cell r="A2895" t="str">
            <v>503-A8-6-Sáng</v>
          </cell>
          <cell r="B2895" t="str">
            <v>Sáng</v>
          </cell>
          <cell r="C2895">
            <v>3</v>
          </cell>
          <cell r="D2895">
            <v>5</v>
          </cell>
          <cell r="E2895">
            <v>3</v>
          </cell>
          <cell r="F2895">
            <v>5</v>
          </cell>
          <cell r="G2895" t="str">
            <v>3..5</v>
          </cell>
        </row>
        <row r="2896">
          <cell r="A2896" t="str">
            <v>504-A8-6-Sáng</v>
          </cell>
          <cell r="B2896" t="str">
            <v>Sáng</v>
          </cell>
          <cell r="C2896">
            <v>1</v>
          </cell>
          <cell r="D2896">
            <v>3</v>
          </cell>
          <cell r="E2896">
            <v>1</v>
          </cell>
          <cell r="F2896">
            <v>3</v>
          </cell>
          <cell r="G2896" t="str">
            <v>1..3</v>
          </cell>
        </row>
        <row r="2897">
          <cell r="A2897" t="str">
            <v>504-A8-6-Chiều</v>
          </cell>
          <cell r="B2897" t="str">
            <v>Chiều</v>
          </cell>
          <cell r="C2897">
            <v>7</v>
          </cell>
          <cell r="D2897">
            <v>9</v>
          </cell>
          <cell r="E2897">
            <v>7</v>
          </cell>
          <cell r="F2897">
            <v>9</v>
          </cell>
          <cell r="G2897" t="str">
            <v>7..9</v>
          </cell>
        </row>
        <row r="2898">
          <cell r="A2898" t="str">
            <v>601-A8-6-Sáng</v>
          </cell>
          <cell r="B2898" t="str">
            <v>Sáng</v>
          </cell>
          <cell r="C2898">
            <v>3</v>
          </cell>
          <cell r="D2898">
            <v>5</v>
          </cell>
          <cell r="E2898">
            <v>1</v>
          </cell>
          <cell r="F2898">
            <v>5</v>
          </cell>
          <cell r="G2898" t="str">
            <v>1..5</v>
          </cell>
        </row>
        <row r="2899">
          <cell r="A2899" t="str">
            <v>601-A8-6-Sáng</v>
          </cell>
          <cell r="B2899" t="str">
            <v>Sáng</v>
          </cell>
          <cell r="C2899">
            <v>1</v>
          </cell>
          <cell r="D2899">
            <v>2</v>
          </cell>
          <cell r="E2899">
            <v>1</v>
          </cell>
          <cell r="F2899">
            <v>5</v>
          </cell>
          <cell r="G2899" t="str">
            <v>1..5</v>
          </cell>
        </row>
        <row r="2900">
          <cell r="A2900" t="str">
            <v>601-A8-6-Chiều</v>
          </cell>
          <cell r="B2900" t="str">
            <v>Chiều</v>
          </cell>
          <cell r="C2900">
            <v>9</v>
          </cell>
          <cell r="D2900">
            <v>11</v>
          </cell>
          <cell r="E2900">
            <v>9</v>
          </cell>
          <cell r="F2900">
            <v>11</v>
          </cell>
          <cell r="G2900" t="str">
            <v>9..11</v>
          </cell>
        </row>
        <row r="2901">
          <cell r="A2901" t="str">
            <v>602-A8-6-Chiều</v>
          </cell>
          <cell r="B2901" t="str">
            <v>Chiều</v>
          </cell>
          <cell r="C2901">
            <v>7</v>
          </cell>
          <cell r="D2901">
            <v>9</v>
          </cell>
          <cell r="E2901">
            <v>7</v>
          </cell>
          <cell r="F2901">
            <v>9</v>
          </cell>
          <cell r="G2901" t="str">
            <v>7..9</v>
          </cell>
        </row>
        <row r="2902">
          <cell r="A2902" t="str">
            <v>603-A8-6-Sáng</v>
          </cell>
          <cell r="B2902" t="str">
            <v>Sáng</v>
          </cell>
          <cell r="C2902">
            <v>1</v>
          </cell>
          <cell r="D2902">
            <v>3</v>
          </cell>
          <cell r="E2902">
            <v>1</v>
          </cell>
          <cell r="F2902">
            <v>5</v>
          </cell>
          <cell r="G2902" t="str">
            <v>1..5</v>
          </cell>
        </row>
        <row r="2903">
          <cell r="A2903" t="str">
            <v>603-A8-6-Sáng</v>
          </cell>
          <cell r="B2903" t="str">
            <v>Sáng</v>
          </cell>
          <cell r="C2903">
            <v>4</v>
          </cell>
          <cell r="D2903">
            <v>5</v>
          </cell>
          <cell r="E2903">
            <v>1</v>
          </cell>
          <cell r="F2903">
            <v>5</v>
          </cell>
          <cell r="G2903" t="str">
            <v>1..5</v>
          </cell>
        </row>
        <row r="2904">
          <cell r="A2904" t="str">
            <v>603-A8-6-Chiều</v>
          </cell>
          <cell r="B2904" t="str">
            <v>Chiều</v>
          </cell>
          <cell r="C2904">
            <v>7</v>
          </cell>
          <cell r="D2904">
            <v>9</v>
          </cell>
          <cell r="E2904">
            <v>7</v>
          </cell>
          <cell r="F2904">
            <v>9</v>
          </cell>
          <cell r="G2904" t="str">
            <v>7..9</v>
          </cell>
        </row>
        <row r="2905">
          <cell r="A2905" t="str">
            <v>712-A10-6-Sáng</v>
          </cell>
          <cell r="B2905" t="str">
            <v>Sáng</v>
          </cell>
          <cell r="C2905">
            <v>1</v>
          </cell>
          <cell r="D2905">
            <v>4</v>
          </cell>
          <cell r="E2905">
            <v>1</v>
          </cell>
          <cell r="F2905">
            <v>4</v>
          </cell>
          <cell r="G2905" t="str">
            <v>1..4</v>
          </cell>
        </row>
        <row r="2906">
          <cell r="A2906" t="str">
            <v>712-A10-6-Chiều</v>
          </cell>
          <cell r="B2906" t="str">
            <v>Chiều</v>
          </cell>
          <cell r="C2906">
            <v>7</v>
          </cell>
          <cell r="D2906">
            <v>10</v>
          </cell>
          <cell r="E2906">
            <v>7</v>
          </cell>
          <cell r="F2906">
            <v>10</v>
          </cell>
          <cell r="G2906" t="str">
            <v>7..10</v>
          </cell>
        </row>
        <row r="2907">
          <cell r="A2907" t="str">
            <v>811-A10-6-Tối</v>
          </cell>
          <cell r="B2907" t="str">
            <v>Tối</v>
          </cell>
          <cell r="C2907">
            <v>13</v>
          </cell>
          <cell r="D2907">
            <v>16</v>
          </cell>
          <cell r="E2907">
            <v>13</v>
          </cell>
          <cell r="F2907">
            <v>16</v>
          </cell>
          <cell r="G2907" t="str">
            <v>13..16</v>
          </cell>
        </row>
        <row r="2908">
          <cell r="A2908" t="str">
            <v>202-A9-6-Sáng</v>
          </cell>
          <cell r="B2908" t="str">
            <v>Sáng</v>
          </cell>
          <cell r="C2908">
            <v>4</v>
          </cell>
          <cell r="D2908">
            <v>5</v>
          </cell>
          <cell r="E2908">
            <v>1</v>
          </cell>
          <cell r="F2908">
            <v>5</v>
          </cell>
          <cell r="G2908" t="str">
            <v>1..5</v>
          </cell>
        </row>
        <row r="2909">
          <cell r="A2909" t="str">
            <v>202-A9-6-Sáng</v>
          </cell>
          <cell r="B2909" t="str">
            <v>Sáng</v>
          </cell>
          <cell r="C2909">
            <v>1</v>
          </cell>
          <cell r="D2909">
            <v>2</v>
          </cell>
          <cell r="E2909">
            <v>1</v>
          </cell>
          <cell r="F2909">
            <v>5</v>
          </cell>
          <cell r="G2909" t="str">
            <v>1..5</v>
          </cell>
        </row>
        <row r="2910">
          <cell r="A2910" t="str">
            <v>202-A9-6-Chiều</v>
          </cell>
          <cell r="B2910" t="str">
            <v>Chiều</v>
          </cell>
          <cell r="C2910">
            <v>7</v>
          </cell>
          <cell r="D2910">
            <v>9</v>
          </cell>
          <cell r="E2910">
            <v>7</v>
          </cell>
          <cell r="F2910">
            <v>9</v>
          </cell>
          <cell r="G2910" t="str">
            <v>7..9</v>
          </cell>
        </row>
        <row r="2911">
          <cell r="A2911" t="str">
            <v>202-A9-6-Tối</v>
          </cell>
          <cell r="B2911" t="str">
            <v>Tối</v>
          </cell>
          <cell r="C2911">
            <v>13</v>
          </cell>
          <cell r="D2911">
            <v>15</v>
          </cell>
          <cell r="E2911">
            <v>13</v>
          </cell>
          <cell r="F2911">
            <v>15</v>
          </cell>
          <cell r="G2911" t="str">
            <v>13..15</v>
          </cell>
        </row>
        <row r="2912">
          <cell r="A2912" t="str">
            <v>203-A9-6-Sáng</v>
          </cell>
          <cell r="B2912" t="str">
            <v>Sáng</v>
          </cell>
          <cell r="C2912">
            <v>3</v>
          </cell>
          <cell r="D2912">
            <v>5</v>
          </cell>
          <cell r="E2912">
            <v>3</v>
          </cell>
          <cell r="F2912">
            <v>5</v>
          </cell>
          <cell r="G2912" t="str">
            <v>3..5</v>
          </cell>
        </row>
        <row r="2913">
          <cell r="A2913" t="str">
            <v>203-A9-6-Chiều</v>
          </cell>
          <cell r="B2913" t="str">
            <v>Chiều</v>
          </cell>
          <cell r="C2913">
            <v>7</v>
          </cell>
          <cell r="D2913">
            <v>9</v>
          </cell>
          <cell r="E2913">
            <v>7</v>
          </cell>
          <cell r="F2913">
            <v>9</v>
          </cell>
          <cell r="G2913" t="str">
            <v>7..9</v>
          </cell>
        </row>
        <row r="2914">
          <cell r="A2914" t="str">
            <v>203-A9-6-Tối</v>
          </cell>
          <cell r="B2914" t="str">
            <v>Tối</v>
          </cell>
          <cell r="C2914">
            <v>13</v>
          </cell>
          <cell r="D2914">
            <v>15</v>
          </cell>
          <cell r="E2914">
            <v>13</v>
          </cell>
          <cell r="F2914">
            <v>15</v>
          </cell>
          <cell r="G2914" t="str">
            <v>13..15</v>
          </cell>
        </row>
        <row r="2915">
          <cell r="A2915" t="str">
            <v>204-A9-6-Sáng</v>
          </cell>
          <cell r="B2915" t="str">
            <v>Sáng</v>
          </cell>
          <cell r="C2915">
            <v>1</v>
          </cell>
          <cell r="D2915">
            <v>3</v>
          </cell>
          <cell r="E2915">
            <v>1</v>
          </cell>
          <cell r="F2915">
            <v>3</v>
          </cell>
          <cell r="G2915" t="str">
            <v>1..3</v>
          </cell>
        </row>
        <row r="2916">
          <cell r="A2916" t="str">
            <v>204-A9-6-Chiều</v>
          </cell>
          <cell r="B2916" t="str">
            <v>Chiều</v>
          </cell>
          <cell r="C2916">
            <v>7</v>
          </cell>
          <cell r="D2916">
            <v>9</v>
          </cell>
          <cell r="E2916">
            <v>7</v>
          </cell>
          <cell r="F2916">
            <v>9</v>
          </cell>
          <cell r="G2916" t="str">
            <v>7..9</v>
          </cell>
        </row>
        <row r="2917">
          <cell r="A2917" t="str">
            <v>204-A9-6-Tối</v>
          </cell>
          <cell r="B2917" t="str">
            <v>Tối</v>
          </cell>
          <cell r="C2917">
            <v>13</v>
          </cell>
          <cell r="D2917">
            <v>15</v>
          </cell>
          <cell r="E2917">
            <v>13</v>
          </cell>
          <cell r="F2917">
            <v>15</v>
          </cell>
          <cell r="G2917" t="str">
            <v>13..15</v>
          </cell>
        </row>
        <row r="2918">
          <cell r="A2918" t="str">
            <v>205-A9-6-Sáng</v>
          </cell>
          <cell r="B2918" t="str">
            <v>Sáng</v>
          </cell>
          <cell r="C2918">
            <v>1</v>
          </cell>
          <cell r="D2918">
            <v>3</v>
          </cell>
          <cell r="E2918">
            <v>1</v>
          </cell>
          <cell r="F2918">
            <v>3</v>
          </cell>
          <cell r="G2918" t="str">
            <v>1..3</v>
          </cell>
        </row>
        <row r="2919">
          <cell r="A2919" t="str">
            <v>205-A9-6-Tối</v>
          </cell>
          <cell r="B2919" t="str">
            <v>Tối</v>
          </cell>
          <cell r="C2919">
            <v>13</v>
          </cell>
          <cell r="D2919">
            <v>14</v>
          </cell>
          <cell r="E2919">
            <v>13</v>
          </cell>
          <cell r="F2919">
            <v>14</v>
          </cell>
          <cell r="G2919" t="str">
            <v>13..14</v>
          </cell>
        </row>
        <row r="2920">
          <cell r="A2920" t="str">
            <v>206-A9-6-Sáng</v>
          </cell>
          <cell r="B2920" t="str">
            <v>Sáng</v>
          </cell>
          <cell r="C2920">
            <v>3</v>
          </cell>
          <cell r="D2920">
            <v>4</v>
          </cell>
          <cell r="E2920">
            <v>1</v>
          </cell>
          <cell r="F2920">
            <v>4</v>
          </cell>
          <cell r="G2920" t="str">
            <v>1..4</v>
          </cell>
        </row>
        <row r="2921">
          <cell r="A2921" t="str">
            <v>206-A9-6-Sáng</v>
          </cell>
          <cell r="B2921" t="str">
            <v>Sáng</v>
          </cell>
          <cell r="C2921">
            <v>1</v>
          </cell>
          <cell r="D2921">
            <v>2</v>
          </cell>
          <cell r="E2921">
            <v>1</v>
          </cell>
          <cell r="F2921">
            <v>4</v>
          </cell>
          <cell r="G2921" t="str">
            <v>1..4</v>
          </cell>
        </row>
        <row r="2922">
          <cell r="A2922" t="str">
            <v>206-A9-6-Chiều</v>
          </cell>
          <cell r="B2922" t="str">
            <v>Chiều</v>
          </cell>
          <cell r="C2922">
            <v>7</v>
          </cell>
          <cell r="D2922">
            <v>8</v>
          </cell>
          <cell r="E2922">
            <v>7</v>
          </cell>
          <cell r="F2922">
            <v>10</v>
          </cell>
          <cell r="G2922" t="str">
            <v>7..10</v>
          </cell>
        </row>
        <row r="2923">
          <cell r="A2923" t="str">
            <v>206-A9-6-Chiều</v>
          </cell>
          <cell r="B2923" t="str">
            <v>Chiều</v>
          </cell>
          <cell r="C2923">
            <v>9</v>
          </cell>
          <cell r="D2923">
            <v>10</v>
          </cell>
          <cell r="E2923">
            <v>7</v>
          </cell>
          <cell r="F2923">
            <v>10</v>
          </cell>
          <cell r="G2923" t="str">
            <v>7..10</v>
          </cell>
        </row>
        <row r="2924">
          <cell r="A2924" t="str">
            <v>206-A9-6-Tối</v>
          </cell>
          <cell r="B2924" t="str">
            <v>Tối</v>
          </cell>
          <cell r="C2924">
            <v>13</v>
          </cell>
          <cell r="D2924">
            <v>15</v>
          </cell>
          <cell r="E2924">
            <v>13</v>
          </cell>
          <cell r="F2924">
            <v>15</v>
          </cell>
          <cell r="G2924" t="str">
            <v>13..15</v>
          </cell>
        </row>
        <row r="2925">
          <cell r="A2925" t="str">
            <v>207-A9-6-Tối</v>
          </cell>
          <cell r="B2925" t="str">
            <v>Tối</v>
          </cell>
          <cell r="C2925">
            <v>13</v>
          </cell>
          <cell r="D2925">
            <v>14</v>
          </cell>
          <cell r="E2925">
            <v>13</v>
          </cell>
          <cell r="F2925">
            <v>14</v>
          </cell>
          <cell r="G2925" t="str">
            <v>13..14</v>
          </cell>
        </row>
        <row r="2926">
          <cell r="A2926" t="str">
            <v>208-A9-6-Sáng</v>
          </cell>
          <cell r="B2926" t="str">
            <v>Sáng</v>
          </cell>
          <cell r="C2926">
            <v>4</v>
          </cell>
          <cell r="D2926">
            <v>5</v>
          </cell>
          <cell r="E2926">
            <v>1</v>
          </cell>
          <cell r="F2926">
            <v>5</v>
          </cell>
          <cell r="G2926" t="str">
            <v>1..5</v>
          </cell>
        </row>
        <row r="2927">
          <cell r="A2927" t="str">
            <v>208-A9-6-Sáng</v>
          </cell>
          <cell r="B2927" t="str">
            <v>Sáng</v>
          </cell>
          <cell r="C2927">
            <v>1</v>
          </cell>
          <cell r="D2927">
            <v>3</v>
          </cell>
          <cell r="E2927">
            <v>1</v>
          </cell>
          <cell r="F2927">
            <v>5</v>
          </cell>
          <cell r="G2927" t="str">
            <v>1..5</v>
          </cell>
        </row>
        <row r="2928">
          <cell r="A2928" t="str">
            <v>208-A9-6-Chiều</v>
          </cell>
          <cell r="B2928" t="str">
            <v>Chiều</v>
          </cell>
          <cell r="C2928">
            <v>7</v>
          </cell>
          <cell r="D2928">
            <v>8</v>
          </cell>
          <cell r="E2928">
            <v>7</v>
          </cell>
          <cell r="F2928">
            <v>10</v>
          </cell>
          <cell r="G2928" t="str">
            <v>7..10</v>
          </cell>
        </row>
        <row r="2929">
          <cell r="A2929" t="str">
            <v>208-A9-6-Chiều</v>
          </cell>
          <cell r="B2929" t="str">
            <v>Chiều</v>
          </cell>
          <cell r="C2929">
            <v>9</v>
          </cell>
          <cell r="D2929">
            <v>10</v>
          </cell>
          <cell r="E2929">
            <v>7</v>
          </cell>
          <cell r="F2929">
            <v>10</v>
          </cell>
          <cell r="G2929" t="str">
            <v>7..10</v>
          </cell>
        </row>
        <row r="2930">
          <cell r="A2930" t="str">
            <v>208-A9-6-Tối</v>
          </cell>
          <cell r="B2930" t="str">
            <v>Tối</v>
          </cell>
          <cell r="C2930">
            <v>13</v>
          </cell>
          <cell r="D2930">
            <v>14</v>
          </cell>
          <cell r="E2930">
            <v>13</v>
          </cell>
          <cell r="F2930">
            <v>14</v>
          </cell>
          <cell r="G2930" t="str">
            <v>13..14</v>
          </cell>
        </row>
        <row r="2931">
          <cell r="A2931" t="str">
            <v>302-A9-6-Sáng</v>
          </cell>
          <cell r="B2931" t="str">
            <v>Sáng</v>
          </cell>
          <cell r="C2931">
            <v>1</v>
          </cell>
          <cell r="D2931">
            <v>3</v>
          </cell>
          <cell r="E2931">
            <v>1</v>
          </cell>
          <cell r="F2931">
            <v>5</v>
          </cell>
          <cell r="G2931" t="str">
            <v>1..5</v>
          </cell>
        </row>
        <row r="2932">
          <cell r="A2932" t="str">
            <v>302-A9-6-Sáng</v>
          </cell>
          <cell r="B2932" t="str">
            <v>Sáng</v>
          </cell>
          <cell r="C2932">
            <v>4</v>
          </cell>
          <cell r="D2932">
            <v>5</v>
          </cell>
          <cell r="E2932">
            <v>1</v>
          </cell>
          <cell r="F2932">
            <v>5</v>
          </cell>
          <cell r="G2932" t="str">
            <v>1..5</v>
          </cell>
        </row>
        <row r="2933">
          <cell r="A2933" t="str">
            <v>302-A9-6-Chiều</v>
          </cell>
          <cell r="B2933" t="str">
            <v>Chiều</v>
          </cell>
          <cell r="C2933">
            <v>7</v>
          </cell>
          <cell r="D2933">
            <v>10</v>
          </cell>
          <cell r="E2933">
            <v>7</v>
          </cell>
          <cell r="F2933">
            <v>10</v>
          </cell>
          <cell r="G2933" t="str">
            <v>7..10</v>
          </cell>
        </row>
        <row r="2934">
          <cell r="A2934" t="str">
            <v>302-A9-6-Tối</v>
          </cell>
          <cell r="B2934" t="str">
            <v>Tối</v>
          </cell>
          <cell r="C2934">
            <v>13</v>
          </cell>
          <cell r="D2934">
            <v>16</v>
          </cell>
          <cell r="E2934">
            <v>13</v>
          </cell>
          <cell r="F2934">
            <v>16</v>
          </cell>
          <cell r="G2934" t="str">
            <v>13..16</v>
          </cell>
        </row>
        <row r="2935">
          <cell r="A2935" t="str">
            <v>303-A9-6-Sáng</v>
          </cell>
          <cell r="B2935" t="str">
            <v>Sáng</v>
          </cell>
          <cell r="C2935">
            <v>1</v>
          </cell>
          <cell r="D2935">
            <v>3</v>
          </cell>
          <cell r="E2935">
            <v>1</v>
          </cell>
          <cell r="F2935">
            <v>3</v>
          </cell>
          <cell r="G2935" t="str">
            <v>1..3</v>
          </cell>
        </row>
        <row r="2936">
          <cell r="A2936" t="str">
            <v>303-A9-6-Chiều</v>
          </cell>
          <cell r="B2936" t="str">
            <v>Chiều</v>
          </cell>
          <cell r="C2936">
            <v>7</v>
          </cell>
          <cell r="D2936">
            <v>9</v>
          </cell>
          <cell r="E2936">
            <v>7</v>
          </cell>
          <cell r="F2936">
            <v>9</v>
          </cell>
          <cell r="G2936" t="str">
            <v>7..9</v>
          </cell>
        </row>
        <row r="2937">
          <cell r="A2937" t="str">
            <v>304-A9-6-Sáng</v>
          </cell>
          <cell r="B2937" t="str">
            <v>Sáng</v>
          </cell>
          <cell r="C2937">
            <v>1</v>
          </cell>
          <cell r="D2937">
            <v>3</v>
          </cell>
          <cell r="E2937">
            <v>1</v>
          </cell>
          <cell r="F2937">
            <v>3</v>
          </cell>
          <cell r="G2937" t="str">
            <v>1..3</v>
          </cell>
        </row>
        <row r="2938">
          <cell r="A2938" t="str">
            <v>304-A9-6-Chiều</v>
          </cell>
          <cell r="B2938" t="str">
            <v>Chiều</v>
          </cell>
          <cell r="C2938">
            <v>7</v>
          </cell>
          <cell r="D2938">
            <v>9</v>
          </cell>
          <cell r="E2938">
            <v>7</v>
          </cell>
          <cell r="F2938">
            <v>9</v>
          </cell>
          <cell r="G2938" t="str">
            <v>7..9</v>
          </cell>
        </row>
        <row r="2939">
          <cell r="A2939" t="str">
            <v>305-A9-6-Sáng</v>
          </cell>
          <cell r="B2939" t="str">
            <v>Sáng</v>
          </cell>
          <cell r="C2939">
            <v>1</v>
          </cell>
          <cell r="D2939">
            <v>3</v>
          </cell>
          <cell r="E2939">
            <v>1</v>
          </cell>
          <cell r="F2939">
            <v>3</v>
          </cell>
          <cell r="G2939" t="str">
            <v>1..3</v>
          </cell>
        </row>
        <row r="2940">
          <cell r="A2940" t="str">
            <v>305-A9-6-Chiều</v>
          </cell>
          <cell r="B2940" t="str">
            <v>Chiều</v>
          </cell>
          <cell r="C2940">
            <v>7</v>
          </cell>
          <cell r="D2940">
            <v>9</v>
          </cell>
          <cell r="E2940">
            <v>7</v>
          </cell>
          <cell r="F2940">
            <v>9</v>
          </cell>
          <cell r="G2940" t="str">
            <v>7..9</v>
          </cell>
        </row>
        <row r="2941">
          <cell r="A2941" t="str">
            <v>306-A9-6-Sáng</v>
          </cell>
          <cell r="B2941" t="str">
            <v>Sáng</v>
          </cell>
          <cell r="C2941">
            <v>1</v>
          </cell>
          <cell r="D2941">
            <v>4</v>
          </cell>
          <cell r="E2941">
            <v>1</v>
          </cell>
          <cell r="F2941">
            <v>4</v>
          </cell>
          <cell r="G2941" t="str">
            <v>1..4</v>
          </cell>
        </row>
        <row r="2942">
          <cell r="A2942" t="str">
            <v>306-A9-6-Chiều</v>
          </cell>
          <cell r="B2942" t="str">
            <v>Chiều</v>
          </cell>
          <cell r="C2942">
            <v>7</v>
          </cell>
          <cell r="D2942">
            <v>8</v>
          </cell>
          <cell r="E2942">
            <v>7</v>
          </cell>
          <cell r="F2942">
            <v>11</v>
          </cell>
          <cell r="G2942" t="str">
            <v>7..11</v>
          </cell>
        </row>
        <row r="2943">
          <cell r="A2943" t="str">
            <v>306-A9-6-Chiều</v>
          </cell>
          <cell r="B2943" t="str">
            <v>Chiều</v>
          </cell>
          <cell r="C2943">
            <v>9</v>
          </cell>
          <cell r="D2943">
            <v>11</v>
          </cell>
          <cell r="E2943">
            <v>7</v>
          </cell>
          <cell r="F2943">
            <v>11</v>
          </cell>
          <cell r="G2943" t="str">
            <v>7..11</v>
          </cell>
        </row>
        <row r="2944">
          <cell r="A2944" t="str">
            <v>307-A9-6-Sáng</v>
          </cell>
          <cell r="B2944" t="str">
            <v>Sáng</v>
          </cell>
          <cell r="C2944">
            <v>1</v>
          </cell>
          <cell r="D2944">
            <v>2</v>
          </cell>
          <cell r="E2944">
            <v>1</v>
          </cell>
          <cell r="F2944">
            <v>5</v>
          </cell>
          <cell r="G2944" t="str">
            <v>1..5</v>
          </cell>
        </row>
        <row r="2945">
          <cell r="A2945" t="str">
            <v>307-A9-6-Sáng</v>
          </cell>
          <cell r="B2945" t="str">
            <v>Sáng</v>
          </cell>
          <cell r="C2945">
            <v>3</v>
          </cell>
          <cell r="D2945">
            <v>5</v>
          </cell>
          <cell r="E2945">
            <v>1</v>
          </cell>
          <cell r="F2945">
            <v>5</v>
          </cell>
          <cell r="G2945" t="str">
            <v>1..5</v>
          </cell>
        </row>
        <row r="2946">
          <cell r="A2946" t="str">
            <v>307-A9-6-Tối</v>
          </cell>
          <cell r="B2946" t="str">
            <v>Tối</v>
          </cell>
          <cell r="C2946">
            <v>13</v>
          </cell>
          <cell r="D2946">
            <v>14</v>
          </cell>
          <cell r="E2946">
            <v>13</v>
          </cell>
          <cell r="F2946">
            <v>14</v>
          </cell>
          <cell r="G2946" t="str">
            <v>13..14</v>
          </cell>
        </row>
        <row r="2947">
          <cell r="A2947" t="str">
            <v>402-A9-6-Sáng</v>
          </cell>
          <cell r="B2947" t="str">
            <v>Sáng</v>
          </cell>
          <cell r="C2947">
            <v>1</v>
          </cell>
          <cell r="D2947">
            <v>4</v>
          </cell>
          <cell r="E2947">
            <v>1</v>
          </cell>
          <cell r="F2947">
            <v>4</v>
          </cell>
          <cell r="G2947" t="str">
            <v>1..4</v>
          </cell>
        </row>
        <row r="2948">
          <cell r="A2948" t="str">
            <v>402-A9-6-Chiều</v>
          </cell>
          <cell r="B2948" t="str">
            <v>Chiều</v>
          </cell>
          <cell r="C2948">
            <v>10</v>
          </cell>
          <cell r="D2948">
            <v>11</v>
          </cell>
          <cell r="E2948">
            <v>7</v>
          </cell>
          <cell r="F2948">
            <v>11</v>
          </cell>
          <cell r="G2948" t="str">
            <v>7..11</v>
          </cell>
        </row>
        <row r="2949">
          <cell r="A2949" t="str">
            <v>402-A9-6-Chiều</v>
          </cell>
          <cell r="B2949" t="str">
            <v>Chiều</v>
          </cell>
          <cell r="C2949">
            <v>7</v>
          </cell>
          <cell r="D2949">
            <v>9</v>
          </cell>
          <cell r="E2949">
            <v>7</v>
          </cell>
          <cell r="F2949">
            <v>11</v>
          </cell>
          <cell r="G2949" t="str">
            <v>7..11</v>
          </cell>
        </row>
        <row r="2950">
          <cell r="A2950" t="str">
            <v>402-A9-6-Tối</v>
          </cell>
          <cell r="B2950" t="str">
            <v>Tối</v>
          </cell>
          <cell r="C2950">
            <v>13</v>
          </cell>
          <cell r="D2950">
            <v>14</v>
          </cell>
          <cell r="E2950">
            <v>13</v>
          </cell>
          <cell r="F2950">
            <v>14</v>
          </cell>
          <cell r="G2950" t="str">
            <v>13..14</v>
          </cell>
        </row>
        <row r="2951">
          <cell r="A2951" t="str">
            <v>403-A9-6-Sáng</v>
          </cell>
          <cell r="B2951" t="str">
            <v>Sáng</v>
          </cell>
          <cell r="C2951">
            <v>1</v>
          </cell>
          <cell r="D2951">
            <v>3</v>
          </cell>
          <cell r="E2951">
            <v>1</v>
          </cell>
          <cell r="F2951">
            <v>3</v>
          </cell>
          <cell r="G2951" t="str">
            <v>1..3</v>
          </cell>
        </row>
        <row r="2952">
          <cell r="A2952" t="str">
            <v>403-A9-6-Chiều</v>
          </cell>
          <cell r="B2952" t="str">
            <v>Chiều</v>
          </cell>
          <cell r="C2952">
            <v>7</v>
          </cell>
          <cell r="D2952">
            <v>9</v>
          </cell>
          <cell r="E2952">
            <v>7</v>
          </cell>
          <cell r="F2952">
            <v>9</v>
          </cell>
          <cell r="G2952" t="str">
            <v>7..9</v>
          </cell>
        </row>
        <row r="2953">
          <cell r="A2953" t="str">
            <v>404-A9-6-Chiều</v>
          </cell>
          <cell r="B2953" t="str">
            <v>Chiều</v>
          </cell>
          <cell r="C2953">
            <v>7</v>
          </cell>
          <cell r="D2953">
            <v>9</v>
          </cell>
          <cell r="E2953">
            <v>7</v>
          </cell>
          <cell r="F2953">
            <v>9</v>
          </cell>
          <cell r="G2953" t="str">
            <v>7..9</v>
          </cell>
        </row>
        <row r="2954">
          <cell r="A2954" t="str">
            <v>405-A9-6-Sáng</v>
          </cell>
          <cell r="B2954" t="str">
            <v>Sáng</v>
          </cell>
          <cell r="C2954">
            <v>1</v>
          </cell>
          <cell r="D2954">
            <v>4</v>
          </cell>
          <cell r="E2954">
            <v>1</v>
          </cell>
          <cell r="F2954">
            <v>4</v>
          </cell>
          <cell r="G2954" t="str">
            <v>1..4</v>
          </cell>
        </row>
        <row r="2955">
          <cell r="A2955" t="str">
            <v>405-A9-6-Chiều</v>
          </cell>
          <cell r="B2955" t="str">
            <v>Chiều</v>
          </cell>
          <cell r="C2955">
            <v>7</v>
          </cell>
          <cell r="D2955">
            <v>10</v>
          </cell>
          <cell r="E2955">
            <v>7</v>
          </cell>
          <cell r="F2955">
            <v>10</v>
          </cell>
          <cell r="G2955" t="str">
            <v>7..10</v>
          </cell>
        </row>
        <row r="2956">
          <cell r="A2956" t="str">
            <v>406-A9-6-Sáng</v>
          </cell>
          <cell r="B2956" t="str">
            <v>Sáng</v>
          </cell>
          <cell r="C2956">
            <v>1</v>
          </cell>
          <cell r="D2956">
            <v>3</v>
          </cell>
          <cell r="E2956">
            <v>1</v>
          </cell>
          <cell r="F2956">
            <v>3</v>
          </cell>
          <cell r="G2956" t="str">
            <v>1..3</v>
          </cell>
        </row>
        <row r="2957">
          <cell r="A2957" t="str">
            <v>406-A9-6-Chiều</v>
          </cell>
          <cell r="B2957" t="str">
            <v>Chiều</v>
          </cell>
          <cell r="C2957">
            <v>7</v>
          </cell>
          <cell r="D2957">
            <v>10</v>
          </cell>
          <cell r="E2957">
            <v>7</v>
          </cell>
          <cell r="F2957">
            <v>10</v>
          </cell>
          <cell r="G2957" t="str">
            <v>7..10</v>
          </cell>
        </row>
        <row r="2958">
          <cell r="A2958" t="str">
            <v>407-A9-6-Sáng</v>
          </cell>
          <cell r="B2958" t="str">
            <v>Sáng</v>
          </cell>
          <cell r="C2958">
            <v>1</v>
          </cell>
          <cell r="D2958">
            <v>5</v>
          </cell>
          <cell r="E2958">
            <v>1</v>
          </cell>
          <cell r="F2958">
            <v>5</v>
          </cell>
          <cell r="G2958" t="str">
            <v>1..5</v>
          </cell>
        </row>
        <row r="2959">
          <cell r="A2959" t="str">
            <v>407-A9-6-Chiều</v>
          </cell>
          <cell r="B2959" t="str">
            <v>Chiều</v>
          </cell>
          <cell r="C2959">
            <v>7</v>
          </cell>
          <cell r="D2959">
            <v>8</v>
          </cell>
          <cell r="E2959">
            <v>7</v>
          </cell>
          <cell r="F2959">
            <v>11</v>
          </cell>
          <cell r="G2959" t="str">
            <v>7..11</v>
          </cell>
        </row>
        <row r="2960">
          <cell r="A2960" t="str">
            <v>407-A9-6-Chiều</v>
          </cell>
          <cell r="B2960" t="str">
            <v>Chiều</v>
          </cell>
          <cell r="C2960">
            <v>9</v>
          </cell>
          <cell r="D2960">
            <v>11</v>
          </cell>
          <cell r="E2960">
            <v>7</v>
          </cell>
          <cell r="F2960">
            <v>11</v>
          </cell>
          <cell r="G2960" t="str">
            <v>7..11</v>
          </cell>
        </row>
        <row r="2961">
          <cell r="A2961" t="str">
            <v>407-A9-6-Tối</v>
          </cell>
          <cell r="B2961" t="str">
            <v>Tối</v>
          </cell>
          <cell r="C2961">
            <v>13</v>
          </cell>
          <cell r="D2961">
            <v>14</v>
          </cell>
          <cell r="E2961">
            <v>13</v>
          </cell>
          <cell r="F2961">
            <v>14</v>
          </cell>
          <cell r="G2961" t="str">
            <v>13..14</v>
          </cell>
        </row>
        <row r="2962">
          <cell r="A2962" t="str">
            <v>408-A9-6-Sáng</v>
          </cell>
          <cell r="B2962" t="str">
            <v>Sáng</v>
          </cell>
          <cell r="C2962">
            <v>1</v>
          </cell>
          <cell r="D2962">
            <v>2</v>
          </cell>
          <cell r="E2962">
            <v>1</v>
          </cell>
          <cell r="F2962">
            <v>4</v>
          </cell>
          <cell r="G2962" t="str">
            <v>1..4</v>
          </cell>
        </row>
        <row r="2963">
          <cell r="A2963" t="str">
            <v>408-A9-6-Sáng</v>
          </cell>
          <cell r="B2963" t="str">
            <v>Sáng</v>
          </cell>
          <cell r="C2963">
            <v>3</v>
          </cell>
          <cell r="D2963">
            <v>4</v>
          </cell>
          <cell r="E2963">
            <v>1</v>
          </cell>
          <cell r="F2963">
            <v>4</v>
          </cell>
          <cell r="G2963" t="str">
            <v>1..4</v>
          </cell>
        </row>
        <row r="2964">
          <cell r="A2964" t="str">
            <v>408-A9-6-Chiều</v>
          </cell>
          <cell r="B2964" t="str">
            <v>Chiều</v>
          </cell>
          <cell r="C2964">
            <v>9</v>
          </cell>
          <cell r="D2964">
            <v>10</v>
          </cell>
          <cell r="E2964">
            <v>7</v>
          </cell>
          <cell r="F2964">
            <v>10</v>
          </cell>
          <cell r="G2964" t="str">
            <v>7..10</v>
          </cell>
        </row>
        <row r="2965">
          <cell r="A2965" t="str">
            <v>408-A9-6-Chiều</v>
          </cell>
          <cell r="B2965" t="str">
            <v>Chiều</v>
          </cell>
          <cell r="C2965">
            <v>7</v>
          </cell>
          <cell r="D2965">
            <v>8</v>
          </cell>
          <cell r="E2965">
            <v>7</v>
          </cell>
          <cell r="F2965">
            <v>10</v>
          </cell>
          <cell r="G2965" t="str">
            <v>7..10</v>
          </cell>
        </row>
        <row r="2966">
          <cell r="A2966" t="str">
            <v>502-A9-6-Sáng</v>
          </cell>
          <cell r="B2966" t="str">
            <v>Sáng</v>
          </cell>
          <cell r="C2966">
            <v>1</v>
          </cell>
          <cell r="D2966">
            <v>2</v>
          </cell>
          <cell r="E2966">
            <v>1</v>
          </cell>
          <cell r="F2966">
            <v>5</v>
          </cell>
          <cell r="G2966" t="str">
            <v>1..5</v>
          </cell>
        </row>
        <row r="2967">
          <cell r="A2967" t="str">
            <v>502-A9-6-Sáng</v>
          </cell>
          <cell r="B2967" t="str">
            <v>Sáng</v>
          </cell>
          <cell r="C2967">
            <v>3</v>
          </cell>
          <cell r="D2967">
            <v>5</v>
          </cell>
          <cell r="E2967">
            <v>1</v>
          </cell>
          <cell r="F2967">
            <v>5</v>
          </cell>
          <cell r="G2967" t="str">
            <v>1..5</v>
          </cell>
        </row>
        <row r="2968">
          <cell r="A2968" t="str">
            <v>502-A9-6-Chiều</v>
          </cell>
          <cell r="B2968" t="str">
            <v>Chiều</v>
          </cell>
          <cell r="C2968">
            <v>7</v>
          </cell>
          <cell r="D2968">
            <v>9</v>
          </cell>
          <cell r="E2968">
            <v>7</v>
          </cell>
          <cell r="F2968">
            <v>9</v>
          </cell>
          <cell r="G2968" t="str">
            <v>7..9</v>
          </cell>
        </row>
        <row r="2969">
          <cell r="A2969" t="str">
            <v>503-A9-6-Sáng</v>
          </cell>
          <cell r="B2969" t="str">
            <v>Sáng</v>
          </cell>
          <cell r="C2969">
            <v>4</v>
          </cell>
          <cell r="D2969">
            <v>5</v>
          </cell>
          <cell r="E2969">
            <v>1</v>
          </cell>
          <cell r="F2969">
            <v>5</v>
          </cell>
          <cell r="G2969" t="str">
            <v>1..5</v>
          </cell>
        </row>
        <row r="2970">
          <cell r="A2970" t="str">
            <v>503-A9-6-Sáng</v>
          </cell>
          <cell r="B2970" t="str">
            <v>Sáng</v>
          </cell>
          <cell r="C2970">
            <v>1</v>
          </cell>
          <cell r="D2970">
            <v>3</v>
          </cell>
          <cell r="E2970">
            <v>1</v>
          </cell>
          <cell r="F2970">
            <v>5</v>
          </cell>
          <cell r="G2970" t="str">
            <v>1..5</v>
          </cell>
        </row>
        <row r="2971">
          <cell r="A2971" t="str">
            <v>503-A9-6-Chiều</v>
          </cell>
          <cell r="B2971" t="str">
            <v>Chiều</v>
          </cell>
          <cell r="C2971">
            <v>9</v>
          </cell>
          <cell r="D2971">
            <v>11</v>
          </cell>
          <cell r="E2971">
            <v>9</v>
          </cell>
          <cell r="F2971">
            <v>11</v>
          </cell>
          <cell r="G2971" t="str">
            <v>9..11</v>
          </cell>
        </row>
        <row r="2972">
          <cell r="A2972" t="str">
            <v>504-A9-6-Sáng</v>
          </cell>
          <cell r="B2972" t="str">
            <v>Sáng</v>
          </cell>
          <cell r="C2972">
            <v>3</v>
          </cell>
          <cell r="D2972">
            <v>5</v>
          </cell>
          <cell r="E2972">
            <v>3</v>
          </cell>
          <cell r="F2972">
            <v>5</v>
          </cell>
          <cell r="G2972" t="str">
            <v>3..5</v>
          </cell>
        </row>
        <row r="2973">
          <cell r="A2973" t="str">
            <v>504-A9-6-Chiều</v>
          </cell>
          <cell r="B2973" t="str">
            <v>Chiều</v>
          </cell>
          <cell r="C2973">
            <v>7</v>
          </cell>
          <cell r="D2973">
            <v>12</v>
          </cell>
          <cell r="E2973">
            <v>7</v>
          </cell>
          <cell r="F2973">
            <v>12</v>
          </cell>
          <cell r="G2973" t="str">
            <v>7..12</v>
          </cell>
        </row>
        <row r="2974">
          <cell r="A2974" t="str">
            <v>505-A9-6-Sáng</v>
          </cell>
          <cell r="B2974" t="str">
            <v>Sáng</v>
          </cell>
          <cell r="C2974">
            <v>3</v>
          </cell>
          <cell r="D2974">
            <v>5</v>
          </cell>
          <cell r="E2974">
            <v>3</v>
          </cell>
          <cell r="F2974">
            <v>5</v>
          </cell>
          <cell r="G2974" t="str">
            <v>3..5</v>
          </cell>
        </row>
        <row r="2975">
          <cell r="A2975" t="str">
            <v>505-A9-6-Chiều</v>
          </cell>
          <cell r="B2975" t="str">
            <v>Chiều</v>
          </cell>
          <cell r="C2975">
            <v>7</v>
          </cell>
          <cell r="D2975">
            <v>9</v>
          </cell>
          <cell r="E2975">
            <v>7</v>
          </cell>
          <cell r="F2975">
            <v>9</v>
          </cell>
          <cell r="G2975" t="str">
            <v>7..9</v>
          </cell>
        </row>
        <row r="2976">
          <cell r="A2976" t="str">
            <v>506-A9-6-Sáng</v>
          </cell>
          <cell r="B2976" t="str">
            <v>Sáng</v>
          </cell>
          <cell r="C2976">
            <v>1</v>
          </cell>
          <cell r="D2976">
            <v>5</v>
          </cell>
          <cell r="E2976">
            <v>1</v>
          </cell>
          <cell r="F2976">
            <v>5</v>
          </cell>
          <cell r="G2976" t="str">
            <v>1..5</v>
          </cell>
        </row>
        <row r="2977">
          <cell r="A2977" t="str">
            <v>506-A9-6-Chiều</v>
          </cell>
          <cell r="B2977" t="str">
            <v>Chiều</v>
          </cell>
          <cell r="C2977">
            <v>7</v>
          </cell>
          <cell r="D2977">
            <v>8</v>
          </cell>
          <cell r="E2977">
            <v>7</v>
          </cell>
          <cell r="F2977">
            <v>10</v>
          </cell>
          <cell r="G2977" t="str">
            <v>7..10</v>
          </cell>
        </row>
        <row r="2978">
          <cell r="A2978" t="str">
            <v>506-A9-6-Chiều</v>
          </cell>
          <cell r="B2978" t="str">
            <v>Chiều</v>
          </cell>
          <cell r="C2978">
            <v>9</v>
          </cell>
          <cell r="D2978">
            <v>10</v>
          </cell>
          <cell r="E2978">
            <v>7</v>
          </cell>
          <cell r="F2978">
            <v>10</v>
          </cell>
          <cell r="G2978" t="str">
            <v>7..10</v>
          </cell>
        </row>
        <row r="2979">
          <cell r="A2979" t="str">
            <v>507-A9-6-Sáng</v>
          </cell>
          <cell r="B2979" t="str">
            <v>Sáng</v>
          </cell>
          <cell r="C2979">
            <v>1</v>
          </cell>
          <cell r="D2979">
            <v>3</v>
          </cell>
          <cell r="E2979">
            <v>1</v>
          </cell>
          <cell r="F2979">
            <v>5</v>
          </cell>
          <cell r="G2979" t="str">
            <v>1..5</v>
          </cell>
        </row>
        <row r="2980">
          <cell r="A2980" t="str">
            <v>507-A9-6-Sáng</v>
          </cell>
          <cell r="B2980" t="str">
            <v>Sáng</v>
          </cell>
          <cell r="C2980">
            <v>4</v>
          </cell>
          <cell r="D2980">
            <v>5</v>
          </cell>
          <cell r="E2980">
            <v>1</v>
          </cell>
          <cell r="F2980">
            <v>5</v>
          </cell>
          <cell r="G2980" t="str">
            <v>1..5</v>
          </cell>
        </row>
        <row r="2981">
          <cell r="A2981" t="str">
            <v>508-A9-6-Sáng</v>
          </cell>
          <cell r="B2981" t="str">
            <v>Sáng</v>
          </cell>
          <cell r="C2981">
            <v>1</v>
          </cell>
          <cell r="D2981">
            <v>2</v>
          </cell>
          <cell r="E2981">
            <v>1</v>
          </cell>
          <cell r="F2981">
            <v>4</v>
          </cell>
          <cell r="G2981" t="str">
            <v>1..4</v>
          </cell>
        </row>
        <row r="2982">
          <cell r="A2982" t="str">
            <v>508-A9-6-Sáng</v>
          </cell>
          <cell r="B2982" t="str">
            <v>Sáng</v>
          </cell>
          <cell r="C2982">
            <v>3</v>
          </cell>
          <cell r="D2982">
            <v>4</v>
          </cell>
          <cell r="E2982">
            <v>1</v>
          </cell>
          <cell r="F2982">
            <v>4</v>
          </cell>
          <cell r="G2982" t="str">
            <v>1..4</v>
          </cell>
        </row>
        <row r="2983">
          <cell r="A2983" t="str">
            <v>508-A9-6-Chiều</v>
          </cell>
          <cell r="B2983" t="str">
            <v>Chiều</v>
          </cell>
          <cell r="C2983">
            <v>7</v>
          </cell>
          <cell r="D2983">
            <v>12</v>
          </cell>
          <cell r="E2983">
            <v>7</v>
          </cell>
          <cell r="F2983">
            <v>12</v>
          </cell>
          <cell r="G2983" t="str">
            <v>7..12</v>
          </cell>
        </row>
        <row r="2984">
          <cell r="A2984" t="str">
            <v>508-A9-6-Tối</v>
          </cell>
          <cell r="B2984" t="str">
            <v>Tối</v>
          </cell>
          <cell r="C2984">
            <v>15</v>
          </cell>
          <cell r="D2984">
            <v>16</v>
          </cell>
          <cell r="E2984">
            <v>13</v>
          </cell>
          <cell r="F2984">
            <v>16</v>
          </cell>
          <cell r="G2984" t="str">
            <v>13..16</v>
          </cell>
        </row>
        <row r="2985">
          <cell r="A2985" t="str">
            <v>508-A9-6-Tối</v>
          </cell>
          <cell r="B2985" t="str">
            <v>Tối</v>
          </cell>
          <cell r="C2985">
            <v>13</v>
          </cell>
          <cell r="D2985">
            <v>14</v>
          </cell>
          <cell r="E2985">
            <v>13</v>
          </cell>
          <cell r="F2985">
            <v>16</v>
          </cell>
          <cell r="G2985" t="str">
            <v>13..16</v>
          </cell>
        </row>
        <row r="2986">
          <cell r="A2986" t="str">
            <v>602-A9-6-Sáng</v>
          </cell>
          <cell r="B2986" t="str">
            <v>Sáng</v>
          </cell>
          <cell r="C2986">
            <v>1</v>
          </cell>
          <cell r="D2986">
            <v>4</v>
          </cell>
          <cell r="E2986">
            <v>1</v>
          </cell>
          <cell r="F2986">
            <v>4</v>
          </cell>
          <cell r="G2986" t="str">
            <v>1..4</v>
          </cell>
        </row>
        <row r="2987">
          <cell r="A2987" t="str">
            <v>602-A9-6-Chiều</v>
          </cell>
          <cell r="B2987" t="str">
            <v>Chiều</v>
          </cell>
          <cell r="C2987">
            <v>7</v>
          </cell>
          <cell r="D2987">
            <v>10</v>
          </cell>
          <cell r="E2987">
            <v>7</v>
          </cell>
          <cell r="F2987">
            <v>10</v>
          </cell>
          <cell r="G2987" t="str">
            <v>7..10</v>
          </cell>
        </row>
        <row r="2988">
          <cell r="A2988" t="str">
            <v>603-A9-6-Chiều</v>
          </cell>
          <cell r="B2988" t="str">
            <v>Chiều</v>
          </cell>
          <cell r="C2988">
            <v>10</v>
          </cell>
          <cell r="D2988">
            <v>11</v>
          </cell>
          <cell r="E2988">
            <v>7</v>
          </cell>
          <cell r="F2988">
            <v>11</v>
          </cell>
          <cell r="G2988" t="str">
            <v>7..11</v>
          </cell>
        </row>
        <row r="2989">
          <cell r="A2989" t="str">
            <v>603-A9-6-Chiều</v>
          </cell>
          <cell r="B2989" t="str">
            <v>Chiều</v>
          </cell>
          <cell r="C2989">
            <v>7</v>
          </cell>
          <cell r="D2989">
            <v>8</v>
          </cell>
          <cell r="E2989">
            <v>7</v>
          </cell>
          <cell r="F2989">
            <v>11</v>
          </cell>
          <cell r="G2989" t="str">
            <v>7..11</v>
          </cell>
        </row>
        <row r="2990">
          <cell r="A2990" t="str">
            <v>604-A9-6-Sáng</v>
          </cell>
          <cell r="B2990" t="str">
            <v>Sáng</v>
          </cell>
          <cell r="C2990">
            <v>1</v>
          </cell>
          <cell r="D2990">
            <v>3</v>
          </cell>
          <cell r="E2990">
            <v>1</v>
          </cell>
          <cell r="F2990">
            <v>5</v>
          </cell>
          <cell r="G2990" t="str">
            <v>1..5</v>
          </cell>
        </row>
        <row r="2991">
          <cell r="A2991" t="str">
            <v>604-A9-6-Sáng</v>
          </cell>
          <cell r="B2991" t="str">
            <v>Sáng</v>
          </cell>
          <cell r="C2991">
            <v>4</v>
          </cell>
          <cell r="D2991">
            <v>5</v>
          </cell>
          <cell r="E2991">
            <v>1</v>
          </cell>
          <cell r="F2991">
            <v>5</v>
          </cell>
          <cell r="G2991" t="str">
            <v>1..5</v>
          </cell>
        </row>
        <row r="2992">
          <cell r="A2992" t="str">
            <v>604-A9-6-Chiều</v>
          </cell>
          <cell r="B2992" t="str">
            <v>Chiều</v>
          </cell>
          <cell r="C2992">
            <v>10</v>
          </cell>
          <cell r="D2992">
            <v>11</v>
          </cell>
          <cell r="E2992">
            <v>7</v>
          </cell>
          <cell r="F2992">
            <v>11</v>
          </cell>
          <cell r="G2992" t="str">
            <v>7..11</v>
          </cell>
        </row>
        <row r="2993">
          <cell r="A2993" t="str">
            <v>604-A9-6-Chiều</v>
          </cell>
          <cell r="B2993" t="str">
            <v>Chiều</v>
          </cell>
          <cell r="C2993">
            <v>7</v>
          </cell>
          <cell r="D2993">
            <v>9</v>
          </cell>
          <cell r="E2993">
            <v>7</v>
          </cell>
          <cell r="F2993">
            <v>11</v>
          </cell>
          <cell r="G2993" t="str">
            <v>7..11</v>
          </cell>
        </row>
        <row r="2994">
          <cell r="A2994" t="str">
            <v>605-A9-6-Sáng</v>
          </cell>
          <cell r="B2994" t="str">
            <v>Sáng</v>
          </cell>
          <cell r="C2994">
            <v>1</v>
          </cell>
          <cell r="D2994">
            <v>3</v>
          </cell>
          <cell r="E2994">
            <v>1</v>
          </cell>
          <cell r="F2994">
            <v>3</v>
          </cell>
          <cell r="G2994" t="str">
            <v>1..3</v>
          </cell>
        </row>
        <row r="2995">
          <cell r="A2995" t="str">
            <v>606-A9-6-Chiều</v>
          </cell>
          <cell r="B2995" t="str">
            <v>Chiều</v>
          </cell>
          <cell r="C2995">
            <v>7</v>
          </cell>
          <cell r="D2995">
            <v>9</v>
          </cell>
          <cell r="E2995">
            <v>7</v>
          </cell>
          <cell r="F2995">
            <v>11</v>
          </cell>
          <cell r="G2995" t="str">
            <v>7..11</v>
          </cell>
        </row>
        <row r="2996">
          <cell r="A2996" t="str">
            <v>606-A9-6-Chiều</v>
          </cell>
          <cell r="B2996" t="str">
            <v>Chiều</v>
          </cell>
          <cell r="C2996">
            <v>10</v>
          </cell>
          <cell r="D2996">
            <v>11</v>
          </cell>
          <cell r="E2996">
            <v>7</v>
          </cell>
          <cell r="F2996">
            <v>11</v>
          </cell>
          <cell r="G2996" t="str">
            <v>7..11</v>
          </cell>
        </row>
        <row r="2997">
          <cell r="A2997" t="str">
            <v>607-A9-6-Chiều</v>
          </cell>
          <cell r="B2997" t="str">
            <v>Chiều</v>
          </cell>
          <cell r="C2997">
            <v>7</v>
          </cell>
          <cell r="D2997">
            <v>11</v>
          </cell>
          <cell r="E2997">
            <v>7</v>
          </cell>
          <cell r="F2997">
            <v>11</v>
          </cell>
          <cell r="G2997" t="str">
            <v>7..11</v>
          </cell>
        </row>
        <row r="2998">
          <cell r="A2998" t="str">
            <v>608-A9-6-Sáng</v>
          </cell>
          <cell r="B2998" t="str">
            <v>Sáng</v>
          </cell>
          <cell r="C2998">
            <v>3</v>
          </cell>
          <cell r="D2998">
            <v>4</v>
          </cell>
          <cell r="E2998">
            <v>1</v>
          </cell>
          <cell r="F2998">
            <v>4</v>
          </cell>
          <cell r="G2998" t="str">
            <v>1..4</v>
          </cell>
        </row>
        <row r="2999">
          <cell r="A2999" t="str">
            <v>608-A9-6-Sáng</v>
          </cell>
          <cell r="B2999" t="str">
            <v>Sáng</v>
          </cell>
          <cell r="C2999">
            <v>1</v>
          </cell>
          <cell r="D2999">
            <v>2</v>
          </cell>
          <cell r="E2999">
            <v>1</v>
          </cell>
          <cell r="F2999">
            <v>4</v>
          </cell>
          <cell r="G2999" t="str">
            <v>1..4</v>
          </cell>
        </row>
        <row r="3000">
          <cell r="A3000" t="str">
            <v>608-A9-6-Chiều</v>
          </cell>
          <cell r="B3000" t="str">
            <v>Chiều</v>
          </cell>
          <cell r="C3000">
            <v>9</v>
          </cell>
          <cell r="D3000">
            <v>10</v>
          </cell>
          <cell r="E3000">
            <v>9</v>
          </cell>
          <cell r="F3000">
            <v>10</v>
          </cell>
          <cell r="G3000" t="str">
            <v>9..10</v>
          </cell>
        </row>
        <row r="3001">
          <cell r="A3001" t="str">
            <v>608-A9-6-Tối</v>
          </cell>
          <cell r="B3001" t="str">
            <v>Tối</v>
          </cell>
          <cell r="C3001">
            <v>13</v>
          </cell>
          <cell r="D3001">
            <v>14</v>
          </cell>
          <cell r="E3001">
            <v>13</v>
          </cell>
          <cell r="F3001">
            <v>14</v>
          </cell>
          <cell r="G3001" t="str">
            <v>13..14</v>
          </cell>
        </row>
        <row r="3002">
          <cell r="A3002" t="str">
            <v>303-A7-6-Sáng</v>
          </cell>
          <cell r="B3002" t="str">
            <v>Sáng</v>
          </cell>
          <cell r="C3002">
            <v>3</v>
          </cell>
          <cell r="D3002">
            <v>5</v>
          </cell>
          <cell r="E3002">
            <v>3</v>
          </cell>
          <cell r="F3002">
            <v>5</v>
          </cell>
          <cell r="G3002" t="str">
            <v>3..5</v>
          </cell>
        </row>
        <row r="3003">
          <cell r="A3003" t="str">
            <v>303-A7-6-Chiều</v>
          </cell>
          <cell r="B3003" t="str">
            <v>Chiều</v>
          </cell>
          <cell r="C3003">
            <v>7</v>
          </cell>
          <cell r="D3003">
            <v>10</v>
          </cell>
          <cell r="E3003">
            <v>7</v>
          </cell>
          <cell r="F3003">
            <v>10</v>
          </cell>
          <cell r="G3003" t="str">
            <v>7..10</v>
          </cell>
        </row>
        <row r="3004">
          <cell r="A3004" t="str">
            <v>312-A7-6-Sáng</v>
          </cell>
          <cell r="B3004" t="str">
            <v>Sáng</v>
          </cell>
          <cell r="C3004">
            <v>1</v>
          </cell>
          <cell r="D3004">
            <v>5</v>
          </cell>
          <cell r="E3004">
            <v>1</v>
          </cell>
          <cell r="F3004">
            <v>5</v>
          </cell>
          <cell r="G3004" t="str">
            <v>1..5</v>
          </cell>
        </row>
        <row r="3005">
          <cell r="A3005" t="str">
            <v>308-A7-6-Sáng</v>
          </cell>
          <cell r="B3005" t="str">
            <v>Sáng</v>
          </cell>
          <cell r="C3005">
            <v>1</v>
          </cell>
          <cell r="D3005">
            <v>3</v>
          </cell>
          <cell r="E3005">
            <v>1</v>
          </cell>
          <cell r="F3005">
            <v>3</v>
          </cell>
          <cell r="G3005" t="str">
            <v>1..3</v>
          </cell>
        </row>
        <row r="3006">
          <cell r="A3006" t="str">
            <v>308-A7-6-Chiều</v>
          </cell>
          <cell r="B3006" t="str">
            <v>Chiều</v>
          </cell>
          <cell r="C3006">
            <v>7</v>
          </cell>
          <cell r="D3006">
            <v>9</v>
          </cell>
          <cell r="E3006">
            <v>7</v>
          </cell>
          <cell r="F3006">
            <v>9</v>
          </cell>
          <cell r="G3006" t="str">
            <v>7..9</v>
          </cell>
        </row>
        <row r="3007">
          <cell r="A3007" t="str">
            <v>309-A7-6-Sáng</v>
          </cell>
          <cell r="B3007" t="str">
            <v>Sáng</v>
          </cell>
          <cell r="C3007">
            <v>3</v>
          </cell>
          <cell r="D3007">
            <v>5</v>
          </cell>
          <cell r="E3007">
            <v>3</v>
          </cell>
          <cell r="F3007">
            <v>5</v>
          </cell>
          <cell r="G3007" t="str">
            <v>3..5</v>
          </cell>
        </row>
        <row r="3008">
          <cell r="A3008" t="str">
            <v>309-A7-6-Chiều</v>
          </cell>
          <cell r="B3008" t="str">
            <v>Chiều</v>
          </cell>
          <cell r="C3008">
            <v>7</v>
          </cell>
          <cell r="D3008">
            <v>9</v>
          </cell>
          <cell r="E3008">
            <v>7</v>
          </cell>
          <cell r="F3008">
            <v>9</v>
          </cell>
          <cell r="G3008" t="str">
            <v>7..9</v>
          </cell>
        </row>
        <row r="3009">
          <cell r="A3009" t="str">
            <v>310-A7-6-Sáng</v>
          </cell>
          <cell r="B3009" t="str">
            <v>Sáng</v>
          </cell>
          <cell r="C3009">
            <v>1</v>
          </cell>
          <cell r="D3009">
            <v>3</v>
          </cell>
          <cell r="E3009">
            <v>1</v>
          </cell>
          <cell r="F3009">
            <v>3</v>
          </cell>
          <cell r="G3009" t="str">
            <v>1..3</v>
          </cell>
        </row>
        <row r="3010">
          <cell r="A3010" t="str">
            <v>310-A7-6-Chiều</v>
          </cell>
          <cell r="B3010" t="str">
            <v>Chiều</v>
          </cell>
          <cell r="C3010">
            <v>9</v>
          </cell>
          <cell r="D3010">
            <v>11</v>
          </cell>
          <cell r="E3010">
            <v>7</v>
          </cell>
          <cell r="F3010">
            <v>11</v>
          </cell>
          <cell r="G3010" t="str">
            <v>7..11</v>
          </cell>
        </row>
        <row r="3011">
          <cell r="A3011" t="str">
            <v>310-A7-6-Chiều</v>
          </cell>
          <cell r="B3011" t="str">
            <v>Chiều</v>
          </cell>
          <cell r="C3011">
            <v>7</v>
          </cell>
          <cell r="D3011">
            <v>8</v>
          </cell>
          <cell r="E3011">
            <v>7</v>
          </cell>
          <cell r="F3011">
            <v>11</v>
          </cell>
          <cell r="G3011" t="str">
            <v>7..11</v>
          </cell>
        </row>
        <row r="3012">
          <cell r="A3012" t="str">
            <v>501-B4-6-Sáng</v>
          </cell>
          <cell r="B3012" t="str">
            <v>Sáng</v>
          </cell>
          <cell r="C3012">
            <v>3</v>
          </cell>
          <cell r="D3012">
            <v>4</v>
          </cell>
          <cell r="E3012">
            <v>3</v>
          </cell>
          <cell r="F3012">
            <v>4</v>
          </cell>
          <cell r="G3012" t="str">
            <v>3..4</v>
          </cell>
        </row>
        <row r="3013">
          <cell r="A3013" t="str">
            <v>501-B4-6-Chiều</v>
          </cell>
          <cell r="B3013" t="str">
            <v>Chiều</v>
          </cell>
          <cell r="C3013">
            <v>7</v>
          </cell>
          <cell r="D3013">
            <v>8</v>
          </cell>
          <cell r="E3013">
            <v>7</v>
          </cell>
          <cell r="F3013">
            <v>10</v>
          </cell>
          <cell r="G3013" t="str">
            <v>7..10</v>
          </cell>
        </row>
        <row r="3014">
          <cell r="A3014" t="str">
            <v>501-B4-6-Chiều</v>
          </cell>
          <cell r="B3014" t="str">
            <v>Chiều</v>
          </cell>
          <cell r="C3014">
            <v>9</v>
          </cell>
          <cell r="D3014">
            <v>10</v>
          </cell>
          <cell r="E3014">
            <v>7</v>
          </cell>
          <cell r="F3014">
            <v>10</v>
          </cell>
          <cell r="G3014" t="str">
            <v>7..10</v>
          </cell>
        </row>
        <row r="3015">
          <cell r="A3015" t="str">
            <v>308-A9-6-Sáng</v>
          </cell>
          <cell r="B3015" t="str">
            <v>Sáng</v>
          </cell>
          <cell r="C3015">
            <v>1</v>
          </cell>
          <cell r="D3015">
            <v>2</v>
          </cell>
          <cell r="E3015">
            <v>1</v>
          </cell>
          <cell r="F3015">
            <v>4</v>
          </cell>
          <cell r="G3015" t="str">
            <v>1..4</v>
          </cell>
        </row>
        <row r="3016">
          <cell r="A3016" t="str">
            <v>308-A9-6-Sáng</v>
          </cell>
          <cell r="B3016" t="str">
            <v>Sáng</v>
          </cell>
          <cell r="C3016">
            <v>3</v>
          </cell>
          <cell r="D3016">
            <v>4</v>
          </cell>
          <cell r="E3016">
            <v>1</v>
          </cell>
          <cell r="F3016">
            <v>4</v>
          </cell>
          <cell r="G3016" t="str">
            <v>1..4</v>
          </cell>
        </row>
        <row r="3017">
          <cell r="A3017" t="str">
            <v>308-A9-6-Chiều</v>
          </cell>
          <cell r="B3017" t="str">
            <v>Chiều</v>
          </cell>
          <cell r="C3017">
            <v>7</v>
          </cell>
          <cell r="D3017">
            <v>9</v>
          </cell>
          <cell r="E3017">
            <v>7</v>
          </cell>
          <cell r="F3017">
            <v>9</v>
          </cell>
          <cell r="G3017" t="str">
            <v>7..9</v>
          </cell>
        </row>
        <row r="3018">
          <cell r="A3018" t="str">
            <v>308-A9-6-Tối</v>
          </cell>
          <cell r="B3018" t="str">
            <v>Tối</v>
          </cell>
          <cell r="C3018">
            <v>13</v>
          </cell>
          <cell r="D3018">
            <v>14</v>
          </cell>
          <cell r="E3018">
            <v>13</v>
          </cell>
          <cell r="F3018">
            <v>14</v>
          </cell>
          <cell r="G3018" t="str">
            <v>13..14</v>
          </cell>
        </row>
        <row r="3019">
          <cell r="A3019" t="str">
            <v>314-A7-6-Chiều</v>
          </cell>
          <cell r="B3019" t="str">
            <v>Chiều</v>
          </cell>
          <cell r="C3019">
            <v>7</v>
          </cell>
          <cell r="D3019">
            <v>11</v>
          </cell>
          <cell r="E3019">
            <v>7</v>
          </cell>
          <cell r="F3019">
            <v>11</v>
          </cell>
          <cell r="G3019" t="str">
            <v>7..11</v>
          </cell>
        </row>
        <row r="3020">
          <cell r="A3020" t="str">
            <v>315-A7-6-Sáng</v>
          </cell>
          <cell r="B3020" t="str">
            <v>Sáng</v>
          </cell>
          <cell r="C3020">
            <v>3</v>
          </cell>
          <cell r="D3020">
            <v>5</v>
          </cell>
          <cell r="E3020">
            <v>3</v>
          </cell>
          <cell r="F3020">
            <v>5</v>
          </cell>
          <cell r="G3020" t="str">
            <v>3..5</v>
          </cell>
        </row>
        <row r="3021">
          <cell r="A3021" t="str">
            <v>301-B3-6-Chiều</v>
          </cell>
          <cell r="B3021" t="str">
            <v>Chiều</v>
          </cell>
          <cell r="C3021">
            <v>7</v>
          </cell>
          <cell r="D3021">
            <v>8</v>
          </cell>
          <cell r="E3021">
            <v>7</v>
          </cell>
          <cell r="F3021">
            <v>8</v>
          </cell>
          <cell r="G3021" t="str">
            <v>7..8</v>
          </cell>
        </row>
        <row r="3022">
          <cell r="A3022" t="str">
            <v>302-B3-6-Sáng</v>
          </cell>
          <cell r="B3022" t="str">
            <v>Sáng</v>
          </cell>
          <cell r="C3022">
            <v>1</v>
          </cell>
          <cell r="D3022">
            <v>2</v>
          </cell>
          <cell r="E3022">
            <v>1</v>
          </cell>
          <cell r="F3022">
            <v>4</v>
          </cell>
          <cell r="G3022" t="str">
            <v>1..4</v>
          </cell>
        </row>
        <row r="3023">
          <cell r="A3023" t="str">
            <v>302-B3-6-Sáng</v>
          </cell>
          <cell r="B3023" t="str">
            <v>Sáng</v>
          </cell>
          <cell r="C3023">
            <v>3</v>
          </cell>
          <cell r="D3023">
            <v>4</v>
          </cell>
          <cell r="E3023">
            <v>1</v>
          </cell>
          <cell r="F3023">
            <v>4</v>
          </cell>
          <cell r="G3023" t="str">
            <v>1..4</v>
          </cell>
        </row>
        <row r="3024">
          <cell r="A3024" t="str">
            <v>302-B3-6-Chiều</v>
          </cell>
          <cell r="B3024" t="str">
            <v>Chiều</v>
          </cell>
          <cell r="C3024">
            <v>7</v>
          </cell>
          <cell r="D3024">
            <v>8</v>
          </cell>
          <cell r="E3024">
            <v>7</v>
          </cell>
          <cell r="F3024">
            <v>10</v>
          </cell>
          <cell r="G3024" t="str">
            <v>7..10</v>
          </cell>
        </row>
        <row r="3025">
          <cell r="A3025" t="str">
            <v>302-B3-6-Chiều</v>
          </cell>
          <cell r="B3025" t="str">
            <v>Chiều</v>
          </cell>
          <cell r="C3025">
            <v>9</v>
          </cell>
          <cell r="D3025">
            <v>10</v>
          </cell>
          <cell r="E3025">
            <v>7</v>
          </cell>
          <cell r="F3025">
            <v>10</v>
          </cell>
          <cell r="G3025" t="str">
            <v>7..10</v>
          </cell>
        </row>
        <row r="3026">
          <cell r="A3026" t="str">
            <v>303-B3-6-Sáng</v>
          </cell>
          <cell r="B3026" t="str">
            <v>Sáng</v>
          </cell>
          <cell r="C3026">
            <v>1</v>
          </cell>
          <cell r="D3026">
            <v>3</v>
          </cell>
          <cell r="E3026">
            <v>1</v>
          </cell>
          <cell r="F3026">
            <v>5</v>
          </cell>
          <cell r="G3026" t="str">
            <v>1..5</v>
          </cell>
        </row>
        <row r="3027">
          <cell r="A3027" t="str">
            <v>303-B3-6-Sáng</v>
          </cell>
          <cell r="B3027" t="str">
            <v>Sáng</v>
          </cell>
          <cell r="C3027">
            <v>4</v>
          </cell>
          <cell r="D3027">
            <v>5</v>
          </cell>
          <cell r="E3027">
            <v>1</v>
          </cell>
          <cell r="F3027">
            <v>5</v>
          </cell>
          <cell r="G3027" t="str">
            <v>1..5</v>
          </cell>
        </row>
        <row r="3028">
          <cell r="A3028" t="str">
            <v>303-B3-6-Chiều</v>
          </cell>
          <cell r="B3028" t="str">
            <v>Chiều</v>
          </cell>
          <cell r="C3028">
            <v>7</v>
          </cell>
          <cell r="D3028">
            <v>9</v>
          </cell>
          <cell r="E3028">
            <v>7</v>
          </cell>
          <cell r="F3028">
            <v>9</v>
          </cell>
          <cell r="G3028" t="str">
            <v>7..9</v>
          </cell>
        </row>
        <row r="3029">
          <cell r="A3029" t="str">
            <v>304-B3-6-Sáng</v>
          </cell>
          <cell r="B3029" t="str">
            <v>Sáng</v>
          </cell>
          <cell r="C3029">
            <v>3</v>
          </cell>
          <cell r="D3029">
            <v>4</v>
          </cell>
          <cell r="E3029">
            <v>1</v>
          </cell>
          <cell r="F3029">
            <v>4</v>
          </cell>
          <cell r="G3029" t="str">
            <v>1..4</v>
          </cell>
        </row>
        <row r="3030">
          <cell r="A3030" t="str">
            <v>304-B3-6-Sáng</v>
          </cell>
          <cell r="B3030" t="str">
            <v>Sáng</v>
          </cell>
          <cell r="C3030">
            <v>1</v>
          </cell>
          <cell r="D3030">
            <v>2</v>
          </cell>
          <cell r="E3030">
            <v>1</v>
          </cell>
          <cell r="F3030">
            <v>4</v>
          </cell>
          <cell r="G3030" t="str">
            <v>1..4</v>
          </cell>
        </row>
        <row r="3031">
          <cell r="A3031" t="str">
            <v>304-B3-6-Chiều</v>
          </cell>
          <cell r="B3031" t="str">
            <v>Chiều</v>
          </cell>
          <cell r="C3031">
            <v>7</v>
          </cell>
          <cell r="D3031">
            <v>8</v>
          </cell>
          <cell r="E3031">
            <v>7</v>
          </cell>
          <cell r="F3031">
            <v>8</v>
          </cell>
          <cell r="G3031" t="str">
            <v>7..8</v>
          </cell>
        </row>
        <row r="3032">
          <cell r="A3032" t="str">
            <v>402-B3-6-Sáng</v>
          </cell>
          <cell r="B3032" t="str">
            <v>Sáng</v>
          </cell>
          <cell r="C3032">
            <v>1</v>
          </cell>
          <cell r="D3032">
            <v>2</v>
          </cell>
          <cell r="E3032">
            <v>1</v>
          </cell>
          <cell r="F3032">
            <v>4</v>
          </cell>
          <cell r="G3032" t="str">
            <v>1..4</v>
          </cell>
        </row>
        <row r="3033">
          <cell r="A3033" t="str">
            <v>402-B3-6-Sáng</v>
          </cell>
          <cell r="B3033" t="str">
            <v>Sáng</v>
          </cell>
          <cell r="C3033">
            <v>3</v>
          </cell>
          <cell r="D3033">
            <v>4</v>
          </cell>
          <cell r="E3033">
            <v>1</v>
          </cell>
          <cell r="F3033">
            <v>4</v>
          </cell>
          <cell r="G3033" t="str">
            <v>1..4</v>
          </cell>
        </row>
        <row r="3034">
          <cell r="A3034" t="str">
            <v>403-B3-6-Sáng</v>
          </cell>
          <cell r="B3034" t="str">
            <v>Sáng</v>
          </cell>
          <cell r="C3034">
            <v>1</v>
          </cell>
          <cell r="D3034">
            <v>2</v>
          </cell>
          <cell r="E3034">
            <v>1</v>
          </cell>
          <cell r="F3034">
            <v>4</v>
          </cell>
          <cell r="G3034" t="str">
            <v>1..4</v>
          </cell>
        </row>
        <row r="3035">
          <cell r="A3035" t="str">
            <v>403-B3-6-Sáng</v>
          </cell>
          <cell r="B3035" t="str">
            <v>Sáng</v>
          </cell>
          <cell r="C3035">
            <v>3</v>
          </cell>
          <cell r="D3035">
            <v>4</v>
          </cell>
          <cell r="E3035">
            <v>1</v>
          </cell>
          <cell r="F3035">
            <v>4</v>
          </cell>
          <cell r="G3035" t="str">
            <v>1..4</v>
          </cell>
        </row>
        <row r="3036">
          <cell r="A3036" t="str">
            <v>403-B3-6-Chiều</v>
          </cell>
          <cell r="B3036" t="str">
            <v>Chiều</v>
          </cell>
          <cell r="C3036">
            <v>7</v>
          </cell>
          <cell r="D3036">
            <v>8</v>
          </cell>
          <cell r="E3036">
            <v>7</v>
          </cell>
          <cell r="F3036">
            <v>8</v>
          </cell>
          <cell r="G3036" t="str">
            <v>7..8</v>
          </cell>
        </row>
        <row r="3037">
          <cell r="A3037" t="str">
            <v>404-B3-6-Sáng</v>
          </cell>
          <cell r="B3037" t="str">
            <v>Sáng</v>
          </cell>
          <cell r="C3037">
            <v>1</v>
          </cell>
          <cell r="D3037">
            <v>3</v>
          </cell>
          <cell r="E3037">
            <v>1</v>
          </cell>
          <cell r="F3037">
            <v>3</v>
          </cell>
          <cell r="G3037" t="str">
            <v>1..3</v>
          </cell>
        </row>
        <row r="3038">
          <cell r="A3038" t="str">
            <v>405-B3-6-Sáng</v>
          </cell>
          <cell r="B3038" t="str">
            <v>Sáng</v>
          </cell>
          <cell r="C3038">
            <v>3</v>
          </cell>
          <cell r="D3038">
            <v>4</v>
          </cell>
          <cell r="E3038">
            <v>3</v>
          </cell>
          <cell r="F3038">
            <v>4</v>
          </cell>
          <cell r="G3038" t="str">
            <v>3..4</v>
          </cell>
        </row>
        <row r="3039">
          <cell r="A3039" t="str">
            <v>406-B3-6-Sáng</v>
          </cell>
          <cell r="B3039" t="str">
            <v>Sáng</v>
          </cell>
          <cell r="C3039">
            <v>3</v>
          </cell>
          <cell r="D3039">
            <v>4</v>
          </cell>
          <cell r="E3039">
            <v>3</v>
          </cell>
          <cell r="F3039">
            <v>4</v>
          </cell>
          <cell r="G3039" t="str">
            <v>3..4</v>
          </cell>
        </row>
        <row r="3040">
          <cell r="A3040" t="str">
            <v>406-B3-6-Chiều</v>
          </cell>
          <cell r="B3040" t="str">
            <v>Chiều</v>
          </cell>
          <cell r="C3040">
            <v>7</v>
          </cell>
          <cell r="D3040">
            <v>8</v>
          </cell>
          <cell r="E3040">
            <v>7</v>
          </cell>
          <cell r="F3040">
            <v>8</v>
          </cell>
          <cell r="G3040" t="str">
            <v>7..8</v>
          </cell>
        </row>
        <row r="3041">
          <cell r="A3041" t="str">
            <v>407-B3-6-Sáng</v>
          </cell>
          <cell r="B3041" t="str">
            <v>Sáng</v>
          </cell>
          <cell r="C3041">
            <v>1</v>
          </cell>
          <cell r="D3041">
            <v>3</v>
          </cell>
          <cell r="E3041">
            <v>1</v>
          </cell>
          <cell r="F3041">
            <v>3</v>
          </cell>
          <cell r="G3041" t="str">
            <v>1..3</v>
          </cell>
        </row>
        <row r="3042">
          <cell r="A3042" t="str">
            <v>201-B3-6-Sáng</v>
          </cell>
          <cell r="B3042" t="str">
            <v>Sáng</v>
          </cell>
          <cell r="C3042">
            <v>1</v>
          </cell>
          <cell r="D3042">
            <v>2</v>
          </cell>
          <cell r="E3042">
            <v>1</v>
          </cell>
          <cell r="F3042">
            <v>4</v>
          </cell>
          <cell r="G3042" t="str">
            <v>1..4</v>
          </cell>
        </row>
        <row r="3043">
          <cell r="A3043" t="str">
            <v>201-B3-6-Sáng</v>
          </cell>
          <cell r="B3043" t="str">
            <v>Sáng</v>
          </cell>
          <cell r="C3043">
            <v>3</v>
          </cell>
          <cell r="D3043">
            <v>4</v>
          </cell>
          <cell r="E3043">
            <v>1</v>
          </cell>
          <cell r="F3043">
            <v>4</v>
          </cell>
          <cell r="G3043" t="str">
            <v>1..4</v>
          </cell>
        </row>
        <row r="3044">
          <cell r="A3044" t="str">
            <v>202-B3-6-Sáng</v>
          </cell>
          <cell r="B3044" t="str">
            <v>Sáng</v>
          </cell>
          <cell r="C3044">
            <v>3</v>
          </cell>
          <cell r="D3044">
            <v>4</v>
          </cell>
          <cell r="E3044">
            <v>3</v>
          </cell>
          <cell r="F3044">
            <v>4</v>
          </cell>
          <cell r="G3044" t="str">
            <v>3..4</v>
          </cell>
        </row>
        <row r="3045">
          <cell r="A3045" t="str">
            <v>202-B3-6-Chiều</v>
          </cell>
          <cell r="B3045" t="str">
            <v>Chiều</v>
          </cell>
          <cell r="C3045">
            <v>7</v>
          </cell>
          <cell r="D3045">
            <v>8</v>
          </cell>
          <cell r="E3045">
            <v>7</v>
          </cell>
          <cell r="F3045">
            <v>10</v>
          </cell>
          <cell r="G3045" t="str">
            <v>7..10</v>
          </cell>
        </row>
        <row r="3046">
          <cell r="A3046" t="str">
            <v>202-B3-6-Chiều</v>
          </cell>
          <cell r="B3046" t="str">
            <v>Chiều</v>
          </cell>
          <cell r="C3046">
            <v>9</v>
          </cell>
          <cell r="D3046">
            <v>10</v>
          </cell>
          <cell r="E3046">
            <v>7</v>
          </cell>
          <cell r="F3046">
            <v>10</v>
          </cell>
          <cell r="G3046" t="str">
            <v>7..10</v>
          </cell>
        </row>
        <row r="3047">
          <cell r="A3047" t="str">
            <v>615-A7-6-Sáng</v>
          </cell>
          <cell r="B3047" t="str">
            <v>Sáng</v>
          </cell>
          <cell r="C3047">
            <v>1</v>
          </cell>
          <cell r="D3047">
            <v>4</v>
          </cell>
          <cell r="E3047">
            <v>1</v>
          </cell>
          <cell r="F3047">
            <v>4</v>
          </cell>
          <cell r="G3047" t="str">
            <v>1..4</v>
          </cell>
        </row>
        <row r="3048">
          <cell r="A3048" t="str">
            <v>615-A7-6-Chiều</v>
          </cell>
          <cell r="B3048" t="str">
            <v>Chiều</v>
          </cell>
          <cell r="C3048">
            <v>9</v>
          </cell>
          <cell r="D3048">
            <v>10</v>
          </cell>
          <cell r="E3048">
            <v>7</v>
          </cell>
          <cell r="F3048">
            <v>10</v>
          </cell>
          <cell r="G3048" t="str">
            <v>7..10</v>
          </cell>
        </row>
        <row r="3049">
          <cell r="A3049" t="str">
            <v>615-A7-6-Chiều</v>
          </cell>
          <cell r="B3049" t="str">
            <v>Chiều</v>
          </cell>
          <cell r="C3049">
            <v>7</v>
          </cell>
          <cell r="D3049">
            <v>8</v>
          </cell>
          <cell r="E3049">
            <v>7</v>
          </cell>
          <cell r="F3049">
            <v>10</v>
          </cell>
          <cell r="G3049" t="str">
            <v>7..10</v>
          </cell>
        </row>
        <row r="3050">
          <cell r="A3050" t="str">
            <v>615-A7-6-Tối</v>
          </cell>
          <cell r="B3050" t="str">
            <v>Tối</v>
          </cell>
          <cell r="C3050">
            <v>13</v>
          </cell>
          <cell r="D3050">
            <v>14</v>
          </cell>
          <cell r="E3050">
            <v>13</v>
          </cell>
          <cell r="F3050">
            <v>14</v>
          </cell>
          <cell r="G3050" t="str">
            <v>13..14</v>
          </cell>
        </row>
        <row r="3051">
          <cell r="A3051" t="str">
            <v>619-A7-6-Sáng</v>
          </cell>
          <cell r="B3051" t="str">
            <v>Sáng</v>
          </cell>
          <cell r="C3051">
            <v>3</v>
          </cell>
          <cell r="D3051">
            <v>4</v>
          </cell>
          <cell r="E3051">
            <v>1</v>
          </cell>
          <cell r="F3051">
            <v>4</v>
          </cell>
          <cell r="G3051" t="str">
            <v>1..4</v>
          </cell>
        </row>
        <row r="3052">
          <cell r="A3052" t="str">
            <v>619-A7-6-Sáng</v>
          </cell>
          <cell r="B3052" t="str">
            <v>Sáng</v>
          </cell>
          <cell r="C3052">
            <v>1</v>
          </cell>
          <cell r="D3052">
            <v>2</v>
          </cell>
          <cell r="E3052">
            <v>1</v>
          </cell>
          <cell r="F3052">
            <v>4</v>
          </cell>
          <cell r="G3052" t="str">
            <v>1..4</v>
          </cell>
        </row>
        <row r="3053">
          <cell r="A3053" t="str">
            <v>619-A7-6-Chiều</v>
          </cell>
          <cell r="B3053" t="str">
            <v>Chiều</v>
          </cell>
          <cell r="C3053">
            <v>9</v>
          </cell>
          <cell r="D3053">
            <v>10</v>
          </cell>
          <cell r="E3053">
            <v>7</v>
          </cell>
          <cell r="F3053">
            <v>10</v>
          </cell>
          <cell r="G3053" t="str">
            <v>7..10</v>
          </cell>
        </row>
        <row r="3054">
          <cell r="A3054" t="str">
            <v>619-A7-6-Chiều</v>
          </cell>
          <cell r="B3054" t="str">
            <v>Chiều</v>
          </cell>
          <cell r="C3054">
            <v>7</v>
          </cell>
          <cell r="D3054">
            <v>8</v>
          </cell>
          <cell r="E3054">
            <v>7</v>
          </cell>
          <cell r="F3054">
            <v>10</v>
          </cell>
          <cell r="G3054" t="str">
            <v>7..10</v>
          </cell>
        </row>
        <row r="3055">
          <cell r="A3055" t="str">
            <v>619-A7-6-Tối</v>
          </cell>
          <cell r="B3055" t="str">
            <v>Tối</v>
          </cell>
          <cell r="C3055">
            <v>13</v>
          </cell>
          <cell r="D3055">
            <v>14</v>
          </cell>
          <cell r="E3055">
            <v>13</v>
          </cell>
          <cell r="F3055">
            <v>14</v>
          </cell>
          <cell r="G3055" t="str">
            <v>13..14</v>
          </cell>
        </row>
        <row r="3056">
          <cell r="A3056" t="str">
            <v>623-A7-6-Sáng</v>
          </cell>
          <cell r="B3056" t="str">
            <v>Sáng</v>
          </cell>
          <cell r="C3056">
            <v>1</v>
          </cell>
          <cell r="D3056">
            <v>2</v>
          </cell>
          <cell r="E3056">
            <v>1</v>
          </cell>
          <cell r="F3056">
            <v>4</v>
          </cell>
          <cell r="G3056" t="str">
            <v>1..4</v>
          </cell>
        </row>
        <row r="3057">
          <cell r="A3057" t="str">
            <v>623-A7-6-Sáng</v>
          </cell>
          <cell r="B3057" t="str">
            <v>Sáng</v>
          </cell>
          <cell r="C3057">
            <v>3</v>
          </cell>
          <cell r="D3057">
            <v>4</v>
          </cell>
          <cell r="E3057">
            <v>1</v>
          </cell>
          <cell r="F3057">
            <v>4</v>
          </cell>
          <cell r="G3057" t="str">
            <v>1..4</v>
          </cell>
        </row>
        <row r="3058">
          <cell r="A3058" t="str">
            <v>623-A7-6-Chiều</v>
          </cell>
          <cell r="B3058" t="str">
            <v>Chiều</v>
          </cell>
          <cell r="C3058">
            <v>7</v>
          </cell>
          <cell r="D3058">
            <v>8</v>
          </cell>
          <cell r="E3058">
            <v>7</v>
          </cell>
          <cell r="F3058">
            <v>10</v>
          </cell>
          <cell r="G3058" t="str">
            <v>7..10</v>
          </cell>
        </row>
        <row r="3059">
          <cell r="A3059" t="str">
            <v>623-A7-6-Chiều</v>
          </cell>
          <cell r="B3059" t="str">
            <v>Chiều</v>
          </cell>
          <cell r="C3059">
            <v>9</v>
          </cell>
          <cell r="D3059">
            <v>10</v>
          </cell>
          <cell r="E3059">
            <v>7</v>
          </cell>
          <cell r="F3059">
            <v>10</v>
          </cell>
          <cell r="G3059" t="str">
            <v>7..10</v>
          </cell>
        </row>
        <row r="3060">
          <cell r="A3060" t="str">
            <v>623-A7-6-Tối</v>
          </cell>
          <cell r="B3060" t="str">
            <v>Tối</v>
          </cell>
          <cell r="C3060">
            <v>13</v>
          </cell>
          <cell r="D3060">
            <v>14</v>
          </cell>
          <cell r="E3060">
            <v>13</v>
          </cell>
          <cell r="F3060">
            <v>14</v>
          </cell>
          <cell r="G3060" t="str">
            <v>13..14</v>
          </cell>
        </row>
        <row r="3061">
          <cell r="A3061" t="str">
            <v>610-A7-6-Sáng</v>
          </cell>
          <cell r="B3061" t="str">
            <v>Sáng</v>
          </cell>
          <cell r="C3061">
            <v>1</v>
          </cell>
          <cell r="D3061">
            <v>2</v>
          </cell>
          <cell r="E3061">
            <v>1</v>
          </cell>
          <cell r="F3061">
            <v>4</v>
          </cell>
          <cell r="G3061" t="str">
            <v>1..4</v>
          </cell>
        </row>
        <row r="3062">
          <cell r="A3062" t="str">
            <v>610-A7-6-Sáng</v>
          </cell>
          <cell r="B3062" t="str">
            <v>Sáng</v>
          </cell>
          <cell r="C3062">
            <v>3</v>
          </cell>
          <cell r="D3062">
            <v>4</v>
          </cell>
          <cell r="E3062">
            <v>1</v>
          </cell>
          <cell r="F3062">
            <v>4</v>
          </cell>
          <cell r="G3062" t="str">
            <v>1..4</v>
          </cell>
        </row>
        <row r="3063">
          <cell r="A3063" t="str">
            <v>610-A7-6-Chiều</v>
          </cell>
          <cell r="B3063" t="str">
            <v>Chiều</v>
          </cell>
          <cell r="C3063">
            <v>9</v>
          </cell>
          <cell r="D3063">
            <v>10</v>
          </cell>
          <cell r="E3063">
            <v>7</v>
          </cell>
          <cell r="F3063">
            <v>10</v>
          </cell>
          <cell r="G3063" t="str">
            <v>7..10</v>
          </cell>
        </row>
        <row r="3064">
          <cell r="A3064" t="str">
            <v>610-A7-6-Chiều</v>
          </cell>
          <cell r="B3064" t="str">
            <v>Chiều</v>
          </cell>
          <cell r="C3064">
            <v>7</v>
          </cell>
          <cell r="D3064">
            <v>8</v>
          </cell>
          <cell r="E3064">
            <v>7</v>
          </cell>
          <cell r="F3064">
            <v>10</v>
          </cell>
          <cell r="G3064" t="str">
            <v>7..10</v>
          </cell>
        </row>
        <row r="3065">
          <cell r="A3065" t="str">
            <v>610-A7-6-Tối</v>
          </cell>
          <cell r="B3065" t="str">
            <v>Tối</v>
          </cell>
          <cell r="C3065">
            <v>13</v>
          </cell>
          <cell r="D3065">
            <v>14</v>
          </cell>
          <cell r="E3065">
            <v>13</v>
          </cell>
          <cell r="F3065">
            <v>14</v>
          </cell>
          <cell r="G3065" t="str">
            <v>13..14</v>
          </cell>
        </row>
        <row r="3066">
          <cell r="A3066" t="str">
            <v>609-A7-6-Sáng</v>
          </cell>
          <cell r="B3066" t="str">
            <v>Sáng</v>
          </cell>
          <cell r="C3066">
            <v>3</v>
          </cell>
          <cell r="D3066">
            <v>4</v>
          </cell>
          <cell r="E3066">
            <v>1</v>
          </cell>
          <cell r="F3066">
            <v>4</v>
          </cell>
          <cell r="G3066" t="str">
            <v>1..4</v>
          </cell>
        </row>
        <row r="3067">
          <cell r="A3067" t="str">
            <v>609-A7-6-Sáng</v>
          </cell>
          <cell r="B3067" t="str">
            <v>Sáng</v>
          </cell>
          <cell r="C3067">
            <v>1</v>
          </cell>
          <cell r="D3067">
            <v>2</v>
          </cell>
          <cell r="E3067">
            <v>1</v>
          </cell>
          <cell r="F3067">
            <v>4</v>
          </cell>
          <cell r="G3067" t="str">
            <v>1..4</v>
          </cell>
        </row>
        <row r="3068">
          <cell r="A3068" t="str">
            <v>609-A7-6-Chiều</v>
          </cell>
          <cell r="B3068" t="str">
            <v>Chiều</v>
          </cell>
          <cell r="C3068">
            <v>7</v>
          </cell>
          <cell r="D3068">
            <v>8</v>
          </cell>
          <cell r="E3068">
            <v>7</v>
          </cell>
          <cell r="F3068">
            <v>10</v>
          </cell>
          <cell r="G3068" t="str">
            <v>7..10</v>
          </cell>
        </row>
        <row r="3069">
          <cell r="A3069" t="str">
            <v>609-A7-6-Chiều</v>
          </cell>
          <cell r="B3069" t="str">
            <v>Chiều</v>
          </cell>
          <cell r="C3069">
            <v>9</v>
          </cell>
          <cell r="D3069">
            <v>10</v>
          </cell>
          <cell r="E3069">
            <v>7</v>
          </cell>
          <cell r="F3069">
            <v>10</v>
          </cell>
          <cell r="G3069" t="str">
            <v>7..10</v>
          </cell>
        </row>
        <row r="3070">
          <cell r="A3070" t="str">
            <v>609-A7-6-Tối</v>
          </cell>
          <cell r="B3070" t="str">
            <v>Tối</v>
          </cell>
          <cell r="C3070">
            <v>13</v>
          </cell>
          <cell r="D3070">
            <v>14</v>
          </cell>
          <cell r="E3070">
            <v>13</v>
          </cell>
          <cell r="F3070">
            <v>14</v>
          </cell>
          <cell r="G3070" t="str">
            <v>13..14</v>
          </cell>
        </row>
        <row r="3071">
          <cell r="A3071" t="str">
            <v>601-A7-6-Sáng</v>
          </cell>
          <cell r="B3071" t="str">
            <v>Sáng</v>
          </cell>
          <cell r="C3071">
            <v>3</v>
          </cell>
          <cell r="D3071">
            <v>4</v>
          </cell>
          <cell r="E3071">
            <v>1</v>
          </cell>
          <cell r="F3071">
            <v>4</v>
          </cell>
          <cell r="G3071" t="str">
            <v>1..4</v>
          </cell>
        </row>
        <row r="3072">
          <cell r="A3072" t="str">
            <v>601-A7-6-Sáng</v>
          </cell>
          <cell r="B3072" t="str">
            <v>Sáng</v>
          </cell>
          <cell r="C3072">
            <v>1</v>
          </cell>
          <cell r="D3072">
            <v>2</v>
          </cell>
          <cell r="E3072">
            <v>1</v>
          </cell>
          <cell r="F3072">
            <v>4</v>
          </cell>
          <cell r="G3072" t="str">
            <v>1..4</v>
          </cell>
        </row>
        <row r="3073">
          <cell r="A3073" t="str">
            <v>601-A7-6-Chiều</v>
          </cell>
          <cell r="B3073" t="str">
            <v>Chiều</v>
          </cell>
          <cell r="C3073">
            <v>7</v>
          </cell>
          <cell r="D3073">
            <v>9</v>
          </cell>
          <cell r="E3073">
            <v>7</v>
          </cell>
          <cell r="F3073">
            <v>9</v>
          </cell>
          <cell r="G3073" t="str">
            <v>7..9</v>
          </cell>
        </row>
        <row r="3074">
          <cell r="A3074" t="str">
            <v>601-A7-6-Tối</v>
          </cell>
          <cell r="B3074" t="str">
            <v>Tối</v>
          </cell>
          <cell r="C3074">
            <v>13</v>
          </cell>
          <cell r="D3074">
            <v>15</v>
          </cell>
          <cell r="E3074">
            <v>13</v>
          </cell>
          <cell r="F3074">
            <v>15</v>
          </cell>
          <cell r="G3074" t="str">
            <v>13..15</v>
          </cell>
        </row>
        <row r="3075">
          <cell r="A3075" t="str">
            <v>321-A7-6-Sáng</v>
          </cell>
          <cell r="B3075" t="str">
            <v>Sáng</v>
          </cell>
          <cell r="C3075">
            <v>1</v>
          </cell>
          <cell r="D3075">
            <v>3</v>
          </cell>
          <cell r="E3075">
            <v>1</v>
          </cell>
          <cell r="F3075">
            <v>5</v>
          </cell>
          <cell r="G3075" t="str">
            <v>1..5</v>
          </cell>
        </row>
        <row r="3076">
          <cell r="A3076" t="str">
            <v>321-A7-6-Sáng</v>
          </cell>
          <cell r="B3076" t="str">
            <v>Sáng</v>
          </cell>
          <cell r="C3076">
            <v>4</v>
          </cell>
          <cell r="D3076">
            <v>5</v>
          </cell>
          <cell r="E3076">
            <v>1</v>
          </cell>
          <cell r="F3076">
            <v>5</v>
          </cell>
          <cell r="G3076" t="str">
            <v>1..5</v>
          </cell>
        </row>
        <row r="3077">
          <cell r="A3077" t="str">
            <v>321-A7-6-Chiều</v>
          </cell>
          <cell r="B3077" t="str">
            <v>Chiều</v>
          </cell>
          <cell r="C3077">
            <v>10</v>
          </cell>
          <cell r="D3077">
            <v>11</v>
          </cell>
          <cell r="E3077">
            <v>7</v>
          </cell>
          <cell r="F3077">
            <v>11</v>
          </cell>
          <cell r="G3077" t="str">
            <v>7..11</v>
          </cell>
        </row>
        <row r="3078">
          <cell r="A3078" t="str">
            <v>321-A7-6-Chiều</v>
          </cell>
          <cell r="B3078" t="str">
            <v>Chiều</v>
          </cell>
          <cell r="C3078">
            <v>7</v>
          </cell>
          <cell r="D3078">
            <v>9</v>
          </cell>
          <cell r="E3078">
            <v>7</v>
          </cell>
          <cell r="F3078">
            <v>11</v>
          </cell>
          <cell r="G3078" t="str">
            <v>7..11</v>
          </cell>
        </row>
        <row r="3079">
          <cell r="A3079" t="str">
            <v>323-A7-6-Sáng</v>
          </cell>
          <cell r="B3079" t="str">
            <v>Sáng</v>
          </cell>
          <cell r="C3079">
            <v>1</v>
          </cell>
          <cell r="D3079">
            <v>4</v>
          </cell>
          <cell r="E3079">
            <v>1</v>
          </cell>
          <cell r="F3079">
            <v>4</v>
          </cell>
          <cell r="G3079" t="str">
            <v>1..4</v>
          </cell>
        </row>
        <row r="3080">
          <cell r="A3080" t="str">
            <v>323-A7-6-Chiều</v>
          </cell>
          <cell r="B3080" t="str">
            <v>Chiều</v>
          </cell>
          <cell r="C3080">
            <v>7</v>
          </cell>
          <cell r="D3080">
            <v>10</v>
          </cell>
          <cell r="E3080">
            <v>7</v>
          </cell>
          <cell r="F3080">
            <v>10</v>
          </cell>
          <cell r="G3080" t="str">
            <v>7..10</v>
          </cell>
        </row>
        <row r="3081">
          <cell r="A3081" t="str">
            <v>323-A7-6-Tối</v>
          </cell>
          <cell r="B3081" t="str">
            <v>Tối</v>
          </cell>
          <cell r="C3081">
            <v>13</v>
          </cell>
          <cell r="D3081">
            <v>15</v>
          </cell>
          <cell r="E3081">
            <v>13</v>
          </cell>
          <cell r="F3081">
            <v>15</v>
          </cell>
          <cell r="G3081" t="str">
            <v>13..15</v>
          </cell>
        </row>
        <row r="3082">
          <cell r="A3082" t="str">
            <v>604-A7-6-Sáng</v>
          </cell>
          <cell r="B3082" t="str">
            <v>Sáng</v>
          </cell>
          <cell r="C3082">
            <v>1</v>
          </cell>
          <cell r="D3082">
            <v>2</v>
          </cell>
          <cell r="E3082">
            <v>1</v>
          </cell>
          <cell r="F3082">
            <v>4</v>
          </cell>
          <cell r="G3082" t="str">
            <v>1..4</v>
          </cell>
        </row>
        <row r="3083">
          <cell r="A3083" t="str">
            <v>604-A7-6-Sáng</v>
          </cell>
          <cell r="B3083" t="str">
            <v>Sáng</v>
          </cell>
          <cell r="C3083">
            <v>3</v>
          </cell>
          <cell r="D3083">
            <v>4</v>
          </cell>
          <cell r="E3083">
            <v>1</v>
          </cell>
          <cell r="F3083">
            <v>4</v>
          </cell>
          <cell r="G3083" t="str">
            <v>1..4</v>
          </cell>
        </row>
        <row r="3084">
          <cell r="A3084" t="str">
            <v>604-A7-6-Chiều</v>
          </cell>
          <cell r="B3084" t="str">
            <v>Chiều</v>
          </cell>
          <cell r="C3084">
            <v>7</v>
          </cell>
          <cell r="D3084">
            <v>8</v>
          </cell>
          <cell r="E3084">
            <v>7</v>
          </cell>
          <cell r="F3084">
            <v>10</v>
          </cell>
          <cell r="G3084" t="str">
            <v>7..10</v>
          </cell>
        </row>
        <row r="3085">
          <cell r="A3085" t="str">
            <v>604-A7-6-Chiều</v>
          </cell>
          <cell r="B3085" t="str">
            <v>Chiều</v>
          </cell>
          <cell r="C3085">
            <v>9</v>
          </cell>
          <cell r="D3085">
            <v>10</v>
          </cell>
          <cell r="E3085">
            <v>7</v>
          </cell>
          <cell r="F3085">
            <v>10</v>
          </cell>
          <cell r="G3085" t="str">
            <v>7..10</v>
          </cell>
        </row>
        <row r="3086">
          <cell r="A3086" t="str">
            <v>604-A7-6-Tối</v>
          </cell>
          <cell r="B3086" t="str">
            <v>Tối</v>
          </cell>
          <cell r="C3086">
            <v>13</v>
          </cell>
          <cell r="D3086">
            <v>14</v>
          </cell>
          <cell r="E3086">
            <v>13</v>
          </cell>
          <cell r="F3086">
            <v>14</v>
          </cell>
          <cell r="G3086" t="str">
            <v>13..14</v>
          </cell>
        </row>
        <row r="3087">
          <cell r="A3087" t="str">
            <v>319-A7-6-Sáng</v>
          </cell>
          <cell r="B3087" t="str">
            <v>Sáng</v>
          </cell>
          <cell r="C3087">
            <v>1</v>
          </cell>
          <cell r="D3087">
            <v>4</v>
          </cell>
          <cell r="E3087">
            <v>1</v>
          </cell>
          <cell r="F3087">
            <v>4</v>
          </cell>
          <cell r="G3087" t="str">
            <v>1..4</v>
          </cell>
        </row>
        <row r="3088">
          <cell r="A3088" t="str">
            <v>319-A7-6-Chiều</v>
          </cell>
          <cell r="B3088" t="str">
            <v>Chiều</v>
          </cell>
          <cell r="C3088">
            <v>9</v>
          </cell>
          <cell r="D3088">
            <v>11</v>
          </cell>
          <cell r="E3088">
            <v>7</v>
          </cell>
          <cell r="F3088">
            <v>11</v>
          </cell>
          <cell r="G3088" t="str">
            <v>7..11</v>
          </cell>
        </row>
        <row r="3089">
          <cell r="A3089" t="str">
            <v>319-A7-6-Chiều</v>
          </cell>
          <cell r="B3089" t="str">
            <v>Chiều</v>
          </cell>
          <cell r="C3089">
            <v>7</v>
          </cell>
          <cell r="D3089">
            <v>8</v>
          </cell>
          <cell r="E3089">
            <v>7</v>
          </cell>
          <cell r="F3089">
            <v>11</v>
          </cell>
          <cell r="G3089" t="str">
            <v>7..11</v>
          </cell>
        </row>
        <row r="3090">
          <cell r="A3090" t="str">
            <v>301-A7-6-Sáng</v>
          </cell>
          <cell r="B3090" t="str">
            <v>Sáng</v>
          </cell>
          <cell r="C3090">
            <v>1</v>
          </cell>
          <cell r="D3090">
            <v>4</v>
          </cell>
          <cell r="E3090">
            <v>1</v>
          </cell>
          <cell r="F3090">
            <v>4</v>
          </cell>
          <cell r="G3090" t="str">
            <v>1..4</v>
          </cell>
        </row>
        <row r="3091">
          <cell r="A3091" t="str">
            <v>301-A7-6-Chiều</v>
          </cell>
          <cell r="B3091" t="str">
            <v>Chiều</v>
          </cell>
          <cell r="C3091">
            <v>7</v>
          </cell>
          <cell r="D3091">
            <v>10</v>
          </cell>
          <cell r="E3091">
            <v>7</v>
          </cell>
          <cell r="F3091">
            <v>10</v>
          </cell>
          <cell r="G3091" t="str">
            <v>7..10</v>
          </cell>
        </row>
        <row r="3092">
          <cell r="A3092" t="str">
            <v>325-A7-6-Sáng</v>
          </cell>
          <cell r="B3092" t="str">
            <v>Sáng</v>
          </cell>
          <cell r="C3092">
            <v>3</v>
          </cell>
          <cell r="D3092">
            <v>5</v>
          </cell>
          <cell r="E3092">
            <v>3</v>
          </cell>
          <cell r="F3092">
            <v>5</v>
          </cell>
          <cell r="G3092" t="str">
            <v>3..5</v>
          </cell>
        </row>
        <row r="3093">
          <cell r="A3093" t="str">
            <v>325-A7-6-Chiều</v>
          </cell>
          <cell r="B3093" t="str">
            <v>Chiều</v>
          </cell>
          <cell r="C3093">
            <v>9</v>
          </cell>
          <cell r="D3093">
            <v>11</v>
          </cell>
          <cell r="E3093">
            <v>9</v>
          </cell>
          <cell r="F3093">
            <v>11</v>
          </cell>
          <cell r="G3093" t="str">
            <v>9..11</v>
          </cell>
        </row>
        <row r="3094">
          <cell r="A3094" t="str">
            <v>325-A7-6-Tối</v>
          </cell>
          <cell r="B3094" t="str">
            <v>Tối</v>
          </cell>
          <cell r="C3094">
            <v>13</v>
          </cell>
          <cell r="D3094">
            <v>15</v>
          </cell>
          <cell r="E3094">
            <v>13</v>
          </cell>
          <cell r="F3094">
            <v>15</v>
          </cell>
          <cell r="G3094" t="str">
            <v>13..15</v>
          </cell>
        </row>
        <row r="3095">
          <cell r="A3095" t="str">
            <v>611-A7-6-Sáng</v>
          </cell>
          <cell r="B3095" t="str">
            <v>Sáng</v>
          </cell>
          <cell r="C3095">
            <v>3</v>
          </cell>
          <cell r="D3095">
            <v>4</v>
          </cell>
          <cell r="E3095">
            <v>1</v>
          </cell>
          <cell r="F3095">
            <v>4</v>
          </cell>
          <cell r="G3095" t="str">
            <v>1..4</v>
          </cell>
        </row>
        <row r="3096">
          <cell r="A3096" t="str">
            <v>611-A7-6-Sáng</v>
          </cell>
          <cell r="B3096" t="str">
            <v>Sáng</v>
          </cell>
          <cell r="C3096">
            <v>1</v>
          </cell>
          <cell r="D3096">
            <v>2</v>
          </cell>
          <cell r="E3096">
            <v>1</v>
          </cell>
          <cell r="F3096">
            <v>4</v>
          </cell>
          <cell r="G3096" t="str">
            <v>1..4</v>
          </cell>
        </row>
        <row r="3097">
          <cell r="A3097" t="str">
            <v>611-A7-6-Chiều</v>
          </cell>
          <cell r="B3097" t="str">
            <v>Chiều</v>
          </cell>
          <cell r="C3097">
            <v>9</v>
          </cell>
          <cell r="D3097">
            <v>10</v>
          </cell>
          <cell r="E3097">
            <v>7</v>
          </cell>
          <cell r="F3097">
            <v>10</v>
          </cell>
          <cell r="G3097" t="str">
            <v>7..10</v>
          </cell>
        </row>
        <row r="3098">
          <cell r="A3098" t="str">
            <v>611-A7-6-Chiều</v>
          </cell>
          <cell r="B3098" t="str">
            <v>Chiều</v>
          </cell>
          <cell r="C3098">
            <v>7</v>
          </cell>
          <cell r="D3098">
            <v>8</v>
          </cell>
          <cell r="E3098">
            <v>7</v>
          </cell>
          <cell r="F3098">
            <v>10</v>
          </cell>
          <cell r="G3098" t="str">
            <v>7..10</v>
          </cell>
        </row>
        <row r="3099">
          <cell r="A3099" t="str">
            <v>611-A7-6-Tối</v>
          </cell>
          <cell r="B3099" t="str">
            <v>Tối</v>
          </cell>
          <cell r="C3099">
            <v>13</v>
          </cell>
          <cell r="D3099">
            <v>14</v>
          </cell>
          <cell r="E3099">
            <v>13</v>
          </cell>
          <cell r="F3099">
            <v>14</v>
          </cell>
          <cell r="G3099" t="str">
            <v>13..14</v>
          </cell>
        </row>
        <row r="3100">
          <cell r="A3100" t="str">
            <v>329-A7-6-Sáng</v>
          </cell>
          <cell r="B3100" t="str">
            <v>Sáng</v>
          </cell>
          <cell r="C3100">
            <v>3</v>
          </cell>
          <cell r="D3100">
            <v>5</v>
          </cell>
          <cell r="E3100">
            <v>1</v>
          </cell>
          <cell r="F3100">
            <v>5</v>
          </cell>
          <cell r="G3100" t="str">
            <v>1..5</v>
          </cell>
        </row>
        <row r="3101">
          <cell r="A3101" t="str">
            <v>329-A7-6-Sáng</v>
          </cell>
          <cell r="B3101" t="str">
            <v>Sáng</v>
          </cell>
          <cell r="C3101">
            <v>1</v>
          </cell>
          <cell r="D3101">
            <v>2</v>
          </cell>
          <cell r="E3101">
            <v>1</v>
          </cell>
          <cell r="F3101">
            <v>5</v>
          </cell>
          <cell r="G3101" t="str">
            <v>1..5</v>
          </cell>
        </row>
        <row r="3102">
          <cell r="A3102" t="str">
            <v>329-A7-6-Chiều</v>
          </cell>
          <cell r="B3102" t="str">
            <v>Chiều</v>
          </cell>
          <cell r="C3102">
            <v>7</v>
          </cell>
          <cell r="D3102">
            <v>8</v>
          </cell>
          <cell r="E3102">
            <v>7</v>
          </cell>
          <cell r="F3102">
            <v>11</v>
          </cell>
          <cell r="G3102" t="str">
            <v>7..11</v>
          </cell>
        </row>
        <row r="3103">
          <cell r="A3103" t="str">
            <v>329-A7-6-Chiều</v>
          </cell>
          <cell r="B3103" t="str">
            <v>Chiều</v>
          </cell>
          <cell r="C3103">
            <v>9</v>
          </cell>
          <cell r="D3103">
            <v>11</v>
          </cell>
          <cell r="E3103">
            <v>7</v>
          </cell>
          <cell r="F3103">
            <v>11</v>
          </cell>
          <cell r="G3103" t="str">
            <v>7..11</v>
          </cell>
        </row>
        <row r="3104">
          <cell r="A3104" t="str">
            <v>614-A7-6-Sáng</v>
          </cell>
          <cell r="B3104" t="str">
            <v>Sáng</v>
          </cell>
          <cell r="C3104">
            <v>3</v>
          </cell>
          <cell r="D3104">
            <v>4</v>
          </cell>
          <cell r="E3104">
            <v>3</v>
          </cell>
          <cell r="F3104">
            <v>4</v>
          </cell>
          <cell r="G3104" t="str">
            <v>3..4</v>
          </cell>
        </row>
        <row r="3105">
          <cell r="A3105" t="str">
            <v>614-A7-6-Chiều</v>
          </cell>
          <cell r="B3105" t="str">
            <v>Chiều</v>
          </cell>
          <cell r="C3105">
            <v>7</v>
          </cell>
          <cell r="D3105">
            <v>8</v>
          </cell>
          <cell r="E3105">
            <v>7</v>
          </cell>
          <cell r="F3105">
            <v>10</v>
          </cell>
          <cell r="G3105" t="str">
            <v>7..10</v>
          </cell>
        </row>
        <row r="3106">
          <cell r="A3106" t="str">
            <v>614-A7-6-Chiều</v>
          </cell>
          <cell r="B3106" t="str">
            <v>Chiều</v>
          </cell>
          <cell r="C3106">
            <v>9</v>
          </cell>
          <cell r="D3106">
            <v>10</v>
          </cell>
          <cell r="E3106">
            <v>7</v>
          </cell>
          <cell r="F3106">
            <v>10</v>
          </cell>
          <cell r="G3106" t="str">
            <v>7..10</v>
          </cell>
        </row>
        <row r="3107">
          <cell r="A3107" t="str">
            <v>614-A7-6-Tối</v>
          </cell>
          <cell r="B3107" t="str">
            <v>Tối</v>
          </cell>
          <cell r="C3107">
            <v>13</v>
          </cell>
          <cell r="D3107">
            <v>14</v>
          </cell>
          <cell r="E3107">
            <v>13</v>
          </cell>
          <cell r="F3107">
            <v>14</v>
          </cell>
          <cell r="G3107" t="str">
            <v>13..14</v>
          </cell>
        </row>
        <row r="3108">
          <cell r="A3108" t="str">
            <v>616-A7-6-Sáng</v>
          </cell>
          <cell r="B3108" t="str">
            <v>Sáng</v>
          </cell>
          <cell r="C3108">
            <v>1</v>
          </cell>
          <cell r="D3108">
            <v>2</v>
          </cell>
          <cell r="E3108">
            <v>1</v>
          </cell>
          <cell r="F3108">
            <v>4</v>
          </cell>
          <cell r="G3108" t="str">
            <v>1..4</v>
          </cell>
        </row>
        <row r="3109">
          <cell r="A3109" t="str">
            <v>616-A7-6-Sáng</v>
          </cell>
          <cell r="B3109" t="str">
            <v>Sáng</v>
          </cell>
          <cell r="C3109">
            <v>3</v>
          </cell>
          <cell r="D3109">
            <v>4</v>
          </cell>
          <cell r="E3109">
            <v>1</v>
          </cell>
          <cell r="F3109">
            <v>4</v>
          </cell>
          <cell r="G3109" t="str">
            <v>1..4</v>
          </cell>
        </row>
        <row r="3110">
          <cell r="A3110" t="str">
            <v>616-A7-6-Chiều</v>
          </cell>
          <cell r="B3110" t="str">
            <v>Chiều</v>
          </cell>
          <cell r="C3110">
            <v>9</v>
          </cell>
          <cell r="D3110">
            <v>10</v>
          </cell>
          <cell r="E3110">
            <v>7</v>
          </cell>
          <cell r="F3110">
            <v>10</v>
          </cell>
          <cell r="G3110" t="str">
            <v>7..10</v>
          </cell>
        </row>
        <row r="3111">
          <cell r="A3111" t="str">
            <v>616-A7-6-Chiều</v>
          </cell>
          <cell r="B3111" t="str">
            <v>Chiều</v>
          </cell>
          <cell r="C3111">
            <v>7</v>
          </cell>
          <cell r="D3111">
            <v>8</v>
          </cell>
          <cell r="E3111">
            <v>7</v>
          </cell>
          <cell r="F3111">
            <v>10</v>
          </cell>
          <cell r="G3111" t="str">
            <v>7..10</v>
          </cell>
        </row>
        <row r="3112">
          <cell r="A3112" t="str">
            <v>311-A7-6-Sáng</v>
          </cell>
          <cell r="B3112" t="str">
            <v>Sáng</v>
          </cell>
          <cell r="C3112">
            <v>1</v>
          </cell>
          <cell r="D3112">
            <v>4</v>
          </cell>
          <cell r="E3112">
            <v>1</v>
          </cell>
          <cell r="F3112">
            <v>4</v>
          </cell>
          <cell r="G3112" t="str">
            <v>1..4</v>
          </cell>
        </row>
        <row r="3113">
          <cell r="A3113" t="str">
            <v>311-A7-6-Chiều</v>
          </cell>
          <cell r="B3113" t="str">
            <v>Chiều</v>
          </cell>
          <cell r="C3113">
            <v>9</v>
          </cell>
          <cell r="D3113">
            <v>10</v>
          </cell>
          <cell r="E3113">
            <v>9</v>
          </cell>
          <cell r="F3113">
            <v>10</v>
          </cell>
          <cell r="G3113" t="str">
            <v>9..10</v>
          </cell>
        </row>
        <row r="3114">
          <cell r="A3114" t="str">
            <v>311-A7-6-Tối</v>
          </cell>
          <cell r="B3114" t="str">
            <v>Tối</v>
          </cell>
          <cell r="C3114">
            <v>13</v>
          </cell>
          <cell r="D3114">
            <v>15</v>
          </cell>
          <cell r="E3114">
            <v>13</v>
          </cell>
          <cell r="F3114">
            <v>15</v>
          </cell>
          <cell r="G3114" t="str">
            <v>13..15</v>
          </cell>
        </row>
        <row r="3115">
          <cell r="A3115" t="str">
            <v>603-B4-6-Sáng</v>
          </cell>
          <cell r="B3115" t="str">
            <v>Sáng</v>
          </cell>
          <cell r="C3115">
            <v>1</v>
          </cell>
          <cell r="D3115">
            <v>3</v>
          </cell>
          <cell r="E3115">
            <v>1</v>
          </cell>
          <cell r="F3115">
            <v>3</v>
          </cell>
          <cell r="G3115" t="str">
            <v>1..3</v>
          </cell>
        </row>
        <row r="3116">
          <cell r="A3116" t="str">
            <v>604-B4-6-Sáng</v>
          </cell>
          <cell r="B3116" t="str">
            <v>Sáng</v>
          </cell>
          <cell r="C3116">
            <v>3</v>
          </cell>
          <cell r="D3116">
            <v>4</v>
          </cell>
          <cell r="E3116">
            <v>3</v>
          </cell>
          <cell r="F3116">
            <v>4</v>
          </cell>
          <cell r="G3116" t="str">
            <v>3..4</v>
          </cell>
        </row>
        <row r="3117">
          <cell r="A3117" t="str">
            <v>604-B4-6-Chiều</v>
          </cell>
          <cell r="B3117" t="str">
            <v>Chiều</v>
          </cell>
          <cell r="C3117">
            <v>7</v>
          </cell>
          <cell r="D3117">
            <v>9</v>
          </cell>
          <cell r="E3117">
            <v>7</v>
          </cell>
          <cell r="F3117">
            <v>9</v>
          </cell>
          <cell r="G3117" t="str">
            <v>7..9</v>
          </cell>
        </row>
        <row r="3118">
          <cell r="A3118" t="str">
            <v>627-A7-6-Sáng</v>
          </cell>
          <cell r="B3118" t="str">
            <v>Sáng</v>
          </cell>
          <cell r="C3118">
            <v>1</v>
          </cell>
          <cell r="D3118">
            <v>3</v>
          </cell>
          <cell r="E3118">
            <v>1</v>
          </cell>
          <cell r="F3118">
            <v>3</v>
          </cell>
          <cell r="G3118" t="str">
            <v>1..3</v>
          </cell>
        </row>
        <row r="3119">
          <cell r="A3119" t="str">
            <v>627-A7-6-Chiều</v>
          </cell>
          <cell r="B3119" t="str">
            <v>Chiều</v>
          </cell>
          <cell r="C3119">
            <v>7</v>
          </cell>
          <cell r="D3119">
            <v>8</v>
          </cell>
          <cell r="E3119">
            <v>7</v>
          </cell>
          <cell r="F3119">
            <v>11</v>
          </cell>
          <cell r="G3119" t="str">
            <v>7..11</v>
          </cell>
        </row>
        <row r="3120">
          <cell r="A3120" t="str">
            <v>627-A7-6-Chiều</v>
          </cell>
          <cell r="B3120" t="str">
            <v>Chiều</v>
          </cell>
          <cell r="C3120">
            <v>10</v>
          </cell>
          <cell r="D3120">
            <v>11</v>
          </cell>
          <cell r="E3120">
            <v>7</v>
          </cell>
          <cell r="F3120">
            <v>11</v>
          </cell>
          <cell r="G3120" t="str">
            <v>7..11</v>
          </cell>
        </row>
        <row r="3121">
          <cell r="A3121" t="str">
            <v>606-A7-6-Sáng</v>
          </cell>
          <cell r="B3121" t="str">
            <v>Sáng</v>
          </cell>
          <cell r="C3121">
            <v>4</v>
          </cell>
          <cell r="D3121">
            <v>5</v>
          </cell>
          <cell r="E3121">
            <v>1</v>
          </cell>
          <cell r="F3121">
            <v>5</v>
          </cell>
          <cell r="G3121" t="str">
            <v>1..5</v>
          </cell>
        </row>
        <row r="3122">
          <cell r="A3122" t="str">
            <v>606-A7-6-Sáng</v>
          </cell>
          <cell r="B3122" t="str">
            <v>Sáng</v>
          </cell>
          <cell r="C3122">
            <v>1</v>
          </cell>
          <cell r="D3122">
            <v>2</v>
          </cell>
          <cell r="E3122">
            <v>1</v>
          </cell>
          <cell r="F3122">
            <v>5</v>
          </cell>
          <cell r="G3122" t="str">
            <v>1..5</v>
          </cell>
        </row>
        <row r="3123">
          <cell r="A3123" t="str">
            <v>606-A7-6-Chiều</v>
          </cell>
          <cell r="B3123" t="str">
            <v>Chiều</v>
          </cell>
          <cell r="C3123">
            <v>10</v>
          </cell>
          <cell r="D3123">
            <v>11</v>
          </cell>
          <cell r="E3123">
            <v>7</v>
          </cell>
          <cell r="F3123">
            <v>11</v>
          </cell>
          <cell r="G3123" t="str">
            <v>7..11</v>
          </cell>
        </row>
        <row r="3124">
          <cell r="A3124" t="str">
            <v>606-A7-6-Chiều</v>
          </cell>
          <cell r="B3124" t="str">
            <v>Chiều</v>
          </cell>
          <cell r="C3124">
            <v>7</v>
          </cell>
          <cell r="D3124">
            <v>9</v>
          </cell>
          <cell r="E3124">
            <v>7</v>
          </cell>
          <cell r="F3124">
            <v>11</v>
          </cell>
          <cell r="G3124" t="str">
            <v>7..11</v>
          </cell>
        </row>
        <row r="3125">
          <cell r="A3125" t="str">
            <v>606-A7-6-Tối</v>
          </cell>
          <cell r="B3125" t="str">
            <v>Tối</v>
          </cell>
          <cell r="C3125">
            <v>13</v>
          </cell>
          <cell r="D3125">
            <v>14</v>
          </cell>
          <cell r="E3125">
            <v>13</v>
          </cell>
          <cell r="F3125">
            <v>14</v>
          </cell>
          <cell r="G3125" t="str">
            <v>13..14</v>
          </cell>
        </row>
        <row r="3126">
          <cell r="A3126" t="str">
            <v>608-A7-6-Sáng</v>
          </cell>
          <cell r="B3126" t="str">
            <v>Sáng</v>
          </cell>
          <cell r="C3126">
            <v>3</v>
          </cell>
          <cell r="D3126">
            <v>4</v>
          </cell>
          <cell r="E3126">
            <v>1</v>
          </cell>
          <cell r="F3126">
            <v>4</v>
          </cell>
          <cell r="G3126" t="str">
            <v>1..4</v>
          </cell>
        </row>
        <row r="3127">
          <cell r="A3127" t="str">
            <v>608-A7-6-Sáng</v>
          </cell>
          <cell r="B3127" t="str">
            <v>Sáng</v>
          </cell>
          <cell r="C3127">
            <v>1</v>
          </cell>
          <cell r="D3127">
            <v>2</v>
          </cell>
          <cell r="E3127">
            <v>1</v>
          </cell>
          <cell r="F3127">
            <v>4</v>
          </cell>
          <cell r="G3127" t="str">
            <v>1..4</v>
          </cell>
        </row>
        <row r="3128">
          <cell r="A3128" t="str">
            <v>608-A7-6-Chiều</v>
          </cell>
          <cell r="B3128" t="str">
            <v>Chiều</v>
          </cell>
          <cell r="C3128">
            <v>9</v>
          </cell>
          <cell r="D3128">
            <v>10</v>
          </cell>
          <cell r="E3128">
            <v>7</v>
          </cell>
          <cell r="F3128">
            <v>10</v>
          </cell>
          <cell r="G3128" t="str">
            <v>7..10</v>
          </cell>
        </row>
        <row r="3129">
          <cell r="A3129" t="str">
            <v>608-A7-6-Chiều</v>
          </cell>
          <cell r="B3129" t="str">
            <v>Chiều</v>
          </cell>
          <cell r="C3129">
            <v>7</v>
          </cell>
          <cell r="D3129">
            <v>8</v>
          </cell>
          <cell r="E3129">
            <v>7</v>
          </cell>
          <cell r="F3129">
            <v>10</v>
          </cell>
          <cell r="G3129" t="str">
            <v>7..10</v>
          </cell>
        </row>
        <row r="3130">
          <cell r="A3130" t="str">
            <v>608-A7-6-Tối</v>
          </cell>
          <cell r="B3130" t="str">
            <v>Tối</v>
          </cell>
          <cell r="C3130">
            <v>13</v>
          </cell>
          <cell r="D3130">
            <v>15</v>
          </cell>
          <cell r="E3130">
            <v>13</v>
          </cell>
          <cell r="F3130">
            <v>15</v>
          </cell>
          <cell r="G3130" t="str">
            <v>13..15</v>
          </cell>
        </row>
        <row r="3131">
          <cell r="A3131" t="str">
            <v>631-A7-6-Sáng</v>
          </cell>
          <cell r="B3131" t="str">
            <v>Sáng</v>
          </cell>
          <cell r="C3131">
            <v>3</v>
          </cell>
          <cell r="D3131">
            <v>4</v>
          </cell>
          <cell r="E3131">
            <v>1</v>
          </cell>
          <cell r="F3131">
            <v>4</v>
          </cell>
          <cell r="G3131" t="str">
            <v>1..4</v>
          </cell>
        </row>
        <row r="3132">
          <cell r="A3132" t="str">
            <v>631-A7-6-Sáng</v>
          </cell>
          <cell r="B3132" t="str">
            <v>Sáng</v>
          </cell>
          <cell r="C3132">
            <v>1</v>
          </cell>
          <cell r="D3132">
            <v>2</v>
          </cell>
          <cell r="E3132">
            <v>1</v>
          </cell>
          <cell r="F3132">
            <v>4</v>
          </cell>
          <cell r="G3132" t="str">
            <v>1..4</v>
          </cell>
        </row>
        <row r="3133">
          <cell r="A3133" t="str">
            <v>631-A7-6-Chiều</v>
          </cell>
          <cell r="B3133" t="str">
            <v>Chiều</v>
          </cell>
          <cell r="C3133">
            <v>9</v>
          </cell>
          <cell r="D3133">
            <v>10</v>
          </cell>
          <cell r="E3133">
            <v>7</v>
          </cell>
          <cell r="F3133">
            <v>10</v>
          </cell>
          <cell r="G3133" t="str">
            <v>7..10</v>
          </cell>
        </row>
        <row r="3134">
          <cell r="A3134" t="str">
            <v>631-A7-6-Chiều</v>
          </cell>
          <cell r="B3134" t="str">
            <v>Chiều</v>
          </cell>
          <cell r="C3134">
            <v>7</v>
          </cell>
          <cell r="D3134">
            <v>8</v>
          </cell>
          <cell r="E3134">
            <v>7</v>
          </cell>
          <cell r="F3134">
            <v>10</v>
          </cell>
          <cell r="G3134" t="str">
            <v>7..10</v>
          </cell>
        </row>
        <row r="3135">
          <cell r="A3135" t="str">
            <v>631-A7-6-Tối</v>
          </cell>
          <cell r="B3135" t="str">
            <v>Tối</v>
          </cell>
          <cell r="C3135">
            <v>13</v>
          </cell>
          <cell r="D3135">
            <v>14</v>
          </cell>
          <cell r="E3135">
            <v>13</v>
          </cell>
          <cell r="F3135">
            <v>14</v>
          </cell>
          <cell r="G3135" t="str">
            <v>13..14</v>
          </cell>
        </row>
        <row r="3136">
          <cell r="A3136" t="str">
            <v>601-B4-6-Sáng</v>
          </cell>
          <cell r="B3136" t="str">
            <v>Sáng</v>
          </cell>
          <cell r="C3136">
            <v>1</v>
          </cell>
          <cell r="D3136">
            <v>2</v>
          </cell>
          <cell r="E3136">
            <v>1</v>
          </cell>
          <cell r="F3136">
            <v>2</v>
          </cell>
          <cell r="G3136" t="str">
            <v>1..2</v>
          </cell>
        </row>
        <row r="3137">
          <cell r="A3137" t="str">
            <v>601-B4-6-Chiều</v>
          </cell>
          <cell r="B3137" t="str">
            <v>Chiều</v>
          </cell>
          <cell r="C3137">
            <v>7</v>
          </cell>
          <cell r="D3137">
            <v>10</v>
          </cell>
          <cell r="E3137">
            <v>7</v>
          </cell>
          <cell r="F3137">
            <v>10</v>
          </cell>
          <cell r="G3137" t="str">
            <v>7..10</v>
          </cell>
        </row>
        <row r="3138">
          <cell r="A3138" t="str">
            <v>602-B4-6-Sáng</v>
          </cell>
          <cell r="B3138" t="str">
            <v>Sáng</v>
          </cell>
          <cell r="C3138">
            <v>1</v>
          </cell>
          <cell r="D3138">
            <v>2</v>
          </cell>
          <cell r="E3138">
            <v>1</v>
          </cell>
          <cell r="F3138">
            <v>4</v>
          </cell>
          <cell r="G3138" t="str">
            <v>1..4</v>
          </cell>
        </row>
        <row r="3139">
          <cell r="A3139" t="str">
            <v>602-B4-6-Sáng</v>
          </cell>
          <cell r="B3139" t="str">
            <v>Sáng</v>
          </cell>
          <cell r="C3139">
            <v>3</v>
          </cell>
          <cell r="D3139">
            <v>4</v>
          </cell>
          <cell r="E3139">
            <v>1</v>
          </cell>
          <cell r="F3139">
            <v>4</v>
          </cell>
          <cell r="G3139" t="str">
            <v>1..4</v>
          </cell>
        </row>
        <row r="3140">
          <cell r="A3140" t="str">
            <v>108-B3-6-Sáng</v>
          </cell>
          <cell r="B3140" t="str">
            <v>Sáng</v>
          </cell>
          <cell r="C3140">
            <v>1</v>
          </cell>
          <cell r="D3140">
            <v>2</v>
          </cell>
          <cell r="E3140">
            <v>1</v>
          </cell>
          <cell r="F3140">
            <v>5</v>
          </cell>
          <cell r="G3140" t="str">
            <v>1..5</v>
          </cell>
        </row>
        <row r="3141">
          <cell r="A3141" t="str">
            <v>108-B3-6-Sáng</v>
          </cell>
          <cell r="B3141" t="str">
            <v>Sáng</v>
          </cell>
          <cell r="C3141">
            <v>3</v>
          </cell>
          <cell r="D3141">
            <v>5</v>
          </cell>
          <cell r="E3141">
            <v>1</v>
          </cell>
          <cell r="F3141">
            <v>5</v>
          </cell>
          <cell r="G3141" t="str">
            <v>1..5</v>
          </cell>
        </row>
        <row r="3142">
          <cell r="A3142" t="str">
            <v>108-B3-6-Chiều</v>
          </cell>
          <cell r="B3142" t="str">
            <v>Chiều</v>
          </cell>
          <cell r="C3142">
            <v>10</v>
          </cell>
          <cell r="D3142">
            <v>11</v>
          </cell>
          <cell r="E3142">
            <v>7</v>
          </cell>
          <cell r="F3142">
            <v>11</v>
          </cell>
          <cell r="G3142" t="str">
            <v>7..11</v>
          </cell>
        </row>
        <row r="3143">
          <cell r="A3143" t="str">
            <v>108-B3-6-Chiều</v>
          </cell>
          <cell r="B3143" t="str">
            <v>Chiều</v>
          </cell>
          <cell r="C3143">
            <v>7</v>
          </cell>
          <cell r="D3143">
            <v>9</v>
          </cell>
          <cell r="E3143">
            <v>7</v>
          </cell>
          <cell r="F3143">
            <v>11</v>
          </cell>
          <cell r="G3143" t="str">
            <v>7..11</v>
          </cell>
        </row>
        <row r="3144">
          <cell r="A3144" t="str">
            <v>1105-A1-6-Sáng</v>
          </cell>
          <cell r="B3144" t="str">
            <v>Sáng</v>
          </cell>
          <cell r="C3144">
            <v>1</v>
          </cell>
          <cell r="D3144">
            <v>2</v>
          </cell>
          <cell r="E3144">
            <v>1</v>
          </cell>
          <cell r="F3144">
            <v>4</v>
          </cell>
          <cell r="G3144" t="str">
            <v>1..4</v>
          </cell>
        </row>
        <row r="3145">
          <cell r="A3145" t="str">
            <v>1105-A1-6-Sáng</v>
          </cell>
          <cell r="B3145" t="str">
            <v>Sáng</v>
          </cell>
          <cell r="C3145">
            <v>3</v>
          </cell>
          <cell r="D3145">
            <v>4</v>
          </cell>
          <cell r="E3145">
            <v>1</v>
          </cell>
          <cell r="F3145">
            <v>4</v>
          </cell>
          <cell r="G3145" t="str">
            <v>1..4</v>
          </cell>
        </row>
        <row r="3146">
          <cell r="A3146" t="str">
            <v>1105-A1-6-Chiều</v>
          </cell>
          <cell r="B3146" t="str">
            <v>Chiều</v>
          </cell>
          <cell r="C3146">
            <v>7</v>
          </cell>
          <cell r="D3146">
            <v>9</v>
          </cell>
          <cell r="E3146">
            <v>7</v>
          </cell>
          <cell r="F3146">
            <v>9</v>
          </cell>
          <cell r="G3146" t="str">
            <v>7..9</v>
          </cell>
        </row>
        <row r="3147">
          <cell r="A3147" t="str">
            <v>107-B3-6-Sáng</v>
          </cell>
          <cell r="B3147" t="str">
            <v>Sáng</v>
          </cell>
          <cell r="C3147">
            <v>1</v>
          </cell>
          <cell r="D3147">
            <v>4</v>
          </cell>
          <cell r="E3147">
            <v>1</v>
          </cell>
          <cell r="F3147">
            <v>4</v>
          </cell>
          <cell r="G3147" t="str">
            <v>1..4</v>
          </cell>
        </row>
        <row r="3148">
          <cell r="A3148" t="str">
            <v>107-B3-6-Chiều</v>
          </cell>
          <cell r="B3148" t="str">
            <v>Chiều</v>
          </cell>
          <cell r="C3148">
            <v>7</v>
          </cell>
          <cell r="D3148">
            <v>10</v>
          </cell>
          <cell r="E3148">
            <v>7</v>
          </cell>
          <cell r="F3148">
            <v>10</v>
          </cell>
          <cell r="G3148" t="str">
            <v>7..10</v>
          </cell>
        </row>
        <row r="3149">
          <cell r="A3149" t="str">
            <v>612-A7-6-Sáng</v>
          </cell>
          <cell r="B3149" t="str">
            <v>Sáng</v>
          </cell>
          <cell r="C3149">
            <v>3</v>
          </cell>
          <cell r="D3149">
            <v>4</v>
          </cell>
          <cell r="E3149">
            <v>1</v>
          </cell>
          <cell r="F3149">
            <v>4</v>
          </cell>
          <cell r="G3149" t="str">
            <v>1..4</v>
          </cell>
        </row>
        <row r="3150">
          <cell r="A3150" t="str">
            <v>612-A7-6-Sáng</v>
          </cell>
          <cell r="B3150" t="str">
            <v>Sáng</v>
          </cell>
          <cell r="C3150">
            <v>1</v>
          </cell>
          <cell r="D3150">
            <v>2</v>
          </cell>
          <cell r="E3150">
            <v>1</v>
          </cell>
          <cell r="F3150">
            <v>4</v>
          </cell>
          <cell r="G3150" t="str">
            <v>1..4</v>
          </cell>
        </row>
        <row r="3151">
          <cell r="A3151" t="str">
            <v>612-A7-6-Chiều</v>
          </cell>
          <cell r="B3151" t="str">
            <v>Chiều</v>
          </cell>
          <cell r="C3151">
            <v>7</v>
          </cell>
          <cell r="D3151">
            <v>8</v>
          </cell>
          <cell r="E3151">
            <v>7</v>
          </cell>
          <cell r="F3151">
            <v>10</v>
          </cell>
          <cell r="G3151" t="str">
            <v>7..10</v>
          </cell>
        </row>
        <row r="3152">
          <cell r="A3152" t="str">
            <v>612-A7-6-Chiều</v>
          </cell>
          <cell r="B3152" t="str">
            <v>Chiều</v>
          </cell>
          <cell r="C3152">
            <v>9</v>
          </cell>
          <cell r="D3152">
            <v>10</v>
          </cell>
          <cell r="E3152">
            <v>7</v>
          </cell>
          <cell r="F3152">
            <v>10</v>
          </cell>
          <cell r="G3152" t="str">
            <v>7..10</v>
          </cell>
        </row>
        <row r="3153">
          <cell r="A3153" t="str">
            <v>612-A7-6-Tối</v>
          </cell>
          <cell r="B3153" t="str">
            <v>Tối</v>
          </cell>
          <cell r="C3153">
            <v>13</v>
          </cell>
          <cell r="D3153">
            <v>14</v>
          </cell>
          <cell r="E3153">
            <v>13</v>
          </cell>
          <cell r="F3153">
            <v>14</v>
          </cell>
          <cell r="G3153" t="str">
            <v>13..14</v>
          </cell>
        </row>
        <row r="3154">
          <cell r="A3154" t="str">
            <v>1101-A1-6-Sáng</v>
          </cell>
          <cell r="B3154" t="str">
            <v>Sáng</v>
          </cell>
          <cell r="C3154">
            <v>4</v>
          </cell>
          <cell r="D3154">
            <v>5</v>
          </cell>
          <cell r="E3154">
            <v>1</v>
          </cell>
          <cell r="F3154">
            <v>5</v>
          </cell>
          <cell r="G3154" t="str">
            <v>1..5</v>
          </cell>
        </row>
        <row r="3155">
          <cell r="A3155" t="str">
            <v>1101-A1-6-Sáng</v>
          </cell>
          <cell r="B3155" t="str">
            <v>Sáng</v>
          </cell>
          <cell r="C3155">
            <v>1</v>
          </cell>
          <cell r="D3155">
            <v>3</v>
          </cell>
          <cell r="E3155">
            <v>1</v>
          </cell>
          <cell r="F3155">
            <v>5</v>
          </cell>
          <cell r="G3155" t="str">
            <v>1..5</v>
          </cell>
        </row>
        <row r="3156">
          <cell r="A3156" t="str">
            <v>1101-A1-6-Chiều</v>
          </cell>
          <cell r="B3156" t="str">
            <v>Chiều</v>
          </cell>
          <cell r="C3156">
            <v>7</v>
          </cell>
          <cell r="D3156">
            <v>8</v>
          </cell>
          <cell r="E3156">
            <v>7</v>
          </cell>
          <cell r="F3156">
            <v>11</v>
          </cell>
          <cell r="G3156" t="str">
            <v>7..11</v>
          </cell>
        </row>
        <row r="3157">
          <cell r="A3157" t="str">
            <v>1101-A1-6-Chiều</v>
          </cell>
          <cell r="B3157" t="str">
            <v>Chiều</v>
          </cell>
          <cell r="C3157">
            <v>10</v>
          </cell>
          <cell r="D3157">
            <v>11</v>
          </cell>
          <cell r="E3157">
            <v>7</v>
          </cell>
          <cell r="F3157">
            <v>11</v>
          </cell>
          <cell r="G3157" t="str">
            <v>7..11</v>
          </cell>
        </row>
        <row r="3158">
          <cell r="A3158" t="str">
            <v>1101-A1-6-Tối</v>
          </cell>
          <cell r="B3158" t="str">
            <v>Tối</v>
          </cell>
          <cell r="C3158">
            <v>13</v>
          </cell>
          <cell r="D3158">
            <v>14</v>
          </cell>
          <cell r="E3158">
            <v>13</v>
          </cell>
          <cell r="F3158">
            <v>14</v>
          </cell>
          <cell r="G3158" t="str">
            <v>13..14</v>
          </cell>
        </row>
        <row r="3159">
          <cell r="A3159" t="str">
            <v>205-B3-6-Sáng</v>
          </cell>
          <cell r="B3159" t="str">
            <v>Sáng</v>
          </cell>
          <cell r="C3159">
            <v>1</v>
          </cell>
          <cell r="D3159">
            <v>2</v>
          </cell>
          <cell r="E3159">
            <v>1</v>
          </cell>
          <cell r="F3159">
            <v>4</v>
          </cell>
          <cell r="G3159" t="str">
            <v>1..4</v>
          </cell>
        </row>
        <row r="3160">
          <cell r="A3160" t="str">
            <v>205-B3-6-Sáng</v>
          </cell>
          <cell r="B3160" t="str">
            <v>Sáng</v>
          </cell>
          <cell r="C3160">
            <v>3</v>
          </cell>
          <cell r="D3160">
            <v>4</v>
          </cell>
          <cell r="E3160">
            <v>1</v>
          </cell>
          <cell r="F3160">
            <v>4</v>
          </cell>
          <cell r="G3160" t="str">
            <v>1..4</v>
          </cell>
        </row>
        <row r="3161">
          <cell r="A3161" t="str">
            <v>205-B3-6-Chiều</v>
          </cell>
          <cell r="B3161" t="str">
            <v>Chiều</v>
          </cell>
          <cell r="C3161">
            <v>9</v>
          </cell>
          <cell r="D3161">
            <v>10</v>
          </cell>
          <cell r="E3161">
            <v>7</v>
          </cell>
          <cell r="F3161">
            <v>10</v>
          </cell>
          <cell r="G3161" t="str">
            <v>7..10</v>
          </cell>
        </row>
        <row r="3162">
          <cell r="A3162" t="str">
            <v>205-B3-6-Chiều</v>
          </cell>
          <cell r="B3162" t="str">
            <v>Chiều</v>
          </cell>
          <cell r="C3162">
            <v>7</v>
          </cell>
          <cell r="D3162">
            <v>8</v>
          </cell>
          <cell r="E3162">
            <v>7</v>
          </cell>
          <cell r="F3162">
            <v>10</v>
          </cell>
          <cell r="G3162" t="str">
            <v>7..10</v>
          </cell>
        </row>
        <row r="3163">
          <cell r="A3163" t="str">
            <v>206-B3-6-Sáng</v>
          </cell>
          <cell r="B3163" t="str">
            <v>Sáng</v>
          </cell>
          <cell r="C3163">
            <v>1</v>
          </cell>
          <cell r="D3163">
            <v>2</v>
          </cell>
          <cell r="E3163">
            <v>1</v>
          </cell>
          <cell r="F3163">
            <v>4</v>
          </cell>
          <cell r="G3163" t="str">
            <v>1..4</v>
          </cell>
        </row>
        <row r="3164">
          <cell r="A3164" t="str">
            <v>206-B3-6-Sáng</v>
          </cell>
          <cell r="B3164" t="str">
            <v>Sáng</v>
          </cell>
          <cell r="C3164">
            <v>3</v>
          </cell>
          <cell r="D3164">
            <v>4</v>
          </cell>
          <cell r="E3164">
            <v>1</v>
          </cell>
          <cell r="F3164">
            <v>4</v>
          </cell>
          <cell r="G3164" t="str">
            <v>1..4</v>
          </cell>
        </row>
        <row r="3165">
          <cell r="A3165" t="str">
            <v>206-B3-6-Chiều</v>
          </cell>
          <cell r="B3165" t="str">
            <v>Chiều</v>
          </cell>
          <cell r="C3165">
            <v>7</v>
          </cell>
          <cell r="D3165">
            <v>8</v>
          </cell>
          <cell r="E3165">
            <v>7</v>
          </cell>
          <cell r="F3165">
            <v>10</v>
          </cell>
          <cell r="G3165" t="str">
            <v>7..10</v>
          </cell>
        </row>
        <row r="3166">
          <cell r="A3166" t="str">
            <v>206-B3-6-Chiều</v>
          </cell>
          <cell r="B3166" t="str">
            <v>Chiều</v>
          </cell>
          <cell r="C3166">
            <v>9</v>
          </cell>
          <cell r="D3166">
            <v>10</v>
          </cell>
          <cell r="E3166">
            <v>7</v>
          </cell>
          <cell r="F3166">
            <v>10</v>
          </cell>
          <cell r="G3166" t="str">
            <v>7..10</v>
          </cell>
        </row>
        <row r="3167">
          <cell r="A3167" t="str">
            <v>1103-A1-6-Sáng</v>
          </cell>
          <cell r="B3167" t="str">
            <v>Sáng</v>
          </cell>
          <cell r="C3167">
            <v>3</v>
          </cell>
          <cell r="D3167">
            <v>4</v>
          </cell>
          <cell r="E3167">
            <v>1</v>
          </cell>
          <cell r="F3167">
            <v>4</v>
          </cell>
          <cell r="G3167" t="str">
            <v>1..4</v>
          </cell>
        </row>
        <row r="3168">
          <cell r="A3168" t="str">
            <v>1103-A1-6-Sáng</v>
          </cell>
          <cell r="B3168" t="str">
            <v>Sáng</v>
          </cell>
          <cell r="C3168">
            <v>1</v>
          </cell>
          <cell r="D3168">
            <v>2</v>
          </cell>
          <cell r="E3168">
            <v>1</v>
          </cell>
          <cell r="F3168">
            <v>4</v>
          </cell>
          <cell r="G3168" t="str">
            <v>1..4</v>
          </cell>
        </row>
        <row r="3169">
          <cell r="A3169" t="str">
            <v>1103-A1-6-Chiều</v>
          </cell>
          <cell r="B3169" t="str">
            <v>Chiều</v>
          </cell>
          <cell r="C3169">
            <v>10</v>
          </cell>
          <cell r="D3169">
            <v>11</v>
          </cell>
          <cell r="E3169">
            <v>7</v>
          </cell>
          <cell r="F3169">
            <v>11</v>
          </cell>
          <cell r="G3169" t="str">
            <v>7..11</v>
          </cell>
        </row>
        <row r="3170">
          <cell r="A3170" t="str">
            <v>1103-A1-6-Chiều</v>
          </cell>
          <cell r="B3170" t="str">
            <v>Chiều</v>
          </cell>
          <cell r="C3170">
            <v>7</v>
          </cell>
          <cell r="D3170">
            <v>8</v>
          </cell>
          <cell r="E3170">
            <v>7</v>
          </cell>
          <cell r="F3170">
            <v>11</v>
          </cell>
          <cell r="G3170" t="str">
            <v>7..11</v>
          </cell>
        </row>
        <row r="3171">
          <cell r="A3171" t="str">
            <v>607-A7-6-Sáng</v>
          </cell>
          <cell r="B3171" t="str">
            <v>Sáng</v>
          </cell>
          <cell r="C3171">
            <v>1</v>
          </cell>
          <cell r="D3171">
            <v>2</v>
          </cell>
          <cell r="E3171">
            <v>1</v>
          </cell>
          <cell r="F3171">
            <v>4</v>
          </cell>
          <cell r="G3171" t="str">
            <v>1..4</v>
          </cell>
        </row>
        <row r="3172">
          <cell r="A3172" t="str">
            <v>607-A7-6-Sáng</v>
          </cell>
          <cell r="B3172" t="str">
            <v>Sáng</v>
          </cell>
          <cell r="C3172">
            <v>3</v>
          </cell>
          <cell r="D3172">
            <v>4</v>
          </cell>
          <cell r="E3172">
            <v>1</v>
          </cell>
          <cell r="F3172">
            <v>4</v>
          </cell>
          <cell r="G3172" t="str">
            <v>1..4</v>
          </cell>
        </row>
        <row r="3173">
          <cell r="A3173" t="str">
            <v>607-A7-6-Chiều</v>
          </cell>
          <cell r="B3173" t="str">
            <v>Chiều</v>
          </cell>
          <cell r="C3173">
            <v>9</v>
          </cell>
          <cell r="D3173">
            <v>10</v>
          </cell>
          <cell r="E3173">
            <v>7</v>
          </cell>
          <cell r="F3173">
            <v>10</v>
          </cell>
          <cell r="G3173" t="str">
            <v>7..10</v>
          </cell>
        </row>
        <row r="3174">
          <cell r="A3174" t="str">
            <v>607-A7-6-Chiều</v>
          </cell>
          <cell r="B3174" t="str">
            <v>Chiều</v>
          </cell>
          <cell r="C3174">
            <v>7</v>
          </cell>
          <cell r="D3174">
            <v>8</v>
          </cell>
          <cell r="E3174">
            <v>7</v>
          </cell>
          <cell r="F3174">
            <v>10</v>
          </cell>
          <cell r="G3174" t="str">
            <v>7..10</v>
          </cell>
        </row>
        <row r="3175">
          <cell r="A3175" t="str">
            <v>607-A7-6-Tối</v>
          </cell>
          <cell r="B3175" t="str">
            <v>Tối</v>
          </cell>
          <cell r="C3175">
            <v>13</v>
          </cell>
          <cell r="D3175">
            <v>15</v>
          </cell>
          <cell r="E3175">
            <v>13</v>
          </cell>
          <cell r="F3175">
            <v>15</v>
          </cell>
          <cell r="G3175" t="str">
            <v>13..15</v>
          </cell>
        </row>
        <row r="3176">
          <cell r="A3176" t="str">
            <v>625-A7-6-Sáng</v>
          </cell>
          <cell r="B3176" t="str">
            <v>Sáng</v>
          </cell>
          <cell r="C3176">
            <v>1</v>
          </cell>
          <cell r="D3176">
            <v>2</v>
          </cell>
          <cell r="E3176">
            <v>1</v>
          </cell>
          <cell r="F3176">
            <v>4</v>
          </cell>
          <cell r="G3176" t="str">
            <v>1..4</v>
          </cell>
        </row>
        <row r="3177">
          <cell r="A3177" t="str">
            <v>625-A7-6-Sáng</v>
          </cell>
          <cell r="B3177" t="str">
            <v>Sáng</v>
          </cell>
          <cell r="C3177">
            <v>3</v>
          </cell>
          <cell r="D3177">
            <v>4</v>
          </cell>
          <cell r="E3177">
            <v>1</v>
          </cell>
          <cell r="F3177">
            <v>4</v>
          </cell>
          <cell r="G3177" t="str">
            <v>1..4</v>
          </cell>
        </row>
        <row r="3178">
          <cell r="A3178" t="str">
            <v>625-A7-6-Tối</v>
          </cell>
          <cell r="B3178" t="str">
            <v>Tối</v>
          </cell>
          <cell r="C3178">
            <v>13</v>
          </cell>
          <cell r="D3178">
            <v>14</v>
          </cell>
          <cell r="E3178">
            <v>13</v>
          </cell>
          <cell r="F3178">
            <v>14</v>
          </cell>
          <cell r="G3178" t="str">
            <v>13..14</v>
          </cell>
        </row>
        <row r="3179">
          <cell r="A3179" t="str">
            <v>629-A7-6-Sáng</v>
          </cell>
          <cell r="B3179" t="str">
            <v>Sáng</v>
          </cell>
          <cell r="C3179">
            <v>1</v>
          </cell>
          <cell r="D3179">
            <v>5</v>
          </cell>
          <cell r="E3179">
            <v>1</v>
          </cell>
          <cell r="F3179">
            <v>5</v>
          </cell>
          <cell r="G3179" t="str">
            <v>1..5</v>
          </cell>
        </row>
        <row r="3180">
          <cell r="A3180" t="str">
            <v>633-A7-6-Sáng</v>
          </cell>
          <cell r="B3180" t="str">
            <v>Sáng</v>
          </cell>
          <cell r="C3180">
            <v>3</v>
          </cell>
          <cell r="D3180">
            <v>4</v>
          </cell>
          <cell r="E3180">
            <v>1</v>
          </cell>
          <cell r="F3180">
            <v>4</v>
          </cell>
          <cell r="G3180" t="str">
            <v>1..4</v>
          </cell>
        </row>
        <row r="3181">
          <cell r="A3181" t="str">
            <v>633-A7-6-Sáng</v>
          </cell>
          <cell r="B3181" t="str">
            <v>Sáng</v>
          </cell>
          <cell r="C3181">
            <v>1</v>
          </cell>
          <cell r="D3181">
            <v>2</v>
          </cell>
          <cell r="E3181">
            <v>1</v>
          </cell>
          <cell r="F3181">
            <v>4</v>
          </cell>
          <cell r="G3181" t="str">
            <v>1..4</v>
          </cell>
        </row>
        <row r="3182">
          <cell r="A3182" t="str">
            <v>633-A7-6-Chiều</v>
          </cell>
          <cell r="B3182" t="str">
            <v>Chiều</v>
          </cell>
          <cell r="C3182">
            <v>9</v>
          </cell>
          <cell r="D3182">
            <v>10</v>
          </cell>
          <cell r="E3182">
            <v>7</v>
          </cell>
          <cell r="F3182">
            <v>10</v>
          </cell>
          <cell r="G3182" t="str">
            <v>7..10</v>
          </cell>
        </row>
        <row r="3183">
          <cell r="A3183" t="str">
            <v>633-A7-6-Chiều</v>
          </cell>
          <cell r="B3183" t="str">
            <v>Chiều</v>
          </cell>
          <cell r="C3183">
            <v>7</v>
          </cell>
          <cell r="D3183">
            <v>8</v>
          </cell>
          <cell r="E3183">
            <v>7</v>
          </cell>
          <cell r="F3183">
            <v>10</v>
          </cell>
          <cell r="G3183" t="str">
            <v>7..10</v>
          </cell>
        </row>
        <row r="3184">
          <cell r="A3184" t="str">
            <v>633-A7-6-Tối</v>
          </cell>
          <cell r="B3184" t="str">
            <v>Tối</v>
          </cell>
          <cell r="C3184">
            <v>13</v>
          </cell>
          <cell r="D3184">
            <v>14</v>
          </cell>
          <cell r="E3184">
            <v>13</v>
          </cell>
          <cell r="F3184">
            <v>14</v>
          </cell>
          <cell r="G3184" t="str">
            <v>13..14</v>
          </cell>
        </row>
        <row r="3185">
          <cell r="A3185" t="str">
            <v>602-A7-6-Sáng</v>
          </cell>
          <cell r="B3185" t="str">
            <v>Sáng</v>
          </cell>
          <cell r="C3185">
            <v>3</v>
          </cell>
          <cell r="D3185">
            <v>4</v>
          </cell>
          <cell r="E3185">
            <v>1</v>
          </cell>
          <cell r="F3185">
            <v>4</v>
          </cell>
          <cell r="G3185" t="str">
            <v>1..4</v>
          </cell>
        </row>
        <row r="3186">
          <cell r="A3186" t="str">
            <v>602-A7-6-Sáng</v>
          </cell>
          <cell r="B3186" t="str">
            <v>Sáng</v>
          </cell>
          <cell r="C3186">
            <v>1</v>
          </cell>
          <cell r="D3186">
            <v>2</v>
          </cell>
          <cell r="E3186">
            <v>1</v>
          </cell>
          <cell r="F3186">
            <v>4</v>
          </cell>
          <cell r="G3186" t="str">
            <v>1..4</v>
          </cell>
        </row>
        <row r="3187">
          <cell r="A3187" t="str">
            <v>602-A7-6-Chiều</v>
          </cell>
          <cell r="B3187" t="str">
            <v>Chiều</v>
          </cell>
          <cell r="C3187">
            <v>9</v>
          </cell>
          <cell r="D3187">
            <v>10</v>
          </cell>
          <cell r="E3187">
            <v>7</v>
          </cell>
          <cell r="F3187">
            <v>10</v>
          </cell>
          <cell r="G3187" t="str">
            <v>7..10</v>
          </cell>
        </row>
        <row r="3188">
          <cell r="A3188" t="str">
            <v>602-A7-6-Chiều</v>
          </cell>
          <cell r="B3188" t="str">
            <v>Chiều</v>
          </cell>
          <cell r="C3188">
            <v>7</v>
          </cell>
          <cell r="D3188">
            <v>8</v>
          </cell>
          <cell r="E3188">
            <v>7</v>
          </cell>
          <cell r="F3188">
            <v>10</v>
          </cell>
          <cell r="G3188" t="str">
            <v>7..10</v>
          </cell>
        </row>
        <row r="3189">
          <cell r="A3189" t="str">
            <v>602-A7-6-Tối</v>
          </cell>
          <cell r="B3189" t="str">
            <v>Tối</v>
          </cell>
          <cell r="C3189">
            <v>13</v>
          </cell>
          <cell r="D3189">
            <v>14</v>
          </cell>
          <cell r="E3189">
            <v>13</v>
          </cell>
          <cell r="F3189">
            <v>14</v>
          </cell>
          <cell r="G3189" t="str">
            <v>13..14</v>
          </cell>
        </row>
        <row r="3190">
          <cell r="A3190" t="str">
            <v>618-A7-6-Sáng</v>
          </cell>
          <cell r="B3190" t="str">
            <v>Sáng</v>
          </cell>
          <cell r="C3190">
            <v>1</v>
          </cell>
          <cell r="D3190">
            <v>2</v>
          </cell>
          <cell r="E3190">
            <v>1</v>
          </cell>
          <cell r="F3190">
            <v>4</v>
          </cell>
          <cell r="G3190" t="str">
            <v>1..4</v>
          </cell>
        </row>
        <row r="3191">
          <cell r="A3191" t="str">
            <v>618-A7-6-Sáng</v>
          </cell>
          <cell r="B3191" t="str">
            <v>Sáng</v>
          </cell>
          <cell r="C3191">
            <v>3</v>
          </cell>
          <cell r="D3191">
            <v>4</v>
          </cell>
          <cell r="E3191">
            <v>1</v>
          </cell>
          <cell r="F3191">
            <v>4</v>
          </cell>
          <cell r="G3191" t="str">
            <v>1..4</v>
          </cell>
        </row>
        <row r="3192">
          <cell r="A3192" t="str">
            <v>618-A7-6-Chiều</v>
          </cell>
          <cell r="B3192" t="str">
            <v>Chiều</v>
          </cell>
          <cell r="C3192">
            <v>7</v>
          </cell>
          <cell r="D3192">
            <v>8</v>
          </cell>
          <cell r="E3192">
            <v>7</v>
          </cell>
          <cell r="F3192">
            <v>10</v>
          </cell>
          <cell r="G3192" t="str">
            <v>7..10</v>
          </cell>
        </row>
        <row r="3193">
          <cell r="A3193" t="str">
            <v>618-A7-6-Chiều</v>
          </cell>
          <cell r="B3193" t="str">
            <v>Chiều</v>
          </cell>
          <cell r="C3193">
            <v>9</v>
          </cell>
          <cell r="D3193">
            <v>10</v>
          </cell>
          <cell r="E3193">
            <v>7</v>
          </cell>
          <cell r="F3193">
            <v>10</v>
          </cell>
          <cell r="G3193" t="str">
            <v>7..10</v>
          </cell>
        </row>
        <row r="3194">
          <cell r="A3194" t="str">
            <v>618-A7-6-Tối</v>
          </cell>
          <cell r="B3194" t="str">
            <v>Tối</v>
          </cell>
          <cell r="C3194">
            <v>13</v>
          </cell>
          <cell r="D3194">
            <v>14</v>
          </cell>
          <cell r="E3194">
            <v>13</v>
          </cell>
          <cell r="F3194">
            <v>14</v>
          </cell>
          <cell r="G3194" t="str">
            <v>13..14</v>
          </cell>
        </row>
        <row r="3195">
          <cell r="A3195" t="str">
            <v>620-A7-6-Sáng</v>
          </cell>
          <cell r="B3195" t="str">
            <v>Sáng</v>
          </cell>
          <cell r="C3195">
            <v>1</v>
          </cell>
          <cell r="D3195">
            <v>2</v>
          </cell>
          <cell r="E3195">
            <v>1</v>
          </cell>
          <cell r="F3195">
            <v>4</v>
          </cell>
          <cell r="G3195" t="str">
            <v>1..4</v>
          </cell>
        </row>
        <row r="3196">
          <cell r="A3196" t="str">
            <v>620-A7-6-Sáng</v>
          </cell>
          <cell r="B3196" t="str">
            <v>Sáng</v>
          </cell>
          <cell r="C3196">
            <v>3</v>
          </cell>
          <cell r="D3196">
            <v>4</v>
          </cell>
          <cell r="E3196">
            <v>1</v>
          </cell>
          <cell r="F3196">
            <v>4</v>
          </cell>
          <cell r="G3196" t="str">
            <v>1..4</v>
          </cell>
        </row>
        <row r="3197">
          <cell r="A3197" t="str">
            <v>620-A7-6-Chiều</v>
          </cell>
          <cell r="B3197" t="str">
            <v>Chiều</v>
          </cell>
          <cell r="C3197">
            <v>9</v>
          </cell>
          <cell r="D3197">
            <v>10</v>
          </cell>
          <cell r="E3197">
            <v>7</v>
          </cell>
          <cell r="F3197">
            <v>10</v>
          </cell>
          <cell r="G3197" t="str">
            <v>7..10</v>
          </cell>
        </row>
        <row r="3198">
          <cell r="A3198" t="str">
            <v>620-A7-6-Chiều</v>
          </cell>
          <cell r="B3198" t="str">
            <v>Chiều</v>
          </cell>
          <cell r="C3198">
            <v>7</v>
          </cell>
          <cell r="D3198">
            <v>8</v>
          </cell>
          <cell r="E3198">
            <v>7</v>
          </cell>
          <cell r="F3198">
            <v>10</v>
          </cell>
          <cell r="G3198" t="str">
            <v>7..10</v>
          </cell>
        </row>
        <row r="3199">
          <cell r="A3199" t="str">
            <v>620-A7-6-Tối</v>
          </cell>
          <cell r="B3199" t="str">
            <v>Tối</v>
          </cell>
          <cell r="C3199">
            <v>13</v>
          </cell>
          <cell r="D3199">
            <v>14</v>
          </cell>
          <cell r="E3199">
            <v>13</v>
          </cell>
          <cell r="F3199">
            <v>14</v>
          </cell>
          <cell r="G3199" t="str">
            <v>13..14</v>
          </cell>
        </row>
        <row r="3200">
          <cell r="A3200" t="str">
            <v>624-A7-6-Sáng</v>
          </cell>
          <cell r="B3200" t="str">
            <v>Sáng</v>
          </cell>
          <cell r="C3200">
            <v>1</v>
          </cell>
          <cell r="D3200">
            <v>2</v>
          </cell>
          <cell r="E3200">
            <v>1</v>
          </cell>
          <cell r="F3200">
            <v>4</v>
          </cell>
          <cell r="G3200" t="str">
            <v>1..4</v>
          </cell>
        </row>
        <row r="3201">
          <cell r="A3201" t="str">
            <v>624-A7-6-Sáng</v>
          </cell>
          <cell r="B3201" t="str">
            <v>Sáng</v>
          </cell>
          <cell r="C3201">
            <v>3</v>
          </cell>
          <cell r="D3201">
            <v>4</v>
          </cell>
          <cell r="E3201">
            <v>1</v>
          </cell>
          <cell r="F3201">
            <v>4</v>
          </cell>
          <cell r="G3201" t="str">
            <v>1..4</v>
          </cell>
        </row>
        <row r="3202">
          <cell r="A3202" t="str">
            <v>624-A7-6-Chiều</v>
          </cell>
          <cell r="B3202" t="str">
            <v>Chiều</v>
          </cell>
          <cell r="C3202">
            <v>9</v>
          </cell>
          <cell r="D3202">
            <v>10</v>
          </cell>
          <cell r="E3202">
            <v>7</v>
          </cell>
          <cell r="F3202">
            <v>10</v>
          </cell>
          <cell r="G3202" t="str">
            <v>7..10</v>
          </cell>
        </row>
        <row r="3203">
          <cell r="A3203" t="str">
            <v>624-A7-6-Chiều</v>
          </cell>
          <cell r="B3203" t="str">
            <v>Chiều</v>
          </cell>
          <cell r="C3203">
            <v>7</v>
          </cell>
          <cell r="D3203">
            <v>8</v>
          </cell>
          <cell r="E3203">
            <v>7</v>
          </cell>
          <cell r="F3203">
            <v>10</v>
          </cell>
          <cell r="G3203" t="str">
            <v>7..10</v>
          </cell>
        </row>
        <row r="3204">
          <cell r="A3204" t="str">
            <v>624-A7-6-Tối</v>
          </cell>
          <cell r="B3204" t="str">
            <v>Tối</v>
          </cell>
          <cell r="C3204">
            <v>13</v>
          </cell>
          <cell r="D3204">
            <v>14</v>
          </cell>
          <cell r="E3204">
            <v>13</v>
          </cell>
          <cell r="F3204">
            <v>14</v>
          </cell>
          <cell r="G3204" t="str">
            <v>13..14</v>
          </cell>
        </row>
        <row r="3205">
          <cell r="A3205" t="str">
            <v>1102-A1-6-Sáng</v>
          </cell>
          <cell r="B3205" t="str">
            <v>Sáng</v>
          </cell>
          <cell r="C3205">
            <v>4</v>
          </cell>
          <cell r="D3205">
            <v>5</v>
          </cell>
          <cell r="E3205">
            <v>1</v>
          </cell>
          <cell r="F3205">
            <v>5</v>
          </cell>
          <cell r="G3205" t="str">
            <v>1..5</v>
          </cell>
        </row>
        <row r="3206">
          <cell r="A3206" t="str">
            <v>1102-A1-6-Sáng</v>
          </cell>
          <cell r="B3206" t="str">
            <v>Sáng</v>
          </cell>
          <cell r="C3206">
            <v>1</v>
          </cell>
          <cell r="D3206">
            <v>2</v>
          </cell>
          <cell r="E3206">
            <v>1</v>
          </cell>
          <cell r="F3206">
            <v>5</v>
          </cell>
          <cell r="G3206" t="str">
            <v>1..5</v>
          </cell>
        </row>
        <row r="3207">
          <cell r="A3207" t="str">
            <v>1102-A1-6-Chiều</v>
          </cell>
          <cell r="B3207" t="str">
            <v>Chiều</v>
          </cell>
          <cell r="C3207">
            <v>7</v>
          </cell>
          <cell r="D3207">
            <v>8</v>
          </cell>
          <cell r="E3207">
            <v>7</v>
          </cell>
          <cell r="F3207">
            <v>8</v>
          </cell>
          <cell r="G3207" t="str">
            <v>7..8</v>
          </cell>
        </row>
        <row r="3208">
          <cell r="A3208" t="str">
            <v>1104-A1-6-Sáng</v>
          </cell>
          <cell r="B3208" t="str">
            <v>Sáng</v>
          </cell>
          <cell r="C3208">
            <v>3</v>
          </cell>
          <cell r="D3208">
            <v>4</v>
          </cell>
          <cell r="E3208">
            <v>1</v>
          </cell>
          <cell r="F3208">
            <v>4</v>
          </cell>
          <cell r="G3208" t="str">
            <v>1..4</v>
          </cell>
        </row>
        <row r="3209">
          <cell r="A3209" t="str">
            <v>1104-A1-6-Sáng</v>
          </cell>
          <cell r="B3209" t="str">
            <v>Sáng</v>
          </cell>
          <cell r="C3209">
            <v>1</v>
          </cell>
          <cell r="D3209">
            <v>2</v>
          </cell>
          <cell r="E3209">
            <v>1</v>
          </cell>
          <cell r="F3209">
            <v>4</v>
          </cell>
          <cell r="G3209" t="str">
            <v>1..4</v>
          </cell>
        </row>
        <row r="3210">
          <cell r="A3210" t="str">
            <v>1104-A1-6-Chiều</v>
          </cell>
          <cell r="B3210" t="str">
            <v>Chiều</v>
          </cell>
          <cell r="C3210">
            <v>7</v>
          </cell>
          <cell r="D3210">
            <v>8</v>
          </cell>
          <cell r="E3210">
            <v>7</v>
          </cell>
          <cell r="F3210">
            <v>10</v>
          </cell>
          <cell r="G3210" t="str">
            <v>7..10</v>
          </cell>
        </row>
        <row r="3211">
          <cell r="A3211" t="str">
            <v>1104-A1-6-Chiều</v>
          </cell>
          <cell r="B3211" t="str">
            <v>Chiều</v>
          </cell>
          <cell r="C3211">
            <v>9</v>
          </cell>
          <cell r="D3211">
            <v>10</v>
          </cell>
          <cell r="E3211">
            <v>7</v>
          </cell>
          <cell r="F3211">
            <v>10</v>
          </cell>
          <cell r="G3211" t="str">
            <v>7..10</v>
          </cell>
        </row>
        <row r="3212">
          <cell r="A3212" t="str">
            <v>1104-A1-6-Tối</v>
          </cell>
          <cell r="B3212" t="str">
            <v>Tối</v>
          </cell>
          <cell r="C3212">
            <v>13</v>
          </cell>
          <cell r="D3212">
            <v>14</v>
          </cell>
          <cell r="E3212">
            <v>13</v>
          </cell>
          <cell r="F3212">
            <v>14</v>
          </cell>
          <cell r="G3212" t="str">
            <v>13..14</v>
          </cell>
        </row>
        <row r="3213">
          <cell r="A3213" t="str">
            <v>1106-A1-6-Sáng</v>
          </cell>
          <cell r="B3213" t="str">
            <v>Sáng</v>
          </cell>
          <cell r="C3213">
            <v>4</v>
          </cell>
          <cell r="D3213">
            <v>5</v>
          </cell>
          <cell r="E3213">
            <v>1</v>
          </cell>
          <cell r="F3213">
            <v>5</v>
          </cell>
          <cell r="G3213" t="str">
            <v>1..5</v>
          </cell>
        </row>
        <row r="3214">
          <cell r="A3214" t="str">
            <v>1106-A1-6-Sáng</v>
          </cell>
          <cell r="B3214" t="str">
            <v>Sáng</v>
          </cell>
          <cell r="C3214">
            <v>1</v>
          </cell>
          <cell r="D3214">
            <v>2</v>
          </cell>
          <cell r="E3214">
            <v>1</v>
          </cell>
          <cell r="F3214">
            <v>5</v>
          </cell>
          <cell r="G3214" t="str">
            <v>1..5</v>
          </cell>
        </row>
        <row r="3215">
          <cell r="A3215" t="str">
            <v>1106-A1-6-Chiều</v>
          </cell>
          <cell r="B3215" t="str">
            <v>Chiều</v>
          </cell>
          <cell r="C3215">
            <v>7</v>
          </cell>
          <cell r="D3215">
            <v>8</v>
          </cell>
          <cell r="E3215">
            <v>7</v>
          </cell>
          <cell r="F3215">
            <v>11</v>
          </cell>
          <cell r="G3215" t="str">
            <v>7..11</v>
          </cell>
        </row>
        <row r="3216">
          <cell r="A3216" t="str">
            <v>1106-A1-6-Chiều</v>
          </cell>
          <cell r="B3216" t="str">
            <v>Chiều</v>
          </cell>
          <cell r="C3216">
            <v>10</v>
          </cell>
          <cell r="D3216">
            <v>11</v>
          </cell>
          <cell r="E3216">
            <v>7</v>
          </cell>
          <cell r="F3216">
            <v>11</v>
          </cell>
          <cell r="G3216" t="str">
            <v>7..11</v>
          </cell>
        </row>
        <row r="3217">
          <cell r="A3217" t="str">
            <v>613-A7-6-Sáng</v>
          </cell>
          <cell r="B3217" t="str">
            <v>Sáng</v>
          </cell>
          <cell r="C3217">
            <v>1</v>
          </cell>
          <cell r="D3217">
            <v>2</v>
          </cell>
          <cell r="E3217">
            <v>1</v>
          </cell>
          <cell r="F3217">
            <v>4</v>
          </cell>
          <cell r="G3217" t="str">
            <v>1..4</v>
          </cell>
        </row>
        <row r="3218">
          <cell r="A3218" t="str">
            <v>613-A7-6-Sáng</v>
          </cell>
          <cell r="B3218" t="str">
            <v>Sáng</v>
          </cell>
          <cell r="C3218">
            <v>3</v>
          </cell>
          <cell r="D3218">
            <v>4</v>
          </cell>
          <cell r="E3218">
            <v>1</v>
          </cell>
          <cell r="F3218">
            <v>4</v>
          </cell>
          <cell r="G3218" t="str">
            <v>1..4</v>
          </cell>
        </row>
        <row r="3219">
          <cell r="A3219" t="str">
            <v>613-A7-6-Chiều</v>
          </cell>
          <cell r="B3219" t="str">
            <v>Chiều</v>
          </cell>
          <cell r="C3219">
            <v>7</v>
          </cell>
          <cell r="D3219">
            <v>8</v>
          </cell>
          <cell r="E3219">
            <v>7</v>
          </cell>
          <cell r="F3219">
            <v>11</v>
          </cell>
          <cell r="G3219" t="str">
            <v>7..11</v>
          </cell>
        </row>
        <row r="3220">
          <cell r="A3220" t="str">
            <v>613-A7-6-Chiều</v>
          </cell>
          <cell r="B3220" t="str">
            <v>Chiều</v>
          </cell>
          <cell r="C3220">
            <v>10</v>
          </cell>
          <cell r="D3220">
            <v>11</v>
          </cell>
          <cell r="E3220">
            <v>7</v>
          </cell>
          <cell r="F3220">
            <v>11</v>
          </cell>
          <cell r="G3220" t="str">
            <v>7..11</v>
          </cell>
        </row>
        <row r="3221">
          <cell r="A3221" t="str">
            <v>613-A7-6-Tối</v>
          </cell>
          <cell r="B3221" t="str">
            <v>Tối</v>
          </cell>
          <cell r="C3221">
            <v>13</v>
          </cell>
          <cell r="D3221">
            <v>15</v>
          </cell>
          <cell r="E3221">
            <v>13</v>
          </cell>
          <cell r="F3221">
            <v>15</v>
          </cell>
          <cell r="G3221" t="str">
            <v>13..15</v>
          </cell>
        </row>
        <row r="3222">
          <cell r="A3222" t="str">
            <v>617-A7-6-Sáng</v>
          </cell>
          <cell r="B3222" t="str">
            <v>Sáng</v>
          </cell>
          <cell r="C3222">
            <v>3</v>
          </cell>
          <cell r="D3222">
            <v>5</v>
          </cell>
          <cell r="E3222">
            <v>3</v>
          </cell>
          <cell r="F3222">
            <v>5</v>
          </cell>
          <cell r="G3222" t="str">
            <v>3..5</v>
          </cell>
        </row>
        <row r="3223">
          <cell r="A3223" t="str">
            <v>617-A7-6-Chiều</v>
          </cell>
          <cell r="B3223" t="str">
            <v>Chiều</v>
          </cell>
          <cell r="C3223">
            <v>9</v>
          </cell>
          <cell r="D3223">
            <v>10</v>
          </cell>
          <cell r="E3223">
            <v>7</v>
          </cell>
          <cell r="F3223">
            <v>10</v>
          </cell>
          <cell r="G3223" t="str">
            <v>7..10</v>
          </cell>
        </row>
        <row r="3224">
          <cell r="A3224" t="str">
            <v>617-A7-6-Chiều</v>
          </cell>
          <cell r="B3224" t="str">
            <v>Chiều</v>
          </cell>
          <cell r="C3224">
            <v>7</v>
          </cell>
          <cell r="D3224">
            <v>8</v>
          </cell>
          <cell r="E3224">
            <v>7</v>
          </cell>
          <cell r="F3224">
            <v>10</v>
          </cell>
          <cell r="G3224" t="str">
            <v>7..10</v>
          </cell>
        </row>
        <row r="3225">
          <cell r="A3225" t="str">
            <v>617-A7-6-Tối</v>
          </cell>
          <cell r="B3225" t="str">
            <v>Tối</v>
          </cell>
          <cell r="C3225">
            <v>13</v>
          </cell>
          <cell r="D3225">
            <v>15</v>
          </cell>
          <cell r="E3225">
            <v>13</v>
          </cell>
          <cell r="F3225">
            <v>15</v>
          </cell>
          <cell r="G3225" t="str">
            <v>13..15</v>
          </cell>
        </row>
        <row r="3226">
          <cell r="A3226" t="str">
            <v>621-A7-6-Sáng</v>
          </cell>
          <cell r="B3226" t="str">
            <v>Sáng</v>
          </cell>
          <cell r="C3226">
            <v>3</v>
          </cell>
          <cell r="D3226">
            <v>4</v>
          </cell>
          <cell r="E3226">
            <v>1</v>
          </cell>
          <cell r="F3226">
            <v>4</v>
          </cell>
          <cell r="G3226" t="str">
            <v>1..4</v>
          </cell>
        </row>
        <row r="3227">
          <cell r="A3227" t="str">
            <v>621-A7-6-Sáng</v>
          </cell>
          <cell r="B3227" t="str">
            <v>Sáng</v>
          </cell>
          <cell r="C3227">
            <v>1</v>
          </cell>
          <cell r="D3227">
            <v>2</v>
          </cell>
          <cell r="E3227">
            <v>1</v>
          </cell>
          <cell r="F3227">
            <v>4</v>
          </cell>
          <cell r="G3227" t="str">
            <v>1..4</v>
          </cell>
        </row>
        <row r="3228">
          <cell r="A3228" t="str">
            <v>621-A7-6-Chiều</v>
          </cell>
          <cell r="B3228" t="str">
            <v>Chiều</v>
          </cell>
          <cell r="C3228">
            <v>7</v>
          </cell>
          <cell r="D3228">
            <v>8</v>
          </cell>
          <cell r="E3228">
            <v>7</v>
          </cell>
          <cell r="F3228">
            <v>10</v>
          </cell>
          <cell r="G3228" t="str">
            <v>7..10</v>
          </cell>
        </row>
        <row r="3229">
          <cell r="A3229" t="str">
            <v>621-A7-6-Chiều</v>
          </cell>
          <cell r="B3229" t="str">
            <v>Chiều</v>
          </cell>
          <cell r="C3229">
            <v>9</v>
          </cell>
          <cell r="D3229">
            <v>10</v>
          </cell>
          <cell r="E3229">
            <v>7</v>
          </cell>
          <cell r="F3229">
            <v>10</v>
          </cell>
          <cell r="G3229" t="str">
            <v>7..10</v>
          </cell>
        </row>
        <row r="3230">
          <cell r="A3230" t="str">
            <v>621-A7-6-Tối</v>
          </cell>
          <cell r="B3230" t="str">
            <v>Tối</v>
          </cell>
          <cell r="C3230">
            <v>13</v>
          </cell>
          <cell r="D3230">
            <v>14</v>
          </cell>
          <cell r="E3230">
            <v>13</v>
          </cell>
          <cell r="F3230">
            <v>14</v>
          </cell>
          <cell r="G3230" t="str">
            <v>13..14</v>
          </cell>
        </row>
        <row r="3231">
          <cell r="A3231" t="str">
            <v>622-A7-6-Sáng</v>
          </cell>
          <cell r="B3231" t="str">
            <v>Sáng</v>
          </cell>
          <cell r="C3231">
            <v>1</v>
          </cell>
          <cell r="D3231">
            <v>2</v>
          </cell>
          <cell r="E3231">
            <v>1</v>
          </cell>
          <cell r="F3231">
            <v>4</v>
          </cell>
          <cell r="G3231" t="str">
            <v>1..4</v>
          </cell>
        </row>
        <row r="3232">
          <cell r="A3232" t="str">
            <v>622-A7-6-Sáng</v>
          </cell>
          <cell r="B3232" t="str">
            <v>Sáng</v>
          </cell>
          <cell r="C3232">
            <v>3</v>
          </cell>
          <cell r="D3232">
            <v>4</v>
          </cell>
          <cell r="E3232">
            <v>1</v>
          </cell>
          <cell r="F3232">
            <v>4</v>
          </cell>
          <cell r="G3232" t="str">
            <v>1..4</v>
          </cell>
        </row>
        <row r="3233">
          <cell r="A3233" t="str">
            <v>622-A7-6-Chiều</v>
          </cell>
          <cell r="B3233" t="str">
            <v>Chiều</v>
          </cell>
          <cell r="C3233">
            <v>7</v>
          </cell>
          <cell r="D3233">
            <v>8</v>
          </cell>
          <cell r="E3233">
            <v>7</v>
          </cell>
          <cell r="F3233">
            <v>10</v>
          </cell>
          <cell r="G3233" t="str">
            <v>7..10</v>
          </cell>
        </row>
        <row r="3234">
          <cell r="A3234" t="str">
            <v>622-A7-6-Chiều</v>
          </cell>
          <cell r="B3234" t="str">
            <v>Chiều</v>
          </cell>
          <cell r="C3234">
            <v>9</v>
          </cell>
          <cell r="D3234">
            <v>10</v>
          </cell>
          <cell r="E3234">
            <v>7</v>
          </cell>
          <cell r="F3234">
            <v>10</v>
          </cell>
          <cell r="G3234" t="str">
            <v>7..10</v>
          </cell>
        </row>
        <row r="3235">
          <cell r="A3235" t="str">
            <v>622-A7-6-Tối</v>
          </cell>
          <cell r="B3235" t="str">
            <v>Tối</v>
          </cell>
          <cell r="C3235">
            <v>13</v>
          </cell>
          <cell r="D3235">
            <v>14</v>
          </cell>
          <cell r="E3235">
            <v>13</v>
          </cell>
          <cell r="F3235">
            <v>14</v>
          </cell>
          <cell r="G3235" t="str">
            <v>13..14</v>
          </cell>
        </row>
        <row r="3236">
          <cell r="A3236" t="str">
            <v>201-B2-6-Sáng</v>
          </cell>
          <cell r="B3236" t="str">
            <v>Sáng</v>
          </cell>
          <cell r="C3236">
            <v>3</v>
          </cell>
          <cell r="D3236">
            <v>5</v>
          </cell>
          <cell r="E3236">
            <v>3</v>
          </cell>
          <cell r="F3236">
            <v>5</v>
          </cell>
          <cell r="G3236" t="str">
            <v>3..5</v>
          </cell>
        </row>
        <row r="3237">
          <cell r="A3237" t="str">
            <v>201-B2-6-Chiều</v>
          </cell>
          <cell r="B3237" t="str">
            <v>Chiều</v>
          </cell>
          <cell r="C3237">
            <v>7</v>
          </cell>
          <cell r="D3237">
            <v>9</v>
          </cell>
          <cell r="E3237">
            <v>7</v>
          </cell>
          <cell r="F3237">
            <v>9</v>
          </cell>
          <cell r="G3237" t="str">
            <v>7..9</v>
          </cell>
        </row>
        <row r="3238">
          <cell r="A3238" t="str">
            <v>202-B2-6-Sáng</v>
          </cell>
          <cell r="B3238" t="str">
            <v>Sáng</v>
          </cell>
          <cell r="C3238">
            <v>4</v>
          </cell>
          <cell r="D3238">
            <v>5</v>
          </cell>
          <cell r="E3238">
            <v>1</v>
          </cell>
          <cell r="F3238">
            <v>5</v>
          </cell>
          <cell r="G3238" t="str">
            <v>1..5</v>
          </cell>
        </row>
        <row r="3239">
          <cell r="A3239" t="str">
            <v>202-B2-6-Sáng</v>
          </cell>
          <cell r="B3239" t="str">
            <v>Sáng</v>
          </cell>
          <cell r="C3239">
            <v>1</v>
          </cell>
          <cell r="D3239">
            <v>3</v>
          </cell>
          <cell r="E3239">
            <v>1</v>
          </cell>
          <cell r="F3239">
            <v>5</v>
          </cell>
          <cell r="G3239" t="str">
            <v>1..5</v>
          </cell>
        </row>
        <row r="3240">
          <cell r="A3240" t="str">
            <v>202-B2-6-Chiều</v>
          </cell>
          <cell r="B3240" t="str">
            <v>Chiều</v>
          </cell>
          <cell r="C3240">
            <v>7</v>
          </cell>
          <cell r="D3240">
            <v>9</v>
          </cell>
          <cell r="E3240">
            <v>7</v>
          </cell>
          <cell r="F3240">
            <v>9</v>
          </cell>
          <cell r="G3240" t="str">
            <v>7..9</v>
          </cell>
        </row>
        <row r="3241">
          <cell r="A3241" t="str">
            <v>203-B2-6-Sáng</v>
          </cell>
          <cell r="B3241" t="str">
            <v>Sáng</v>
          </cell>
          <cell r="C3241">
            <v>3</v>
          </cell>
          <cell r="D3241">
            <v>4</v>
          </cell>
          <cell r="E3241">
            <v>3</v>
          </cell>
          <cell r="F3241">
            <v>4</v>
          </cell>
          <cell r="G3241" t="str">
            <v>3..4</v>
          </cell>
        </row>
        <row r="3242">
          <cell r="A3242" t="str">
            <v>204-B2-6-Sáng</v>
          </cell>
          <cell r="B3242" t="str">
            <v>Sáng</v>
          </cell>
          <cell r="C3242">
            <v>3</v>
          </cell>
          <cell r="D3242">
            <v>4</v>
          </cell>
          <cell r="E3242">
            <v>1</v>
          </cell>
          <cell r="F3242">
            <v>4</v>
          </cell>
          <cell r="G3242" t="str">
            <v>1..4</v>
          </cell>
        </row>
        <row r="3243">
          <cell r="A3243" t="str">
            <v>204-B2-6-Sáng</v>
          </cell>
          <cell r="B3243" t="str">
            <v>Sáng</v>
          </cell>
          <cell r="C3243">
            <v>1</v>
          </cell>
          <cell r="D3243">
            <v>2</v>
          </cell>
          <cell r="E3243">
            <v>1</v>
          </cell>
          <cell r="F3243">
            <v>4</v>
          </cell>
          <cell r="G3243" t="str">
            <v>1..4</v>
          </cell>
        </row>
        <row r="3244">
          <cell r="A3244" t="str">
            <v>204-B2-6-Chiều</v>
          </cell>
          <cell r="B3244" t="str">
            <v>Chiều</v>
          </cell>
          <cell r="C3244">
            <v>7</v>
          </cell>
          <cell r="D3244">
            <v>8</v>
          </cell>
          <cell r="E3244">
            <v>7</v>
          </cell>
          <cell r="F3244">
            <v>10</v>
          </cell>
          <cell r="G3244" t="str">
            <v>7..10</v>
          </cell>
        </row>
        <row r="3245">
          <cell r="A3245" t="str">
            <v>204-B2-6-Chiều</v>
          </cell>
          <cell r="B3245" t="str">
            <v>Chiều</v>
          </cell>
          <cell r="C3245">
            <v>9</v>
          </cell>
          <cell r="D3245">
            <v>10</v>
          </cell>
          <cell r="E3245">
            <v>7</v>
          </cell>
          <cell r="F3245">
            <v>10</v>
          </cell>
          <cell r="G3245" t="str">
            <v>7..10</v>
          </cell>
        </row>
        <row r="3246">
          <cell r="A3246" t="str">
            <v>301-B2-6-Sáng</v>
          </cell>
          <cell r="B3246" t="str">
            <v>Sáng</v>
          </cell>
          <cell r="C3246">
            <v>1</v>
          </cell>
          <cell r="D3246">
            <v>3</v>
          </cell>
          <cell r="E3246">
            <v>1</v>
          </cell>
          <cell r="F3246">
            <v>3</v>
          </cell>
          <cell r="G3246" t="str">
            <v>1..3</v>
          </cell>
        </row>
        <row r="3247">
          <cell r="A3247" t="str">
            <v>302-B2-6-Sáng</v>
          </cell>
          <cell r="B3247" t="str">
            <v>Sáng</v>
          </cell>
          <cell r="C3247">
            <v>1</v>
          </cell>
          <cell r="D3247">
            <v>3</v>
          </cell>
          <cell r="E3247">
            <v>1</v>
          </cell>
          <cell r="F3247">
            <v>3</v>
          </cell>
          <cell r="G3247" t="str">
            <v>1..3</v>
          </cell>
        </row>
        <row r="3248">
          <cell r="A3248" t="str">
            <v>302-B2-6-Chiều</v>
          </cell>
          <cell r="B3248" t="str">
            <v>Chiều</v>
          </cell>
          <cell r="C3248">
            <v>7</v>
          </cell>
          <cell r="D3248">
            <v>9</v>
          </cell>
          <cell r="E3248">
            <v>7</v>
          </cell>
          <cell r="F3248">
            <v>9</v>
          </cell>
          <cell r="G3248" t="str">
            <v>7..9</v>
          </cell>
        </row>
        <row r="3249">
          <cell r="A3249" t="str">
            <v>303-B2-6-Sáng</v>
          </cell>
          <cell r="B3249" t="str">
            <v>Sáng</v>
          </cell>
          <cell r="C3249">
            <v>1</v>
          </cell>
          <cell r="D3249">
            <v>3</v>
          </cell>
          <cell r="E3249">
            <v>1</v>
          </cell>
          <cell r="F3249">
            <v>5</v>
          </cell>
          <cell r="G3249" t="str">
            <v>1..5</v>
          </cell>
        </row>
        <row r="3250">
          <cell r="A3250" t="str">
            <v>303-B2-6-Sáng</v>
          </cell>
          <cell r="B3250" t="str">
            <v>Sáng</v>
          </cell>
          <cell r="C3250">
            <v>4</v>
          </cell>
          <cell r="D3250">
            <v>5</v>
          </cell>
          <cell r="E3250">
            <v>1</v>
          </cell>
          <cell r="F3250">
            <v>5</v>
          </cell>
          <cell r="G3250" t="str">
            <v>1..5</v>
          </cell>
        </row>
        <row r="3251">
          <cell r="A3251" t="str">
            <v>303-B2-6-Chiều</v>
          </cell>
          <cell r="B3251" t="str">
            <v>Chiều</v>
          </cell>
          <cell r="C3251">
            <v>9</v>
          </cell>
          <cell r="D3251">
            <v>11</v>
          </cell>
          <cell r="E3251">
            <v>9</v>
          </cell>
          <cell r="F3251">
            <v>11</v>
          </cell>
          <cell r="G3251" t="str">
            <v>9..11</v>
          </cell>
        </row>
        <row r="3252">
          <cell r="A3252" t="str">
            <v>304-B2-6-Sáng</v>
          </cell>
          <cell r="B3252" t="str">
            <v>Sáng</v>
          </cell>
          <cell r="C3252">
            <v>1</v>
          </cell>
          <cell r="D3252">
            <v>4</v>
          </cell>
          <cell r="E3252">
            <v>1</v>
          </cell>
          <cell r="F3252">
            <v>4</v>
          </cell>
          <cell r="G3252" t="str">
            <v>1..4</v>
          </cell>
        </row>
        <row r="3253">
          <cell r="A3253" t="str">
            <v>304-B2-6-Chiều</v>
          </cell>
          <cell r="B3253" t="str">
            <v>Chiều</v>
          </cell>
          <cell r="C3253">
            <v>7</v>
          </cell>
          <cell r="D3253">
            <v>10</v>
          </cell>
          <cell r="E3253">
            <v>7</v>
          </cell>
          <cell r="F3253">
            <v>10</v>
          </cell>
          <cell r="G3253" t="str">
            <v>7..10</v>
          </cell>
        </row>
        <row r="3254">
          <cell r="A3254" t="str">
            <v>401-B2-6-Sáng</v>
          </cell>
          <cell r="B3254" t="str">
            <v>Sáng</v>
          </cell>
          <cell r="C3254">
            <v>3</v>
          </cell>
          <cell r="D3254">
            <v>4</v>
          </cell>
          <cell r="E3254">
            <v>3</v>
          </cell>
          <cell r="F3254">
            <v>4</v>
          </cell>
          <cell r="G3254" t="str">
            <v>3..4</v>
          </cell>
        </row>
        <row r="3255">
          <cell r="A3255" t="str">
            <v>401-B2-6-Chiều</v>
          </cell>
          <cell r="B3255" t="str">
            <v>Chiều</v>
          </cell>
          <cell r="C3255">
            <v>7</v>
          </cell>
          <cell r="D3255">
            <v>8</v>
          </cell>
          <cell r="E3255">
            <v>7</v>
          </cell>
          <cell r="F3255">
            <v>10</v>
          </cell>
          <cell r="G3255" t="str">
            <v>7..10</v>
          </cell>
        </row>
        <row r="3256">
          <cell r="A3256" t="str">
            <v>401-B2-6-Chiều</v>
          </cell>
          <cell r="B3256" t="str">
            <v>Chiều</v>
          </cell>
          <cell r="C3256">
            <v>9</v>
          </cell>
          <cell r="D3256">
            <v>10</v>
          </cell>
          <cell r="E3256">
            <v>7</v>
          </cell>
          <cell r="F3256">
            <v>10</v>
          </cell>
          <cell r="G3256" t="str">
            <v>7..10</v>
          </cell>
        </row>
        <row r="3257">
          <cell r="A3257" t="str">
            <v>402-B2-6-Sáng</v>
          </cell>
          <cell r="B3257" t="str">
            <v>Sáng</v>
          </cell>
          <cell r="C3257">
            <v>1</v>
          </cell>
          <cell r="D3257">
            <v>3</v>
          </cell>
          <cell r="E3257">
            <v>1</v>
          </cell>
          <cell r="F3257">
            <v>3</v>
          </cell>
          <cell r="G3257" t="str">
            <v>1..3</v>
          </cell>
        </row>
        <row r="3258">
          <cell r="A3258" t="str">
            <v>402-B2-6-Chiều</v>
          </cell>
          <cell r="B3258" t="str">
            <v>Chiều</v>
          </cell>
          <cell r="C3258">
            <v>7</v>
          </cell>
          <cell r="D3258">
            <v>9</v>
          </cell>
          <cell r="E3258">
            <v>7</v>
          </cell>
          <cell r="F3258">
            <v>9</v>
          </cell>
          <cell r="G3258" t="str">
            <v>7..9</v>
          </cell>
        </row>
        <row r="3259">
          <cell r="A3259" t="str">
            <v>403-B2-6-Sáng</v>
          </cell>
          <cell r="B3259" t="str">
            <v>Sáng</v>
          </cell>
          <cell r="C3259">
            <v>1</v>
          </cell>
          <cell r="D3259">
            <v>2</v>
          </cell>
          <cell r="E3259">
            <v>1</v>
          </cell>
          <cell r="F3259">
            <v>5</v>
          </cell>
          <cell r="G3259" t="str">
            <v>1..5</v>
          </cell>
        </row>
        <row r="3260">
          <cell r="A3260" t="str">
            <v>403-B2-6-Sáng</v>
          </cell>
          <cell r="B3260" t="str">
            <v>Sáng</v>
          </cell>
          <cell r="C3260">
            <v>3</v>
          </cell>
          <cell r="D3260">
            <v>5</v>
          </cell>
          <cell r="E3260">
            <v>1</v>
          </cell>
          <cell r="F3260">
            <v>5</v>
          </cell>
          <cell r="G3260" t="str">
            <v>1..5</v>
          </cell>
        </row>
        <row r="3261">
          <cell r="A3261" t="str">
            <v>403-B2-6-Chiều</v>
          </cell>
          <cell r="B3261" t="str">
            <v>Chiều</v>
          </cell>
          <cell r="C3261">
            <v>7</v>
          </cell>
          <cell r="D3261">
            <v>8</v>
          </cell>
          <cell r="E3261">
            <v>7</v>
          </cell>
          <cell r="F3261">
            <v>8</v>
          </cell>
          <cell r="G3261" t="str">
            <v>7..8</v>
          </cell>
        </row>
        <row r="3262">
          <cell r="A3262" t="str">
            <v>404-B2-6-Sáng</v>
          </cell>
          <cell r="B3262" t="str">
            <v>Sáng</v>
          </cell>
          <cell r="C3262">
            <v>3</v>
          </cell>
          <cell r="D3262">
            <v>4</v>
          </cell>
          <cell r="E3262">
            <v>1</v>
          </cell>
          <cell r="F3262">
            <v>4</v>
          </cell>
          <cell r="G3262" t="str">
            <v>1..4</v>
          </cell>
        </row>
        <row r="3263">
          <cell r="A3263" t="str">
            <v>404-B2-6-Sáng</v>
          </cell>
          <cell r="B3263" t="str">
            <v>Sáng</v>
          </cell>
          <cell r="C3263">
            <v>1</v>
          </cell>
          <cell r="D3263">
            <v>2</v>
          </cell>
          <cell r="E3263">
            <v>1</v>
          </cell>
          <cell r="F3263">
            <v>4</v>
          </cell>
          <cell r="G3263" t="str">
            <v>1..4</v>
          </cell>
        </row>
        <row r="3264">
          <cell r="A3264" t="str">
            <v>404-B2-6-Chiều</v>
          </cell>
          <cell r="B3264" t="str">
            <v>Chiều</v>
          </cell>
          <cell r="C3264">
            <v>9</v>
          </cell>
          <cell r="D3264">
            <v>11</v>
          </cell>
          <cell r="E3264">
            <v>9</v>
          </cell>
          <cell r="F3264">
            <v>11</v>
          </cell>
          <cell r="G3264" t="str">
            <v>9..11</v>
          </cell>
        </row>
        <row r="3265">
          <cell r="A3265" t="str">
            <v>503-B2-6-Sáng</v>
          </cell>
          <cell r="B3265" t="str">
            <v>Sáng</v>
          </cell>
          <cell r="C3265">
            <v>1</v>
          </cell>
          <cell r="D3265">
            <v>5</v>
          </cell>
          <cell r="E3265">
            <v>1</v>
          </cell>
          <cell r="F3265">
            <v>5</v>
          </cell>
          <cell r="G3265" t="str">
            <v>1..5</v>
          </cell>
        </row>
        <row r="3266">
          <cell r="A3266" t="str">
            <v>503-B2-6-Chiều</v>
          </cell>
          <cell r="B3266" t="str">
            <v>Chiều</v>
          </cell>
          <cell r="C3266">
            <v>7</v>
          </cell>
          <cell r="D3266">
            <v>11</v>
          </cell>
          <cell r="E3266">
            <v>7</v>
          </cell>
          <cell r="F3266">
            <v>11</v>
          </cell>
          <cell r="G3266" t="str">
            <v>7..11</v>
          </cell>
        </row>
        <row r="3267">
          <cell r="A3267" t="str">
            <v>504-B2-6-Sáng</v>
          </cell>
          <cell r="B3267" t="str">
            <v>Sáng</v>
          </cell>
          <cell r="C3267">
            <v>1</v>
          </cell>
          <cell r="D3267">
            <v>3</v>
          </cell>
          <cell r="E3267">
            <v>1</v>
          </cell>
          <cell r="F3267">
            <v>3</v>
          </cell>
          <cell r="G3267" t="str">
            <v>1..3</v>
          </cell>
        </row>
        <row r="3268">
          <cell r="A3268" t="str">
            <v>504-B2-6-Chiều</v>
          </cell>
          <cell r="B3268" t="str">
            <v>Chiều</v>
          </cell>
          <cell r="C3268">
            <v>7</v>
          </cell>
          <cell r="D3268">
            <v>9</v>
          </cell>
          <cell r="E3268">
            <v>7</v>
          </cell>
          <cell r="F3268">
            <v>11</v>
          </cell>
          <cell r="G3268" t="str">
            <v>7..11</v>
          </cell>
        </row>
        <row r="3269">
          <cell r="A3269" t="str">
            <v>504-B2-6-Chiều</v>
          </cell>
          <cell r="B3269" t="str">
            <v>Chiều</v>
          </cell>
          <cell r="C3269">
            <v>10</v>
          </cell>
          <cell r="D3269">
            <v>11</v>
          </cell>
          <cell r="E3269">
            <v>7</v>
          </cell>
          <cell r="F3269">
            <v>11</v>
          </cell>
          <cell r="G3269" t="str">
            <v>7..11</v>
          </cell>
        </row>
        <row r="3270">
          <cell r="A3270" t="str">
            <v>309 - Phòng thực hành CAD2-A10-6-Sáng</v>
          </cell>
          <cell r="B3270" t="str">
            <v>Sáng</v>
          </cell>
          <cell r="C3270">
            <v>1</v>
          </cell>
          <cell r="D3270">
            <v>6</v>
          </cell>
          <cell r="E3270">
            <v>1</v>
          </cell>
          <cell r="F3270">
            <v>6</v>
          </cell>
          <cell r="G3270" t="str">
            <v>1..6</v>
          </cell>
        </row>
        <row r="3271">
          <cell r="A3271" t="str">
            <v>309 - Phòng thực hành CAD2-A10-6-Chiều</v>
          </cell>
          <cell r="B3271" t="str">
            <v>Chiều</v>
          </cell>
          <cell r="C3271">
            <v>7</v>
          </cell>
          <cell r="D3271">
            <v>12</v>
          </cell>
          <cell r="E3271">
            <v>7</v>
          </cell>
          <cell r="F3271">
            <v>12</v>
          </cell>
          <cell r="G3271" t="str">
            <v>7..12</v>
          </cell>
        </row>
        <row r="3272">
          <cell r="A3272" t="str">
            <v>609-A9-6-Sáng</v>
          </cell>
          <cell r="B3272" t="str">
            <v>Sáng</v>
          </cell>
          <cell r="C3272">
            <v>1</v>
          </cell>
          <cell r="D3272">
            <v>5</v>
          </cell>
          <cell r="E3272">
            <v>1</v>
          </cell>
          <cell r="F3272">
            <v>5</v>
          </cell>
          <cell r="G3272" t="str">
            <v>1..5</v>
          </cell>
        </row>
        <row r="3273">
          <cell r="A3273" t="str">
            <v>609-A9-6-Chiều</v>
          </cell>
          <cell r="B3273" t="str">
            <v>Chiều</v>
          </cell>
          <cell r="C3273">
            <v>7</v>
          </cell>
          <cell r="D3273">
            <v>11</v>
          </cell>
          <cell r="E3273">
            <v>7</v>
          </cell>
          <cell r="F3273">
            <v>11</v>
          </cell>
          <cell r="G3273" t="str">
            <v>7..11</v>
          </cell>
        </row>
        <row r="3274">
          <cell r="A3274" t="e">
            <v>#VALUE!</v>
          </cell>
          <cell r="B3274" t="e">
            <v>#VALUE!</v>
          </cell>
          <cell r="C3274" t="e">
            <v>#VALUE!</v>
          </cell>
          <cell r="D3274">
            <v>14</v>
          </cell>
          <cell r="E3274" t="e">
            <v>#VALUE!</v>
          </cell>
          <cell r="F3274" t="e">
            <v>#VALUE!</v>
          </cell>
          <cell r="G3274" t="e">
            <v>#VALUE!</v>
          </cell>
        </row>
        <row r="3275">
          <cell r="A3275" t="str">
            <v>109-B3-6-Sáng</v>
          </cell>
          <cell r="B3275" t="str">
            <v>Sáng</v>
          </cell>
          <cell r="C3275">
            <v>1</v>
          </cell>
          <cell r="D3275">
            <v>3</v>
          </cell>
          <cell r="E3275">
            <v>1</v>
          </cell>
          <cell r="F3275">
            <v>3</v>
          </cell>
          <cell r="G3275" t="str">
            <v>1..3</v>
          </cell>
        </row>
        <row r="3276">
          <cell r="A3276" t="str">
            <v>109-B3-6-Chiều</v>
          </cell>
          <cell r="B3276" t="str">
            <v>Chiều</v>
          </cell>
          <cell r="C3276">
            <v>9</v>
          </cell>
          <cell r="D3276">
            <v>11</v>
          </cell>
          <cell r="E3276">
            <v>9</v>
          </cell>
          <cell r="F3276">
            <v>11</v>
          </cell>
          <cell r="G3276" t="str">
            <v>9..11</v>
          </cell>
        </row>
        <row r="3277">
          <cell r="A3277" t="str">
            <v>504-B4-6-Sáng</v>
          </cell>
          <cell r="B3277" t="str">
            <v>Sáng</v>
          </cell>
          <cell r="C3277">
            <v>1</v>
          </cell>
          <cell r="D3277">
            <v>3</v>
          </cell>
          <cell r="E3277">
            <v>1</v>
          </cell>
          <cell r="F3277">
            <v>3</v>
          </cell>
          <cell r="G3277" t="str">
            <v>1..3</v>
          </cell>
        </row>
        <row r="3278">
          <cell r="A3278" t="str">
            <v>504-B4-6-Chiều</v>
          </cell>
          <cell r="B3278" t="str">
            <v>Chiều</v>
          </cell>
          <cell r="C3278">
            <v>7</v>
          </cell>
          <cell r="D3278">
            <v>9</v>
          </cell>
          <cell r="E3278">
            <v>7</v>
          </cell>
          <cell r="F3278">
            <v>9</v>
          </cell>
          <cell r="G3278" t="str">
            <v>7..9</v>
          </cell>
        </row>
        <row r="3279">
          <cell r="A3279" t="str">
            <v>807-A10-6-Sáng</v>
          </cell>
          <cell r="B3279" t="str">
            <v>Sáng</v>
          </cell>
          <cell r="C3279">
            <v>1</v>
          </cell>
          <cell r="D3279">
            <v>4</v>
          </cell>
          <cell r="E3279">
            <v>1</v>
          </cell>
          <cell r="F3279">
            <v>4</v>
          </cell>
          <cell r="G3279" t="str">
            <v>1..4</v>
          </cell>
        </row>
        <row r="3280">
          <cell r="A3280" t="str">
            <v>807-A10-6-Chiều</v>
          </cell>
          <cell r="B3280" t="str">
            <v>Chiều</v>
          </cell>
          <cell r="C3280">
            <v>7</v>
          </cell>
          <cell r="D3280">
            <v>10</v>
          </cell>
          <cell r="E3280">
            <v>7</v>
          </cell>
          <cell r="F3280">
            <v>10</v>
          </cell>
          <cell r="G3280" t="str">
            <v>7..10</v>
          </cell>
        </row>
        <row r="3281">
          <cell r="A3281" t="str">
            <v>803-A10-6-Sáng</v>
          </cell>
          <cell r="B3281" t="str">
            <v>Sáng</v>
          </cell>
          <cell r="C3281">
            <v>3</v>
          </cell>
          <cell r="D3281">
            <v>5</v>
          </cell>
          <cell r="E3281">
            <v>1</v>
          </cell>
          <cell r="F3281">
            <v>5</v>
          </cell>
          <cell r="G3281" t="str">
            <v>1..5</v>
          </cell>
        </row>
        <row r="3282">
          <cell r="A3282" t="str">
            <v>803-A10-6-Sáng</v>
          </cell>
          <cell r="B3282" t="str">
            <v>Sáng</v>
          </cell>
          <cell r="C3282">
            <v>1</v>
          </cell>
          <cell r="D3282">
            <v>2</v>
          </cell>
          <cell r="E3282">
            <v>1</v>
          </cell>
          <cell r="F3282">
            <v>5</v>
          </cell>
          <cell r="G3282" t="str">
            <v>1..5</v>
          </cell>
        </row>
        <row r="3283">
          <cell r="A3283" t="str">
            <v>803-A10-6-Chiều</v>
          </cell>
          <cell r="B3283" t="str">
            <v>Chiều</v>
          </cell>
          <cell r="C3283">
            <v>7</v>
          </cell>
          <cell r="D3283">
            <v>9</v>
          </cell>
          <cell r="E3283">
            <v>7</v>
          </cell>
          <cell r="F3283">
            <v>9</v>
          </cell>
          <cell r="G3283" t="str">
            <v>7..9</v>
          </cell>
        </row>
        <row r="3284">
          <cell r="A3284" t="str">
            <v>310 - Phòng thực hành CAD1-A10-6-Chiều</v>
          </cell>
          <cell r="B3284" t="str">
            <v>Chiều</v>
          </cell>
          <cell r="C3284">
            <v>7</v>
          </cell>
          <cell r="D3284">
            <v>12</v>
          </cell>
          <cell r="E3284">
            <v>7</v>
          </cell>
          <cell r="F3284">
            <v>12</v>
          </cell>
          <cell r="G3284" t="str">
            <v>7..12</v>
          </cell>
        </row>
        <row r="3285">
          <cell r="A3285" t="str">
            <v>607-A10-6-Sáng</v>
          </cell>
          <cell r="B3285" t="str">
            <v>Sáng</v>
          </cell>
          <cell r="C3285">
            <v>1</v>
          </cell>
          <cell r="D3285">
            <v>2</v>
          </cell>
          <cell r="E3285">
            <v>1</v>
          </cell>
          <cell r="F3285">
            <v>4</v>
          </cell>
          <cell r="G3285" t="str">
            <v>1..4</v>
          </cell>
        </row>
        <row r="3286">
          <cell r="A3286" t="str">
            <v>607-A10-6-Sáng</v>
          </cell>
          <cell r="B3286" t="str">
            <v>Sáng</v>
          </cell>
          <cell r="C3286">
            <v>3</v>
          </cell>
          <cell r="D3286">
            <v>4</v>
          </cell>
          <cell r="E3286">
            <v>1</v>
          </cell>
          <cell r="F3286">
            <v>4</v>
          </cell>
          <cell r="G3286" t="str">
            <v>1..4</v>
          </cell>
        </row>
        <row r="3287">
          <cell r="A3287" t="str">
            <v>607-A10-6-Chiều</v>
          </cell>
          <cell r="B3287" t="str">
            <v>Chiều</v>
          </cell>
          <cell r="C3287">
            <v>7</v>
          </cell>
          <cell r="D3287">
            <v>8</v>
          </cell>
          <cell r="E3287">
            <v>7</v>
          </cell>
          <cell r="F3287">
            <v>10</v>
          </cell>
          <cell r="G3287" t="str">
            <v>7..10</v>
          </cell>
        </row>
        <row r="3288">
          <cell r="A3288" t="str">
            <v>607-A10-6-Chiều</v>
          </cell>
          <cell r="B3288" t="str">
            <v>Chiều</v>
          </cell>
          <cell r="C3288">
            <v>9</v>
          </cell>
          <cell r="D3288">
            <v>10</v>
          </cell>
          <cell r="E3288">
            <v>7</v>
          </cell>
          <cell r="F3288">
            <v>10</v>
          </cell>
          <cell r="G3288" t="str">
            <v>7..10</v>
          </cell>
        </row>
        <row r="3289">
          <cell r="A3289" t="str">
            <v>605-A10-6-Sáng</v>
          </cell>
          <cell r="B3289" t="str">
            <v>Sáng</v>
          </cell>
          <cell r="C3289">
            <v>1</v>
          </cell>
          <cell r="D3289">
            <v>4</v>
          </cell>
          <cell r="E3289">
            <v>1</v>
          </cell>
          <cell r="F3289">
            <v>4</v>
          </cell>
          <cell r="G3289" t="str">
            <v>1..4</v>
          </cell>
        </row>
        <row r="3290">
          <cell r="A3290" t="str">
            <v>605-A10-6-Chiều</v>
          </cell>
          <cell r="B3290" t="str">
            <v>Chiều</v>
          </cell>
          <cell r="C3290">
            <v>10</v>
          </cell>
          <cell r="D3290">
            <v>11</v>
          </cell>
          <cell r="E3290">
            <v>7</v>
          </cell>
          <cell r="F3290">
            <v>11</v>
          </cell>
          <cell r="G3290" t="str">
            <v>7..11</v>
          </cell>
        </row>
        <row r="3291">
          <cell r="A3291" t="str">
            <v>605-A10-6-Chiều</v>
          </cell>
          <cell r="B3291" t="str">
            <v>Chiều</v>
          </cell>
          <cell r="C3291">
            <v>7</v>
          </cell>
          <cell r="D3291">
            <v>9</v>
          </cell>
          <cell r="E3291">
            <v>7</v>
          </cell>
          <cell r="F3291">
            <v>11</v>
          </cell>
          <cell r="G3291" t="str">
            <v>7..11</v>
          </cell>
        </row>
        <row r="3292">
          <cell r="A3292" t="str">
            <v>604-A10-6-Sáng</v>
          </cell>
          <cell r="B3292" t="str">
            <v>Sáng</v>
          </cell>
          <cell r="C3292">
            <v>1</v>
          </cell>
          <cell r="D3292">
            <v>4</v>
          </cell>
          <cell r="E3292">
            <v>1</v>
          </cell>
          <cell r="F3292">
            <v>4</v>
          </cell>
          <cell r="G3292" t="str">
            <v>1..4</v>
          </cell>
        </row>
        <row r="3293">
          <cell r="A3293" t="str">
            <v>604-A10-6-Chiều</v>
          </cell>
          <cell r="B3293" t="str">
            <v>Chiều</v>
          </cell>
          <cell r="C3293">
            <v>7</v>
          </cell>
          <cell r="D3293">
            <v>9</v>
          </cell>
          <cell r="E3293">
            <v>7</v>
          </cell>
          <cell r="F3293">
            <v>9</v>
          </cell>
          <cell r="G3293" t="str">
            <v>7..9</v>
          </cell>
        </row>
        <row r="3294">
          <cell r="A3294" t="str">
            <v>603-A10-6-Sáng</v>
          </cell>
          <cell r="B3294" t="str">
            <v>Sáng</v>
          </cell>
          <cell r="C3294">
            <v>1</v>
          </cell>
          <cell r="D3294">
            <v>4</v>
          </cell>
          <cell r="E3294">
            <v>1</v>
          </cell>
          <cell r="F3294">
            <v>4</v>
          </cell>
          <cell r="G3294" t="str">
            <v>1..4</v>
          </cell>
        </row>
        <row r="3295">
          <cell r="A3295" t="str">
            <v>603-A10-6-Chiều</v>
          </cell>
          <cell r="B3295" t="str">
            <v>Chiều</v>
          </cell>
          <cell r="C3295">
            <v>9</v>
          </cell>
          <cell r="D3295">
            <v>10</v>
          </cell>
          <cell r="E3295">
            <v>9</v>
          </cell>
          <cell r="F3295">
            <v>10</v>
          </cell>
          <cell r="G3295" t="str">
            <v>9..10</v>
          </cell>
        </row>
        <row r="3296">
          <cell r="A3296" t="str">
            <v>708-A10-6-Sáng</v>
          </cell>
          <cell r="B3296" t="str">
            <v>Sáng</v>
          </cell>
          <cell r="C3296">
            <v>3</v>
          </cell>
          <cell r="D3296">
            <v>5</v>
          </cell>
          <cell r="E3296">
            <v>1</v>
          </cell>
          <cell r="F3296">
            <v>5</v>
          </cell>
          <cell r="G3296" t="str">
            <v>1..5</v>
          </cell>
        </row>
        <row r="3297">
          <cell r="A3297" t="str">
            <v>708-A10-6-Sáng</v>
          </cell>
          <cell r="B3297" t="str">
            <v>Sáng</v>
          </cell>
          <cell r="C3297">
            <v>1</v>
          </cell>
          <cell r="D3297">
            <v>2</v>
          </cell>
          <cell r="E3297">
            <v>1</v>
          </cell>
          <cell r="F3297">
            <v>5</v>
          </cell>
          <cell r="G3297" t="str">
            <v>1..5</v>
          </cell>
        </row>
        <row r="3298">
          <cell r="A3298" t="str">
            <v>708-A10-6-Chiều</v>
          </cell>
          <cell r="B3298" t="str">
            <v>Chiều</v>
          </cell>
          <cell r="C3298">
            <v>8</v>
          </cell>
          <cell r="D3298">
            <v>11</v>
          </cell>
          <cell r="E3298">
            <v>8</v>
          </cell>
          <cell r="F3298">
            <v>11</v>
          </cell>
          <cell r="G3298" t="str">
            <v>8..11</v>
          </cell>
        </row>
        <row r="3299">
          <cell r="A3299" t="str">
            <v>707-A10-6-Chiều</v>
          </cell>
          <cell r="B3299" t="str">
            <v>Chiều</v>
          </cell>
          <cell r="C3299">
            <v>9</v>
          </cell>
          <cell r="D3299">
            <v>10</v>
          </cell>
          <cell r="E3299">
            <v>7</v>
          </cell>
          <cell r="F3299">
            <v>10</v>
          </cell>
          <cell r="G3299" t="str">
            <v>7..10</v>
          </cell>
        </row>
        <row r="3300">
          <cell r="A3300" t="str">
            <v>707-A10-6-Chiều</v>
          </cell>
          <cell r="B3300" t="str">
            <v>Chiều</v>
          </cell>
          <cell r="C3300">
            <v>7</v>
          </cell>
          <cell r="D3300">
            <v>8</v>
          </cell>
          <cell r="E3300">
            <v>7</v>
          </cell>
          <cell r="F3300">
            <v>10</v>
          </cell>
          <cell r="G3300" t="str">
            <v>7..10</v>
          </cell>
        </row>
        <row r="3301">
          <cell r="A3301" t="str">
            <v>808-A10-6-Sáng</v>
          </cell>
          <cell r="B3301" t="str">
            <v>Sáng</v>
          </cell>
          <cell r="C3301">
            <v>1</v>
          </cell>
          <cell r="D3301">
            <v>3</v>
          </cell>
          <cell r="E3301">
            <v>1</v>
          </cell>
          <cell r="F3301">
            <v>3</v>
          </cell>
          <cell r="G3301" t="str">
            <v>1..3</v>
          </cell>
        </row>
        <row r="3302">
          <cell r="A3302" t="str">
            <v>209-A9-6-Sáng</v>
          </cell>
          <cell r="B3302" t="str">
            <v>Sáng</v>
          </cell>
          <cell r="C3302">
            <v>1</v>
          </cell>
          <cell r="D3302">
            <v>4</v>
          </cell>
          <cell r="E3302">
            <v>1</v>
          </cell>
          <cell r="F3302">
            <v>4</v>
          </cell>
          <cell r="G3302" t="str">
            <v>1..4</v>
          </cell>
        </row>
        <row r="3303">
          <cell r="A3303" t="str">
            <v>209-A9-6-Chiều</v>
          </cell>
          <cell r="B3303" t="str">
            <v>Chiều</v>
          </cell>
          <cell r="C3303">
            <v>7</v>
          </cell>
          <cell r="D3303">
            <v>9</v>
          </cell>
          <cell r="E3303">
            <v>7</v>
          </cell>
          <cell r="F3303">
            <v>9</v>
          </cell>
          <cell r="G3303" t="str">
            <v>7..9</v>
          </cell>
        </row>
        <row r="3304">
          <cell r="A3304" t="str">
            <v>309-A9-6-Sáng</v>
          </cell>
          <cell r="B3304" t="str">
            <v>Sáng</v>
          </cell>
          <cell r="C3304">
            <v>3</v>
          </cell>
          <cell r="D3304">
            <v>4</v>
          </cell>
          <cell r="E3304">
            <v>1</v>
          </cell>
          <cell r="F3304">
            <v>4</v>
          </cell>
          <cell r="G3304" t="str">
            <v>1..4</v>
          </cell>
        </row>
        <row r="3305">
          <cell r="A3305" t="str">
            <v>309-A9-6-Sáng</v>
          </cell>
          <cell r="B3305" t="str">
            <v>Sáng</v>
          </cell>
          <cell r="C3305">
            <v>1</v>
          </cell>
          <cell r="D3305">
            <v>2</v>
          </cell>
          <cell r="E3305">
            <v>1</v>
          </cell>
          <cell r="F3305">
            <v>4</v>
          </cell>
          <cell r="G3305" t="str">
            <v>1..4</v>
          </cell>
        </row>
        <row r="3306">
          <cell r="A3306" t="str">
            <v>309-A9-6-Chiều</v>
          </cell>
          <cell r="B3306" t="str">
            <v>Chiều</v>
          </cell>
          <cell r="C3306">
            <v>7</v>
          </cell>
          <cell r="D3306">
            <v>11</v>
          </cell>
          <cell r="E3306">
            <v>7</v>
          </cell>
          <cell r="F3306">
            <v>11</v>
          </cell>
          <cell r="G3306" t="str">
            <v>7..11</v>
          </cell>
        </row>
        <row r="3307">
          <cell r="A3307" t="str">
            <v>309-A9-6-Tối</v>
          </cell>
          <cell r="B3307" t="str">
            <v>Tối</v>
          </cell>
          <cell r="C3307">
            <v>15</v>
          </cell>
          <cell r="D3307">
            <v>16</v>
          </cell>
          <cell r="E3307">
            <v>13</v>
          </cell>
          <cell r="F3307">
            <v>16</v>
          </cell>
          <cell r="G3307" t="str">
            <v>13..16</v>
          </cell>
        </row>
        <row r="3308">
          <cell r="A3308" t="str">
            <v>309-A9-6-Tối</v>
          </cell>
          <cell r="B3308" t="str">
            <v>Tối</v>
          </cell>
          <cell r="C3308">
            <v>13</v>
          </cell>
          <cell r="D3308">
            <v>14</v>
          </cell>
          <cell r="E3308">
            <v>13</v>
          </cell>
          <cell r="F3308">
            <v>16</v>
          </cell>
          <cell r="G3308" t="str">
            <v>13..16</v>
          </cell>
        </row>
        <row r="3309">
          <cell r="A3309" t="str">
            <v>409-A9-6-Sáng</v>
          </cell>
          <cell r="B3309" t="str">
            <v>Sáng</v>
          </cell>
          <cell r="C3309">
            <v>3</v>
          </cell>
          <cell r="D3309">
            <v>5</v>
          </cell>
          <cell r="E3309">
            <v>3</v>
          </cell>
          <cell r="F3309">
            <v>5</v>
          </cell>
          <cell r="G3309" t="str">
            <v>3..5</v>
          </cell>
        </row>
        <row r="3310">
          <cell r="A3310" t="str">
            <v>509-A9-6-Chiều</v>
          </cell>
          <cell r="B3310" t="str">
            <v>Chiều</v>
          </cell>
          <cell r="C3310">
            <v>10</v>
          </cell>
          <cell r="D3310">
            <v>11</v>
          </cell>
          <cell r="E3310">
            <v>7</v>
          </cell>
          <cell r="F3310">
            <v>11</v>
          </cell>
          <cell r="G3310" t="str">
            <v>7..11</v>
          </cell>
        </row>
        <row r="3311">
          <cell r="A3311" t="str">
            <v>509-A9-6-Chiều</v>
          </cell>
          <cell r="B3311" t="str">
            <v>Chiều</v>
          </cell>
          <cell r="C3311">
            <v>7</v>
          </cell>
          <cell r="D3311">
            <v>9</v>
          </cell>
          <cell r="E3311">
            <v>7</v>
          </cell>
          <cell r="F3311">
            <v>11</v>
          </cell>
          <cell r="G3311" t="str">
            <v>7..11</v>
          </cell>
        </row>
        <row r="3312">
          <cell r="A3312" t="str">
            <v>509-A9-6-Tối</v>
          </cell>
          <cell r="B3312" t="str">
            <v>Tối</v>
          </cell>
          <cell r="C3312">
            <v>13</v>
          </cell>
          <cell r="D3312">
            <v>15</v>
          </cell>
          <cell r="E3312">
            <v>13</v>
          </cell>
          <cell r="F3312">
            <v>15</v>
          </cell>
          <cell r="G3312" t="str">
            <v>13..15</v>
          </cell>
        </row>
        <row r="3313">
          <cell r="A3313" t="str">
            <v>327-A7-6-Chiều</v>
          </cell>
          <cell r="B3313" t="str">
            <v>Chiều</v>
          </cell>
          <cell r="C3313">
            <v>7</v>
          </cell>
          <cell r="D3313">
            <v>11</v>
          </cell>
          <cell r="E3313">
            <v>7</v>
          </cell>
          <cell r="F3313">
            <v>11</v>
          </cell>
          <cell r="G3313" t="str">
            <v>7..11</v>
          </cell>
        </row>
        <row r="3314">
          <cell r="A3314" t="str">
            <v>406-A7-6-Sáng</v>
          </cell>
          <cell r="B3314" t="str">
            <v>Sáng</v>
          </cell>
          <cell r="C3314">
            <v>1</v>
          </cell>
          <cell r="D3314">
            <v>5</v>
          </cell>
          <cell r="E3314">
            <v>1</v>
          </cell>
          <cell r="F3314">
            <v>5</v>
          </cell>
          <cell r="G3314" t="str">
            <v>1..5</v>
          </cell>
        </row>
        <row r="3315">
          <cell r="A3315" t="str">
            <v>408-A7-6-Sáng</v>
          </cell>
          <cell r="B3315" t="str">
            <v>Sáng</v>
          </cell>
          <cell r="C3315">
            <v>1</v>
          </cell>
          <cell r="D3315">
            <v>5</v>
          </cell>
          <cell r="E3315">
            <v>1</v>
          </cell>
          <cell r="F3315">
            <v>5</v>
          </cell>
          <cell r="G3315" t="str">
            <v>1..5</v>
          </cell>
        </row>
        <row r="3316">
          <cell r="A3316" t="str">
            <v>408-A7-6-Chiều</v>
          </cell>
          <cell r="B3316" t="str">
            <v>Chiều</v>
          </cell>
          <cell r="C3316">
            <v>7</v>
          </cell>
          <cell r="D3316">
            <v>11</v>
          </cell>
          <cell r="E3316">
            <v>7</v>
          </cell>
          <cell r="F3316">
            <v>11</v>
          </cell>
          <cell r="G3316" t="str">
            <v>7..11</v>
          </cell>
        </row>
        <row r="3317">
          <cell r="A3317" t="str">
            <v>804-A10-6-Sáng</v>
          </cell>
          <cell r="B3317" t="str">
            <v>Sáng</v>
          </cell>
          <cell r="C3317">
            <v>1</v>
          </cell>
          <cell r="D3317">
            <v>6</v>
          </cell>
          <cell r="E3317">
            <v>1</v>
          </cell>
          <cell r="F3317">
            <v>6</v>
          </cell>
          <cell r="G3317" t="str">
            <v>1..6</v>
          </cell>
        </row>
        <row r="3318">
          <cell r="A3318" t="str">
            <v>502-A12-6-Sáng</v>
          </cell>
          <cell r="B3318" t="str">
            <v>Sáng</v>
          </cell>
          <cell r="C3318">
            <v>1</v>
          </cell>
          <cell r="D3318">
            <v>5</v>
          </cell>
          <cell r="E3318">
            <v>1</v>
          </cell>
          <cell r="F3318">
            <v>5</v>
          </cell>
          <cell r="G3318" t="str">
            <v>1..5</v>
          </cell>
        </row>
        <row r="3319">
          <cell r="A3319" t="str">
            <v>503-A12-6-Chiều</v>
          </cell>
          <cell r="B3319" t="str">
            <v>Chiều</v>
          </cell>
          <cell r="C3319">
            <v>7</v>
          </cell>
          <cell r="D3319">
            <v>11</v>
          </cell>
          <cell r="E3319">
            <v>7</v>
          </cell>
          <cell r="F3319">
            <v>11</v>
          </cell>
          <cell r="G3319" t="str">
            <v>7..11</v>
          </cell>
        </row>
        <row r="3320">
          <cell r="A3320" t="str">
            <v>611A-A7-6-Sáng</v>
          </cell>
          <cell r="B3320" t="str">
            <v>Sáng</v>
          </cell>
          <cell r="C3320">
            <v>4</v>
          </cell>
          <cell r="D3320">
            <v>5</v>
          </cell>
          <cell r="E3320">
            <v>1</v>
          </cell>
          <cell r="F3320">
            <v>5</v>
          </cell>
          <cell r="G3320" t="str">
            <v>1..5</v>
          </cell>
        </row>
        <row r="3321">
          <cell r="A3321" t="str">
            <v>611A-A7-6-Sáng</v>
          </cell>
          <cell r="B3321" t="str">
            <v>Sáng</v>
          </cell>
          <cell r="C3321">
            <v>1</v>
          </cell>
          <cell r="D3321">
            <v>3</v>
          </cell>
          <cell r="E3321">
            <v>1</v>
          </cell>
          <cell r="F3321">
            <v>5</v>
          </cell>
          <cell r="G3321" t="str">
            <v>1..5</v>
          </cell>
        </row>
        <row r="3322">
          <cell r="A3322" t="str">
            <v>611A-A7-6-Chiều</v>
          </cell>
          <cell r="B3322" t="str">
            <v>Chiều</v>
          </cell>
          <cell r="C3322">
            <v>10</v>
          </cell>
          <cell r="D3322">
            <v>11</v>
          </cell>
          <cell r="E3322">
            <v>7</v>
          </cell>
          <cell r="F3322">
            <v>11</v>
          </cell>
          <cell r="G3322" t="str">
            <v>7..11</v>
          </cell>
        </row>
        <row r="3323">
          <cell r="A3323" t="str">
            <v>611A-A7-6-Chiều</v>
          </cell>
          <cell r="B3323" t="str">
            <v>Chiều</v>
          </cell>
          <cell r="C3323">
            <v>7</v>
          </cell>
          <cell r="D3323">
            <v>9</v>
          </cell>
          <cell r="E3323">
            <v>7</v>
          </cell>
          <cell r="F3323">
            <v>11</v>
          </cell>
          <cell r="G3323" t="str">
            <v>7..11</v>
          </cell>
        </row>
        <row r="3324">
          <cell r="A3324" t="str">
            <v>611A-A7-6-Tối</v>
          </cell>
          <cell r="B3324" t="str">
            <v>Tối</v>
          </cell>
          <cell r="C3324">
            <v>13</v>
          </cell>
          <cell r="D3324">
            <v>14</v>
          </cell>
          <cell r="E3324">
            <v>13</v>
          </cell>
          <cell r="F3324">
            <v>14</v>
          </cell>
          <cell r="G3324" t="str">
            <v>13..14</v>
          </cell>
        </row>
        <row r="3325">
          <cell r="A3325" t="str">
            <v>633A-A7-6-Sáng</v>
          </cell>
          <cell r="B3325" t="str">
            <v>Sáng</v>
          </cell>
          <cell r="C3325">
            <v>3</v>
          </cell>
          <cell r="D3325">
            <v>4</v>
          </cell>
          <cell r="E3325">
            <v>1</v>
          </cell>
          <cell r="F3325">
            <v>4</v>
          </cell>
          <cell r="G3325" t="str">
            <v>1..4</v>
          </cell>
        </row>
        <row r="3326">
          <cell r="A3326" t="str">
            <v>633A-A7-6-Sáng</v>
          </cell>
          <cell r="B3326" t="str">
            <v>Sáng</v>
          </cell>
          <cell r="C3326">
            <v>1</v>
          </cell>
          <cell r="D3326">
            <v>2</v>
          </cell>
          <cell r="E3326">
            <v>1</v>
          </cell>
          <cell r="F3326">
            <v>4</v>
          </cell>
          <cell r="G3326" t="str">
            <v>1..4</v>
          </cell>
        </row>
        <row r="3327">
          <cell r="A3327" t="str">
            <v>633A-A7-6-Chiều</v>
          </cell>
          <cell r="B3327" t="str">
            <v>Chiều</v>
          </cell>
          <cell r="C3327">
            <v>7</v>
          </cell>
          <cell r="D3327">
            <v>8</v>
          </cell>
          <cell r="E3327">
            <v>7</v>
          </cell>
          <cell r="F3327">
            <v>8</v>
          </cell>
          <cell r="G3327" t="str">
            <v>7..8</v>
          </cell>
        </row>
        <row r="3328">
          <cell r="A3328" t="str">
            <v>633A-A7-6-Tối</v>
          </cell>
          <cell r="B3328" t="str">
            <v>Tối</v>
          </cell>
          <cell r="C3328">
            <v>13</v>
          </cell>
          <cell r="D3328">
            <v>14</v>
          </cell>
          <cell r="E3328">
            <v>13</v>
          </cell>
          <cell r="F3328">
            <v>14</v>
          </cell>
          <cell r="G3328" t="str">
            <v>13..14</v>
          </cell>
        </row>
        <row r="3329">
          <cell r="A3329" t="str">
            <v>GDTC B 107 - Bóng rổ-Khu Vực Chung cơ sở 2-6-Sáng</v>
          </cell>
          <cell r="B3329" t="str">
            <v>Sáng</v>
          </cell>
          <cell r="C3329">
            <v>1</v>
          </cell>
          <cell r="D3329">
            <v>2</v>
          </cell>
          <cell r="E3329">
            <v>1</v>
          </cell>
          <cell r="F3329">
            <v>2</v>
          </cell>
          <cell r="G3329" t="str">
            <v>1..2</v>
          </cell>
        </row>
        <row r="3330">
          <cell r="A3330" t="str">
            <v>GDTC B 107 - Bóng rổ-Khu Vực Chung cơ sở 2-6-Chiều</v>
          </cell>
          <cell r="B3330" t="str">
            <v>Chiều</v>
          </cell>
          <cell r="C3330">
            <v>8</v>
          </cell>
          <cell r="D3330">
            <v>9</v>
          </cell>
          <cell r="E3330">
            <v>8</v>
          </cell>
          <cell r="F3330">
            <v>9</v>
          </cell>
          <cell r="G3330" t="str">
            <v>8..9</v>
          </cell>
        </row>
        <row r="3331">
          <cell r="A3331" t="str">
            <v>GDTC A 102 - Cầu lông-Sân cơ sở 1-6-Sáng</v>
          </cell>
          <cell r="B3331" t="str">
            <v>Sáng</v>
          </cell>
          <cell r="C3331">
            <v>1</v>
          </cell>
          <cell r="D3331">
            <v>2</v>
          </cell>
          <cell r="E3331">
            <v>1</v>
          </cell>
          <cell r="F3331">
            <v>4</v>
          </cell>
          <cell r="G3331" t="str">
            <v>1..4</v>
          </cell>
        </row>
        <row r="3332">
          <cell r="A3332" t="str">
            <v>GDTC A 102 - Cầu lông-Sân cơ sở 1-6-Sáng</v>
          </cell>
          <cell r="B3332" t="str">
            <v>Sáng</v>
          </cell>
          <cell r="C3332">
            <v>3</v>
          </cell>
          <cell r="D3332">
            <v>4</v>
          </cell>
          <cell r="E3332">
            <v>1</v>
          </cell>
          <cell r="F3332">
            <v>4</v>
          </cell>
          <cell r="G3332" t="str">
            <v>1..4</v>
          </cell>
        </row>
        <row r="3333">
          <cell r="A3333" t="str">
            <v>GDTC A 102 - Cầu lông-Sân cơ sở 1-6-Chiều</v>
          </cell>
          <cell r="B3333" t="str">
            <v>Chiều</v>
          </cell>
          <cell r="C3333">
            <v>10</v>
          </cell>
          <cell r="D3333">
            <v>11</v>
          </cell>
          <cell r="E3333">
            <v>8</v>
          </cell>
          <cell r="F3333">
            <v>11</v>
          </cell>
          <cell r="G3333" t="str">
            <v>8..11</v>
          </cell>
        </row>
        <row r="3334">
          <cell r="A3334" t="str">
            <v>GDTC A 102 - Cầu lông-Sân cơ sở 1-6-Chiều</v>
          </cell>
          <cell r="B3334" t="str">
            <v>Chiều</v>
          </cell>
          <cell r="C3334">
            <v>8</v>
          </cell>
          <cell r="D3334">
            <v>9</v>
          </cell>
          <cell r="E3334">
            <v>8</v>
          </cell>
          <cell r="F3334">
            <v>11</v>
          </cell>
          <cell r="G3334" t="str">
            <v>8..11</v>
          </cell>
        </row>
        <row r="3335">
          <cell r="A3335" t="str">
            <v>GDTC A 104 - Bóng rổ-Sân cơ sở 1-6-Sáng</v>
          </cell>
          <cell r="B3335" t="str">
            <v>Sáng</v>
          </cell>
          <cell r="C3335">
            <v>1</v>
          </cell>
          <cell r="D3335">
            <v>2</v>
          </cell>
          <cell r="E3335">
            <v>1</v>
          </cell>
          <cell r="F3335">
            <v>2</v>
          </cell>
          <cell r="G3335" t="str">
            <v>1..2</v>
          </cell>
        </row>
        <row r="3336">
          <cell r="A3336" t="str">
            <v>GDTC A 104 - Bóng rổ-Sân cơ sở 1-6-Chiều</v>
          </cell>
          <cell r="B3336" t="str">
            <v>Chiều</v>
          </cell>
          <cell r="C3336">
            <v>8</v>
          </cell>
          <cell r="D3336">
            <v>9</v>
          </cell>
          <cell r="E3336">
            <v>8</v>
          </cell>
          <cell r="F3336">
            <v>9</v>
          </cell>
          <cell r="G3336" t="str">
            <v>8..9</v>
          </cell>
        </row>
        <row r="3337">
          <cell r="A3337" t="str">
            <v>Sân thể dục 2-Sân cơ sở 1-6-Chiều</v>
          </cell>
          <cell r="B3337" t="str">
            <v>Chiều</v>
          </cell>
          <cell r="C3337">
            <v>10</v>
          </cell>
          <cell r="D3337">
            <v>11</v>
          </cell>
          <cell r="E3337">
            <v>8</v>
          </cell>
          <cell r="F3337">
            <v>11</v>
          </cell>
          <cell r="G3337" t="str">
            <v>8..11</v>
          </cell>
        </row>
        <row r="3338">
          <cell r="A3338" t="str">
            <v>Sân thể dục 2-Sân cơ sở 1-6-Chiều</v>
          </cell>
          <cell r="B3338" t="str">
            <v>Chiều</v>
          </cell>
          <cell r="C3338">
            <v>8</v>
          </cell>
          <cell r="D3338">
            <v>9</v>
          </cell>
          <cell r="E3338">
            <v>8</v>
          </cell>
          <cell r="F3338">
            <v>11</v>
          </cell>
          <cell r="G3338" t="str">
            <v>8..11</v>
          </cell>
        </row>
        <row r="3339">
          <cell r="A3339" t="str">
            <v>Sân thể dục 3-Sân cơ sở 1-6-Sáng</v>
          </cell>
          <cell r="B3339" t="str">
            <v>Sáng</v>
          </cell>
          <cell r="C3339">
            <v>1</v>
          </cell>
          <cell r="D3339">
            <v>2</v>
          </cell>
          <cell r="E3339">
            <v>1</v>
          </cell>
          <cell r="F3339">
            <v>2</v>
          </cell>
          <cell r="G3339" t="str">
            <v>1..2</v>
          </cell>
        </row>
        <row r="3340">
          <cell r="A3340" t="str">
            <v>Sân thể dục 4-Sân cơ sở 1-6-Sáng</v>
          </cell>
          <cell r="B3340" t="str">
            <v>Sáng</v>
          </cell>
          <cell r="C3340">
            <v>3</v>
          </cell>
          <cell r="D3340">
            <v>4</v>
          </cell>
          <cell r="E3340">
            <v>3</v>
          </cell>
          <cell r="F3340">
            <v>4</v>
          </cell>
          <cell r="G3340" t="str">
            <v>3..4</v>
          </cell>
        </row>
        <row r="3341">
          <cell r="A3341" t="str">
            <v>Khu A - Phòng lý thuyết tạm 41-A-6-Chiều</v>
          </cell>
          <cell r="B3341" t="str">
            <v>Chiều</v>
          </cell>
          <cell r="C3341">
            <v>9</v>
          </cell>
          <cell r="D3341">
            <v>10</v>
          </cell>
          <cell r="E3341">
            <v>9</v>
          </cell>
          <cell r="F3341">
            <v>10</v>
          </cell>
          <cell r="G3341" t="str">
            <v>9..10</v>
          </cell>
        </row>
        <row r="3342">
          <cell r="A3342" t="str">
            <v>Phòng thực hành Khoa CN Ô tô 03-A-6-Chiều</v>
          </cell>
          <cell r="B3342" t="str">
            <v>Chiều</v>
          </cell>
          <cell r="C3342">
            <v>7</v>
          </cell>
          <cell r="D3342">
            <v>12</v>
          </cell>
          <cell r="E3342">
            <v>7</v>
          </cell>
          <cell r="F3342">
            <v>12</v>
          </cell>
          <cell r="G3342" t="str">
            <v>7..12</v>
          </cell>
        </row>
        <row r="3343">
          <cell r="A3343" t="str">
            <v>Phòng thực hành Khoa CN Ô tô 04-A-6-Sáng</v>
          </cell>
          <cell r="B3343" t="str">
            <v>Sáng</v>
          </cell>
          <cell r="C3343">
            <v>1</v>
          </cell>
          <cell r="D3343">
            <v>2</v>
          </cell>
          <cell r="E3343">
            <v>1</v>
          </cell>
          <cell r="F3343">
            <v>2</v>
          </cell>
          <cell r="G3343" t="str">
            <v>1..2</v>
          </cell>
        </row>
        <row r="3344">
          <cell r="A3344" t="str">
            <v>Phòng thực hành Khoa CN Ô tô 06-A-6-Chiều</v>
          </cell>
          <cell r="B3344" t="str">
            <v>Chiều</v>
          </cell>
          <cell r="C3344">
            <v>7</v>
          </cell>
          <cell r="D3344">
            <v>12</v>
          </cell>
          <cell r="E3344">
            <v>7</v>
          </cell>
          <cell r="F3344">
            <v>12</v>
          </cell>
          <cell r="G3344" t="str">
            <v>7..12</v>
          </cell>
        </row>
        <row r="3345">
          <cell r="A3345" t="str">
            <v>Phòng thực hành Khoa CN Ô tô 08-A-6-Sáng</v>
          </cell>
          <cell r="B3345" t="str">
            <v>Sáng</v>
          </cell>
          <cell r="C3345">
            <v>1</v>
          </cell>
          <cell r="D3345">
            <v>6</v>
          </cell>
          <cell r="E3345">
            <v>1</v>
          </cell>
          <cell r="F3345">
            <v>6</v>
          </cell>
          <cell r="G3345" t="str">
            <v>1..6</v>
          </cell>
        </row>
        <row r="3346">
          <cell r="A3346" t="str">
            <v>Phòng thực hành Khoa CN Ô tô 09-A-6-Sáng</v>
          </cell>
          <cell r="B3346" t="str">
            <v>Sáng</v>
          </cell>
          <cell r="C3346">
            <v>1</v>
          </cell>
          <cell r="D3346">
            <v>2</v>
          </cell>
          <cell r="E3346">
            <v>1</v>
          </cell>
          <cell r="F3346">
            <v>2</v>
          </cell>
          <cell r="G3346" t="str">
            <v>1..2</v>
          </cell>
        </row>
        <row r="3347">
          <cell r="A3347" t="str">
            <v>Phòng thực hành Khoa CN Ô tô 10-A-6-Chiều</v>
          </cell>
          <cell r="B3347" t="str">
            <v>Chiều</v>
          </cell>
          <cell r="C3347">
            <v>7</v>
          </cell>
          <cell r="D3347">
            <v>12</v>
          </cell>
          <cell r="E3347">
            <v>7</v>
          </cell>
          <cell r="F3347">
            <v>12</v>
          </cell>
          <cell r="G3347" t="str">
            <v>7..12</v>
          </cell>
        </row>
        <row r="3348">
          <cell r="A3348" t="str">
            <v>Phòng thực hành Khoa CN Ô tô 18-A-6-Sáng</v>
          </cell>
          <cell r="B3348" t="str">
            <v>Sáng</v>
          </cell>
          <cell r="C3348">
            <v>1</v>
          </cell>
          <cell r="D3348">
            <v>3</v>
          </cell>
          <cell r="E3348">
            <v>1</v>
          </cell>
          <cell r="F3348">
            <v>3</v>
          </cell>
          <cell r="G3348" t="str">
            <v>1..3</v>
          </cell>
        </row>
        <row r="3349">
          <cell r="A3349" t="str">
            <v>Phòng thực hành Khoa CN Ô tô 20-A-6-Sáng</v>
          </cell>
          <cell r="B3349" t="str">
            <v>Sáng</v>
          </cell>
          <cell r="C3349">
            <v>1</v>
          </cell>
          <cell r="D3349">
            <v>3</v>
          </cell>
          <cell r="E3349">
            <v>1</v>
          </cell>
          <cell r="F3349">
            <v>3</v>
          </cell>
          <cell r="G3349" t="str">
            <v>1..3</v>
          </cell>
        </row>
        <row r="3350">
          <cell r="A3350" t="str">
            <v>Phòng thực hành Khoa CN Ô tô 20-A-6-Chiều</v>
          </cell>
          <cell r="B3350" t="str">
            <v>Chiều</v>
          </cell>
          <cell r="C3350">
            <v>7</v>
          </cell>
          <cell r="D3350">
            <v>9</v>
          </cell>
          <cell r="E3350">
            <v>7</v>
          </cell>
          <cell r="F3350">
            <v>9</v>
          </cell>
          <cell r="G3350" t="str">
            <v>7..9</v>
          </cell>
        </row>
        <row r="3351">
          <cell r="A3351" t="str">
            <v>Phòng thực hành Khoa CN Ô tô 21-A-6-Chiều</v>
          </cell>
          <cell r="B3351" t="str">
            <v>Chiều</v>
          </cell>
          <cell r="C3351">
            <v>7</v>
          </cell>
          <cell r="D3351">
            <v>8</v>
          </cell>
          <cell r="E3351">
            <v>7</v>
          </cell>
          <cell r="F3351">
            <v>8</v>
          </cell>
          <cell r="G3351" t="str">
            <v>7..8</v>
          </cell>
        </row>
        <row r="3352">
          <cell r="A3352" t="str">
            <v>Phòng thực hành Khoa CN Ô tô 27-A-6-Sáng</v>
          </cell>
          <cell r="B3352" t="str">
            <v>Sáng</v>
          </cell>
          <cell r="C3352">
            <v>1</v>
          </cell>
          <cell r="D3352">
            <v>2</v>
          </cell>
          <cell r="E3352">
            <v>1</v>
          </cell>
          <cell r="F3352">
            <v>2</v>
          </cell>
          <cell r="G3352" t="str">
            <v>1..2</v>
          </cell>
        </row>
        <row r="3353">
          <cell r="A3353" t="str">
            <v>Phòng thực hành Khoa Cơ khí 01-A-6-Sáng</v>
          </cell>
          <cell r="B3353" t="str">
            <v>Sáng</v>
          </cell>
          <cell r="C3353">
            <v>1</v>
          </cell>
          <cell r="D3353">
            <v>6</v>
          </cell>
          <cell r="E3353">
            <v>1</v>
          </cell>
          <cell r="F3353">
            <v>6</v>
          </cell>
          <cell r="G3353" t="str">
            <v>1..6</v>
          </cell>
        </row>
        <row r="3354">
          <cell r="A3354" t="str">
            <v>Phòng thực hành Khoa Cơ khí 02-A-6-Chiều</v>
          </cell>
          <cell r="B3354" t="str">
            <v>Chiều</v>
          </cell>
          <cell r="C3354">
            <v>7</v>
          </cell>
          <cell r="D3354">
            <v>12</v>
          </cell>
          <cell r="E3354">
            <v>7</v>
          </cell>
          <cell r="F3354">
            <v>12</v>
          </cell>
          <cell r="G3354" t="str">
            <v>7..12</v>
          </cell>
        </row>
        <row r="3355">
          <cell r="A3355" t="str">
            <v>Phòng thực hành Khoa Cơ khí 04-A-6-Sáng</v>
          </cell>
          <cell r="B3355" t="str">
            <v>Sáng</v>
          </cell>
          <cell r="C3355">
            <v>1</v>
          </cell>
          <cell r="D3355">
            <v>6</v>
          </cell>
          <cell r="E3355">
            <v>1</v>
          </cell>
          <cell r="F3355">
            <v>6</v>
          </cell>
          <cell r="G3355" t="str">
            <v>1..6</v>
          </cell>
        </row>
        <row r="3356">
          <cell r="A3356" t="str">
            <v>Phòng thực hành Khoa Cơ khí 05-A-6-Chiều</v>
          </cell>
          <cell r="B3356" t="str">
            <v>Chiều</v>
          </cell>
          <cell r="C3356">
            <v>7</v>
          </cell>
          <cell r="D3356">
            <v>12</v>
          </cell>
          <cell r="E3356">
            <v>7</v>
          </cell>
          <cell r="F3356">
            <v>12</v>
          </cell>
          <cell r="G3356" t="str">
            <v>7..12</v>
          </cell>
        </row>
        <row r="3357">
          <cell r="A3357" t="str">
            <v>Phòng thực hành Khoa Cơ khí 08-A-6-Tối</v>
          </cell>
          <cell r="B3357" t="str">
            <v>Tối</v>
          </cell>
          <cell r="C3357">
            <v>13</v>
          </cell>
          <cell r="D3357">
            <v>16</v>
          </cell>
          <cell r="E3357">
            <v>13</v>
          </cell>
          <cell r="F3357">
            <v>16</v>
          </cell>
          <cell r="G3357" t="str">
            <v>13..16</v>
          </cell>
        </row>
        <row r="3358">
          <cell r="A3358" t="str">
            <v>Phòng thực hành Khoa Cơ khí 11-A-6-Chiều</v>
          </cell>
          <cell r="B3358" t="str">
            <v>Chiều</v>
          </cell>
          <cell r="C3358">
            <v>7</v>
          </cell>
          <cell r="D3358">
            <v>12</v>
          </cell>
          <cell r="E3358">
            <v>7</v>
          </cell>
          <cell r="F3358">
            <v>12</v>
          </cell>
          <cell r="G3358" t="str">
            <v>7..12</v>
          </cell>
        </row>
        <row r="3359">
          <cell r="A3359" t="str">
            <v>Phòng thực hành Khoa Cơ khí 12-A-6-Chiều</v>
          </cell>
          <cell r="B3359" t="str">
            <v>Chiều</v>
          </cell>
          <cell r="C3359">
            <v>7</v>
          </cell>
          <cell r="D3359">
            <v>11</v>
          </cell>
          <cell r="E3359">
            <v>7</v>
          </cell>
          <cell r="F3359">
            <v>11</v>
          </cell>
          <cell r="G3359" t="str">
            <v>7..11</v>
          </cell>
        </row>
        <row r="3360">
          <cell r="A3360" t="str">
            <v>Phòng thực hành Khoa Cơ khí 15-A-6-Chiều</v>
          </cell>
          <cell r="B3360" t="str">
            <v>Chiều</v>
          </cell>
          <cell r="C3360">
            <v>7</v>
          </cell>
          <cell r="D3360">
            <v>12</v>
          </cell>
          <cell r="E3360">
            <v>7</v>
          </cell>
          <cell r="F3360">
            <v>12</v>
          </cell>
          <cell r="G3360" t="str">
            <v>7..12</v>
          </cell>
        </row>
        <row r="3361">
          <cell r="A3361" t="str">
            <v>Phòng thực hành Khoa Cơ khí 27-A-6-Sáng</v>
          </cell>
          <cell r="B3361" t="str">
            <v>Sáng</v>
          </cell>
          <cell r="C3361">
            <v>1</v>
          </cell>
          <cell r="D3361">
            <v>6</v>
          </cell>
          <cell r="E3361">
            <v>1</v>
          </cell>
          <cell r="F3361">
            <v>6</v>
          </cell>
          <cell r="G3361" t="str">
            <v>1..6</v>
          </cell>
        </row>
        <row r="3362">
          <cell r="A3362" t="str">
            <v>Phòng thực hành Khoa Cơ khí 36-A-6-Chiều</v>
          </cell>
          <cell r="B3362" t="str">
            <v>Chiều</v>
          </cell>
          <cell r="C3362">
            <v>7</v>
          </cell>
          <cell r="D3362">
            <v>12</v>
          </cell>
          <cell r="E3362">
            <v>7</v>
          </cell>
          <cell r="F3362">
            <v>12</v>
          </cell>
          <cell r="G3362" t="str">
            <v>7..12</v>
          </cell>
        </row>
        <row r="3363">
          <cell r="A3363" t="str">
            <v>Phòng thực hành Khoa Cơ khí 38-A-6-Sáng</v>
          </cell>
          <cell r="B3363" t="str">
            <v>Sáng</v>
          </cell>
          <cell r="C3363">
            <v>1</v>
          </cell>
          <cell r="D3363">
            <v>6</v>
          </cell>
          <cell r="E3363">
            <v>1</v>
          </cell>
          <cell r="F3363">
            <v>6</v>
          </cell>
          <cell r="G3363" t="str">
            <v>1..6</v>
          </cell>
        </row>
        <row r="3364">
          <cell r="A3364" t="str">
            <v>Phòng thực hành Khoa Cơ khí 39-A-6-Chiều</v>
          </cell>
          <cell r="B3364" t="str">
            <v>Chiều</v>
          </cell>
          <cell r="C3364">
            <v>7</v>
          </cell>
          <cell r="D3364">
            <v>12</v>
          </cell>
          <cell r="E3364">
            <v>7</v>
          </cell>
          <cell r="F3364">
            <v>12</v>
          </cell>
          <cell r="G3364" t="str">
            <v>7..12</v>
          </cell>
        </row>
        <row r="3365">
          <cell r="A3365" t="str">
            <v>Phòng thực hành Khoa Điện 02-A-6-Sáng</v>
          </cell>
          <cell r="B3365" t="str">
            <v>Sáng</v>
          </cell>
          <cell r="C3365">
            <v>1</v>
          </cell>
          <cell r="D3365">
            <v>6</v>
          </cell>
          <cell r="E3365">
            <v>1</v>
          </cell>
          <cell r="F3365">
            <v>6</v>
          </cell>
          <cell r="G3365" t="str">
            <v>1..6</v>
          </cell>
        </row>
        <row r="3366">
          <cell r="A3366" t="str">
            <v>Phòng thực hành Khoa Điện 02-A-6-Chiều</v>
          </cell>
          <cell r="B3366" t="str">
            <v>Chiều</v>
          </cell>
          <cell r="C3366">
            <v>7</v>
          </cell>
          <cell r="D3366">
            <v>12</v>
          </cell>
          <cell r="E3366">
            <v>7</v>
          </cell>
          <cell r="F3366">
            <v>12</v>
          </cell>
          <cell r="G3366" t="str">
            <v>7..12</v>
          </cell>
        </row>
        <row r="3367">
          <cell r="A3367" t="str">
            <v>Phòng thực hành Khoa Điện 03-A-6-Chiều</v>
          </cell>
          <cell r="B3367" t="str">
            <v>Chiều</v>
          </cell>
          <cell r="C3367">
            <v>7</v>
          </cell>
          <cell r="D3367">
            <v>12</v>
          </cell>
          <cell r="E3367">
            <v>7</v>
          </cell>
          <cell r="F3367">
            <v>12</v>
          </cell>
          <cell r="G3367" t="str">
            <v>7..12</v>
          </cell>
        </row>
        <row r="3368">
          <cell r="A3368" t="str">
            <v>Phòng thực hành Khoa Điện 04-A-6-Sáng</v>
          </cell>
          <cell r="B3368" t="str">
            <v>Sáng</v>
          </cell>
          <cell r="C3368">
            <v>1</v>
          </cell>
          <cell r="D3368">
            <v>6</v>
          </cell>
          <cell r="E3368">
            <v>1</v>
          </cell>
          <cell r="F3368">
            <v>6</v>
          </cell>
          <cell r="G3368" t="str">
            <v>1..6</v>
          </cell>
        </row>
        <row r="3369">
          <cell r="A3369" t="str">
            <v>Phòng thực hành Khoa Điện 04-A-6-Chiều</v>
          </cell>
          <cell r="B3369" t="str">
            <v>Chiều</v>
          </cell>
          <cell r="C3369">
            <v>7</v>
          </cell>
          <cell r="D3369">
            <v>11</v>
          </cell>
          <cell r="E3369">
            <v>7</v>
          </cell>
          <cell r="F3369">
            <v>11</v>
          </cell>
          <cell r="G3369" t="str">
            <v>7..11</v>
          </cell>
        </row>
        <row r="3370">
          <cell r="A3370" t="str">
            <v>Phòng thực hành Khoa Điện 05-A-6-Chiều</v>
          </cell>
          <cell r="B3370" t="str">
            <v>Chiều</v>
          </cell>
          <cell r="C3370">
            <v>7</v>
          </cell>
          <cell r="D3370">
            <v>12</v>
          </cell>
          <cell r="E3370">
            <v>7</v>
          </cell>
          <cell r="F3370">
            <v>12</v>
          </cell>
          <cell r="G3370" t="str">
            <v>7..12</v>
          </cell>
        </row>
        <row r="3371">
          <cell r="A3371" t="str">
            <v>Phòng thực hành Khoa Điện 05-A-6-Tối</v>
          </cell>
          <cell r="B3371" t="str">
            <v>Tối</v>
          </cell>
          <cell r="C3371">
            <v>13</v>
          </cell>
          <cell r="D3371">
            <v>16</v>
          </cell>
          <cell r="E3371">
            <v>13</v>
          </cell>
          <cell r="F3371">
            <v>16</v>
          </cell>
          <cell r="G3371" t="str">
            <v>13..16</v>
          </cell>
        </row>
        <row r="3372">
          <cell r="A3372" t="str">
            <v>Phòng thực hành Khoa Điện 06-A-6-Sáng</v>
          </cell>
          <cell r="B3372" t="str">
            <v>Sáng</v>
          </cell>
          <cell r="C3372">
            <v>1</v>
          </cell>
          <cell r="D3372">
            <v>6</v>
          </cell>
          <cell r="E3372">
            <v>1</v>
          </cell>
          <cell r="F3372">
            <v>6</v>
          </cell>
          <cell r="G3372" t="str">
            <v>1..6</v>
          </cell>
        </row>
        <row r="3373">
          <cell r="A3373" t="str">
            <v>Phòng thực hành Khoa Điện 08-A-6-Sáng</v>
          </cell>
          <cell r="B3373" t="str">
            <v>Sáng</v>
          </cell>
          <cell r="C3373">
            <v>1</v>
          </cell>
          <cell r="D3373">
            <v>6</v>
          </cell>
          <cell r="E3373">
            <v>1</v>
          </cell>
          <cell r="F3373">
            <v>6</v>
          </cell>
          <cell r="G3373" t="str">
            <v>1..6</v>
          </cell>
        </row>
        <row r="3374">
          <cell r="A3374" t="str">
            <v>Phòng thực hành Khoa Điện 13-A-6-Tối</v>
          </cell>
          <cell r="B3374" t="str">
            <v>Tối</v>
          </cell>
          <cell r="C3374">
            <v>13</v>
          </cell>
          <cell r="D3374">
            <v>16</v>
          </cell>
          <cell r="E3374">
            <v>13</v>
          </cell>
          <cell r="F3374">
            <v>16</v>
          </cell>
          <cell r="G3374" t="str">
            <v>13..16</v>
          </cell>
        </row>
        <row r="3375">
          <cell r="A3375" t="str">
            <v>Phòng thực hành Khoa Điện 38-A-6-Chiều</v>
          </cell>
          <cell r="B3375" t="str">
            <v>Chiều</v>
          </cell>
          <cell r="C3375">
            <v>7</v>
          </cell>
          <cell r="D3375">
            <v>12</v>
          </cell>
          <cell r="E3375">
            <v>7</v>
          </cell>
          <cell r="F3375">
            <v>12</v>
          </cell>
          <cell r="G3375" t="str">
            <v>7..12</v>
          </cell>
        </row>
        <row r="3376">
          <cell r="A3376" t="str">
            <v>Phòng thực hành Khoa Điện tử 01-A-6-Sáng</v>
          </cell>
          <cell r="B3376" t="str">
            <v>Sáng</v>
          </cell>
          <cell r="C3376">
            <v>1</v>
          </cell>
          <cell r="D3376">
            <v>6</v>
          </cell>
          <cell r="E3376">
            <v>1</v>
          </cell>
          <cell r="F3376">
            <v>6</v>
          </cell>
          <cell r="G3376" t="str">
            <v>1..6</v>
          </cell>
        </row>
        <row r="3377">
          <cell r="A3377" t="str">
            <v>Phòng thực hành Khoa Điện tử 02-A-6-Sáng</v>
          </cell>
          <cell r="B3377" t="str">
            <v>Sáng</v>
          </cell>
          <cell r="C3377">
            <v>4</v>
          </cell>
          <cell r="D3377">
            <v>5</v>
          </cell>
          <cell r="E3377">
            <v>1</v>
          </cell>
          <cell r="F3377">
            <v>5</v>
          </cell>
          <cell r="G3377" t="str">
            <v>1..5</v>
          </cell>
        </row>
        <row r="3378">
          <cell r="A3378" t="str">
            <v>Phòng thực hành Khoa Điện tử 02-A-6-Sáng</v>
          </cell>
          <cell r="B3378" t="str">
            <v>Sáng</v>
          </cell>
          <cell r="C3378">
            <v>1</v>
          </cell>
          <cell r="D3378">
            <v>2</v>
          </cell>
          <cell r="E3378">
            <v>1</v>
          </cell>
          <cell r="F3378">
            <v>5</v>
          </cell>
          <cell r="G3378" t="str">
            <v>1..5</v>
          </cell>
        </row>
        <row r="3379">
          <cell r="A3379" t="str">
            <v>Phòng thực hành Khoa Điện tử 02-A-6-Chiều</v>
          </cell>
          <cell r="B3379" t="str">
            <v>Chiều</v>
          </cell>
          <cell r="C3379">
            <v>7</v>
          </cell>
          <cell r="D3379">
            <v>12</v>
          </cell>
          <cell r="E3379">
            <v>7</v>
          </cell>
          <cell r="F3379">
            <v>12</v>
          </cell>
          <cell r="G3379" t="str">
            <v>7..12</v>
          </cell>
        </row>
        <row r="3380">
          <cell r="A3380" t="str">
            <v>Phòng thực hành Khoa Điện tử 03-A-6-Sáng</v>
          </cell>
          <cell r="B3380" t="str">
            <v>Sáng</v>
          </cell>
          <cell r="C3380">
            <v>1</v>
          </cell>
          <cell r="D3380">
            <v>4</v>
          </cell>
          <cell r="E3380">
            <v>1</v>
          </cell>
          <cell r="F3380">
            <v>4</v>
          </cell>
          <cell r="G3380" t="str">
            <v>1..4</v>
          </cell>
        </row>
        <row r="3381">
          <cell r="A3381" t="str">
            <v>Phòng thực hành Khoa Điện tử 03-A-6-Chiều</v>
          </cell>
          <cell r="B3381" t="str">
            <v>Chiều</v>
          </cell>
          <cell r="C3381">
            <v>10</v>
          </cell>
          <cell r="D3381">
            <v>11</v>
          </cell>
          <cell r="E3381">
            <v>10</v>
          </cell>
          <cell r="F3381">
            <v>11</v>
          </cell>
          <cell r="G3381" t="str">
            <v>10..11</v>
          </cell>
        </row>
        <row r="3382">
          <cell r="A3382" t="str">
            <v>Phòng thực hành Khoa Điện tử 04-A-6-Sáng</v>
          </cell>
          <cell r="B3382" t="str">
            <v>Sáng</v>
          </cell>
          <cell r="C3382">
            <v>1</v>
          </cell>
          <cell r="D3382">
            <v>6</v>
          </cell>
          <cell r="E3382">
            <v>1</v>
          </cell>
          <cell r="F3382">
            <v>6</v>
          </cell>
          <cell r="G3382" t="str">
            <v>1..6</v>
          </cell>
        </row>
        <row r="3383">
          <cell r="A3383" t="str">
            <v>Phòng thực hành Khoa Điện tử 04-A-6-Chiều</v>
          </cell>
          <cell r="B3383" t="str">
            <v>Chiều</v>
          </cell>
          <cell r="C3383">
            <v>7</v>
          </cell>
          <cell r="D3383">
            <v>12</v>
          </cell>
          <cell r="E3383">
            <v>7</v>
          </cell>
          <cell r="F3383">
            <v>12</v>
          </cell>
          <cell r="G3383" t="str">
            <v>7..12</v>
          </cell>
        </row>
        <row r="3384">
          <cell r="A3384" t="str">
            <v>Phòng thực hành Khoa Điện tử 05-A-6-Sáng</v>
          </cell>
          <cell r="B3384" t="str">
            <v>Sáng</v>
          </cell>
          <cell r="C3384">
            <v>1</v>
          </cell>
          <cell r="D3384">
            <v>6</v>
          </cell>
          <cell r="E3384">
            <v>1</v>
          </cell>
          <cell r="F3384">
            <v>6</v>
          </cell>
          <cell r="G3384" t="str">
            <v>1..6</v>
          </cell>
        </row>
        <row r="3385">
          <cell r="A3385" t="str">
            <v>Phòng thực hành Khoa Điện tử 06-A-6-Sáng</v>
          </cell>
          <cell r="B3385" t="str">
            <v>Sáng</v>
          </cell>
          <cell r="C3385">
            <v>1</v>
          </cell>
          <cell r="D3385">
            <v>2</v>
          </cell>
          <cell r="E3385">
            <v>1</v>
          </cell>
          <cell r="F3385">
            <v>2</v>
          </cell>
          <cell r="G3385" t="str">
            <v>1..2</v>
          </cell>
        </row>
        <row r="3386">
          <cell r="A3386" t="str">
            <v>Phòng thực hành Khoa Điện tử 06-A-6-Chiều</v>
          </cell>
          <cell r="B3386" t="str">
            <v>Chiều</v>
          </cell>
          <cell r="C3386">
            <v>7</v>
          </cell>
          <cell r="D3386">
            <v>12</v>
          </cell>
          <cell r="E3386">
            <v>7</v>
          </cell>
          <cell r="F3386">
            <v>12</v>
          </cell>
          <cell r="G3386" t="str">
            <v>7..12</v>
          </cell>
        </row>
        <row r="3387">
          <cell r="A3387" t="str">
            <v>Phòng thực hành Khoa Điện tử 07-A-6-Sáng</v>
          </cell>
          <cell r="B3387" t="str">
            <v>Sáng</v>
          </cell>
          <cell r="C3387">
            <v>1</v>
          </cell>
          <cell r="D3387">
            <v>6</v>
          </cell>
          <cell r="E3387">
            <v>1</v>
          </cell>
          <cell r="F3387">
            <v>6</v>
          </cell>
          <cell r="G3387" t="str">
            <v>1..6</v>
          </cell>
        </row>
        <row r="3388">
          <cell r="A3388" t="str">
            <v>Phòng thực hành Khoa Điện tử 09-A-6-Chiều</v>
          </cell>
          <cell r="B3388" t="str">
            <v>Chiều</v>
          </cell>
          <cell r="C3388">
            <v>7</v>
          </cell>
          <cell r="D3388">
            <v>8</v>
          </cell>
          <cell r="E3388">
            <v>7</v>
          </cell>
          <cell r="F3388">
            <v>8</v>
          </cell>
          <cell r="G3388" t="str">
            <v>7..8</v>
          </cell>
        </row>
        <row r="3389">
          <cell r="A3389" t="str">
            <v>Phòng thực hành Khoa Điện tử 12-A-6-Chiều</v>
          </cell>
          <cell r="B3389" t="str">
            <v>Chiều</v>
          </cell>
          <cell r="C3389">
            <v>7</v>
          </cell>
          <cell r="D3389">
            <v>12</v>
          </cell>
          <cell r="E3389">
            <v>7</v>
          </cell>
          <cell r="F3389">
            <v>12</v>
          </cell>
          <cell r="G3389" t="str">
            <v>7..12</v>
          </cell>
        </row>
        <row r="3390">
          <cell r="A3390" t="str">
            <v>Phòng thực hành Khoa Điện tử 26-A-6-Chiều</v>
          </cell>
          <cell r="B3390" t="str">
            <v>Chiều</v>
          </cell>
          <cell r="C3390">
            <v>7</v>
          </cell>
          <cell r="D3390">
            <v>8</v>
          </cell>
          <cell r="E3390">
            <v>7</v>
          </cell>
          <cell r="F3390">
            <v>8</v>
          </cell>
          <cell r="G3390" t="str">
            <v>7..8</v>
          </cell>
        </row>
        <row r="3391">
          <cell r="A3391" t="str">
            <v>Phòng thực hành Khoa Điện tử 28-A-6-Chiều</v>
          </cell>
          <cell r="B3391" t="str">
            <v>Chiều</v>
          </cell>
          <cell r="C3391">
            <v>10</v>
          </cell>
          <cell r="D3391">
            <v>11</v>
          </cell>
          <cell r="E3391">
            <v>10</v>
          </cell>
          <cell r="F3391">
            <v>11</v>
          </cell>
          <cell r="G3391" t="str">
            <v>10..11</v>
          </cell>
        </row>
        <row r="3392">
          <cell r="A3392" t="str">
            <v>Phòng thực hành Khoa Điện tử 29-A-6-Chiều</v>
          </cell>
          <cell r="B3392" t="str">
            <v>Chiều</v>
          </cell>
          <cell r="C3392">
            <v>7</v>
          </cell>
          <cell r="D3392">
            <v>10</v>
          </cell>
          <cell r="E3392">
            <v>7</v>
          </cell>
          <cell r="F3392">
            <v>10</v>
          </cell>
          <cell r="G3392" t="str">
            <v>7..10</v>
          </cell>
        </row>
        <row r="3393">
          <cell r="A3393" t="str">
            <v>Phòng thực hành Khoa CNTT 01-A-6-Sáng</v>
          </cell>
          <cell r="B3393" t="str">
            <v>Sáng</v>
          </cell>
          <cell r="C3393">
            <v>1</v>
          </cell>
          <cell r="D3393">
            <v>3</v>
          </cell>
          <cell r="E3393">
            <v>1</v>
          </cell>
          <cell r="F3393">
            <v>3</v>
          </cell>
          <cell r="G3393" t="str">
            <v>1..3</v>
          </cell>
        </row>
        <row r="3394">
          <cell r="A3394" t="str">
            <v>Phòng thực hành Khoa CNTT 03-A-6-Sáng</v>
          </cell>
          <cell r="B3394" t="str">
            <v>Sáng</v>
          </cell>
          <cell r="C3394">
            <v>4</v>
          </cell>
          <cell r="D3394">
            <v>6</v>
          </cell>
          <cell r="E3394">
            <v>4</v>
          </cell>
          <cell r="F3394">
            <v>6</v>
          </cell>
          <cell r="G3394" t="str">
            <v>4..6</v>
          </cell>
        </row>
        <row r="3395">
          <cell r="A3395" t="str">
            <v>Phòng thực hành Khoa CNTT 04-A-6-Tối</v>
          </cell>
          <cell r="B3395" t="str">
            <v>Tối</v>
          </cell>
          <cell r="C3395">
            <v>13</v>
          </cell>
          <cell r="D3395">
            <v>17</v>
          </cell>
          <cell r="E3395">
            <v>13</v>
          </cell>
          <cell r="F3395">
            <v>17</v>
          </cell>
          <cell r="G3395" t="str">
            <v>13..17</v>
          </cell>
        </row>
        <row r="3396">
          <cell r="A3396" t="str">
            <v>Phòng thực hành Khoa CNTT 11-A-6-Sáng</v>
          </cell>
          <cell r="B3396" t="str">
            <v>Sáng</v>
          </cell>
          <cell r="C3396">
            <v>4</v>
          </cell>
          <cell r="D3396">
            <v>6</v>
          </cell>
          <cell r="E3396">
            <v>4</v>
          </cell>
          <cell r="F3396">
            <v>6</v>
          </cell>
          <cell r="G3396" t="str">
            <v>4..6</v>
          </cell>
        </row>
        <row r="3397">
          <cell r="A3397" t="str">
            <v>Phòng thực hành Khoa CN May &amp; TKTT 02-B-6-Sáng</v>
          </cell>
          <cell r="B3397" t="str">
            <v>Sáng</v>
          </cell>
          <cell r="C3397">
            <v>1</v>
          </cell>
          <cell r="D3397">
            <v>6</v>
          </cell>
          <cell r="E3397">
            <v>1</v>
          </cell>
          <cell r="F3397">
            <v>6</v>
          </cell>
          <cell r="G3397" t="str">
            <v>1..6</v>
          </cell>
        </row>
        <row r="3398">
          <cell r="A3398" t="str">
            <v>Phòng thực hành Khoa CN May &amp; TKTT 02-B-6-Chiều</v>
          </cell>
          <cell r="B3398" t="str">
            <v>Chiều</v>
          </cell>
          <cell r="C3398">
            <v>7</v>
          </cell>
          <cell r="D3398">
            <v>12</v>
          </cell>
          <cell r="E3398">
            <v>7</v>
          </cell>
          <cell r="F3398">
            <v>12</v>
          </cell>
          <cell r="G3398" t="str">
            <v>7..12</v>
          </cell>
        </row>
        <row r="3399">
          <cell r="A3399" t="str">
            <v>Phòng thực hành Khoa CN May &amp; TKTT 03-B-6-Chiều</v>
          </cell>
          <cell r="B3399" t="str">
            <v>Chiều</v>
          </cell>
          <cell r="C3399">
            <v>7</v>
          </cell>
          <cell r="D3399">
            <v>12</v>
          </cell>
          <cell r="E3399">
            <v>7</v>
          </cell>
          <cell r="F3399">
            <v>12</v>
          </cell>
          <cell r="G3399" t="str">
            <v>7..12</v>
          </cell>
        </row>
        <row r="3400">
          <cell r="A3400" t="str">
            <v>Phòng thực hành Khoa CN May &amp; TKTT 06-B-6-Sáng</v>
          </cell>
          <cell r="B3400" t="str">
            <v>Sáng</v>
          </cell>
          <cell r="C3400">
            <v>1</v>
          </cell>
          <cell r="D3400">
            <v>6</v>
          </cell>
          <cell r="E3400">
            <v>1</v>
          </cell>
          <cell r="F3400">
            <v>6</v>
          </cell>
          <cell r="G3400" t="str">
            <v>1..6</v>
          </cell>
        </row>
        <row r="3401">
          <cell r="A3401" t="str">
            <v>Phòng thực hành Khoa CN May &amp; TKTT 06-B-6-Chiều</v>
          </cell>
          <cell r="B3401" t="str">
            <v>Chiều</v>
          </cell>
          <cell r="C3401">
            <v>7</v>
          </cell>
          <cell r="D3401">
            <v>12</v>
          </cell>
          <cell r="E3401">
            <v>7</v>
          </cell>
          <cell r="F3401">
            <v>12</v>
          </cell>
          <cell r="G3401" t="str">
            <v>7..12</v>
          </cell>
        </row>
        <row r="3402">
          <cell r="A3402" t="str">
            <v>Phòng thực hành Khoa CN May &amp; TKTT 07-B-6-Sáng</v>
          </cell>
          <cell r="B3402" t="str">
            <v>Sáng</v>
          </cell>
          <cell r="C3402">
            <v>1</v>
          </cell>
          <cell r="D3402">
            <v>6</v>
          </cell>
          <cell r="E3402">
            <v>1</v>
          </cell>
          <cell r="F3402">
            <v>6</v>
          </cell>
          <cell r="G3402" t="str">
            <v>1..6</v>
          </cell>
        </row>
        <row r="3403">
          <cell r="A3403" t="str">
            <v>Phòng thực hành Khoa CN May &amp; TKTT 07-B-6-Chiều</v>
          </cell>
          <cell r="B3403" t="str">
            <v>Chiều</v>
          </cell>
          <cell r="C3403">
            <v>7</v>
          </cell>
          <cell r="D3403">
            <v>12</v>
          </cell>
          <cell r="E3403">
            <v>7</v>
          </cell>
          <cell r="F3403">
            <v>12</v>
          </cell>
          <cell r="G3403" t="str">
            <v>7..12</v>
          </cell>
        </row>
        <row r="3404">
          <cell r="A3404" t="str">
            <v>Phòng thực hành Khoa CN May &amp; TKTT 08-B-6-Sáng</v>
          </cell>
          <cell r="B3404" t="str">
            <v>Sáng</v>
          </cell>
          <cell r="C3404">
            <v>1</v>
          </cell>
          <cell r="D3404">
            <v>6</v>
          </cell>
          <cell r="E3404">
            <v>1</v>
          </cell>
          <cell r="F3404">
            <v>6</v>
          </cell>
          <cell r="G3404" t="str">
            <v>1..6</v>
          </cell>
        </row>
        <row r="3405">
          <cell r="A3405" t="str">
            <v>Phòng thực hành Khoa CN May &amp; TKTT 08-B-6-Chiều</v>
          </cell>
          <cell r="B3405" t="str">
            <v>Chiều</v>
          </cell>
          <cell r="C3405">
            <v>7</v>
          </cell>
          <cell r="D3405">
            <v>12</v>
          </cell>
          <cell r="E3405">
            <v>7</v>
          </cell>
          <cell r="F3405">
            <v>12</v>
          </cell>
          <cell r="G3405" t="str">
            <v>7..12</v>
          </cell>
        </row>
        <row r="3406">
          <cell r="A3406" t="str">
            <v>Phòng thực hành Khoa CN May &amp; TKTT 09-B-6-Sáng</v>
          </cell>
          <cell r="B3406" t="str">
            <v>Sáng</v>
          </cell>
          <cell r="C3406">
            <v>1</v>
          </cell>
          <cell r="D3406">
            <v>6</v>
          </cell>
          <cell r="E3406">
            <v>1</v>
          </cell>
          <cell r="F3406">
            <v>6</v>
          </cell>
          <cell r="G3406" t="str">
            <v>1..6</v>
          </cell>
        </row>
        <row r="3407">
          <cell r="A3407" t="str">
            <v>Phòng thực hành Khoa CN May &amp; TKTT 10-B-6-Sáng</v>
          </cell>
          <cell r="B3407" t="str">
            <v>Sáng</v>
          </cell>
          <cell r="C3407">
            <v>1</v>
          </cell>
          <cell r="D3407">
            <v>4</v>
          </cell>
          <cell r="E3407">
            <v>1</v>
          </cell>
          <cell r="F3407">
            <v>4</v>
          </cell>
          <cell r="G3407" t="str">
            <v>1..4</v>
          </cell>
        </row>
        <row r="3408">
          <cell r="A3408" t="str">
            <v>Phòng thực hành Khoa CN May &amp; TKTT 14-B-6-Sáng</v>
          </cell>
          <cell r="B3408" t="str">
            <v>Sáng</v>
          </cell>
          <cell r="C3408">
            <v>1</v>
          </cell>
          <cell r="D3408">
            <v>6</v>
          </cell>
          <cell r="E3408">
            <v>1</v>
          </cell>
          <cell r="F3408">
            <v>6</v>
          </cell>
          <cell r="G3408" t="str">
            <v>1..6</v>
          </cell>
        </row>
        <row r="3409">
          <cell r="A3409" t="str">
            <v>Phòng thực hành Khoa CN May &amp; TKTT 16-B-6-Sáng</v>
          </cell>
          <cell r="B3409" t="str">
            <v>Sáng</v>
          </cell>
          <cell r="C3409">
            <v>1</v>
          </cell>
          <cell r="D3409">
            <v>6</v>
          </cell>
          <cell r="E3409">
            <v>1</v>
          </cell>
          <cell r="F3409">
            <v>6</v>
          </cell>
          <cell r="G3409" t="str">
            <v>1..6</v>
          </cell>
        </row>
        <row r="3410">
          <cell r="A3410" t="str">
            <v>Phòng thực hành Khoa CN May &amp; TKTT 16-B-6-Chiều</v>
          </cell>
          <cell r="B3410" t="str">
            <v>Chiều</v>
          </cell>
          <cell r="C3410">
            <v>7</v>
          </cell>
          <cell r="D3410">
            <v>10</v>
          </cell>
          <cell r="E3410">
            <v>7</v>
          </cell>
          <cell r="F3410">
            <v>10</v>
          </cell>
          <cell r="G3410" t="str">
            <v>7..10</v>
          </cell>
        </row>
        <row r="3411">
          <cell r="A3411" t="str">
            <v>Phòng thực hành Khoa CN Hóa 01-B-6-Sáng</v>
          </cell>
          <cell r="B3411" t="str">
            <v>Sáng</v>
          </cell>
          <cell r="C3411">
            <v>1</v>
          </cell>
          <cell r="D3411">
            <v>6</v>
          </cell>
          <cell r="E3411">
            <v>1</v>
          </cell>
          <cell r="F3411">
            <v>6</v>
          </cell>
          <cell r="G3411" t="str">
            <v>1..6</v>
          </cell>
        </row>
        <row r="3412">
          <cell r="A3412" t="str">
            <v>Phòng thực hành Khoa CN Hóa 02-B-6-Sáng</v>
          </cell>
          <cell r="B3412" t="str">
            <v>Sáng</v>
          </cell>
          <cell r="C3412">
            <v>1</v>
          </cell>
          <cell r="D3412">
            <v>6</v>
          </cell>
          <cell r="E3412">
            <v>1</v>
          </cell>
          <cell r="F3412">
            <v>6</v>
          </cell>
          <cell r="G3412" t="str">
            <v>1..6</v>
          </cell>
        </row>
        <row r="3413">
          <cell r="A3413" t="str">
            <v>Phòng thực hành Khoa CN Hóa 02-B-6-Chiều</v>
          </cell>
          <cell r="B3413" t="str">
            <v>Chiều</v>
          </cell>
          <cell r="C3413">
            <v>7</v>
          </cell>
          <cell r="D3413">
            <v>12</v>
          </cell>
          <cell r="E3413">
            <v>7</v>
          </cell>
          <cell r="F3413">
            <v>12</v>
          </cell>
          <cell r="G3413" t="str">
            <v>7..12</v>
          </cell>
        </row>
        <row r="3414">
          <cell r="A3414" t="str">
            <v>Phòng thực hành Khoa CN Hóa 03-B-6-Sáng</v>
          </cell>
          <cell r="B3414" t="str">
            <v>Sáng</v>
          </cell>
          <cell r="C3414">
            <v>1</v>
          </cell>
          <cell r="D3414">
            <v>6</v>
          </cell>
          <cell r="E3414">
            <v>1</v>
          </cell>
          <cell r="F3414">
            <v>6</v>
          </cell>
          <cell r="G3414" t="str">
            <v>1..6</v>
          </cell>
        </row>
        <row r="3415">
          <cell r="A3415" t="str">
            <v>Phòng thực hành Khoa CN Hóa 03-B-6-Chiều</v>
          </cell>
          <cell r="B3415" t="str">
            <v>Chiều</v>
          </cell>
          <cell r="C3415">
            <v>7</v>
          </cell>
          <cell r="D3415">
            <v>12</v>
          </cell>
          <cell r="E3415">
            <v>7</v>
          </cell>
          <cell r="F3415">
            <v>12</v>
          </cell>
          <cell r="G3415" t="str">
            <v>7..12</v>
          </cell>
        </row>
        <row r="3416">
          <cell r="A3416" t="str">
            <v>Phòng thực hành Khoa CN Hóa 04-B-6-Sáng</v>
          </cell>
          <cell r="B3416" t="str">
            <v>Sáng</v>
          </cell>
          <cell r="C3416">
            <v>1</v>
          </cell>
          <cell r="D3416">
            <v>6</v>
          </cell>
          <cell r="E3416">
            <v>1</v>
          </cell>
          <cell r="F3416">
            <v>6</v>
          </cell>
          <cell r="G3416" t="str">
            <v>1..6</v>
          </cell>
        </row>
        <row r="3417">
          <cell r="A3417" t="str">
            <v>Phòng thực hành Khoa CN Hóa 04-B-6-Chiều</v>
          </cell>
          <cell r="B3417" t="str">
            <v>Chiều</v>
          </cell>
          <cell r="C3417">
            <v>7</v>
          </cell>
          <cell r="D3417">
            <v>12</v>
          </cell>
          <cell r="E3417">
            <v>7</v>
          </cell>
          <cell r="F3417">
            <v>12</v>
          </cell>
          <cell r="G3417" t="str">
            <v>7..12</v>
          </cell>
        </row>
        <row r="3418">
          <cell r="A3418" t="str">
            <v>Phòng thực hành Khoa CN Hóa 05-B-6-Chiều</v>
          </cell>
          <cell r="B3418" t="str">
            <v>Chiều</v>
          </cell>
          <cell r="C3418">
            <v>7</v>
          </cell>
          <cell r="D3418">
            <v>12</v>
          </cell>
          <cell r="E3418">
            <v>7</v>
          </cell>
          <cell r="F3418">
            <v>12</v>
          </cell>
          <cell r="G3418" t="str">
            <v>7..12</v>
          </cell>
        </row>
        <row r="3419">
          <cell r="A3419" t="str">
            <v>Phòng thực hành Khoa CN Hóa 06-B-6-Sáng</v>
          </cell>
          <cell r="B3419" t="str">
            <v>Sáng</v>
          </cell>
          <cell r="C3419">
            <v>1</v>
          </cell>
          <cell r="D3419">
            <v>6</v>
          </cell>
          <cell r="E3419">
            <v>1</v>
          </cell>
          <cell r="F3419">
            <v>6</v>
          </cell>
          <cell r="G3419" t="str">
            <v>1..6</v>
          </cell>
        </row>
        <row r="3420">
          <cell r="A3420" t="str">
            <v>Phòng thực hành Khoa CN Hóa 06-B-6-Chiều</v>
          </cell>
          <cell r="B3420" t="str">
            <v>Chiều</v>
          </cell>
          <cell r="C3420">
            <v>7</v>
          </cell>
          <cell r="D3420">
            <v>12</v>
          </cell>
          <cell r="E3420">
            <v>7</v>
          </cell>
          <cell r="F3420">
            <v>12</v>
          </cell>
          <cell r="G3420" t="str">
            <v>7..12</v>
          </cell>
        </row>
        <row r="3421">
          <cell r="A3421" t="str">
            <v>Phòng thực hành Khoa CN Hóa 07-B-6-Chiều</v>
          </cell>
          <cell r="B3421" t="str">
            <v>Chiều</v>
          </cell>
          <cell r="C3421">
            <v>7</v>
          </cell>
          <cell r="D3421">
            <v>12</v>
          </cell>
          <cell r="E3421">
            <v>7</v>
          </cell>
          <cell r="F3421">
            <v>12</v>
          </cell>
          <cell r="G3421" t="str">
            <v>7..12</v>
          </cell>
        </row>
        <row r="3422">
          <cell r="A3422" t="str">
            <v>Phòng thực hành Khoa CN Hóa 08-B-6-Chiều</v>
          </cell>
          <cell r="B3422" t="str">
            <v>Chiều</v>
          </cell>
          <cell r="C3422">
            <v>7</v>
          </cell>
          <cell r="D3422">
            <v>12</v>
          </cell>
          <cell r="E3422">
            <v>7</v>
          </cell>
          <cell r="F3422">
            <v>12</v>
          </cell>
          <cell r="G3422" t="str">
            <v>7..12</v>
          </cell>
        </row>
        <row r="3423">
          <cell r="A3423" t="str">
            <v>Phòng thực hành Khoa CN Hóa 10-B-6-Chiều</v>
          </cell>
          <cell r="B3423" t="str">
            <v>Chiều</v>
          </cell>
          <cell r="C3423">
            <v>7</v>
          </cell>
          <cell r="D3423">
            <v>12</v>
          </cell>
          <cell r="E3423">
            <v>7</v>
          </cell>
          <cell r="F3423">
            <v>12</v>
          </cell>
          <cell r="G3423" t="str">
            <v>7..12</v>
          </cell>
        </row>
        <row r="3424">
          <cell r="A3424" t="str">
            <v>Phòng thực hành Khoa CN Hóa 18-B-6-Sáng</v>
          </cell>
          <cell r="B3424" t="str">
            <v>Sáng</v>
          </cell>
          <cell r="C3424">
            <v>1</v>
          </cell>
          <cell r="D3424">
            <v>3</v>
          </cell>
          <cell r="E3424">
            <v>1</v>
          </cell>
          <cell r="F3424">
            <v>3</v>
          </cell>
          <cell r="G3424" t="str">
            <v>1..3</v>
          </cell>
        </row>
        <row r="3425">
          <cell r="A3425" t="str">
            <v>Phòng thực hành Khoa CN Hóa 20-B-6-Sáng</v>
          </cell>
          <cell r="B3425" t="str">
            <v>Sáng</v>
          </cell>
          <cell r="C3425">
            <v>1</v>
          </cell>
          <cell r="D3425">
            <v>6</v>
          </cell>
          <cell r="E3425">
            <v>1</v>
          </cell>
          <cell r="F3425">
            <v>6</v>
          </cell>
          <cell r="G3425" t="str">
            <v>1..6</v>
          </cell>
        </row>
        <row r="3426">
          <cell r="A3426" t="str">
            <v>Phòng thực hành Khoa CN Hóa 23-B-6-Sáng</v>
          </cell>
          <cell r="B3426" t="str">
            <v>Sáng</v>
          </cell>
          <cell r="C3426">
            <v>1</v>
          </cell>
          <cell r="D3426">
            <v>6</v>
          </cell>
          <cell r="E3426">
            <v>1</v>
          </cell>
          <cell r="F3426">
            <v>6</v>
          </cell>
          <cell r="G3426" t="str">
            <v>1..6</v>
          </cell>
        </row>
        <row r="3427">
          <cell r="A3427" t="str">
            <v>Phòng thực hành Khoa CN Hóa 26-B-6-Sáng</v>
          </cell>
          <cell r="B3427" t="str">
            <v>Sáng</v>
          </cell>
          <cell r="C3427">
            <v>1</v>
          </cell>
          <cell r="D3427">
            <v>3</v>
          </cell>
          <cell r="E3427">
            <v>1</v>
          </cell>
          <cell r="F3427">
            <v>3</v>
          </cell>
          <cell r="G3427" t="str">
            <v>1..3</v>
          </cell>
        </row>
        <row r="3428">
          <cell r="A3428" t="str">
            <v>Phòng thực hành Khoa CN Hóa 27-B-6-Sáng</v>
          </cell>
          <cell r="B3428" t="str">
            <v>Sáng</v>
          </cell>
          <cell r="C3428">
            <v>1</v>
          </cell>
          <cell r="D3428">
            <v>6</v>
          </cell>
          <cell r="E3428">
            <v>1</v>
          </cell>
          <cell r="F3428">
            <v>6</v>
          </cell>
          <cell r="G3428" t="str">
            <v>1..6</v>
          </cell>
        </row>
        <row r="3429">
          <cell r="A3429" t="str">
            <v>Phòng thực hành Khoa CN Hóa 28-B-6-Chiều</v>
          </cell>
          <cell r="B3429" t="str">
            <v>Chiều</v>
          </cell>
          <cell r="C3429">
            <v>7</v>
          </cell>
          <cell r="D3429">
            <v>10</v>
          </cell>
          <cell r="E3429">
            <v>7</v>
          </cell>
          <cell r="F3429">
            <v>10</v>
          </cell>
          <cell r="G3429" t="str">
            <v>7..10</v>
          </cell>
        </row>
        <row r="3430">
          <cell r="A3430" t="str">
            <v>Phòng thực hành Khoa QLKD 01-A-6-Sáng</v>
          </cell>
          <cell r="B3430" t="str">
            <v>Sáng</v>
          </cell>
          <cell r="C3430">
            <v>1</v>
          </cell>
          <cell r="D3430">
            <v>6</v>
          </cell>
          <cell r="E3430">
            <v>1</v>
          </cell>
          <cell r="F3430">
            <v>6</v>
          </cell>
          <cell r="G3430" t="str">
            <v>1..6</v>
          </cell>
        </row>
        <row r="3431">
          <cell r="A3431" t="str">
            <v>Phòng thực hành Khoa QLKD 02-A-6-Sáng</v>
          </cell>
          <cell r="B3431" t="str">
            <v>Sáng</v>
          </cell>
          <cell r="C3431">
            <v>1</v>
          </cell>
          <cell r="D3431">
            <v>6</v>
          </cell>
          <cell r="E3431">
            <v>1</v>
          </cell>
          <cell r="F3431">
            <v>6</v>
          </cell>
          <cell r="G3431" t="str">
            <v>1..6</v>
          </cell>
        </row>
        <row r="3432">
          <cell r="A3432" t="str">
            <v>Phòng thực hành Khoa QLKD 04-A-6-Chiều</v>
          </cell>
          <cell r="B3432" t="str">
            <v>Chiều</v>
          </cell>
          <cell r="C3432">
            <v>7</v>
          </cell>
          <cell r="D3432">
            <v>12</v>
          </cell>
          <cell r="E3432">
            <v>7</v>
          </cell>
          <cell r="F3432">
            <v>12</v>
          </cell>
          <cell r="G3432" t="str">
            <v>7..12</v>
          </cell>
        </row>
        <row r="3433">
          <cell r="A3433" t="str">
            <v>Phòng thực hành Khoa QLKD 07-A-6-Sáng</v>
          </cell>
          <cell r="B3433" t="str">
            <v>Sáng</v>
          </cell>
          <cell r="C3433">
            <v>1</v>
          </cell>
          <cell r="D3433">
            <v>6</v>
          </cell>
          <cell r="E3433">
            <v>1</v>
          </cell>
          <cell r="F3433">
            <v>6</v>
          </cell>
          <cell r="G3433" t="str">
            <v>1..6</v>
          </cell>
        </row>
        <row r="3434">
          <cell r="A3434" t="str">
            <v>Phòng thực hành Khoa QLKD 08-A-6-Chiều</v>
          </cell>
          <cell r="B3434" t="str">
            <v>Chiều</v>
          </cell>
          <cell r="C3434">
            <v>7</v>
          </cell>
          <cell r="D3434">
            <v>12</v>
          </cell>
          <cell r="E3434">
            <v>7</v>
          </cell>
          <cell r="F3434">
            <v>12</v>
          </cell>
          <cell r="G3434" t="str">
            <v>7..12</v>
          </cell>
        </row>
        <row r="3435">
          <cell r="A3435" t="str">
            <v>Phòng thực hành Khoa QLKD 11-A-6-Sáng</v>
          </cell>
          <cell r="B3435" t="str">
            <v>Sáng</v>
          </cell>
          <cell r="C3435">
            <v>1</v>
          </cell>
          <cell r="D3435">
            <v>6</v>
          </cell>
          <cell r="E3435">
            <v>1</v>
          </cell>
          <cell r="F3435">
            <v>6</v>
          </cell>
          <cell r="G3435" t="str">
            <v>1..6</v>
          </cell>
        </row>
        <row r="3436">
          <cell r="A3436" t="str">
            <v>Phòng thực hành Khoa QLKD 11-A-6-Chiều</v>
          </cell>
          <cell r="B3436" t="str">
            <v>Chiều</v>
          </cell>
          <cell r="C3436">
            <v>7</v>
          </cell>
          <cell r="D3436">
            <v>12</v>
          </cell>
          <cell r="E3436">
            <v>7</v>
          </cell>
          <cell r="F3436">
            <v>12</v>
          </cell>
          <cell r="G3436" t="str">
            <v>7..12</v>
          </cell>
        </row>
        <row r="3437">
          <cell r="A3437" t="str">
            <v>Phòng thực hành Khoa QLKD 14-A-6-Sáng</v>
          </cell>
          <cell r="B3437" t="str">
            <v>Sáng</v>
          </cell>
          <cell r="C3437">
            <v>1</v>
          </cell>
          <cell r="D3437">
            <v>4</v>
          </cell>
          <cell r="E3437">
            <v>1</v>
          </cell>
          <cell r="F3437">
            <v>4</v>
          </cell>
          <cell r="G3437" t="str">
            <v>1..4</v>
          </cell>
        </row>
        <row r="3438">
          <cell r="A3438" t="str">
            <v>Phòng thực hành Khoa QLKD 17-A-6-Sáng</v>
          </cell>
          <cell r="B3438" t="str">
            <v>Sáng</v>
          </cell>
          <cell r="C3438">
            <v>1</v>
          </cell>
          <cell r="D3438">
            <v>6</v>
          </cell>
          <cell r="E3438">
            <v>1</v>
          </cell>
          <cell r="F3438">
            <v>6</v>
          </cell>
          <cell r="G3438" t="str">
            <v>1..6</v>
          </cell>
        </row>
        <row r="3439">
          <cell r="A3439" t="str">
            <v>Phòng thực hành Khoa QLKD 17-A-6-Chiều</v>
          </cell>
          <cell r="B3439" t="str">
            <v>Chiều</v>
          </cell>
          <cell r="C3439">
            <v>7</v>
          </cell>
          <cell r="D3439">
            <v>12</v>
          </cell>
          <cell r="E3439">
            <v>7</v>
          </cell>
          <cell r="F3439">
            <v>12</v>
          </cell>
          <cell r="G3439" t="str">
            <v>7..12</v>
          </cell>
        </row>
        <row r="3440">
          <cell r="A3440" t="str">
            <v>Phòng thực hành Khoa QLKD 18-A-6-Sáng</v>
          </cell>
          <cell r="B3440" t="str">
            <v>Sáng</v>
          </cell>
          <cell r="C3440">
            <v>1</v>
          </cell>
          <cell r="D3440">
            <v>6</v>
          </cell>
          <cell r="E3440">
            <v>1</v>
          </cell>
          <cell r="F3440">
            <v>6</v>
          </cell>
          <cell r="G3440" t="str">
            <v>1..6</v>
          </cell>
        </row>
        <row r="3441">
          <cell r="A3441" t="str">
            <v>Phòng thực hành Khoa QLKD 19-A-6-Sáng</v>
          </cell>
          <cell r="B3441" t="str">
            <v>Sáng</v>
          </cell>
          <cell r="C3441">
            <v>1</v>
          </cell>
          <cell r="D3441">
            <v>4</v>
          </cell>
          <cell r="E3441">
            <v>1</v>
          </cell>
          <cell r="F3441">
            <v>4</v>
          </cell>
          <cell r="G3441" t="str">
            <v>1..4</v>
          </cell>
        </row>
        <row r="3442">
          <cell r="A3442" t="str">
            <v>Phòng thực hành Khoa QLKD 20-A-6-Chiều</v>
          </cell>
          <cell r="B3442" t="str">
            <v>Chiều</v>
          </cell>
          <cell r="C3442">
            <v>7</v>
          </cell>
          <cell r="D3442">
            <v>12</v>
          </cell>
          <cell r="E3442">
            <v>7</v>
          </cell>
          <cell r="F3442">
            <v>12</v>
          </cell>
          <cell r="G3442" t="str">
            <v>7..12</v>
          </cell>
        </row>
        <row r="3443">
          <cell r="A3443" t="str">
            <v>Phòng thực hành Khoa QLKD 20-A-6-Tối</v>
          </cell>
          <cell r="B3443" t="str">
            <v>Tối</v>
          </cell>
          <cell r="C3443">
            <v>13</v>
          </cell>
          <cell r="D3443">
            <v>16</v>
          </cell>
          <cell r="E3443">
            <v>13</v>
          </cell>
          <cell r="F3443">
            <v>16</v>
          </cell>
          <cell r="G3443" t="str">
            <v>13..16</v>
          </cell>
        </row>
        <row r="3444">
          <cell r="A3444" t="str">
            <v>Phòng thực hành Khoa QLKD 27-A-6-Chiều</v>
          </cell>
          <cell r="B3444" t="str">
            <v>Chiều</v>
          </cell>
          <cell r="C3444">
            <v>7</v>
          </cell>
          <cell r="D3444">
            <v>10</v>
          </cell>
          <cell r="E3444">
            <v>7</v>
          </cell>
          <cell r="F3444">
            <v>10</v>
          </cell>
          <cell r="G3444" t="str">
            <v>7..10</v>
          </cell>
        </row>
        <row r="3445">
          <cell r="A3445" t="str">
            <v>Phòng thực hành Khoa QLKD 27-A-6-Tối</v>
          </cell>
          <cell r="B3445" t="str">
            <v>Tối</v>
          </cell>
          <cell r="C3445">
            <v>13</v>
          </cell>
          <cell r="D3445">
            <v>16</v>
          </cell>
          <cell r="E3445">
            <v>13</v>
          </cell>
          <cell r="F3445">
            <v>16</v>
          </cell>
          <cell r="G3445" t="str">
            <v>13..16</v>
          </cell>
        </row>
        <row r="3446">
          <cell r="A3446" t="str">
            <v>Phòng thực hành Khoa Kế toán - Kiểm toán 01-B-6-Sáng</v>
          </cell>
          <cell r="B3446" t="str">
            <v>Sáng</v>
          </cell>
          <cell r="C3446">
            <v>1</v>
          </cell>
          <cell r="D3446">
            <v>6</v>
          </cell>
          <cell r="E3446">
            <v>1</v>
          </cell>
          <cell r="F3446">
            <v>6</v>
          </cell>
          <cell r="G3446" t="str">
            <v>1..6</v>
          </cell>
        </row>
        <row r="3447">
          <cell r="A3447" t="str">
            <v>Phòng thực hành Khoa Kế toán - Kiểm toán 02-B-6-Sáng</v>
          </cell>
          <cell r="B3447" t="str">
            <v>Sáng</v>
          </cell>
          <cell r="C3447">
            <v>1</v>
          </cell>
          <cell r="D3447">
            <v>6</v>
          </cell>
          <cell r="E3447">
            <v>1</v>
          </cell>
          <cell r="F3447">
            <v>6</v>
          </cell>
          <cell r="G3447" t="str">
            <v>1..6</v>
          </cell>
        </row>
        <row r="3448">
          <cell r="A3448" t="str">
            <v>Phòng thực hành Khoa Kế toán - Kiểm toán 03-B-6-Sáng</v>
          </cell>
          <cell r="B3448" t="str">
            <v>Sáng</v>
          </cell>
          <cell r="C3448">
            <v>1</v>
          </cell>
          <cell r="D3448">
            <v>5</v>
          </cell>
          <cell r="E3448">
            <v>1</v>
          </cell>
          <cell r="F3448">
            <v>5</v>
          </cell>
          <cell r="G3448" t="str">
            <v>1..5</v>
          </cell>
        </row>
        <row r="3449">
          <cell r="A3449" t="str">
            <v>Phòng thực hành Khoa Kế toán - Kiểm toán 03-B-6-Chiều</v>
          </cell>
          <cell r="B3449" t="str">
            <v>Chiều</v>
          </cell>
          <cell r="C3449">
            <v>7</v>
          </cell>
          <cell r="D3449">
            <v>12</v>
          </cell>
          <cell r="E3449">
            <v>7</v>
          </cell>
          <cell r="F3449">
            <v>12</v>
          </cell>
          <cell r="G3449" t="str">
            <v>7..12</v>
          </cell>
        </row>
        <row r="3450">
          <cell r="A3450" t="str">
            <v>Phòng thực hành Khoa Kế toán - Kiểm toán 06-B-6-Chiều</v>
          </cell>
          <cell r="B3450" t="str">
            <v>Chiều</v>
          </cell>
          <cell r="C3450">
            <v>7</v>
          </cell>
          <cell r="D3450">
            <v>12</v>
          </cell>
          <cell r="E3450">
            <v>7</v>
          </cell>
          <cell r="F3450">
            <v>12</v>
          </cell>
          <cell r="G3450" t="str">
            <v>7..12</v>
          </cell>
        </row>
        <row r="3451">
          <cell r="A3451" t="str">
            <v>Phòng thực hành Trường NN-DL 02-A-6-Sáng</v>
          </cell>
          <cell r="B3451" t="str">
            <v>Sáng</v>
          </cell>
          <cell r="C3451">
            <v>1</v>
          </cell>
          <cell r="D3451">
            <v>6</v>
          </cell>
          <cell r="E3451">
            <v>1</v>
          </cell>
          <cell r="F3451">
            <v>6</v>
          </cell>
          <cell r="G3451" t="str">
            <v>1..6</v>
          </cell>
        </row>
        <row r="3452">
          <cell r="A3452" t="str">
            <v>Phòng thực hành Trường NN-DL 03-A-6-Sáng</v>
          </cell>
          <cell r="B3452" t="str">
            <v>Sáng</v>
          </cell>
          <cell r="C3452">
            <v>1</v>
          </cell>
          <cell r="D3452">
            <v>3</v>
          </cell>
          <cell r="E3452">
            <v>1</v>
          </cell>
          <cell r="F3452">
            <v>3</v>
          </cell>
          <cell r="G3452" t="str">
            <v>1..3</v>
          </cell>
        </row>
        <row r="3453">
          <cell r="A3453" t="str">
            <v>Phòng thực hành Trường NN-DL 03-A-6-Chiều</v>
          </cell>
          <cell r="B3453" t="str">
            <v>Chiều</v>
          </cell>
          <cell r="C3453">
            <v>7</v>
          </cell>
          <cell r="D3453">
            <v>12</v>
          </cell>
          <cell r="E3453">
            <v>7</v>
          </cell>
          <cell r="F3453">
            <v>12</v>
          </cell>
          <cell r="G3453" t="str">
            <v>7..12</v>
          </cell>
        </row>
        <row r="3454">
          <cell r="A3454" t="str">
            <v>Phòng thực hành Trường NN-DL 06-A-6-Sáng</v>
          </cell>
          <cell r="B3454" t="str">
            <v>Sáng</v>
          </cell>
          <cell r="C3454">
            <v>1</v>
          </cell>
          <cell r="D3454">
            <v>6</v>
          </cell>
          <cell r="E3454">
            <v>1</v>
          </cell>
          <cell r="F3454">
            <v>6</v>
          </cell>
          <cell r="G3454" t="str">
            <v>1..6</v>
          </cell>
        </row>
        <row r="3455">
          <cell r="A3455" t="str">
            <v>Phòng thực hành Trường NN-DL 17-A-6-Sáng</v>
          </cell>
          <cell r="B3455" t="str">
            <v>Sáng</v>
          </cell>
          <cell r="C3455">
            <v>1</v>
          </cell>
          <cell r="D3455">
            <v>3</v>
          </cell>
          <cell r="E3455">
            <v>1</v>
          </cell>
          <cell r="F3455">
            <v>3</v>
          </cell>
          <cell r="G3455" t="str">
            <v>1..3</v>
          </cell>
        </row>
        <row r="3456">
          <cell r="A3456" t="str">
            <v>Phòng thực hành Trường NN-DL 18-A-6-Tối</v>
          </cell>
          <cell r="B3456" t="str">
            <v>Tối</v>
          </cell>
          <cell r="C3456">
            <v>13</v>
          </cell>
          <cell r="D3456">
            <v>17</v>
          </cell>
          <cell r="E3456">
            <v>13</v>
          </cell>
          <cell r="F3456">
            <v>17</v>
          </cell>
          <cell r="G3456" t="str">
            <v>13..17</v>
          </cell>
        </row>
        <row r="3457">
          <cell r="A3457" t="str">
            <v>Phòng thực hành Trường NN-DL 20-A-6-Chiều</v>
          </cell>
          <cell r="B3457" t="str">
            <v>Chiều</v>
          </cell>
          <cell r="C3457">
            <v>7</v>
          </cell>
          <cell r="D3457">
            <v>12</v>
          </cell>
          <cell r="E3457">
            <v>7</v>
          </cell>
          <cell r="F3457">
            <v>12</v>
          </cell>
          <cell r="G3457" t="str">
            <v>7..12</v>
          </cell>
        </row>
        <row r="3458">
          <cell r="A3458" t="str">
            <v>Phòng thực hành Trường NN-DL 24-A-6-Sáng</v>
          </cell>
          <cell r="B3458" t="str">
            <v>Sáng</v>
          </cell>
          <cell r="C3458">
            <v>1</v>
          </cell>
          <cell r="D3458">
            <v>6</v>
          </cell>
          <cell r="E3458">
            <v>1</v>
          </cell>
          <cell r="F3458">
            <v>6</v>
          </cell>
          <cell r="G3458" t="str">
            <v>1..6</v>
          </cell>
        </row>
        <row r="3459">
          <cell r="A3459" t="str">
            <v>Phòng thực hành TT Cơ khí 03-B-6-Sáng</v>
          </cell>
          <cell r="B3459" t="str">
            <v>Sáng</v>
          </cell>
          <cell r="C3459">
            <v>1</v>
          </cell>
          <cell r="D3459">
            <v>6</v>
          </cell>
          <cell r="E3459">
            <v>1</v>
          </cell>
          <cell r="F3459">
            <v>6</v>
          </cell>
          <cell r="G3459" t="str">
            <v>1..6</v>
          </cell>
        </row>
        <row r="3460">
          <cell r="A3460" t="str">
            <v>Phòng thực hành TT Cơ khí 03-B-6-Chiều</v>
          </cell>
          <cell r="B3460" t="str">
            <v>Chiều</v>
          </cell>
          <cell r="C3460">
            <v>7</v>
          </cell>
          <cell r="D3460">
            <v>12</v>
          </cell>
          <cell r="E3460">
            <v>7</v>
          </cell>
          <cell r="F3460">
            <v>12</v>
          </cell>
          <cell r="G3460" t="str">
            <v>7..12</v>
          </cell>
        </row>
        <row r="3461">
          <cell r="A3461" t="str">
            <v>Phòng thực hành TT Cơ khí 13-B-6-Sáng</v>
          </cell>
          <cell r="B3461" t="str">
            <v>Sáng</v>
          </cell>
          <cell r="C3461">
            <v>1</v>
          </cell>
          <cell r="D3461">
            <v>6</v>
          </cell>
          <cell r="E3461">
            <v>1</v>
          </cell>
          <cell r="F3461">
            <v>6</v>
          </cell>
          <cell r="G3461" t="str">
            <v>1..6</v>
          </cell>
        </row>
        <row r="3462">
          <cell r="A3462" t="str">
            <v>Phòng thực hành TT Cơ khí 29-B-6-Sáng</v>
          </cell>
          <cell r="B3462" t="str">
            <v>Sáng</v>
          </cell>
          <cell r="C3462">
            <v>1</v>
          </cell>
          <cell r="D3462">
            <v>6</v>
          </cell>
          <cell r="E3462">
            <v>1</v>
          </cell>
          <cell r="F3462">
            <v>6</v>
          </cell>
          <cell r="G3462" t="str">
            <v>1..6</v>
          </cell>
        </row>
        <row r="3463">
          <cell r="A3463" t="str">
            <v>Phòng thực hành TT Cơ khí 29-B-6-Chiều</v>
          </cell>
          <cell r="B3463" t="str">
            <v>Chiều</v>
          </cell>
          <cell r="C3463">
            <v>7</v>
          </cell>
          <cell r="D3463">
            <v>12</v>
          </cell>
          <cell r="E3463">
            <v>7</v>
          </cell>
          <cell r="F3463">
            <v>12</v>
          </cell>
          <cell r="G3463" t="str">
            <v>7..12</v>
          </cell>
        </row>
        <row r="3464">
          <cell r="A3464" t="str">
            <v>Phòng thực hành TT Cơ khí 30-B-6-Sáng</v>
          </cell>
          <cell r="B3464" t="str">
            <v>Sáng</v>
          </cell>
          <cell r="C3464">
            <v>1</v>
          </cell>
          <cell r="D3464">
            <v>6</v>
          </cell>
          <cell r="E3464">
            <v>1</v>
          </cell>
          <cell r="F3464">
            <v>6</v>
          </cell>
          <cell r="G3464" t="str">
            <v>1..6</v>
          </cell>
        </row>
        <row r="3465">
          <cell r="A3465" t="str">
            <v>Phòng thực hành TT Cơ khí 30-B-6-Chiều</v>
          </cell>
          <cell r="B3465" t="str">
            <v>Chiều</v>
          </cell>
          <cell r="C3465">
            <v>7</v>
          </cell>
          <cell r="D3465">
            <v>12</v>
          </cell>
          <cell r="E3465">
            <v>7</v>
          </cell>
          <cell r="F3465">
            <v>12</v>
          </cell>
          <cell r="G3465" t="str">
            <v>7..12</v>
          </cell>
        </row>
        <row r="3466">
          <cell r="A3466" t="str">
            <v>Phòng thực hành TT Việt - Nhật 03-A-6-Chiều</v>
          </cell>
          <cell r="B3466" t="str">
            <v>Chiều</v>
          </cell>
          <cell r="C3466">
            <v>7</v>
          </cell>
          <cell r="D3466">
            <v>12</v>
          </cell>
          <cell r="E3466">
            <v>7</v>
          </cell>
          <cell r="F3466">
            <v>12</v>
          </cell>
          <cell r="G3466" t="str">
            <v>7..12</v>
          </cell>
        </row>
        <row r="3467">
          <cell r="A3467" t="str">
            <v>Phòng thực hành TT Việt - Nhật 08-A-6-Chiều</v>
          </cell>
          <cell r="B3467" t="str">
            <v>Chiều</v>
          </cell>
          <cell r="C3467">
            <v>7</v>
          </cell>
          <cell r="D3467">
            <v>12</v>
          </cell>
          <cell r="E3467">
            <v>7</v>
          </cell>
          <cell r="F3467">
            <v>12</v>
          </cell>
          <cell r="G3467" t="str">
            <v>7..12</v>
          </cell>
        </row>
        <row r="3468">
          <cell r="A3468" t="str">
            <v>Phòng thực hành TT Việt - Nhật 27-A-6-Sáng</v>
          </cell>
          <cell r="B3468" t="str">
            <v>Sáng</v>
          </cell>
          <cell r="C3468">
            <v>1</v>
          </cell>
          <cell r="D3468">
            <v>6</v>
          </cell>
          <cell r="E3468">
            <v>1</v>
          </cell>
          <cell r="F3468">
            <v>6</v>
          </cell>
          <cell r="G3468" t="str">
            <v>1..6</v>
          </cell>
        </row>
        <row r="3469">
          <cell r="A3469" t="str">
            <v>502-B4-6-Sáng</v>
          </cell>
          <cell r="B3469" t="str">
            <v>Sáng</v>
          </cell>
          <cell r="C3469">
            <v>1</v>
          </cell>
          <cell r="D3469">
            <v>3</v>
          </cell>
          <cell r="E3469">
            <v>1</v>
          </cell>
          <cell r="F3469">
            <v>3</v>
          </cell>
          <cell r="G3469" t="str">
            <v>1..3</v>
          </cell>
        </row>
        <row r="3470">
          <cell r="A3470" t="str">
            <v>305-A7-6-Sáng</v>
          </cell>
          <cell r="B3470" t="str">
            <v>Sáng</v>
          </cell>
          <cell r="C3470">
            <v>1</v>
          </cell>
          <cell r="D3470">
            <v>3</v>
          </cell>
          <cell r="E3470">
            <v>1</v>
          </cell>
          <cell r="F3470">
            <v>3</v>
          </cell>
          <cell r="G3470" t="str">
            <v>1..3</v>
          </cell>
        </row>
        <row r="3471">
          <cell r="A3471" t="str">
            <v>305-A7-6-Chiều</v>
          </cell>
          <cell r="B3471" t="str">
            <v>Chiều</v>
          </cell>
          <cell r="C3471">
            <v>10</v>
          </cell>
          <cell r="D3471">
            <v>11</v>
          </cell>
          <cell r="E3471">
            <v>10</v>
          </cell>
          <cell r="F3471">
            <v>11</v>
          </cell>
          <cell r="G3471" t="str">
            <v>10..11</v>
          </cell>
        </row>
        <row r="3472">
          <cell r="A3472" t="str">
            <v>305-A7-6-Tối</v>
          </cell>
          <cell r="B3472" t="str">
            <v>Tối</v>
          </cell>
          <cell r="C3472">
            <v>13</v>
          </cell>
          <cell r="D3472">
            <v>15</v>
          </cell>
          <cell r="E3472">
            <v>13</v>
          </cell>
          <cell r="F3472">
            <v>15</v>
          </cell>
          <cell r="G3472" t="str">
            <v>13..15</v>
          </cell>
        </row>
        <row r="3473">
          <cell r="A3473" t="str">
            <v>421 - P. Máy tính-A7-6-Chiều</v>
          </cell>
          <cell r="B3473" t="str">
            <v>Chiều</v>
          </cell>
          <cell r="C3473">
            <v>7</v>
          </cell>
          <cell r="D3473">
            <v>9</v>
          </cell>
          <cell r="E3473">
            <v>7</v>
          </cell>
          <cell r="F3473">
            <v>9</v>
          </cell>
          <cell r="G3473" t="str">
            <v>7..9</v>
          </cell>
        </row>
        <row r="3474">
          <cell r="A3474" t="str">
            <v>425 - P. máy tính-A7-6-Sáng</v>
          </cell>
          <cell r="B3474" t="str">
            <v>Sáng</v>
          </cell>
          <cell r="C3474">
            <v>4</v>
          </cell>
          <cell r="D3474">
            <v>5</v>
          </cell>
          <cell r="E3474">
            <v>1</v>
          </cell>
          <cell r="F3474">
            <v>5</v>
          </cell>
          <cell r="G3474" t="str">
            <v>1..5</v>
          </cell>
        </row>
        <row r="3475">
          <cell r="A3475" t="str">
            <v>425 - P. máy tính-A7-6-Sáng</v>
          </cell>
          <cell r="B3475" t="str">
            <v>Sáng</v>
          </cell>
          <cell r="C3475">
            <v>1</v>
          </cell>
          <cell r="D3475">
            <v>3</v>
          </cell>
          <cell r="E3475">
            <v>1</v>
          </cell>
          <cell r="F3475">
            <v>5</v>
          </cell>
          <cell r="G3475" t="str">
            <v>1..5</v>
          </cell>
        </row>
        <row r="3476">
          <cell r="A3476" t="str">
            <v>425 - P. máy tính-A7-6-Chiều</v>
          </cell>
          <cell r="B3476" t="str">
            <v>Chiều</v>
          </cell>
          <cell r="C3476">
            <v>7</v>
          </cell>
          <cell r="D3476">
            <v>9</v>
          </cell>
          <cell r="E3476">
            <v>7</v>
          </cell>
          <cell r="F3476">
            <v>9</v>
          </cell>
          <cell r="G3476" t="str">
            <v>7..9</v>
          </cell>
        </row>
        <row r="3477">
          <cell r="A3477" t="str">
            <v>206-A8-6-Sáng</v>
          </cell>
          <cell r="B3477" t="str">
            <v>Sáng</v>
          </cell>
          <cell r="C3477">
            <v>4</v>
          </cell>
          <cell r="D3477">
            <v>5</v>
          </cell>
          <cell r="E3477">
            <v>4</v>
          </cell>
          <cell r="F3477">
            <v>5</v>
          </cell>
          <cell r="G3477" t="str">
            <v>4..5</v>
          </cell>
        </row>
        <row r="3478">
          <cell r="A3478" t="str">
            <v>306-A7_QT-A7-6-Sáng</v>
          </cell>
          <cell r="B3478" t="str">
            <v>Sáng</v>
          </cell>
          <cell r="C3478">
            <v>1</v>
          </cell>
          <cell r="D3478">
            <v>3</v>
          </cell>
          <cell r="E3478">
            <v>1</v>
          </cell>
          <cell r="F3478">
            <v>3</v>
          </cell>
          <cell r="G3478" t="str">
            <v>1..3</v>
          </cell>
        </row>
        <row r="3479">
          <cell r="A3479" t="str">
            <v>306-A7_QT-A7-6-Chiều</v>
          </cell>
          <cell r="B3479" t="str">
            <v>Chiều</v>
          </cell>
          <cell r="C3479">
            <v>9</v>
          </cell>
          <cell r="D3479">
            <v>11</v>
          </cell>
          <cell r="E3479">
            <v>7</v>
          </cell>
          <cell r="F3479">
            <v>11</v>
          </cell>
          <cell r="G3479" t="str">
            <v>7..11</v>
          </cell>
        </row>
        <row r="3480">
          <cell r="A3480" t="str">
            <v>306-A7_QT-A7-6-Chiều</v>
          </cell>
          <cell r="B3480" t="str">
            <v>Chiều</v>
          </cell>
          <cell r="C3480">
            <v>7</v>
          </cell>
          <cell r="D3480">
            <v>8</v>
          </cell>
          <cell r="E3480">
            <v>7</v>
          </cell>
          <cell r="F3480">
            <v>11</v>
          </cell>
          <cell r="G3480" t="str">
            <v>7..11</v>
          </cell>
        </row>
        <row r="3481">
          <cell r="A3481" t="str">
            <v>Yên Bái_PH Online 03-Yên Bái_ Online-6-Sáng</v>
          </cell>
          <cell r="B3481" t="str">
            <v>Sáng</v>
          </cell>
          <cell r="C3481">
            <v>1</v>
          </cell>
          <cell r="D3481">
            <v>3</v>
          </cell>
          <cell r="E3481">
            <v>1</v>
          </cell>
          <cell r="F3481">
            <v>3</v>
          </cell>
          <cell r="G3481" t="str">
            <v>1..3</v>
          </cell>
        </row>
        <row r="3482">
          <cell r="A3482" t="str">
            <v>Ninh Bình_PH Online 04-Ninh Bình_ Online-6-Sáng</v>
          </cell>
          <cell r="B3482" t="str">
            <v>Sáng</v>
          </cell>
          <cell r="C3482">
            <v>1</v>
          </cell>
          <cell r="D3482">
            <v>3</v>
          </cell>
          <cell r="E3482">
            <v>1</v>
          </cell>
          <cell r="F3482">
            <v>3</v>
          </cell>
          <cell r="G3482" t="str">
            <v>1..3</v>
          </cell>
        </row>
        <row r="3483">
          <cell r="A3483" t="str">
            <v>Khu A_PH Online 01-Khu A_Online-6-Sáng</v>
          </cell>
          <cell r="B3483" t="str">
            <v>Sáng</v>
          </cell>
          <cell r="C3483">
            <v>1</v>
          </cell>
          <cell r="D3483">
            <v>2</v>
          </cell>
          <cell r="E3483">
            <v>1</v>
          </cell>
          <cell r="F3483">
            <v>4</v>
          </cell>
          <cell r="G3483" t="str">
            <v>1..4</v>
          </cell>
        </row>
        <row r="3484">
          <cell r="A3484" t="str">
            <v>Khu A_PH Online 01-Khu A_Online-6-Sáng</v>
          </cell>
          <cell r="B3484" t="str">
            <v>Sáng</v>
          </cell>
          <cell r="C3484">
            <v>3</v>
          </cell>
          <cell r="D3484">
            <v>4</v>
          </cell>
          <cell r="E3484">
            <v>1</v>
          </cell>
          <cell r="F3484">
            <v>4</v>
          </cell>
          <cell r="G3484" t="str">
            <v>1..4</v>
          </cell>
        </row>
        <row r="3485">
          <cell r="A3485" t="str">
            <v>Khu A_PH Online 01-Khu A_Online-6-Chiều</v>
          </cell>
          <cell r="B3485" t="str">
            <v>Chiều</v>
          </cell>
          <cell r="C3485">
            <v>7</v>
          </cell>
          <cell r="D3485">
            <v>8</v>
          </cell>
          <cell r="E3485">
            <v>7</v>
          </cell>
          <cell r="F3485">
            <v>11</v>
          </cell>
          <cell r="G3485" t="str">
            <v>7..11</v>
          </cell>
        </row>
        <row r="3486">
          <cell r="A3486" t="str">
            <v>Khu A_PH Online 01-Khu A_Online-6-Chiều</v>
          </cell>
          <cell r="B3486" t="str">
            <v>Chiều</v>
          </cell>
          <cell r="C3486">
            <v>10</v>
          </cell>
          <cell r="D3486">
            <v>11</v>
          </cell>
          <cell r="E3486">
            <v>7</v>
          </cell>
          <cell r="F3486">
            <v>11</v>
          </cell>
          <cell r="G3486" t="str">
            <v>7..11</v>
          </cell>
        </row>
        <row r="3487">
          <cell r="A3487" t="str">
            <v>Khu A_PH Online 01-Khu A_Online-6-Tối</v>
          </cell>
          <cell r="B3487" t="str">
            <v>Tối</v>
          </cell>
          <cell r="C3487">
            <v>15</v>
          </cell>
          <cell r="D3487">
            <v>16</v>
          </cell>
          <cell r="E3487">
            <v>13</v>
          </cell>
          <cell r="F3487">
            <v>16</v>
          </cell>
          <cell r="G3487" t="str">
            <v>13..16</v>
          </cell>
        </row>
        <row r="3488">
          <cell r="A3488" t="str">
            <v>Khu A_PH Online 01-Khu A_Online-6-Tối</v>
          </cell>
          <cell r="B3488" t="str">
            <v>Tối</v>
          </cell>
          <cell r="C3488">
            <v>13</v>
          </cell>
          <cell r="D3488">
            <v>14</v>
          </cell>
          <cell r="E3488">
            <v>13</v>
          </cell>
          <cell r="F3488">
            <v>16</v>
          </cell>
          <cell r="G3488" t="str">
            <v>13..16</v>
          </cell>
        </row>
        <row r="3489">
          <cell r="A3489" t="str">
            <v>Khu A_PH Online 02-Khu A_Online-6-Sáng</v>
          </cell>
          <cell r="B3489" t="str">
            <v>Sáng</v>
          </cell>
          <cell r="C3489">
            <v>1</v>
          </cell>
          <cell r="D3489">
            <v>2</v>
          </cell>
          <cell r="E3489">
            <v>1</v>
          </cell>
          <cell r="F3489">
            <v>5</v>
          </cell>
          <cell r="G3489" t="str">
            <v>1..5</v>
          </cell>
        </row>
        <row r="3490">
          <cell r="A3490" t="str">
            <v>Khu A_PH Online 02-Khu A_Online-6-Sáng</v>
          </cell>
          <cell r="B3490" t="str">
            <v>Sáng</v>
          </cell>
          <cell r="C3490">
            <v>4</v>
          </cell>
          <cell r="D3490">
            <v>5</v>
          </cell>
          <cell r="E3490">
            <v>1</v>
          </cell>
          <cell r="F3490">
            <v>5</v>
          </cell>
          <cell r="G3490" t="str">
            <v>1..5</v>
          </cell>
        </row>
        <row r="3491">
          <cell r="A3491" t="str">
            <v>Khu A_PH Online 02-Khu A_Online-6-Chiều</v>
          </cell>
          <cell r="B3491" t="str">
            <v>Chiều</v>
          </cell>
          <cell r="C3491">
            <v>7</v>
          </cell>
          <cell r="D3491">
            <v>8</v>
          </cell>
          <cell r="E3491">
            <v>7</v>
          </cell>
          <cell r="F3491">
            <v>10</v>
          </cell>
          <cell r="G3491" t="str">
            <v>7..10</v>
          </cell>
        </row>
        <row r="3492">
          <cell r="A3492" t="str">
            <v>Khu A_PH Online 02-Khu A_Online-6-Chiều</v>
          </cell>
          <cell r="B3492" t="str">
            <v>Chiều</v>
          </cell>
          <cell r="C3492">
            <v>9</v>
          </cell>
          <cell r="D3492">
            <v>10</v>
          </cell>
          <cell r="E3492">
            <v>7</v>
          </cell>
          <cell r="F3492">
            <v>10</v>
          </cell>
          <cell r="G3492" t="str">
            <v>7..10</v>
          </cell>
        </row>
        <row r="3493">
          <cell r="A3493" t="str">
            <v>Khu A_PH Online 02-Khu A_Online-6-Tối</v>
          </cell>
          <cell r="B3493" t="str">
            <v>Tối</v>
          </cell>
          <cell r="C3493">
            <v>13</v>
          </cell>
          <cell r="D3493">
            <v>16</v>
          </cell>
          <cell r="E3493">
            <v>13</v>
          </cell>
          <cell r="F3493">
            <v>16</v>
          </cell>
          <cell r="G3493" t="str">
            <v>13..16</v>
          </cell>
        </row>
        <row r="3494">
          <cell r="A3494" t="str">
            <v>Khu A_PH Online 03-Khu A_Online-6-Sáng</v>
          </cell>
          <cell r="B3494" t="str">
            <v>Sáng</v>
          </cell>
          <cell r="C3494">
            <v>1</v>
          </cell>
          <cell r="D3494">
            <v>2</v>
          </cell>
          <cell r="E3494">
            <v>1</v>
          </cell>
          <cell r="F3494">
            <v>2</v>
          </cell>
          <cell r="G3494" t="str">
            <v>1..2</v>
          </cell>
        </row>
        <row r="3495">
          <cell r="A3495" t="str">
            <v>Khu A_PH Online 03-Khu A_Online-6-Chiều</v>
          </cell>
          <cell r="B3495" t="str">
            <v>Chiều</v>
          </cell>
          <cell r="C3495">
            <v>7</v>
          </cell>
          <cell r="D3495">
            <v>8</v>
          </cell>
          <cell r="E3495">
            <v>7</v>
          </cell>
          <cell r="F3495">
            <v>11</v>
          </cell>
          <cell r="G3495" t="str">
            <v>7..11</v>
          </cell>
        </row>
        <row r="3496">
          <cell r="A3496" t="str">
            <v>Khu A_PH Online 03-Khu A_Online-6-Chiều</v>
          </cell>
          <cell r="B3496" t="str">
            <v>Chiều</v>
          </cell>
          <cell r="C3496">
            <v>10</v>
          </cell>
          <cell r="D3496">
            <v>11</v>
          </cell>
          <cell r="E3496">
            <v>7</v>
          </cell>
          <cell r="F3496">
            <v>11</v>
          </cell>
          <cell r="G3496" t="str">
            <v>7..11</v>
          </cell>
        </row>
        <row r="3497">
          <cell r="A3497" t="str">
            <v>Khu A_PH Online 03-Khu A_Online-6-Tối</v>
          </cell>
          <cell r="B3497" t="str">
            <v>Tối</v>
          </cell>
          <cell r="C3497">
            <v>13</v>
          </cell>
          <cell r="D3497">
            <v>16</v>
          </cell>
          <cell r="E3497">
            <v>13</v>
          </cell>
          <cell r="F3497">
            <v>16</v>
          </cell>
          <cell r="G3497" t="str">
            <v>13..16</v>
          </cell>
        </row>
        <row r="3498">
          <cell r="A3498" t="str">
            <v>Khu A_PH Online 04-Khu A_Online-6-Chiều</v>
          </cell>
          <cell r="B3498" t="str">
            <v>Chiều</v>
          </cell>
          <cell r="C3498">
            <v>7</v>
          </cell>
          <cell r="D3498">
            <v>8</v>
          </cell>
          <cell r="E3498">
            <v>7</v>
          </cell>
          <cell r="F3498">
            <v>8</v>
          </cell>
          <cell r="G3498" t="str">
            <v>7..8</v>
          </cell>
        </row>
        <row r="3499">
          <cell r="A3499" t="str">
            <v>Khu A_PH Online 04-Khu A_Online-6-Tối</v>
          </cell>
          <cell r="B3499" t="str">
            <v>Tối</v>
          </cell>
          <cell r="C3499">
            <v>15</v>
          </cell>
          <cell r="D3499">
            <v>16</v>
          </cell>
          <cell r="E3499">
            <v>13</v>
          </cell>
          <cell r="F3499">
            <v>16</v>
          </cell>
          <cell r="G3499" t="str">
            <v>13..16</v>
          </cell>
        </row>
        <row r="3500">
          <cell r="A3500" t="str">
            <v>Khu A_PH Online 04-Khu A_Online-6-Tối</v>
          </cell>
          <cell r="B3500" t="str">
            <v>Tối</v>
          </cell>
          <cell r="C3500">
            <v>13</v>
          </cell>
          <cell r="D3500">
            <v>14</v>
          </cell>
          <cell r="E3500">
            <v>13</v>
          </cell>
          <cell r="F3500">
            <v>16</v>
          </cell>
          <cell r="G3500" t="str">
            <v>13..16</v>
          </cell>
        </row>
        <row r="3501">
          <cell r="A3501" t="str">
            <v>Khu A_PH Online 05-Khu A_Online-6-Sáng</v>
          </cell>
          <cell r="B3501" t="str">
            <v>Sáng</v>
          </cell>
          <cell r="C3501">
            <v>3</v>
          </cell>
          <cell r="D3501">
            <v>4</v>
          </cell>
          <cell r="E3501">
            <v>3</v>
          </cell>
          <cell r="F3501">
            <v>4</v>
          </cell>
          <cell r="G3501" t="str">
            <v>3..4</v>
          </cell>
        </row>
        <row r="3502">
          <cell r="A3502" t="str">
            <v>Khu A_PH Online 05-Khu A_Online-6-Chiều</v>
          </cell>
          <cell r="B3502" t="str">
            <v>Chiều</v>
          </cell>
          <cell r="C3502">
            <v>7</v>
          </cell>
          <cell r="D3502">
            <v>8</v>
          </cell>
          <cell r="E3502">
            <v>7</v>
          </cell>
          <cell r="F3502">
            <v>8</v>
          </cell>
          <cell r="G3502" t="str">
            <v>7..8</v>
          </cell>
        </row>
        <row r="3503">
          <cell r="A3503" t="str">
            <v>Khu A_PH Online 05-Khu A_Online-6-Tối</v>
          </cell>
          <cell r="B3503" t="str">
            <v>Tối</v>
          </cell>
          <cell r="C3503">
            <v>15</v>
          </cell>
          <cell r="D3503">
            <v>16</v>
          </cell>
          <cell r="E3503">
            <v>13</v>
          </cell>
          <cell r="F3503">
            <v>16</v>
          </cell>
          <cell r="G3503" t="str">
            <v>13..16</v>
          </cell>
        </row>
        <row r="3504">
          <cell r="A3504" t="str">
            <v>Khu A_PH Online 05-Khu A_Online-6-Tối</v>
          </cell>
          <cell r="B3504" t="str">
            <v>Tối</v>
          </cell>
          <cell r="C3504">
            <v>13</v>
          </cell>
          <cell r="D3504">
            <v>14</v>
          </cell>
          <cell r="E3504">
            <v>13</v>
          </cell>
          <cell r="F3504">
            <v>16</v>
          </cell>
          <cell r="G3504" t="str">
            <v>13..16</v>
          </cell>
        </row>
        <row r="3505">
          <cell r="A3505" t="str">
            <v>Khu A_PH Online 06-Khu A_Online-6-Tối</v>
          </cell>
          <cell r="B3505" t="str">
            <v>Tối</v>
          </cell>
          <cell r="C3505">
            <v>13</v>
          </cell>
          <cell r="D3505">
            <v>14</v>
          </cell>
          <cell r="E3505">
            <v>13</v>
          </cell>
          <cell r="F3505">
            <v>14</v>
          </cell>
          <cell r="G3505" t="str">
            <v>13..14</v>
          </cell>
        </row>
        <row r="3506">
          <cell r="A3506" t="str">
            <v>Khu A_PH Online 07-Khu A_Online-6-Tối</v>
          </cell>
          <cell r="B3506" t="str">
            <v>Tối</v>
          </cell>
          <cell r="C3506">
            <v>13</v>
          </cell>
          <cell r="D3506">
            <v>14</v>
          </cell>
          <cell r="E3506">
            <v>13</v>
          </cell>
          <cell r="F3506">
            <v>14</v>
          </cell>
          <cell r="G3506" t="str">
            <v>13..14</v>
          </cell>
        </row>
        <row r="3507">
          <cell r="A3507" t="str">
            <v>Khu A_PH Online 11-Khu A_Online-6-Tối</v>
          </cell>
          <cell r="B3507" t="str">
            <v>Tối</v>
          </cell>
          <cell r="C3507">
            <v>13</v>
          </cell>
          <cell r="D3507">
            <v>15</v>
          </cell>
          <cell r="E3507">
            <v>13</v>
          </cell>
          <cell r="F3507">
            <v>15</v>
          </cell>
          <cell r="G3507" t="str">
            <v>13..15</v>
          </cell>
        </row>
        <row r="3508">
          <cell r="A3508" t="str">
            <v>CSSX 11-Cơ sở sản xuất 1-7-Chiều</v>
          </cell>
          <cell r="B3508" t="str">
            <v>Chiều</v>
          </cell>
          <cell r="C3508">
            <v>7</v>
          </cell>
          <cell r="D3508">
            <v>12</v>
          </cell>
          <cell r="E3508">
            <v>7</v>
          </cell>
          <cell r="F3508">
            <v>12</v>
          </cell>
          <cell r="G3508" t="str">
            <v>7..12</v>
          </cell>
        </row>
        <row r="3509">
          <cell r="A3509" t="str">
            <v>CSSX 104-Cơ sở sản xuất 1-7-Chiều</v>
          </cell>
          <cell r="B3509" t="str">
            <v>Chiều</v>
          </cell>
          <cell r="C3509">
            <v>7</v>
          </cell>
          <cell r="D3509">
            <v>12</v>
          </cell>
          <cell r="E3509">
            <v>7</v>
          </cell>
          <cell r="F3509">
            <v>12</v>
          </cell>
          <cell r="G3509" t="str">
            <v>7..12</v>
          </cell>
        </row>
        <row r="3510">
          <cell r="A3510" t="str">
            <v>CSSX 105-Cơ sở sản xuất 1-7-Sáng</v>
          </cell>
          <cell r="B3510" t="str">
            <v>Sáng</v>
          </cell>
          <cell r="C3510">
            <v>1</v>
          </cell>
          <cell r="D3510">
            <v>6</v>
          </cell>
          <cell r="E3510">
            <v>1</v>
          </cell>
          <cell r="F3510">
            <v>6</v>
          </cell>
          <cell r="G3510" t="str">
            <v>1..6</v>
          </cell>
        </row>
        <row r="3511">
          <cell r="A3511" t="str">
            <v>815-A10-7-Chiều</v>
          </cell>
          <cell r="B3511" t="str">
            <v>Chiều</v>
          </cell>
          <cell r="C3511">
            <v>9</v>
          </cell>
          <cell r="D3511">
            <v>11</v>
          </cell>
          <cell r="E3511">
            <v>7</v>
          </cell>
          <cell r="F3511">
            <v>11</v>
          </cell>
          <cell r="G3511" t="str">
            <v>7..11</v>
          </cell>
        </row>
        <row r="3512">
          <cell r="A3512" t="str">
            <v>815-A10-7-Chiều</v>
          </cell>
          <cell r="B3512" t="str">
            <v>Chiều</v>
          </cell>
          <cell r="C3512">
            <v>7</v>
          </cell>
          <cell r="D3512">
            <v>8</v>
          </cell>
          <cell r="E3512">
            <v>7</v>
          </cell>
          <cell r="F3512">
            <v>11</v>
          </cell>
          <cell r="G3512" t="str">
            <v>7..11</v>
          </cell>
        </row>
        <row r="3513">
          <cell r="A3513" t="str">
            <v>711-A10-7-Sáng</v>
          </cell>
          <cell r="B3513" t="str">
            <v>Sáng</v>
          </cell>
          <cell r="C3513">
            <v>1</v>
          </cell>
          <cell r="D3513">
            <v>4</v>
          </cell>
          <cell r="E3513">
            <v>1</v>
          </cell>
          <cell r="F3513">
            <v>4</v>
          </cell>
          <cell r="G3513" t="str">
            <v>1..4</v>
          </cell>
        </row>
        <row r="3514">
          <cell r="A3514" t="str">
            <v>711-A10-7-Chiều</v>
          </cell>
          <cell r="B3514" t="str">
            <v>Chiều</v>
          </cell>
          <cell r="C3514">
            <v>7</v>
          </cell>
          <cell r="D3514">
            <v>9</v>
          </cell>
          <cell r="E3514">
            <v>7</v>
          </cell>
          <cell r="F3514">
            <v>9</v>
          </cell>
          <cell r="G3514" t="str">
            <v>7..9</v>
          </cell>
        </row>
        <row r="3515">
          <cell r="A3515" t="str">
            <v>511-A10-7-Sáng</v>
          </cell>
          <cell r="B3515" t="str">
            <v>Sáng</v>
          </cell>
          <cell r="C3515">
            <v>1</v>
          </cell>
          <cell r="D3515">
            <v>5</v>
          </cell>
          <cell r="E3515">
            <v>1</v>
          </cell>
          <cell r="F3515">
            <v>5</v>
          </cell>
          <cell r="G3515" t="str">
            <v>1..5</v>
          </cell>
        </row>
        <row r="3516">
          <cell r="A3516" t="str">
            <v>511-A10-7-Chiều</v>
          </cell>
          <cell r="B3516" t="str">
            <v>Chiều</v>
          </cell>
          <cell r="C3516">
            <v>7</v>
          </cell>
          <cell r="D3516">
            <v>11</v>
          </cell>
          <cell r="E3516">
            <v>7</v>
          </cell>
          <cell r="F3516">
            <v>11</v>
          </cell>
          <cell r="G3516" t="str">
            <v>7..11</v>
          </cell>
        </row>
        <row r="3517">
          <cell r="A3517" t="str">
            <v>512-A10-7-Sáng</v>
          </cell>
          <cell r="B3517" t="str">
            <v>Sáng</v>
          </cell>
          <cell r="C3517">
            <v>1</v>
          </cell>
          <cell r="D3517">
            <v>5</v>
          </cell>
          <cell r="E3517">
            <v>1</v>
          </cell>
          <cell r="F3517">
            <v>5</v>
          </cell>
          <cell r="G3517" t="str">
            <v>1..5</v>
          </cell>
        </row>
        <row r="3518">
          <cell r="A3518" t="str">
            <v>512-A10-7-Chiều</v>
          </cell>
          <cell r="B3518" t="str">
            <v>Chiều</v>
          </cell>
          <cell r="C3518">
            <v>7</v>
          </cell>
          <cell r="D3518">
            <v>11</v>
          </cell>
          <cell r="E3518">
            <v>7</v>
          </cell>
          <cell r="F3518">
            <v>11</v>
          </cell>
          <cell r="G3518" t="str">
            <v>7..11</v>
          </cell>
        </row>
        <row r="3519">
          <cell r="A3519" t="str">
            <v>614-A10-7-Sáng</v>
          </cell>
          <cell r="B3519" t="str">
            <v>Sáng</v>
          </cell>
          <cell r="C3519">
            <v>3</v>
          </cell>
          <cell r="D3519">
            <v>4</v>
          </cell>
          <cell r="E3519">
            <v>1</v>
          </cell>
          <cell r="F3519">
            <v>4</v>
          </cell>
          <cell r="G3519" t="str">
            <v>1..4</v>
          </cell>
        </row>
        <row r="3520">
          <cell r="A3520" t="str">
            <v>614-A10-7-Sáng</v>
          </cell>
          <cell r="B3520" t="str">
            <v>Sáng</v>
          </cell>
          <cell r="C3520">
            <v>1</v>
          </cell>
          <cell r="D3520">
            <v>2</v>
          </cell>
          <cell r="E3520">
            <v>1</v>
          </cell>
          <cell r="F3520">
            <v>4</v>
          </cell>
          <cell r="G3520" t="str">
            <v>1..4</v>
          </cell>
        </row>
        <row r="3521">
          <cell r="A3521" t="str">
            <v>614-A10-7-Chiều</v>
          </cell>
          <cell r="B3521" t="str">
            <v>Chiều</v>
          </cell>
          <cell r="C3521">
            <v>7</v>
          </cell>
          <cell r="D3521">
            <v>10</v>
          </cell>
          <cell r="E3521">
            <v>7</v>
          </cell>
          <cell r="F3521">
            <v>10</v>
          </cell>
          <cell r="G3521" t="str">
            <v>7..10</v>
          </cell>
        </row>
        <row r="3522">
          <cell r="A3522" t="str">
            <v>615-A10-7-Sáng</v>
          </cell>
          <cell r="B3522" t="str">
            <v>Sáng</v>
          </cell>
          <cell r="C3522">
            <v>1</v>
          </cell>
          <cell r="D3522">
            <v>3</v>
          </cell>
          <cell r="E3522">
            <v>1</v>
          </cell>
          <cell r="F3522">
            <v>3</v>
          </cell>
          <cell r="G3522" t="str">
            <v>1..3</v>
          </cell>
        </row>
        <row r="3523">
          <cell r="A3523" t="str">
            <v>615-A10-7-Chiều</v>
          </cell>
          <cell r="B3523" t="str">
            <v>Chiều</v>
          </cell>
          <cell r="C3523">
            <v>7</v>
          </cell>
          <cell r="D3523">
            <v>9</v>
          </cell>
          <cell r="E3523">
            <v>7</v>
          </cell>
          <cell r="F3523">
            <v>9</v>
          </cell>
          <cell r="G3523" t="str">
            <v>7..9</v>
          </cell>
        </row>
        <row r="3524">
          <cell r="A3524" t="str">
            <v>611-A10-7-Sáng</v>
          </cell>
          <cell r="B3524" t="str">
            <v>Sáng</v>
          </cell>
          <cell r="C3524">
            <v>1</v>
          </cell>
          <cell r="D3524">
            <v>3</v>
          </cell>
          <cell r="E3524">
            <v>1</v>
          </cell>
          <cell r="F3524">
            <v>3</v>
          </cell>
          <cell r="G3524" t="str">
            <v>1..3</v>
          </cell>
        </row>
        <row r="3525">
          <cell r="A3525" t="str">
            <v>611-A10-7-Chiều</v>
          </cell>
          <cell r="B3525" t="str">
            <v>Chiều</v>
          </cell>
          <cell r="C3525">
            <v>9</v>
          </cell>
          <cell r="D3525">
            <v>11</v>
          </cell>
          <cell r="E3525">
            <v>7</v>
          </cell>
          <cell r="F3525">
            <v>11</v>
          </cell>
          <cell r="G3525" t="str">
            <v>7..11</v>
          </cell>
        </row>
        <row r="3526">
          <cell r="A3526" t="str">
            <v>611-A10-7-Chiều</v>
          </cell>
          <cell r="B3526" t="str">
            <v>Chiều</v>
          </cell>
          <cell r="C3526">
            <v>7</v>
          </cell>
          <cell r="D3526">
            <v>8</v>
          </cell>
          <cell r="E3526">
            <v>7</v>
          </cell>
          <cell r="F3526">
            <v>11</v>
          </cell>
          <cell r="G3526" t="str">
            <v>7..11</v>
          </cell>
        </row>
        <row r="3527">
          <cell r="A3527" t="str">
            <v>610-A10-7-Sáng</v>
          </cell>
          <cell r="B3527" t="str">
            <v>Sáng</v>
          </cell>
          <cell r="C3527">
            <v>1</v>
          </cell>
          <cell r="D3527">
            <v>2</v>
          </cell>
          <cell r="E3527">
            <v>1</v>
          </cell>
          <cell r="F3527">
            <v>5</v>
          </cell>
          <cell r="G3527" t="str">
            <v>1..5</v>
          </cell>
        </row>
        <row r="3528">
          <cell r="A3528" t="str">
            <v>610-A10-7-Sáng</v>
          </cell>
          <cell r="B3528" t="str">
            <v>Sáng</v>
          </cell>
          <cell r="C3528">
            <v>4</v>
          </cell>
          <cell r="D3528">
            <v>5</v>
          </cell>
          <cell r="E3528">
            <v>1</v>
          </cell>
          <cell r="F3528">
            <v>5</v>
          </cell>
          <cell r="G3528" t="str">
            <v>1..5</v>
          </cell>
        </row>
        <row r="3529">
          <cell r="A3529" t="str">
            <v>610-A10-7-Chiều</v>
          </cell>
          <cell r="B3529" t="str">
            <v>Chiều</v>
          </cell>
          <cell r="C3529">
            <v>9</v>
          </cell>
          <cell r="D3529">
            <v>11</v>
          </cell>
          <cell r="E3529">
            <v>7</v>
          </cell>
          <cell r="F3529">
            <v>11</v>
          </cell>
          <cell r="G3529" t="str">
            <v>7..11</v>
          </cell>
        </row>
        <row r="3530">
          <cell r="A3530" t="str">
            <v>610-A10-7-Chiều</v>
          </cell>
          <cell r="B3530" t="str">
            <v>Chiều</v>
          </cell>
          <cell r="C3530">
            <v>7</v>
          </cell>
          <cell r="D3530">
            <v>8</v>
          </cell>
          <cell r="E3530">
            <v>7</v>
          </cell>
          <cell r="F3530">
            <v>11</v>
          </cell>
          <cell r="G3530" t="str">
            <v>7..11</v>
          </cell>
        </row>
        <row r="3531">
          <cell r="A3531" t="str">
            <v>303-A8-7-Sáng</v>
          </cell>
          <cell r="B3531" t="str">
            <v>Sáng</v>
          </cell>
          <cell r="C3531">
            <v>1</v>
          </cell>
          <cell r="D3531">
            <v>4</v>
          </cell>
          <cell r="E3531">
            <v>1</v>
          </cell>
          <cell r="F3531">
            <v>4</v>
          </cell>
          <cell r="G3531" t="str">
            <v>1..4</v>
          </cell>
        </row>
        <row r="3532">
          <cell r="A3532" t="str">
            <v>403-A8-7-Sáng</v>
          </cell>
          <cell r="B3532" t="str">
            <v>Sáng</v>
          </cell>
          <cell r="C3532">
            <v>1</v>
          </cell>
          <cell r="D3532">
            <v>5</v>
          </cell>
          <cell r="E3532">
            <v>1</v>
          </cell>
          <cell r="F3532">
            <v>5</v>
          </cell>
          <cell r="G3532" t="str">
            <v>1..5</v>
          </cell>
        </row>
        <row r="3533">
          <cell r="A3533" t="str">
            <v>404-A8-7-Sáng</v>
          </cell>
          <cell r="B3533" t="str">
            <v>Sáng</v>
          </cell>
          <cell r="C3533">
            <v>1</v>
          </cell>
          <cell r="D3533">
            <v>2</v>
          </cell>
          <cell r="E3533">
            <v>1</v>
          </cell>
          <cell r="F3533">
            <v>4</v>
          </cell>
          <cell r="G3533" t="str">
            <v>1..4</v>
          </cell>
        </row>
        <row r="3534">
          <cell r="A3534" t="str">
            <v>404-A8-7-Sáng</v>
          </cell>
          <cell r="B3534" t="str">
            <v>Sáng</v>
          </cell>
          <cell r="C3534">
            <v>3</v>
          </cell>
          <cell r="D3534">
            <v>4</v>
          </cell>
          <cell r="E3534">
            <v>1</v>
          </cell>
          <cell r="F3534">
            <v>4</v>
          </cell>
          <cell r="G3534" t="str">
            <v>1..4</v>
          </cell>
        </row>
        <row r="3535">
          <cell r="A3535" t="str">
            <v>404-A8-7-Chiều</v>
          </cell>
          <cell r="B3535" t="str">
            <v>Chiều</v>
          </cell>
          <cell r="C3535">
            <v>7</v>
          </cell>
          <cell r="D3535">
            <v>8</v>
          </cell>
          <cell r="E3535">
            <v>7</v>
          </cell>
          <cell r="F3535">
            <v>10</v>
          </cell>
          <cell r="G3535" t="str">
            <v>7..10</v>
          </cell>
        </row>
        <row r="3536">
          <cell r="A3536" t="str">
            <v>404-A8-7-Chiều</v>
          </cell>
          <cell r="B3536" t="str">
            <v>Chiều</v>
          </cell>
          <cell r="C3536">
            <v>9</v>
          </cell>
          <cell r="D3536">
            <v>10</v>
          </cell>
          <cell r="E3536">
            <v>7</v>
          </cell>
          <cell r="F3536">
            <v>10</v>
          </cell>
          <cell r="G3536" t="str">
            <v>7..10</v>
          </cell>
        </row>
        <row r="3537">
          <cell r="A3537" t="str">
            <v>402-A8-7-Sáng</v>
          </cell>
          <cell r="B3537" t="str">
            <v>Sáng</v>
          </cell>
          <cell r="C3537">
            <v>1</v>
          </cell>
          <cell r="D3537">
            <v>3</v>
          </cell>
          <cell r="E3537">
            <v>1</v>
          </cell>
          <cell r="F3537">
            <v>3</v>
          </cell>
          <cell r="G3537" t="str">
            <v>1..3</v>
          </cell>
        </row>
        <row r="3538">
          <cell r="A3538" t="str">
            <v>501-A8-7-Sáng</v>
          </cell>
          <cell r="B3538" t="str">
            <v>Sáng</v>
          </cell>
          <cell r="C3538">
            <v>3</v>
          </cell>
          <cell r="D3538">
            <v>5</v>
          </cell>
          <cell r="E3538">
            <v>3</v>
          </cell>
          <cell r="F3538">
            <v>5</v>
          </cell>
          <cell r="G3538" t="str">
            <v>3..5</v>
          </cell>
        </row>
        <row r="3539">
          <cell r="A3539" t="str">
            <v>502-A8-7-Chiều</v>
          </cell>
          <cell r="B3539" t="str">
            <v>Chiều</v>
          </cell>
          <cell r="C3539">
            <v>9</v>
          </cell>
          <cell r="D3539">
            <v>11</v>
          </cell>
          <cell r="E3539">
            <v>9</v>
          </cell>
          <cell r="F3539">
            <v>11</v>
          </cell>
          <cell r="G3539" t="str">
            <v>9..11</v>
          </cell>
        </row>
        <row r="3540">
          <cell r="A3540" t="str">
            <v>503-A8-7-Sáng</v>
          </cell>
          <cell r="B3540" t="str">
            <v>Sáng</v>
          </cell>
          <cell r="C3540">
            <v>1</v>
          </cell>
          <cell r="D3540">
            <v>4</v>
          </cell>
          <cell r="E3540">
            <v>1</v>
          </cell>
          <cell r="F3540">
            <v>4</v>
          </cell>
          <cell r="G3540" t="str">
            <v>1..4</v>
          </cell>
        </row>
        <row r="3541">
          <cell r="A3541" t="str">
            <v>601-A8-7-Sáng</v>
          </cell>
          <cell r="B3541" t="str">
            <v>Sáng</v>
          </cell>
          <cell r="C3541">
            <v>1</v>
          </cell>
          <cell r="D3541">
            <v>4</v>
          </cell>
          <cell r="E3541">
            <v>1</v>
          </cell>
          <cell r="F3541">
            <v>4</v>
          </cell>
          <cell r="G3541" t="str">
            <v>1..4</v>
          </cell>
        </row>
        <row r="3542">
          <cell r="A3542" t="str">
            <v>601-A8-7-Chiều</v>
          </cell>
          <cell r="B3542" t="str">
            <v>Chiều</v>
          </cell>
          <cell r="C3542">
            <v>7</v>
          </cell>
          <cell r="D3542">
            <v>8</v>
          </cell>
          <cell r="E3542">
            <v>7</v>
          </cell>
          <cell r="F3542">
            <v>8</v>
          </cell>
          <cell r="G3542" t="str">
            <v>7..8</v>
          </cell>
        </row>
        <row r="3543">
          <cell r="A3543" t="str">
            <v>603-A8-7-Sáng</v>
          </cell>
          <cell r="B3543" t="str">
            <v>Sáng</v>
          </cell>
          <cell r="C3543">
            <v>1</v>
          </cell>
          <cell r="D3543">
            <v>4</v>
          </cell>
          <cell r="E3543">
            <v>1</v>
          </cell>
          <cell r="F3543">
            <v>4</v>
          </cell>
          <cell r="G3543" t="str">
            <v>1..4</v>
          </cell>
        </row>
        <row r="3544">
          <cell r="A3544" t="str">
            <v>712-A10-7-Sáng</v>
          </cell>
          <cell r="B3544" t="str">
            <v>Sáng</v>
          </cell>
          <cell r="C3544">
            <v>1</v>
          </cell>
          <cell r="D3544">
            <v>2</v>
          </cell>
          <cell r="E3544">
            <v>1</v>
          </cell>
          <cell r="F3544">
            <v>2</v>
          </cell>
          <cell r="G3544" t="str">
            <v>1..2</v>
          </cell>
        </row>
        <row r="3545">
          <cell r="A3545" t="str">
            <v>712-A10-7-Chiều</v>
          </cell>
          <cell r="B3545" t="str">
            <v>Chiều</v>
          </cell>
          <cell r="C3545">
            <v>7</v>
          </cell>
          <cell r="D3545">
            <v>8</v>
          </cell>
          <cell r="E3545">
            <v>7</v>
          </cell>
          <cell r="F3545">
            <v>11</v>
          </cell>
          <cell r="G3545" t="str">
            <v>7..11</v>
          </cell>
        </row>
        <row r="3546">
          <cell r="A3546" t="str">
            <v>712-A10-7-Chiều</v>
          </cell>
          <cell r="B3546" t="str">
            <v>Chiều</v>
          </cell>
          <cell r="C3546">
            <v>9</v>
          </cell>
          <cell r="D3546">
            <v>11</v>
          </cell>
          <cell r="E3546">
            <v>7</v>
          </cell>
          <cell r="F3546">
            <v>11</v>
          </cell>
          <cell r="G3546" t="str">
            <v>7..11</v>
          </cell>
        </row>
        <row r="3547">
          <cell r="A3547" t="str">
            <v>202-A9-7-Sáng</v>
          </cell>
          <cell r="B3547" t="str">
            <v>Sáng</v>
          </cell>
          <cell r="C3547">
            <v>1</v>
          </cell>
          <cell r="D3547">
            <v>3</v>
          </cell>
          <cell r="E3547">
            <v>1</v>
          </cell>
          <cell r="F3547">
            <v>3</v>
          </cell>
          <cell r="G3547" t="str">
            <v>1..3</v>
          </cell>
        </row>
        <row r="3548">
          <cell r="A3548" t="str">
            <v>202-A9-7-Chiều</v>
          </cell>
          <cell r="B3548" t="str">
            <v>Chiều</v>
          </cell>
          <cell r="C3548">
            <v>9</v>
          </cell>
          <cell r="D3548">
            <v>10</v>
          </cell>
          <cell r="E3548">
            <v>9</v>
          </cell>
          <cell r="F3548">
            <v>10</v>
          </cell>
          <cell r="G3548" t="str">
            <v>9..10</v>
          </cell>
        </row>
        <row r="3549">
          <cell r="A3549" t="str">
            <v>202-A9-7-Tối</v>
          </cell>
          <cell r="B3549" t="str">
            <v>Tối</v>
          </cell>
          <cell r="C3549">
            <v>13</v>
          </cell>
          <cell r="D3549">
            <v>16</v>
          </cell>
          <cell r="E3549">
            <v>13</v>
          </cell>
          <cell r="F3549">
            <v>16</v>
          </cell>
          <cell r="G3549" t="str">
            <v>13..16</v>
          </cell>
        </row>
        <row r="3550">
          <cell r="A3550" t="str">
            <v>203-A9-7-Sáng</v>
          </cell>
          <cell r="B3550" t="str">
            <v>Sáng</v>
          </cell>
          <cell r="C3550">
            <v>1</v>
          </cell>
          <cell r="D3550">
            <v>4</v>
          </cell>
          <cell r="E3550">
            <v>1</v>
          </cell>
          <cell r="F3550">
            <v>4</v>
          </cell>
          <cell r="G3550" t="str">
            <v>1..4</v>
          </cell>
        </row>
        <row r="3551">
          <cell r="A3551" t="str">
            <v>203-A9-7-Tối</v>
          </cell>
          <cell r="B3551" t="str">
            <v>Tối</v>
          </cell>
          <cell r="C3551">
            <v>13</v>
          </cell>
          <cell r="D3551">
            <v>16</v>
          </cell>
          <cell r="E3551">
            <v>13</v>
          </cell>
          <cell r="F3551">
            <v>16</v>
          </cell>
          <cell r="G3551" t="str">
            <v>13..16</v>
          </cell>
        </row>
        <row r="3552">
          <cell r="A3552" t="str">
            <v>205-A9-7-Sáng</v>
          </cell>
          <cell r="B3552" t="str">
            <v>Sáng</v>
          </cell>
          <cell r="C3552">
            <v>3</v>
          </cell>
          <cell r="D3552">
            <v>5</v>
          </cell>
          <cell r="E3552">
            <v>1</v>
          </cell>
          <cell r="F3552">
            <v>5</v>
          </cell>
          <cell r="G3552" t="str">
            <v>1..5</v>
          </cell>
        </row>
        <row r="3553">
          <cell r="A3553" t="str">
            <v>205-A9-7-Sáng</v>
          </cell>
          <cell r="B3553" t="str">
            <v>Sáng</v>
          </cell>
          <cell r="C3553">
            <v>1</v>
          </cell>
          <cell r="D3553">
            <v>2</v>
          </cell>
          <cell r="E3553">
            <v>1</v>
          </cell>
          <cell r="F3553">
            <v>5</v>
          </cell>
          <cell r="G3553" t="str">
            <v>1..5</v>
          </cell>
        </row>
        <row r="3554">
          <cell r="A3554" t="str">
            <v>205-A9-7-Chiều</v>
          </cell>
          <cell r="B3554" t="str">
            <v>Chiều</v>
          </cell>
          <cell r="C3554">
            <v>7</v>
          </cell>
          <cell r="D3554">
            <v>9</v>
          </cell>
          <cell r="E3554">
            <v>7</v>
          </cell>
          <cell r="F3554">
            <v>9</v>
          </cell>
          <cell r="G3554" t="str">
            <v>7..9</v>
          </cell>
        </row>
        <row r="3555">
          <cell r="A3555" t="str">
            <v>206-A9-7-Sáng</v>
          </cell>
          <cell r="B3555" t="str">
            <v>Sáng</v>
          </cell>
          <cell r="C3555">
            <v>3</v>
          </cell>
          <cell r="D3555">
            <v>4</v>
          </cell>
          <cell r="E3555">
            <v>1</v>
          </cell>
          <cell r="F3555">
            <v>4</v>
          </cell>
          <cell r="G3555" t="str">
            <v>1..4</v>
          </cell>
        </row>
        <row r="3556">
          <cell r="A3556" t="str">
            <v>206-A9-7-Sáng</v>
          </cell>
          <cell r="B3556" t="str">
            <v>Sáng</v>
          </cell>
          <cell r="C3556">
            <v>1</v>
          </cell>
          <cell r="D3556">
            <v>2</v>
          </cell>
          <cell r="E3556">
            <v>1</v>
          </cell>
          <cell r="F3556">
            <v>4</v>
          </cell>
          <cell r="G3556" t="str">
            <v>1..4</v>
          </cell>
        </row>
        <row r="3557">
          <cell r="A3557" t="str">
            <v>206-A9-7-Chiều</v>
          </cell>
          <cell r="B3557" t="str">
            <v>Chiều</v>
          </cell>
          <cell r="C3557">
            <v>9</v>
          </cell>
          <cell r="D3557">
            <v>10</v>
          </cell>
          <cell r="E3557">
            <v>9</v>
          </cell>
          <cell r="F3557">
            <v>10</v>
          </cell>
          <cell r="G3557" t="str">
            <v>9..10</v>
          </cell>
        </row>
        <row r="3558">
          <cell r="A3558" t="str">
            <v>208-A9-7-Sáng</v>
          </cell>
          <cell r="B3558" t="str">
            <v>Sáng</v>
          </cell>
          <cell r="C3558">
            <v>1</v>
          </cell>
          <cell r="D3558">
            <v>3</v>
          </cell>
          <cell r="E3558">
            <v>1</v>
          </cell>
          <cell r="F3558">
            <v>3</v>
          </cell>
          <cell r="G3558" t="str">
            <v>1..3</v>
          </cell>
        </row>
        <row r="3559">
          <cell r="A3559" t="str">
            <v>208-A9-7-Chiều</v>
          </cell>
          <cell r="B3559" t="str">
            <v>Chiều</v>
          </cell>
          <cell r="C3559">
            <v>7</v>
          </cell>
          <cell r="D3559">
            <v>9</v>
          </cell>
          <cell r="E3559">
            <v>7</v>
          </cell>
          <cell r="F3559">
            <v>9</v>
          </cell>
          <cell r="G3559" t="str">
            <v>7..9</v>
          </cell>
        </row>
        <row r="3560">
          <cell r="A3560" t="str">
            <v>302-A9-7-Sáng</v>
          </cell>
          <cell r="B3560" t="str">
            <v>Sáng</v>
          </cell>
          <cell r="C3560">
            <v>1</v>
          </cell>
          <cell r="D3560">
            <v>3</v>
          </cell>
          <cell r="E3560">
            <v>1</v>
          </cell>
          <cell r="F3560">
            <v>3</v>
          </cell>
          <cell r="G3560" t="str">
            <v>1..3</v>
          </cell>
        </row>
        <row r="3561">
          <cell r="A3561" t="str">
            <v>303-A9-7-Sáng</v>
          </cell>
          <cell r="B3561" t="str">
            <v>Sáng</v>
          </cell>
          <cell r="C3561">
            <v>3</v>
          </cell>
          <cell r="D3561">
            <v>4</v>
          </cell>
          <cell r="E3561">
            <v>3</v>
          </cell>
          <cell r="F3561">
            <v>4</v>
          </cell>
          <cell r="G3561" t="str">
            <v>3..4</v>
          </cell>
        </row>
        <row r="3562">
          <cell r="A3562" t="str">
            <v>304-A9-7-Sáng</v>
          </cell>
          <cell r="B3562" t="str">
            <v>Sáng</v>
          </cell>
          <cell r="C3562">
            <v>1</v>
          </cell>
          <cell r="D3562">
            <v>4</v>
          </cell>
          <cell r="E3562">
            <v>1</v>
          </cell>
          <cell r="F3562">
            <v>4</v>
          </cell>
          <cell r="G3562" t="str">
            <v>1..4</v>
          </cell>
        </row>
        <row r="3563">
          <cell r="A3563" t="str">
            <v>304-A9-7-Chiều</v>
          </cell>
          <cell r="B3563" t="str">
            <v>Chiều</v>
          </cell>
          <cell r="C3563">
            <v>7</v>
          </cell>
          <cell r="D3563">
            <v>9</v>
          </cell>
          <cell r="E3563">
            <v>7</v>
          </cell>
          <cell r="F3563">
            <v>9</v>
          </cell>
          <cell r="G3563" t="str">
            <v>7..9</v>
          </cell>
        </row>
        <row r="3564">
          <cell r="A3564" t="str">
            <v>305-A9-7-Sáng</v>
          </cell>
          <cell r="B3564" t="str">
            <v>Sáng</v>
          </cell>
          <cell r="C3564">
            <v>1</v>
          </cell>
          <cell r="D3564">
            <v>3</v>
          </cell>
          <cell r="E3564">
            <v>1</v>
          </cell>
          <cell r="F3564">
            <v>3</v>
          </cell>
          <cell r="G3564" t="str">
            <v>1..3</v>
          </cell>
        </row>
        <row r="3565">
          <cell r="A3565" t="str">
            <v>305-A9-7-Chiều</v>
          </cell>
          <cell r="B3565" t="str">
            <v>Chiều</v>
          </cell>
          <cell r="C3565">
            <v>7</v>
          </cell>
          <cell r="D3565">
            <v>9</v>
          </cell>
          <cell r="E3565">
            <v>7</v>
          </cell>
          <cell r="F3565">
            <v>9</v>
          </cell>
          <cell r="G3565" t="str">
            <v>7..9</v>
          </cell>
        </row>
        <row r="3566">
          <cell r="A3566" t="str">
            <v>306-A9-7-Chiều</v>
          </cell>
          <cell r="B3566" t="str">
            <v>Chiều</v>
          </cell>
          <cell r="C3566">
            <v>7</v>
          </cell>
          <cell r="D3566">
            <v>8</v>
          </cell>
          <cell r="E3566">
            <v>7</v>
          </cell>
          <cell r="F3566">
            <v>8</v>
          </cell>
          <cell r="G3566" t="str">
            <v>7..8</v>
          </cell>
        </row>
        <row r="3567">
          <cell r="A3567" t="str">
            <v>307-A9-7-Chiều</v>
          </cell>
          <cell r="B3567" t="str">
            <v>Chiều</v>
          </cell>
          <cell r="C3567">
            <v>7</v>
          </cell>
          <cell r="D3567">
            <v>9</v>
          </cell>
          <cell r="E3567">
            <v>7</v>
          </cell>
          <cell r="F3567">
            <v>9</v>
          </cell>
          <cell r="G3567" t="str">
            <v>7..9</v>
          </cell>
        </row>
        <row r="3568">
          <cell r="A3568" t="str">
            <v>307-A9-7-Tối</v>
          </cell>
          <cell r="B3568" t="str">
            <v>Tối</v>
          </cell>
          <cell r="C3568">
            <v>13</v>
          </cell>
          <cell r="D3568">
            <v>16</v>
          </cell>
          <cell r="E3568">
            <v>13</v>
          </cell>
          <cell r="F3568">
            <v>16</v>
          </cell>
          <cell r="G3568" t="str">
            <v>13..16</v>
          </cell>
        </row>
        <row r="3569">
          <cell r="A3569" t="str">
            <v>402-A9-7-Chiều</v>
          </cell>
          <cell r="B3569" t="str">
            <v>Chiều</v>
          </cell>
          <cell r="C3569">
            <v>7</v>
          </cell>
          <cell r="D3569">
            <v>9</v>
          </cell>
          <cell r="E3569">
            <v>7</v>
          </cell>
          <cell r="F3569">
            <v>9</v>
          </cell>
          <cell r="G3569" t="str">
            <v>7..9</v>
          </cell>
        </row>
        <row r="3570">
          <cell r="A3570" t="str">
            <v>403-A9-7-Chiều</v>
          </cell>
          <cell r="B3570" t="str">
            <v>Chiều</v>
          </cell>
          <cell r="C3570">
            <v>9</v>
          </cell>
          <cell r="D3570">
            <v>11</v>
          </cell>
          <cell r="E3570">
            <v>9</v>
          </cell>
          <cell r="F3570">
            <v>11</v>
          </cell>
          <cell r="G3570" t="str">
            <v>9..11</v>
          </cell>
        </row>
        <row r="3571">
          <cell r="A3571" t="str">
            <v>404-A9-7-Sáng</v>
          </cell>
          <cell r="B3571" t="str">
            <v>Sáng</v>
          </cell>
          <cell r="C3571">
            <v>4</v>
          </cell>
          <cell r="D3571">
            <v>5</v>
          </cell>
          <cell r="E3571">
            <v>4</v>
          </cell>
          <cell r="F3571">
            <v>5</v>
          </cell>
          <cell r="G3571" t="str">
            <v>4..5</v>
          </cell>
        </row>
        <row r="3572">
          <cell r="A3572" t="str">
            <v>404-A9-7-Chiều</v>
          </cell>
          <cell r="B3572" t="str">
            <v>Chiều</v>
          </cell>
          <cell r="C3572">
            <v>7</v>
          </cell>
          <cell r="D3572">
            <v>9</v>
          </cell>
          <cell r="E3572">
            <v>7</v>
          </cell>
          <cell r="F3572">
            <v>9</v>
          </cell>
          <cell r="G3572" t="str">
            <v>7..9</v>
          </cell>
        </row>
        <row r="3573">
          <cell r="A3573" t="str">
            <v>405-A9-7-Sáng</v>
          </cell>
          <cell r="B3573" t="str">
            <v>Sáng</v>
          </cell>
          <cell r="C3573">
            <v>1</v>
          </cell>
          <cell r="D3573">
            <v>3</v>
          </cell>
          <cell r="E3573">
            <v>1</v>
          </cell>
          <cell r="F3573">
            <v>3</v>
          </cell>
          <cell r="G3573" t="str">
            <v>1..3</v>
          </cell>
        </row>
        <row r="3574">
          <cell r="A3574" t="str">
            <v>405-A9-7-Chiều</v>
          </cell>
          <cell r="B3574" t="str">
            <v>Chiều</v>
          </cell>
          <cell r="C3574">
            <v>7</v>
          </cell>
          <cell r="D3574">
            <v>9</v>
          </cell>
          <cell r="E3574">
            <v>7</v>
          </cell>
          <cell r="F3574">
            <v>9</v>
          </cell>
          <cell r="G3574" t="str">
            <v>7..9</v>
          </cell>
        </row>
        <row r="3575">
          <cell r="A3575" t="str">
            <v>406-A9-7-Sáng</v>
          </cell>
          <cell r="B3575" t="str">
            <v>Sáng</v>
          </cell>
          <cell r="C3575">
            <v>1</v>
          </cell>
          <cell r="D3575">
            <v>4</v>
          </cell>
          <cell r="E3575">
            <v>1</v>
          </cell>
          <cell r="F3575">
            <v>4</v>
          </cell>
          <cell r="G3575" t="str">
            <v>1..4</v>
          </cell>
        </row>
        <row r="3576">
          <cell r="A3576" t="str">
            <v>406-A9-7-Chiều</v>
          </cell>
          <cell r="B3576" t="str">
            <v>Chiều</v>
          </cell>
          <cell r="C3576">
            <v>7</v>
          </cell>
          <cell r="D3576">
            <v>10</v>
          </cell>
          <cell r="E3576">
            <v>7</v>
          </cell>
          <cell r="F3576">
            <v>10</v>
          </cell>
          <cell r="G3576" t="str">
            <v>7..10</v>
          </cell>
        </row>
        <row r="3577">
          <cell r="A3577" t="str">
            <v>407-A9-7-Sáng</v>
          </cell>
          <cell r="B3577" t="str">
            <v>Sáng</v>
          </cell>
          <cell r="C3577">
            <v>1</v>
          </cell>
          <cell r="D3577">
            <v>3</v>
          </cell>
          <cell r="E3577">
            <v>1</v>
          </cell>
          <cell r="F3577">
            <v>3</v>
          </cell>
          <cell r="G3577" t="str">
            <v>1..3</v>
          </cell>
        </row>
        <row r="3578">
          <cell r="A3578" t="str">
            <v>407-A9-7-Chiều</v>
          </cell>
          <cell r="B3578" t="str">
            <v>Chiều</v>
          </cell>
          <cell r="C3578">
            <v>9</v>
          </cell>
          <cell r="D3578">
            <v>11</v>
          </cell>
          <cell r="E3578">
            <v>9</v>
          </cell>
          <cell r="F3578">
            <v>11</v>
          </cell>
          <cell r="G3578" t="str">
            <v>9..11</v>
          </cell>
        </row>
        <row r="3579">
          <cell r="A3579" t="str">
            <v>408-A9-7-Sáng</v>
          </cell>
          <cell r="B3579" t="str">
            <v>Sáng</v>
          </cell>
          <cell r="C3579">
            <v>3</v>
          </cell>
          <cell r="D3579">
            <v>4</v>
          </cell>
          <cell r="E3579">
            <v>1</v>
          </cell>
          <cell r="F3579">
            <v>4</v>
          </cell>
          <cell r="G3579" t="str">
            <v>1..4</v>
          </cell>
        </row>
        <row r="3580">
          <cell r="A3580" t="str">
            <v>408-A9-7-Sáng</v>
          </cell>
          <cell r="B3580" t="str">
            <v>Sáng</v>
          </cell>
          <cell r="C3580">
            <v>1</v>
          </cell>
          <cell r="D3580">
            <v>2</v>
          </cell>
          <cell r="E3580">
            <v>1</v>
          </cell>
          <cell r="F3580">
            <v>4</v>
          </cell>
          <cell r="G3580" t="str">
            <v>1..4</v>
          </cell>
        </row>
        <row r="3581">
          <cell r="A3581" t="str">
            <v>408-A9-7-Chiều</v>
          </cell>
          <cell r="B3581" t="str">
            <v>Chiều</v>
          </cell>
          <cell r="C3581">
            <v>7</v>
          </cell>
          <cell r="D3581">
            <v>8</v>
          </cell>
          <cell r="E3581">
            <v>7</v>
          </cell>
          <cell r="F3581">
            <v>10</v>
          </cell>
          <cell r="G3581" t="str">
            <v>7..10</v>
          </cell>
        </row>
        <row r="3582">
          <cell r="A3582" t="str">
            <v>408-A9-7-Chiều</v>
          </cell>
          <cell r="B3582" t="str">
            <v>Chiều</v>
          </cell>
          <cell r="C3582">
            <v>9</v>
          </cell>
          <cell r="D3582">
            <v>10</v>
          </cell>
          <cell r="E3582">
            <v>7</v>
          </cell>
          <cell r="F3582">
            <v>10</v>
          </cell>
          <cell r="G3582" t="str">
            <v>7..10</v>
          </cell>
        </row>
        <row r="3583">
          <cell r="A3583" t="str">
            <v>502-A9-7-Chiều</v>
          </cell>
          <cell r="B3583" t="str">
            <v>Chiều</v>
          </cell>
          <cell r="C3583">
            <v>7</v>
          </cell>
          <cell r="D3583">
            <v>10</v>
          </cell>
          <cell r="E3583">
            <v>7</v>
          </cell>
          <cell r="F3583">
            <v>10</v>
          </cell>
          <cell r="G3583" t="str">
            <v>7..10</v>
          </cell>
        </row>
        <row r="3584">
          <cell r="A3584" t="str">
            <v>504-A9-7-Chiều</v>
          </cell>
          <cell r="B3584" t="str">
            <v>Chiều</v>
          </cell>
          <cell r="C3584">
            <v>9</v>
          </cell>
          <cell r="D3584">
            <v>11</v>
          </cell>
          <cell r="E3584">
            <v>9</v>
          </cell>
          <cell r="F3584">
            <v>11</v>
          </cell>
          <cell r="G3584" t="str">
            <v>9..11</v>
          </cell>
        </row>
        <row r="3585">
          <cell r="A3585" t="str">
            <v>505-A9-7-Sáng</v>
          </cell>
          <cell r="B3585" t="str">
            <v>Sáng</v>
          </cell>
          <cell r="C3585">
            <v>1</v>
          </cell>
          <cell r="D3585">
            <v>4</v>
          </cell>
          <cell r="E3585">
            <v>1</v>
          </cell>
          <cell r="F3585">
            <v>4</v>
          </cell>
          <cell r="G3585" t="str">
            <v>1..4</v>
          </cell>
        </row>
        <row r="3586">
          <cell r="A3586" t="str">
            <v>505-A9-7-Chiều</v>
          </cell>
          <cell r="B3586" t="str">
            <v>Chiều</v>
          </cell>
          <cell r="C3586">
            <v>8</v>
          </cell>
          <cell r="D3586">
            <v>11</v>
          </cell>
          <cell r="E3586">
            <v>8</v>
          </cell>
          <cell r="F3586">
            <v>11</v>
          </cell>
          <cell r="G3586" t="str">
            <v>8..11</v>
          </cell>
        </row>
        <row r="3587">
          <cell r="A3587" t="str">
            <v>506-A9-7-Sáng</v>
          </cell>
          <cell r="B3587" t="str">
            <v>Sáng</v>
          </cell>
          <cell r="C3587">
            <v>1</v>
          </cell>
          <cell r="D3587">
            <v>3</v>
          </cell>
          <cell r="E3587">
            <v>1</v>
          </cell>
          <cell r="F3587">
            <v>5</v>
          </cell>
          <cell r="G3587" t="str">
            <v>1..5</v>
          </cell>
        </row>
        <row r="3588">
          <cell r="A3588" t="str">
            <v>506-A9-7-Sáng</v>
          </cell>
          <cell r="B3588" t="str">
            <v>Sáng</v>
          </cell>
          <cell r="C3588">
            <v>4</v>
          </cell>
          <cell r="D3588">
            <v>5</v>
          </cell>
          <cell r="E3588">
            <v>1</v>
          </cell>
          <cell r="F3588">
            <v>5</v>
          </cell>
          <cell r="G3588" t="str">
            <v>1..5</v>
          </cell>
        </row>
        <row r="3589">
          <cell r="A3589" t="str">
            <v>506-A9-7-Chiều</v>
          </cell>
          <cell r="B3589" t="str">
            <v>Chiều</v>
          </cell>
          <cell r="C3589">
            <v>9</v>
          </cell>
          <cell r="D3589">
            <v>11</v>
          </cell>
          <cell r="E3589">
            <v>7</v>
          </cell>
          <cell r="F3589">
            <v>11</v>
          </cell>
          <cell r="G3589" t="str">
            <v>7..11</v>
          </cell>
        </row>
        <row r="3590">
          <cell r="A3590" t="str">
            <v>506-A9-7-Chiều</v>
          </cell>
          <cell r="B3590" t="str">
            <v>Chiều</v>
          </cell>
          <cell r="C3590">
            <v>7</v>
          </cell>
          <cell r="D3590">
            <v>8</v>
          </cell>
          <cell r="E3590">
            <v>7</v>
          </cell>
          <cell r="F3590">
            <v>11</v>
          </cell>
          <cell r="G3590" t="str">
            <v>7..11</v>
          </cell>
        </row>
        <row r="3591">
          <cell r="A3591" t="str">
            <v>507-A9-7-Sáng</v>
          </cell>
          <cell r="B3591" t="str">
            <v>Sáng</v>
          </cell>
          <cell r="C3591">
            <v>1</v>
          </cell>
          <cell r="D3591">
            <v>3</v>
          </cell>
          <cell r="E3591">
            <v>1</v>
          </cell>
          <cell r="F3591">
            <v>3</v>
          </cell>
          <cell r="G3591" t="str">
            <v>1..3</v>
          </cell>
        </row>
        <row r="3592">
          <cell r="A3592" t="str">
            <v>507-A9-7-Chiều</v>
          </cell>
          <cell r="B3592" t="str">
            <v>Chiều</v>
          </cell>
          <cell r="C3592">
            <v>7</v>
          </cell>
          <cell r="D3592">
            <v>9</v>
          </cell>
          <cell r="E3592">
            <v>7</v>
          </cell>
          <cell r="F3592">
            <v>9</v>
          </cell>
          <cell r="G3592" t="str">
            <v>7..9</v>
          </cell>
        </row>
        <row r="3593">
          <cell r="A3593" t="str">
            <v>508-A9-7-Sáng</v>
          </cell>
          <cell r="B3593" t="str">
            <v>Sáng</v>
          </cell>
          <cell r="C3593">
            <v>1</v>
          </cell>
          <cell r="D3593">
            <v>2</v>
          </cell>
          <cell r="E3593">
            <v>1</v>
          </cell>
          <cell r="F3593">
            <v>4</v>
          </cell>
          <cell r="G3593" t="str">
            <v>1..4</v>
          </cell>
        </row>
        <row r="3594">
          <cell r="A3594" t="str">
            <v>508-A9-7-Sáng</v>
          </cell>
          <cell r="B3594" t="str">
            <v>Sáng</v>
          </cell>
          <cell r="C3594">
            <v>3</v>
          </cell>
          <cell r="D3594">
            <v>4</v>
          </cell>
          <cell r="E3594">
            <v>1</v>
          </cell>
          <cell r="F3594">
            <v>4</v>
          </cell>
          <cell r="G3594" t="str">
            <v>1..4</v>
          </cell>
        </row>
        <row r="3595">
          <cell r="A3595" t="str">
            <v>602-A9-7-Sáng</v>
          </cell>
          <cell r="B3595" t="str">
            <v>Sáng</v>
          </cell>
          <cell r="C3595">
            <v>3</v>
          </cell>
          <cell r="D3595">
            <v>4</v>
          </cell>
          <cell r="E3595">
            <v>1</v>
          </cell>
          <cell r="F3595">
            <v>4</v>
          </cell>
          <cell r="G3595" t="str">
            <v>1..4</v>
          </cell>
        </row>
        <row r="3596">
          <cell r="A3596" t="str">
            <v>602-A9-7-Sáng</v>
          </cell>
          <cell r="B3596" t="str">
            <v>Sáng</v>
          </cell>
          <cell r="C3596">
            <v>1</v>
          </cell>
          <cell r="D3596">
            <v>2</v>
          </cell>
          <cell r="E3596">
            <v>1</v>
          </cell>
          <cell r="F3596">
            <v>4</v>
          </cell>
          <cell r="G3596" t="str">
            <v>1..4</v>
          </cell>
        </row>
        <row r="3597">
          <cell r="A3597" t="str">
            <v>602-A9-7-Chiều</v>
          </cell>
          <cell r="B3597" t="str">
            <v>Chiều</v>
          </cell>
          <cell r="C3597">
            <v>7</v>
          </cell>
          <cell r="D3597">
            <v>10</v>
          </cell>
          <cell r="E3597">
            <v>7</v>
          </cell>
          <cell r="F3597">
            <v>10</v>
          </cell>
          <cell r="G3597" t="str">
            <v>7..10</v>
          </cell>
        </row>
        <row r="3598">
          <cell r="A3598" t="str">
            <v>603-A9-7-Sáng</v>
          </cell>
          <cell r="B3598" t="str">
            <v>Sáng</v>
          </cell>
          <cell r="C3598">
            <v>1</v>
          </cell>
          <cell r="D3598">
            <v>2</v>
          </cell>
          <cell r="E3598">
            <v>1</v>
          </cell>
          <cell r="F3598">
            <v>2</v>
          </cell>
          <cell r="G3598" t="str">
            <v>1..2</v>
          </cell>
        </row>
        <row r="3599">
          <cell r="A3599" t="str">
            <v>603-A9-7-Chiều</v>
          </cell>
          <cell r="B3599" t="str">
            <v>Chiều</v>
          </cell>
          <cell r="C3599">
            <v>7</v>
          </cell>
          <cell r="D3599">
            <v>8</v>
          </cell>
          <cell r="E3599">
            <v>7</v>
          </cell>
          <cell r="F3599">
            <v>10</v>
          </cell>
          <cell r="G3599" t="str">
            <v>7..10</v>
          </cell>
        </row>
        <row r="3600">
          <cell r="A3600" t="str">
            <v>603-A9-7-Chiều</v>
          </cell>
          <cell r="B3600" t="str">
            <v>Chiều</v>
          </cell>
          <cell r="C3600">
            <v>9</v>
          </cell>
          <cell r="D3600">
            <v>10</v>
          </cell>
          <cell r="E3600">
            <v>7</v>
          </cell>
          <cell r="F3600">
            <v>10</v>
          </cell>
          <cell r="G3600" t="str">
            <v>7..10</v>
          </cell>
        </row>
        <row r="3601">
          <cell r="A3601" t="str">
            <v>604-A9-7-Sáng</v>
          </cell>
          <cell r="B3601" t="str">
            <v>Sáng</v>
          </cell>
          <cell r="C3601">
            <v>4</v>
          </cell>
          <cell r="D3601">
            <v>5</v>
          </cell>
          <cell r="E3601">
            <v>4</v>
          </cell>
          <cell r="F3601">
            <v>5</v>
          </cell>
          <cell r="G3601" t="str">
            <v>4..5</v>
          </cell>
        </row>
        <row r="3602">
          <cell r="A3602" t="str">
            <v>606-A9-7-Sáng</v>
          </cell>
          <cell r="B3602" t="str">
            <v>Sáng</v>
          </cell>
          <cell r="C3602">
            <v>1</v>
          </cell>
          <cell r="D3602">
            <v>4</v>
          </cell>
          <cell r="E3602">
            <v>1</v>
          </cell>
          <cell r="F3602">
            <v>4</v>
          </cell>
          <cell r="G3602" t="str">
            <v>1..4</v>
          </cell>
        </row>
        <row r="3603">
          <cell r="A3603" t="str">
            <v>606-A9-7-Chiều</v>
          </cell>
          <cell r="B3603" t="str">
            <v>Chiều</v>
          </cell>
          <cell r="C3603">
            <v>7</v>
          </cell>
          <cell r="D3603">
            <v>10</v>
          </cell>
          <cell r="E3603">
            <v>7</v>
          </cell>
          <cell r="F3603">
            <v>10</v>
          </cell>
          <cell r="G3603" t="str">
            <v>7..10</v>
          </cell>
        </row>
        <row r="3604">
          <cell r="A3604" t="str">
            <v>607-A9-7-Sáng</v>
          </cell>
          <cell r="B3604" t="str">
            <v>Sáng</v>
          </cell>
          <cell r="C3604">
            <v>3</v>
          </cell>
          <cell r="D3604">
            <v>5</v>
          </cell>
          <cell r="E3604">
            <v>3</v>
          </cell>
          <cell r="F3604">
            <v>5</v>
          </cell>
          <cell r="G3604" t="str">
            <v>3..5</v>
          </cell>
        </row>
        <row r="3605">
          <cell r="A3605" t="str">
            <v>608-A9-7-Sáng</v>
          </cell>
          <cell r="B3605" t="str">
            <v>Sáng</v>
          </cell>
          <cell r="C3605">
            <v>3</v>
          </cell>
          <cell r="D3605">
            <v>4</v>
          </cell>
          <cell r="E3605">
            <v>1</v>
          </cell>
          <cell r="F3605">
            <v>4</v>
          </cell>
          <cell r="G3605" t="str">
            <v>1..4</v>
          </cell>
        </row>
        <row r="3606">
          <cell r="A3606" t="str">
            <v>608-A9-7-Sáng</v>
          </cell>
          <cell r="B3606" t="str">
            <v>Sáng</v>
          </cell>
          <cell r="C3606">
            <v>1</v>
          </cell>
          <cell r="D3606">
            <v>2</v>
          </cell>
          <cell r="E3606">
            <v>1</v>
          </cell>
          <cell r="F3606">
            <v>4</v>
          </cell>
          <cell r="G3606" t="str">
            <v>1..4</v>
          </cell>
        </row>
        <row r="3607">
          <cell r="A3607" t="str">
            <v>303-A7-7-Sáng</v>
          </cell>
          <cell r="B3607" t="str">
            <v>Sáng</v>
          </cell>
          <cell r="C3607">
            <v>1</v>
          </cell>
          <cell r="D3607">
            <v>4</v>
          </cell>
          <cell r="E3607">
            <v>1</v>
          </cell>
          <cell r="F3607">
            <v>4</v>
          </cell>
          <cell r="G3607" t="str">
            <v>1..4</v>
          </cell>
        </row>
        <row r="3608">
          <cell r="A3608" t="str">
            <v>303-A7-7-Chiều</v>
          </cell>
          <cell r="B3608" t="str">
            <v>Chiều</v>
          </cell>
          <cell r="C3608">
            <v>7</v>
          </cell>
          <cell r="D3608">
            <v>9</v>
          </cell>
          <cell r="E3608">
            <v>7</v>
          </cell>
          <cell r="F3608">
            <v>9</v>
          </cell>
          <cell r="G3608" t="str">
            <v>7..9</v>
          </cell>
        </row>
        <row r="3609">
          <cell r="A3609" t="str">
            <v>308-A7-7-Sáng</v>
          </cell>
          <cell r="B3609" t="str">
            <v>Sáng</v>
          </cell>
          <cell r="C3609">
            <v>4</v>
          </cell>
          <cell r="D3609">
            <v>5</v>
          </cell>
          <cell r="E3609">
            <v>4</v>
          </cell>
          <cell r="F3609">
            <v>5</v>
          </cell>
          <cell r="G3609" t="str">
            <v>4..5</v>
          </cell>
        </row>
        <row r="3610">
          <cell r="A3610" t="str">
            <v>309-A7-7-Sáng</v>
          </cell>
          <cell r="B3610" t="str">
            <v>Sáng</v>
          </cell>
          <cell r="C3610">
            <v>3</v>
          </cell>
          <cell r="D3610">
            <v>5</v>
          </cell>
          <cell r="E3610">
            <v>1</v>
          </cell>
          <cell r="F3610">
            <v>5</v>
          </cell>
          <cell r="G3610" t="str">
            <v>1..5</v>
          </cell>
        </row>
        <row r="3611">
          <cell r="A3611" t="str">
            <v>309-A7-7-Sáng</v>
          </cell>
          <cell r="B3611" t="str">
            <v>Sáng</v>
          </cell>
          <cell r="C3611">
            <v>1</v>
          </cell>
          <cell r="D3611">
            <v>2</v>
          </cell>
          <cell r="E3611">
            <v>1</v>
          </cell>
          <cell r="F3611">
            <v>5</v>
          </cell>
          <cell r="G3611" t="str">
            <v>1..5</v>
          </cell>
        </row>
        <row r="3612">
          <cell r="A3612" t="str">
            <v>309-A7-7-Chiều</v>
          </cell>
          <cell r="B3612" t="str">
            <v>Chiều</v>
          </cell>
          <cell r="C3612">
            <v>7</v>
          </cell>
          <cell r="D3612">
            <v>9</v>
          </cell>
          <cell r="E3612">
            <v>7</v>
          </cell>
          <cell r="F3612">
            <v>9</v>
          </cell>
          <cell r="G3612" t="str">
            <v>7..9</v>
          </cell>
        </row>
        <row r="3613">
          <cell r="A3613" t="str">
            <v>310-A7-7-Sáng</v>
          </cell>
          <cell r="B3613" t="str">
            <v>Sáng</v>
          </cell>
          <cell r="C3613">
            <v>1</v>
          </cell>
          <cell r="D3613">
            <v>2</v>
          </cell>
          <cell r="E3613">
            <v>1</v>
          </cell>
          <cell r="F3613">
            <v>4</v>
          </cell>
          <cell r="G3613" t="str">
            <v>1..4</v>
          </cell>
        </row>
        <row r="3614">
          <cell r="A3614" t="str">
            <v>310-A7-7-Sáng</v>
          </cell>
          <cell r="B3614" t="str">
            <v>Sáng</v>
          </cell>
          <cell r="C3614">
            <v>3</v>
          </cell>
          <cell r="D3614">
            <v>4</v>
          </cell>
          <cell r="E3614">
            <v>1</v>
          </cell>
          <cell r="F3614">
            <v>4</v>
          </cell>
          <cell r="G3614" t="str">
            <v>1..4</v>
          </cell>
        </row>
        <row r="3615">
          <cell r="A3615" t="str">
            <v>310-A7-7-Chiều</v>
          </cell>
          <cell r="B3615" t="str">
            <v>Chiều</v>
          </cell>
          <cell r="C3615">
            <v>9</v>
          </cell>
          <cell r="D3615">
            <v>10</v>
          </cell>
          <cell r="E3615">
            <v>7</v>
          </cell>
          <cell r="F3615">
            <v>10</v>
          </cell>
          <cell r="G3615" t="str">
            <v>7..10</v>
          </cell>
        </row>
        <row r="3616">
          <cell r="A3616" t="str">
            <v>310-A7-7-Chiều</v>
          </cell>
          <cell r="B3616" t="str">
            <v>Chiều</v>
          </cell>
          <cell r="C3616">
            <v>7</v>
          </cell>
          <cell r="D3616">
            <v>8</v>
          </cell>
          <cell r="E3616">
            <v>7</v>
          </cell>
          <cell r="F3616">
            <v>10</v>
          </cell>
          <cell r="G3616" t="str">
            <v>7..10</v>
          </cell>
        </row>
        <row r="3617">
          <cell r="A3617" t="str">
            <v>501-B4-7-Chiều</v>
          </cell>
          <cell r="B3617" t="str">
            <v>Chiều</v>
          </cell>
          <cell r="C3617">
            <v>7</v>
          </cell>
          <cell r="D3617">
            <v>9</v>
          </cell>
          <cell r="E3617">
            <v>7</v>
          </cell>
          <cell r="F3617">
            <v>9</v>
          </cell>
          <cell r="G3617" t="str">
            <v>7..9</v>
          </cell>
        </row>
        <row r="3618">
          <cell r="A3618" t="str">
            <v>308-A9-7-Sáng</v>
          </cell>
          <cell r="B3618" t="str">
            <v>Sáng</v>
          </cell>
          <cell r="C3618">
            <v>1</v>
          </cell>
          <cell r="D3618">
            <v>3</v>
          </cell>
          <cell r="E3618">
            <v>1</v>
          </cell>
          <cell r="F3618">
            <v>3</v>
          </cell>
          <cell r="G3618" t="str">
            <v>1..3</v>
          </cell>
        </row>
        <row r="3619">
          <cell r="A3619" t="str">
            <v>308-A9-7-Chiều</v>
          </cell>
          <cell r="B3619" t="str">
            <v>Chiều</v>
          </cell>
          <cell r="C3619">
            <v>7</v>
          </cell>
          <cell r="D3619">
            <v>8</v>
          </cell>
          <cell r="E3619">
            <v>7</v>
          </cell>
          <cell r="F3619">
            <v>11</v>
          </cell>
          <cell r="G3619" t="str">
            <v>7..11</v>
          </cell>
        </row>
        <row r="3620">
          <cell r="A3620" t="str">
            <v>308-A9-7-Chiều</v>
          </cell>
          <cell r="B3620" t="str">
            <v>Chiều</v>
          </cell>
          <cell r="C3620">
            <v>9</v>
          </cell>
          <cell r="D3620">
            <v>11</v>
          </cell>
          <cell r="E3620">
            <v>7</v>
          </cell>
          <cell r="F3620">
            <v>11</v>
          </cell>
          <cell r="G3620" t="str">
            <v>7..11</v>
          </cell>
        </row>
        <row r="3621">
          <cell r="A3621" t="str">
            <v>308-A9-7-Tối</v>
          </cell>
          <cell r="B3621" t="str">
            <v>Tối</v>
          </cell>
          <cell r="C3621">
            <v>13</v>
          </cell>
          <cell r="D3621">
            <v>14</v>
          </cell>
          <cell r="E3621">
            <v>13</v>
          </cell>
          <cell r="F3621">
            <v>14</v>
          </cell>
          <cell r="G3621" t="str">
            <v>13..14</v>
          </cell>
        </row>
        <row r="3622">
          <cell r="A3622" t="str">
            <v>314-A7-7-Chiều</v>
          </cell>
          <cell r="B3622" t="str">
            <v>Chiều</v>
          </cell>
          <cell r="C3622">
            <v>7</v>
          </cell>
          <cell r="D3622">
            <v>11</v>
          </cell>
          <cell r="E3622">
            <v>7</v>
          </cell>
          <cell r="F3622">
            <v>11</v>
          </cell>
          <cell r="G3622" t="str">
            <v>7..11</v>
          </cell>
        </row>
        <row r="3623">
          <cell r="A3623" t="str">
            <v>315-A7-7-Chiều</v>
          </cell>
          <cell r="B3623" t="str">
            <v>Chiều</v>
          </cell>
          <cell r="C3623">
            <v>7</v>
          </cell>
          <cell r="D3623">
            <v>9</v>
          </cell>
          <cell r="E3623">
            <v>7</v>
          </cell>
          <cell r="F3623">
            <v>9</v>
          </cell>
          <cell r="G3623" t="str">
            <v>7..9</v>
          </cell>
        </row>
        <row r="3624">
          <cell r="A3624" t="str">
            <v>302-B3-7-Sáng</v>
          </cell>
          <cell r="B3624" t="str">
            <v>Sáng</v>
          </cell>
          <cell r="C3624">
            <v>3</v>
          </cell>
          <cell r="D3624">
            <v>4</v>
          </cell>
          <cell r="E3624">
            <v>1</v>
          </cell>
          <cell r="F3624">
            <v>4</v>
          </cell>
          <cell r="G3624" t="str">
            <v>1..4</v>
          </cell>
        </row>
        <row r="3625">
          <cell r="A3625" t="str">
            <v>302-B3-7-Sáng</v>
          </cell>
          <cell r="B3625" t="str">
            <v>Sáng</v>
          </cell>
          <cell r="C3625">
            <v>1</v>
          </cell>
          <cell r="D3625">
            <v>2</v>
          </cell>
          <cell r="E3625">
            <v>1</v>
          </cell>
          <cell r="F3625">
            <v>4</v>
          </cell>
          <cell r="G3625" t="str">
            <v>1..4</v>
          </cell>
        </row>
        <row r="3626">
          <cell r="A3626" t="str">
            <v>302-B3-7-Chiều</v>
          </cell>
          <cell r="B3626" t="str">
            <v>Chiều</v>
          </cell>
          <cell r="C3626">
            <v>7</v>
          </cell>
          <cell r="D3626">
            <v>8</v>
          </cell>
          <cell r="E3626">
            <v>7</v>
          </cell>
          <cell r="F3626">
            <v>10</v>
          </cell>
          <cell r="G3626" t="str">
            <v>7..10</v>
          </cell>
        </row>
        <row r="3627">
          <cell r="A3627" t="str">
            <v>302-B3-7-Chiều</v>
          </cell>
          <cell r="B3627" t="str">
            <v>Chiều</v>
          </cell>
          <cell r="C3627">
            <v>9</v>
          </cell>
          <cell r="D3627">
            <v>10</v>
          </cell>
          <cell r="E3627">
            <v>7</v>
          </cell>
          <cell r="F3627">
            <v>10</v>
          </cell>
          <cell r="G3627" t="str">
            <v>7..10</v>
          </cell>
        </row>
        <row r="3628">
          <cell r="A3628" t="str">
            <v>304-B3-7-Sáng</v>
          </cell>
          <cell r="B3628" t="str">
            <v>Sáng</v>
          </cell>
          <cell r="C3628">
            <v>1</v>
          </cell>
          <cell r="D3628">
            <v>3</v>
          </cell>
          <cell r="E3628">
            <v>1</v>
          </cell>
          <cell r="F3628">
            <v>3</v>
          </cell>
          <cell r="G3628" t="str">
            <v>1..3</v>
          </cell>
        </row>
        <row r="3629">
          <cell r="A3629" t="str">
            <v>402-B3-7-Chiều</v>
          </cell>
          <cell r="B3629" t="str">
            <v>Chiều</v>
          </cell>
          <cell r="C3629">
            <v>7</v>
          </cell>
          <cell r="D3629">
            <v>8</v>
          </cell>
          <cell r="E3629">
            <v>7</v>
          </cell>
          <cell r="F3629">
            <v>8</v>
          </cell>
          <cell r="G3629" t="str">
            <v>7..8</v>
          </cell>
        </row>
        <row r="3630">
          <cell r="A3630" t="str">
            <v>403-B3-7-Chiều</v>
          </cell>
          <cell r="B3630" t="str">
            <v>Chiều</v>
          </cell>
          <cell r="C3630">
            <v>7</v>
          </cell>
          <cell r="D3630">
            <v>8</v>
          </cell>
          <cell r="E3630">
            <v>7</v>
          </cell>
          <cell r="F3630">
            <v>8</v>
          </cell>
          <cell r="G3630" t="str">
            <v>7..8</v>
          </cell>
        </row>
        <row r="3631">
          <cell r="A3631" t="str">
            <v>405-B3-7-Sáng</v>
          </cell>
          <cell r="B3631" t="str">
            <v>Sáng</v>
          </cell>
          <cell r="C3631">
            <v>4</v>
          </cell>
          <cell r="D3631">
            <v>5</v>
          </cell>
          <cell r="E3631">
            <v>4</v>
          </cell>
          <cell r="F3631">
            <v>5</v>
          </cell>
          <cell r="G3631" t="str">
            <v>4..5</v>
          </cell>
        </row>
        <row r="3632">
          <cell r="A3632" t="str">
            <v>405-B3-7-Chiều</v>
          </cell>
          <cell r="B3632" t="str">
            <v>Chiều</v>
          </cell>
          <cell r="C3632">
            <v>10</v>
          </cell>
          <cell r="D3632">
            <v>11</v>
          </cell>
          <cell r="E3632">
            <v>10</v>
          </cell>
          <cell r="F3632">
            <v>11</v>
          </cell>
          <cell r="G3632" t="str">
            <v>10..11</v>
          </cell>
        </row>
        <row r="3633">
          <cell r="A3633" t="str">
            <v>406-B3-7-Sáng</v>
          </cell>
          <cell r="B3633" t="str">
            <v>Sáng</v>
          </cell>
          <cell r="C3633">
            <v>1</v>
          </cell>
          <cell r="D3633">
            <v>4</v>
          </cell>
          <cell r="E3633">
            <v>1</v>
          </cell>
          <cell r="F3633">
            <v>4</v>
          </cell>
          <cell r="G3633" t="str">
            <v>1..4</v>
          </cell>
        </row>
        <row r="3634">
          <cell r="A3634" t="str">
            <v>201-B3-7-Sáng</v>
          </cell>
          <cell r="B3634" t="str">
            <v>Sáng</v>
          </cell>
          <cell r="C3634">
            <v>1</v>
          </cell>
          <cell r="D3634">
            <v>2</v>
          </cell>
          <cell r="E3634">
            <v>1</v>
          </cell>
          <cell r="F3634">
            <v>4</v>
          </cell>
          <cell r="G3634" t="str">
            <v>1..4</v>
          </cell>
        </row>
        <row r="3635">
          <cell r="A3635" t="str">
            <v>201-B3-7-Sáng</v>
          </cell>
          <cell r="B3635" t="str">
            <v>Sáng</v>
          </cell>
          <cell r="C3635">
            <v>3</v>
          </cell>
          <cell r="D3635">
            <v>4</v>
          </cell>
          <cell r="E3635">
            <v>1</v>
          </cell>
          <cell r="F3635">
            <v>4</v>
          </cell>
          <cell r="G3635" t="str">
            <v>1..4</v>
          </cell>
        </row>
        <row r="3636">
          <cell r="A3636" t="str">
            <v>615-A7-7-Sáng</v>
          </cell>
          <cell r="B3636" t="str">
            <v>Sáng</v>
          </cell>
          <cell r="C3636">
            <v>1</v>
          </cell>
          <cell r="D3636">
            <v>2</v>
          </cell>
          <cell r="E3636">
            <v>1</v>
          </cell>
          <cell r="F3636">
            <v>5</v>
          </cell>
          <cell r="G3636" t="str">
            <v>1..5</v>
          </cell>
        </row>
        <row r="3637">
          <cell r="A3637" t="str">
            <v>615-A7-7-Sáng</v>
          </cell>
          <cell r="B3637" t="str">
            <v>Sáng</v>
          </cell>
          <cell r="C3637">
            <v>4</v>
          </cell>
          <cell r="D3637">
            <v>5</v>
          </cell>
          <cell r="E3637">
            <v>1</v>
          </cell>
          <cell r="F3637">
            <v>5</v>
          </cell>
          <cell r="G3637" t="str">
            <v>1..5</v>
          </cell>
        </row>
        <row r="3638">
          <cell r="A3638" t="str">
            <v>615-A7-7-Chiều</v>
          </cell>
          <cell r="B3638" t="str">
            <v>Chiều</v>
          </cell>
          <cell r="C3638">
            <v>7</v>
          </cell>
          <cell r="D3638">
            <v>8</v>
          </cell>
          <cell r="E3638">
            <v>7</v>
          </cell>
          <cell r="F3638">
            <v>8</v>
          </cell>
          <cell r="G3638" t="str">
            <v>7..8</v>
          </cell>
        </row>
        <row r="3639">
          <cell r="A3639" t="str">
            <v>615-A7-7-Tối</v>
          </cell>
          <cell r="B3639" t="str">
            <v>Tối</v>
          </cell>
          <cell r="C3639">
            <v>13</v>
          </cell>
          <cell r="D3639">
            <v>14</v>
          </cell>
          <cell r="E3639">
            <v>13</v>
          </cell>
          <cell r="F3639">
            <v>14</v>
          </cell>
          <cell r="G3639" t="str">
            <v>13..14</v>
          </cell>
        </row>
        <row r="3640">
          <cell r="A3640" t="str">
            <v>619-A7-7-Sáng</v>
          </cell>
          <cell r="B3640" t="str">
            <v>Sáng</v>
          </cell>
          <cell r="C3640">
            <v>3</v>
          </cell>
          <cell r="D3640">
            <v>4</v>
          </cell>
          <cell r="E3640">
            <v>1</v>
          </cell>
          <cell r="F3640">
            <v>4</v>
          </cell>
          <cell r="G3640" t="str">
            <v>1..4</v>
          </cell>
        </row>
        <row r="3641">
          <cell r="A3641" t="str">
            <v>619-A7-7-Sáng</v>
          </cell>
          <cell r="B3641" t="str">
            <v>Sáng</v>
          </cell>
          <cell r="C3641">
            <v>1</v>
          </cell>
          <cell r="D3641">
            <v>2</v>
          </cell>
          <cell r="E3641">
            <v>1</v>
          </cell>
          <cell r="F3641">
            <v>4</v>
          </cell>
          <cell r="G3641" t="str">
            <v>1..4</v>
          </cell>
        </row>
        <row r="3642">
          <cell r="A3642" t="str">
            <v>619-A7-7-Chiều</v>
          </cell>
          <cell r="B3642" t="str">
            <v>Chiều</v>
          </cell>
          <cell r="C3642">
            <v>9</v>
          </cell>
          <cell r="D3642">
            <v>10</v>
          </cell>
          <cell r="E3642">
            <v>7</v>
          </cell>
          <cell r="F3642">
            <v>10</v>
          </cell>
          <cell r="G3642" t="str">
            <v>7..10</v>
          </cell>
        </row>
        <row r="3643">
          <cell r="A3643" t="str">
            <v>619-A7-7-Chiều</v>
          </cell>
          <cell r="B3643" t="str">
            <v>Chiều</v>
          </cell>
          <cell r="C3643">
            <v>7</v>
          </cell>
          <cell r="D3643">
            <v>8</v>
          </cell>
          <cell r="E3643">
            <v>7</v>
          </cell>
          <cell r="F3643">
            <v>10</v>
          </cell>
          <cell r="G3643" t="str">
            <v>7..10</v>
          </cell>
        </row>
        <row r="3644">
          <cell r="A3644" t="str">
            <v>623-A7-7-Sáng</v>
          </cell>
          <cell r="B3644" t="str">
            <v>Sáng</v>
          </cell>
          <cell r="C3644">
            <v>3</v>
          </cell>
          <cell r="D3644">
            <v>4</v>
          </cell>
          <cell r="E3644">
            <v>1</v>
          </cell>
          <cell r="F3644">
            <v>4</v>
          </cell>
          <cell r="G3644" t="str">
            <v>1..4</v>
          </cell>
        </row>
        <row r="3645">
          <cell r="A3645" t="str">
            <v>623-A7-7-Sáng</v>
          </cell>
          <cell r="B3645" t="str">
            <v>Sáng</v>
          </cell>
          <cell r="C3645">
            <v>1</v>
          </cell>
          <cell r="D3645">
            <v>2</v>
          </cell>
          <cell r="E3645">
            <v>1</v>
          </cell>
          <cell r="F3645">
            <v>4</v>
          </cell>
          <cell r="G3645" t="str">
            <v>1..4</v>
          </cell>
        </row>
        <row r="3646">
          <cell r="A3646" t="str">
            <v>623-A7-7-Chiều</v>
          </cell>
          <cell r="B3646" t="str">
            <v>Chiều</v>
          </cell>
          <cell r="C3646">
            <v>7</v>
          </cell>
          <cell r="D3646">
            <v>8</v>
          </cell>
          <cell r="E3646">
            <v>7</v>
          </cell>
          <cell r="F3646">
            <v>10</v>
          </cell>
          <cell r="G3646" t="str">
            <v>7..10</v>
          </cell>
        </row>
        <row r="3647">
          <cell r="A3647" t="str">
            <v>623-A7-7-Chiều</v>
          </cell>
          <cell r="B3647" t="str">
            <v>Chiều</v>
          </cell>
          <cell r="C3647">
            <v>9</v>
          </cell>
          <cell r="D3647">
            <v>10</v>
          </cell>
          <cell r="E3647">
            <v>7</v>
          </cell>
          <cell r="F3647">
            <v>10</v>
          </cell>
          <cell r="G3647" t="str">
            <v>7..10</v>
          </cell>
        </row>
        <row r="3648">
          <cell r="A3648" t="str">
            <v>610-A7-7-Sáng</v>
          </cell>
          <cell r="B3648" t="str">
            <v>Sáng</v>
          </cell>
          <cell r="C3648">
            <v>3</v>
          </cell>
          <cell r="D3648">
            <v>4</v>
          </cell>
          <cell r="E3648">
            <v>1</v>
          </cell>
          <cell r="F3648">
            <v>4</v>
          </cell>
          <cell r="G3648" t="str">
            <v>1..4</v>
          </cell>
        </row>
        <row r="3649">
          <cell r="A3649" t="str">
            <v>610-A7-7-Sáng</v>
          </cell>
          <cell r="B3649" t="str">
            <v>Sáng</v>
          </cell>
          <cell r="C3649">
            <v>1</v>
          </cell>
          <cell r="D3649">
            <v>2</v>
          </cell>
          <cell r="E3649">
            <v>1</v>
          </cell>
          <cell r="F3649">
            <v>4</v>
          </cell>
          <cell r="G3649" t="str">
            <v>1..4</v>
          </cell>
        </row>
        <row r="3650">
          <cell r="A3650" t="str">
            <v>610-A7-7-Chiều</v>
          </cell>
          <cell r="B3650" t="str">
            <v>Chiều</v>
          </cell>
          <cell r="C3650">
            <v>7</v>
          </cell>
          <cell r="D3650">
            <v>8</v>
          </cell>
          <cell r="E3650">
            <v>7</v>
          </cell>
          <cell r="F3650">
            <v>10</v>
          </cell>
          <cell r="G3650" t="str">
            <v>7..10</v>
          </cell>
        </row>
        <row r="3651">
          <cell r="A3651" t="str">
            <v>610-A7-7-Chiều</v>
          </cell>
          <cell r="B3651" t="str">
            <v>Chiều</v>
          </cell>
          <cell r="C3651">
            <v>9</v>
          </cell>
          <cell r="D3651">
            <v>10</v>
          </cell>
          <cell r="E3651">
            <v>7</v>
          </cell>
          <cell r="F3651">
            <v>10</v>
          </cell>
          <cell r="G3651" t="str">
            <v>7..10</v>
          </cell>
        </row>
        <row r="3652">
          <cell r="A3652" t="str">
            <v>610-A7-7-Tối</v>
          </cell>
          <cell r="B3652" t="str">
            <v>Tối</v>
          </cell>
          <cell r="C3652">
            <v>13</v>
          </cell>
          <cell r="D3652">
            <v>14</v>
          </cell>
          <cell r="E3652">
            <v>13</v>
          </cell>
          <cell r="F3652">
            <v>14</v>
          </cell>
          <cell r="G3652" t="str">
            <v>13..14</v>
          </cell>
        </row>
        <row r="3653">
          <cell r="A3653" t="str">
            <v>609-A7-7-Sáng</v>
          </cell>
          <cell r="B3653" t="str">
            <v>Sáng</v>
          </cell>
          <cell r="C3653">
            <v>3</v>
          </cell>
          <cell r="D3653">
            <v>4</v>
          </cell>
          <cell r="E3653">
            <v>1</v>
          </cell>
          <cell r="F3653">
            <v>4</v>
          </cell>
          <cell r="G3653" t="str">
            <v>1..4</v>
          </cell>
        </row>
        <row r="3654">
          <cell r="A3654" t="str">
            <v>609-A7-7-Sáng</v>
          </cell>
          <cell r="B3654" t="str">
            <v>Sáng</v>
          </cell>
          <cell r="C3654">
            <v>1</v>
          </cell>
          <cell r="D3654">
            <v>2</v>
          </cell>
          <cell r="E3654">
            <v>1</v>
          </cell>
          <cell r="F3654">
            <v>4</v>
          </cell>
          <cell r="G3654" t="str">
            <v>1..4</v>
          </cell>
        </row>
        <row r="3655">
          <cell r="A3655" t="str">
            <v>609-A7-7-Chiều</v>
          </cell>
          <cell r="B3655" t="str">
            <v>Chiều</v>
          </cell>
          <cell r="C3655">
            <v>7</v>
          </cell>
          <cell r="D3655">
            <v>8</v>
          </cell>
          <cell r="E3655">
            <v>7</v>
          </cell>
          <cell r="F3655">
            <v>11</v>
          </cell>
          <cell r="G3655" t="str">
            <v>7..11</v>
          </cell>
        </row>
        <row r="3656">
          <cell r="A3656" t="str">
            <v>609-A7-7-Chiều</v>
          </cell>
          <cell r="B3656" t="str">
            <v>Chiều</v>
          </cell>
          <cell r="C3656">
            <v>10</v>
          </cell>
          <cell r="D3656">
            <v>11</v>
          </cell>
          <cell r="E3656">
            <v>7</v>
          </cell>
          <cell r="F3656">
            <v>11</v>
          </cell>
          <cell r="G3656" t="str">
            <v>7..11</v>
          </cell>
        </row>
        <row r="3657">
          <cell r="A3657" t="str">
            <v>601-A7-7-Sáng</v>
          </cell>
          <cell r="B3657" t="str">
            <v>Sáng</v>
          </cell>
          <cell r="C3657">
            <v>1</v>
          </cell>
          <cell r="D3657">
            <v>3</v>
          </cell>
          <cell r="E3657">
            <v>1</v>
          </cell>
          <cell r="F3657">
            <v>5</v>
          </cell>
          <cell r="G3657" t="str">
            <v>1..5</v>
          </cell>
        </row>
        <row r="3658">
          <cell r="A3658" t="str">
            <v>601-A7-7-Sáng</v>
          </cell>
          <cell r="B3658" t="str">
            <v>Sáng</v>
          </cell>
          <cell r="C3658">
            <v>4</v>
          </cell>
          <cell r="D3658">
            <v>5</v>
          </cell>
          <cell r="E3658">
            <v>1</v>
          </cell>
          <cell r="F3658">
            <v>5</v>
          </cell>
          <cell r="G3658" t="str">
            <v>1..5</v>
          </cell>
        </row>
        <row r="3659">
          <cell r="A3659" t="str">
            <v>601-A7-7-Chiều</v>
          </cell>
          <cell r="B3659" t="str">
            <v>Chiều</v>
          </cell>
          <cell r="C3659">
            <v>7</v>
          </cell>
          <cell r="D3659">
            <v>8</v>
          </cell>
          <cell r="E3659">
            <v>7</v>
          </cell>
          <cell r="F3659">
            <v>10</v>
          </cell>
          <cell r="G3659" t="str">
            <v>7..10</v>
          </cell>
        </row>
        <row r="3660">
          <cell r="A3660" t="str">
            <v>601-A7-7-Chiều</v>
          </cell>
          <cell r="B3660" t="str">
            <v>Chiều</v>
          </cell>
          <cell r="C3660">
            <v>9</v>
          </cell>
          <cell r="D3660">
            <v>10</v>
          </cell>
          <cell r="E3660">
            <v>7</v>
          </cell>
          <cell r="F3660">
            <v>10</v>
          </cell>
          <cell r="G3660" t="str">
            <v>7..10</v>
          </cell>
        </row>
        <row r="3661">
          <cell r="A3661" t="str">
            <v>321-A7-7-Chiều</v>
          </cell>
          <cell r="B3661" t="str">
            <v>Chiều</v>
          </cell>
          <cell r="C3661">
            <v>7</v>
          </cell>
          <cell r="D3661">
            <v>10</v>
          </cell>
          <cell r="E3661">
            <v>7</v>
          </cell>
          <cell r="F3661">
            <v>10</v>
          </cell>
          <cell r="G3661" t="str">
            <v>7..10</v>
          </cell>
        </row>
        <row r="3662">
          <cell r="A3662" t="str">
            <v>323-A7-7-Sáng</v>
          </cell>
          <cell r="B3662" t="str">
            <v>Sáng</v>
          </cell>
          <cell r="C3662">
            <v>3</v>
          </cell>
          <cell r="D3662">
            <v>5</v>
          </cell>
          <cell r="E3662">
            <v>3</v>
          </cell>
          <cell r="F3662">
            <v>5</v>
          </cell>
          <cell r="G3662" t="str">
            <v>3..5</v>
          </cell>
        </row>
        <row r="3663">
          <cell r="A3663" t="str">
            <v>323-A7-7-Chiều</v>
          </cell>
          <cell r="B3663" t="str">
            <v>Chiều</v>
          </cell>
          <cell r="C3663">
            <v>9</v>
          </cell>
          <cell r="D3663">
            <v>11</v>
          </cell>
          <cell r="E3663">
            <v>9</v>
          </cell>
          <cell r="F3663">
            <v>11</v>
          </cell>
          <cell r="G3663" t="str">
            <v>9..11</v>
          </cell>
        </row>
        <row r="3664">
          <cell r="A3664" t="str">
            <v>317-A7-7-Sáng</v>
          </cell>
          <cell r="B3664" t="str">
            <v>Sáng</v>
          </cell>
          <cell r="C3664">
            <v>3</v>
          </cell>
          <cell r="D3664">
            <v>4</v>
          </cell>
          <cell r="E3664">
            <v>3</v>
          </cell>
          <cell r="F3664">
            <v>4</v>
          </cell>
          <cell r="G3664" t="str">
            <v>3..4</v>
          </cell>
        </row>
        <row r="3665">
          <cell r="A3665" t="str">
            <v>604-A7-7-Sáng</v>
          </cell>
          <cell r="B3665" t="str">
            <v>Sáng</v>
          </cell>
          <cell r="C3665">
            <v>1</v>
          </cell>
          <cell r="D3665">
            <v>2</v>
          </cell>
          <cell r="E3665">
            <v>1</v>
          </cell>
          <cell r="F3665">
            <v>4</v>
          </cell>
          <cell r="G3665" t="str">
            <v>1..4</v>
          </cell>
        </row>
        <row r="3666">
          <cell r="A3666" t="str">
            <v>604-A7-7-Sáng</v>
          </cell>
          <cell r="B3666" t="str">
            <v>Sáng</v>
          </cell>
          <cell r="C3666">
            <v>3</v>
          </cell>
          <cell r="D3666">
            <v>4</v>
          </cell>
          <cell r="E3666">
            <v>1</v>
          </cell>
          <cell r="F3666">
            <v>4</v>
          </cell>
          <cell r="G3666" t="str">
            <v>1..4</v>
          </cell>
        </row>
        <row r="3667">
          <cell r="A3667" t="str">
            <v>604-A7-7-Chiều</v>
          </cell>
          <cell r="B3667" t="str">
            <v>Chiều</v>
          </cell>
          <cell r="C3667">
            <v>9</v>
          </cell>
          <cell r="D3667">
            <v>10</v>
          </cell>
          <cell r="E3667">
            <v>7</v>
          </cell>
          <cell r="F3667">
            <v>10</v>
          </cell>
          <cell r="G3667" t="str">
            <v>7..10</v>
          </cell>
        </row>
        <row r="3668">
          <cell r="A3668" t="str">
            <v>604-A7-7-Chiều</v>
          </cell>
          <cell r="B3668" t="str">
            <v>Chiều</v>
          </cell>
          <cell r="C3668">
            <v>7</v>
          </cell>
          <cell r="D3668">
            <v>8</v>
          </cell>
          <cell r="E3668">
            <v>7</v>
          </cell>
          <cell r="F3668">
            <v>10</v>
          </cell>
          <cell r="G3668" t="str">
            <v>7..10</v>
          </cell>
        </row>
        <row r="3669">
          <cell r="A3669" t="str">
            <v>319-A7-7-Sáng</v>
          </cell>
          <cell r="B3669" t="str">
            <v>Sáng</v>
          </cell>
          <cell r="C3669">
            <v>3</v>
          </cell>
          <cell r="D3669">
            <v>5</v>
          </cell>
          <cell r="E3669">
            <v>3</v>
          </cell>
          <cell r="F3669">
            <v>5</v>
          </cell>
          <cell r="G3669" t="str">
            <v>3..5</v>
          </cell>
        </row>
        <row r="3670">
          <cell r="A3670" t="str">
            <v>319-A7-7-Chiều</v>
          </cell>
          <cell r="B3670" t="str">
            <v>Chiều</v>
          </cell>
          <cell r="C3670">
            <v>9</v>
          </cell>
          <cell r="D3670">
            <v>11</v>
          </cell>
          <cell r="E3670">
            <v>7</v>
          </cell>
          <cell r="F3670">
            <v>11</v>
          </cell>
          <cell r="G3670" t="str">
            <v>7..11</v>
          </cell>
        </row>
        <row r="3671">
          <cell r="A3671" t="str">
            <v>319-A7-7-Chiều</v>
          </cell>
          <cell r="B3671" t="str">
            <v>Chiều</v>
          </cell>
          <cell r="C3671">
            <v>7</v>
          </cell>
          <cell r="D3671">
            <v>8</v>
          </cell>
          <cell r="E3671">
            <v>7</v>
          </cell>
          <cell r="F3671">
            <v>11</v>
          </cell>
          <cell r="G3671" t="str">
            <v>7..11</v>
          </cell>
        </row>
        <row r="3672">
          <cell r="A3672" t="str">
            <v>301-A7-7-Sáng</v>
          </cell>
          <cell r="B3672" t="str">
            <v>Sáng</v>
          </cell>
          <cell r="C3672">
            <v>1</v>
          </cell>
          <cell r="D3672">
            <v>3</v>
          </cell>
          <cell r="E3672">
            <v>1</v>
          </cell>
          <cell r="F3672">
            <v>5</v>
          </cell>
          <cell r="G3672" t="str">
            <v>1..5</v>
          </cell>
        </row>
        <row r="3673">
          <cell r="A3673" t="str">
            <v>301-A7-7-Sáng</v>
          </cell>
          <cell r="B3673" t="str">
            <v>Sáng</v>
          </cell>
          <cell r="C3673">
            <v>4</v>
          </cell>
          <cell r="D3673">
            <v>5</v>
          </cell>
          <cell r="E3673">
            <v>1</v>
          </cell>
          <cell r="F3673">
            <v>5</v>
          </cell>
          <cell r="G3673" t="str">
            <v>1..5</v>
          </cell>
        </row>
        <row r="3674">
          <cell r="A3674" t="str">
            <v>301-A7-7-Tối</v>
          </cell>
          <cell r="B3674" t="str">
            <v>Tối</v>
          </cell>
          <cell r="C3674">
            <v>13</v>
          </cell>
          <cell r="D3674">
            <v>15</v>
          </cell>
          <cell r="E3674">
            <v>13</v>
          </cell>
          <cell r="F3674">
            <v>15</v>
          </cell>
          <cell r="G3674" t="str">
            <v>13..15</v>
          </cell>
        </row>
        <row r="3675">
          <cell r="A3675" t="str">
            <v>325-A7-7-Sáng</v>
          </cell>
          <cell r="B3675" t="str">
            <v>Sáng</v>
          </cell>
          <cell r="C3675">
            <v>1</v>
          </cell>
          <cell r="D3675">
            <v>4</v>
          </cell>
          <cell r="E3675">
            <v>1</v>
          </cell>
          <cell r="F3675">
            <v>4</v>
          </cell>
          <cell r="G3675" t="str">
            <v>1..4</v>
          </cell>
        </row>
        <row r="3676">
          <cell r="A3676" t="str">
            <v>325-A7-7-Chiều</v>
          </cell>
          <cell r="B3676" t="str">
            <v>Chiều</v>
          </cell>
          <cell r="C3676">
            <v>9</v>
          </cell>
          <cell r="D3676">
            <v>11</v>
          </cell>
          <cell r="E3676">
            <v>9</v>
          </cell>
          <cell r="F3676">
            <v>11</v>
          </cell>
          <cell r="G3676" t="str">
            <v>9..11</v>
          </cell>
        </row>
        <row r="3677">
          <cell r="A3677" t="str">
            <v>611-A7-7-Sáng</v>
          </cell>
          <cell r="B3677" t="str">
            <v>Sáng</v>
          </cell>
          <cell r="C3677">
            <v>4</v>
          </cell>
          <cell r="D3677">
            <v>5</v>
          </cell>
          <cell r="E3677">
            <v>1</v>
          </cell>
          <cell r="F3677">
            <v>5</v>
          </cell>
          <cell r="G3677" t="str">
            <v>1..5</v>
          </cell>
        </row>
        <row r="3678">
          <cell r="A3678" t="str">
            <v>611-A7-7-Sáng</v>
          </cell>
          <cell r="B3678" t="str">
            <v>Sáng</v>
          </cell>
          <cell r="C3678">
            <v>1</v>
          </cell>
          <cell r="D3678">
            <v>2</v>
          </cell>
          <cell r="E3678">
            <v>1</v>
          </cell>
          <cell r="F3678">
            <v>5</v>
          </cell>
          <cell r="G3678" t="str">
            <v>1..5</v>
          </cell>
        </row>
        <row r="3679">
          <cell r="A3679" t="str">
            <v>611-A7-7-Chiều</v>
          </cell>
          <cell r="B3679" t="str">
            <v>Chiều</v>
          </cell>
          <cell r="C3679">
            <v>7</v>
          </cell>
          <cell r="D3679">
            <v>8</v>
          </cell>
          <cell r="E3679">
            <v>7</v>
          </cell>
          <cell r="F3679">
            <v>10</v>
          </cell>
          <cell r="G3679" t="str">
            <v>7..10</v>
          </cell>
        </row>
        <row r="3680">
          <cell r="A3680" t="str">
            <v>611-A7-7-Chiều</v>
          </cell>
          <cell r="B3680" t="str">
            <v>Chiều</v>
          </cell>
          <cell r="C3680">
            <v>9</v>
          </cell>
          <cell r="D3680">
            <v>10</v>
          </cell>
          <cell r="E3680">
            <v>7</v>
          </cell>
          <cell r="F3680">
            <v>10</v>
          </cell>
          <cell r="G3680" t="str">
            <v>7..10</v>
          </cell>
        </row>
        <row r="3681">
          <cell r="A3681" t="str">
            <v>329-A7-7-Sáng</v>
          </cell>
          <cell r="B3681" t="str">
            <v>Sáng</v>
          </cell>
          <cell r="C3681">
            <v>3</v>
          </cell>
          <cell r="D3681">
            <v>5</v>
          </cell>
          <cell r="E3681">
            <v>1</v>
          </cell>
          <cell r="F3681">
            <v>5</v>
          </cell>
          <cell r="G3681" t="str">
            <v>1..5</v>
          </cell>
        </row>
        <row r="3682">
          <cell r="A3682" t="str">
            <v>329-A7-7-Sáng</v>
          </cell>
          <cell r="B3682" t="str">
            <v>Sáng</v>
          </cell>
          <cell r="C3682">
            <v>1</v>
          </cell>
          <cell r="D3682">
            <v>2</v>
          </cell>
          <cell r="E3682">
            <v>1</v>
          </cell>
          <cell r="F3682">
            <v>5</v>
          </cell>
          <cell r="G3682" t="str">
            <v>1..5</v>
          </cell>
        </row>
        <row r="3683">
          <cell r="A3683" t="str">
            <v>329-A7-7-Chiều</v>
          </cell>
          <cell r="B3683" t="str">
            <v>Chiều</v>
          </cell>
          <cell r="C3683">
            <v>7</v>
          </cell>
          <cell r="D3683">
            <v>9</v>
          </cell>
          <cell r="E3683">
            <v>7</v>
          </cell>
          <cell r="F3683">
            <v>11</v>
          </cell>
          <cell r="G3683" t="str">
            <v>7..11</v>
          </cell>
        </row>
        <row r="3684">
          <cell r="A3684" t="str">
            <v>329-A7-7-Chiều</v>
          </cell>
          <cell r="B3684" t="str">
            <v>Chiều</v>
          </cell>
          <cell r="C3684">
            <v>10</v>
          </cell>
          <cell r="D3684">
            <v>11</v>
          </cell>
          <cell r="E3684">
            <v>7</v>
          </cell>
          <cell r="F3684">
            <v>11</v>
          </cell>
          <cell r="G3684" t="str">
            <v>7..11</v>
          </cell>
        </row>
        <row r="3685">
          <cell r="A3685" t="str">
            <v>614-A7-7-Sáng</v>
          </cell>
          <cell r="B3685" t="str">
            <v>Sáng</v>
          </cell>
          <cell r="C3685">
            <v>1</v>
          </cell>
          <cell r="D3685">
            <v>2</v>
          </cell>
          <cell r="E3685">
            <v>1</v>
          </cell>
          <cell r="F3685">
            <v>5</v>
          </cell>
          <cell r="G3685" t="str">
            <v>1..5</v>
          </cell>
        </row>
        <row r="3686">
          <cell r="A3686" t="str">
            <v>614-A7-7-Sáng</v>
          </cell>
          <cell r="B3686" t="str">
            <v>Sáng</v>
          </cell>
          <cell r="C3686">
            <v>4</v>
          </cell>
          <cell r="D3686">
            <v>5</v>
          </cell>
          <cell r="E3686">
            <v>1</v>
          </cell>
          <cell r="F3686">
            <v>5</v>
          </cell>
          <cell r="G3686" t="str">
            <v>1..5</v>
          </cell>
        </row>
        <row r="3687">
          <cell r="A3687" t="str">
            <v>614-A7-7-Chiều</v>
          </cell>
          <cell r="B3687" t="str">
            <v>Chiều</v>
          </cell>
          <cell r="C3687">
            <v>7</v>
          </cell>
          <cell r="D3687">
            <v>8</v>
          </cell>
          <cell r="E3687">
            <v>7</v>
          </cell>
          <cell r="F3687">
            <v>8</v>
          </cell>
          <cell r="G3687" t="str">
            <v>7..8</v>
          </cell>
        </row>
        <row r="3688">
          <cell r="A3688" t="str">
            <v>614-A7-7-Tối</v>
          </cell>
          <cell r="B3688" t="str">
            <v>Tối</v>
          </cell>
          <cell r="C3688">
            <v>13</v>
          </cell>
          <cell r="D3688">
            <v>14</v>
          </cell>
          <cell r="E3688">
            <v>13</v>
          </cell>
          <cell r="F3688">
            <v>14</v>
          </cell>
          <cell r="G3688" t="str">
            <v>13..14</v>
          </cell>
        </row>
        <row r="3689">
          <cell r="A3689" t="str">
            <v>311-A7-7-Sáng</v>
          </cell>
          <cell r="B3689" t="str">
            <v>Sáng</v>
          </cell>
          <cell r="C3689">
            <v>1</v>
          </cell>
          <cell r="D3689">
            <v>4</v>
          </cell>
          <cell r="E3689">
            <v>1</v>
          </cell>
          <cell r="F3689">
            <v>4</v>
          </cell>
          <cell r="G3689" t="str">
            <v>1..4</v>
          </cell>
        </row>
        <row r="3690">
          <cell r="A3690" t="str">
            <v>603-B4-7-Sáng</v>
          </cell>
          <cell r="B3690" t="str">
            <v>Sáng</v>
          </cell>
          <cell r="C3690">
            <v>1</v>
          </cell>
          <cell r="D3690">
            <v>2</v>
          </cell>
          <cell r="E3690">
            <v>1</v>
          </cell>
          <cell r="F3690">
            <v>2</v>
          </cell>
          <cell r="G3690" t="str">
            <v>1..2</v>
          </cell>
        </row>
        <row r="3691">
          <cell r="A3691" t="str">
            <v>603-B4-7-Chiều</v>
          </cell>
          <cell r="B3691" t="str">
            <v>Chiều</v>
          </cell>
          <cell r="C3691">
            <v>7</v>
          </cell>
          <cell r="D3691">
            <v>8</v>
          </cell>
          <cell r="E3691">
            <v>7</v>
          </cell>
          <cell r="F3691">
            <v>8</v>
          </cell>
          <cell r="G3691" t="str">
            <v>7..8</v>
          </cell>
        </row>
        <row r="3692">
          <cell r="A3692" t="str">
            <v>604-B4-7-Sáng</v>
          </cell>
          <cell r="B3692" t="str">
            <v>Sáng</v>
          </cell>
          <cell r="C3692">
            <v>1</v>
          </cell>
          <cell r="D3692">
            <v>3</v>
          </cell>
          <cell r="E3692">
            <v>1</v>
          </cell>
          <cell r="F3692">
            <v>3</v>
          </cell>
          <cell r="G3692" t="str">
            <v>1..3</v>
          </cell>
        </row>
        <row r="3693">
          <cell r="A3693" t="str">
            <v>504-A7-7-Sáng</v>
          </cell>
          <cell r="B3693" t="str">
            <v>Sáng</v>
          </cell>
          <cell r="C3693">
            <v>3</v>
          </cell>
          <cell r="D3693">
            <v>5</v>
          </cell>
          <cell r="E3693">
            <v>3</v>
          </cell>
          <cell r="F3693">
            <v>5</v>
          </cell>
          <cell r="G3693" t="str">
            <v>3..5</v>
          </cell>
        </row>
        <row r="3694">
          <cell r="A3694" t="str">
            <v>1301-A1-7-Chiều</v>
          </cell>
          <cell r="B3694" t="str">
            <v>Chiều</v>
          </cell>
          <cell r="C3694">
            <v>7</v>
          </cell>
          <cell r="D3694">
            <v>10</v>
          </cell>
          <cell r="E3694">
            <v>7</v>
          </cell>
          <cell r="F3694">
            <v>10</v>
          </cell>
          <cell r="G3694" t="str">
            <v>7..10</v>
          </cell>
        </row>
        <row r="3695">
          <cell r="A3695" t="str">
            <v>627-A7-7-Chiều</v>
          </cell>
          <cell r="B3695" t="str">
            <v>Chiều</v>
          </cell>
          <cell r="C3695">
            <v>7</v>
          </cell>
          <cell r="D3695">
            <v>9</v>
          </cell>
          <cell r="E3695">
            <v>7</v>
          </cell>
          <cell r="F3695">
            <v>9</v>
          </cell>
          <cell r="G3695" t="str">
            <v>7..9</v>
          </cell>
        </row>
        <row r="3696">
          <cell r="A3696" t="str">
            <v>606-A7-7-Sáng</v>
          </cell>
          <cell r="B3696" t="str">
            <v>Sáng</v>
          </cell>
          <cell r="C3696">
            <v>3</v>
          </cell>
          <cell r="D3696">
            <v>4</v>
          </cell>
          <cell r="E3696">
            <v>1</v>
          </cell>
          <cell r="F3696">
            <v>4</v>
          </cell>
          <cell r="G3696" t="str">
            <v>1..4</v>
          </cell>
        </row>
        <row r="3697">
          <cell r="A3697" t="str">
            <v>606-A7-7-Sáng</v>
          </cell>
          <cell r="B3697" t="str">
            <v>Sáng</v>
          </cell>
          <cell r="C3697">
            <v>1</v>
          </cell>
          <cell r="D3697">
            <v>2</v>
          </cell>
          <cell r="E3697">
            <v>1</v>
          </cell>
          <cell r="F3697">
            <v>4</v>
          </cell>
          <cell r="G3697" t="str">
            <v>1..4</v>
          </cell>
        </row>
        <row r="3698">
          <cell r="A3698" t="str">
            <v>606-A7-7-Chiều</v>
          </cell>
          <cell r="B3698" t="str">
            <v>Chiều</v>
          </cell>
          <cell r="C3698">
            <v>7</v>
          </cell>
          <cell r="D3698">
            <v>8</v>
          </cell>
          <cell r="E3698">
            <v>7</v>
          </cell>
          <cell r="F3698">
            <v>11</v>
          </cell>
          <cell r="G3698" t="str">
            <v>7..11</v>
          </cell>
        </row>
        <row r="3699">
          <cell r="A3699" t="str">
            <v>606-A7-7-Chiều</v>
          </cell>
          <cell r="B3699" t="str">
            <v>Chiều</v>
          </cell>
          <cell r="C3699">
            <v>9</v>
          </cell>
          <cell r="D3699">
            <v>11</v>
          </cell>
          <cell r="E3699">
            <v>7</v>
          </cell>
          <cell r="F3699">
            <v>11</v>
          </cell>
          <cell r="G3699" t="str">
            <v>7..11</v>
          </cell>
        </row>
        <row r="3700">
          <cell r="A3700" t="str">
            <v>608-A7-7-Sáng</v>
          </cell>
          <cell r="B3700" t="str">
            <v>Sáng</v>
          </cell>
          <cell r="C3700">
            <v>1</v>
          </cell>
          <cell r="D3700">
            <v>2</v>
          </cell>
          <cell r="E3700">
            <v>1</v>
          </cell>
          <cell r="F3700">
            <v>2</v>
          </cell>
          <cell r="G3700" t="str">
            <v>1..2</v>
          </cell>
        </row>
        <row r="3701">
          <cell r="A3701" t="str">
            <v>608-A7-7-Chiều</v>
          </cell>
          <cell r="B3701" t="str">
            <v>Chiều</v>
          </cell>
          <cell r="C3701">
            <v>9</v>
          </cell>
          <cell r="D3701">
            <v>10</v>
          </cell>
          <cell r="E3701">
            <v>7</v>
          </cell>
          <cell r="F3701">
            <v>10</v>
          </cell>
          <cell r="G3701" t="str">
            <v>7..10</v>
          </cell>
        </row>
        <row r="3702">
          <cell r="A3702" t="str">
            <v>608-A7-7-Chiều</v>
          </cell>
          <cell r="B3702" t="str">
            <v>Chiều</v>
          </cell>
          <cell r="C3702">
            <v>7</v>
          </cell>
          <cell r="D3702">
            <v>8</v>
          </cell>
          <cell r="E3702">
            <v>7</v>
          </cell>
          <cell r="F3702">
            <v>10</v>
          </cell>
          <cell r="G3702" t="str">
            <v>7..10</v>
          </cell>
        </row>
        <row r="3703">
          <cell r="A3703" t="str">
            <v>631-A7-7-Sáng</v>
          </cell>
          <cell r="B3703" t="str">
            <v>Sáng</v>
          </cell>
          <cell r="C3703">
            <v>3</v>
          </cell>
          <cell r="D3703">
            <v>4</v>
          </cell>
          <cell r="E3703">
            <v>1</v>
          </cell>
          <cell r="F3703">
            <v>4</v>
          </cell>
          <cell r="G3703" t="str">
            <v>1..4</v>
          </cell>
        </row>
        <row r="3704">
          <cell r="A3704" t="str">
            <v>631-A7-7-Sáng</v>
          </cell>
          <cell r="B3704" t="str">
            <v>Sáng</v>
          </cell>
          <cell r="C3704">
            <v>1</v>
          </cell>
          <cell r="D3704">
            <v>2</v>
          </cell>
          <cell r="E3704">
            <v>1</v>
          </cell>
          <cell r="F3704">
            <v>4</v>
          </cell>
          <cell r="G3704" t="str">
            <v>1..4</v>
          </cell>
        </row>
        <row r="3705">
          <cell r="A3705" t="str">
            <v>631-A7-7-Chiều</v>
          </cell>
          <cell r="B3705" t="str">
            <v>Chiều</v>
          </cell>
          <cell r="C3705">
            <v>7</v>
          </cell>
          <cell r="D3705">
            <v>8</v>
          </cell>
          <cell r="E3705">
            <v>7</v>
          </cell>
          <cell r="F3705">
            <v>8</v>
          </cell>
          <cell r="G3705" t="str">
            <v>7..8</v>
          </cell>
        </row>
        <row r="3706">
          <cell r="A3706" t="str">
            <v>631-A7-7-Tối</v>
          </cell>
          <cell r="B3706" t="str">
            <v>Tối</v>
          </cell>
          <cell r="C3706">
            <v>13</v>
          </cell>
          <cell r="D3706">
            <v>14</v>
          </cell>
          <cell r="E3706">
            <v>13</v>
          </cell>
          <cell r="F3706">
            <v>14</v>
          </cell>
          <cell r="G3706" t="str">
            <v>13..14</v>
          </cell>
        </row>
        <row r="3707">
          <cell r="A3707" t="str">
            <v>605-B4-7-Sáng</v>
          </cell>
          <cell r="B3707" t="str">
            <v>Sáng</v>
          </cell>
          <cell r="C3707">
            <v>1</v>
          </cell>
          <cell r="D3707">
            <v>4</v>
          </cell>
          <cell r="E3707">
            <v>1</v>
          </cell>
          <cell r="F3707">
            <v>4</v>
          </cell>
          <cell r="G3707" t="str">
            <v>1..4</v>
          </cell>
        </row>
        <row r="3708">
          <cell r="A3708" t="str">
            <v>601-B4-7-Sáng</v>
          </cell>
          <cell r="B3708" t="str">
            <v>Sáng</v>
          </cell>
          <cell r="C3708">
            <v>3</v>
          </cell>
          <cell r="D3708">
            <v>4</v>
          </cell>
          <cell r="E3708">
            <v>3</v>
          </cell>
          <cell r="F3708">
            <v>4</v>
          </cell>
          <cell r="G3708" t="str">
            <v>3..4</v>
          </cell>
        </row>
        <row r="3709">
          <cell r="A3709" t="str">
            <v>601-B4-7-Chiều</v>
          </cell>
          <cell r="B3709" t="str">
            <v>Chiều</v>
          </cell>
          <cell r="C3709">
            <v>9</v>
          </cell>
          <cell r="D3709">
            <v>11</v>
          </cell>
          <cell r="E3709">
            <v>9</v>
          </cell>
          <cell r="F3709">
            <v>11</v>
          </cell>
          <cell r="G3709" t="str">
            <v>9..11</v>
          </cell>
        </row>
        <row r="3710">
          <cell r="A3710" t="str">
            <v>108-B3-7-Sáng</v>
          </cell>
          <cell r="B3710" t="str">
            <v>Sáng</v>
          </cell>
          <cell r="C3710">
            <v>4</v>
          </cell>
          <cell r="D3710">
            <v>5</v>
          </cell>
          <cell r="E3710">
            <v>1</v>
          </cell>
          <cell r="F3710">
            <v>5</v>
          </cell>
          <cell r="G3710" t="str">
            <v>1..5</v>
          </cell>
        </row>
        <row r="3711">
          <cell r="A3711" t="str">
            <v>108-B3-7-Sáng</v>
          </cell>
          <cell r="B3711" t="str">
            <v>Sáng</v>
          </cell>
          <cell r="C3711">
            <v>1</v>
          </cell>
          <cell r="D3711">
            <v>3</v>
          </cell>
          <cell r="E3711">
            <v>1</v>
          </cell>
          <cell r="F3711">
            <v>5</v>
          </cell>
          <cell r="G3711" t="str">
            <v>1..5</v>
          </cell>
        </row>
        <row r="3712">
          <cell r="A3712" t="str">
            <v>108-B3-7-Chiều</v>
          </cell>
          <cell r="B3712" t="str">
            <v>Chiều</v>
          </cell>
          <cell r="C3712">
            <v>7</v>
          </cell>
          <cell r="D3712">
            <v>8</v>
          </cell>
          <cell r="E3712">
            <v>7</v>
          </cell>
          <cell r="F3712">
            <v>8</v>
          </cell>
          <cell r="G3712" t="str">
            <v>7..8</v>
          </cell>
        </row>
        <row r="3713">
          <cell r="A3713" t="str">
            <v>107-B3-7-Sáng</v>
          </cell>
          <cell r="B3713" t="str">
            <v>Sáng</v>
          </cell>
          <cell r="C3713">
            <v>3</v>
          </cell>
          <cell r="D3713">
            <v>5</v>
          </cell>
          <cell r="E3713">
            <v>1</v>
          </cell>
          <cell r="F3713">
            <v>5</v>
          </cell>
          <cell r="G3713" t="str">
            <v>1..5</v>
          </cell>
        </row>
        <row r="3714">
          <cell r="A3714" t="str">
            <v>107-B3-7-Sáng</v>
          </cell>
          <cell r="B3714" t="str">
            <v>Sáng</v>
          </cell>
          <cell r="C3714">
            <v>1</v>
          </cell>
          <cell r="D3714">
            <v>2</v>
          </cell>
          <cell r="E3714">
            <v>1</v>
          </cell>
          <cell r="F3714">
            <v>5</v>
          </cell>
          <cell r="G3714" t="str">
            <v>1..5</v>
          </cell>
        </row>
        <row r="3715">
          <cell r="A3715" t="str">
            <v>107-B3-7-Chiều</v>
          </cell>
          <cell r="B3715" t="str">
            <v>Chiều</v>
          </cell>
          <cell r="C3715">
            <v>10</v>
          </cell>
          <cell r="D3715">
            <v>11</v>
          </cell>
          <cell r="E3715">
            <v>10</v>
          </cell>
          <cell r="F3715">
            <v>11</v>
          </cell>
          <cell r="G3715" t="str">
            <v>10..11</v>
          </cell>
        </row>
        <row r="3716">
          <cell r="A3716" t="str">
            <v>612-A7-7-Sáng</v>
          </cell>
          <cell r="B3716" t="str">
            <v>Sáng</v>
          </cell>
          <cell r="C3716">
            <v>3</v>
          </cell>
          <cell r="D3716">
            <v>4</v>
          </cell>
          <cell r="E3716">
            <v>1</v>
          </cell>
          <cell r="F3716">
            <v>4</v>
          </cell>
          <cell r="G3716" t="str">
            <v>1..4</v>
          </cell>
        </row>
        <row r="3717">
          <cell r="A3717" t="str">
            <v>612-A7-7-Sáng</v>
          </cell>
          <cell r="B3717" t="str">
            <v>Sáng</v>
          </cell>
          <cell r="C3717">
            <v>1</v>
          </cell>
          <cell r="D3717">
            <v>2</v>
          </cell>
          <cell r="E3717">
            <v>1</v>
          </cell>
          <cell r="F3717">
            <v>4</v>
          </cell>
          <cell r="G3717" t="str">
            <v>1..4</v>
          </cell>
        </row>
        <row r="3718">
          <cell r="A3718" t="str">
            <v>612-A7-7-Chiều</v>
          </cell>
          <cell r="B3718" t="str">
            <v>Chiều</v>
          </cell>
          <cell r="C3718">
            <v>7</v>
          </cell>
          <cell r="D3718">
            <v>8</v>
          </cell>
          <cell r="E3718">
            <v>7</v>
          </cell>
          <cell r="F3718">
            <v>10</v>
          </cell>
          <cell r="G3718" t="str">
            <v>7..10</v>
          </cell>
        </row>
        <row r="3719">
          <cell r="A3719" t="str">
            <v>612-A7-7-Chiều</v>
          </cell>
          <cell r="B3719" t="str">
            <v>Chiều</v>
          </cell>
          <cell r="C3719">
            <v>9</v>
          </cell>
          <cell r="D3719">
            <v>10</v>
          </cell>
          <cell r="E3719">
            <v>7</v>
          </cell>
          <cell r="F3719">
            <v>10</v>
          </cell>
          <cell r="G3719" t="str">
            <v>7..10</v>
          </cell>
        </row>
        <row r="3720">
          <cell r="A3720" t="str">
            <v>612-A7-7-Tối</v>
          </cell>
          <cell r="B3720" t="str">
            <v>Tối</v>
          </cell>
          <cell r="C3720">
            <v>13</v>
          </cell>
          <cell r="D3720">
            <v>14</v>
          </cell>
          <cell r="E3720">
            <v>13</v>
          </cell>
          <cell r="F3720">
            <v>14</v>
          </cell>
          <cell r="G3720" t="str">
            <v>13..14</v>
          </cell>
        </row>
        <row r="3721">
          <cell r="A3721" t="str">
            <v>205-B3-7-Sáng</v>
          </cell>
          <cell r="B3721" t="str">
            <v>Sáng</v>
          </cell>
          <cell r="C3721">
            <v>3</v>
          </cell>
          <cell r="D3721">
            <v>4</v>
          </cell>
          <cell r="E3721">
            <v>1</v>
          </cell>
          <cell r="F3721">
            <v>4</v>
          </cell>
          <cell r="G3721" t="str">
            <v>1..4</v>
          </cell>
        </row>
        <row r="3722">
          <cell r="A3722" t="str">
            <v>205-B3-7-Sáng</v>
          </cell>
          <cell r="B3722" t="str">
            <v>Sáng</v>
          </cell>
          <cell r="C3722">
            <v>1</v>
          </cell>
          <cell r="D3722">
            <v>2</v>
          </cell>
          <cell r="E3722">
            <v>1</v>
          </cell>
          <cell r="F3722">
            <v>4</v>
          </cell>
          <cell r="G3722" t="str">
            <v>1..4</v>
          </cell>
        </row>
        <row r="3723">
          <cell r="A3723" t="str">
            <v>206-B3-7-Sáng</v>
          </cell>
          <cell r="B3723" t="str">
            <v>Sáng</v>
          </cell>
          <cell r="C3723">
            <v>1</v>
          </cell>
          <cell r="D3723">
            <v>2</v>
          </cell>
          <cell r="E3723">
            <v>1</v>
          </cell>
          <cell r="F3723">
            <v>2</v>
          </cell>
          <cell r="G3723" t="str">
            <v>1..2</v>
          </cell>
        </row>
        <row r="3724">
          <cell r="A3724" t="str">
            <v>607-A7-7-Sáng</v>
          </cell>
          <cell r="B3724" t="str">
            <v>Sáng</v>
          </cell>
          <cell r="C3724">
            <v>3</v>
          </cell>
          <cell r="D3724">
            <v>4</v>
          </cell>
          <cell r="E3724">
            <v>1</v>
          </cell>
          <cell r="F3724">
            <v>4</v>
          </cell>
          <cell r="G3724" t="str">
            <v>1..4</v>
          </cell>
        </row>
        <row r="3725">
          <cell r="A3725" t="str">
            <v>607-A7-7-Sáng</v>
          </cell>
          <cell r="B3725" t="str">
            <v>Sáng</v>
          </cell>
          <cell r="C3725">
            <v>1</v>
          </cell>
          <cell r="D3725">
            <v>2</v>
          </cell>
          <cell r="E3725">
            <v>1</v>
          </cell>
          <cell r="F3725">
            <v>4</v>
          </cell>
          <cell r="G3725" t="str">
            <v>1..4</v>
          </cell>
        </row>
        <row r="3726">
          <cell r="A3726" t="str">
            <v>607-A7-7-Chiều</v>
          </cell>
          <cell r="B3726" t="str">
            <v>Chiều</v>
          </cell>
          <cell r="C3726">
            <v>10</v>
          </cell>
          <cell r="D3726">
            <v>11</v>
          </cell>
          <cell r="E3726">
            <v>10</v>
          </cell>
          <cell r="F3726">
            <v>11</v>
          </cell>
          <cell r="G3726" t="str">
            <v>10..11</v>
          </cell>
        </row>
        <row r="3727">
          <cell r="A3727" t="str">
            <v>607-A7-7-Tối</v>
          </cell>
          <cell r="B3727" t="str">
            <v>Tối</v>
          </cell>
          <cell r="C3727">
            <v>13</v>
          </cell>
          <cell r="D3727">
            <v>15</v>
          </cell>
          <cell r="E3727">
            <v>13</v>
          </cell>
          <cell r="F3727">
            <v>15</v>
          </cell>
          <cell r="G3727" t="str">
            <v>13..15</v>
          </cell>
        </row>
        <row r="3728">
          <cell r="A3728" t="str">
            <v>629-A7-7-Sáng</v>
          </cell>
          <cell r="B3728" t="str">
            <v>Sáng</v>
          </cell>
          <cell r="C3728">
            <v>1</v>
          </cell>
          <cell r="D3728">
            <v>5</v>
          </cell>
          <cell r="E3728">
            <v>1</v>
          </cell>
          <cell r="F3728">
            <v>5</v>
          </cell>
          <cell r="G3728" t="str">
            <v>1..5</v>
          </cell>
        </row>
        <row r="3729">
          <cell r="A3729" t="str">
            <v>629-A7-7-Chiều</v>
          </cell>
          <cell r="B3729" t="str">
            <v>Chiều</v>
          </cell>
          <cell r="C3729">
            <v>7</v>
          </cell>
          <cell r="D3729">
            <v>11</v>
          </cell>
          <cell r="E3729">
            <v>7</v>
          </cell>
          <cell r="F3729">
            <v>11</v>
          </cell>
          <cell r="G3729" t="str">
            <v>7..11</v>
          </cell>
        </row>
        <row r="3730">
          <cell r="A3730" t="str">
            <v>602-A7-7-Sáng</v>
          </cell>
          <cell r="B3730" t="str">
            <v>Sáng</v>
          </cell>
          <cell r="C3730">
            <v>3</v>
          </cell>
          <cell r="D3730">
            <v>4</v>
          </cell>
          <cell r="E3730">
            <v>1</v>
          </cell>
          <cell r="F3730">
            <v>4</v>
          </cell>
          <cell r="G3730" t="str">
            <v>1..4</v>
          </cell>
        </row>
        <row r="3731">
          <cell r="A3731" t="str">
            <v>602-A7-7-Sáng</v>
          </cell>
          <cell r="B3731" t="str">
            <v>Sáng</v>
          </cell>
          <cell r="C3731">
            <v>1</v>
          </cell>
          <cell r="D3731">
            <v>2</v>
          </cell>
          <cell r="E3731">
            <v>1</v>
          </cell>
          <cell r="F3731">
            <v>4</v>
          </cell>
          <cell r="G3731" t="str">
            <v>1..4</v>
          </cell>
        </row>
        <row r="3732">
          <cell r="A3732" t="str">
            <v>602-A7-7-Chiều</v>
          </cell>
          <cell r="B3732" t="str">
            <v>Chiều</v>
          </cell>
          <cell r="C3732">
            <v>7</v>
          </cell>
          <cell r="D3732">
            <v>8</v>
          </cell>
          <cell r="E3732">
            <v>7</v>
          </cell>
          <cell r="F3732">
            <v>10</v>
          </cell>
          <cell r="G3732" t="str">
            <v>7..10</v>
          </cell>
        </row>
        <row r="3733">
          <cell r="A3733" t="str">
            <v>602-A7-7-Chiều</v>
          </cell>
          <cell r="B3733" t="str">
            <v>Chiều</v>
          </cell>
          <cell r="C3733">
            <v>9</v>
          </cell>
          <cell r="D3733">
            <v>10</v>
          </cell>
          <cell r="E3733">
            <v>7</v>
          </cell>
          <cell r="F3733">
            <v>10</v>
          </cell>
          <cell r="G3733" t="str">
            <v>7..10</v>
          </cell>
        </row>
        <row r="3734">
          <cell r="A3734" t="str">
            <v>602-A7-7-Tối</v>
          </cell>
          <cell r="B3734" t="str">
            <v>Tối</v>
          </cell>
          <cell r="C3734">
            <v>13</v>
          </cell>
          <cell r="D3734">
            <v>14</v>
          </cell>
          <cell r="E3734">
            <v>13</v>
          </cell>
          <cell r="F3734">
            <v>14</v>
          </cell>
          <cell r="G3734" t="str">
            <v>13..14</v>
          </cell>
        </row>
        <row r="3735">
          <cell r="A3735" t="str">
            <v>618-A7-7-Sáng</v>
          </cell>
          <cell r="B3735" t="str">
            <v>Sáng</v>
          </cell>
          <cell r="C3735">
            <v>1</v>
          </cell>
          <cell r="D3735">
            <v>2</v>
          </cell>
          <cell r="E3735">
            <v>1</v>
          </cell>
          <cell r="F3735">
            <v>5</v>
          </cell>
          <cell r="G3735" t="str">
            <v>1..5</v>
          </cell>
        </row>
        <row r="3736">
          <cell r="A3736" t="str">
            <v>618-A7-7-Sáng</v>
          </cell>
          <cell r="B3736" t="str">
            <v>Sáng</v>
          </cell>
          <cell r="C3736">
            <v>4</v>
          </cell>
          <cell r="D3736">
            <v>5</v>
          </cell>
          <cell r="E3736">
            <v>1</v>
          </cell>
          <cell r="F3736">
            <v>5</v>
          </cell>
          <cell r="G3736" t="str">
            <v>1..5</v>
          </cell>
        </row>
        <row r="3737">
          <cell r="A3737" t="str">
            <v>618-A7-7-Chiều</v>
          </cell>
          <cell r="B3737" t="str">
            <v>Chiều</v>
          </cell>
          <cell r="C3737">
            <v>7</v>
          </cell>
          <cell r="D3737">
            <v>9</v>
          </cell>
          <cell r="E3737">
            <v>7</v>
          </cell>
          <cell r="F3737">
            <v>9</v>
          </cell>
          <cell r="G3737" t="str">
            <v>7..9</v>
          </cell>
        </row>
        <row r="3738">
          <cell r="A3738" t="str">
            <v>620-A7-7-Sáng</v>
          </cell>
          <cell r="B3738" t="str">
            <v>Sáng</v>
          </cell>
          <cell r="C3738">
            <v>1</v>
          </cell>
          <cell r="D3738">
            <v>2</v>
          </cell>
          <cell r="E3738">
            <v>1</v>
          </cell>
          <cell r="F3738">
            <v>4</v>
          </cell>
          <cell r="G3738" t="str">
            <v>1..4</v>
          </cell>
        </row>
        <row r="3739">
          <cell r="A3739" t="str">
            <v>620-A7-7-Sáng</v>
          </cell>
          <cell r="B3739" t="str">
            <v>Sáng</v>
          </cell>
          <cell r="C3739">
            <v>3</v>
          </cell>
          <cell r="D3739">
            <v>4</v>
          </cell>
          <cell r="E3739">
            <v>1</v>
          </cell>
          <cell r="F3739">
            <v>4</v>
          </cell>
          <cell r="G3739" t="str">
            <v>1..4</v>
          </cell>
        </row>
        <row r="3740">
          <cell r="A3740" t="str">
            <v>620-A7-7-Chiều</v>
          </cell>
          <cell r="B3740" t="str">
            <v>Chiều</v>
          </cell>
          <cell r="C3740">
            <v>9</v>
          </cell>
          <cell r="D3740">
            <v>10</v>
          </cell>
          <cell r="E3740">
            <v>7</v>
          </cell>
          <cell r="F3740">
            <v>10</v>
          </cell>
          <cell r="G3740" t="str">
            <v>7..10</v>
          </cell>
        </row>
        <row r="3741">
          <cell r="A3741" t="str">
            <v>620-A7-7-Chiều</v>
          </cell>
          <cell r="B3741" t="str">
            <v>Chiều</v>
          </cell>
          <cell r="C3741">
            <v>7</v>
          </cell>
          <cell r="D3741">
            <v>8</v>
          </cell>
          <cell r="E3741">
            <v>7</v>
          </cell>
          <cell r="F3741">
            <v>10</v>
          </cell>
          <cell r="G3741" t="str">
            <v>7..10</v>
          </cell>
        </row>
        <row r="3742">
          <cell r="A3742" t="str">
            <v>624-A7-7-Sáng</v>
          </cell>
          <cell r="B3742" t="str">
            <v>Sáng</v>
          </cell>
          <cell r="C3742">
            <v>1</v>
          </cell>
          <cell r="D3742">
            <v>2</v>
          </cell>
          <cell r="E3742">
            <v>1</v>
          </cell>
          <cell r="F3742">
            <v>4</v>
          </cell>
          <cell r="G3742" t="str">
            <v>1..4</v>
          </cell>
        </row>
        <row r="3743">
          <cell r="A3743" t="str">
            <v>624-A7-7-Sáng</v>
          </cell>
          <cell r="B3743" t="str">
            <v>Sáng</v>
          </cell>
          <cell r="C3743">
            <v>3</v>
          </cell>
          <cell r="D3743">
            <v>4</v>
          </cell>
          <cell r="E3743">
            <v>1</v>
          </cell>
          <cell r="F3743">
            <v>4</v>
          </cell>
          <cell r="G3743" t="str">
            <v>1..4</v>
          </cell>
        </row>
        <row r="3744">
          <cell r="A3744" t="str">
            <v>624-A7-7-Chiều</v>
          </cell>
          <cell r="B3744" t="str">
            <v>Chiều</v>
          </cell>
          <cell r="C3744">
            <v>7</v>
          </cell>
          <cell r="D3744">
            <v>8</v>
          </cell>
          <cell r="E3744">
            <v>7</v>
          </cell>
          <cell r="F3744">
            <v>10</v>
          </cell>
          <cell r="G3744" t="str">
            <v>7..10</v>
          </cell>
        </row>
        <row r="3745">
          <cell r="A3745" t="str">
            <v>624-A7-7-Chiều</v>
          </cell>
          <cell r="B3745" t="str">
            <v>Chiều</v>
          </cell>
          <cell r="C3745">
            <v>9</v>
          </cell>
          <cell r="D3745">
            <v>10</v>
          </cell>
          <cell r="E3745">
            <v>7</v>
          </cell>
          <cell r="F3745">
            <v>10</v>
          </cell>
          <cell r="G3745" t="str">
            <v>7..10</v>
          </cell>
        </row>
        <row r="3746">
          <cell r="A3746" t="str">
            <v>613-A7-7-Sáng</v>
          </cell>
          <cell r="B3746" t="str">
            <v>Sáng</v>
          </cell>
          <cell r="C3746">
            <v>4</v>
          </cell>
          <cell r="D3746">
            <v>5</v>
          </cell>
          <cell r="E3746">
            <v>4</v>
          </cell>
          <cell r="F3746">
            <v>5</v>
          </cell>
          <cell r="G3746" t="str">
            <v>4..5</v>
          </cell>
        </row>
        <row r="3747">
          <cell r="A3747" t="str">
            <v>613-A7-7-Chiều</v>
          </cell>
          <cell r="B3747" t="str">
            <v>Chiều</v>
          </cell>
          <cell r="C3747">
            <v>10</v>
          </cell>
          <cell r="D3747">
            <v>11</v>
          </cell>
          <cell r="E3747">
            <v>7</v>
          </cell>
          <cell r="F3747">
            <v>11</v>
          </cell>
          <cell r="G3747" t="str">
            <v>7..11</v>
          </cell>
        </row>
        <row r="3748">
          <cell r="A3748" t="str">
            <v>613-A7-7-Chiều</v>
          </cell>
          <cell r="B3748" t="str">
            <v>Chiều</v>
          </cell>
          <cell r="C3748">
            <v>7</v>
          </cell>
          <cell r="D3748">
            <v>9</v>
          </cell>
          <cell r="E3748">
            <v>7</v>
          </cell>
          <cell r="F3748">
            <v>11</v>
          </cell>
          <cell r="G3748" t="str">
            <v>7..11</v>
          </cell>
        </row>
        <row r="3749">
          <cell r="A3749" t="str">
            <v>613-A7-7-Tối</v>
          </cell>
          <cell r="B3749" t="str">
            <v>Tối</v>
          </cell>
          <cell r="C3749">
            <v>13</v>
          </cell>
          <cell r="D3749">
            <v>15</v>
          </cell>
          <cell r="E3749">
            <v>13</v>
          </cell>
          <cell r="F3749">
            <v>15</v>
          </cell>
          <cell r="G3749" t="str">
            <v>13..15</v>
          </cell>
        </row>
        <row r="3750">
          <cell r="A3750" t="str">
            <v>617-A7-7-Sáng</v>
          </cell>
          <cell r="B3750" t="str">
            <v>Sáng</v>
          </cell>
          <cell r="C3750">
            <v>3</v>
          </cell>
          <cell r="D3750">
            <v>5</v>
          </cell>
          <cell r="E3750">
            <v>3</v>
          </cell>
          <cell r="F3750">
            <v>5</v>
          </cell>
          <cell r="G3750" t="str">
            <v>3..5</v>
          </cell>
        </row>
        <row r="3751">
          <cell r="A3751" t="str">
            <v>621-A7-7-Chiều</v>
          </cell>
          <cell r="B3751" t="str">
            <v>Chiều</v>
          </cell>
          <cell r="C3751">
            <v>7</v>
          </cell>
          <cell r="D3751">
            <v>8</v>
          </cell>
          <cell r="E3751">
            <v>7</v>
          </cell>
          <cell r="F3751">
            <v>10</v>
          </cell>
          <cell r="G3751" t="str">
            <v>7..10</v>
          </cell>
        </row>
        <row r="3752">
          <cell r="A3752" t="str">
            <v>621-A7-7-Chiều</v>
          </cell>
          <cell r="B3752" t="str">
            <v>Chiều</v>
          </cell>
          <cell r="C3752">
            <v>9</v>
          </cell>
          <cell r="D3752">
            <v>10</v>
          </cell>
          <cell r="E3752">
            <v>7</v>
          </cell>
          <cell r="F3752">
            <v>10</v>
          </cell>
          <cell r="G3752" t="str">
            <v>7..10</v>
          </cell>
        </row>
        <row r="3753">
          <cell r="A3753" t="str">
            <v>622-A7-7-Chiều</v>
          </cell>
          <cell r="B3753" t="str">
            <v>Chiều</v>
          </cell>
          <cell r="C3753">
            <v>7</v>
          </cell>
          <cell r="D3753">
            <v>8</v>
          </cell>
          <cell r="E3753">
            <v>7</v>
          </cell>
          <cell r="F3753">
            <v>8</v>
          </cell>
          <cell r="G3753" t="str">
            <v>7..8</v>
          </cell>
        </row>
        <row r="3754">
          <cell r="A3754" t="str">
            <v>202-B2-7-Sáng</v>
          </cell>
          <cell r="B3754" t="str">
            <v>Sáng</v>
          </cell>
          <cell r="C3754">
            <v>1</v>
          </cell>
          <cell r="D3754">
            <v>3</v>
          </cell>
          <cell r="E3754">
            <v>1</v>
          </cell>
          <cell r="F3754">
            <v>3</v>
          </cell>
          <cell r="G3754" t="str">
            <v>1..3</v>
          </cell>
        </row>
        <row r="3755">
          <cell r="A3755" t="str">
            <v>202-B2-7-Chiều</v>
          </cell>
          <cell r="B3755" t="str">
            <v>Chiều</v>
          </cell>
          <cell r="C3755">
            <v>7</v>
          </cell>
          <cell r="D3755">
            <v>9</v>
          </cell>
          <cell r="E3755">
            <v>7</v>
          </cell>
          <cell r="F3755">
            <v>9</v>
          </cell>
          <cell r="G3755" t="str">
            <v>7..9</v>
          </cell>
        </row>
        <row r="3756">
          <cell r="A3756" t="str">
            <v>203-B2-7-Sáng</v>
          </cell>
          <cell r="B3756" t="str">
            <v>Sáng</v>
          </cell>
          <cell r="C3756">
            <v>3</v>
          </cell>
          <cell r="D3756">
            <v>5</v>
          </cell>
          <cell r="E3756">
            <v>1</v>
          </cell>
          <cell r="F3756">
            <v>5</v>
          </cell>
          <cell r="G3756" t="str">
            <v>1..5</v>
          </cell>
        </row>
        <row r="3757">
          <cell r="A3757" t="str">
            <v>203-B2-7-Sáng</v>
          </cell>
          <cell r="B3757" t="str">
            <v>Sáng</v>
          </cell>
          <cell r="C3757">
            <v>1</v>
          </cell>
          <cell r="D3757">
            <v>2</v>
          </cell>
          <cell r="E3757">
            <v>1</v>
          </cell>
          <cell r="F3757">
            <v>5</v>
          </cell>
          <cell r="G3757" t="str">
            <v>1..5</v>
          </cell>
        </row>
        <row r="3758">
          <cell r="A3758" t="str">
            <v>204-B2-7-Chiều</v>
          </cell>
          <cell r="B3758" t="str">
            <v>Chiều</v>
          </cell>
          <cell r="C3758">
            <v>7</v>
          </cell>
          <cell r="D3758">
            <v>8</v>
          </cell>
          <cell r="E3758">
            <v>7</v>
          </cell>
          <cell r="F3758">
            <v>8</v>
          </cell>
          <cell r="G3758" t="str">
            <v>7..8</v>
          </cell>
        </row>
        <row r="3759">
          <cell r="A3759" t="str">
            <v>301-B2-7-Sáng</v>
          </cell>
          <cell r="B3759" t="str">
            <v>Sáng</v>
          </cell>
          <cell r="C3759">
            <v>4</v>
          </cell>
          <cell r="D3759">
            <v>5</v>
          </cell>
          <cell r="E3759">
            <v>4</v>
          </cell>
          <cell r="F3759">
            <v>5</v>
          </cell>
          <cell r="G3759" t="str">
            <v>4..5</v>
          </cell>
        </row>
        <row r="3760">
          <cell r="A3760" t="str">
            <v>302-B2-7-Sáng</v>
          </cell>
          <cell r="B3760" t="str">
            <v>Sáng</v>
          </cell>
          <cell r="C3760">
            <v>1</v>
          </cell>
          <cell r="D3760">
            <v>3</v>
          </cell>
          <cell r="E3760">
            <v>1</v>
          </cell>
          <cell r="F3760">
            <v>3</v>
          </cell>
          <cell r="G3760" t="str">
            <v>1..3</v>
          </cell>
        </row>
        <row r="3761">
          <cell r="A3761" t="str">
            <v>302-B2-7-Chiều</v>
          </cell>
          <cell r="B3761" t="str">
            <v>Chiều</v>
          </cell>
          <cell r="C3761">
            <v>7</v>
          </cell>
          <cell r="D3761">
            <v>9</v>
          </cell>
          <cell r="E3761">
            <v>7</v>
          </cell>
          <cell r="F3761">
            <v>9</v>
          </cell>
          <cell r="G3761" t="str">
            <v>7..9</v>
          </cell>
        </row>
        <row r="3762">
          <cell r="A3762" t="str">
            <v>303-B2-7-Sáng</v>
          </cell>
          <cell r="B3762" t="str">
            <v>Sáng</v>
          </cell>
          <cell r="C3762">
            <v>1</v>
          </cell>
          <cell r="D3762">
            <v>4</v>
          </cell>
          <cell r="E3762">
            <v>1</v>
          </cell>
          <cell r="F3762">
            <v>4</v>
          </cell>
          <cell r="G3762" t="str">
            <v>1..4</v>
          </cell>
        </row>
        <row r="3763">
          <cell r="A3763" t="str">
            <v>303-B2-7-Chiều</v>
          </cell>
          <cell r="B3763" t="str">
            <v>Chiều</v>
          </cell>
          <cell r="C3763">
            <v>7</v>
          </cell>
          <cell r="D3763">
            <v>10</v>
          </cell>
          <cell r="E3763">
            <v>7</v>
          </cell>
          <cell r="F3763">
            <v>10</v>
          </cell>
          <cell r="G3763" t="str">
            <v>7..10</v>
          </cell>
        </row>
        <row r="3764">
          <cell r="A3764" t="str">
            <v>304-B2-7-Sáng</v>
          </cell>
          <cell r="B3764" t="str">
            <v>Sáng</v>
          </cell>
          <cell r="C3764">
            <v>1</v>
          </cell>
          <cell r="D3764">
            <v>3</v>
          </cell>
          <cell r="E3764">
            <v>1</v>
          </cell>
          <cell r="F3764">
            <v>3</v>
          </cell>
          <cell r="G3764" t="str">
            <v>1..3</v>
          </cell>
        </row>
        <row r="3765">
          <cell r="A3765" t="str">
            <v>304-B2-7-Chiều</v>
          </cell>
          <cell r="B3765" t="str">
            <v>Chiều</v>
          </cell>
          <cell r="C3765">
            <v>7</v>
          </cell>
          <cell r="D3765">
            <v>9</v>
          </cell>
          <cell r="E3765">
            <v>7</v>
          </cell>
          <cell r="F3765">
            <v>9</v>
          </cell>
          <cell r="G3765" t="str">
            <v>7..9</v>
          </cell>
        </row>
        <row r="3766">
          <cell r="A3766" t="str">
            <v>404-B2-7-Sáng</v>
          </cell>
          <cell r="B3766" t="str">
            <v>Sáng</v>
          </cell>
          <cell r="C3766">
            <v>4</v>
          </cell>
          <cell r="D3766">
            <v>5</v>
          </cell>
          <cell r="E3766">
            <v>1</v>
          </cell>
          <cell r="F3766">
            <v>5</v>
          </cell>
          <cell r="G3766" t="str">
            <v>1..5</v>
          </cell>
        </row>
        <row r="3767">
          <cell r="A3767" t="str">
            <v>404-B2-7-Sáng</v>
          </cell>
          <cell r="B3767" t="str">
            <v>Sáng</v>
          </cell>
          <cell r="C3767">
            <v>1</v>
          </cell>
          <cell r="D3767">
            <v>3</v>
          </cell>
          <cell r="E3767">
            <v>1</v>
          </cell>
          <cell r="F3767">
            <v>5</v>
          </cell>
          <cell r="G3767" t="str">
            <v>1..5</v>
          </cell>
        </row>
        <row r="3768">
          <cell r="A3768" t="str">
            <v>404-B2-7-Chiều</v>
          </cell>
          <cell r="B3768" t="str">
            <v>Chiều</v>
          </cell>
          <cell r="C3768">
            <v>7</v>
          </cell>
          <cell r="D3768">
            <v>8</v>
          </cell>
          <cell r="E3768">
            <v>7</v>
          </cell>
          <cell r="F3768">
            <v>11</v>
          </cell>
          <cell r="G3768" t="str">
            <v>7..11</v>
          </cell>
        </row>
        <row r="3769">
          <cell r="A3769" t="str">
            <v>404-B2-7-Chiều</v>
          </cell>
          <cell r="B3769" t="str">
            <v>Chiều</v>
          </cell>
          <cell r="C3769">
            <v>9</v>
          </cell>
          <cell r="D3769">
            <v>11</v>
          </cell>
          <cell r="E3769">
            <v>7</v>
          </cell>
          <cell r="F3769">
            <v>11</v>
          </cell>
          <cell r="G3769" t="str">
            <v>7..11</v>
          </cell>
        </row>
        <row r="3770">
          <cell r="A3770" t="str">
            <v>502-B2-7-Chiều</v>
          </cell>
          <cell r="B3770" t="str">
            <v>Chiều</v>
          </cell>
          <cell r="C3770">
            <v>7</v>
          </cell>
          <cell r="D3770">
            <v>9</v>
          </cell>
          <cell r="E3770">
            <v>7</v>
          </cell>
          <cell r="F3770">
            <v>9</v>
          </cell>
          <cell r="G3770" t="str">
            <v>7..9</v>
          </cell>
        </row>
        <row r="3771">
          <cell r="A3771" t="str">
            <v>503-B2-7-Sáng</v>
          </cell>
          <cell r="B3771" t="str">
            <v>Sáng</v>
          </cell>
          <cell r="C3771">
            <v>1</v>
          </cell>
          <cell r="D3771">
            <v>5</v>
          </cell>
          <cell r="E3771">
            <v>1</v>
          </cell>
          <cell r="F3771">
            <v>5</v>
          </cell>
          <cell r="G3771" t="str">
            <v>1..5</v>
          </cell>
        </row>
        <row r="3772">
          <cell r="A3772" t="str">
            <v>503-B2-7-Chiều</v>
          </cell>
          <cell r="B3772" t="str">
            <v>Chiều</v>
          </cell>
          <cell r="C3772">
            <v>7</v>
          </cell>
          <cell r="D3772">
            <v>11</v>
          </cell>
          <cell r="E3772">
            <v>7</v>
          </cell>
          <cell r="F3772">
            <v>11</v>
          </cell>
          <cell r="G3772" t="str">
            <v>7..11</v>
          </cell>
        </row>
        <row r="3773">
          <cell r="A3773" t="str">
            <v>504-B2-7-Sáng</v>
          </cell>
          <cell r="B3773" t="str">
            <v>Sáng</v>
          </cell>
          <cell r="C3773">
            <v>1</v>
          </cell>
          <cell r="D3773">
            <v>3</v>
          </cell>
          <cell r="E3773">
            <v>1</v>
          </cell>
          <cell r="F3773">
            <v>5</v>
          </cell>
          <cell r="G3773" t="str">
            <v>1..5</v>
          </cell>
        </row>
        <row r="3774">
          <cell r="A3774" t="str">
            <v>504-B2-7-Sáng</v>
          </cell>
          <cell r="B3774" t="str">
            <v>Sáng</v>
          </cell>
          <cell r="C3774">
            <v>4</v>
          </cell>
          <cell r="D3774">
            <v>5</v>
          </cell>
          <cell r="E3774">
            <v>1</v>
          </cell>
          <cell r="F3774">
            <v>5</v>
          </cell>
          <cell r="G3774" t="str">
            <v>1..5</v>
          </cell>
        </row>
        <row r="3775">
          <cell r="A3775" t="str">
            <v>309 - Phòng thực hành CAD2-A10-7-Sáng</v>
          </cell>
          <cell r="B3775" t="str">
            <v>Sáng</v>
          </cell>
          <cell r="C3775">
            <v>1</v>
          </cell>
          <cell r="D3775">
            <v>6</v>
          </cell>
          <cell r="E3775">
            <v>1</v>
          </cell>
          <cell r="F3775">
            <v>6</v>
          </cell>
          <cell r="G3775" t="str">
            <v>1..6</v>
          </cell>
        </row>
        <row r="3776">
          <cell r="A3776" t="str">
            <v>609-A9-7-Sáng</v>
          </cell>
          <cell r="B3776" t="str">
            <v>Sáng</v>
          </cell>
          <cell r="C3776">
            <v>1</v>
          </cell>
          <cell r="D3776">
            <v>5</v>
          </cell>
          <cell r="E3776">
            <v>1</v>
          </cell>
          <cell r="F3776">
            <v>5</v>
          </cell>
          <cell r="G3776" t="str">
            <v>1..5</v>
          </cell>
        </row>
        <row r="3777">
          <cell r="A3777" t="str">
            <v>609-A9-7-Chiều</v>
          </cell>
          <cell r="B3777" t="str">
            <v>Chiều</v>
          </cell>
          <cell r="C3777">
            <v>7</v>
          </cell>
          <cell r="D3777">
            <v>11</v>
          </cell>
          <cell r="E3777">
            <v>7</v>
          </cell>
          <cell r="F3777">
            <v>11</v>
          </cell>
          <cell r="G3777" t="str">
            <v>7..11</v>
          </cell>
        </row>
        <row r="3778">
          <cell r="A3778" t="str">
            <v>807-A10-7-Sáng</v>
          </cell>
          <cell r="B3778" t="str">
            <v>Sáng</v>
          </cell>
          <cell r="C3778">
            <v>4</v>
          </cell>
          <cell r="D3778">
            <v>5</v>
          </cell>
          <cell r="E3778">
            <v>1</v>
          </cell>
          <cell r="F3778">
            <v>5</v>
          </cell>
          <cell r="G3778" t="str">
            <v>1..5</v>
          </cell>
        </row>
        <row r="3779">
          <cell r="A3779" t="str">
            <v>807-A10-7-Sáng</v>
          </cell>
          <cell r="B3779" t="str">
            <v>Sáng</v>
          </cell>
          <cell r="C3779">
            <v>1</v>
          </cell>
          <cell r="D3779">
            <v>3</v>
          </cell>
          <cell r="E3779">
            <v>1</v>
          </cell>
          <cell r="F3779">
            <v>5</v>
          </cell>
          <cell r="G3779" t="str">
            <v>1..5</v>
          </cell>
        </row>
        <row r="3780">
          <cell r="A3780" t="str">
            <v>807-A10-7-Chiều</v>
          </cell>
          <cell r="B3780" t="str">
            <v>Chiều</v>
          </cell>
          <cell r="C3780">
            <v>10</v>
          </cell>
          <cell r="D3780">
            <v>11</v>
          </cell>
          <cell r="E3780">
            <v>7</v>
          </cell>
          <cell r="F3780">
            <v>11</v>
          </cell>
          <cell r="G3780" t="str">
            <v>7..11</v>
          </cell>
        </row>
        <row r="3781">
          <cell r="A3781" t="str">
            <v>807-A10-7-Chiều</v>
          </cell>
          <cell r="B3781" t="str">
            <v>Chiều</v>
          </cell>
          <cell r="C3781">
            <v>7</v>
          </cell>
          <cell r="D3781">
            <v>9</v>
          </cell>
          <cell r="E3781">
            <v>7</v>
          </cell>
          <cell r="F3781">
            <v>11</v>
          </cell>
          <cell r="G3781" t="str">
            <v>7..11</v>
          </cell>
        </row>
        <row r="3782">
          <cell r="A3782" t="str">
            <v>803-A10-7-Sáng</v>
          </cell>
          <cell r="B3782" t="str">
            <v>Sáng</v>
          </cell>
          <cell r="C3782">
            <v>3</v>
          </cell>
          <cell r="D3782">
            <v>4</v>
          </cell>
          <cell r="E3782">
            <v>3</v>
          </cell>
          <cell r="F3782">
            <v>4</v>
          </cell>
          <cell r="G3782" t="str">
            <v>3..4</v>
          </cell>
        </row>
        <row r="3783">
          <cell r="A3783" t="str">
            <v>803-A10-7-Chiều</v>
          </cell>
          <cell r="B3783" t="str">
            <v>Chiều</v>
          </cell>
          <cell r="C3783">
            <v>7</v>
          </cell>
          <cell r="D3783">
            <v>8</v>
          </cell>
          <cell r="E3783">
            <v>7</v>
          </cell>
          <cell r="F3783">
            <v>8</v>
          </cell>
          <cell r="G3783" t="str">
            <v>7..8</v>
          </cell>
        </row>
        <row r="3784">
          <cell r="A3784" t="str">
            <v>310 - Phòng thực hành CAD1-A10-7-Sáng</v>
          </cell>
          <cell r="B3784" t="str">
            <v>Sáng</v>
          </cell>
          <cell r="C3784">
            <v>1</v>
          </cell>
          <cell r="D3784">
            <v>6</v>
          </cell>
          <cell r="E3784">
            <v>1</v>
          </cell>
          <cell r="F3784">
            <v>6</v>
          </cell>
          <cell r="G3784" t="str">
            <v>1..6</v>
          </cell>
        </row>
        <row r="3785">
          <cell r="A3785" t="str">
            <v>310 - Phòng thực hành CAD1-A10-7-Chiều</v>
          </cell>
          <cell r="B3785" t="str">
            <v>Chiều</v>
          </cell>
          <cell r="C3785">
            <v>7</v>
          </cell>
          <cell r="D3785">
            <v>12</v>
          </cell>
          <cell r="E3785">
            <v>7</v>
          </cell>
          <cell r="F3785">
            <v>12</v>
          </cell>
          <cell r="G3785" t="str">
            <v>7..12</v>
          </cell>
        </row>
        <row r="3786">
          <cell r="A3786" t="str">
            <v>607-A10-7-Sáng</v>
          </cell>
          <cell r="B3786" t="str">
            <v>Sáng</v>
          </cell>
          <cell r="C3786">
            <v>4</v>
          </cell>
          <cell r="D3786">
            <v>5</v>
          </cell>
          <cell r="E3786">
            <v>1</v>
          </cell>
          <cell r="F3786">
            <v>5</v>
          </cell>
          <cell r="G3786" t="str">
            <v>1..5</v>
          </cell>
        </row>
        <row r="3787">
          <cell r="A3787" t="str">
            <v>607-A10-7-Sáng</v>
          </cell>
          <cell r="B3787" t="str">
            <v>Sáng</v>
          </cell>
          <cell r="C3787">
            <v>1</v>
          </cell>
          <cell r="D3787">
            <v>3</v>
          </cell>
          <cell r="E3787">
            <v>1</v>
          </cell>
          <cell r="F3787">
            <v>5</v>
          </cell>
          <cell r="G3787" t="str">
            <v>1..5</v>
          </cell>
        </row>
        <row r="3788">
          <cell r="A3788" t="str">
            <v>607-A10-7-Chiều</v>
          </cell>
          <cell r="B3788" t="str">
            <v>Chiều</v>
          </cell>
          <cell r="C3788">
            <v>9</v>
          </cell>
          <cell r="D3788">
            <v>10</v>
          </cell>
          <cell r="E3788">
            <v>7</v>
          </cell>
          <cell r="F3788">
            <v>10</v>
          </cell>
          <cell r="G3788" t="str">
            <v>7..10</v>
          </cell>
        </row>
        <row r="3789">
          <cell r="A3789" t="str">
            <v>607-A10-7-Chiều</v>
          </cell>
          <cell r="B3789" t="str">
            <v>Chiều</v>
          </cell>
          <cell r="C3789">
            <v>7</v>
          </cell>
          <cell r="D3789">
            <v>8</v>
          </cell>
          <cell r="E3789">
            <v>7</v>
          </cell>
          <cell r="F3789">
            <v>10</v>
          </cell>
          <cell r="G3789" t="str">
            <v>7..10</v>
          </cell>
        </row>
        <row r="3790">
          <cell r="A3790" t="str">
            <v>605-A10-7-Sáng</v>
          </cell>
          <cell r="B3790" t="str">
            <v>Sáng</v>
          </cell>
          <cell r="C3790">
            <v>1</v>
          </cell>
          <cell r="D3790">
            <v>4</v>
          </cell>
          <cell r="E3790">
            <v>1</v>
          </cell>
          <cell r="F3790">
            <v>4</v>
          </cell>
          <cell r="G3790" t="str">
            <v>1..4</v>
          </cell>
        </row>
        <row r="3791">
          <cell r="A3791" t="str">
            <v>605-A10-7-Chiều</v>
          </cell>
          <cell r="B3791" t="str">
            <v>Chiều</v>
          </cell>
          <cell r="C3791">
            <v>7</v>
          </cell>
          <cell r="D3791">
            <v>9</v>
          </cell>
          <cell r="E3791">
            <v>7</v>
          </cell>
          <cell r="F3791">
            <v>11</v>
          </cell>
          <cell r="G3791" t="str">
            <v>7..11</v>
          </cell>
        </row>
        <row r="3792">
          <cell r="A3792" t="str">
            <v>605-A10-7-Chiều</v>
          </cell>
          <cell r="B3792" t="str">
            <v>Chiều</v>
          </cell>
          <cell r="C3792">
            <v>10</v>
          </cell>
          <cell r="D3792">
            <v>11</v>
          </cell>
          <cell r="E3792">
            <v>7</v>
          </cell>
          <cell r="F3792">
            <v>11</v>
          </cell>
          <cell r="G3792" t="str">
            <v>7..11</v>
          </cell>
        </row>
        <row r="3793">
          <cell r="A3793" t="str">
            <v>604-A10-7-Sáng</v>
          </cell>
          <cell r="B3793" t="str">
            <v>Sáng</v>
          </cell>
          <cell r="C3793">
            <v>4</v>
          </cell>
          <cell r="D3793">
            <v>5</v>
          </cell>
          <cell r="E3793">
            <v>1</v>
          </cell>
          <cell r="F3793">
            <v>5</v>
          </cell>
          <cell r="G3793" t="str">
            <v>1..5</v>
          </cell>
        </row>
        <row r="3794">
          <cell r="A3794" t="str">
            <v>604-A10-7-Sáng</v>
          </cell>
          <cell r="B3794" t="str">
            <v>Sáng</v>
          </cell>
          <cell r="C3794">
            <v>1</v>
          </cell>
          <cell r="D3794">
            <v>2</v>
          </cell>
          <cell r="E3794">
            <v>1</v>
          </cell>
          <cell r="F3794">
            <v>5</v>
          </cell>
          <cell r="G3794" t="str">
            <v>1..5</v>
          </cell>
        </row>
        <row r="3795">
          <cell r="A3795" t="str">
            <v>604-A10-7-Chiều</v>
          </cell>
          <cell r="B3795" t="str">
            <v>Chiều</v>
          </cell>
          <cell r="C3795">
            <v>7</v>
          </cell>
          <cell r="D3795">
            <v>8</v>
          </cell>
          <cell r="E3795">
            <v>7</v>
          </cell>
          <cell r="F3795">
            <v>8</v>
          </cell>
          <cell r="G3795" t="str">
            <v>7..8</v>
          </cell>
        </row>
        <row r="3796">
          <cell r="A3796" t="str">
            <v>603-A10-7-Sáng</v>
          </cell>
          <cell r="B3796" t="str">
            <v>Sáng</v>
          </cell>
          <cell r="C3796">
            <v>3</v>
          </cell>
          <cell r="D3796">
            <v>4</v>
          </cell>
          <cell r="E3796">
            <v>1</v>
          </cell>
          <cell r="F3796">
            <v>4</v>
          </cell>
          <cell r="G3796" t="str">
            <v>1..4</v>
          </cell>
        </row>
        <row r="3797">
          <cell r="A3797" t="str">
            <v>603-A10-7-Sáng</v>
          </cell>
          <cell r="B3797" t="str">
            <v>Sáng</v>
          </cell>
          <cell r="C3797">
            <v>1</v>
          </cell>
          <cell r="D3797">
            <v>2</v>
          </cell>
          <cell r="E3797">
            <v>1</v>
          </cell>
          <cell r="F3797">
            <v>4</v>
          </cell>
          <cell r="G3797" t="str">
            <v>1..4</v>
          </cell>
        </row>
        <row r="3798">
          <cell r="A3798" t="str">
            <v>603-A10-7-Chiều</v>
          </cell>
          <cell r="B3798" t="str">
            <v>Chiều</v>
          </cell>
          <cell r="C3798">
            <v>7</v>
          </cell>
          <cell r="D3798">
            <v>8</v>
          </cell>
          <cell r="E3798">
            <v>7</v>
          </cell>
          <cell r="F3798">
            <v>8</v>
          </cell>
          <cell r="G3798" t="str">
            <v>7..8</v>
          </cell>
        </row>
        <row r="3799">
          <cell r="A3799" t="str">
            <v>708-A10-7-Sáng</v>
          </cell>
          <cell r="B3799" t="str">
            <v>Sáng</v>
          </cell>
          <cell r="C3799">
            <v>3</v>
          </cell>
          <cell r="D3799">
            <v>5</v>
          </cell>
          <cell r="E3799">
            <v>3</v>
          </cell>
          <cell r="F3799">
            <v>5</v>
          </cell>
          <cell r="G3799" t="str">
            <v>3..5</v>
          </cell>
        </row>
        <row r="3800">
          <cell r="A3800" t="str">
            <v>708-A10-7-Chiều</v>
          </cell>
          <cell r="B3800" t="str">
            <v>Chiều</v>
          </cell>
          <cell r="C3800">
            <v>9</v>
          </cell>
          <cell r="D3800">
            <v>11</v>
          </cell>
          <cell r="E3800">
            <v>9</v>
          </cell>
          <cell r="F3800">
            <v>11</v>
          </cell>
          <cell r="G3800" t="str">
            <v>9..11</v>
          </cell>
        </row>
        <row r="3801">
          <cell r="A3801" t="str">
            <v>708-A10-7-Tối</v>
          </cell>
          <cell r="B3801" t="str">
            <v>Tối</v>
          </cell>
          <cell r="C3801">
            <v>13</v>
          </cell>
          <cell r="D3801">
            <v>14</v>
          </cell>
          <cell r="E3801">
            <v>13</v>
          </cell>
          <cell r="F3801">
            <v>14</v>
          </cell>
          <cell r="G3801" t="str">
            <v>13..14</v>
          </cell>
        </row>
        <row r="3802">
          <cell r="A3802" t="str">
            <v>707-A10-7-Sáng</v>
          </cell>
          <cell r="B3802" t="str">
            <v>Sáng</v>
          </cell>
          <cell r="C3802">
            <v>1</v>
          </cell>
          <cell r="D3802">
            <v>4</v>
          </cell>
          <cell r="E3802">
            <v>1</v>
          </cell>
          <cell r="F3802">
            <v>4</v>
          </cell>
          <cell r="G3802" t="str">
            <v>1..4</v>
          </cell>
        </row>
        <row r="3803">
          <cell r="A3803" t="str">
            <v>707-A10-7-Chiều</v>
          </cell>
          <cell r="B3803" t="str">
            <v>Chiều</v>
          </cell>
          <cell r="C3803">
            <v>7</v>
          </cell>
          <cell r="D3803">
            <v>10</v>
          </cell>
          <cell r="E3803">
            <v>7</v>
          </cell>
          <cell r="F3803">
            <v>10</v>
          </cell>
          <cell r="G3803" t="str">
            <v>7..10</v>
          </cell>
        </row>
        <row r="3804">
          <cell r="A3804" t="str">
            <v>209-A9-7-Sáng</v>
          </cell>
          <cell r="B3804" t="str">
            <v>Sáng</v>
          </cell>
          <cell r="C3804">
            <v>4</v>
          </cell>
          <cell r="D3804">
            <v>5</v>
          </cell>
          <cell r="E3804">
            <v>4</v>
          </cell>
          <cell r="F3804">
            <v>5</v>
          </cell>
          <cell r="G3804" t="str">
            <v>4..5</v>
          </cell>
        </row>
        <row r="3805">
          <cell r="A3805" t="str">
            <v>209-A9-7-Chiều</v>
          </cell>
          <cell r="B3805" t="str">
            <v>Chiều</v>
          </cell>
          <cell r="C3805">
            <v>10</v>
          </cell>
          <cell r="D3805">
            <v>11</v>
          </cell>
          <cell r="E3805">
            <v>7</v>
          </cell>
          <cell r="F3805">
            <v>11</v>
          </cell>
          <cell r="G3805" t="str">
            <v>7..11</v>
          </cell>
        </row>
        <row r="3806">
          <cell r="A3806" t="str">
            <v>209-A9-7-Chiều</v>
          </cell>
          <cell r="B3806" t="str">
            <v>Chiều</v>
          </cell>
          <cell r="C3806">
            <v>7</v>
          </cell>
          <cell r="D3806">
            <v>9</v>
          </cell>
          <cell r="E3806">
            <v>7</v>
          </cell>
          <cell r="F3806">
            <v>11</v>
          </cell>
          <cell r="G3806" t="str">
            <v>7..11</v>
          </cell>
        </row>
        <row r="3807">
          <cell r="A3807" t="str">
            <v>409-A9-7-Chiều</v>
          </cell>
          <cell r="B3807" t="str">
            <v>Chiều</v>
          </cell>
          <cell r="C3807">
            <v>7</v>
          </cell>
          <cell r="D3807">
            <v>11</v>
          </cell>
          <cell r="E3807">
            <v>7</v>
          </cell>
          <cell r="F3807">
            <v>11</v>
          </cell>
          <cell r="G3807" t="str">
            <v>7..11</v>
          </cell>
        </row>
        <row r="3808">
          <cell r="A3808" t="str">
            <v>509-A9-7-Sáng</v>
          </cell>
          <cell r="B3808" t="str">
            <v>Sáng</v>
          </cell>
          <cell r="C3808">
            <v>3</v>
          </cell>
          <cell r="D3808">
            <v>5</v>
          </cell>
          <cell r="E3808">
            <v>1</v>
          </cell>
          <cell r="F3808">
            <v>5</v>
          </cell>
          <cell r="G3808" t="str">
            <v>1..5</v>
          </cell>
        </row>
        <row r="3809">
          <cell r="A3809" t="str">
            <v>509-A9-7-Sáng</v>
          </cell>
          <cell r="B3809" t="str">
            <v>Sáng</v>
          </cell>
          <cell r="C3809">
            <v>1</v>
          </cell>
          <cell r="D3809">
            <v>2</v>
          </cell>
          <cell r="E3809">
            <v>1</v>
          </cell>
          <cell r="F3809">
            <v>5</v>
          </cell>
          <cell r="G3809" t="str">
            <v>1..5</v>
          </cell>
        </row>
        <row r="3810">
          <cell r="A3810" t="str">
            <v>509-A9-7-Chiều</v>
          </cell>
          <cell r="B3810" t="str">
            <v>Chiều</v>
          </cell>
          <cell r="C3810">
            <v>9</v>
          </cell>
          <cell r="D3810">
            <v>11</v>
          </cell>
          <cell r="E3810">
            <v>7</v>
          </cell>
          <cell r="F3810">
            <v>11</v>
          </cell>
          <cell r="G3810" t="str">
            <v>7..11</v>
          </cell>
        </row>
        <row r="3811">
          <cell r="A3811" t="str">
            <v>509-A9-7-Chiều</v>
          </cell>
          <cell r="B3811" t="str">
            <v>Chiều</v>
          </cell>
          <cell r="C3811">
            <v>7</v>
          </cell>
          <cell r="D3811">
            <v>8</v>
          </cell>
          <cell r="E3811">
            <v>7</v>
          </cell>
          <cell r="F3811">
            <v>11</v>
          </cell>
          <cell r="G3811" t="str">
            <v>7..11</v>
          </cell>
        </row>
        <row r="3812">
          <cell r="A3812" t="str">
            <v>327-A7-7-Sáng</v>
          </cell>
          <cell r="B3812" t="str">
            <v>Sáng</v>
          </cell>
          <cell r="C3812">
            <v>1</v>
          </cell>
          <cell r="D3812">
            <v>5</v>
          </cell>
          <cell r="E3812">
            <v>1</v>
          </cell>
          <cell r="F3812">
            <v>5</v>
          </cell>
          <cell r="G3812" t="str">
            <v>1..5</v>
          </cell>
        </row>
        <row r="3813">
          <cell r="A3813" t="str">
            <v>406-A7-7-Sáng</v>
          </cell>
          <cell r="B3813" t="str">
            <v>Sáng</v>
          </cell>
          <cell r="C3813">
            <v>1</v>
          </cell>
          <cell r="D3813">
            <v>5</v>
          </cell>
          <cell r="E3813">
            <v>1</v>
          </cell>
          <cell r="F3813">
            <v>5</v>
          </cell>
          <cell r="G3813" t="str">
            <v>1..5</v>
          </cell>
        </row>
        <row r="3814">
          <cell r="A3814" t="str">
            <v>410-A7-7-Sáng</v>
          </cell>
          <cell r="B3814" t="str">
            <v>Sáng</v>
          </cell>
          <cell r="C3814">
            <v>1</v>
          </cell>
          <cell r="D3814">
            <v>5</v>
          </cell>
          <cell r="E3814">
            <v>1</v>
          </cell>
          <cell r="F3814">
            <v>5</v>
          </cell>
          <cell r="G3814" t="str">
            <v>1..5</v>
          </cell>
        </row>
        <row r="3815">
          <cell r="A3815" t="str">
            <v>804-A10-7-Sáng</v>
          </cell>
          <cell r="B3815" t="str">
            <v>Sáng</v>
          </cell>
          <cell r="C3815">
            <v>1</v>
          </cell>
          <cell r="D3815">
            <v>6</v>
          </cell>
          <cell r="E3815">
            <v>1</v>
          </cell>
          <cell r="F3815">
            <v>6</v>
          </cell>
          <cell r="G3815" t="str">
            <v>1..6</v>
          </cell>
        </row>
        <row r="3816">
          <cell r="A3816" t="str">
            <v>804-A10-7-Chiều</v>
          </cell>
          <cell r="B3816" t="str">
            <v>Chiều</v>
          </cell>
          <cell r="C3816">
            <v>7</v>
          </cell>
          <cell r="D3816">
            <v>10</v>
          </cell>
          <cell r="E3816">
            <v>7</v>
          </cell>
          <cell r="F3816">
            <v>10</v>
          </cell>
          <cell r="G3816" t="str">
            <v>7..10</v>
          </cell>
        </row>
        <row r="3817">
          <cell r="A3817" t="str">
            <v>501-A12-7-Sáng</v>
          </cell>
          <cell r="B3817" t="str">
            <v>Sáng</v>
          </cell>
          <cell r="C3817">
            <v>1</v>
          </cell>
          <cell r="D3817">
            <v>5</v>
          </cell>
          <cell r="E3817">
            <v>1</v>
          </cell>
          <cell r="F3817">
            <v>5</v>
          </cell>
          <cell r="G3817" t="str">
            <v>1..5</v>
          </cell>
        </row>
        <row r="3818">
          <cell r="A3818" t="str">
            <v>611A-A7-7-Sáng</v>
          </cell>
          <cell r="B3818" t="str">
            <v>Sáng</v>
          </cell>
          <cell r="C3818">
            <v>1</v>
          </cell>
          <cell r="D3818">
            <v>3</v>
          </cell>
          <cell r="E3818">
            <v>1</v>
          </cell>
          <cell r="F3818">
            <v>3</v>
          </cell>
          <cell r="G3818" t="str">
            <v>1..3</v>
          </cell>
        </row>
        <row r="3819">
          <cell r="A3819" t="str">
            <v>611A-A7-7-Chiều</v>
          </cell>
          <cell r="B3819" t="str">
            <v>Chiều</v>
          </cell>
          <cell r="C3819">
            <v>7</v>
          </cell>
          <cell r="D3819">
            <v>9</v>
          </cell>
          <cell r="E3819">
            <v>7</v>
          </cell>
          <cell r="F3819">
            <v>9</v>
          </cell>
          <cell r="G3819" t="str">
            <v>7..9</v>
          </cell>
        </row>
        <row r="3820">
          <cell r="A3820" t="str">
            <v>GDTC B 103 - Sân đá cầu (Ký túc xá)-Khu Vực Chung cơ sở 2-7-Sáng</v>
          </cell>
          <cell r="B3820" t="str">
            <v>Sáng</v>
          </cell>
          <cell r="C3820">
            <v>3</v>
          </cell>
          <cell r="D3820">
            <v>4</v>
          </cell>
          <cell r="E3820">
            <v>1</v>
          </cell>
          <cell r="F3820">
            <v>4</v>
          </cell>
          <cell r="G3820" t="str">
            <v>1..4</v>
          </cell>
        </row>
        <row r="3821">
          <cell r="A3821" t="str">
            <v>GDTC B 103 - Sân đá cầu (Ký túc xá)-Khu Vực Chung cơ sở 2-7-Sáng</v>
          </cell>
          <cell r="B3821" t="str">
            <v>Sáng</v>
          </cell>
          <cell r="C3821">
            <v>1</v>
          </cell>
          <cell r="D3821">
            <v>2</v>
          </cell>
          <cell r="E3821">
            <v>1</v>
          </cell>
          <cell r="F3821">
            <v>4</v>
          </cell>
          <cell r="G3821" t="str">
            <v>1..4</v>
          </cell>
        </row>
        <row r="3822">
          <cell r="A3822" t="str">
            <v>GDTC B 103 - Sân đá cầu (Ký túc xá)-Khu Vực Chung cơ sở 2-7-Chiều</v>
          </cell>
          <cell r="B3822" t="str">
            <v>Chiều</v>
          </cell>
          <cell r="C3822">
            <v>8</v>
          </cell>
          <cell r="D3822">
            <v>9</v>
          </cell>
          <cell r="E3822">
            <v>8</v>
          </cell>
          <cell r="F3822">
            <v>9</v>
          </cell>
          <cell r="G3822" t="str">
            <v>8..9</v>
          </cell>
        </row>
        <row r="3823">
          <cell r="A3823" t="str">
            <v>GDTC A 104 - Bóng rổ-Sân cơ sở 1-7-Sáng</v>
          </cell>
          <cell r="B3823" t="str">
            <v>Sáng</v>
          </cell>
          <cell r="C3823">
            <v>1</v>
          </cell>
          <cell r="D3823">
            <v>2</v>
          </cell>
          <cell r="E3823">
            <v>1</v>
          </cell>
          <cell r="F3823">
            <v>2</v>
          </cell>
          <cell r="G3823" t="str">
            <v>1..2</v>
          </cell>
        </row>
        <row r="3824">
          <cell r="A3824" t="str">
            <v>GDTC A 104 - Bóng rổ-Sân cơ sở 1-7-Chiều</v>
          </cell>
          <cell r="B3824" t="str">
            <v>Chiều</v>
          </cell>
          <cell r="C3824">
            <v>8</v>
          </cell>
          <cell r="D3824">
            <v>9</v>
          </cell>
          <cell r="E3824">
            <v>8</v>
          </cell>
          <cell r="F3824">
            <v>9</v>
          </cell>
          <cell r="G3824" t="str">
            <v>8..9</v>
          </cell>
        </row>
        <row r="3825">
          <cell r="A3825" t="str">
            <v>Sân thể dục 1-Sân cơ sở 1-7-Sáng</v>
          </cell>
          <cell r="B3825" t="str">
            <v>Sáng</v>
          </cell>
          <cell r="C3825">
            <v>1</v>
          </cell>
          <cell r="D3825">
            <v>2</v>
          </cell>
          <cell r="E3825">
            <v>1</v>
          </cell>
          <cell r="F3825">
            <v>2</v>
          </cell>
          <cell r="G3825" t="str">
            <v>1..2</v>
          </cell>
        </row>
        <row r="3826">
          <cell r="A3826" t="str">
            <v>Sân thể dục 1-Sân cơ sở 1-7-Chiều</v>
          </cell>
          <cell r="B3826" t="str">
            <v>Chiều</v>
          </cell>
          <cell r="C3826">
            <v>10</v>
          </cell>
          <cell r="D3826">
            <v>11</v>
          </cell>
          <cell r="E3826">
            <v>10</v>
          </cell>
          <cell r="F3826">
            <v>11</v>
          </cell>
          <cell r="G3826" t="str">
            <v>10..11</v>
          </cell>
        </row>
        <row r="3827">
          <cell r="A3827" t="str">
            <v>Sân thể dục 2-Sân cơ sở 1-7-Sáng</v>
          </cell>
          <cell r="B3827" t="str">
            <v>Sáng</v>
          </cell>
          <cell r="C3827">
            <v>3</v>
          </cell>
          <cell r="D3827">
            <v>4</v>
          </cell>
          <cell r="E3827">
            <v>3</v>
          </cell>
          <cell r="F3827">
            <v>4</v>
          </cell>
          <cell r="G3827" t="str">
            <v>3..4</v>
          </cell>
        </row>
        <row r="3828">
          <cell r="A3828" t="str">
            <v>Sân thể dục 2-Sân cơ sở 1-7-Chiều</v>
          </cell>
          <cell r="B3828" t="str">
            <v>Chiều</v>
          </cell>
          <cell r="C3828">
            <v>8</v>
          </cell>
          <cell r="D3828">
            <v>9</v>
          </cell>
          <cell r="E3828">
            <v>8</v>
          </cell>
          <cell r="F3828">
            <v>9</v>
          </cell>
          <cell r="G3828" t="str">
            <v>8..9</v>
          </cell>
        </row>
        <row r="3829">
          <cell r="A3829" t="str">
            <v>Phòng thực hành Khoa CN Ô tô 02-A-7-Sáng</v>
          </cell>
          <cell r="B3829" t="str">
            <v>Sáng</v>
          </cell>
          <cell r="C3829">
            <v>1</v>
          </cell>
          <cell r="D3829">
            <v>2</v>
          </cell>
          <cell r="E3829">
            <v>1</v>
          </cell>
          <cell r="F3829">
            <v>2</v>
          </cell>
          <cell r="G3829" t="str">
            <v>1..2</v>
          </cell>
        </row>
        <row r="3830">
          <cell r="A3830" t="str">
            <v>Phòng thực hành Khoa CN Ô tô 03-A-7-Sáng</v>
          </cell>
          <cell r="B3830" t="str">
            <v>Sáng</v>
          </cell>
          <cell r="C3830">
            <v>1</v>
          </cell>
          <cell r="D3830">
            <v>2</v>
          </cell>
          <cell r="E3830">
            <v>1</v>
          </cell>
          <cell r="F3830">
            <v>2</v>
          </cell>
          <cell r="G3830" t="str">
            <v>1..2</v>
          </cell>
        </row>
        <row r="3831">
          <cell r="A3831" t="str">
            <v>Phòng thực hành Khoa CN Ô tô 10-A-7-Tối</v>
          </cell>
          <cell r="B3831" t="str">
            <v>Tối</v>
          </cell>
          <cell r="C3831">
            <v>13</v>
          </cell>
          <cell r="D3831">
            <v>14</v>
          </cell>
          <cell r="E3831">
            <v>13</v>
          </cell>
          <cell r="F3831">
            <v>14</v>
          </cell>
          <cell r="G3831" t="str">
            <v>13..14</v>
          </cell>
        </row>
        <row r="3832">
          <cell r="A3832" t="str">
            <v>Phòng thực hành Khoa CN Ô tô 11-A-7-Tối</v>
          </cell>
          <cell r="B3832" t="str">
            <v>Tối</v>
          </cell>
          <cell r="C3832">
            <v>13</v>
          </cell>
          <cell r="D3832">
            <v>17</v>
          </cell>
          <cell r="E3832">
            <v>13</v>
          </cell>
          <cell r="F3832">
            <v>17</v>
          </cell>
          <cell r="G3832" t="str">
            <v>13..17</v>
          </cell>
        </row>
        <row r="3833">
          <cell r="A3833" t="str">
            <v>Phòng thực hành Khoa CN Ô tô 12-A-7-Tối</v>
          </cell>
          <cell r="B3833" t="str">
            <v>Tối</v>
          </cell>
          <cell r="C3833">
            <v>13</v>
          </cell>
          <cell r="D3833">
            <v>17</v>
          </cell>
          <cell r="E3833">
            <v>13</v>
          </cell>
          <cell r="F3833">
            <v>17</v>
          </cell>
          <cell r="G3833" t="str">
            <v>13..17</v>
          </cell>
        </row>
        <row r="3834">
          <cell r="A3834" t="str">
            <v>Phòng thực hành Khoa CN Ô tô 13-A-7-Sáng</v>
          </cell>
          <cell r="B3834" t="str">
            <v>Sáng</v>
          </cell>
          <cell r="C3834">
            <v>1</v>
          </cell>
          <cell r="D3834">
            <v>2</v>
          </cell>
          <cell r="E3834">
            <v>1</v>
          </cell>
          <cell r="F3834">
            <v>2</v>
          </cell>
          <cell r="G3834" t="str">
            <v>1..2</v>
          </cell>
        </row>
        <row r="3835">
          <cell r="A3835" t="str">
            <v>Phòng thực hành Khoa CN Ô tô 17-A-7-Chiều</v>
          </cell>
          <cell r="B3835" t="str">
            <v>Chiều</v>
          </cell>
          <cell r="C3835">
            <v>7</v>
          </cell>
          <cell r="D3835">
            <v>12</v>
          </cell>
          <cell r="E3835">
            <v>7</v>
          </cell>
          <cell r="F3835">
            <v>12</v>
          </cell>
          <cell r="G3835" t="str">
            <v>7..12</v>
          </cell>
        </row>
        <row r="3836">
          <cell r="A3836" t="str">
            <v>Phòng thực hành Khoa CN Ô tô 20-A-7-Sáng</v>
          </cell>
          <cell r="B3836" t="str">
            <v>Sáng</v>
          </cell>
          <cell r="C3836">
            <v>1</v>
          </cell>
          <cell r="D3836">
            <v>3</v>
          </cell>
          <cell r="E3836">
            <v>1</v>
          </cell>
          <cell r="F3836">
            <v>3</v>
          </cell>
          <cell r="G3836" t="str">
            <v>1..3</v>
          </cell>
        </row>
        <row r="3837">
          <cell r="A3837" t="str">
            <v>Phòng thực hành Khoa Cơ khí 02-A-7-Sáng</v>
          </cell>
          <cell r="B3837" t="str">
            <v>Sáng</v>
          </cell>
          <cell r="C3837">
            <v>1</v>
          </cell>
          <cell r="D3837">
            <v>4</v>
          </cell>
          <cell r="E3837">
            <v>1</v>
          </cell>
          <cell r="F3837">
            <v>4</v>
          </cell>
          <cell r="G3837" t="str">
            <v>1..4</v>
          </cell>
        </row>
        <row r="3838">
          <cell r="A3838" t="str">
            <v>Phòng thực hành Khoa Cơ khí 08-A-7-Sáng</v>
          </cell>
          <cell r="B3838" t="str">
            <v>Sáng</v>
          </cell>
          <cell r="C3838">
            <v>1</v>
          </cell>
          <cell r="D3838">
            <v>6</v>
          </cell>
          <cell r="E3838">
            <v>1</v>
          </cell>
          <cell r="F3838">
            <v>6</v>
          </cell>
          <cell r="G3838" t="str">
            <v>1..6</v>
          </cell>
        </row>
        <row r="3839">
          <cell r="A3839" t="str">
            <v>Phòng thực hành Khoa Cơ khí 13-A-7-Chiều</v>
          </cell>
          <cell r="B3839" t="str">
            <v>Chiều</v>
          </cell>
          <cell r="C3839">
            <v>7</v>
          </cell>
          <cell r="D3839">
            <v>10</v>
          </cell>
          <cell r="E3839">
            <v>7</v>
          </cell>
          <cell r="F3839">
            <v>10</v>
          </cell>
          <cell r="G3839" t="str">
            <v>7..10</v>
          </cell>
        </row>
        <row r="3840">
          <cell r="A3840" t="str">
            <v>Phòng thực hành Khoa Cơ khí 33-A-7-Chiều</v>
          </cell>
          <cell r="B3840" t="str">
            <v>Chiều</v>
          </cell>
          <cell r="C3840">
            <v>7</v>
          </cell>
          <cell r="D3840">
            <v>12</v>
          </cell>
          <cell r="E3840">
            <v>7</v>
          </cell>
          <cell r="F3840">
            <v>12</v>
          </cell>
          <cell r="G3840" t="str">
            <v>7..12</v>
          </cell>
        </row>
        <row r="3841">
          <cell r="A3841" t="str">
            <v>Phòng thực hành Khoa Cơ khí 35-A-7-Sáng</v>
          </cell>
          <cell r="B3841" t="str">
            <v>Sáng</v>
          </cell>
          <cell r="C3841">
            <v>1</v>
          </cell>
          <cell r="D3841">
            <v>6</v>
          </cell>
          <cell r="E3841">
            <v>1</v>
          </cell>
          <cell r="F3841">
            <v>6</v>
          </cell>
          <cell r="G3841" t="str">
            <v>1..6</v>
          </cell>
        </row>
        <row r="3842">
          <cell r="A3842" t="str">
            <v>Phòng thực hành Khoa Điện 01-A-7-Sáng</v>
          </cell>
          <cell r="B3842" t="str">
            <v>Sáng</v>
          </cell>
          <cell r="C3842">
            <v>1</v>
          </cell>
          <cell r="D3842">
            <v>6</v>
          </cell>
          <cell r="E3842">
            <v>1</v>
          </cell>
          <cell r="F3842">
            <v>6</v>
          </cell>
          <cell r="G3842" t="str">
            <v>1..6</v>
          </cell>
        </row>
        <row r="3843">
          <cell r="A3843" t="str">
            <v>Phòng thực hành Khoa Điện 01-A-7-Chiều</v>
          </cell>
          <cell r="B3843" t="str">
            <v>Chiều</v>
          </cell>
          <cell r="C3843">
            <v>7</v>
          </cell>
          <cell r="D3843">
            <v>12</v>
          </cell>
          <cell r="E3843">
            <v>7</v>
          </cell>
          <cell r="F3843">
            <v>12</v>
          </cell>
          <cell r="G3843" t="str">
            <v>7..12</v>
          </cell>
        </row>
        <row r="3844">
          <cell r="A3844" t="str">
            <v>Phòng thực hành Khoa Điện 02-A-7-Sáng</v>
          </cell>
          <cell r="B3844" t="str">
            <v>Sáng</v>
          </cell>
          <cell r="C3844">
            <v>1</v>
          </cell>
          <cell r="D3844">
            <v>6</v>
          </cell>
          <cell r="E3844">
            <v>1</v>
          </cell>
          <cell r="F3844">
            <v>6</v>
          </cell>
          <cell r="G3844" t="str">
            <v>1..6</v>
          </cell>
        </row>
        <row r="3845">
          <cell r="A3845" t="str">
            <v>Phòng thực hành Khoa Điện 02-A-7-Tối</v>
          </cell>
          <cell r="B3845" t="str">
            <v>Tối</v>
          </cell>
          <cell r="C3845">
            <v>13</v>
          </cell>
          <cell r="D3845">
            <v>16</v>
          </cell>
          <cell r="E3845">
            <v>13</v>
          </cell>
          <cell r="F3845">
            <v>16</v>
          </cell>
          <cell r="G3845" t="str">
            <v>13..16</v>
          </cell>
        </row>
        <row r="3846">
          <cell r="A3846" t="str">
            <v>Phòng thực hành Khoa Điện 03-A-7-Chiều</v>
          </cell>
          <cell r="B3846" t="str">
            <v>Chiều</v>
          </cell>
          <cell r="C3846">
            <v>7</v>
          </cell>
          <cell r="D3846">
            <v>12</v>
          </cell>
          <cell r="E3846">
            <v>7</v>
          </cell>
          <cell r="F3846">
            <v>12</v>
          </cell>
          <cell r="G3846" t="str">
            <v>7..12</v>
          </cell>
        </row>
        <row r="3847">
          <cell r="A3847" t="str">
            <v>Phòng thực hành Khoa Điện 03-A-7-Tối</v>
          </cell>
          <cell r="B3847" t="str">
            <v>Tối</v>
          </cell>
          <cell r="C3847">
            <v>13</v>
          </cell>
          <cell r="D3847">
            <v>17</v>
          </cell>
          <cell r="E3847">
            <v>13</v>
          </cell>
          <cell r="F3847">
            <v>17</v>
          </cell>
          <cell r="G3847" t="str">
            <v>13..17</v>
          </cell>
        </row>
        <row r="3848">
          <cell r="A3848" t="str">
            <v>Phòng thực hành Khoa Điện 04-A-7-Sáng</v>
          </cell>
          <cell r="B3848" t="str">
            <v>Sáng</v>
          </cell>
          <cell r="C3848">
            <v>1</v>
          </cell>
          <cell r="D3848">
            <v>6</v>
          </cell>
          <cell r="E3848">
            <v>1</v>
          </cell>
          <cell r="F3848">
            <v>6</v>
          </cell>
          <cell r="G3848" t="str">
            <v>1..6</v>
          </cell>
        </row>
        <row r="3849">
          <cell r="A3849" t="str">
            <v>Phòng thực hành Khoa Điện 08-A-7-Tối</v>
          </cell>
          <cell r="B3849" t="str">
            <v>Tối</v>
          </cell>
          <cell r="C3849">
            <v>13</v>
          </cell>
          <cell r="D3849">
            <v>16</v>
          </cell>
          <cell r="E3849">
            <v>13</v>
          </cell>
          <cell r="F3849">
            <v>16</v>
          </cell>
          <cell r="G3849" t="str">
            <v>13..16</v>
          </cell>
        </row>
        <row r="3850">
          <cell r="A3850" t="str">
            <v>Phòng thực hành Khoa Điện 16-A-7-Chiều</v>
          </cell>
          <cell r="B3850" t="str">
            <v>Chiều</v>
          </cell>
          <cell r="C3850">
            <v>7</v>
          </cell>
          <cell r="D3850">
            <v>12</v>
          </cell>
          <cell r="E3850">
            <v>7</v>
          </cell>
          <cell r="F3850">
            <v>12</v>
          </cell>
          <cell r="G3850" t="str">
            <v>7..12</v>
          </cell>
        </row>
        <row r="3851">
          <cell r="A3851" t="str">
            <v>Phòng thực hành Khoa Điện 17-A-7-Sáng</v>
          </cell>
          <cell r="B3851" t="str">
            <v>Sáng</v>
          </cell>
          <cell r="C3851">
            <v>1</v>
          </cell>
          <cell r="D3851">
            <v>12</v>
          </cell>
          <cell r="E3851">
            <v>1</v>
          </cell>
          <cell r="F3851">
            <v>12</v>
          </cell>
          <cell r="G3851" t="str">
            <v>1..12</v>
          </cell>
        </row>
        <row r="3852">
          <cell r="A3852" t="str">
            <v>Phòng thực hành Khoa Điện 25-A-7-Sáng</v>
          </cell>
          <cell r="B3852" t="str">
            <v>Sáng</v>
          </cell>
          <cell r="C3852">
            <v>1</v>
          </cell>
          <cell r="D3852">
            <v>12</v>
          </cell>
          <cell r="E3852">
            <v>1</v>
          </cell>
          <cell r="F3852">
            <v>12</v>
          </cell>
          <cell r="G3852" t="str">
            <v>1..12</v>
          </cell>
        </row>
        <row r="3853">
          <cell r="A3853" t="str">
            <v>Phòng thực hành Khoa Điện tử 01-A-7-Sáng</v>
          </cell>
          <cell r="B3853" t="str">
            <v>Sáng</v>
          </cell>
          <cell r="C3853">
            <v>1</v>
          </cell>
          <cell r="D3853">
            <v>4</v>
          </cell>
          <cell r="E3853">
            <v>1</v>
          </cell>
          <cell r="F3853">
            <v>4</v>
          </cell>
          <cell r="G3853" t="str">
            <v>1..4</v>
          </cell>
        </row>
        <row r="3854">
          <cell r="A3854" t="str">
            <v>Phòng thực hành Khoa Điện tử 01-A-7-Chiều</v>
          </cell>
          <cell r="B3854" t="str">
            <v>Chiều</v>
          </cell>
          <cell r="C3854">
            <v>7</v>
          </cell>
          <cell r="D3854">
            <v>10</v>
          </cell>
          <cell r="E3854">
            <v>7</v>
          </cell>
          <cell r="F3854">
            <v>10</v>
          </cell>
          <cell r="G3854" t="str">
            <v>7..10</v>
          </cell>
        </row>
        <row r="3855">
          <cell r="A3855" t="str">
            <v>Phòng thực hành Khoa Điện tử 02-A-7-Sáng</v>
          </cell>
          <cell r="B3855" t="str">
            <v>Sáng</v>
          </cell>
          <cell r="C3855">
            <v>1</v>
          </cell>
          <cell r="D3855">
            <v>6</v>
          </cell>
          <cell r="E3855">
            <v>1</v>
          </cell>
          <cell r="F3855">
            <v>6</v>
          </cell>
          <cell r="G3855" t="str">
            <v>1..6</v>
          </cell>
        </row>
        <row r="3856">
          <cell r="A3856" t="str">
            <v>Phòng thực hành Khoa Điện tử 02-A-7-Chiều</v>
          </cell>
          <cell r="B3856" t="str">
            <v>Chiều</v>
          </cell>
          <cell r="C3856">
            <v>7</v>
          </cell>
          <cell r="D3856">
            <v>12</v>
          </cell>
          <cell r="E3856">
            <v>7</v>
          </cell>
          <cell r="F3856">
            <v>12</v>
          </cell>
          <cell r="G3856" t="str">
            <v>7..12</v>
          </cell>
        </row>
        <row r="3857">
          <cell r="A3857" t="str">
            <v>Phòng thực hành Khoa Điện tử 03-A-7-Sáng</v>
          </cell>
          <cell r="B3857" t="str">
            <v>Sáng</v>
          </cell>
          <cell r="C3857">
            <v>1</v>
          </cell>
          <cell r="D3857">
            <v>4</v>
          </cell>
          <cell r="E3857">
            <v>1</v>
          </cell>
          <cell r="F3857">
            <v>4</v>
          </cell>
          <cell r="G3857" t="str">
            <v>1..4</v>
          </cell>
        </row>
        <row r="3858">
          <cell r="A3858" t="str">
            <v>Phòng thực hành Khoa Điện tử 04-A-7-Chiều</v>
          </cell>
          <cell r="B3858" t="str">
            <v>Chiều</v>
          </cell>
          <cell r="C3858">
            <v>7</v>
          </cell>
          <cell r="D3858">
            <v>12</v>
          </cell>
          <cell r="E3858">
            <v>7</v>
          </cell>
          <cell r="F3858">
            <v>12</v>
          </cell>
          <cell r="G3858" t="str">
            <v>7..12</v>
          </cell>
        </row>
        <row r="3859">
          <cell r="A3859" t="str">
            <v>Phòng thực hành Khoa Điện tử 05-A-7-Sáng</v>
          </cell>
          <cell r="B3859" t="str">
            <v>Sáng</v>
          </cell>
          <cell r="C3859">
            <v>1</v>
          </cell>
          <cell r="D3859">
            <v>6</v>
          </cell>
          <cell r="E3859">
            <v>1</v>
          </cell>
          <cell r="F3859">
            <v>6</v>
          </cell>
          <cell r="G3859" t="str">
            <v>1..6</v>
          </cell>
        </row>
        <row r="3860">
          <cell r="A3860" t="str">
            <v>Phòng thực hành Khoa Điện tử 06-A-7-Sáng</v>
          </cell>
          <cell r="B3860" t="str">
            <v>Sáng</v>
          </cell>
          <cell r="C3860">
            <v>1</v>
          </cell>
          <cell r="D3860">
            <v>4</v>
          </cell>
          <cell r="E3860">
            <v>1</v>
          </cell>
          <cell r="F3860">
            <v>4</v>
          </cell>
          <cell r="G3860" t="str">
            <v>1..4</v>
          </cell>
        </row>
        <row r="3861">
          <cell r="A3861" t="str">
            <v>Phòng thực hành Khoa Điện tử 06-A-7-Chiều</v>
          </cell>
          <cell r="B3861" t="str">
            <v>Chiều</v>
          </cell>
          <cell r="C3861">
            <v>7</v>
          </cell>
          <cell r="D3861">
            <v>12</v>
          </cell>
          <cell r="E3861">
            <v>7</v>
          </cell>
          <cell r="F3861">
            <v>12</v>
          </cell>
          <cell r="G3861" t="str">
            <v>7..12</v>
          </cell>
        </row>
        <row r="3862">
          <cell r="A3862" t="str">
            <v>Phòng thực hành Khoa Điện tử 18-A-7-Sáng</v>
          </cell>
          <cell r="B3862" t="str">
            <v>Sáng</v>
          </cell>
          <cell r="C3862">
            <v>1</v>
          </cell>
          <cell r="D3862">
            <v>6</v>
          </cell>
          <cell r="E3862">
            <v>1</v>
          </cell>
          <cell r="F3862">
            <v>6</v>
          </cell>
          <cell r="G3862" t="str">
            <v>1..6</v>
          </cell>
        </row>
        <row r="3863">
          <cell r="A3863" t="str">
            <v>Phòng thực hành Khoa Điện tử 20-A-7-Tối</v>
          </cell>
          <cell r="B3863" t="str">
            <v>Tối</v>
          </cell>
          <cell r="C3863">
            <v>13</v>
          </cell>
          <cell r="D3863">
            <v>16</v>
          </cell>
          <cell r="E3863">
            <v>13</v>
          </cell>
          <cell r="F3863">
            <v>16</v>
          </cell>
          <cell r="G3863" t="str">
            <v>13..16</v>
          </cell>
        </row>
        <row r="3864">
          <cell r="A3864" t="str">
            <v>Phòng thực hành Khoa CN May &amp; TKTT 03-B-7-Sáng</v>
          </cell>
          <cell r="B3864" t="str">
            <v>Sáng</v>
          </cell>
          <cell r="C3864">
            <v>1</v>
          </cell>
          <cell r="D3864">
            <v>6</v>
          </cell>
          <cell r="E3864">
            <v>1</v>
          </cell>
          <cell r="F3864">
            <v>6</v>
          </cell>
          <cell r="G3864" t="str">
            <v>1..6</v>
          </cell>
        </row>
        <row r="3865">
          <cell r="A3865" t="str">
            <v>Phòng thực hành Khoa CN May &amp; TKTT 04-B-7-Chiều</v>
          </cell>
          <cell r="B3865" t="str">
            <v>Chiều</v>
          </cell>
          <cell r="C3865">
            <v>7</v>
          </cell>
          <cell r="D3865">
            <v>12</v>
          </cell>
          <cell r="E3865">
            <v>7</v>
          </cell>
          <cell r="F3865">
            <v>12</v>
          </cell>
          <cell r="G3865" t="str">
            <v>7..12</v>
          </cell>
        </row>
        <row r="3866">
          <cell r="A3866" t="str">
            <v>Phòng thực hành Khoa CN May &amp; TKTT 09-B-7-Sáng</v>
          </cell>
          <cell r="B3866" t="str">
            <v>Sáng</v>
          </cell>
          <cell r="C3866">
            <v>1</v>
          </cell>
          <cell r="D3866">
            <v>6</v>
          </cell>
          <cell r="E3866">
            <v>1</v>
          </cell>
          <cell r="F3866">
            <v>6</v>
          </cell>
          <cell r="G3866" t="str">
            <v>1..6</v>
          </cell>
        </row>
        <row r="3867">
          <cell r="A3867" t="str">
            <v>Phòng thực hành Khoa CN May &amp; TKTT 10-B-7-Sáng</v>
          </cell>
          <cell r="B3867" t="str">
            <v>Sáng</v>
          </cell>
          <cell r="C3867">
            <v>1</v>
          </cell>
          <cell r="D3867">
            <v>6</v>
          </cell>
          <cell r="E3867">
            <v>1</v>
          </cell>
          <cell r="F3867">
            <v>6</v>
          </cell>
          <cell r="G3867" t="str">
            <v>1..6</v>
          </cell>
        </row>
        <row r="3868">
          <cell r="A3868" t="str">
            <v>Phòng thực hành Khoa CN May &amp; TKTT 15-B-7-Chiều</v>
          </cell>
          <cell r="B3868" t="str">
            <v>Chiều</v>
          </cell>
          <cell r="C3868">
            <v>7</v>
          </cell>
          <cell r="D3868">
            <v>12</v>
          </cell>
          <cell r="E3868">
            <v>7</v>
          </cell>
          <cell r="F3868">
            <v>12</v>
          </cell>
          <cell r="G3868" t="str">
            <v>7..12</v>
          </cell>
        </row>
        <row r="3869">
          <cell r="A3869" t="str">
            <v>Phòng thực hành Khoa CN May &amp; TKTT 22-B-7-Sáng</v>
          </cell>
          <cell r="B3869" t="str">
            <v>Sáng</v>
          </cell>
          <cell r="C3869">
            <v>1</v>
          </cell>
          <cell r="D3869">
            <v>6</v>
          </cell>
          <cell r="E3869">
            <v>1</v>
          </cell>
          <cell r="F3869">
            <v>6</v>
          </cell>
          <cell r="G3869" t="str">
            <v>1..6</v>
          </cell>
        </row>
        <row r="3870">
          <cell r="A3870" t="str">
            <v>Phòng thực hành Khoa CN Hóa 01-B-7-Sáng</v>
          </cell>
          <cell r="B3870" t="str">
            <v>Sáng</v>
          </cell>
          <cell r="C3870">
            <v>1</v>
          </cell>
          <cell r="D3870">
            <v>6</v>
          </cell>
          <cell r="E3870">
            <v>1</v>
          </cell>
          <cell r="F3870">
            <v>6</v>
          </cell>
          <cell r="G3870" t="str">
            <v>1..6</v>
          </cell>
        </row>
        <row r="3871">
          <cell r="A3871" t="str">
            <v>Phòng thực hành Khoa CN Hóa 02-B-7-Sáng</v>
          </cell>
          <cell r="B3871" t="str">
            <v>Sáng</v>
          </cell>
          <cell r="C3871">
            <v>1</v>
          </cell>
          <cell r="D3871">
            <v>6</v>
          </cell>
          <cell r="E3871">
            <v>1</v>
          </cell>
          <cell r="F3871">
            <v>6</v>
          </cell>
          <cell r="G3871" t="str">
            <v>1..6</v>
          </cell>
        </row>
        <row r="3872">
          <cell r="A3872" t="str">
            <v>Phòng thực hành Khoa CN Hóa 03-B-7-Chiều</v>
          </cell>
          <cell r="B3872" t="str">
            <v>Chiều</v>
          </cell>
          <cell r="C3872">
            <v>7</v>
          </cell>
          <cell r="D3872">
            <v>12</v>
          </cell>
          <cell r="E3872">
            <v>7</v>
          </cell>
          <cell r="F3872">
            <v>12</v>
          </cell>
          <cell r="G3872" t="str">
            <v>7..12</v>
          </cell>
        </row>
        <row r="3873">
          <cell r="A3873" t="str">
            <v>Phòng thực hành Khoa CN Hóa 04-B-7-Chiều</v>
          </cell>
          <cell r="B3873" t="str">
            <v>Chiều</v>
          </cell>
          <cell r="C3873">
            <v>7</v>
          </cell>
          <cell r="D3873">
            <v>12</v>
          </cell>
          <cell r="E3873">
            <v>7</v>
          </cell>
          <cell r="F3873">
            <v>12</v>
          </cell>
          <cell r="G3873" t="str">
            <v>7..12</v>
          </cell>
        </row>
        <row r="3874">
          <cell r="A3874" t="str">
            <v>Phòng thực hành Khoa CN Hóa 11-B-7-Chiều</v>
          </cell>
          <cell r="B3874" t="str">
            <v>Chiều</v>
          </cell>
          <cell r="C3874">
            <v>7</v>
          </cell>
          <cell r="D3874">
            <v>10</v>
          </cell>
          <cell r="E3874">
            <v>7</v>
          </cell>
          <cell r="F3874">
            <v>10</v>
          </cell>
          <cell r="G3874" t="str">
            <v>7..10</v>
          </cell>
        </row>
        <row r="3875">
          <cell r="A3875" t="str">
            <v>Phòng thực hành Khoa QLKD 01-A-7-Chiều</v>
          </cell>
          <cell r="B3875" t="str">
            <v>Chiều</v>
          </cell>
          <cell r="C3875">
            <v>7</v>
          </cell>
          <cell r="D3875">
            <v>12</v>
          </cell>
          <cell r="E3875">
            <v>7</v>
          </cell>
          <cell r="F3875">
            <v>12</v>
          </cell>
          <cell r="G3875" t="str">
            <v>7..12</v>
          </cell>
        </row>
        <row r="3876">
          <cell r="A3876" t="str">
            <v>Phòng thực hành Khoa QLKD 02-A-7-Sáng</v>
          </cell>
          <cell r="B3876" t="str">
            <v>Sáng</v>
          </cell>
          <cell r="C3876">
            <v>1</v>
          </cell>
          <cell r="D3876">
            <v>6</v>
          </cell>
          <cell r="E3876">
            <v>1</v>
          </cell>
          <cell r="F3876">
            <v>6</v>
          </cell>
          <cell r="G3876" t="str">
            <v>1..6</v>
          </cell>
        </row>
        <row r="3877">
          <cell r="A3877" t="str">
            <v>Phòng thực hành Khoa QLKD 06-A-7-Sáng</v>
          </cell>
          <cell r="B3877" t="str">
            <v>Sáng</v>
          </cell>
          <cell r="C3877">
            <v>1</v>
          </cell>
          <cell r="D3877">
            <v>6</v>
          </cell>
          <cell r="E3877">
            <v>1</v>
          </cell>
          <cell r="F3877">
            <v>6</v>
          </cell>
          <cell r="G3877" t="str">
            <v>1..6</v>
          </cell>
        </row>
        <row r="3878">
          <cell r="A3878" t="str">
            <v>Phòng thực hành Khoa QLKD 11-A-7-Chiều</v>
          </cell>
          <cell r="B3878" t="str">
            <v>Chiều</v>
          </cell>
          <cell r="C3878">
            <v>7</v>
          </cell>
          <cell r="D3878">
            <v>12</v>
          </cell>
          <cell r="E3878">
            <v>7</v>
          </cell>
          <cell r="F3878">
            <v>12</v>
          </cell>
          <cell r="G3878" t="str">
            <v>7..12</v>
          </cell>
        </row>
        <row r="3879">
          <cell r="A3879" t="str">
            <v>Phòng thực hành Khoa QLKD 13-A-7-Sáng</v>
          </cell>
          <cell r="B3879" t="str">
            <v>Sáng</v>
          </cell>
          <cell r="C3879">
            <v>1</v>
          </cell>
          <cell r="D3879">
            <v>6</v>
          </cell>
          <cell r="E3879">
            <v>1</v>
          </cell>
          <cell r="F3879">
            <v>6</v>
          </cell>
          <cell r="G3879" t="str">
            <v>1..6</v>
          </cell>
        </row>
        <row r="3880">
          <cell r="A3880" t="str">
            <v>Phòng thực hành Khoa QLKD 16-A-7-Sáng</v>
          </cell>
          <cell r="B3880" t="str">
            <v>Sáng</v>
          </cell>
          <cell r="C3880">
            <v>1</v>
          </cell>
          <cell r="D3880">
            <v>6</v>
          </cell>
          <cell r="E3880">
            <v>1</v>
          </cell>
          <cell r="F3880">
            <v>6</v>
          </cell>
          <cell r="G3880" t="str">
            <v>1..6</v>
          </cell>
        </row>
        <row r="3881">
          <cell r="A3881" t="str">
            <v>Phòng thực hành Khoa QLKD 17-A-7-Chiều</v>
          </cell>
          <cell r="B3881" t="str">
            <v>Chiều</v>
          </cell>
          <cell r="C3881">
            <v>7</v>
          </cell>
          <cell r="D3881">
            <v>12</v>
          </cell>
          <cell r="E3881">
            <v>7</v>
          </cell>
          <cell r="F3881">
            <v>12</v>
          </cell>
          <cell r="G3881" t="str">
            <v>7..12</v>
          </cell>
        </row>
        <row r="3882">
          <cell r="A3882" t="str">
            <v>Phòng thực hành Khoa QLKD 28-A-7-Sáng</v>
          </cell>
          <cell r="B3882" t="str">
            <v>Sáng</v>
          </cell>
          <cell r="C3882">
            <v>1</v>
          </cell>
          <cell r="D3882">
            <v>6</v>
          </cell>
          <cell r="E3882">
            <v>1</v>
          </cell>
          <cell r="F3882">
            <v>6</v>
          </cell>
          <cell r="G3882" t="str">
            <v>1..6</v>
          </cell>
        </row>
        <row r="3883">
          <cell r="A3883" t="str">
            <v>Phòng thực hành Khoa Kế toán - Kiểm toán 02-B-7-Sáng</v>
          </cell>
          <cell r="B3883" t="str">
            <v>Sáng</v>
          </cell>
          <cell r="C3883">
            <v>1</v>
          </cell>
          <cell r="D3883">
            <v>6</v>
          </cell>
          <cell r="E3883">
            <v>1</v>
          </cell>
          <cell r="F3883">
            <v>6</v>
          </cell>
          <cell r="G3883" t="str">
            <v>1..6</v>
          </cell>
        </row>
        <row r="3884">
          <cell r="A3884" t="str">
            <v>Phòng thực hành Khoa Kế toán - Kiểm toán 03-B-7-Sáng</v>
          </cell>
          <cell r="B3884" t="str">
            <v>Sáng</v>
          </cell>
          <cell r="C3884">
            <v>1</v>
          </cell>
          <cell r="D3884">
            <v>6</v>
          </cell>
          <cell r="E3884">
            <v>1</v>
          </cell>
          <cell r="F3884">
            <v>6</v>
          </cell>
          <cell r="G3884" t="str">
            <v>1..6</v>
          </cell>
        </row>
        <row r="3885">
          <cell r="A3885" t="str">
            <v>Phòng thực hành Khoa Kế toán - Kiểm toán 04-B-7-Sáng</v>
          </cell>
          <cell r="B3885" t="str">
            <v>Sáng</v>
          </cell>
          <cell r="C3885">
            <v>1</v>
          </cell>
          <cell r="D3885">
            <v>6</v>
          </cell>
          <cell r="E3885">
            <v>1</v>
          </cell>
          <cell r="F3885">
            <v>6</v>
          </cell>
          <cell r="G3885" t="str">
            <v>1..6</v>
          </cell>
        </row>
        <row r="3886">
          <cell r="A3886" t="str">
            <v>Phòng thực hành Khoa Kế toán - Kiểm toán 12-B-7-Sáng</v>
          </cell>
          <cell r="B3886" t="str">
            <v>Sáng</v>
          </cell>
          <cell r="C3886">
            <v>1</v>
          </cell>
          <cell r="D3886">
            <v>6</v>
          </cell>
          <cell r="E3886">
            <v>1</v>
          </cell>
          <cell r="F3886">
            <v>6</v>
          </cell>
          <cell r="G3886" t="str">
            <v>1..6</v>
          </cell>
        </row>
        <row r="3887">
          <cell r="A3887" t="str">
            <v>Phòng thực hành Trường NN-DL 01-A-7-Chiều</v>
          </cell>
          <cell r="B3887" t="str">
            <v>Chiều</v>
          </cell>
          <cell r="C3887">
            <v>7</v>
          </cell>
          <cell r="D3887">
            <v>12</v>
          </cell>
          <cell r="E3887">
            <v>7</v>
          </cell>
          <cell r="F3887">
            <v>12</v>
          </cell>
          <cell r="G3887" t="str">
            <v>7..12</v>
          </cell>
        </row>
        <row r="3888">
          <cell r="A3888" t="str">
            <v>Phòng thực hành Trường NN-DL 02-A-7-Chiều</v>
          </cell>
          <cell r="B3888" t="str">
            <v>Chiều</v>
          </cell>
          <cell r="C3888">
            <v>7</v>
          </cell>
          <cell r="D3888">
            <v>9</v>
          </cell>
          <cell r="E3888">
            <v>7</v>
          </cell>
          <cell r="F3888">
            <v>9</v>
          </cell>
          <cell r="G3888" t="str">
            <v>7..9</v>
          </cell>
        </row>
        <row r="3889">
          <cell r="A3889" t="str">
            <v>Phòng thực hành Trường NN-DL 03-A-7-Sáng</v>
          </cell>
          <cell r="B3889" t="str">
            <v>Sáng</v>
          </cell>
          <cell r="C3889">
            <v>1</v>
          </cell>
          <cell r="D3889">
            <v>6</v>
          </cell>
          <cell r="E3889">
            <v>1</v>
          </cell>
          <cell r="F3889">
            <v>6</v>
          </cell>
          <cell r="G3889" t="str">
            <v>1..6</v>
          </cell>
        </row>
        <row r="3890">
          <cell r="A3890" t="str">
            <v>Phòng thực hành Trường NN-DL 04-A-7-Sáng</v>
          </cell>
          <cell r="B3890" t="str">
            <v>Sáng</v>
          </cell>
          <cell r="C3890">
            <v>1</v>
          </cell>
          <cell r="D3890">
            <v>6</v>
          </cell>
          <cell r="E3890">
            <v>1</v>
          </cell>
          <cell r="F3890">
            <v>6</v>
          </cell>
          <cell r="G3890" t="str">
            <v>1..6</v>
          </cell>
        </row>
        <row r="3891">
          <cell r="A3891" t="str">
            <v>Phòng thực hành Trường NN-DL 06-A-7-Sáng</v>
          </cell>
          <cell r="B3891" t="str">
            <v>Sáng</v>
          </cell>
          <cell r="C3891">
            <v>1</v>
          </cell>
          <cell r="D3891">
            <v>6</v>
          </cell>
          <cell r="E3891">
            <v>1</v>
          </cell>
          <cell r="F3891">
            <v>6</v>
          </cell>
          <cell r="G3891" t="str">
            <v>1..6</v>
          </cell>
        </row>
        <row r="3892">
          <cell r="A3892" t="str">
            <v>Phòng thực hành Trường NN-DL 06-A-7-Chiều</v>
          </cell>
          <cell r="B3892" t="str">
            <v>Chiều</v>
          </cell>
          <cell r="C3892">
            <v>7</v>
          </cell>
          <cell r="D3892">
            <v>12</v>
          </cell>
          <cell r="E3892">
            <v>7</v>
          </cell>
          <cell r="F3892">
            <v>12</v>
          </cell>
          <cell r="G3892" t="str">
            <v>7..12</v>
          </cell>
        </row>
        <row r="3893">
          <cell r="A3893" t="str">
            <v>Phòng thực hành TT Cơ khí 29-B-7-Sáng</v>
          </cell>
          <cell r="B3893" t="str">
            <v>Sáng</v>
          </cell>
          <cell r="C3893">
            <v>1</v>
          </cell>
          <cell r="D3893">
            <v>6</v>
          </cell>
          <cell r="E3893">
            <v>1</v>
          </cell>
          <cell r="F3893">
            <v>6</v>
          </cell>
          <cell r="G3893" t="str">
            <v>1..6</v>
          </cell>
        </row>
        <row r="3894">
          <cell r="A3894" t="str">
            <v>Phòng thực hành TT Cơ khí 30-B-7-Sáng</v>
          </cell>
          <cell r="B3894" t="str">
            <v>Sáng</v>
          </cell>
          <cell r="C3894">
            <v>1</v>
          </cell>
          <cell r="D3894">
            <v>6</v>
          </cell>
          <cell r="E3894">
            <v>1</v>
          </cell>
          <cell r="F3894">
            <v>6</v>
          </cell>
          <cell r="G3894" t="str">
            <v>1..6</v>
          </cell>
        </row>
        <row r="3895">
          <cell r="A3895" t="str">
            <v>Phòng thực hành TT Cơ khí 30-B-7-Chiều</v>
          </cell>
          <cell r="B3895" t="str">
            <v>Chiều</v>
          </cell>
          <cell r="C3895">
            <v>7</v>
          </cell>
          <cell r="D3895">
            <v>12</v>
          </cell>
          <cell r="E3895">
            <v>7</v>
          </cell>
          <cell r="F3895">
            <v>12</v>
          </cell>
          <cell r="G3895" t="str">
            <v>7..12</v>
          </cell>
        </row>
        <row r="3896">
          <cell r="A3896" t="str">
            <v>Phòng thực hành TT Việt - Nhật 01-A-7-Chiều</v>
          </cell>
          <cell r="B3896" t="str">
            <v>Chiều</v>
          </cell>
          <cell r="C3896">
            <v>7</v>
          </cell>
          <cell r="D3896">
            <v>12</v>
          </cell>
          <cell r="E3896">
            <v>7</v>
          </cell>
          <cell r="F3896">
            <v>12</v>
          </cell>
          <cell r="G3896" t="str">
            <v>7..12</v>
          </cell>
        </row>
        <row r="3897">
          <cell r="A3897" t="str">
            <v>Phòng thực hành TT Việt - Nhật 08-A-7-Sáng</v>
          </cell>
          <cell r="B3897" t="str">
            <v>Sáng</v>
          </cell>
          <cell r="C3897">
            <v>1</v>
          </cell>
          <cell r="D3897">
            <v>6</v>
          </cell>
          <cell r="E3897">
            <v>1</v>
          </cell>
          <cell r="F3897">
            <v>6</v>
          </cell>
          <cell r="G3897" t="str">
            <v>1..6</v>
          </cell>
        </row>
        <row r="3898">
          <cell r="A3898" t="str">
            <v>Phòng thực hành TT Việt - Nhật 10-A-7-Sáng</v>
          </cell>
          <cell r="B3898" t="str">
            <v>Sáng</v>
          </cell>
          <cell r="C3898">
            <v>1</v>
          </cell>
          <cell r="D3898">
            <v>6</v>
          </cell>
          <cell r="E3898">
            <v>1</v>
          </cell>
          <cell r="F3898">
            <v>6</v>
          </cell>
          <cell r="G3898" t="str">
            <v>1..6</v>
          </cell>
        </row>
        <row r="3899">
          <cell r="A3899" t="str">
            <v>305-A7-7-Sáng</v>
          </cell>
          <cell r="B3899" t="str">
            <v>Sáng</v>
          </cell>
          <cell r="C3899">
            <v>3</v>
          </cell>
          <cell r="D3899">
            <v>5</v>
          </cell>
          <cell r="E3899">
            <v>3</v>
          </cell>
          <cell r="F3899">
            <v>5</v>
          </cell>
          <cell r="G3899" t="str">
            <v>3..5</v>
          </cell>
        </row>
        <row r="3900">
          <cell r="A3900" t="str">
            <v>305-A7-7-Chiều</v>
          </cell>
          <cell r="B3900" t="str">
            <v>Chiều</v>
          </cell>
          <cell r="C3900">
            <v>7</v>
          </cell>
          <cell r="D3900">
            <v>9</v>
          </cell>
          <cell r="E3900">
            <v>7</v>
          </cell>
          <cell r="F3900">
            <v>9</v>
          </cell>
          <cell r="G3900" t="str">
            <v>7..9</v>
          </cell>
        </row>
        <row r="3901">
          <cell r="A3901" t="str">
            <v>305-A7-7-Tối</v>
          </cell>
          <cell r="B3901" t="str">
            <v>Tối</v>
          </cell>
          <cell r="C3901">
            <v>13</v>
          </cell>
          <cell r="D3901">
            <v>15</v>
          </cell>
          <cell r="E3901">
            <v>13</v>
          </cell>
          <cell r="F3901">
            <v>15</v>
          </cell>
          <cell r="G3901" t="str">
            <v>13..15</v>
          </cell>
        </row>
        <row r="3902">
          <cell r="A3902" t="str">
            <v>425 - P. máy tính-A7-7-Chiều</v>
          </cell>
          <cell r="B3902" t="str">
            <v>Chiều</v>
          </cell>
          <cell r="C3902">
            <v>7</v>
          </cell>
          <cell r="D3902">
            <v>8</v>
          </cell>
          <cell r="E3902">
            <v>7</v>
          </cell>
          <cell r="F3902">
            <v>10</v>
          </cell>
          <cell r="G3902" t="str">
            <v>7..10</v>
          </cell>
        </row>
        <row r="3903">
          <cell r="A3903" t="str">
            <v>425 - P. máy tính-A7-7-Chiều</v>
          </cell>
          <cell r="B3903" t="str">
            <v>Chiều</v>
          </cell>
          <cell r="C3903">
            <v>9</v>
          </cell>
          <cell r="D3903">
            <v>10</v>
          </cell>
          <cell r="E3903">
            <v>7</v>
          </cell>
          <cell r="F3903">
            <v>10</v>
          </cell>
          <cell r="G3903" t="str">
            <v>7..10</v>
          </cell>
        </row>
        <row r="3904">
          <cell r="A3904" t="str">
            <v>204-A8-7-Tối</v>
          </cell>
          <cell r="B3904" t="str">
            <v>Tối</v>
          </cell>
          <cell r="C3904">
            <v>13</v>
          </cell>
          <cell r="D3904">
            <v>14</v>
          </cell>
          <cell r="E3904">
            <v>13</v>
          </cell>
          <cell r="F3904">
            <v>14</v>
          </cell>
          <cell r="G3904" t="str">
            <v>13..14</v>
          </cell>
        </row>
        <row r="3905">
          <cell r="A3905" t="str">
            <v>306-A7_QT-A7-7-Sáng</v>
          </cell>
          <cell r="B3905" t="str">
            <v>Sáng</v>
          </cell>
          <cell r="C3905">
            <v>1</v>
          </cell>
          <cell r="D3905">
            <v>3</v>
          </cell>
          <cell r="E3905">
            <v>1</v>
          </cell>
          <cell r="F3905">
            <v>3</v>
          </cell>
          <cell r="G3905" t="str">
            <v>1..3</v>
          </cell>
        </row>
        <row r="3906">
          <cell r="A3906" t="str">
            <v>306-A7_QT-A7-7-Chiều</v>
          </cell>
          <cell r="B3906" t="str">
            <v>Chiều</v>
          </cell>
          <cell r="C3906">
            <v>7</v>
          </cell>
          <cell r="D3906">
            <v>9</v>
          </cell>
          <cell r="E3906">
            <v>7</v>
          </cell>
          <cell r="F3906">
            <v>9</v>
          </cell>
          <cell r="G3906" t="str">
            <v>7..9</v>
          </cell>
        </row>
        <row r="3907">
          <cell r="A3907" t="str">
            <v>Yên Bái_PH Online 03-Yên Bái_ Online-7-Sáng</v>
          </cell>
          <cell r="B3907" t="str">
            <v>Sáng</v>
          </cell>
          <cell r="C3907">
            <v>1</v>
          </cell>
          <cell r="D3907">
            <v>4</v>
          </cell>
          <cell r="E3907">
            <v>1</v>
          </cell>
          <cell r="F3907">
            <v>4</v>
          </cell>
          <cell r="G3907" t="str">
            <v>1..4</v>
          </cell>
        </row>
        <row r="3908">
          <cell r="A3908" t="str">
            <v>Yên Bái_PH Online 04-Yên Bái_ Online-7-Sáng</v>
          </cell>
          <cell r="B3908" t="str">
            <v>Sáng</v>
          </cell>
          <cell r="C3908">
            <v>1</v>
          </cell>
          <cell r="D3908">
            <v>3</v>
          </cell>
          <cell r="E3908">
            <v>1</v>
          </cell>
          <cell r="F3908">
            <v>3</v>
          </cell>
          <cell r="G3908" t="str">
            <v>1..3</v>
          </cell>
        </row>
        <row r="3909">
          <cell r="A3909" t="str">
            <v>Ninh Bình_PH Online 03-Ninh Bình_ Online-7-Sáng</v>
          </cell>
          <cell r="B3909" t="str">
            <v>Sáng</v>
          </cell>
          <cell r="C3909">
            <v>1</v>
          </cell>
          <cell r="D3909">
            <v>3</v>
          </cell>
          <cell r="E3909">
            <v>1</v>
          </cell>
          <cell r="F3909">
            <v>3</v>
          </cell>
          <cell r="G3909" t="str">
            <v>1..3</v>
          </cell>
        </row>
        <row r="3910">
          <cell r="A3910" t="str">
            <v>Khu A_PH Online 01-Khu A_Online-7-Sáng</v>
          </cell>
          <cell r="B3910" t="str">
            <v>Sáng</v>
          </cell>
          <cell r="C3910">
            <v>1</v>
          </cell>
          <cell r="D3910">
            <v>4</v>
          </cell>
          <cell r="E3910">
            <v>1</v>
          </cell>
          <cell r="F3910">
            <v>4</v>
          </cell>
          <cell r="G3910" t="str">
            <v>1..4</v>
          </cell>
        </row>
        <row r="3911">
          <cell r="A3911" t="str">
            <v>Khu A_PH Online 01-Khu A_Online-7-Chiều</v>
          </cell>
          <cell r="B3911" t="str">
            <v>Chiều</v>
          </cell>
          <cell r="C3911">
            <v>7</v>
          </cell>
          <cell r="D3911">
            <v>8</v>
          </cell>
          <cell r="E3911">
            <v>7</v>
          </cell>
          <cell r="F3911">
            <v>10</v>
          </cell>
          <cell r="G3911" t="str">
            <v>7..10</v>
          </cell>
        </row>
        <row r="3912">
          <cell r="A3912" t="str">
            <v>Khu A_PH Online 01-Khu A_Online-7-Chiều</v>
          </cell>
          <cell r="B3912" t="str">
            <v>Chiều</v>
          </cell>
          <cell r="C3912">
            <v>9</v>
          </cell>
          <cell r="D3912">
            <v>10</v>
          </cell>
          <cell r="E3912">
            <v>7</v>
          </cell>
          <cell r="F3912">
            <v>10</v>
          </cell>
          <cell r="G3912" t="str">
            <v>7..10</v>
          </cell>
        </row>
        <row r="3913">
          <cell r="A3913" t="str">
            <v>Khu A_PH Online 01-Khu A_Online-7-Tối</v>
          </cell>
          <cell r="B3913" t="str">
            <v>Tối</v>
          </cell>
          <cell r="C3913">
            <v>13</v>
          </cell>
          <cell r="D3913">
            <v>14</v>
          </cell>
          <cell r="E3913">
            <v>13</v>
          </cell>
          <cell r="F3913">
            <v>14</v>
          </cell>
          <cell r="G3913" t="str">
            <v>13..14</v>
          </cell>
        </row>
        <row r="3914">
          <cell r="A3914" t="str">
            <v>Khu A_PH Online 02-Khu A_Online-7-Sáng</v>
          </cell>
          <cell r="B3914" t="str">
            <v>Sáng</v>
          </cell>
          <cell r="C3914">
            <v>1</v>
          </cell>
          <cell r="D3914">
            <v>2</v>
          </cell>
          <cell r="E3914">
            <v>1</v>
          </cell>
          <cell r="F3914">
            <v>5</v>
          </cell>
          <cell r="G3914" t="str">
            <v>1..5</v>
          </cell>
        </row>
        <row r="3915">
          <cell r="A3915" t="str">
            <v>Khu A_PH Online 02-Khu A_Online-7-Sáng</v>
          </cell>
          <cell r="B3915" t="str">
            <v>Sáng</v>
          </cell>
          <cell r="C3915">
            <v>4</v>
          </cell>
          <cell r="D3915">
            <v>5</v>
          </cell>
          <cell r="E3915">
            <v>1</v>
          </cell>
          <cell r="F3915">
            <v>5</v>
          </cell>
          <cell r="G3915" t="str">
            <v>1..5</v>
          </cell>
        </row>
        <row r="3916">
          <cell r="A3916" t="str">
            <v>Khu A_PH Online 02-Khu A_Online-7-Chiều</v>
          </cell>
          <cell r="B3916" t="str">
            <v>Chiều</v>
          </cell>
          <cell r="C3916">
            <v>10</v>
          </cell>
          <cell r="D3916">
            <v>11</v>
          </cell>
          <cell r="E3916">
            <v>7</v>
          </cell>
          <cell r="F3916">
            <v>11</v>
          </cell>
          <cell r="G3916" t="str">
            <v>7..11</v>
          </cell>
        </row>
        <row r="3917">
          <cell r="A3917" t="str">
            <v>Khu A_PH Online 02-Khu A_Online-7-Chiều</v>
          </cell>
          <cell r="B3917" t="str">
            <v>Chiều</v>
          </cell>
          <cell r="C3917">
            <v>7</v>
          </cell>
          <cell r="D3917">
            <v>8</v>
          </cell>
          <cell r="E3917">
            <v>7</v>
          </cell>
          <cell r="F3917">
            <v>11</v>
          </cell>
          <cell r="G3917" t="str">
            <v>7..11</v>
          </cell>
        </row>
        <row r="3918">
          <cell r="A3918" t="str">
            <v>Khu A_PH Online 02-Khu A_Online-7-Tối</v>
          </cell>
          <cell r="B3918" t="str">
            <v>Tối</v>
          </cell>
          <cell r="C3918">
            <v>13</v>
          </cell>
          <cell r="D3918">
            <v>14</v>
          </cell>
          <cell r="E3918">
            <v>13</v>
          </cell>
          <cell r="F3918">
            <v>14</v>
          </cell>
          <cell r="G3918" t="str">
            <v>13..14</v>
          </cell>
        </row>
        <row r="3919">
          <cell r="A3919" t="str">
            <v>Khu A_PH Online 03-Khu A_Online-7-Sáng</v>
          </cell>
          <cell r="B3919" t="str">
            <v>Sáng</v>
          </cell>
          <cell r="C3919">
            <v>1</v>
          </cell>
          <cell r="D3919">
            <v>2</v>
          </cell>
          <cell r="E3919">
            <v>1</v>
          </cell>
          <cell r="F3919">
            <v>4</v>
          </cell>
          <cell r="G3919" t="str">
            <v>1..4</v>
          </cell>
        </row>
        <row r="3920">
          <cell r="A3920" t="str">
            <v>Khu A_PH Online 03-Khu A_Online-7-Sáng</v>
          </cell>
          <cell r="B3920" t="str">
            <v>Sáng</v>
          </cell>
          <cell r="C3920">
            <v>3</v>
          </cell>
          <cell r="D3920">
            <v>4</v>
          </cell>
          <cell r="E3920">
            <v>1</v>
          </cell>
          <cell r="F3920">
            <v>4</v>
          </cell>
          <cell r="G3920" t="str">
            <v>1..4</v>
          </cell>
        </row>
        <row r="3921">
          <cell r="A3921" t="str">
            <v>Khu A_PH Online 03-Khu A_Online-7-Chiều</v>
          </cell>
          <cell r="B3921" t="str">
            <v>Chiều</v>
          </cell>
          <cell r="C3921">
            <v>7</v>
          </cell>
          <cell r="D3921">
            <v>9</v>
          </cell>
          <cell r="E3921">
            <v>7</v>
          </cell>
          <cell r="F3921">
            <v>9</v>
          </cell>
          <cell r="G3921" t="str">
            <v>7..9</v>
          </cell>
        </row>
        <row r="3922">
          <cell r="A3922" t="str">
            <v>Khu A_PH Online 04-Khu A_Online-7-Sáng</v>
          </cell>
          <cell r="B3922" t="str">
            <v>Sáng</v>
          </cell>
          <cell r="C3922">
            <v>3</v>
          </cell>
          <cell r="D3922">
            <v>4</v>
          </cell>
          <cell r="E3922">
            <v>3</v>
          </cell>
          <cell r="F3922">
            <v>4</v>
          </cell>
          <cell r="G3922" t="str">
            <v>3..4</v>
          </cell>
        </row>
        <row r="3923">
          <cell r="A3923" t="str">
            <v>Khu A_PH Online 04-Khu A_Online-7-Chiều</v>
          </cell>
          <cell r="B3923" t="str">
            <v>Chiều</v>
          </cell>
          <cell r="C3923">
            <v>10</v>
          </cell>
          <cell r="D3923">
            <v>11</v>
          </cell>
          <cell r="E3923">
            <v>8</v>
          </cell>
          <cell r="F3923">
            <v>11</v>
          </cell>
          <cell r="G3923" t="str">
            <v>8..11</v>
          </cell>
        </row>
        <row r="3924">
          <cell r="A3924" t="str">
            <v>Khu A_PH Online 04-Khu A_Online-7-Chiều</v>
          </cell>
          <cell r="B3924" t="str">
            <v>Chiều</v>
          </cell>
          <cell r="C3924">
            <v>8</v>
          </cell>
          <cell r="D3924">
            <v>9</v>
          </cell>
          <cell r="E3924">
            <v>8</v>
          </cell>
          <cell r="F3924">
            <v>11</v>
          </cell>
          <cell r="G3924" t="str">
            <v>8..11</v>
          </cell>
        </row>
        <row r="3925">
          <cell r="A3925" t="str">
            <v>Khu A_PH Online 17-Khu A_Online-7-Tối</v>
          </cell>
          <cell r="B3925" t="str">
            <v>Tối</v>
          </cell>
          <cell r="C3925">
            <v>13</v>
          </cell>
          <cell r="D3925">
            <v>14</v>
          </cell>
          <cell r="E3925">
            <v>13</v>
          </cell>
          <cell r="F3925">
            <v>14</v>
          </cell>
          <cell r="G3925" t="str">
            <v>13..14</v>
          </cell>
        </row>
        <row r="3926">
          <cell r="A3926" t="str">
            <v>Khu A_PH Online 38-Khu A_Online-7-Tối</v>
          </cell>
          <cell r="B3926" t="str">
            <v>Tối</v>
          </cell>
          <cell r="C3926">
            <v>13</v>
          </cell>
          <cell r="D3926">
            <v>15</v>
          </cell>
          <cell r="E3926">
            <v>13</v>
          </cell>
          <cell r="F3926">
            <v>15</v>
          </cell>
          <cell r="G3926" t="str">
            <v>13..15</v>
          </cell>
        </row>
        <row r="3927">
          <cell r="A3927" t="str">
            <v>CSSX 1-Cơ sở sản xuất 1-1-Sáng</v>
          </cell>
          <cell r="B3927" t="str">
            <v>Sáng</v>
          </cell>
          <cell r="C3927">
            <v>1</v>
          </cell>
          <cell r="D3927">
            <v>6</v>
          </cell>
          <cell r="E3927">
            <v>1</v>
          </cell>
          <cell r="F3927">
            <v>6</v>
          </cell>
          <cell r="G3927" t="str">
            <v>1..6</v>
          </cell>
        </row>
        <row r="3928">
          <cell r="A3928" t="str">
            <v>CSSX 12-Cơ sở sản xuất 1-1-Sáng</v>
          </cell>
          <cell r="B3928" t="str">
            <v>Sáng</v>
          </cell>
          <cell r="C3928">
            <v>1</v>
          </cell>
          <cell r="D3928">
            <v>12</v>
          </cell>
          <cell r="E3928">
            <v>1</v>
          </cell>
          <cell r="F3928">
            <v>12</v>
          </cell>
          <cell r="G3928" t="str">
            <v>1..12</v>
          </cell>
        </row>
        <row r="3929">
          <cell r="A3929" t="str">
            <v>CSSX 101-Cơ sở sản xuất 1-1-Sáng</v>
          </cell>
          <cell r="B3929" t="str">
            <v>Sáng</v>
          </cell>
          <cell r="C3929">
            <v>1</v>
          </cell>
          <cell r="D3929">
            <v>12</v>
          </cell>
          <cell r="E3929">
            <v>1</v>
          </cell>
          <cell r="F3929">
            <v>12</v>
          </cell>
          <cell r="G3929" t="str">
            <v>1..12</v>
          </cell>
        </row>
        <row r="3930">
          <cell r="A3930" t="str">
            <v>Phòng thực hành Khoa CNTT 07-A-1-Chiều</v>
          </cell>
          <cell r="B3930" t="str">
            <v>Chiều</v>
          </cell>
          <cell r="C3930">
            <v>7</v>
          </cell>
          <cell r="D3930">
            <v>12</v>
          </cell>
          <cell r="E3930">
            <v>7</v>
          </cell>
          <cell r="F3930">
            <v>12</v>
          </cell>
          <cell r="G3930" t="str">
            <v>7..12</v>
          </cell>
        </row>
        <row r="3931">
          <cell r="A3931" t="str">
            <v>Phòng thực hành Khoa CNTT 08-A-1-Chiều</v>
          </cell>
          <cell r="B3931" t="str">
            <v>Chiều</v>
          </cell>
          <cell r="C3931">
            <v>7</v>
          </cell>
          <cell r="D3931">
            <v>12</v>
          </cell>
          <cell r="E3931">
            <v>7</v>
          </cell>
          <cell r="F3931">
            <v>12</v>
          </cell>
          <cell r="G3931" t="str">
            <v>7..12</v>
          </cell>
        </row>
        <row r="3932">
          <cell r="A3932" t="str">
            <v>Phòng thực hành Khoa CNTT 14-A-1-Chiều</v>
          </cell>
          <cell r="B3932" t="str">
            <v>Chiều</v>
          </cell>
          <cell r="C3932">
            <v>7</v>
          </cell>
          <cell r="D3932">
            <v>12</v>
          </cell>
          <cell r="E3932">
            <v>7</v>
          </cell>
          <cell r="F3932">
            <v>12</v>
          </cell>
          <cell r="G3932" t="str">
            <v>7..12</v>
          </cell>
        </row>
        <row r="3933">
          <cell r="A3933" t="str">
            <v>Phòng thực hành Khoa CNTT 15-A-1-Chiều</v>
          </cell>
          <cell r="B3933" t="str">
            <v>Chiều</v>
          </cell>
          <cell r="C3933">
            <v>7</v>
          </cell>
          <cell r="D3933">
            <v>12</v>
          </cell>
          <cell r="E3933">
            <v>7</v>
          </cell>
          <cell r="F3933">
            <v>12</v>
          </cell>
          <cell r="G3933" t="str">
            <v>7..12</v>
          </cell>
        </row>
        <row r="3934">
          <cell r="A3934" t="str">
            <v>Phòng thực hành Khoa CNTT 21-A-1-Sáng</v>
          </cell>
          <cell r="B3934" t="str">
            <v>Sáng</v>
          </cell>
          <cell r="C3934">
            <v>1</v>
          </cell>
          <cell r="D3934">
            <v>6</v>
          </cell>
          <cell r="E3934">
            <v>1</v>
          </cell>
          <cell r="F3934">
            <v>6</v>
          </cell>
          <cell r="G3934" t="str">
            <v>1..6</v>
          </cell>
        </row>
        <row r="3935">
          <cell r="A3935" t="str">
            <v>Phòng thực hành Khoa CNTT 21-A-1-Chiều</v>
          </cell>
          <cell r="B3935" t="str">
            <v>Chiều</v>
          </cell>
          <cell r="C3935">
            <v>7</v>
          </cell>
          <cell r="D3935">
            <v>12</v>
          </cell>
          <cell r="E3935">
            <v>7</v>
          </cell>
          <cell r="F3935">
            <v>12</v>
          </cell>
          <cell r="G3935" t="str">
            <v>7..12</v>
          </cell>
        </row>
        <row r="3936">
          <cell r="A3936" t="str">
            <v>Phòng thực hành Khoa CNTT 22-A-1-Sáng</v>
          </cell>
          <cell r="B3936" t="str">
            <v>Sáng</v>
          </cell>
          <cell r="C3936">
            <v>1</v>
          </cell>
          <cell r="D3936">
            <v>6</v>
          </cell>
          <cell r="E3936">
            <v>1</v>
          </cell>
          <cell r="F3936">
            <v>6</v>
          </cell>
          <cell r="G3936" t="str">
            <v>1..6</v>
          </cell>
        </row>
        <row r="3937">
          <cell r="A3937" t="str">
            <v>Phòng thực hành Khoa CNTT 23-A-1-Chiều</v>
          </cell>
          <cell r="B3937" t="str">
            <v>Chiều</v>
          </cell>
          <cell r="C3937">
            <v>7</v>
          </cell>
          <cell r="D3937">
            <v>12</v>
          </cell>
          <cell r="E3937">
            <v>7</v>
          </cell>
          <cell r="F3937">
            <v>12</v>
          </cell>
          <cell r="G3937" t="str">
            <v>7..12</v>
          </cell>
        </row>
        <row r="3938">
          <cell r="A3938" t="str">
            <v>Phòng thực hành Khoa CNTT 25-A-1-Sáng</v>
          </cell>
          <cell r="B3938" t="str">
            <v>Sáng</v>
          </cell>
          <cell r="C3938">
            <v>1</v>
          </cell>
          <cell r="D3938">
            <v>6</v>
          </cell>
          <cell r="E3938">
            <v>1</v>
          </cell>
          <cell r="F3938">
            <v>6</v>
          </cell>
          <cell r="G3938" t="str">
            <v>1..6</v>
          </cell>
        </row>
        <row r="3939">
          <cell r="A3939" t="str">
            <v>Phòng thực hành Khoa CNTT 26-A-1-Sáng</v>
          </cell>
          <cell r="B3939" t="str">
            <v>Sáng</v>
          </cell>
          <cell r="C3939">
            <v>1</v>
          </cell>
          <cell r="D3939">
            <v>6</v>
          </cell>
          <cell r="E3939">
            <v>1</v>
          </cell>
          <cell r="F3939">
            <v>6</v>
          </cell>
          <cell r="G3939" t="str">
            <v>1..6</v>
          </cell>
        </row>
        <row r="3940">
          <cell r="A3940" t="str">
            <v>Phòng thực hành Khoa CNTT 28-A-1-Sáng</v>
          </cell>
          <cell r="B3940" t="str">
            <v>Sáng</v>
          </cell>
          <cell r="C3940">
            <v>1</v>
          </cell>
          <cell r="D3940">
            <v>6</v>
          </cell>
          <cell r="E3940">
            <v>1</v>
          </cell>
          <cell r="F3940">
            <v>6</v>
          </cell>
          <cell r="G3940" t="str">
            <v>1..6</v>
          </cell>
        </row>
        <row r="3941">
          <cell r="A3941" t="str">
            <v>Phòng thực hành Khoa CNTT 30-A-1-Sáng</v>
          </cell>
          <cell r="B3941" t="str">
            <v>Sáng</v>
          </cell>
          <cell r="C3941">
            <v>1</v>
          </cell>
          <cell r="D3941">
            <v>6</v>
          </cell>
          <cell r="E3941">
            <v>1</v>
          </cell>
          <cell r="F3941">
            <v>6</v>
          </cell>
          <cell r="G3941" t="str">
            <v>1..6</v>
          </cell>
        </row>
        <row r="3942">
          <cell r="A3942" t="str">
            <v>Yên Bái_PH Online 03-Yên Bái_ Online-1-Sáng</v>
          </cell>
          <cell r="B3942" t="str">
            <v>Sáng</v>
          </cell>
          <cell r="C3942">
            <v>1</v>
          </cell>
          <cell r="D3942">
            <v>3</v>
          </cell>
          <cell r="E3942">
            <v>1</v>
          </cell>
          <cell r="F3942">
            <v>3</v>
          </cell>
          <cell r="G3942" t="str">
            <v>1..3</v>
          </cell>
        </row>
        <row r="3943">
          <cell r="A3943" t="str">
            <v>Ninh Bình_PH Online 03-Ninh Bình_ Online-1-Sáng</v>
          </cell>
          <cell r="B3943" t="str">
            <v>Sáng</v>
          </cell>
          <cell r="C3943">
            <v>1</v>
          </cell>
          <cell r="D3943">
            <v>3</v>
          </cell>
          <cell r="E3943">
            <v>1</v>
          </cell>
          <cell r="F3943">
            <v>3</v>
          </cell>
          <cell r="G3943" t="str">
            <v>1..3</v>
          </cell>
        </row>
        <row r="3944">
          <cell r="A3944" t="str">
            <v>Khu A_PH Online 01-Khu A_Online-1-Sáng</v>
          </cell>
          <cell r="B3944" t="str">
            <v>Sáng</v>
          </cell>
          <cell r="C3944">
            <v>1</v>
          </cell>
          <cell r="D3944">
            <v>6</v>
          </cell>
          <cell r="E3944">
            <v>1</v>
          </cell>
          <cell r="F3944">
            <v>6</v>
          </cell>
          <cell r="G3944" t="str">
            <v>1..6</v>
          </cell>
        </row>
        <row r="3945">
          <cell r="A3945" t="e">
            <v>#VALUE!</v>
          </cell>
          <cell r="B3945" t="e">
            <v>#VALUE!</v>
          </cell>
          <cell r="C3945" t="e">
            <v>#VALUE!</v>
          </cell>
          <cell r="D3945" t="e">
            <v>#VALUE!</v>
          </cell>
          <cell r="E3945" t="e">
            <v>#VALUE!</v>
          </cell>
          <cell r="F3945" t="e">
            <v>#VALUE!</v>
          </cell>
          <cell r="G3945" t="e">
            <v>#VALUE!</v>
          </cell>
        </row>
        <row r="3946">
          <cell r="A3946" t="e">
            <v>#VALUE!</v>
          </cell>
          <cell r="B3946" t="e">
            <v>#VALUE!</v>
          </cell>
          <cell r="C3946" t="e">
            <v>#VALUE!</v>
          </cell>
          <cell r="D3946" t="e">
            <v>#VALUE!</v>
          </cell>
          <cell r="E3946" t="e">
            <v>#VALUE!</v>
          </cell>
          <cell r="F3946" t="e">
            <v>#VALUE!</v>
          </cell>
          <cell r="G3946" t="e">
            <v>#VALUE!</v>
          </cell>
        </row>
        <row r="3947">
          <cell r="A3947" t="e">
            <v>#VALUE!</v>
          </cell>
          <cell r="B3947" t="e">
            <v>#VALUE!</v>
          </cell>
          <cell r="C3947" t="e">
            <v>#VALUE!</v>
          </cell>
          <cell r="D3947" t="e">
            <v>#VALUE!</v>
          </cell>
          <cell r="E3947" t="e">
            <v>#VALUE!</v>
          </cell>
          <cell r="F3947" t="e">
            <v>#VALUE!</v>
          </cell>
          <cell r="G3947" t="e">
            <v>#VALUE!</v>
          </cell>
        </row>
        <row r="3948">
          <cell r="A3948" t="e">
            <v>#VALUE!</v>
          </cell>
          <cell r="B3948" t="e">
            <v>#VALUE!</v>
          </cell>
          <cell r="C3948" t="e">
            <v>#VALUE!</v>
          </cell>
          <cell r="D3948" t="e">
            <v>#VALUE!</v>
          </cell>
          <cell r="E3948" t="e">
            <v>#VALUE!</v>
          </cell>
          <cell r="F3948" t="e">
            <v>#VALUE!</v>
          </cell>
          <cell r="G3948" t="e">
            <v>#VALUE!</v>
          </cell>
        </row>
        <row r="3949">
          <cell r="A3949" t="e">
            <v>#VALUE!</v>
          </cell>
          <cell r="B3949" t="e">
            <v>#VALUE!</v>
          </cell>
          <cell r="C3949" t="e">
            <v>#VALUE!</v>
          </cell>
          <cell r="D3949" t="e">
            <v>#VALUE!</v>
          </cell>
          <cell r="E3949" t="e">
            <v>#VALUE!</v>
          </cell>
          <cell r="F3949" t="e">
            <v>#VALUE!</v>
          </cell>
          <cell r="G3949" t="e">
            <v>#VALUE!</v>
          </cell>
        </row>
        <row r="3950">
          <cell r="A3950" t="e">
            <v>#VALUE!</v>
          </cell>
          <cell r="B3950" t="e">
            <v>#VALUE!</v>
          </cell>
          <cell r="C3950" t="e">
            <v>#VALUE!</v>
          </cell>
          <cell r="D3950" t="e">
            <v>#VALUE!</v>
          </cell>
          <cell r="E3950" t="e">
            <v>#VALUE!</v>
          </cell>
          <cell r="F3950" t="e">
            <v>#VALUE!</v>
          </cell>
          <cell r="G3950" t="e">
            <v>#VALUE!</v>
          </cell>
        </row>
        <row r="3951">
          <cell r="A3951" t="e">
            <v>#VALUE!</v>
          </cell>
          <cell r="B3951" t="e">
            <v>#VALUE!</v>
          </cell>
          <cell r="C3951" t="e">
            <v>#VALUE!</v>
          </cell>
          <cell r="D3951" t="e">
            <v>#VALUE!</v>
          </cell>
          <cell r="E3951" t="e">
            <v>#VALUE!</v>
          </cell>
          <cell r="F3951" t="e">
            <v>#VALUE!</v>
          </cell>
          <cell r="G3951" t="e">
            <v>#VALUE!</v>
          </cell>
        </row>
        <row r="3952">
          <cell r="A3952" t="e">
            <v>#VALUE!</v>
          </cell>
          <cell r="B3952" t="e">
            <v>#VALUE!</v>
          </cell>
          <cell r="C3952" t="e">
            <v>#VALUE!</v>
          </cell>
          <cell r="D3952" t="e">
            <v>#VALUE!</v>
          </cell>
          <cell r="E3952" t="e">
            <v>#VALUE!</v>
          </cell>
          <cell r="F3952" t="e">
            <v>#VALUE!</v>
          </cell>
          <cell r="G3952" t="e">
            <v>#VALUE!</v>
          </cell>
        </row>
        <row r="3953">
          <cell r="A3953" t="e">
            <v>#VALUE!</v>
          </cell>
          <cell r="B3953" t="e">
            <v>#VALUE!</v>
          </cell>
          <cell r="C3953" t="e">
            <v>#VALUE!</v>
          </cell>
          <cell r="D3953" t="e">
            <v>#VALUE!</v>
          </cell>
          <cell r="E3953" t="e">
            <v>#VALUE!</v>
          </cell>
          <cell r="F3953" t="e">
            <v>#VALUE!</v>
          </cell>
          <cell r="G3953" t="e">
            <v>#VALUE!</v>
          </cell>
        </row>
        <row r="3954">
          <cell r="A3954" t="e">
            <v>#VALUE!</v>
          </cell>
          <cell r="B3954" t="e">
            <v>#VALUE!</v>
          </cell>
          <cell r="C3954" t="e">
            <v>#VALUE!</v>
          </cell>
          <cell r="D3954" t="e">
            <v>#VALUE!</v>
          </cell>
          <cell r="E3954" t="e">
            <v>#VALUE!</v>
          </cell>
          <cell r="F3954" t="e">
            <v>#VALUE!</v>
          </cell>
          <cell r="G3954" t="e">
            <v>#VALUE!</v>
          </cell>
        </row>
        <row r="3955">
          <cell r="A3955" t="e">
            <v>#VALUE!</v>
          </cell>
          <cell r="B3955" t="e">
            <v>#VALUE!</v>
          </cell>
          <cell r="C3955" t="e">
            <v>#VALUE!</v>
          </cell>
          <cell r="D3955" t="e">
            <v>#VALUE!</v>
          </cell>
          <cell r="E3955" t="e">
            <v>#VALUE!</v>
          </cell>
          <cell r="F3955" t="e">
            <v>#VALUE!</v>
          </cell>
          <cell r="G3955" t="e">
            <v>#VALUE!</v>
          </cell>
        </row>
        <row r="3956">
          <cell r="A3956" t="e">
            <v>#VALUE!</v>
          </cell>
          <cell r="B3956" t="e">
            <v>#VALUE!</v>
          </cell>
          <cell r="C3956" t="e">
            <v>#VALUE!</v>
          </cell>
          <cell r="D3956" t="e">
            <v>#VALUE!</v>
          </cell>
          <cell r="E3956" t="e">
            <v>#VALUE!</v>
          </cell>
          <cell r="F3956" t="e">
            <v>#VALUE!</v>
          </cell>
          <cell r="G3956" t="e">
            <v>#VALUE!</v>
          </cell>
        </row>
        <row r="3957">
          <cell r="A3957" t="e">
            <v>#VALUE!</v>
          </cell>
          <cell r="B3957" t="e">
            <v>#VALUE!</v>
          </cell>
          <cell r="C3957" t="e">
            <v>#VALUE!</v>
          </cell>
          <cell r="D3957" t="e">
            <v>#VALUE!</v>
          </cell>
          <cell r="E3957" t="e">
            <v>#VALUE!</v>
          </cell>
          <cell r="F3957" t="e">
            <v>#VALUE!</v>
          </cell>
          <cell r="G3957" t="e">
            <v>#VALUE!</v>
          </cell>
        </row>
        <row r="3958">
          <cell r="A3958" t="e">
            <v>#VALUE!</v>
          </cell>
          <cell r="B3958" t="e">
            <v>#VALUE!</v>
          </cell>
          <cell r="C3958" t="e">
            <v>#VALUE!</v>
          </cell>
          <cell r="D3958" t="e">
            <v>#VALUE!</v>
          </cell>
          <cell r="E3958" t="e">
            <v>#VALUE!</v>
          </cell>
          <cell r="F3958" t="e">
            <v>#VALUE!</v>
          </cell>
          <cell r="G3958" t="e">
            <v>#VALUE!</v>
          </cell>
        </row>
        <row r="3959">
          <cell r="A3959" t="e">
            <v>#VALUE!</v>
          </cell>
          <cell r="B3959" t="e">
            <v>#VALUE!</v>
          </cell>
          <cell r="C3959" t="e">
            <v>#VALUE!</v>
          </cell>
          <cell r="D3959" t="e">
            <v>#VALUE!</v>
          </cell>
          <cell r="E3959" t="e">
            <v>#VALUE!</v>
          </cell>
          <cell r="F3959" t="e">
            <v>#VALUE!</v>
          </cell>
          <cell r="G3959" t="e">
            <v>#VALUE!</v>
          </cell>
        </row>
        <row r="3960">
          <cell r="A3960" t="e">
            <v>#VALUE!</v>
          </cell>
          <cell r="B3960" t="e">
            <v>#VALUE!</v>
          </cell>
          <cell r="C3960" t="e">
            <v>#VALUE!</v>
          </cell>
          <cell r="D3960" t="e">
            <v>#VALUE!</v>
          </cell>
          <cell r="E3960" t="e">
            <v>#VALUE!</v>
          </cell>
          <cell r="F3960" t="e">
            <v>#VALUE!</v>
          </cell>
          <cell r="G3960" t="e">
            <v>#VALUE!</v>
          </cell>
        </row>
        <row r="3961">
          <cell r="A3961" t="e">
            <v>#VALUE!</v>
          </cell>
          <cell r="B3961" t="e">
            <v>#VALUE!</v>
          </cell>
          <cell r="C3961" t="e">
            <v>#VALUE!</v>
          </cell>
          <cell r="D3961" t="e">
            <v>#VALUE!</v>
          </cell>
          <cell r="E3961" t="e">
            <v>#VALUE!</v>
          </cell>
          <cell r="F3961" t="e">
            <v>#VALUE!</v>
          </cell>
          <cell r="G3961" t="e">
            <v>#VALUE!</v>
          </cell>
        </row>
        <row r="3962">
          <cell r="A3962" t="e">
            <v>#VALUE!</v>
          </cell>
          <cell r="B3962" t="e">
            <v>#VALUE!</v>
          </cell>
          <cell r="C3962" t="e">
            <v>#VALUE!</v>
          </cell>
          <cell r="D3962" t="e">
            <v>#VALUE!</v>
          </cell>
          <cell r="E3962" t="e">
            <v>#VALUE!</v>
          </cell>
          <cell r="F3962" t="e">
            <v>#VALUE!</v>
          </cell>
          <cell r="G3962" t="e">
            <v>#VALUE!</v>
          </cell>
        </row>
        <row r="3963">
          <cell r="A3963" t="e">
            <v>#VALUE!</v>
          </cell>
          <cell r="B3963" t="e">
            <v>#VALUE!</v>
          </cell>
          <cell r="C3963" t="e">
            <v>#VALUE!</v>
          </cell>
          <cell r="D3963" t="e">
            <v>#VALUE!</v>
          </cell>
          <cell r="E3963" t="e">
            <v>#VALUE!</v>
          </cell>
          <cell r="F3963" t="e">
            <v>#VALUE!</v>
          </cell>
          <cell r="G3963" t="e">
            <v>#VALUE!</v>
          </cell>
        </row>
        <row r="3964">
          <cell r="A3964" t="e">
            <v>#VALUE!</v>
          </cell>
          <cell r="B3964" t="e">
            <v>#VALUE!</v>
          </cell>
          <cell r="C3964" t="e">
            <v>#VALUE!</v>
          </cell>
          <cell r="D3964" t="e">
            <v>#VALUE!</v>
          </cell>
          <cell r="E3964" t="e">
            <v>#VALUE!</v>
          </cell>
          <cell r="F3964" t="e">
            <v>#VALUE!</v>
          </cell>
          <cell r="G3964" t="e">
            <v>#VALUE!</v>
          </cell>
        </row>
        <row r="3965">
          <cell r="A3965" t="e">
            <v>#VALUE!</v>
          </cell>
          <cell r="B3965" t="e">
            <v>#VALUE!</v>
          </cell>
          <cell r="C3965" t="e">
            <v>#VALUE!</v>
          </cell>
          <cell r="D3965" t="e">
            <v>#VALUE!</v>
          </cell>
          <cell r="E3965" t="e">
            <v>#VALUE!</v>
          </cell>
          <cell r="F3965" t="e">
            <v>#VALUE!</v>
          </cell>
          <cell r="G3965" t="e">
            <v>#VALUE!</v>
          </cell>
        </row>
        <row r="3966">
          <cell r="A3966" t="e">
            <v>#VALUE!</v>
          </cell>
          <cell r="B3966" t="e">
            <v>#VALUE!</v>
          </cell>
          <cell r="C3966" t="e">
            <v>#VALUE!</v>
          </cell>
          <cell r="D3966" t="e">
            <v>#VALUE!</v>
          </cell>
          <cell r="E3966" t="e">
            <v>#VALUE!</v>
          </cell>
          <cell r="F3966" t="e">
            <v>#VALUE!</v>
          </cell>
          <cell r="G3966" t="e">
            <v>#VALUE!</v>
          </cell>
        </row>
        <row r="3967">
          <cell r="A3967" t="e">
            <v>#VALUE!</v>
          </cell>
          <cell r="B3967" t="e">
            <v>#VALUE!</v>
          </cell>
          <cell r="C3967" t="e">
            <v>#VALUE!</v>
          </cell>
          <cell r="D3967" t="e">
            <v>#VALUE!</v>
          </cell>
          <cell r="E3967" t="e">
            <v>#VALUE!</v>
          </cell>
          <cell r="F3967" t="e">
            <v>#VALUE!</v>
          </cell>
          <cell r="G3967" t="e">
            <v>#VALUE!</v>
          </cell>
        </row>
        <row r="3968">
          <cell r="A3968" t="e">
            <v>#VALUE!</v>
          </cell>
          <cell r="B3968" t="e">
            <v>#VALUE!</v>
          </cell>
          <cell r="C3968" t="e">
            <v>#VALUE!</v>
          </cell>
          <cell r="D3968" t="e">
            <v>#VALUE!</v>
          </cell>
          <cell r="E3968" t="e">
            <v>#VALUE!</v>
          </cell>
          <cell r="F3968" t="e">
            <v>#VALUE!</v>
          </cell>
          <cell r="G3968" t="e">
            <v>#VALUE!</v>
          </cell>
        </row>
        <row r="3969">
          <cell r="A3969" t="e">
            <v>#VALUE!</v>
          </cell>
          <cell r="B3969" t="e">
            <v>#VALUE!</v>
          </cell>
          <cell r="C3969" t="e">
            <v>#VALUE!</v>
          </cell>
          <cell r="D3969" t="e">
            <v>#VALUE!</v>
          </cell>
          <cell r="E3969" t="e">
            <v>#VALUE!</v>
          </cell>
          <cell r="F3969" t="e">
            <v>#VALUE!</v>
          </cell>
          <cell r="G3969" t="e">
            <v>#VALUE!</v>
          </cell>
        </row>
        <row r="3970">
          <cell r="A3970" t="e">
            <v>#VALUE!</v>
          </cell>
          <cell r="B3970" t="e">
            <v>#VALUE!</v>
          </cell>
          <cell r="C3970" t="e">
            <v>#VALUE!</v>
          </cell>
          <cell r="D3970" t="e">
            <v>#VALUE!</v>
          </cell>
          <cell r="E3970" t="e">
            <v>#VALUE!</v>
          </cell>
          <cell r="F3970" t="e">
            <v>#VALUE!</v>
          </cell>
          <cell r="G3970" t="e">
            <v>#VALUE!</v>
          </cell>
        </row>
        <row r="3971">
          <cell r="A3971" t="e">
            <v>#VALUE!</v>
          </cell>
          <cell r="B3971" t="e">
            <v>#VALUE!</v>
          </cell>
          <cell r="C3971" t="e">
            <v>#VALUE!</v>
          </cell>
          <cell r="D3971" t="e">
            <v>#VALUE!</v>
          </cell>
          <cell r="E3971" t="e">
            <v>#VALUE!</v>
          </cell>
          <cell r="F3971" t="e">
            <v>#VALUE!</v>
          </cell>
          <cell r="G3971" t="e">
            <v>#VALUE!</v>
          </cell>
        </row>
        <row r="3972">
          <cell r="A3972" t="e">
            <v>#VALUE!</v>
          </cell>
          <cell r="B3972" t="e">
            <v>#VALUE!</v>
          </cell>
          <cell r="C3972" t="e">
            <v>#VALUE!</v>
          </cell>
          <cell r="D3972" t="e">
            <v>#VALUE!</v>
          </cell>
          <cell r="E3972" t="e">
            <v>#VALUE!</v>
          </cell>
          <cell r="F3972" t="e">
            <v>#VALUE!</v>
          </cell>
          <cell r="G3972" t="e">
            <v>#VALUE!</v>
          </cell>
        </row>
        <row r="3973">
          <cell r="A3973" t="e">
            <v>#VALUE!</v>
          </cell>
          <cell r="B3973" t="e">
            <v>#VALUE!</v>
          </cell>
          <cell r="C3973" t="e">
            <v>#VALUE!</v>
          </cell>
          <cell r="D3973" t="e">
            <v>#VALUE!</v>
          </cell>
          <cell r="E3973" t="e">
            <v>#VALUE!</v>
          </cell>
          <cell r="F3973" t="e">
            <v>#VALUE!</v>
          </cell>
          <cell r="G3973" t="e">
            <v>#VALUE!</v>
          </cell>
        </row>
        <row r="3974">
          <cell r="A3974" t="e">
            <v>#VALUE!</v>
          </cell>
          <cell r="B3974" t="e">
            <v>#VALUE!</v>
          </cell>
          <cell r="C3974" t="e">
            <v>#VALUE!</v>
          </cell>
          <cell r="D3974" t="e">
            <v>#VALUE!</v>
          </cell>
          <cell r="E3974" t="e">
            <v>#VALUE!</v>
          </cell>
          <cell r="F3974" t="e">
            <v>#VALUE!</v>
          </cell>
          <cell r="G3974" t="e">
            <v>#VALUE!</v>
          </cell>
        </row>
        <row r="3975">
          <cell r="A3975" t="e">
            <v>#VALUE!</v>
          </cell>
          <cell r="B3975" t="e">
            <v>#VALUE!</v>
          </cell>
          <cell r="C3975" t="e">
            <v>#VALUE!</v>
          </cell>
          <cell r="D3975" t="e">
            <v>#VALUE!</v>
          </cell>
          <cell r="E3975" t="e">
            <v>#VALUE!</v>
          </cell>
          <cell r="F3975" t="e">
            <v>#VALUE!</v>
          </cell>
          <cell r="G3975" t="e">
            <v>#VALUE!</v>
          </cell>
        </row>
        <row r="3976">
          <cell r="A3976" t="e">
            <v>#VALUE!</v>
          </cell>
          <cell r="B3976" t="e">
            <v>#VALUE!</v>
          </cell>
          <cell r="C3976" t="e">
            <v>#VALUE!</v>
          </cell>
          <cell r="D3976" t="e">
            <v>#VALUE!</v>
          </cell>
          <cell r="E3976" t="e">
            <v>#VALUE!</v>
          </cell>
          <cell r="F3976" t="e">
            <v>#VALUE!</v>
          </cell>
          <cell r="G3976" t="e">
            <v>#VALUE!</v>
          </cell>
        </row>
        <row r="3977">
          <cell r="A3977" t="e">
            <v>#VALUE!</v>
          </cell>
          <cell r="B3977" t="e">
            <v>#VALUE!</v>
          </cell>
          <cell r="C3977" t="e">
            <v>#VALUE!</v>
          </cell>
          <cell r="D3977" t="e">
            <v>#VALUE!</v>
          </cell>
          <cell r="E3977" t="e">
            <v>#VALUE!</v>
          </cell>
          <cell r="F3977" t="e">
            <v>#VALUE!</v>
          </cell>
          <cell r="G3977" t="e">
            <v>#VALUE!</v>
          </cell>
        </row>
        <row r="3978">
          <cell r="A3978" t="e">
            <v>#VALUE!</v>
          </cell>
          <cell r="B3978" t="e">
            <v>#VALUE!</v>
          </cell>
          <cell r="C3978" t="e">
            <v>#VALUE!</v>
          </cell>
          <cell r="D3978" t="e">
            <v>#VALUE!</v>
          </cell>
          <cell r="E3978" t="e">
            <v>#VALUE!</v>
          </cell>
          <cell r="F3978" t="e">
            <v>#VALUE!</v>
          </cell>
          <cell r="G3978" t="e">
            <v>#VALUE!</v>
          </cell>
        </row>
        <row r="3979">
          <cell r="A3979" t="e">
            <v>#VALUE!</v>
          </cell>
          <cell r="B3979" t="e">
            <v>#VALUE!</v>
          </cell>
          <cell r="C3979" t="e">
            <v>#VALUE!</v>
          </cell>
          <cell r="D3979" t="e">
            <v>#VALUE!</v>
          </cell>
          <cell r="E3979" t="e">
            <v>#VALUE!</v>
          </cell>
          <cell r="F3979" t="e">
            <v>#VALUE!</v>
          </cell>
          <cell r="G3979" t="e">
            <v>#VALUE!</v>
          </cell>
        </row>
        <row r="3980">
          <cell r="A3980" t="e">
            <v>#VALUE!</v>
          </cell>
          <cell r="B3980" t="e">
            <v>#VALUE!</v>
          </cell>
          <cell r="C3980" t="e">
            <v>#VALUE!</v>
          </cell>
          <cell r="D3980" t="e">
            <v>#VALUE!</v>
          </cell>
          <cell r="E3980" t="e">
            <v>#VALUE!</v>
          </cell>
          <cell r="F3980" t="e">
            <v>#VALUE!</v>
          </cell>
          <cell r="G3980" t="e">
            <v>#VALUE!</v>
          </cell>
        </row>
        <row r="3981">
          <cell r="A3981" t="e">
            <v>#VALUE!</v>
          </cell>
          <cell r="B3981" t="e">
            <v>#VALUE!</v>
          </cell>
          <cell r="C3981" t="e">
            <v>#VALUE!</v>
          </cell>
          <cell r="D3981" t="e">
            <v>#VALUE!</v>
          </cell>
          <cell r="E3981" t="e">
            <v>#VALUE!</v>
          </cell>
          <cell r="F3981" t="e">
            <v>#VALUE!</v>
          </cell>
          <cell r="G3981" t="e">
            <v>#VALUE!</v>
          </cell>
        </row>
        <row r="3982">
          <cell r="A3982" t="e">
            <v>#VALUE!</v>
          </cell>
          <cell r="B3982" t="e">
            <v>#VALUE!</v>
          </cell>
          <cell r="C3982" t="e">
            <v>#VALUE!</v>
          </cell>
          <cell r="D3982" t="e">
            <v>#VALUE!</v>
          </cell>
          <cell r="E3982" t="e">
            <v>#VALUE!</v>
          </cell>
          <cell r="F3982" t="e">
            <v>#VALUE!</v>
          </cell>
          <cell r="G3982" t="e">
            <v>#VALUE!</v>
          </cell>
        </row>
        <row r="3983">
          <cell r="A3983" t="e">
            <v>#VALUE!</v>
          </cell>
          <cell r="B3983" t="e">
            <v>#VALUE!</v>
          </cell>
          <cell r="C3983" t="e">
            <v>#VALUE!</v>
          </cell>
          <cell r="D3983" t="e">
            <v>#VALUE!</v>
          </cell>
          <cell r="E3983" t="e">
            <v>#VALUE!</v>
          </cell>
          <cell r="F3983" t="e">
            <v>#VALUE!</v>
          </cell>
          <cell r="G3983" t="e">
            <v>#VALUE!</v>
          </cell>
        </row>
        <row r="3984">
          <cell r="A3984" t="e">
            <v>#VALUE!</v>
          </cell>
          <cell r="B3984" t="e">
            <v>#VALUE!</v>
          </cell>
          <cell r="C3984" t="e">
            <v>#VALUE!</v>
          </cell>
          <cell r="D3984" t="e">
            <v>#VALUE!</v>
          </cell>
          <cell r="E3984" t="e">
            <v>#VALUE!</v>
          </cell>
          <cell r="F3984" t="e">
            <v>#VALUE!</v>
          </cell>
          <cell r="G3984" t="e">
            <v>#VALUE!</v>
          </cell>
        </row>
        <row r="3985">
          <cell r="A3985" t="e">
            <v>#VALUE!</v>
          </cell>
          <cell r="B3985" t="e">
            <v>#VALUE!</v>
          </cell>
          <cell r="C3985" t="e">
            <v>#VALUE!</v>
          </cell>
          <cell r="D3985" t="e">
            <v>#VALUE!</v>
          </cell>
          <cell r="E3985" t="e">
            <v>#VALUE!</v>
          </cell>
          <cell r="F3985" t="e">
            <v>#VALUE!</v>
          </cell>
          <cell r="G3985" t="e">
            <v>#VALUE!</v>
          </cell>
        </row>
        <row r="3986">
          <cell r="A3986" t="e">
            <v>#VALUE!</v>
          </cell>
          <cell r="B3986" t="e">
            <v>#VALUE!</v>
          </cell>
          <cell r="C3986" t="e">
            <v>#VALUE!</v>
          </cell>
          <cell r="D3986" t="e">
            <v>#VALUE!</v>
          </cell>
          <cell r="E3986" t="e">
            <v>#VALUE!</v>
          </cell>
          <cell r="F3986" t="e">
            <v>#VALUE!</v>
          </cell>
          <cell r="G3986" t="e">
            <v>#VALUE!</v>
          </cell>
        </row>
        <row r="3987">
          <cell r="A3987" t="e">
            <v>#VALUE!</v>
          </cell>
          <cell r="B3987" t="e">
            <v>#VALUE!</v>
          </cell>
          <cell r="C3987" t="e">
            <v>#VALUE!</v>
          </cell>
          <cell r="D3987" t="e">
            <v>#VALUE!</v>
          </cell>
          <cell r="E3987" t="e">
            <v>#VALUE!</v>
          </cell>
          <cell r="F3987" t="e">
            <v>#VALUE!</v>
          </cell>
          <cell r="G3987" t="e">
            <v>#VALUE!</v>
          </cell>
        </row>
        <row r="3988">
          <cell r="A3988" t="e">
            <v>#VALUE!</v>
          </cell>
          <cell r="B3988" t="e">
            <v>#VALUE!</v>
          </cell>
          <cell r="C3988" t="e">
            <v>#VALUE!</v>
          </cell>
          <cell r="D3988" t="e">
            <v>#VALUE!</v>
          </cell>
          <cell r="E3988" t="e">
            <v>#VALUE!</v>
          </cell>
          <cell r="F3988" t="e">
            <v>#VALUE!</v>
          </cell>
          <cell r="G3988" t="e">
            <v>#VALUE!</v>
          </cell>
        </row>
        <row r="3989">
          <cell r="A3989" t="e">
            <v>#VALUE!</v>
          </cell>
          <cell r="B3989" t="e">
            <v>#VALUE!</v>
          </cell>
          <cell r="C3989" t="e">
            <v>#VALUE!</v>
          </cell>
          <cell r="D3989" t="e">
            <v>#VALUE!</v>
          </cell>
          <cell r="E3989" t="e">
            <v>#VALUE!</v>
          </cell>
          <cell r="F3989" t="e">
            <v>#VALUE!</v>
          </cell>
          <cell r="G3989" t="e">
            <v>#VALUE!</v>
          </cell>
        </row>
        <row r="3990">
          <cell r="A3990" t="e">
            <v>#VALUE!</v>
          </cell>
          <cell r="B3990" t="e">
            <v>#VALUE!</v>
          </cell>
          <cell r="C3990" t="e">
            <v>#VALUE!</v>
          </cell>
          <cell r="D3990" t="e">
            <v>#VALUE!</v>
          </cell>
          <cell r="E3990" t="e">
            <v>#VALUE!</v>
          </cell>
          <cell r="F3990" t="e">
            <v>#VALUE!</v>
          </cell>
          <cell r="G3990" t="e">
            <v>#VALUE!</v>
          </cell>
        </row>
        <row r="3991">
          <cell r="A3991" t="e">
            <v>#VALUE!</v>
          </cell>
          <cell r="B3991" t="e">
            <v>#VALUE!</v>
          </cell>
          <cell r="C3991" t="e">
            <v>#VALUE!</v>
          </cell>
          <cell r="D3991" t="e">
            <v>#VALUE!</v>
          </cell>
          <cell r="E3991" t="e">
            <v>#VALUE!</v>
          </cell>
          <cell r="F3991" t="e">
            <v>#VALUE!</v>
          </cell>
          <cell r="G3991" t="e">
            <v>#VALUE!</v>
          </cell>
        </row>
        <row r="3992">
          <cell r="A3992" t="e">
            <v>#VALUE!</v>
          </cell>
          <cell r="B3992" t="e">
            <v>#VALUE!</v>
          </cell>
          <cell r="C3992" t="e">
            <v>#VALUE!</v>
          </cell>
          <cell r="D3992" t="e">
            <v>#VALUE!</v>
          </cell>
          <cell r="E3992" t="e">
            <v>#VALUE!</v>
          </cell>
          <cell r="F3992" t="e">
            <v>#VALUE!</v>
          </cell>
          <cell r="G3992" t="e">
            <v>#VALUE!</v>
          </cell>
        </row>
        <row r="3993">
          <cell r="A3993" t="e">
            <v>#VALUE!</v>
          </cell>
          <cell r="B3993" t="e">
            <v>#VALUE!</v>
          </cell>
          <cell r="C3993" t="e">
            <v>#VALUE!</v>
          </cell>
          <cell r="D3993" t="e">
            <v>#VALUE!</v>
          </cell>
          <cell r="E3993" t="e">
            <v>#VALUE!</v>
          </cell>
          <cell r="F3993" t="e">
            <v>#VALUE!</v>
          </cell>
          <cell r="G3993" t="e">
            <v>#VALUE!</v>
          </cell>
        </row>
        <row r="3994">
          <cell r="A3994" t="e">
            <v>#VALUE!</v>
          </cell>
          <cell r="B3994" t="e">
            <v>#VALUE!</v>
          </cell>
          <cell r="C3994" t="e">
            <v>#VALUE!</v>
          </cell>
          <cell r="D3994" t="e">
            <v>#VALUE!</v>
          </cell>
          <cell r="E3994" t="e">
            <v>#VALUE!</v>
          </cell>
          <cell r="F3994" t="e">
            <v>#VALUE!</v>
          </cell>
          <cell r="G3994" t="e">
            <v>#VALUE!</v>
          </cell>
        </row>
        <row r="3995">
          <cell r="A3995" t="e">
            <v>#VALUE!</v>
          </cell>
          <cell r="B3995" t="e">
            <v>#VALUE!</v>
          </cell>
          <cell r="C3995" t="e">
            <v>#VALUE!</v>
          </cell>
          <cell r="D3995" t="e">
            <v>#VALUE!</v>
          </cell>
          <cell r="E3995" t="e">
            <v>#VALUE!</v>
          </cell>
          <cell r="F3995" t="e">
            <v>#VALUE!</v>
          </cell>
          <cell r="G3995" t="e">
            <v>#VALUE!</v>
          </cell>
        </row>
        <row r="3996">
          <cell r="A3996" t="e">
            <v>#VALUE!</v>
          </cell>
          <cell r="B3996" t="e">
            <v>#VALUE!</v>
          </cell>
          <cell r="C3996" t="e">
            <v>#VALUE!</v>
          </cell>
          <cell r="D3996" t="e">
            <v>#VALUE!</v>
          </cell>
          <cell r="E3996" t="e">
            <v>#VALUE!</v>
          </cell>
          <cell r="F3996" t="e">
            <v>#VALUE!</v>
          </cell>
          <cell r="G3996" t="e">
            <v>#VALUE!</v>
          </cell>
        </row>
        <row r="3997">
          <cell r="A3997" t="e">
            <v>#VALUE!</v>
          </cell>
          <cell r="B3997" t="e">
            <v>#VALUE!</v>
          </cell>
          <cell r="C3997" t="e">
            <v>#VALUE!</v>
          </cell>
          <cell r="D3997" t="e">
            <v>#VALUE!</v>
          </cell>
          <cell r="E3997" t="e">
            <v>#VALUE!</v>
          </cell>
          <cell r="F3997" t="e">
            <v>#VALUE!</v>
          </cell>
          <cell r="G3997" t="e">
            <v>#VALUE!</v>
          </cell>
        </row>
        <row r="3998">
          <cell r="A3998" t="e">
            <v>#VALUE!</v>
          </cell>
          <cell r="B3998" t="e">
            <v>#VALUE!</v>
          </cell>
          <cell r="C3998" t="e">
            <v>#VALUE!</v>
          </cell>
          <cell r="D3998" t="e">
            <v>#VALUE!</v>
          </cell>
          <cell r="E3998" t="e">
            <v>#VALUE!</v>
          </cell>
          <cell r="F3998" t="e">
            <v>#VALUE!</v>
          </cell>
          <cell r="G3998" t="e">
            <v>#VALUE!</v>
          </cell>
        </row>
        <row r="3999">
          <cell r="A3999" t="e">
            <v>#VALUE!</v>
          </cell>
          <cell r="B3999" t="e">
            <v>#VALUE!</v>
          </cell>
          <cell r="C3999" t="e">
            <v>#VALUE!</v>
          </cell>
          <cell r="D3999" t="e">
            <v>#VALUE!</v>
          </cell>
          <cell r="E3999" t="e">
            <v>#VALUE!</v>
          </cell>
          <cell r="F3999" t="e">
            <v>#VALUE!</v>
          </cell>
          <cell r="G3999" t="e">
            <v>#VALUE!</v>
          </cell>
        </row>
        <row r="4000">
          <cell r="A4000" t="e">
            <v>#VALUE!</v>
          </cell>
          <cell r="B4000" t="e">
            <v>#VALUE!</v>
          </cell>
          <cell r="C4000" t="e">
            <v>#VALUE!</v>
          </cell>
          <cell r="D4000" t="e">
            <v>#VALUE!</v>
          </cell>
          <cell r="E4000" t="e">
            <v>#VALUE!</v>
          </cell>
          <cell r="F4000" t="e">
            <v>#VALUE!</v>
          </cell>
          <cell r="G4000" t="e">
            <v>#VALUE!</v>
          </cell>
        </row>
        <row r="4001">
          <cell r="A4001" t="e">
            <v>#VALUE!</v>
          </cell>
          <cell r="B4001" t="e">
            <v>#VALUE!</v>
          </cell>
          <cell r="C4001" t="e">
            <v>#VALUE!</v>
          </cell>
          <cell r="D4001" t="e">
            <v>#VALUE!</v>
          </cell>
          <cell r="E4001" t="e">
            <v>#VALUE!</v>
          </cell>
          <cell r="F4001" t="e">
            <v>#VALUE!</v>
          </cell>
          <cell r="G4001" t="e">
            <v>#VALUE!</v>
          </cell>
        </row>
        <row r="4002">
          <cell r="A4002" t="e">
            <v>#VALUE!</v>
          </cell>
          <cell r="B4002" t="e">
            <v>#VALUE!</v>
          </cell>
          <cell r="C4002" t="e">
            <v>#VALUE!</v>
          </cell>
          <cell r="D4002" t="e">
            <v>#VALUE!</v>
          </cell>
          <cell r="E4002" t="e">
            <v>#VALUE!</v>
          </cell>
          <cell r="F4002" t="e">
            <v>#VALUE!</v>
          </cell>
          <cell r="G4002" t="e">
            <v>#VALUE!</v>
          </cell>
        </row>
        <row r="4003">
          <cell r="A4003" t="e">
            <v>#VALUE!</v>
          </cell>
          <cell r="B4003" t="e">
            <v>#VALUE!</v>
          </cell>
          <cell r="C4003" t="e">
            <v>#VALUE!</v>
          </cell>
          <cell r="D4003" t="e">
            <v>#VALUE!</v>
          </cell>
          <cell r="E4003" t="e">
            <v>#VALUE!</v>
          </cell>
          <cell r="F4003" t="e">
            <v>#VALUE!</v>
          </cell>
          <cell r="G4003" t="e">
            <v>#VALUE!</v>
          </cell>
        </row>
        <row r="4004">
          <cell r="A4004" t="e">
            <v>#VALUE!</v>
          </cell>
          <cell r="B4004" t="e">
            <v>#VALUE!</v>
          </cell>
          <cell r="C4004" t="e">
            <v>#VALUE!</v>
          </cell>
          <cell r="D4004" t="e">
            <v>#VALUE!</v>
          </cell>
          <cell r="E4004" t="e">
            <v>#VALUE!</v>
          </cell>
          <cell r="F4004" t="e">
            <v>#VALUE!</v>
          </cell>
          <cell r="G4004" t="e">
            <v>#VALUE!</v>
          </cell>
        </row>
        <row r="4005">
          <cell r="A4005" t="e">
            <v>#VALUE!</v>
          </cell>
          <cell r="B4005" t="e">
            <v>#VALUE!</v>
          </cell>
          <cell r="C4005" t="e">
            <v>#VALUE!</v>
          </cell>
          <cell r="D4005" t="e">
            <v>#VALUE!</v>
          </cell>
          <cell r="E4005" t="e">
            <v>#VALUE!</v>
          </cell>
          <cell r="F4005" t="e">
            <v>#VALUE!</v>
          </cell>
          <cell r="G4005" t="e">
            <v>#VALUE!</v>
          </cell>
        </row>
        <row r="4006">
          <cell r="A4006" t="e">
            <v>#VALUE!</v>
          </cell>
          <cell r="B4006" t="e">
            <v>#VALUE!</v>
          </cell>
          <cell r="C4006" t="e">
            <v>#VALUE!</v>
          </cell>
          <cell r="D4006" t="e">
            <v>#VALUE!</v>
          </cell>
          <cell r="E4006" t="e">
            <v>#VALUE!</v>
          </cell>
          <cell r="F4006" t="e">
            <v>#VALUE!</v>
          </cell>
          <cell r="G4006" t="e">
            <v>#VALUE!</v>
          </cell>
        </row>
        <row r="4007">
          <cell r="A4007" t="e">
            <v>#VALUE!</v>
          </cell>
          <cell r="B4007" t="e">
            <v>#VALUE!</v>
          </cell>
          <cell r="C4007" t="e">
            <v>#VALUE!</v>
          </cell>
          <cell r="D4007" t="e">
            <v>#VALUE!</v>
          </cell>
          <cell r="E4007" t="e">
            <v>#VALUE!</v>
          </cell>
          <cell r="F4007" t="e">
            <v>#VALUE!</v>
          </cell>
          <cell r="G4007" t="e">
            <v>#VALUE!</v>
          </cell>
        </row>
        <row r="4008">
          <cell r="A4008" t="e">
            <v>#VALUE!</v>
          </cell>
          <cell r="B4008" t="e">
            <v>#VALUE!</v>
          </cell>
          <cell r="C4008" t="e">
            <v>#VALUE!</v>
          </cell>
          <cell r="D4008" t="e">
            <v>#VALUE!</v>
          </cell>
          <cell r="E4008" t="e">
            <v>#VALUE!</v>
          </cell>
          <cell r="F4008" t="e">
            <v>#VALUE!</v>
          </cell>
          <cell r="G4008" t="e">
            <v>#VALUE!</v>
          </cell>
        </row>
        <row r="4009">
          <cell r="A4009" t="e">
            <v>#VALUE!</v>
          </cell>
          <cell r="B4009" t="e">
            <v>#VALUE!</v>
          </cell>
          <cell r="C4009" t="e">
            <v>#VALUE!</v>
          </cell>
          <cell r="D4009" t="e">
            <v>#VALUE!</v>
          </cell>
          <cell r="E4009" t="e">
            <v>#VALUE!</v>
          </cell>
          <cell r="F4009" t="e">
            <v>#VALUE!</v>
          </cell>
          <cell r="G4009" t="e">
            <v>#VALUE!</v>
          </cell>
        </row>
        <row r="4010">
          <cell r="A4010" t="e">
            <v>#VALUE!</v>
          </cell>
          <cell r="B4010" t="e">
            <v>#VALUE!</v>
          </cell>
          <cell r="C4010" t="e">
            <v>#VALUE!</v>
          </cell>
          <cell r="D4010" t="e">
            <v>#VALUE!</v>
          </cell>
          <cell r="E4010" t="e">
            <v>#VALUE!</v>
          </cell>
          <cell r="F4010" t="e">
            <v>#VALUE!</v>
          </cell>
          <cell r="G4010" t="e">
            <v>#VALUE!</v>
          </cell>
        </row>
        <row r="4011">
          <cell r="A4011" t="e">
            <v>#VALUE!</v>
          </cell>
          <cell r="B4011" t="e">
            <v>#VALUE!</v>
          </cell>
          <cell r="C4011" t="e">
            <v>#VALUE!</v>
          </cell>
          <cell r="D4011" t="e">
            <v>#VALUE!</v>
          </cell>
          <cell r="E4011" t="e">
            <v>#VALUE!</v>
          </cell>
          <cell r="F4011" t="e">
            <v>#VALUE!</v>
          </cell>
          <cell r="G4011" t="e">
            <v>#VALUE!</v>
          </cell>
        </row>
        <row r="4012">
          <cell r="A4012" t="e">
            <v>#VALUE!</v>
          </cell>
          <cell r="B4012" t="e">
            <v>#VALUE!</v>
          </cell>
          <cell r="C4012" t="e">
            <v>#VALUE!</v>
          </cell>
          <cell r="D4012" t="e">
            <v>#VALUE!</v>
          </cell>
          <cell r="E4012" t="e">
            <v>#VALUE!</v>
          </cell>
          <cell r="F4012" t="e">
            <v>#VALUE!</v>
          </cell>
          <cell r="G4012" t="e">
            <v>#VALUE!</v>
          </cell>
        </row>
        <row r="4013">
          <cell r="A4013" t="e">
            <v>#VALUE!</v>
          </cell>
          <cell r="B4013" t="e">
            <v>#VALUE!</v>
          </cell>
          <cell r="C4013" t="e">
            <v>#VALUE!</v>
          </cell>
          <cell r="D4013" t="e">
            <v>#VALUE!</v>
          </cell>
          <cell r="E4013" t="e">
            <v>#VALUE!</v>
          </cell>
          <cell r="F4013" t="e">
            <v>#VALUE!</v>
          </cell>
          <cell r="G4013" t="e">
            <v>#VALUE!</v>
          </cell>
        </row>
        <row r="4014">
          <cell r="A4014" t="e">
            <v>#VALUE!</v>
          </cell>
          <cell r="B4014" t="e">
            <v>#VALUE!</v>
          </cell>
          <cell r="C4014" t="e">
            <v>#VALUE!</v>
          </cell>
          <cell r="D4014" t="e">
            <v>#VALUE!</v>
          </cell>
          <cell r="E4014" t="e">
            <v>#VALUE!</v>
          </cell>
          <cell r="F4014" t="e">
            <v>#VALUE!</v>
          </cell>
          <cell r="G4014" t="e">
            <v>#VALUE!</v>
          </cell>
        </row>
        <row r="4015">
          <cell r="A4015" t="e">
            <v>#VALUE!</v>
          </cell>
          <cell r="B4015" t="e">
            <v>#VALUE!</v>
          </cell>
          <cell r="C4015" t="e">
            <v>#VALUE!</v>
          </cell>
          <cell r="D4015" t="e">
            <v>#VALUE!</v>
          </cell>
          <cell r="E4015" t="e">
            <v>#VALUE!</v>
          </cell>
          <cell r="F4015" t="e">
            <v>#VALUE!</v>
          </cell>
          <cell r="G4015" t="e">
            <v>#VALUE!</v>
          </cell>
        </row>
        <row r="4016">
          <cell r="A4016" t="e">
            <v>#VALUE!</v>
          </cell>
          <cell r="B4016" t="e">
            <v>#VALUE!</v>
          </cell>
          <cell r="C4016" t="e">
            <v>#VALUE!</v>
          </cell>
          <cell r="D4016" t="e">
            <v>#VALUE!</v>
          </cell>
          <cell r="E4016" t="e">
            <v>#VALUE!</v>
          </cell>
          <cell r="F4016" t="e">
            <v>#VALUE!</v>
          </cell>
          <cell r="G4016" t="e">
            <v>#VALUE!</v>
          </cell>
        </row>
        <row r="4017">
          <cell r="A4017" t="e">
            <v>#VALUE!</v>
          </cell>
          <cell r="B4017" t="e">
            <v>#VALUE!</v>
          </cell>
          <cell r="C4017" t="e">
            <v>#VALUE!</v>
          </cell>
          <cell r="D4017" t="e">
            <v>#VALUE!</v>
          </cell>
          <cell r="E4017" t="e">
            <v>#VALUE!</v>
          </cell>
          <cell r="F4017" t="e">
            <v>#VALUE!</v>
          </cell>
          <cell r="G4017" t="e">
            <v>#VALUE!</v>
          </cell>
        </row>
        <row r="4018">
          <cell r="A4018" t="e">
            <v>#VALUE!</v>
          </cell>
          <cell r="B4018" t="e">
            <v>#VALUE!</v>
          </cell>
          <cell r="C4018" t="e">
            <v>#VALUE!</v>
          </cell>
          <cell r="D4018" t="e">
            <v>#VALUE!</v>
          </cell>
          <cell r="E4018" t="e">
            <v>#VALUE!</v>
          </cell>
          <cell r="F4018" t="e">
            <v>#VALUE!</v>
          </cell>
          <cell r="G4018" t="e">
            <v>#VALUE!</v>
          </cell>
        </row>
        <row r="4019">
          <cell r="A4019" t="e">
            <v>#VALUE!</v>
          </cell>
          <cell r="B4019" t="e">
            <v>#VALUE!</v>
          </cell>
          <cell r="C4019" t="e">
            <v>#VALUE!</v>
          </cell>
          <cell r="D4019" t="e">
            <v>#VALUE!</v>
          </cell>
          <cell r="E4019" t="e">
            <v>#VALUE!</v>
          </cell>
          <cell r="F4019" t="e">
            <v>#VALUE!</v>
          </cell>
          <cell r="G4019" t="e">
            <v>#VALUE!</v>
          </cell>
        </row>
        <row r="4020">
          <cell r="A4020" t="e">
            <v>#VALUE!</v>
          </cell>
          <cell r="B4020" t="e">
            <v>#VALUE!</v>
          </cell>
          <cell r="C4020" t="e">
            <v>#VALUE!</v>
          </cell>
          <cell r="D4020" t="e">
            <v>#VALUE!</v>
          </cell>
          <cell r="E4020" t="e">
            <v>#VALUE!</v>
          </cell>
          <cell r="F4020" t="e">
            <v>#VALUE!</v>
          </cell>
          <cell r="G4020" t="e">
            <v>#VALUE!</v>
          </cell>
        </row>
        <row r="4021">
          <cell r="A4021" t="e">
            <v>#VALUE!</v>
          </cell>
          <cell r="B4021" t="e">
            <v>#VALUE!</v>
          </cell>
          <cell r="C4021" t="e">
            <v>#VALUE!</v>
          </cell>
          <cell r="D4021" t="e">
            <v>#VALUE!</v>
          </cell>
          <cell r="E4021" t="e">
            <v>#VALUE!</v>
          </cell>
          <cell r="F4021" t="e">
            <v>#VALUE!</v>
          </cell>
          <cell r="G4021" t="e">
            <v>#VALUE!</v>
          </cell>
        </row>
        <row r="4022">
          <cell r="A4022" t="e">
            <v>#VALUE!</v>
          </cell>
          <cell r="B4022" t="e">
            <v>#VALUE!</v>
          </cell>
          <cell r="C4022" t="e">
            <v>#VALUE!</v>
          </cell>
          <cell r="D4022" t="e">
            <v>#VALUE!</v>
          </cell>
          <cell r="E4022" t="e">
            <v>#VALUE!</v>
          </cell>
          <cell r="F4022" t="e">
            <v>#VALUE!</v>
          </cell>
          <cell r="G4022" t="e">
            <v>#VALUE!</v>
          </cell>
        </row>
        <row r="4023">
          <cell r="A4023" t="e">
            <v>#VALUE!</v>
          </cell>
          <cell r="B4023" t="e">
            <v>#VALUE!</v>
          </cell>
          <cell r="C4023" t="e">
            <v>#VALUE!</v>
          </cell>
          <cell r="D4023" t="e">
            <v>#VALUE!</v>
          </cell>
          <cell r="E4023" t="e">
            <v>#VALUE!</v>
          </cell>
          <cell r="F4023" t="e">
            <v>#VALUE!</v>
          </cell>
          <cell r="G4023" t="e">
            <v>#VALUE!</v>
          </cell>
        </row>
        <row r="4024">
          <cell r="A4024" t="e">
            <v>#VALUE!</v>
          </cell>
          <cell r="B4024" t="e">
            <v>#VALUE!</v>
          </cell>
          <cell r="C4024" t="e">
            <v>#VALUE!</v>
          </cell>
          <cell r="D4024" t="e">
            <v>#VALUE!</v>
          </cell>
          <cell r="E4024" t="e">
            <v>#VALUE!</v>
          </cell>
          <cell r="F4024" t="e">
            <v>#VALUE!</v>
          </cell>
          <cell r="G4024" t="e">
            <v>#VALUE!</v>
          </cell>
        </row>
        <row r="4025">
          <cell r="A4025" t="e">
            <v>#VALUE!</v>
          </cell>
          <cell r="B4025" t="e">
            <v>#VALUE!</v>
          </cell>
          <cell r="C4025" t="e">
            <v>#VALUE!</v>
          </cell>
          <cell r="D4025" t="e">
            <v>#VALUE!</v>
          </cell>
          <cell r="E4025" t="e">
            <v>#VALUE!</v>
          </cell>
          <cell r="F4025" t="e">
            <v>#VALUE!</v>
          </cell>
          <cell r="G4025" t="e">
            <v>#VALUE!</v>
          </cell>
        </row>
        <row r="4026">
          <cell r="A4026" t="e">
            <v>#VALUE!</v>
          </cell>
          <cell r="B4026" t="e">
            <v>#VALUE!</v>
          </cell>
          <cell r="C4026" t="e">
            <v>#VALUE!</v>
          </cell>
          <cell r="D4026" t="e">
            <v>#VALUE!</v>
          </cell>
          <cell r="E4026" t="e">
            <v>#VALUE!</v>
          </cell>
          <cell r="F4026" t="e">
            <v>#VALUE!</v>
          </cell>
          <cell r="G4026" t="e">
            <v>#VALUE!</v>
          </cell>
        </row>
        <row r="4027">
          <cell r="A4027" t="e">
            <v>#VALUE!</v>
          </cell>
          <cell r="B4027" t="e">
            <v>#VALUE!</v>
          </cell>
          <cell r="C4027" t="e">
            <v>#VALUE!</v>
          </cell>
          <cell r="D4027" t="e">
            <v>#VALUE!</v>
          </cell>
          <cell r="E4027" t="e">
            <v>#VALUE!</v>
          </cell>
          <cell r="F4027" t="e">
            <v>#VALUE!</v>
          </cell>
          <cell r="G4027" t="e">
            <v>#VALUE!</v>
          </cell>
        </row>
        <row r="4028">
          <cell r="A4028" t="e">
            <v>#VALUE!</v>
          </cell>
          <cell r="B4028" t="e">
            <v>#VALUE!</v>
          </cell>
          <cell r="C4028" t="e">
            <v>#VALUE!</v>
          </cell>
          <cell r="D4028" t="e">
            <v>#VALUE!</v>
          </cell>
          <cell r="E4028" t="e">
            <v>#VALUE!</v>
          </cell>
          <cell r="F4028" t="e">
            <v>#VALUE!</v>
          </cell>
          <cell r="G4028" t="e">
            <v>#VALUE!</v>
          </cell>
        </row>
        <row r="4029">
          <cell r="A4029" t="e">
            <v>#VALUE!</v>
          </cell>
          <cell r="B4029" t="e">
            <v>#VALUE!</v>
          </cell>
          <cell r="C4029" t="e">
            <v>#VALUE!</v>
          </cell>
          <cell r="D4029" t="e">
            <v>#VALUE!</v>
          </cell>
          <cell r="E4029" t="e">
            <v>#VALUE!</v>
          </cell>
          <cell r="F4029" t="e">
            <v>#VALUE!</v>
          </cell>
          <cell r="G4029" t="e">
            <v>#VALUE!</v>
          </cell>
        </row>
        <row r="4030">
          <cell r="A4030" t="e">
            <v>#VALUE!</v>
          </cell>
          <cell r="B4030" t="e">
            <v>#VALUE!</v>
          </cell>
          <cell r="C4030" t="e">
            <v>#VALUE!</v>
          </cell>
          <cell r="D4030" t="e">
            <v>#VALUE!</v>
          </cell>
          <cell r="E4030" t="e">
            <v>#VALUE!</v>
          </cell>
          <cell r="F4030" t="e">
            <v>#VALUE!</v>
          </cell>
          <cell r="G4030" t="e">
            <v>#VALUE!</v>
          </cell>
        </row>
        <row r="4031">
          <cell r="A4031" t="e">
            <v>#VALUE!</v>
          </cell>
          <cell r="B4031" t="e">
            <v>#VALUE!</v>
          </cell>
          <cell r="C4031" t="e">
            <v>#VALUE!</v>
          </cell>
          <cell r="D4031" t="e">
            <v>#VALUE!</v>
          </cell>
          <cell r="E4031" t="e">
            <v>#VALUE!</v>
          </cell>
          <cell r="F4031" t="e">
            <v>#VALUE!</v>
          </cell>
          <cell r="G4031" t="e">
            <v>#VALUE!</v>
          </cell>
        </row>
        <row r="4032">
          <cell r="A4032" t="e">
            <v>#VALUE!</v>
          </cell>
          <cell r="B4032" t="e">
            <v>#VALUE!</v>
          </cell>
          <cell r="C4032" t="e">
            <v>#VALUE!</v>
          </cell>
          <cell r="D4032" t="e">
            <v>#VALUE!</v>
          </cell>
          <cell r="E4032" t="e">
            <v>#VALUE!</v>
          </cell>
          <cell r="F4032" t="e">
            <v>#VALUE!</v>
          </cell>
          <cell r="G4032" t="e">
            <v>#VALUE!</v>
          </cell>
        </row>
        <row r="4033">
          <cell r="A4033" t="e">
            <v>#VALUE!</v>
          </cell>
          <cell r="B4033" t="e">
            <v>#VALUE!</v>
          </cell>
          <cell r="C4033" t="e">
            <v>#VALUE!</v>
          </cell>
          <cell r="D4033" t="e">
            <v>#VALUE!</v>
          </cell>
          <cell r="E4033" t="e">
            <v>#VALUE!</v>
          </cell>
          <cell r="F4033" t="e">
            <v>#VALUE!</v>
          </cell>
          <cell r="G4033" t="e">
            <v>#VALUE!</v>
          </cell>
        </row>
        <row r="4034">
          <cell r="A4034" t="e">
            <v>#VALUE!</v>
          </cell>
          <cell r="B4034" t="e">
            <v>#VALUE!</v>
          </cell>
          <cell r="C4034" t="e">
            <v>#VALUE!</v>
          </cell>
          <cell r="D4034" t="e">
            <v>#VALUE!</v>
          </cell>
          <cell r="E4034" t="e">
            <v>#VALUE!</v>
          </cell>
          <cell r="F4034" t="e">
            <v>#VALUE!</v>
          </cell>
          <cell r="G4034" t="e">
            <v>#VALUE!</v>
          </cell>
        </row>
        <row r="4035">
          <cell r="A4035" t="e">
            <v>#VALUE!</v>
          </cell>
          <cell r="B4035" t="e">
            <v>#VALUE!</v>
          </cell>
          <cell r="C4035" t="e">
            <v>#VALUE!</v>
          </cell>
          <cell r="D4035" t="e">
            <v>#VALUE!</v>
          </cell>
          <cell r="E4035" t="e">
            <v>#VALUE!</v>
          </cell>
          <cell r="F4035" t="e">
            <v>#VALUE!</v>
          </cell>
          <cell r="G4035" t="e">
            <v>#VALUE!</v>
          </cell>
        </row>
        <row r="4036">
          <cell r="A4036" t="e">
            <v>#VALUE!</v>
          </cell>
          <cell r="B4036" t="e">
            <v>#VALUE!</v>
          </cell>
          <cell r="C4036" t="e">
            <v>#VALUE!</v>
          </cell>
          <cell r="D4036" t="e">
            <v>#VALUE!</v>
          </cell>
          <cell r="E4036" t="e">
            <v>#VALUE!</v>
          </cell>
          <cell r="F4036" t="e">
            <v>#VALUE!</v>
          </cell>
          <cell r="G4036" t="e">
            <v>#VALUE!</v>
          </cell>
        </row>
        <row r="4037">
          <cell r="A4037" t="e">
            <v>#VALUE!</v>
          </cell>
          <cell r="B4037" t="e">
            <v>#VALUE!</v>
          </cell>
          <cell r="C4037" t="e">
            <v>#VALUE!</v>
          </cell>
          <cell r="D4037" t="e">
            <v>#VALUE!</v>
          </cell>
          <cell r="E4037" t="e">
            <v>#VALUE!</v>
          </cell>
          <cell r="F4037" t="e">
            <v>#VALUE!</v>
          </cell>
          <cell r="G4037" t="e">
            <v>#VALUE!</v>
          </cell>
        </row>
        <row r="4038">
          <cell r="A4038" t="e">
            <v>#VALUE!</v>
          </cell>
          <cell r="B4038" t="e">
            <v>#VALUE!</v>
          </cell>
          <cell r="C4038" t="e">
            <v>#VALUE!</v>
          </cell>
          <cell r="D4038" t="e">
            <v>#VALUE!</v>
          </cell>
          <cell r="E4038" t="e">
            <v>#VALUE!</v>
          </cell>
          <cell r="F4038" t="e">
            <v>#VALUE!</v>
          </cell>
          <cell r="G4038" t="e">
            <v>#VALUE!</v>
          </cell>
        </row>
        <row r="4039">
          <cell r="A4039" t="e">
            <v>#VALUE!</v>
          </cell>
          <cell r="B4039" t="e">
            <v>#VALUE!</v>
          </cell>
          <cell r="C4039" t="e">
            <v>#VALUE!</v>
          </cell>
          <cell r="D4039" t="e">
            <v>#VALUE!</v>
          </cell>
          <cell r="E4039" t="e">
            <v>#VALUE!</v>
          </cell>
          <cell r="F4039" t="e">
            <v>#VALUE!</v>
          </cell>
          <cell r="G4039" t="e">
            <v>#VALUE!</v>
          </cell>
        </row>
        <row r="4040">
          <cell r="A4040" t="e">
            <v>#VALUE!</v>
          </cell>
          <cell r="B4040" t="e">
            <v>#VALUE!</v>
          </cell>
          <cell r="C4040" t="e">
            <v>#VALUE!</v>
          </cell>
          <cell r="D4040" t="e">
            <v>#VALUE!</v>
          </cell>
          <cell r="E4040" t="e">
            <v>#VALUE!</v>
          </cell>
          <cell r="F4040" t="e">
            <v>#VALUE!</v>
          </cell>
          <cell r="G4040" t="e">
            <v>#VALUE!</v>
          </cell>
        </row>
        <row r="4041">
          <cell r="A4041" t="e">
            <v>#VALUE!</v>
          </cell>
          <cell r="B4041" t="e">
            <v>#VALUE!</v>
          </cell>
          <cell r="C4041" t="e">
            <v>#VALUE!</v>
          </cell>
          <cell r="D4041" t="e">
            <v>#VALUE!</v>
          </cell>
          <cell r="E4041" t="e">
            <v>#VALUE!</v>
          </cell>
          <cell r="F4041" t="e">
            <v>#VALUE!</v>
          </cell>
          <cell r="G4041" t="e">
            <v>#VALUE!</v>
          </cell>
        </row>
        <row r="4042">
          <cell r="A4042" t="e">
            <v>#VALUE!</v>
          </cell>
          <cell r="B4042" t="e">
            <v>#VALUE!</v>
          </cell>
          <cell r="C4042" t="e">
            <v>#VALUE!</v>
          </cell>
          <cell r="D4042" t="e">
            <v>#VALUE!</v>
          </cell>
          <cell r="E4042" t="e">
            <v>#VALUE!</v>
          </cell>
          <cell r="F4042" t="e">
            <v>#VALUE!</v>
          </cell>
          <cell r="G4042" t="e">
            <v>#VALUE!</v>
          </cell>
        </row>
        <row r="4043">
          <cell r="A4043" t="e">
            <v>#VALUE!</v>
          </cell>
          <cell r="B4043" t="e">
            <v>#VALUE!</v>
          </cell>
          <cell r="C4043" t="e">
            <v>#VALUE!</v>
          </cell>
          <cell r="D4043" t="e">
            <v>#VALUE!</v>
          </cell>
          <cell r="E4043" t="e">
            <v>#VALUE!</v>
          </cell>
          <cell r="F4043" t="e">
            <v>#VALUE!</v>
          </cell>
          <cell r="G4043" t="e">
            <v>#VALUE!</v>
          </cell>
        </row>
        <row r="4044">
          <cell r="A4044" t="e">
            <v>#VALUE!</v>
          </cell>
          <cell r="B4044" t="e">
            <v>#VALUE!</v>
          </cell>
          <cell r="C4044" t="e">
            <v>#VALUE!</v>
          </cell>
          <cell r="D4044" t="e">
            <v>#VALUE!</v>
          </cell>
          <cell r="E4044" t="e">
            <v>#VALUE!</v>
          </cell>
          <cell r="F4044" t="e">
            <v>#VALUE!</v>
          </cell>
          <cell r="G4044" t="e">
            <v>#VALUE!</v>
          </cell>
        </row>
        <row r="4045">
          <cell r="A4045" t="e">
            <v>#VALUE!</v>
          </cell>
          <cell r="B4045" t="e">
            <v>#VALUE!</v>
          </cell>
          <cell r="C4045" t="e">
            <v>#VALUE!</v>
          </cell>
          <cell r="D4045" t="e">
            <v>#VALUE!</v>
          </cell>
          <cell r="E4045" t="e">
            <v>#VALUE!</v>
          </cell>
          <cell r="F4045" t="e">
            <v>#VALUE!</v>
          </cell>
          <cell r="G4045" t="e">
            <v>#VALUE!</v>
          </cell>
        </row>
        <row r="4046">
          <cell r="A4046" t="e">
            <v>#VALUE!</v>
          </cell>
          <cell r="B4046" t="e">
            <v>#VALUE!</v>
          </cell>
          <cell r="C4046" t="e">
            <v>#VALUE!</v>
          </cell>
          <cell r="D4046" t="e">
            <v>#VALUE!</v>
          </cell>
          <cell r="E4046" t="e">
            <v>#VALUE!</v>
          </cell>
          <cell r="F4046" t="e">
            <v>#VALUE!</v>
          </cell>
          <cell r="G4046" t="e">
            <v>#VALUE!</v>
          </cell>
        </row>
        <row r="4047">
          <cell r="A4047" t="e">
            <v>#VALUE!</v>
          </cell>
          <cell r="B4047" t="e">
            <v>#VALUE!</v>
          </cell>
          <cell r="C4047" t="e">
            <v>#VALUE!</v>
          </cell>
          <cell r="D4047" t="e">
            <v>#VALUE!</v>
          </cell>
          <cell r="E4047" t="e">
            <v>#VALUE!</v>
          </cell>
          <cell r="F4047" t="e">
            <v>#VALUE!</v>
          </cell>
          <cell r="G4047" t="e">
            <v>#VALUE!</v>
          </cell>
        </row>
        <row r="4048">
          <cell r="A4048" t="e">
            <v>#VALUE!</v>
          </cell>
          <cell r="B4048" t="e">
            <v>#VALUE!</v>
          </cell>
          <cell r="C4048" t="e">
            <v>#VALUE!</v>
          </cell>
          <cell r="D4048" t="e">
            <v>#VALUE!</v>
          </cell>
          <cell r="E4048" t="e">
            <v>#VALUE!</v>
          </cell>
          <cell r="F4048" t="e">
            <v>#VALUE!</v>
          </cell>
          <cell r="G4048" t="e">
            <v>#VALUE!</v>
          </cell>
        </row>
        <row r="4049">
          <cell r="A4049" t="e">
            <v>#VALUE!</v>
          </cell>
          <cell r="B4049" t="e">
            <v>#VALUE!</v>
          </cell>
          <cell r="C4049" t="e">
            <v>#VALUE!</v>
          </cell>
          <cell r="D4049" t="e">
            <v>#VALUE!</v>
          </cell>
          <cell r="E4049" t="e">
            <v>#VALUE!</v>
          </cell>
          <cell r="F4049" t="e">
            <v>#VALUE!</v>
          </cell>
          <cell r="G4049" t="e">
            <v>#VALUE!</v>
          </cell>
        </row>
        <row r="4050">
          <cell r="A4050" t="e">
            <v>#VALUE!</v>
          </cell>
          <cell r="B4050" t="e">
            <v>#VALUE!</v>
          </cell>
          <cell r="C4050" t="e">
            <v>#VALUE!</v>
          </cell>
          <cell r="D4050" t="e">
            <v>#VALUE!</v>
          </cell>
          <cell r="E4050" t="e">
            <v>#VALUE!</v>
          </cell>
          <cell r="F4050" t="e">
            <v>#VALUE!</v>
          </cell>
          <cell r="G4050" t="e">
            <v>#VALUE!</v>
          </cell>
        </row>
        <row r="4051">
          <cell r="A4051" t="e">
            <v>#VALUE!</v>
          </cell>
          <cell r="B4051" t="e">
            <v>#VALUE!</v>
          </cell>
          <cell r="C4051" t="e">
            <v>#VALUE!</v>
          </cell>
          <cell r="D4051" t="e">
            <v>#VALUE!</v>
          </cell>
          <cell r="E4051" t="e">
            <v>#VALUE!</v>
          </cell>
          <cell r="F4051" t="e">
            <v>#VALUE!</v>
          </cell>
          <cell r="G4051" t="e">
            <v>#VALUE!</v>
          </cell>
        </row>
        <row r="4052">
          <cell r="A4052" t="e">
            <v>#VALUE!</v>
          </cell>
          <cell r="B4052" t="e">
            <v>#VALUE!</v>
          </cell>
          <cell r="C4052" t="e">
            <v>#VALUE!</v>
          </cell>
          <cell r="D4052" t="e">
            <v>#VALUE!</v>
          </cell>
          <cell r="E4052" t="e">
            <v>#VALUE!</v>
          </cell>
          <cell r="F4052" t="e">
            <v>#VALUE!</v>
          </cell>
          <cell r="G4052" t="e">
            <v>#VALUE!</v>
          </cell>
        </row>
        <row r="4053">
          <cell r="A4053" t="e">
            <v>#VALUE!</v>
          </cell>
          <cell r="B4053" t="e">
            <v>#VALUE!</v>
          </cell>
          <cell r="C4053" t="e">
            <v>#VALUE!</v>
          </cell>
          <cell r="D4053" t="e">
            <v>#VALUE!</v>
          </cell>
          <cell r="E4053" t="e">
            <v>#VALUE!</v>
          </cell>
          <cell r="F4053" t="e">
            <v>#VALUE!</v>
          </cell>
          <cell r="G4053" t="e">
            <v>#VALUE!</v>
          </cell>
        </row>
        <row r="4054">
          <cell r="A4054" t="e">
            <v>#VALUE!</v>
          </cell>
          <cell r="B4054" t="e">
            <v>#VALUE!</v>
          </cell>
          <cell r="C4054" t="e">
            <v>#VALUE!</v>
          </cell>
          <cell r="D4054" t="e">
            <v>#VALUE!</v>
          </cell>
          <cell r="E4054" t="e">
            <v>#VALUE!</v>
          </cell>
          <cell r="F4054" t="e">
            <v>#VALUE!</v>
          </cell>
          <cell r="G4054" t="e">
            <v>#VALUE!</v>
          </cell>
        </row>
        <row r="4055">
          <cell r="A4055" t="e">
            <v>#VALUE!</v>
          </cell>
          <cell r="B4055" t="e">
            <v>#VALUE!</v>
          </cell>
          <cell r="C4055" t="e">
            <v>#VALUE!</v>
          </cell>
          <cell r="D4055" t="e">
            <v>#VALUE!</v>
          </cell>
          <cell r="E4055" t="e">
            <v>#VALUE!</v>
          </cell>
          <cell r="F4055" t="e">
            <v>#VALUE!</v>
          </cell>
          <cell r="G4055" t="e">
            <v>#VALUE!</v>
          </cell>
        </row>
        <row r="4056">
          <cell r="A4056" t="e">
            <v>#VALUE!</v>
          </cell>
          <cell r="B4056" t="e">
            <v>#VALUE!</v>
          </cell>
          <cell r="C4056" t="e">
            <v>#VALUE!</v>
          </cell>
          <cell r="D4056" t="e">
            <v>#VALUE!</v>
          </cell>
          <cell r="E4056" t="e">
            <v>#VALUE!</v>
          </cell>
          <cell r="F4056" t="e">
            <v>#VALUE!</v>
          </cell>
          <cell r="G4056" t="e">
            <v>#VALUE!</v>
          </cell>
        </row>
        <row r="4057">
          <cell r="A4057" t="e">
            <v>#VALUE!</v>
          </cell>
          <cell r="B4057" t="e">
            <v>#VALUE!</v>
          </cell>
          <cell r="C4057" t="e">
            <v>#VALUE!</v>
          </cell>
          <cell r="D4057" t="e">
            <v>#VALUE!</v>
          </cell>
          <cell r="E4057" t="e">
            <v>#VALUE!</v>
          </cell>
          <cell r="F4057" t="e">
            <v>#VALUE!</v>
          </cell>
          <cell r="G4057" t="e">
            <v>#VALUE!</v>
          </cell>
        </row>
        <row r="4058">
          <cell r="A4058" t="e">
            <v>#VALUE!</v>
          </cell>
          <cell r="B4058" t="e">
            <v>#VALUE!</v>
          </cell>
          <cell r="C4058" t="e">
            <v>#VALUE!</v>
          </cell>
          <cell r="D4058" t="e">
            <v>#VALUE!</v>
          </cell>
          <cell r="E4058" t="e">
            <v>#VALUE!</v>
          </cell>
          <cell r="F4058" t="e">
            <v>#VALUE!</v>
          </cell>
          <cell r="G4058" t="e">
            <v>#VALUE!</v>
          </cell>
        </row>
        <row r="4059">
          <cell r="A4059" t="e">
            <v>#VALUE!</v>
          </cell>
          <cell r="B4059" t="e">
            <v>#VALUE!</v>
          </cell>
          <cell r="C4059" t="e">
            <v>#VALUE!</v>
          </cell>
          <cell r="D4059" t="e">
            <v>#VALUE!</v>
          </cell>
          <cell r="E4059" t="e">
            <v>#VALUE!</v>
          </cell>
          <cell r="F4059" t="e">
            <v>#VALUE!</v>
          </cell>
          <cell r="G4059" t="e">
            <v>#VALUE!</v>
          </cell>
        </row>
        <row r="4060">
          <cell r="A4060" t="e">
            <v>#VALUE!</v>
          </cell>
          <cell r="B4060" t="e">
            <v>#VALUE!</v>
          </cell>
          <cell r="C4060" t="e">
            <v>#VALUE!</v>
          </cell>
          <cell r="D4060" t="e">
            <v>#VALUE!</v>
          </cell>
          <cell r="E4060" t="e">
            <v>#VALUE!</v>
          </cell>
          <cell r="F4060" t="e">
            <v>#VALUE!</v>
          </cell>
          <cell r="G4060" t="e">
            <v>#VALUE!</v>
          </cell>
        </row>
        <row r="4061">
          <cell r="A4061" t="e">
            <v>#VALUE!</v>
          </cell>
          <cell r="B4061" t="e">
            <v>#VALUE!</v>
          </cell>
          <cell r="C4061" t="e">
            <v>#VALUE!</v>
          </cell>
          <cell r="D4061" t="e">
            <v>#VALUE!</v>
          </cell>
          <cell r="E4061" t="e">
            <v>#VALUE!</v>
          </cell>
          <cell r="F4061" t="e">
            <v>#VALUE!</v>
          </cell>
          <cell r="G4061" t="e">
            <v>#VALUE!</v>
          </cell>
        </row>
        <row r="4062">
          <cell r="A4062" t="e">
            <v>#VALUE!</v>
          </cell>
          <cell r="B4062" t="e">
            <v>#VALUE!</v>
          </cell>
          <cell r="C4062" t="e">
            <v>#VALUE!</v>
          </cell>
          <cell r="D4062" t="e">
            <v>#VALUE!</v>
          </cell>
          <cell r="E4062" t="e">
            <v>#VALUE!</v>
          </cell>
          <cell r="F4062" t="e">
            <v>#VALUE!</v>
          </cell>
          <cell r="G4062" t="e">
            <v>#VALUE!</v>
          </cell>
        </row>
        <row r="4063">
          <cell r="A4063" t="e">
            <v>#VALUE!</v>
          </cell>
          <cell r="B4063" t="e">
            <v>#VALUE!</v>
          </cell>
          <cell r="C4063" t="e">
            <v>#VALUE!</v>
          </cell>
          <cell r="D4063" t="e">
            <v>#VALUE!</v>
          </cell>
          <cell r="E4063" t="e">
            <v>#VALUE!</v>
          </cell>
          <cell r="F4063" t="e">
            <v>#VALUE!</v>
          </cell>
          <cell r="G4063" t="e">
            <v>#VALUE!</v>
          </cell>
        </row>
        <row r="4064">
          <cell r="A4064" t="e">
            <v>#VALUE!</v>
          </cell>
          <cell r="B4064" t="e">
            <v>#VALUE!</v>
          </cell>
          <cell r="C4064" t="e">
            <v>#VALUE!</v>
          </cell>
          <cell r="D4064" t="e">
            <v>#VALUE!</v>
          </cell>
          <cell r="E4064" t="e">
            <v>#VALUE!</v>
          </cell>
          <cell r="F4064" t="e">
            <v>#VALUE!</v>
          </cell>
          <cell r="G4064" t="e">
            <v>#VALUE!</v>
          </cell>
        </row>
        <row r="4065">
          <cell r="A4065" t="e">
            <v>#VALUE!</v>
          </cell>
          <cell r="B4065" t="e">
            <v>#VALUE!</v>
          </cell>
          <cell r="C4065" t="e">
            <v>#VALUE!</v>
          </cell>
          <cell r="D4065" t="e">
            <v>#VALUE!</v>
          </cell>
          <cell r="E4065" t="e">
            <v>#VALUE!</v>
          </cell>
          <cell r="F4065" t="e">
            <v>#VALUE!</v>
          </cell>
          <cell r="G4065" t="e">
            <v>#VALUE!</v>
          </cell>
        </row>
        <row r="4066">
          <cell r="A4066" t="e">
            <v>#VALUE!</v>
          </cell>
          <cell r="B4066" t="e">
            <v>#VALUE!</v>
          </cell>
          <cell r="C4066" t="e">
            <v>#VALUE!</v>
          </cell>
          <cell r="D4066" t="e">
            <v>#VALUE!</v>
          </cell>
          <cell r="E4066" t="e">
            <v>#VALUE!</v>
          </cell>
          <cell r="F4066" t="e">
            <v>#VALUE!</v>
          </cell>
          <cell r="G4066" t="e">
            <v>#VALUE!</v>
          </cell>
        </row>
        <row r="4067">
          <cell r="A4067" t="e">
            <v>#VALUE!</v>
          </cell>
          <cell r="B4067" t="e">
            <v>#VALUE!</v>
          </cell>
          <cell r="C4067" t="e">
            <v>#VALUE!</v>
          </cell>
          <cell r="D4067" t="e">
            <v>#VALUE!</v>
          </cell>
          <cell r="E4067" t="e">
            <v>#VALUE!</v>
          </cell>
          <cell r="F4067" t="e">
            <v>#VALUE!</v>
          </cell>
          <cell r="G4067" t="e">
            <v>#VALUE!</v>
          </cell>
        </row>
        <row r="4068">
          <cell r="A4068" t="e">
            <v>#VALUE!</v>
          </cell>
          <cell r="B4068" t="e">
            <v>#VALUE!</v>
          </cell>
          <cell r="C4068" t="e">
            <v>#VALUE!</v>
          </cell>
          <cell r="D4068" t="e">
            <v>#VALUE!</v>
          </cell>
          <cell r="E4068" t="e">
            <v>#VALUE!</v>
          </cell>
          <cell r="F4068" t="e">
            <v>#VALUE!</v>
          </cell>
          <cell r="G4068" t="e">
            <v>#VALUE!</v>
          </cell>
        </row>
        <row r="4069">
          <cell r="A4069" t="e">
            <v>#VALUE!</v>
          </cell>
          <cell r="B4069" t="e">
            <v>#VALUE!</v>
          </cell>
          <cell r="C4069" t="e">
            <v>#VALUE!</v>
          </cell>
          <cell r="D4069" t="e">
            <v>#VALUE!</v>
          </cell>
          <cell r="E4069" t="e">
            <v>#VALUE!</v>
          </cell>
          <cell r="F4069" t="e">
            <v>#VALUE!</v>
          </cell>
          <cell r="G4069" t="e">
            <v>#VALUE!</v>
          </cell>
        </row>
        <row r="4070">
          <cell r="A4070" t="e">
            <v>#VALUE!</v>
          </cell>
          <cell r="B4070" t="e">
            <v>#VALUE!</v>
          </cell>
          <cell r="C4070" t="e">
            <v>#VALUE!</v>
          </cell>
          <cell r="D4070" t="e">
            <v>#VALUE!</v>
          </cell>
          <cell r="E4070" t="e">
            <v>#VALUE!</v>
          </cell>
          <cell r="F4070" t="e">
            <v>#VALUE!</v>
          </cell>
          <cell r="G4070" t="e">
            <v>#VALUE!</v>
          </cell>
        </row>
        <row r="4071">
          <cell r="A4071" t="e">
            <v>#VALUE!</v>
          </cell>
          <cell r="B4071" t="e">
            <v>#VALUE!</v>
          </cell>
          <cell r="C4071" t="e">
            <v>#VALUE!</v>
          </cell>
          <cell r="D4071" t="e">
            <v>#VALUE!</v>
          </cell>
          <cell r="E4071" t="e">
            <v>#VALUE!</v>
          </cell>
          <cell r="F4071" t="e">
            <v>#VALUE!</v>
          </cell>
          <cell r="G4071" t="e">
            <v>#VALUE!</v>
          </cell>
        </row>
        <row r="4072">
          <cell r="A4072" t="e">
            <v>#VALUE!</v>
          </cell>
          <cell r="B4072" t="e">
            <v>#VALUE!</v>
          </cell>
          <cell r="C4072" t="e">
            <v>#VALUE!</v>
          </cell>
          <cell r="D4072" t="e">
            <v>#VALUE!</v>
          </cell>
          <cell r="E4072" t="e">
            <v>#VALUE!</v>
          </cell>
          <cell r="F4072" t="e">
            <v>#VALUE!</v>
          </cell>
          <cell r="G4072" t="e">
            <v>#VALUE!</v>
          </cell>
        </row>
        <row r="4073">
          <cell r="A4073" t="e">
            <v>#VALUE!</v>
          </cell>
          <cell r="B4073" t="e">
            <v>#VALUE!</v>
          </cell>
          <cell r="C4073" t="e">
            <v>#VALUE!</v>
          </cell>
          <cell r="D4073" t="e">
            <v>#VALUE!</v>
          </cell>
          <cell r="E4073" t="e">
            <v>#VALUE!</v>
          </cell>
          <cell r="F4073" t="e">
            <v>#VALUE!</v>
          </cell>
          <cell r="G4073" t="e">
            <v>#VALUE!</v>
          </cell>
        </row>
        <row r="4074">
          <cell r="A4074" t="e">
            <v>#VALUE!</v>
          </cell>
          <cell r="B4074" t="e">
            <v>#VALUE!</v>
          </cell>
          <cell r="C4074" t="e">
            <v>#VALUE!</v>
          </cell>
          <cell r="D4074" t="e">
            <v>#VALUE!</v>
          </cell>
          <cell r="E4074" t="e">
            <v>#VALUE!</v>
          </cell>
          <cell r="F4074" t="e">
            <v>#VALUE!</v>
          </cell>
          <cell r="G4074" t="e">
            <v>#VALUE!</v>
          </cell>
        </row>
        <row r="4075">
          <cell r="A4075" t="e">
            <v>#VALUE!</v>
          </cell>
          <cell r="B4075" t="e">
            <v>#VALUE!</v>
          </cell>
          <cell r="C4075" t="e">
            <v>#VALUE!</v>
          </cell>
          <cell r="D4075" t="e">
            <v>#VALUE!</v>
          </cell>
          <cell r="E4075" t="e">
            <v>#VALUE!</v>
          </cell>
          <cell r="F4075" t="e">
            <v>#VALUE!</v>
          </cell>
          <cell r="G4075" t="e">
            <v>#VALUE!</v>
          </cell>
        </row>
        <row r="4076">
          <cell r="A4076" t="e">
            <v>#VALUE!</v>
          </cell>
          <cell r="B4076" t="e">
            <v>#VALUE!</v>
          </cell>
          <cell r="C4076" t="e">
            <v>#VALUE!</v>
          </cell>
          <cell r="D4076" t="e">
            <v>#VALUE!</v>
          </cell>
          <cell r="E4076" t="e">
            <v>#VALUE!</v>
          </cell>
          <cell r="F4076" t="e">
            <v>#VALUE!</v>
          </cell>
          <cell r="G4076" t="e">
            <v>#VALUE!</v>
          </cell>
        </row>
        <row r="4077">
          <cell r="A4077" t="e">
            <v>#VALUE!</v>
          </cell>
          <cell r="B4077" t="e">
            <v>#VALUE!</v>
          </cell>
          <cell r="C4077" t="e">
            <v>#VALUE!</v>
          </cell>
          <cell r="D4077" t="e">
            <v>#VALUE!</v>
          </cell>
          <cell r="E4077" t="e">
            <v>#VALUE!</v>
          </cell>
          <cell r="F4077" t="e">
            <v>#VALUE!</v>
          </cell>
          <cell r="G4077" t="e">
            <v>#VALUE!</v>
          </cell>
        </row>
        <row r="4078">
          <cell r="A4078" t="e">
            <v>#VALUE!</v>
          </cell>
          <cell r="B4078" t="e">
            <v>#VALUE!</v>
          </cell>
          <cell r="C4078" t="e">
            <v>#VALUE!</v>
          </cell>
          <cell r="D4078" t="e">
            <v>#VALUE!</v>
          </cell>
          <cell r="E4078" t="e">
            <v>#VALUE!</v>
          </cell>
          <cell r="F4078" t="e">
            <v>#VALUE!</v>
          </cell>
          <cell r="G4078" t="e">
            <v>#VALUE!</v>
          </cell>
        </row>
        <row r="4079">
          <cell r="A4079" t="e">
            <v>#VALUE!</v>
          </cell>
          <cell r="B4079" t="e">
            <v>#VALUE!</v>
          </cell>
          <cell r="C4079" t="e">
            <v>#VALUE!</v>
          </cell>
          <cell r="D4079" t="e">
            <v>#VALUE!</v>
          </cell>
          <cell r="E4079" t="e">
            <v>#VALUE!</v>
          </cell>
          <cell r="F4079" t="e">
            <v>#VALUE!</v>
          </cell>
          <cell r="G4079" t="e">
            <v>#VALUE!</v>
          </cell>
        </row>
        <row r="4080">
          <cell r="A4080" t="e">
            <v>#VALUE!</v>
          </cell>
          <cell r="B4080" t="e">
            <v>#VALUE!</v>
          </cell>
          <cell r="C4080" t="e">
            <v>#VALUE!</v>
          </cell>
          <cell r="D4080" t="e">
            <v>#VALUE!</v>
          </cell>
          <cell r="E4080" t="e">
            <v>#VALUE!</v>
          </cell>
          <cell r="F4080" t="e">
            <v>#VALUE!</v>
          </cell>
          <cell r="G4080" t="e">
            <v>#VALUE!</v>
          </cell>
        </row>
        <row r="4081">
          <cell r="A4081" t="e">
            <v>#VALUE!</v>
          </cell>
          <cell r="B4081" t="e">
            <v>#VALUE!</v>
          </cell>
          <cell r="C4081" t="e">
            <v>#VALUE!</v>
          </cell>
          <cell r="D4081" t="e">
            <v>#VALUE!</v>
          </cell>
          <cell r="E4081" t="e">
            <v>#VALUE!</v>
          </cell>
          <cell r="F4081" t="e">
            <v>#VALUE!</v>
          </cell>
          <cell r="G4081" t="e">
            <v>#VALUE!</v>
          </cell>
        </row>
        <row r="4082">
          <cell r="A4082" t="e">
            <v>#VALUE!</v>
          </cell>
          <cell r="B4082" t="e">
            <v>#VALUE!</v>
          </cell>
          <cell r="C4082" t="e">
            <v>#VALUE!</v>
          </cell>
          <cell r="D4082" t="e">
            <v>#VALUE!</v>
          </cell>
          <cell r="E4082" t="e">
            <v>#VALUE!</v>
          </cell>
          <cell r="F4082" t="e">
            <v>#VALUE!</v>
          </cell>
          <cell r="G4082" t="e">
            <v>#VALUE!</v>
          </cell>
        </row>
        <row r="4083">
          <cell r="A4083" t="e">
            <v>#VALUE!</v>
          </cell>
          <cell r="B4083" t="e">
            <v>#VALUE!</v>
          </cell>
          <cell r="C4083" t="e">
            <v>#VALUE!</v>
          </cell>
          <cell r="D4083" t="e">
            <v>#VALUE!</v>
          </cell>
          <cell r="E4083" t="e">
            <v>#VALUE!</v>
          </cell>
          <cell r="F4083" t="e">
            <v>#VALUE!</v>
          </cell>
          <cell r="G4083" t="e">
            <v>#VALUE!</v>
          </cell>
        </row>
        <row r="4084">
          <cell r="A4084" t="e">
            <v>#VALUE!</v>
          </cell>
          <cell r="B4084" t="e">
            <v>#VALUE!</v>
          </cell>
          <cell r="C4084" t="e">
            <v>#VALUE!</v>
          </cell>
          <cell r="D4084" t="e">
            <v>#VALUE!</v>
          </cell>
          <cell r="E4084" t="e">
            <v>#VALUE!</v>
          </cell>
          <cell r="F4084" t="e">
            <v>#VALUE!</v>
          </cell>
          <cell r="G4084" t="e">
            <v>#VALUE!</v>
          </cell>
        </row>
        <row r="4085">
          <cell r="A4085" t="e">
            <v>#VALUE!</v>
          </cell>
          <cell r="B4085" t="e">
            <v>#VALUE!</v>
          </cell>
          <cell r="C4085" t="e">
            <v>#VALUE!</v>
          </cell>
          <cell r="D4085" t="e">
            <v>#VALUE!</v>
          </cell>
          <cell r="E4085" t="e">
            <v>#VALUE!</v>
          </cell>
          <cell r="F4085" t="e">
            <v>#VALUE!</v>
          </cell>
          <cell r="G4085" t="e">
            <v>#VALUE!</v>
          </cell>
        </row>
        <row r="4086">
          <cell r="A4086" t="e">
            <v>#VALUE!</v>
          </cell>
          <cell r="B4086" t="e">
            <v>#VALUE!</v>
          </cell>
          <cell r="C4086" t="e">
            <v>#VALUE!</v>
          </cell>
          <cell r="D4086" t="e">
            <v>#VALUE!</v>
          </cell>
          <cell r="E4086" t="e">
            <v>#VALUE!</v>
          </cell>
          <cell r="F4086" t="e">
            <v>#VALUE!</v>
          </cell>
          <cell r="G4086" t="e">
            <v>#VALUE!</v>
          </cell>
        </row>
        <row r="4087">
          <cell r="A4087" t="e">
            <v>#VALUE!</v>
          </cell>
          <cell r="B4087" t="e">
            <v>#VALUE!</v>
          </cell>
          <cell r="C4087" t="e">
            <v>#VALUE!</v>
          </cell>
          <cell r="D4087" t="e">
            <v>#VALUE!</v>
          </cell>
          <cell r="E4087" t="e">
            <v>#VALUE!</v>
          </cell>
          <cell r="F4087" t="e">
            <v>#VALUE!</v>
          </cell>
          <cell r="G4087" t="e">
            <v>#VALUE!</v>
          </cell>
        </row>
        <row r="4088">
          <cell r="A4088" t="e">
            <v>#VALUE!</v>
          </cell>
          <cell r="B4088" t="e">
            <v>#VALUE!</v>
          </cell>
          <cell r="C4088" t="e">
            <v>#VALUE!</v>
          </cell>
          <cell r="D4088" t="e">
            <v>#VALUE!</v>
          </cell>
          <cell r="E4088" t="e">
            <v>#VALUE!</v>
          </cell>
          <cell r="F4088" t="e">
            <v>#VALUE!</v>
          </cell>
          <cell r="G4088" t="e">
            <v>#VALUE!</v>
          </cell>
        </row>
        <row r="4089">
          <cell r="A4089" t="e">
            <v>#VALUE!</v>
          </cell>
          <cell r="B4089" t="e">
            <v>#VALUE!</v>
          </cell>
          <cell r="C4089" t="e">
            <v>#VALUE!</v>
          </cell>
          <cell r="D4089" t="e">
            <v>#VALUE!</v>
          </cell>
          <cell r="E4089" t="e">
            <v>#VALUE!</v>
          </cell>
          <cell r="F4089" t="e">
            <v>#VALUE!</v>
          </cell>
          <cell r="G4089" t="e">
            <v>#VALUE!</v>
          </cell>
        </row>
        <row r="4090">
          <cell r="A4090" t="e">
            <v>#VALUE!</v>
          </cell>
          <cell r="B4090" t="e">
            <v>#VALUE!</v>
          </cell>
          <cell r="C4090" t="e">
            <v>#VALUE!</v>
          </cell>
          <cell r="D4090" t="e">
            <v>#VALUE!</v>
          </cell>
          <cell r="E4090" t="e">
            <v>#VALUE!</v>
          </cell>
          <cell r="F4090" t="e">
            <v>#VALUE!</v>
          </cell>
          <cell r="G4090" t="e">
            <v>#VALUE!</v>
          </cell>
        </row>
        <row r="4091">
          <cell r="A4091" t="e">
            <v>#VALUE!</v>
          </cell>
          <cell r="B4091" t="e">
            <v>#VALUE!</v>
          </cell>
          <cell r="C4091" t="e">
            <v>#VALUE!</v>
          </cell>
          <cell r="D4091" t="e">
            <v>#VALUE!</v>
          </cell>
          <cell r="E4091" t="e">
            <v>#VALUE!</v>
          </cell>
          <cell r="F4091" t="e">
            <v>#VALUE!</v>
          </cell>
          <cell r="G4091" t="e">
            <v>#VALUE!</v>
          </cell>
        </row>
        <row r="4092">
          <cell r="A4092" t="e">
            <v>#VALUE!</v>
          </cell>
          <cell r="B4092" t="e">
            <v>#VALUE!</v>
          </cell>
          <cell r="C4092" t="e">
            <v>#VALUE!</v>
          </cell>
          <cell r="D4092" t="e">
            <v>#VALUE!</v>
          </cell>
          <cell r="E4092" t="e">
            <v>#VALUE!</v>
          </cell>
          <cell r="F4092" t="e">
            <v>#VALUE!</v>
          </cell>
          <cell r="G4092" t="e">
            <v>#VALUE!</v>
          </cell>
        </row>
        <row r="4093">
          <cell r="A4093" t="e">
            <v>#VALUE!</v>
          </cell>
          <cell r="B4093" t="e">
            <v>#VALUE!</v>
          </cell>
          <cell r="C4093" t="e">
            <v>#VALUE!</v>
          </cell>
          <cell r="D4093" t="e">
            <v>#VALUE!</v>
          </cell>
          <cell r="E4093" t="e">
            <v>#VALUE!</v>
          </cell>
          <cell r="F4093" t="e">
            <v>#VALUE!</v>
          </cell>
          <cell r="G4093" t="e">
            <v>#VALUE!</v>
          </cell>
        </row>
        <row r="4094">
          <cell r="A4094" t="e">
            <v>#VALUE!</v>
          </cell>
          <cell r="B4094" t="e">
            <v>#VALUE!</v>
          </cell>
          <cell r="C4094" t="e">
            <v>#VALUE!</v>
          </cell>
          <cell r="D4094" t="e">
            <v>#VALUE!</v>
          </cell>
          <cell r="E4094" t="e">
            <v>#VALUE!</v>
          </cell>
          <cell r="F4094" t="e">
            <v>#VALUE!</v>
          </cell>
          <cell r="G4094" t="e">
            <v>#VALUE!</v>
          </cell>
        </row>
        <row r="4095">
          <cell r="A4095" t="e">
            <v>#VALUE!</v>
          </cell>
          <cell r="B4095" t="e">
            <v>#VALUE!</v>
          </cell>
          <cell r="C4095" t="e">
            <v>#VALUE!</v>
          </cell>
          <cell r="D4095" t="e">
            <v>#VALUE!</v>
          </cell>
          <cell r="E4095" t="e">
            <v>#VALUE!</v>
          </cell>
          <cell r="F4095" t="e">
            <v>#VALUE!</v>
          </cell>
          <cell r="G4095" t="e">
            <v>#VALUE!</v>
          </cell>
        </row>
        <row r="4096">
          <cell r="A4096" t="e">
            <v>#VALUE!</v>
          </cell>
          <cell r="B4096" t="e">
            <v>#VALUE!</v>
          </cell>
          <cell r="C4096" t="e">
            <v>#VALUE!</v>
          </cell>
          <cell r="D4096" t="e">
            <v>#VALUE!</v>
          </cell>
          <cell r="E4096" t="e">
            <v>#VALUE!</v>
          </cell>
          <cell r="F4096" t="e">
            <v>#VALUE!</v>
          </cell>
          <cell r="G4096" t="e">
            <v>#VALUE!</v>
          </cell>
        </row>
        <row r="4097">
          <cell r="A4097" t="e">
            <v>#VALUE!</v>
          </cell>
          <cell r="B4097" t="e">
            <v>#VALUE!</v>
          </cell>
          <cell r="C4097" t="e">
            <v>#VALUE!</v>
          </cell>
          <cell r="D4097" t="e">
            <v>#VALUE!</v>
          </cell>
          <cell r="E4097" t="e">
            <v>#VALUE!</v>
          </cell>
          <cell r="F4097" t="e">
            <v>#VALUE!</v>
          </cell>
          <cell r="G4097" t="e">
            <v>#VALUE!</v>
          </cell>
        </row>
        <row r="4098">
          <cell r="A4098" t="e">
            <v>#VALUE!</v>
          </cell>
          <cell r="B4098" t="e">
            <v>#VALUE!</v>
          </cell>
          <cell r="C4098" t="e">
            <v>#VALUE!</v>
          </cell>
          <cell r="D4098" t="e">
            <v>#VALUE!</v>
          </cell>
          <cell r="E4098" t="e">
            <v>#VALUE!</v>
          </cell>
          <cell r="F4098" t="e">
            <v>#VALUE!</v>
          </cell>
          <cell r="G4098" t="e">
            <v>#VALUE!</v>
          </cell>
        </row>
        <row r="4099">
          <cell r="A4099" t="e">
            <v>#VALUE!</v>
          </cell>
          <cell r="B4099" t="e">
            <v>#VALUE!</v>
          </cell>
          <cell r="C4099" t="e">
            <v>#VALUE!</v>
          </cell>
          <cell r="D4099" t="e">
            <v>#VALUE!</v>
          </cell>
          <cell r="E4099" t="e">
            <v>#VALUE!</v>
          </cell>
          <cell r="F4099" t="e">
            <v>#VALUE!</v>
          </cell>
          <cell r="G4099" t="e">
            <v>#VALUE!</v>
          </cell>
        </row>
        <row r="4100">
          <cell r="A4100" t="e">
            <v>#VALUE!</v>
          </cell>
          <cell r="B4100" t="e">
            <v>#VALUE!</v>
          </cell>
          <cell r="C4100" t="e">
            <v>#VALUE!</v>
          </cell>
          <cell r="D4100" t="e">
            <v>#VALUE!</v>
          </cell>
          <cell r="E4100" t="e">
            <v>#VALUE!</v>
          </cell>
          <cell r="F4100" t="e">
            <v>#VALUE!</v>
          </cell>
          <cell r="G4100" t="e">
            <v>#VALUE!</v>
          </cell>
        </row>
        <row r="4101">
          <cell r="A4101" t="e">
            <v>#VALUE!</v>
          </cell>
          <cell r="B4101" t="e">
            <v>#VALUE!</v>
          </cell>
          <cell r="C4101" t="e">
            <v>#VALUE!</v>
          </cell>
          <cell r="D4101" t="e">
            <v>#VALUE!</v>
          </cell>
          <cell r="E4101" t="e">
            <v>#VALUE!</v>
          </cell>
          <cell r="F4101" t="e">
            <v>#VALUE!</v>
          </cell>
          <cell r="G4101" t="e">
            <v>#VALUE!</v>
          </cell>
        </row>
        <row r="4102">
          <cell r="A4102" t="e">
            <v>#VALUE!</v>
          </cell>
          <cell r="B4102" t="e">
            <v>#VALUE!</v>
          </cell>
          <cell r="C4102" t="e">
            <v>#VALUE!</v>
          </cell>
          <cell r="D4102" t="e">
            <v>#VALUE!</v>
          </cell>
          <cell r="E4102" t="e">
            <v>#VALUE!</v>
          </cell>
          <cell r="F4102" t="e">
            <v>#VALUE!</v>
          </cell>
          <cell r="G4102" t="e">
            <v>#VALUE!</v>
          </cell>
        </row>
        <row r="4103">
          <cell r="A4103" t="e">
            <v>#VALUE!</v>
          </cell>
          <cell r="B4103" t="e">
            <v>#VALUE!</v>
          </cell>
          <cell r="C4103" t="e">
            <v>#VALUE!</v>
          </cell>
          <cell r="D4103" t="e">
            <v>#VALUE!</v>
          </cell>
          <cell r="E4103" t="e">
            <v>#VALUE!</v>
          </cell>
          <cell r="F4103" t="e">
            <v>#VALUE!</v>
          </cell>
          <cell r="G4103" t="e">
            <v>#VALUE!</v>
          </cell>
        </row>
        <row r="4104">
          <cell r="A4104" t="e">
            <v>#VALUE!</v>
          </cell>
          <cell r="B4104" t="e">
            <v>#VALUE!</v>
          </cell>
          <cell r="C4104" t="e">
            <v>#VALUE!</v>
          </cell>
          <cell r="D4104" t="e">
            <v>#VALUE!</v>
          </cell>
          <cell r="E4104" t="e">
            <v>#VALUE!</v>
          </cell>
          <cell r="F4104" t="e">
            <v>#VALUE!</v>
          </cell>
          <cell r="G4104" t="e">
            <v>#VALUE!</v>
          </cell>
        </row>
        <row r="4105">
          <cell r="A4105" t="e">
            <v>#VALUE!</v>
          </cell>
          <cell r="B4105" t="e">
            <v>#VALUE!</v>
          </cell>
          <cell r="C4105" t="e">
            <v>#VALUE!</v>
          </cell>
          <cell r="D4105" t="e">
            <v>#VALUE!</v>
          </cell>
          <cell r="E4105" t="e">
            <v>#VALUE!</v>
          </cell>
          <cell r="F4105" t="e">
            <v>#VALUE!</v>
          </cell>
          <cell r="G4105" t="e">
            <v>#VALUE!</v>
          </cell>
        </row>
        <row r="4106">
          <cell r="A4106" t="e">
            <v>#VALUE!</v>
          </cell>
          <cell r="B4106" t="e">
            <v>#VALUE!</v>
          </cell>
          <cell r="C4106" t="e">
            <v>#VALUE!</v>
          </cell>
          <cell r="D4106" t="e">
            <v>#VALUE!</v>
          </cell>
          <cell r="E4106" t="e">
            <v>#VALUE!</v>
          </cell>
          <cell r="F4106" t="e">
            <v>#VALUE!</v>
          </cell>
          <cell r="G4106" t="e">
            <v>#VALUE!</v>
          </cell>
        </row>
        <row r="4107">
          <cell r="A4107" t="e">
            <v>#VALUE!</v>
          </cell>
          <cell r="B4107" t="e">
            <v>#VALUE!</v>
          </cell>
          <cell r="C4107" t="e">
            <v>#VALUE!</v>
          </cell>
          <cell r="D4107" t="e">
            <v>#VALUE!</v>
          </cell>
          <cell r="E4107" t="e">
            <v>#VALUE!</v>
          </cell>
          <cell r="F4107" t="e">
            <v>#VALUE!</v>
          </cell>
          <cell r="G4107" t="e">
            <v>#VALUE!</v>
          </cell>
        </row>
        <row r="4108">
          <cell r="A4108" t="e">
            <v>#VALUE!</v>
          </cell>
          <cell r="B4108" t="e">
            <v>#VALUE!</v>
          </cell>
          <cell r="C4108" t="e">
            <v>#VALUE!</v>
          </cell>
          <cell r="D4108" t="e">
            <v>#VALUE!</v>
          </cell>
          <cell r="E4108" t="e">
            <v>#VALUE!</v>
          </cell>
          <cell r="F4108" t="e">
            <v>#VALUE!</v>
          </cell>
          <cell r="G4108" t="e">
            <v>#VALUE!</v>
          </cell>
        </row>
        <row r="4109">
          <cell r="A4109" t="e">
            <v>#VALUE!</v>
          </cell>
          <cell r="B4109" t="e">
            <v>#VALUE!</v>
          </cell>
          <cell r="C4109" t="e">
            <v>#VALUE!</v>
          </cell>
          <cell r="D4109" t="e">
            <v>#VALUE!</v>
          </cell>
          <cell r="E4109" t="e">
            <v>#VALUE!</v>
          </cell>
          <cell r="F4109" t="e">
            <v>#VALUE!</v>
          </cell>
          <cell r="G4109" t="e">
            <v>#VALUE!</v>
          </cell>
        </row>
        <row r="4110">
          <cell r="A4110" t="e">
            <v>#VALUE!</v>
          </cell>
          <cell r="B4110" t="e">
            <v>#VALUE!</v>
          </cell>
          <cell r="C4110" t="e">
            <v>#VALUE!</v>
          </cell>
          <cell r="D4110" t="e">
            <v>#VALUE!</v>
          </cell>
          <cell r="E4110" t="e">
            <v>#VALUE!</v>
          </cell>
          <cell r="F4110" t="e">
            <v>#VALUE!</v>
          </cell>
          <cell r="G4110" t="e">
            <v>#VALUE!</v>
          </cell>
        </row>
        <row r="4111">
          <cell r="A4111" t="e">
            <v>#VALUE!</v>
          </cell>
          <cell r="B4111" t="e">
            <v>#VALUE!</v>
          </cell>
          <cell r="C4111" t="e">
            <v>#VALUE!</v>
          </cell>
          <cell r="D4111" t="e">
            <v>#VALUE!</v>
          </cell>
          <cell r="E4111" t="e">
            <v>#VALUE!</v>
          </cell>
          <cell r="F4111" t="e">
            <v>#VALUE!</v>
          </cell>
          <cell r="G4111" t="e">
            <v>#VALUE!</v>
          </cell>
        </row>
        <row r="4112">
          <cell r="A4112" t="e">
            <v>#VALUE!</v>
          </cell>
          <cell r="B4112" t="e">
            <v>#VALUE!</v>
          </cell>
          <cell r="C4112" t="e">
            <v>#VALUE!</v>
          </cell>
          <cell r="D4112" t="e">
            <v>#VALUE!</v>
          </cell>
          <cell r="E4112" t="e">
            <v>#VALUE!</v>
          </cell>
          <cell r="F4112" t="e">
            <v>#VALUE!</v>
          </cell>
          <cell r="G4112" t="e">
            <v>#VALUE!</v>
          </cell>
        </row>
        <row r="4113">
          <cell r="A4113" t="e">
            <v>#VALUE!</v>
          </cell>
          <cell r="B4113" t="e">
            <v>#VALUE!</v>
          </cell>
          <cell r="C4113" t="e">
            <v>#VALUE!</v>
          </cell>
          <cell r="D4113" t="e">
            <v>#VALUE!</v>
          </cell>
          <cell r="E4113" t="e">
            <v>#VALUE!</v>
          </cell>
          <cell r="F4113" t="e">
            <v>#VALUE!</v>
          </cell>
          <cell r="G4113" t="e">
            <v>#VALUE!</v>
          </cell>
        </row>
        <row r="4114">
          <cell r="A4114" t="e">
            <v>#VALUE!</v>
          </cell>
          <cell r="B4114" t="e">
            <v>#VALUE!</v>
          </cell>
          <cell r="C4114" t="e">
            <v>#VALUE!</v>
          </cell>
          <cell r="D4114" t="e">
            <v>#VALUE!</v>
          </cell>
          <cell r="E4114" t="e">
            <v>#VALUE!</v>
          </cell>
          <cell r="F4114" t="e">
            <v>#VALUE!</v>
          </cell>
          <cell r="G4114" t="e">
            <v>#VALUE!</v>
          </cell>
        </row>
        <row r="4115">
          <cell r="A4115" t="e">
            <v>#VALUE!</v>
          </cell>
          <cell r="B4115" t="e">
            <v>#VALUE!</v>
          </cell>
          <cell r="C4115" t="e">
            <v>#VALUE!</v>
          </cell>
          <cell r="D4115" t="e">
            <v>#VALUE!</v>
          </cell>
          <cell r="E4115" t="e">
            <v>#VALUE!</v>
          </cell>
          <cell r="F4115" t="e">
            <v>#VALUE!</v>
          </cell>
          <cell r="G4115" t="e">
            <v>#VALUE!</v>
          </cell>
        </row>
        <row r="4116">
          <cell r="A4116" t="e">
            <v>#VALUE!</v>
          </cell>
          <cell r="B4116" t="e">
            <v>#VALUE!</v>
          </cell>
          <cell r="C4116" t="e">
            <v>#VALUE!</v>
          </cell>
          <cell r="D4116" t="e">
            <v>#VALUE!</v>
          </cell>
          <cell r="E4116" t="e">
            <v>#VALUE!</v>
          </cell>
          <cell r="F4116" t="e">
            <v>#VALUE!</v>
          </cell>
          <cell r="G4116" t="e">
            <v>#VALUE!</v>
          </cell>
        </row>
        <row r="4117">
          <cell r="A4117" t="e">
            <v>#VALUE!</v>
          </cell>
          <cell r="B4117" t="e">
            <v>#VALUE!</v>
          </cell>
          <cell r="C4117" t="e">
            <v>#VALUE!</v>
          </cell>
          <cell r="D4117" t="e">
            <v>#VALUE!</v>
          </cell>
          <cell r="E4117" t="e">
            <v>#VALUE!</v>
          </cell>
          <cell r="F4117" t="e">
            <v>#VALUE!</v>
          </cell>
          <cell r="G4117" t="e">
            <v>#VALUE!</v>
          </cell>
        </row>
        <row r="4118">
          <cell r="A4118" t="e">
            <v>#VALUE!</v>
          </cell>
          <cell r="B4118" t="e">
            <v>#VALUE!</v>
          </cell>
          <cell r="C4118" t="e">
            <v>#VALUE!</v>
          </cell>
          <cell r="D4118" t="e">
            <v>#VALUE!</v>
          </cell>
          <cell r="E4118" t="e">
            <v>#VALUE!</v>
          </cell>
          <cell r="F4118" t="e">
            <v>#VALUE!</v>
          </cell>
          <cell r="G4118" t="e">
            <v>#VALUE!</v>
          </cell>
        </row>
        <row r="4119">
          <cell r="A4119" t="e">
            <v>#VALUE!</v>
          </cell>
          <cell r="B4119" t="e">
            <v>#VALUE!</v>
          </cell>
          <cell r="C4119" t="e">
            <v>#VALUE!</v>
          </cell>
          <cell r="D4119" t="e">
            <v>#VALUE!</v>
          </cell>
          <cell r="E4119" t="e">
            <v>#VALUE!</v>
          </cell>
          <cell r="F4119" t="e">
            <v>#VALUE!</v>
          </cell>
          <cell r="G4119" t="e">
            <v>#VALUE!</v>
          </cell>
        </row>
        <row r="4120">
          <cell r="A4120" t="e">
            <v>#VALUE!</v>
          </cell>
          <cell r="B4120" t="e">
            <v>#VALUE!</v>
          </cell>
          <cell r="C4120" t="e">
            <v>#VALUE!</v>
          </cell>
          <cell r="D4120" t="e">
            <v>#VALUE!</v>
          </cell>
          <cell r="E4120" t="e">
            <v>#VALUE!</v>
          </cell>
          <cell r="F4120" t="e">
            <v>#VALUE!</v>
          </cell>
          <cell r="G4120" t="e">
            <v>#VALUE!</v>
          </cell>
        </row>
        <row r="4121">
          <cell r="A4121" t="e">
            <v>#VALUE!</v>
          </cell>
          <cell r="B4121" t="e">
            <v>#VALUE!</v>
          </cell>
          <cell r="C4121" t="e">
            <v>#VALUE!</v>
          </cell>
          <cell r="D4121" t="e">
            <v>#VALUE!</v>
          </cell>
          <cell r="E4121" t="e">
            <v>#VALUE!</v>
          </cell>
          <cell r="F4121" t="e">
            <v>#VALUE!</v>
          </cell>
          <cell r="G4121" t="e">
            <v>#VALUE!</v>
          </cell>
        </row>
        <row r="4122">
          <cell r="A4122" t="e">
            <v>#VALUE!</v>
          </cell>
          <cell r="B4122" t="e">
            <v>#VALUE!</v>
          </cell>
          <cell r="C4122" t="e">
            <v>#VALUE!</v>
          </cell>
          <cell r="D4122" t="e">
            <v>#VALUE!</v>
          </cell>
          <cell r="E4122" t="e">
            <v>#VALUE!</v>
          </cell>
          <cell r="F4122" t="e">
            <v>#VALUE!</v>
          </cell>
          <cell r="G4122" t="e">
            <v>#VALUE!</v>
          </cell>
        </row>
        <row r="4123">
          <cell r="A4123" t="e">
            <v>#VALUE!</v>
          </cell>
          <cell r="B4123" t="e">
            <v>#VALUE!</v>
          </cell>
          <cell r="C4123" t="e">
            <v>#VALUE!</v>
          </cell>
          <cell r="D4123" t="e">
            <v>#VALUE!</v>
          </cell>
          <cell r="E4123" t="e">
            <v>#VALUE!</v>
          </cell>
          <cell r="F4123" t="e">
            <v>#VALUE!</v>
          </cell>
          <cell r="G4123" t="e">
            <v>#VALUE!</v>
          </cell>
        </row>
        <row r="4124">
          <cell r="A4124" t="e">
            <v>#VALUE!</v>
          </cell>
          <cell r="B4124" t="e">
            <v>#VALUE!</v>
          </cell>
          <cell r="C4124" t="e">
            <v>#VALUE!</v>
          </cell>
          <cell r="D4124" t="e">
            <v>#VALUE!</v>
          </cell>
          <cell r="E4124" t="e">
            <v>#VALUE!</v>
          </cell>
          <cell r="F4124" t="e">
            <v>#VALUE!</v>
          </cell>
          <cell r="G4124" t="e">
            <v>#VALUE!</v>
          </cell>
        </row>
        <row r="4125">
          <cell r="A4125" t="e">
            <v>#VALUE!</v>
          </cell>
          <cell r="B4125" t="e">
            <v>#VALUE!</v>
          </cell>
          <cell r="C4125" t="e">
            <v>#VALUE!</v>
          </cell>
          <cell r="D4125" t="e">
            <v>#VALUE!</v>
          </cell>
          <cell r="E4125" t="e">
            <v>#VALUE!</v>
          </cell>
          <cell r="F4125" t="e">
            <v>#VALUE!</v>
          </cell>
          <cell r="G4125" t="e">
            <v>#VALUE!</v>
          </cell>
        </row>
        <row r="4126">
          <cell r="A4126" t="e">
            <v>#VALUE!</v>
          </cell>
          <cell r="B4126" t="e">
            <v>#VALUE!</v>
          </cell>
          <cell r="C4126" t="e">
            <v>#VALUE!</v>
          </cell>
          <cell r="D4126" t="e">
            <v>#VALUE!</v>
          </cell>
          <cell r="E4126" t="e">
            <v>#VALUE!</v>
          </cell>
          <cell r="F4126" t="e">
            <v>#VALUE!</v>
          </cell>
          <cell r="G4126" t="e">
            <v>#VALUE!</v>
          </cell>
        </row>
        <row r="4127">
          <cell r="A4127" t="e">
            <v>#VALUE!</v>
          </cell>
          <cell r="B4127" t="e">
            <v>#VALUE!</v>
          </cell>
          <cell r="C4127" t="e">
            <v>#VALUE!</v>
          </cell>
          <cell r="D4127" t="e">
            <v>#VALUE!</v>
          </cell>
          <cell r="E4127" t="e">
            <v>#VALUE!</v>
          </cell>
          <cell r="F4127" t="e">
            <v>#VALUE!</v>
          </cell>
          <cell r="G4127" t="e">
            <v>#VALUE!</v>
          </cell>
        </row>
        <row r="4128">
          <cell r="A4128" t="e">
            <v>#VALUE!</v>
          </cell>
          <cell r="B4128" t="e">
            <v>#VALUE!</v>
          </cell>
          <cell r="C4128" t="e">
            <v>#VALUE!</v>
          </cell>
          <cell r="D4128" t="e">
            <v>#VALUE!</v>
          </cell>
          <cell r="E4128" t="e">
            <v>#VALUE!</v>
          </cell>
          <cell r="F4128" t="e">
            <v>#VALUE!</v>
          </cell>
          <cell r="G4128" t="e">
            <v>#VALUE!</v>
          </cell>
        </row>
        <row r="4129">
          <cell r="A4129" t="e">
            <v>#VALUE!</v>
          </cell>
          <cell r="B4129" t="e">
            <v>#VALUE!</v>
          </cell>
          <cell r="C4129" t="e">
            <v>#VALUE!</v>
          </cell>
          <cell r="D4129" t="e">
            <v>#VALUE!</v>
          </cell>
          <cell r="E4129" t="e">
            <v>#VALUE!</v>
          </cell>
          <cell r="F4129" t="e">
            <v>#VALUE!</v>
          </cell>
          <cell r="G4129" t="e">
            <v>#VALUE!</v>
          </cell>
        </row>
        <row r="4130">
          <cell r="A4130" t="e">
            <v>#VALUE!</v>
          </cell>
          <cell r="B4130" t="e">
            <v>#VALUE!</v>
          </cell>
          <cell r="C4130" t="e">
            <v>#VALUE!</v>
          </cell>
          <cell r="D4130" t="e">
            <v>#VALUE!</v>
          </cell>
          <cell r="E4130" t="e">
            <v>#VALUE!</v>
          </cell>
          <cell r="F4130" t="e">
            <v>#VALUE!</v>
          </cell>
          <cell r="G4130" t="e">
            <v>#VALUE!</v>
          </cell>
        </row>
        <row r="4131">
          <cell r="A4131" t="e">
            <v>#VALUE!</v>
          </cell>
          <cell r="B4131" t="e">
            <v>#VALUE!</v>
          </cell>
          <cell r="C4131" t="e">
            <v>#VALUE!</v>
          </cell>
          <cell r="D4131" t="e">
            <v>#VALUE!</v>
          </cell>
          <cell r="E4131" t="e">
            <v>#VALUE!</v>
          </cell>
          <cell r="F4131" t="e">
            <v>#VALUE!</v>
          </cell>
          <cell r="G4131" t="e">
            <v>#VALUE!</v>
          </cell>
        </row>
        <row r="4132">
          <cell r="A4132" t="e">
            <v>#VALUE!</v>
          </cell>
          <cell r="B4132" t="e">
            <v>#VALUE!</v>
          </cell>
          <cell r="C4132" t="e">
            <v>#VALUE!</v>
          </cell>
          <cell r="D4132" t="e">
            <v>#VALUE!</v>
          </cell>
          <cell r="E4132" t="e">
            <v>#VALUE!</v>
          </cell>
          <cell r="F4132" t="e">
            <v>#VALUE!</v>
          </cell>
          <cell r="G4132" t="e">
            <v>#VALUE!</v>
          </cell>
        </row>
        <row r="4133">
          <cell r="A4133" t="e">
            <v>#VALUE!</v>
          </cell>
          <cell r="B4133" t="e">
            <v>#VALUE!</v>
          </cell>
          <cell r="C4133" t="e">
            <v>#VALUE!</v>
          </cell>
          <cell r="D4133" t="e">
            <v>#VALUE!</v>
          </cell>
          <cell r="E4133" t="e">
            <v>#VALUE!</v>
          </cell>
          <cell r="F4133" t="e">
            <v>#VALUE!</v>
          </cell>
          <cell r="G4133" t="e">
            <v>#VALUE!</v>
          </cell>
        </row>
        <row r="4134">
          <cell r="A4134" t="e">
            <v>#VALUE!</v>
          </cell>
          <cell r="B4134" t="e">
            <v>#VALUE!</v>
          </cell>
          <cell r="C4134" t="e">
            <v>#VALUE!</v>
          </cell>
          <cell r="D4134" t="e">
            <v>#VALUE!</v>
          </cell>
          <cell r="E4134" t="e">
            <v>#VALUE!</v>
          </cell>
          <cell r="F4134" t="e">
            <v>#VALUE!</v>
          </cell>
          <cell r="G4134" t="e">
            <v>#VALUE!</v>
          </cell>
        </row>
        <row r="4135">
          <cell r="A4135" t="e">
            <v>#VALUE!</v>
          </cell>
          <cell r="B4135" t="e">
            <v>#VALUE!</v>
          </cell>
          <cell r="C4135" t="e">
            <v>#VALUE!</v>
          </cell>
          <cell r="D4135" t="e">
            <v>#VALUE!</v>
          </cell>
          <cell r="E4135" t="e">
            <v>#VALUE!</v>
          </cell>
          <cell r="F4135" t="e">
            <v>#VALUE!</v>
          </cell>
          <cell r="G4135" t="e">
            <v>#VALUE!</v>
          </cell>
        </row>
        <row r="4136">
          <cell r="A4136" t="e">
            <v>#VALUE!</v>
          </cell>
          <cell r="B4136" t="e">
            <v>#VALUE!</v>
          </cell>
          <cell r="C4136" t="e">
            <v>#VALUE!</v>
          </cell>
          <cell r="D4136" t="e">
            <v>#VALUE!</v>
          </cell>
          <cell r="E4136" t="e">
            <v>#VALUE!</v>
          </cell>
          <cell r="F4136" t="e">
            <v>#VALUE!</v>
          </cell>
          <cell r="G4136" t="e">
            <v>#VALUE!</v>
          </cell>
        </row>
        <row r="4137">
          <cell r="A4137" t="e">
            <v>#VALUE!</v>
          </cell>
          <cell r="B4137" t="e">
            <v>#VALUE!</v>
          </cell>
          <cell r="C4137" t="e">
            <v>#VALUE!</v>
          </cell>
          <cell r="D4137" t="e">
            <v>#VALUE!</v>
          </cell>
          <cell r="E4137" t="e">
            <v>#VALUE!</v>
          </cell>
          <cell r="F4137" t="e">
            <v>#VALUE!</v>
          </cell>
          <cell r="G4137" t="e">
            <v>#VALUE!</v>
          </cell>
        </row>
        <row r="4138">
          <cell r="A4138" t="e">
            <v>#VALUE!</v>
          </cell>
          <cell r="B4138" t="e">
            <v>#VALUE!</v>
          </cell>
          <cell r="C4138" t="e">
            <v>#VALUE!</v>
          </cell>
          <cell r="D4138" t="e">
            <v>#VALUE!</v>
          </cell>
          <cell r="E4138" t="e">
            <v>#VALUE!</v>
          </cell>
          <cell r="F4138" t="e">
            <v>#VALUE!</v>
          </cell>
          <cell r="G4138" t="e">
            <v>#VALUE!</v>
          </cell>
        </row>
        <row r="4139">
          <cell r="A4139" t="e">
            <v>#VALUE!</v>
          </cell>
          <cell r="B4139" t="e">
            <v>#VALUE!</v>
          </cell>
          <cell r="C4139" t="e">
            <v>#VALUE!</v>
          </cell>
          <cell r="D4139" t="e">
            <v>#VALUE!</v>
          </cell>
          <cell r="E4139" t="e">
            <v>#VALUE!</v>
          </cell>
          <cell r="F4139" t="e">
            <v>#VALUE!</v>
          </cell>
          <cell r="G4139" t="e">
            <v>#VALUE!</v>
          </cell>
        </row>
        <row r="4140">
          <cell r="A4140" t="e">
            <v>#VALUE!</v>
          </cell>
          <cell r="B4140" t="e">
            <v>#VALUE!</v>
          </cell>
          <cell r="C4140" t="e">
            <v>#VALUE!</v>
          </cell>
          <cell r="D4140" t="e">
            <v>#VALUE!</v>
          </cell>
          <cell r="E4140" t="e">
            <v>#VALUE!</v>
          </cell>
          <cell r="F4140" t="e">
            <v>#VALUE!</v>
          </cell>
          <cell r="G4140" t="e">
            <v>#VALUE!</v>
          </cell>
        </row>
        <row r="4141">
          <cell r="A4141" t="e">
            <v>#VALUE!</v>
          </cell>
          <cell r="B4141" t="e">
            <v>#VALUE!</v>
          </cell>
          <cell r="C4141" t="e">
            <v>#VALUE!</v>
          </cell>
          <cell r="D4141" t="e">
            <v>#VALUE!</v>
          </cell>
          <cell r="E4141" t="e">
            <v>#VALUE!</v>
          </cell>
          <cell r="F4141" t="e">
            <v>#VALUE!</v>
          </cell>
          <cell r="G4141" t="e">
            <v>#VALUE!</v>
          </cell>
        </row>
        <row r="4142">
          <cell r="A4142" t="e">
            <v>#VALUE!</v>
          </cell>
          <cell r="B4142" t="e">
            <v>#VALUE!</v>
          </cell>
          <cell r="C4142" t="e">
            <v>#VALUE!</v>
          </cell>
          <cell r="D4142" t="e">
            <v>#VALUE!</v>
          </cell>
          <cell r="E4142" t="e">
            <v>#VALUE!</v>
          </cell>
          <cell r="F4142" t="e">
            <v>#VALUE!</v>
          </cell>
          <cell r="G4142" t="e">
            <v>#VALUE!</v>
          </cell>
        </row>
        <row r="4143">
          <cell r="A4143" t="e">
            <v>#VALUE!</v>
          </cell>
          <cell r="B4143" t="e">
            <v>#VALUE!</v>
          </cell>
          <cell r="C4143" t="e">
            <v>#VALUE!</v>
          </cell>
          <cell r="D4143" t="e">
            <v>#VALUE!</v>
          </cell>
          <cell r="E4143" t="e">
            <v>#VALUE!</v>
          </cell>
          <cell r="F4143" t="e">
            <v>#VALUE!</v>
          </cell>
          <cell r="G4143" t="e">
            <v>#VALUE!</v>
          </cell>
        </row>
        <row r="4144">
          <cell r="A4144" t="e">
            <v>#VALUE!</v>
          </cell>
          <cell r="B4144" t="e">
            <v>#VALUE!</v>
          </cell>
          <cell r="C4144" t="e">
            <v>#VALUE!</v>
          </cell>
          <cell r="D4144" t="e">
            <v>#VALUE!</v>
          </cell>
          <cell r="E4144" t="e">
            <v>#VALUE!</v>
          </cell>
          <cell r="F4144" t="e">
            <v>#VALUE!</v>
          </cell>
          <cell r="G4144" t="e">
            <v>#VALUE!</v>
          </cell>
        </row>
        <row r="4145">
          <cell r="A4145" t="e">
            <v>#VALUE!</v>
          </cell>
          <cell r="B4145" t="e">
            <v>#VALUE!</v>
          </cell>
          <cell r="C4145" t="e">
            <v>#VALUE!</v>
          </cell>
          <cell r="D4145" t="e">
            <v>#VALUE!</v>
          </cell>
          <cell r="E4145" t="e">
            <v>#VALUE!</v>
          </cell>
          <cell r="F4145" t="e">
            <v>#VALUE!</v>
          </cell>
          <cell r="G4145" t="e">
            <v>#VALUE!</v>
          </cell>
        </row>
        <row r="4146">
          <cell r="A4146" t="e">
            <v>#VALUE!</v>
          </cell>
          <cell r="B4146" t="e">
            <v>#VALUE!</v>
          </cell>
          <cell r="C4146" t="e">
            <v>#VALUE!</v>
          </cell>
          <cell r="D4146" t="e">
            <v>#VALUE!</v>
          </cell>
          <cell r="E4146" t="e">
            <v>#VALUE!</v>
          </cell>
          <cell r="F4146" t="e">
            <v>#VALUE!</v>
          </cell>
          <cell r="G4146" t="e">
            <v>#VALUE!</v>
          </cell>
        </row>
        <row r="4147">
          <cell r="A4147" t="e">
            <v>#VALUE!</v>
          </cell>
          <cell r="B4147" t="e">
            <v>#VALUE!</v>
          </cell>
          <cell r="C4147" t="e">
            <v>#VALUE!</v>
          </cell>
          <cell r="D4147" t="e">
            <v>#VALUE!</v>
          </cell>
          <cell r="E4147" t="e">
            <v>#VALUE!</v>
          </cell>
          <cell r="F4147" t="e">
            <v>#VALUE!</v>
          </cell>
          <cell r="G4147" t="e">
            <v>#VALUE!</v>
          </cell>
        </row>
        <row r="4148">
          <cell r="A4148" t="e">
            <v>#VALUE!</v>
          </cell>
          <cell r="B4148" t="e">
            <v>#VALUE!</v>
          </cell>
          <cell r="C4148" t="e">
            <v>#VALUE!</v>
          </cell>
          <cell r="D4148" t="e">
            <v>#VALUE!</v>
          </cell>
          <cell r="E4148" t="e">
            <v>#VALUE!</v>
          </cell>
          <cell r="F4148" t="e">
            <v>#VALUE!</v>
          </cell>
          <cell r="G4148" t="e">
            <v>#VALUE!</v>
          </cell>
        </row>
        <row r="4149">
          <cell r="A4149" t="e">
            <v>#VALUE!</v>
          </cell>
          <cell r="B4149" t="e">
            <v>#VALUE!</v>
          </cell>
          <cell r="C4149" t="e">
            <v>#VALUE!</v>
          </cell>
          <cell r="D4149" t="e">
            <v>#VALUE!</v>
          </cell>
          <cell r="E4149" t="e">
            <v>#VALUE!</v>
          </cell>
          <cell r="F4149" t="e">
            <v>#VALUE!</v>
          </cell>
          <cell r="G4149" t="e">
            <v>#VALUE!</v>
          </cell>
        </row>
        <row r="4150">
          <cell r="A4150" t="e">
            <v>#VALUE!</v>
          </cell>
          <cell r="B4150" t="e">
            <v>#VALUE!</v>
          </cell>
          <cell r="C4150" t="e">
            <v>#VALUE!</v>
          </cell>
          <cell r="D4150" t="e">
            <v>#VALUE!</v>
          </cell>
          <cell r="E4150" t="e">
            <v>#VALUE!</v>
          </cell>
          <cell r="F4150" t="e">
            <v>#VALUE!</v>
          </cell>
          <cell r="G4150" t="e">
            <v>#VALUE!</v>
          </cell>
        </row>
        <row r="4151">
          <cell r="A4151" t="e">
            <v>#VALUE!</v>
          </cell>
          <cell r="B4151" t="e">
            <v>#VALUE!</v>
          </cell>
          <cell r="C4151" t="e">
            <v>#VALUE!</v>
          </cell>
          <cell r="D4151" t="e">
            <v>#VALUE!</v>
          </cell>
          <cell r="E4151" t="e">
            <v>#VALUE!</v>
          </cell>
          <cell r="F4151" t="e">
            <v>#VALUE!</v>
          </cell>
          <cell r="G4151" t="e">
            <v>#VALUE!</v>
          </cell>
        </row>
        <row r="4152">
          <cell r="A4152" t="e">
            <v>#VALUE!</v>
          </cell>
          <cell r="B4152" t="e">
            <v>#VALUE!</v>
          </cell>
          <cell r="C4152" t="e">
            <v>#VALUE!</v>
          </cell>
          <cell r="D4152" t="e">
            <v>#VALUE!</v>
          </cell>
          <cell r="E4152" t="e">
            <v>#VALUE!</v>
          </cell>
          <cell r="F4152" t="e">
            <v>#VALUE!</v>
          </cell>
          <cell r="G4152" t="e">
            <v>#VALUE!</v>
          </cell>
        </row>
        <row r="4153">
          <cell r="A4153" t="e">
            <v>#VALUE!</v>
          </cell>
          <cell r="B4153" t="e">
            <v>#VALUE!</v>
          </cell>
          <cell r="C4153" t="e">
            <v>#VALUE!</v>
          </cell>
          <cell r="D4153" t="e">
            <v>#VALUE!</v>
          </cell>
          <cell r="E4153" t="e">
            <v>#VALUE!</v>
          </cell>
          <cell r="F4153" t="e">
            <v>#VALUE!</v>
          </cell>
          <cell r="G4153" t="e">
            <v>#VALUE!</v>
          </cell>
        </row>
        <row r="4154">
          <cell r="A4154" t="e">
            <v>#VALUE!</v>
          </cell>
          <cell r="B4154" t="e">
            <v>#VALUE!</v>
          </cell>
          <cell r="C4154" t="e">
            <v>#VALUE!</v>
          </cell>
          <cell r="D4154" t="e">
            <v>#VALUE!</v>
          </cell>
          <cell r="E4154" t="e">
            <v>#VALUE!</v>
          </cell>
          <cell r="F4154" t="e">
            <v>#VALUE!</v>
          </cell>
          <cell r="G4154" t="e">
            <v>#VALUE!</v>
          </cell>
        </row>
        <row r="4155">
          <cell r="A4155" t="e">
            <v>#VALUE!</v>
          </cell>
          <cell r="B4155" t="e">
            <v>#VALUE!</v>
          </cell>
          <cell r="C4155" t="e">
            <v>#VALUE!</v>
          </cell>
          <cell r="D4155" t="e">
            <v>#VALUE!</v>
          </cell>
          <cell r="E4155" t="e">
            <v>#VALUE!</v>
          </cell>
          <cell r="F4155" t="e">
            <v>#VALUE!</v>
          </cell>
          <cell r="G4155" t="e">
            <v>#VALUE!</v>
          </cell>
        </row>
        <row r="4156">
          <cell r="A4156" t="e">
            <v>#VALUE!</v>
          </cell>
          <cell r="B4156" t="e">
            <v>#VALUE!</v>
          </cell>
          <cell r="C4156" t="e">
            <v>#VALUE!</v>
          </cell>
          <cell r="D4156" t="e">
            <v>#VALUE!</v>
          </cell>
          <cell r="E4156" t="e">
            <v>#VALUE!</v>
          </cell>
          <cell r="F4156" t="e">
            <v>#VALUE!</v>
          </cell>
          <cell r="G4156" t="e">
            <v>#VALUE!</v>
          </cell>
        </row>
        <row r="4157">
          <cell r="A4157" t="e">
            <v>#VALUE!</v>
          </cell>
          <cell r="B4157" t="e">
            <v>#VALUE!</v>
          </cell>
          <cell r="C4157" t="e">
            <v>#VALUE!</v>
          </cell>
          <cell r="D4157" t="e">
            <v>#VALUE!</v>
          </cell>
          <cell r="E4157" t="e">
            <v>#VALUE!</v>
          </cell>
          <cell r="F4157" t="e">
            <v>#VALUE!</v>
          </cell>
          <cell r="G4157" t="e">
            <v>#VALUE!</v>
          </cell>
        </row>
        <row r="4158">
          <cell r="A4158" t="e">
            <v>#VALUE!</v>
          </cell>
          <cell r="B4158" t="e">
            <v>#VALUE!</v>
          </cell>
          <cell r="C4158" t="e">
            <v>#VALUE!</v>
          </cell>
          <cell r="D4158" t="e">
            <v>#VALUE!</v>
          </cell>
          <cell r="E4158" t="e">
            <v>#VALUE!</v>
          </cell>
          <cell r="F4158" t="e">
            <v>#VALUE!</v>
          </cell>
          <cell r="G4158" t="e">
            <v>#VALUE!</v>
          </cell>
        </row>
        <row r="4159">
          <cell r="A4159" t="e">
            <v>#VALUE!</v>
          </cell>
          <cell r="B4159" t="e">
            <v>#VALUE!</v>
          </cell>
          <cell r="C4159" t="e">
            <v>#VALUE!</v>
          </cell>
          <cell r="D4159" t="e">
            <v>#VALUE!</v>
          </cell>
          <cell r="E4159" t="e">
            <v>#VALUE!</v>
          </cell>
          <cell r="F4159" t="e">
            <v>#VALUE!</v>
          </cell>
          <cell r="G4159" t="e">
            <v>#VALUE!</v>
          </cell>
        </row>
        <row r="4160">
          <cell r="A4160" t="e">
            <v>#VALUE!</v>
          </cell>
          <cell r="B4160" t="e">
            <v>#VALUE!</v>
          </cell>
          <cell r="C4160" t="e">
            <v>#VALUE!</v>
          </cell>
          <cell r="D4160" t="e">
            <v>#VALUE!</v>
          </cell>
          <cell r="E4160" t="e">
            <v>#VALUE!</v>
          </cell>
          <cell r="F4160" t="e">
            <v>#VALUE!</v>
          </cell>
          <cell r="G4160" t="e">
            <v>#VALUE!</v>
          </cell>
        </row>
        <row r="4161">
          <cell r="A4161" t="e">
            <v>#VALUE!</v>
          </cell>
          <cell r="B4161" t="e">
            <v>#VALUE!</v>
          </cell>
          <cell r="C4161" t="e">
            <v>#VALUE!</v>
          </cell>
          <cell r="D4161" t="e">
            <v>#VALUE!</v>
          </cell>
          <cell r="E4161" t="e">
            <v>#VALUE!</v>
          </cell>
          <cell r="F4161" t="e">
            <v>#VALUE!</v>
          </cell>
          <cell r="G4161" t="e">
            <v>#VALUE!</v>
          </cell>
        </row>
        <row r="4162">
          <cell r="A4162" t="e">
            <v>#VALUE!</v>
          </cell>
          <cell r="B4162" t="e">
            <v>#VALUE!</v>
          </cell>
          <cell r="C4162" t="e">
            <v>#VALUE!</v>
          </cell>
          <cell r="D4162" t="e">
            <v>#VALUE!</v>
          </cell>
          <cell r="E4162" t="e">
            <v>#VALUE!</v>
          </cell>
          <cell r="F4162" t="e">
            <v>#VALUE!</v>
          </cell>
          <cell r="G4162" t="e">
            <v>#VALUE!</v>
          </cell>
        </row>
        <row r="4163">
          <cell r="A4163" t="e">
            <v>#VALUE!</v>
          </cell>
          <cell r="B4163" t="e">
            <v>#VALUE!</v>
          </cell>
          <cell r="C4163" t="e">
            <v>#VALUE!</v>
          </cell>
          <cell r="D4163" t="e">
            <v>#VALUE!</v>
          </cell>
          <cell r="E4163" t="e">
            <v>#VALUE!</v>
          </cell>
          <cell r="F4163" t="e">
            <v>#VALUE!</v>
          </cell>
          <cell r="G4163" t="e">
            <v>#VALUE!</v>
          </cell>
        </row>
        <row r="4164">
          <cell r="A4164" t="e">
            <v>#VALUE!</v>
          </cell>
          <cell r="B4164" t="e">
            <v>#VALUE!</v>
          </cell>
          <cell r="C4164" t="e">
            <v>#VALUE!</v>
          </cell>
          <cell r="D4164" t="e">
            <v>#VALUE!</v>
          </cell>
          <cell r="E4164" t="e">
            <v>#VALUE!</v>
          </cell>
          <cell r="F4164" t="e">
            <v>#VALUE!</v>
          </cell>
          <cell r="G4164" t="e">
            <v>#VALUE!</v>
          </cell>
        </row>
        <row r="4165">
          <cell r="A4165" t="e">
            <v>#VALUE!</v>
          </cell>
          <cell r="B4165" t="e">
            <v>#VALUE!</v>
          </cell>
          <cell r="C4165" t="e">
            <v>#VALUE!</v>
          </cell>
          <cell r="D4165" t="e">
            <v>#VALUE!</v>
          </cell>
          <cell r="E4165" t="e">
            <v>#VALUE!</v>
          </cell>
          <cell r="F4165" t="e">
            <v>#VALUE!</v>
          </cell>
          <cell r="G4165" t="e">
            <v>#VALUE!</v>
          </cell>
        </row>
        <row r="4166">
          <cell r="A4166" t="e">
            <v>#VALUE!</v>
          </cell>
          <cell r="B4166" t="e">
            <v>#VALUE!</v>
          </cell>
          <cell r="C4166" t="e">
            <v>#VALUE!</v>
          </cell>
          <cell r="D4166" t="e">
            <v>#VALUE!</v>
          </cell>
          <cell r="E4166" t="e">
            <v>#VALUE!</v>
          </cell>
          <cell r="F4166" t="e">
            <v>#VALUE!</v>
          </cell>
          <cell r="G4166" t="e">
            <v>#VALUE!</v>
          </cell>
        </row>
        <row r="4167">
          <cell r="A4167" t="e">
            <v>#VALUE!</v>
          </cell>
          <cell r="B4167" t="e">
            <v>#VALUE!</v>
          </cell>
          <cell r="C4167" t="e">
            <v>#VALUE!</v>
          </cell>
          <cell r="D4167" t="e">
            <v>#VALUE!</v>
          </cell>
          <cell r="E4167" t="e">
            <v>#VALUE!</v>
          </cell>
          <cell r="F4167" t="e">
            <v>#VALUE!</v>
          </cell>
          <cell r="G4167" t="e">
            <v>#VALUE!</v>
          </cell>
        </row>
        <row r="4168">
          <cell r="A4168" t="e">
            <v>#VALUE!</v>
          </cell>
          <cell r="B4168" t="e">
            <v>#VALUE!</v>
          </cell>
          <cell r="C4168" t="e">
            <v>#VALUE!</v>
          </cell>
          <cell r="D4168" t="e">
            <v>#VALUE!</v>
          </cell>
          <cell r="E4168" t="e">
            <v>#VALUE!</v>
          </cell>
          <cell r="F4168" t="e">
            <v>#VALUE!</v>
          </cell>
          <cell r="G4168" t="e">
            <v>#VALUE!</v>
          </cell>
        </row>
        <row r="4169">
          <cell r="A4169" t="e">
            <v>#VALUE!</v>
          </cell>
          <cell r="B4169" t="e">
            <v>#VALUE!</v>
          </cell>
          <cell r="C4169" t="e">
            <v>#VALUE!</v>
          </cell>
          <cell r="D4169" t="e">
            <v>#VALUE!</v>
          </cell>
          <cell r="E4169" t="e">
            <v>#VALUE!</v>
          </cell>
          <cell r="F4169" t="e">
            <v>#VALUE!</v>
          </cell>
          <cell r="G4169" t="e">
            <v>#VALUE!</v>
          </cell>
        </row>
        <row r="4170">
          <cell r="A4170" t="e">
            <v>#VALUE!</v>
          </cell>
          <cell r="B4170" t="e">
            <v>#VALUE!</v>
          </cell>
          <cell r="C4170" t="e">
            <v>#VALUE!</v>
          </cell>
          <cell r="D4170" t="e">
            <v>#VALUE!</v>
          </cell>
          <cell r="E4170" t="e">
            <v>#VALUE!</v>
          </cell>
          <cell r="F4170" t="e">
            <v>#VALUE!</v>
          </cell>
          <cell r="G4170" t="e">
            <v>#VALUE!</v>
          </cell>
        </row>
        <row r="4171">
          <cell r="A4171" t="e">
            <v>#VALUE!</v>
          </cell>
          <cell r="B4171" t="e">
            <v>#VALUE!</v>
          </cell>
          <cell r="C4171" t="e">
            <v>#VALUE!</v>
          </cell>
          <cell r="D4171" t="e">
            <v>#VALUE!</v>
          </cell>
          <cell r="E4171" t="e">
            <v>#VALUE!</v>
          </cell>
          <cell r="F4171" t="e">
            <v>#VALUE!</v>
          </cell>
          <cell r="G4171" t="e">
            <v>#VALUE!</v>
          </cell>
        </row>
        <row r="4172">
          <cell r="A4172" t="e">
            <v>#VALUE!</v>
          </cell>
          <cell r="B4172" t="e">
            <v>#VALUE!</v>
          </cell>
          <cell r="C4172" t="e">
            <v>#VALUE!</v>
          </cell>
          <cell r="D4172" t="e">
            <v>#VALUE!</v>
          </cell>
          <cell r="E4172" t="e">
            <v>#VALUE!</v>
          </cell>
          <cell r="F4172" t="e">
            <v>#VALUE!</v>
          </cell>
          <cell r="G4172" t="e">
            <v>#VALUE!</v>
          </cell>
        </row>
        <row r="4173">
          <cell r="A4173" t="e">
            <v>#VALUE!</v>
          </cell>
          <cell r="B4173" t="e">
            <v>#VALUE!</v>
          </cell>
          <cell r="C4173" t="e">
            <v>#VALUE!</v>
          </cell>
          <cell r="D4173" t="e">
            <v>#VALUE!</v>
          </cell>
          <cell r="E4173" t="e">
            <v>#VALUE!</v>
          </cell>
          <cell r="F4173" t="e">
            <v>#VALUE!</v>
          </cell>
          <cell r="G4173" t="e">
            <v>#VALUE!</v>
          </cell>
        </row>
        <row r="4174">
          <cell r="A4174" t="e">
            <v>#VALUE!</v>
          </cell>
          <cell r="B4174" t="e">
            <v>#VALUE!</v>
          </cell>
          <cell r="C4174" t="e">
            <v>#VALUE!</v>
          </cell>
          <cell r="D4174" t="e">
            <v>#VALUE!</v>
          </cell>
          <cell r="E4174" t="e">
            <v>#VALUE!</v>
          </cell>
          <cell r="F4174" t="e">
            <v>#VALUE!</v>
          </cell>
          <cell r="G4174" t="e">
            <v>#VALUE!</v>
          </cell>
        </row>
        <row r="4175">
          <cell r="A4175" t="e">
            <v>#VALUE!</v>
          </cell>
          <cell r="B4175" t="e">
            <v>#VALUE!</v>
          </cell>
          <cell r="C4175" t="e">
            <v>#VALUE!</v>
          </cell>
          <cell r="D4175" t="e">
            <v>#VALUE!</v>
          </cell>
          <cell r="E4175" t="e">
            <v>#VALUE!</v>
          </cell>
          <cell r="F4175" t="e">
            <v>#VALUE!</v>
          </cell>
          <cell r="G4175" t="e">
            <v>#VALUE!</v>
          </cell>
        </row>
        <row r="4176">
          <cell r="A4176" t="e">
            <v>#VALUE!</v>
          </cell>
          <cell r="B4176" t="e">
            <v>#VALUE!</v>
          </cell>
          <cell r="C4176" t="e">
            <v>#VALUE!</v>
          </cell>
          <cell r="D4176" t="e">
            <v>#VALUE!</v>
          </cell>
          <cell r="E4176" t="e">
            <v>#VALUE!</v>
          </cell>
          <cell r="F4176" t="e">
            <v>#VALUE!</v>
          </cell>
          <cell r="G4176" t="e">
            <v>#VALUE!</v>
          </cell>
        </row>
        <row r="4177">
          <cell r="A4177" t="e">
            <v>#VALUE!</v>
          </cell>
          <cell r="B4177" t="e">
            <v>#VALUE!</v>
          </cell>
          <cell r="C4177" t="e">
            <v>#VALUE!</v>
          </cell>
          <cell r="D4177" t="e">
            <v>#VALUE!</v>
          </cell>
          <cell r="E4177" t="e">
            <v>#VALUE!</v>
          </cell>
          <cell r="F4177" t="e">
            <v>#VALUE!</v>
          </cell>
          <cell r="G4177" t="e">
            <v>#VALUE!</v>
          </cell>
        </row>
        <row r="4178">
          <cell r="A4178" t="e">
            <v>#VALUE!</v>
          </cell>
          <cell r="B4178" t="e">
            <v>#VALUE!</v>
          </cell>
          <cell r="C4178" t="e">
            <v>#VALUE!</v>
          </cell>
          <cell r="D4178" t="e">
            <v>#VALUE!</v>
          </cell>
          <cell r="E4178" t="e">
            <v>#VALUE!</v>
          </cell>
          <cell r="F4178" t="e">
            <v>#VALUE!</v>
          </cell>
          <cell r="G4178" t="e">
            <v>#VALUE!</v>
          </cell>
        </row>
        <row r="4179">
          <cell r="A4179" t="e">
            <v>#VALUE!</v>
          </cell>
          <cell r="B4179" t="e">
            <v>#VALUE!</v>
          </cell>
          <cell r="C4179" t="e">
            <v>#VALUE!</v>
          </cell>
          <cell r="D4179" t="e">
            <v>#VALUE!</v>
          </cell>
          <cell r="E4179" t="e">
            <v>#VALUE!</v>
          </cell>
          <cell r="F4179" t="e">
            <v>#VALUE!</v>
          </cell>
          <cell r="G4179" t="e">
            <v>#VALUE!</v>
          </cell>
        </row>
        <row r="4180">
          <cell r="A4180" t="e">
            <v>#VALUE!</v>
          </cell>
          <cell r="B4180" t="e">
            <v>#VALUE!</v>
          </cell>
          <cell r="C4180" t="e">
            <v>#VALUE!</v>
          </cell>
          <cell r="D4180" t="e">
            <v>#VALUE!</v>
          </cell>
          <cell r="E4180" t="e">
            <v>#VALUE!</v>
          </cell>
          <cell r="F4180" t="e">
            <v>#VALUE!</v>
          </cell>
          <cell r="G4180" t="e">
            <v>#VALUE!</v>
          </cell>
        </row>
        <row r="4181">
          <cell r="A4181" t="e">
            <v>#VALUE!</v>
          </cell>
          <cell r="B4181" t="e">
            <v>#VALUE!</v>
          </cell>
          <cell r="C4181" t="e">
            <v>#VALUE!</v>
          </cell>
          <cell r="D4181" t="e">
            <v>#VALUE!</v>
          </cell>
          <cell r="E4181" t="e">
            <v>#VALUE!</v>
          </cell>
          <cell r="F4181" t="e">
            <v>#VALUE!</v>
          </cell>
          <cell r="G4181" t="e">
            <v>#VALUE!</v>
          </cell>
        </row>
        <row r="4182">
          <cell r="A4182" t="e">
            <v>#VALUE!</v>
          </cell>
          <cell r="B4182" t="e">
            <v>#VALUE!</v>
          </cell>
          <cell r="C4182" t="e">
            <v>#VALUE!</v>
          </cell>
          <cell r="D4182" t="e">
            <v>#VALUE!</v>
          </cell>
          <cell r="E4182" t="e">
            <v>#VALUE!</v>
          </cell>
          <cell r="F4182" t="e">
            <v>#VALUE!</v>
          </cell>
          <cell r="G4182" t="e">
            <v>#VALUE!</v>
          </cell>
        </row>
        <row r="4183">
          <cell r="A4183" t="e">
            <v>#VALUE!</v>
          </cell>
          <cell r="B4183" t="e">
            <v>#VALUE!</v>
          </cell>
          <cell r="C4183" t="e">
            <v>#VALUE!</v>
          </cell>
          <cell r="D4183" t="e">
            <v>#VALUE!</v>
          </cell>
          <cell r="E4183" t="e">
            <v>#VALUE!</v>
          </cell>
          <cell r="F4183" t="e">
            <v>#VALUE!</v>
          </cell>
          <cell r="G4183" t="e">
            <v>#VALUE!</v>
          </cell>
        </row>
        <row r="4184">
          <cell r="A4184" t="e">
            <v>#VALUE!</v>
          </cell>
          <cell r="B4184" t="e">
            <v>#VALUE!</v>
          </cell>
          <cell r="C4184" t="e">
            <v>#VALUE!</v>
          </cell>
          <cell r="D4184" t="e">
            <v>#VALUE!</v>
          </cell>
          <cell r="E4184" t="e">
            <v>#VALUE!</v>
          </cell>
          <cell r="F4184" t="e">
            <v>#VALUE!</v>
          </cell>
          <cell r="G4184" t="e">
            <v>#VALUE!</v>
          </cell>
        </row>
        <row r="4185">
          <cell r="A4185" t="e">
            <v>#VALUE!</v>
          </cell>
          <cell r="B4185" t="e">
            <v>#VALUE!</v>
          </cell>
          <cell r="C4185" t="e">
            <v>#VALUE!</v>
          </cell>
          <cell r="D4185" t="e">
            <v>#VALUE!</v>
          </cell>
          <cell r="E4185" t="e">
            <v>#VALUE!</v>
          </cell>
          <cell r="F4185" t="e">
            <v>#VALUE!</v>
          </cell>
          <cell r="G4185" t="e">
            <v>#VALUE!</v>
          </cell>
        </row>
        <row r="4186">
          <cell r="A4186" t="e">
            <v>#VALUE!</v>
          </cell>
          <cell r="B4186" t="e">
            <v>#VALUE!</v>
          </cell>
          <cell r="C4186" t="e">
            <v>#VALUE!</v>
          </cell>
          <cell r="D4186" t="e">
            <v>#VALUE!</v>
          </cell>
          <cell r="E4186" t="e">
            <v>#VALUE!</v>
          </cell>
          <cell r="F4186" t="e">
            <v>#VALUE!</v>
          </cell>
          <cell r="G4186" t="e">
            <v>#VALUE!</v>
          </cell>
        </row>
        <row r="4187">
          <cell r="A4187" t="e">
            <v>#VALUE!</v>
          </cell>
          <cell r="B4187" t="e">
            <v>#VALUE!</v>
          </cell>
          <cell r="C4187" t="e">
            <v>#VALUE!</v>
          </cell>
          <cell r="D4187" t="e">
            <v>#VALUE!</v>
          </cell>
          <cell r="E4187" t="e">
            <v>#VALUE!</v>
          </cell>
          <cell r="F4187" t="e">
            <v>#VALUE!</v>
          </cell>
          <cell r="G4187" t="e">
            <v>#VALUE!</v>
          </cell>
        </row>
        <row r="4188">
          <cell r="A4188" t="e">
            <v>#VALUE!</v>
          </cell>
          <cell r="B4188" t="e">
            <v>#VALUE!</v>
          </cell>
          <cell r="C4188" t="e">
            <v>#VALUE!</v>
          </cell>
          <cell r="D4188" t="e">
            <v>#VALUE!</v>
          </cell>
          <cell r="E4188" t="e">
            <v>#VALUE!</v>
          </cell>
          <cell r="F4188" t="e">
            <v>#VALUE!</v>
          </cell>
          <cell r="G4188" t="e">
            <v>#VALUE!</v>
          </cell>
        </row>
        <row r="4189">
          <cell r="A4189" t="e">
            <v>#VALUE!</v>
          </cell>
          <cell r="B4189" t="e">
            <v>#VALUE!</v>
          </cell>
          <cell r="C4189" t="e">
            <v>#VALUE!</v>
          </cell>
          <cell r="D4189" t="e">
            <v>#VALUE!</v>
          </cell>
          <cell r="E4189" t="e">
            <v>#VALUE!</v>
          </cell>
          <cell r="F4189" t="e">
            <v>#VALUE!</v>
          </cell>
          <cell r="G4189" t="e">
            <v>#VALUE!</v>
          </cell>
        </row>
        <row r="4190">
          <cell r="A4190" t="e">
            <v>#VALUE!</v>
          </cell>
          <cell r="B4190" t="e">
            <v>#VALUE!</v>
          </cell>
          <cell r="C4190" t="e">
            <v>#VALUE!</v>
          </cell>
          <cell r="D4190" t="e">
            <v>#VALUE!</v>
          </cell>
          <cell r="E4190" t="e">
            <v>#VALUE!</v>
          </cell>
          <cell r="F4190" t="e">
            <v>#VALUE!</v>
          </cell>
          <cell r="G4190" t="e">
            <v>#VALUE!</v>
          </cell>
        </row>
        <row r="4191">
          <cell r="A4191" t="e">
            <v>#VALUE!</v>
          </cell>
          <cell r="B4191" t="e">
            <v>#VALUE!</v>
          </cell>
          <cell r="C4191" t="e">
            <v>#VALUE!</v>
          </cell>
          <cell r="D4191" t="e">
            <v>#VALUE!</v>
          </cell>
          <cell r="E4191" t="e">
            <v>#VALUE!</v>
          </cell>
          <cell r="F4191" t="e">
            <v>#VALUE!</v>
          </cell>
          <cell r="G4191" t="e">
            <v>#VALUE!</v>
          </cell>
        </row>
        <row r="4192">
          <cell r="A4192" t="e">
            <v>#VALUE!</v>
          </cell>
          <cell r="B4192" t="e">
            <v>#VALUE!</v>
          </cell>
          <cell r="C4192" t="e">
            <v>#VALUE!</v>
          </cell>
          <cell r="D4192" t="e">
            <v>#VALUE!</v>
          </cell>
          <cell r="E4192" t="e">
            <v>#VALUE!</v>
          </cell>
          <cell r="F4192" t="e">
            <v>#VALUE!</v>
          </cell>
          <cell r="G4192" t="e">
            <v>#VALUE!</v>
          </cell>
        </row>
        <row r="4193">
          <cell r="A4193" t="e">
            <v>#VALUE!</v>
          </cell>
          <cell r="B4193" t="e">
            <v>#VALUE!</v>
          </cell>
          <cell r="C4193" t="e">
            <v>#VALUE!</v>
          </cell>
          <cell r="D4193" t="e">
            <v>#VALUE!</v>
          </cell>
          <cell r="E4193" t="e">
            <v>#VALUE!</v>
          </cell>
          <cell r="F4193" t="e">
            <v>#VALUE!</v>
          </cell>
          <cell r="G4193" t="e">
            <v>#VALUE!</v>
          </cell>
        </row>
        <row r="4194">
          <cell r="A4194" t="e">
            <v>#VALUE!</v>
          </cell>
          <cell r="B4194" t="e">
            <v>#VALUE!</v>
          </cell>
          <cell r="C4194" t="e">
            <v>#VALUE!</v>
          </cell>
          <cell r="D4194" t="e">
            <v>#VALUE!</v>
          </cell>
          <cell r="E4194" t="e">
            <v>#VALUE!</v>
          </cell>
          <cell r="F4194" t="e">
            <v>#VALUE!</v>
          </cell>
          <cell r="G4194" t="e">
            <v>#VALUE!</v>
          </cell>
        </row>
        <row r="4195">
          <cell r="A4195" t="e">
            <v>#VALUE!</v>
          </cell>
          <cell r="B4195" t="e">
            <v>#VALUE!</v>
          </cell>
          <cell r="C4195" t="e">
            <v>#VALUE!</v>
          </cell>
          <cell r="D4195" t="e">
            <v>#VALUE!</v>
          </cell>
          <cell r="E4195" t="e">
            <v>#VALUE!</v>
          </cell>
          <cell r="F4195" t="e">
            <v>#VALUE!</v>
          </cell>
          <cell r="G4195" t="e">
            <v>#VALUE!</v>
          </cell>
        </row>
        <row r="4196">
          <cell r="A4196" t="e">
            <v>#VALUE!</v>
          </cell>
          <cell r="B4196" t="e">
            <v>#VALUE!</v>
          </cell>
          <cell r="C4196" t="e">
            <v>#VALUE!</v>
          </cell>
          <cell r="D4196" t="e">
            <v>#VALUE!</v>
          </cell>
          <cell r="E4196" t="e">
            <v>#VALUE!</v>
          </cell>
          <cell r="F4196" t="e">
            <v>#VALUE!</v>
          </cell>
          <cell r="G4196" t="e">
            <v>#VALUE!</v>
          </cell>
        </row>
        <row r="4197">
          <cell r="A4197" t="e">
            <v>#VALUE!</v>
          </cell>
          <cell r="B4197" t="e">
            <v>#VALUE!</v>
          </cell>
          <cell r="C4197" t="e">
            <v>#VALUE!</v>
          </cell>
          <cell r="D4197" t="e">
            <v>#VALUE!</v>
          </cell>
          <cell r="E4197" t="e">
            <v>#VALUE!</v>
          </cell>
          <cell r="F4197" t="e">
            <v>#VALUE!</v>
          </cell>
          <cell r="G4197" t="e">
            <v>#VALUE!</v>
          </cell>
        </row>
        <row r="4198">
          <cell r="A4198" t="e">
            <v>#VALUE!</v>
          </cell>
          <cell r="B4198" t="e">
            <v>#VALUE!</v>
          </cell>
          <cell r="C4198" t="e">
            <v>#VALUE!</v>
          </cell>
          <cell r="D4198" t="e">
            <v>#VALUE!</v>
          </cell>
          <cell r="E4198" t="e">
            <v>#VALUE!</v>
          </cell>
          <cell r="F4198" t="e">
            <v>#VALUE!</v>
          </cell>
          <cell r="G4198" t="e">
            <v>#VALUE!</v>
          </cell>
        </row>
        <row r="4199">
          <cell r="A4199" t="e">
            <v>#VALUE!</v>
          </cell>
          <cell r="B4199" t="e">
            <v>#VALUE!</v>
          </cell>
          <cell r="C4199" t="e">
            <v>#VALUE!</v>
          </cell>
          <cell r="D4199" t="e">
            <v>#VALUE!</v>
          </cell>
          <cell r="E4199" t="e">
            <v>#VALUE!</v>
          </cell>
          <cell r="F4199" t="e">
            <v>#VALUE!</v>
          </cell>
          <cell r="G4199" t="e">
            <v>#VALUE!</v>
          </cell>
        </row>
        <row r="4200">
          <cell r="A4200" t="e">
            <v>#VALUE!</v>
          </cell>
          <cell r="B4200" t="e">
            <v>#VALUE!</v>
          </cell>
          <cell r="C4200" t="e">
            <v>#VALUE!</v>
          </cell>
          <cell r="D4200" t="e">
            <v>#VALUE!</v>
          </cell>
          <cell r="E4200" t="e">
            <v>#VALUE!</v>
          </cell>
          <cell r="F4200" t="e">
            <v>#VALUE!</v>
          </cell>
          <cell r="G4200" t="e">
            <v>#VALUE!</v>
          </cell>
        </row>
        <row r="4201">
          <cell r="A4201" t="e">
            <v>#VALUE!</v>
          </cell>
          <cell r="B4201" t="e">
            <v>#VALUE!</v>
          </cell>
          <cell r="C4201" t="e">
            <v>#VALUE!</v>
          </cell>
          <cell r="D4201" t="e">
            <v>#VALUE!</v>
          </cell>
          <cell r="E4201" t="e">
            <v>#VALUE!</v>
          </cell>
          <cell r="F4201" t="e">
            <v>#VALUE!</v>
          </cell>
          <cell r="G4201" t="e">
            <v>#VALUE!</v>
          </cell>
        </row>
        <row r="4202">
          <cell r="A4202" t="e">
            <v>#VALUE!</v>
          </cell>
          <cell r="B4202" t="e">
            <v>#VALUE!</v>
          </cell>
          <cell r="C4202" t="e">
            <v>#VALUE!</v>
          </cell>
          <cell r="D4202" t="e">
            <v>#VALUE!</v>
          </cell>
          <cell r="E4202" t="e">
            <v>#VALUE!</v>
          </cell>
          <cell r="F4202" t="e">
            <v>#VALUE!</v>
          </cell>
          <cell r="G4202" t="e">
            <v>#VALUE!</v>
          </cell>
        </row>
        <row r="4203">
          <cell r="A4203" t="e">
            <v>#VALUE!</v>
          </cell>
          <cell r="B4203" t="e">
            <v>#VALUE!</v>
          </cell>
          <cell r="C4203" t="e">
            <v>#VALUE!</v>
          </cell>
          <cell r="D4203" t="e">
            <v>#VALUE!</v>
          </cell>
          <cell r="E4203" t="e">
            <v>#VALUE!</v>
          </cell>
          <cell r="F4203" t="e">
            <v>#VALUE!</v>
          </cell>
          <cell r="G4203" t="e">
            <v>#VALUE!</v>
          </cell>
        </row>
        <row r="4204">
          <cell r="A4204" t="e">
            <v>#VALUE!</v>
          </cell>
          <cell r="B4204" t="e">
            <v>#VALUE!</v>
          </cell>
          <cell r="C4204" t="e">
            <v>#VALUE!</v>
          </cell>
          <cell r="D4204" t="e">
            <v>#VALUE!</v>
          </cell>
          <cell r="E4204" t="e">
            <v>#VALUE!</v>
          </cell>
          <cell r="F4204" t="e">
            <v>#VALUE!</v>
          </cell>
          <cell r="G4204" t="e">
            <v>#VALUE!</v>
          </cell>
        </row>
        <row r="4205">
          <cell r="A4205" t="e">
            <v>#VALUE!</v>
          </cell>
          <cell r="B4205" t="e">
            <v>#VALUE!</v>
          </cell>
          <cell r="C4205" t="e">
            <v>#VALUE!</v>
          </cell>
          <cell r="D4205" t="e">
            <v>#VALUE!</v>
          </cell>
          <cell r="E4205" t="e">
            <v>#VALUE!</v>
          </cell>
          <cell r="F4205" t="e">
            <v>#VALUE!</v>
          </cell>
          <cell r="G4205" t="e">
            <v>#VALUE!</v>
          </cell>
        </row>
        <row r="4206">
          <cell r="A4206" t="e">
            <v>#VALUE!</v>
          </cell>
          <cell r="B4206" t="e">
            <v>#VALUE!</v>
          </cell>
          <cell r="C4206" t="e">
            <v>#VALUE!</v>
          </cell>
          <cell r="D4206" t="e">
            <v>#VALUE!</v>
          </cell>
          <cell r="E4206" t="e">
            <v>#VALUE!</v>
          </cell>
          <cell r="F4206" t="e">
            <v>#VALUE!</v>
          </cell>
          <cell r="G4206" t="e">
            <v>#VALUE!</v>
          </cell>
        </row>
        <row r="4207">
          <cell r="A4207" t="e">
            <v>#VALUE!</v>
          </cell>
          <cell r="B4207" t="e">
            <v>#VALUE!</v>
          </cell>
          <cell r="C4207" t="e">
            <v>#VALUE!</v>
          </cell>
          <cell r="D4207" t="e">
            <v>#VALUE!</v>
          </cell>
          <cell r="E4207" t="e">
            <v>#VALUE!</v>
          </cell>
          <cell r="F4207" t="e">
            <v>#VALUE!</v>
          </cell>
          <cell r="G4207" t="e">
            <v>#VALUE!</v>
          </cell>
        </row>
        <row r="4208">
          <cell r="A4208" t="e">
            <v>#VALUE!</v>
          </cell>
          <cell r="B4208" t="e">
            <v>#VALUE!</v>
          </cell>
          <cell r="C4208" t="e">
            <v>#VALUE!</v>
          </cell>
          <cell r="D4208" t="e">
            <v>#VALUE!</v>
          </cell>
          <cell r="E4208" t="e">
            <v>#VALUE!</v>
          </cell>
          <cell r="F4208" t="e">
            <v>#VALUE!</v>
          </cell>
          <cell r="G4208" t="e">
            <v>#VALUE!</v>
          </cell>
        </row>
        <row r="4209">
          <cell r="A4209" t="e">
            <v>#VALUE!</v>
          </cell>
          <cell r="B4209" t="e">
            <v>#VALUE!</v>
          </cell>
          <cell r="C4209" t="e">
            <v>#VALUE!</v>
          </cell>
          <cell r="D4209" t="e">
            <v>#VALUE!</v>
          </cell>
          <cell r="E4209" t="e">
            <v>#VALUE!</v>
          </cell>
          <cell r="F4209" t="e">
            <v>#VALUE!</v>
          </cell>
          <cell r="G4209" t="e">
            <v>#VALUE!</v>
          </cell>
        </row>
        <row r="4210">
          <cell r="A4210" t="e">
            <v>#VALUE!</v>
          </cell>
          <cell r="B4210" t="e">
            <v>#VALUE!</v>
          </cell>
          <cell r="C4210" t="e">
            <v>#VALUE!</v>
          </cell>
          <cell r="D4210" t="e">
            <v>#VALUE!</v>
          </cell>
          <cell r="E4210" t="e">
            <v>#VALUE!</v>
          </cell>
          <cell r="F4210" t="e">
            <v>#VALUE!</v>
          </cell>
          <cell r="G4210" t="e">
            <v>#VALUE!</v>
          </cell>
        </row>
        <row r="4211">
          <cell r="A4211" t="e">
            <v>#VALUE!</v>
          </cell>
          <cell r="B4211" t="e">
            <v>#VALUE!</v>
          </cell>
          <cell r="C4211" t="e">
            <v>#VALUE!</v>
          </cell>
          <cell r="D4211" t="e">
            <v>#VALUE!</v>
          </cell>
          <cell r="E4211" t="e">
            <v>#VALUE!</v>
          </cell>
          <cell r="F4211" t="e">
            <v>#VALUE!</v>
          </cell>
          <cell r="G4211" t="e">
            <v>#VALUE!</v>
          </cell>
        </row>
        <row r="4212">
          <cell r="A4212" t="e">
            <v>#VALUE!</v>
          </cell>
          <cell r="B4212" t="e">
            <v>#VALUE!</v>
          </cell>
          <cell r="C4212" t="e">
            <v>#VALUE!</v>
          </cell>
          <cell r="D4212" t="e">
            <v>#VALUE!</v>
          </cell>
          <cell r="E4212" t="e">
            <v>#VALUE!</v>
          </cell>
          <cell r="F4212" t="e">
            <v>#VALUE!</v>
          </cell>
          <cell r="G4212" t="e">
            <v>#VALUE!</v>
          </cell>
        </row>
        <row r="4213">
          <cell r="A4213" t="e">
            <v>#VALUE!</v>
          </cell>
          <cell r="B4213" t="e">
            <v>#VALUE!</v>
          </cell>
          <cell r="C4213" t="e">
            <v>#VALUE!</v>
          </cell>
          <cell r="D4213" t="e">
            <v>#VALUE!</v>
          </cell>
          <cell r="E4213" t="e">
            <v>#VALUE!</v>
          </cell>
          <cell r="F4213" t="e">
            <v>#VALUE!</v>
          </cell>
          <cell r="G4213" t="e">
            <v>#VALUE!</v>
          </cell>
        </row>
        <row r="4214">
          <cell r="A4214" t="e">
            <v>#VALUE!</v>
          </cell>
          <cell r="B4214" t="e">
            <v>#VALUE!</v>
          </cell>
          <cell r="C4214" t="e">
            <v>#VALUE!</v>
          </cell>
          <cell r="D4214" t="e">
            <v>#VALUE!</v>
          </cell>
          <cell r="E4214" t="e">
            <v>#VALUE!</v>
          </cell>
          <cell r="F4214" t="e">
            <v>#VALUE!</v>
          </cell>
          <cell r="G4214" t="e">
            <v>#VALUE!</v>
          </cell>
        </row>
        <row r="4215">
          <cell r="A4215" t="e">
            <v>#VALUE!</v>
          </cell>
          <cell r="B4215" t="e">
            <v>#VALUE!</v>
          </cell>
          <cell r="C4215" t="e">
            <v>#VALUE!</v>
          </cell>
          <cell r="D4215" t="e">
            <v>#VALUE!</v>
          </cell>
          <cell r="E4215" t="e">
            <v>#VALUE!</v>
          </cell>
          <cell r="F4215" t="e">
            <v>#VALUE!</v>
          </cell>
          <cell r="G4215" t="e">
            <v>#VALUE!</v>
          </cell>
        </row>
        <row r="4216">
          <cell r="A4216" t="e">
            <v>#VALUE!</v>
          </cell>
          <cell r="B4216" t="e">
            <v>#VALUE!</v>
          </cell>
          <cell r="C4216" t="e">
            <v>#VALUE!</v>
          </cell>
          <cell r="D4216" t="e">
            <v>#VALUE!</v>
          </cell>
          <cell r="E4216" t="e">
            <v>#VALUE!</v>
          </cell>
          <cell r="F4216" t="e">
            <v>#VALUE!</v>
          </cell>
          <cell r="G4216" t="e">
            <v>#VALUE!</v>
          </cell>
        </row>
        <row r="4217">
          <cell r="A4217" t="e">
            <v>#VALUE!</v>
          </cell>
          <cell r="B4217" t="e">
            <v>#VALUE!</v>
          </cell>
          <cell r="C4217" t="e">
            <v>#VALUE!</v>
          </cell>
          <cell r="D4217" t="e">
            <v>#VALUE!</v>
          </cell>
          <cell r="E4217" t="e">
            <v>#VALUE!</v>
          </cell>
          <cell r="F4217" t="e">
            <v>#VALUE!</v>
          </cell>
          <cell r="G4217" t="e">
            <v>#VALUE!</v>
          </cell>
        </row>
        <row r="4218">
          <cell r="A4218" t="e">
            <v>#VALUE!</v>
          </cell>
          <cell r="B4218" t="e">
            <v>#VALUE!</v>
          </cell>
          <cell r="C4218" t="e">
            <v>#VALUE!</v>
          </cell>
          <cell r="D4218" t="e">
            <v>#VALUE!</v>
          </cell>
          <cell r="E4218" t="e">
            <v>#VALUE!</v>
          </cell>
          <cell r="F4218" t="e">
            <v>#VALUE!</v>
          </cell>
          <cell r="G4218" t="e">
            <v>#VALUE!</v>
          </cell>
        </row>
        <row r="4219">
          <cell r="A4219" t="e">
            <v>#VALUE!</v>
          </cell>
          <cell r="B4219" t="e">
            <v>#VALUE!</v>
          </cell>
          <cell r="C4219" t="e">
            <v>#VALUE!</v>
          </cell>
          <cell r="D4219" t="e">
            <v>#VALUE!</v>
          </cell>
          <cell r="E4219" t="e">
            <v>#VALUE!</v>
          </cell>
          <cell r="F4219" t="e">
            <v>#VALUE!</v>
          </cell>
          <cell r="G4219" t="e">
            <v>#VALUE!</v>
          </cell>
        </row>
        <row r="4220">
          <cell r="A4220" t="e">
            <v>#VALUE!</v>
          </cell>
          <cell r="B4220" t="e">
            <v>#VALUE!</v>
          </cell>
          <cell r="C4220" t="e">
            <v>#VALUE!</v>
          </cell>
          <cell r="D4220" t="e">
            <v>#VALUE!</v>
          </cell>
          <cell r="E4220" t="e">
            <v>#VALUE!</v>
          </cell>
          <cell r="F4220" t="e">
            <v>#VALUE!</v>
          </cell>
          <cell r="G4220" t="e">
            <v>#VALUE!</v>
          </cell>
        </row>
        <row r="4221">
          <cell r="A4221" t="e">
            <v>#VALUE!</v>
          </cell>
          <cell r="B4221" t="e">
            <v>#VALUE!</v>
          </cell>
          <cell r="C4221" t="e">
            <v>#VALUE!</v>
          </cell>
          <cell r="D4221" t="e">
            <v>#VALUE!</v>
          </cell>
          <cell r="E4221" t="e">
            <v>#VALUE!</v>
          </cell>
          <cell r="F4221" t="e">
            <v>#VALUE!</v>
          </cell>
          <cell r="G4221" t="e">
            <v>#VALUE!</v>
          </cell>
        </row>
        <row r="4222">
          <cell r="A4222" t="e">
            <v>#VALUE!</v>
          </cell>
          <cell r="B4222" t="e">
            <v>#VALUE!</v>
          </cell>
          <cell r="C4222" t="e">
            <v>#VALUE!</v>
          </cell>
          <cell r="D4222" t="e">
            <v>#VALUE!</v>
          </cell>
          <cell r="E4222" t="e">
            <v>#VALUE!</v>
          </cell>
          <cell r="F4222" t="e">
            <v>#VALUE!</v>
          </cell>
          <cell r="G4222" t="e">
            <v>#VALUE!</v>
          </cell>
        </row>
        <row r="4223">
          <cell r="A4223" t="e">
            <v>#VALUE!</v>
          </cell>
          <cell r="B4223" t="e">
            <v>#VALUE!</v>
          </cell>
          <cell r="C4223" t="e">
            <v>#VALUE!</v>
          </cell>
          <cell r="D4223" t="e">
            <v>#VALUE!</v>
          </cell>
          <cell r="E4223" t="e">
            <v>#VALUE!</v>
          </cell>
          <cell r="F4223" t="e">
            <v>#VALUE!</v>
          </cell>
          <cell r="G4223" t="e">
            <v>#VALUE!</v>
          </cell>
        </row>
        <row r="4224">
          <cell r="A4224" t="e">
            <v>#VALUE!</v>
          </cell>
          <cell r="B4224" t="e">
            <v>#VALUE!</v>
          </cell>
          <cell r="C4224" t="e">
            <v>#VALUE!</v>
          </cell>
          <cell r="D4224" t="e">
            <v>#VALUE!</v>
          </cell>
          <cell r="E4224" t="e">
            <v>#VALUE!</v>
          </cell>
          <cell r="F4224" t="e">
            <v>#VALUE!</v>
          </cell>
          <cell r="G4224" t="e">
            <v>#VALUE!</v>
          </cell>
        </row>
        <row r="4225">
          <cell r="A4225" t="e">
            <v>#VALUE!</v>
          </cell>
          <cell r="B4225" t="e">
            <v>#VALUE!</v>
          </cell>
          <cell r="C4225" t="e">
            <v>#VALUE!</v>
          </cell>
          <cell r="D4225" t="e">
            <v>#VALUE!</v>
          </cell>
          <cell r="E4225" t="e">
            <v>#VALUE!</v>
          </cell>
          <cell r="F4225" t="e">
            <v>#VALUE!</v>
          </cell>
          <cell r="G4225" t="e">
            <v>#VALUE!</v>
          </cell>
        </row>
        <row r="4226">
          <cell r="A4226" t="e">
            <v>#VALUE!</v>
          </cell>
          <cell r="B4226" t="e">
            <v>#VALUE!</v>
          </cell>
          <cell r="C4226" t="e">
            <v>#VALUE!</v>
          </cell>
          <cell r="D4226" t="e">
            <v>#VALUE!</v>
          </cell>
          <cell r="E4226" t="e">
            <v>#VALUE!</v>
          </cell>
          <cell r="F4226" t="e">
            <v>#VALUE!</v>
          </cell>
          <cell r="G4226" t="e">
            <v>#VALUE!</v>
          </cell>
        </row>
        <row r="4227">
          <cell r="A4227" t="e">
            <v>#VALUE!</v>
          </cell>
          <cell r="B4227" t="e">
            <v>#VALUE!</v>
          </cell>
          <cell r="C4227" t="e">
            <v>#VALUE!</v>
          </cell>
          <cell r="D4227" t="e">
            <v>#VALUE!</v>
          </cell>
          <cell r="E4227" t="e">
            <v>#VALUE!</v>
          </cell>
          <cell r="F4227" t="e">
            <v>#VALUE!</v>
          </cell>
          <cell r="G4227" t="e">
            <v>#VALUE!</v>
          </cell>
        </row>
        <row r="4228">
          <cell r="A4228" t="e">
            <v>#VALUE!</v>
          </cell>
          <cell r="B4228" t="e">
            <v>#VALUE!</v>
          </cell>
          <cell r="C4228" t="e">
            <v>#VALUE!</v>
          </cell>
          <cell r="D4228" t="e">
            <v>#VALUE!</v>
          </cell>
          <cell r="E4228" t="e">
            <v>#VALUE!</v>
          </cell>
          <cell r="F4228" t="e">
            <v>#VALUE!</v>
          </cell>
          <cell r="G4228" t="e">
            <v>#VALUE!</v>
          </cell>
        </row>
        <row r="4229">
          <cell r="A4229" t="e">
            <v>#VALUE!</v>
          </cell>
          <cell r="B4229" t="e">
            <v>#VALUE!</v>
          </cell>
          <cell r="C4229" t="e">
            <v>#VALUE!</v>
          </cell>
          <cell r="D4229" t="e">
            <v>#VALUE!</v>
          </cell>
          <cell r="E4229" t="e">
            <v>#VALUE!</v>
          </cell>
          <cell r="F4229" t="e">
            <v>#VALUE!</v>
          </cell>
          <cell r="G4229" t="e">
            <v>#VALUE!</v>
          </cell>
        </row>
        <row r="4230">
          <cell r="A4230" t="e">
            <v>#VALUE!</v>
          </cell>
          <cell r="B4230" t="e">
            <v>#VALUE!</v>
          </cell>
          <cell r="C4230" t="e">
            <v>#VALUE!</v>
          </cell>
          <cell r="D4230" t="e">
            <v>#VALUE!</v>
          </cell>
          <cell r="E4230" t="e">
            <v>#VALUE!</v>
          </cell>
          <cell r="F4230" t="e">
            <v>#VALUE!</v>
          </cell>
          <cell r="G4230" t="e">
            <v>#VALUE!</v>
          </cell>
        </row>
        <row r="4231">
          <cell r="A4231" t="e">
            <v>#VALUE!</v>
          </cell>
          <cell r="B4231" t="e">
            <v>#VALUE!</v>
          </cell>
          <cell r="C4231" t="e">
            <v>#VALUE!</v>
          </cell>
          <cell r="D4231" t="e">
            <v>#VALUE!</v>
          </cell>
          <cell r="E4231" t="e">
            <v>#VALUE!</v>
          </cell>
          <cell r="F4231" t="e">
            <v>#VALUE!</v>
          </cell>
          <cell r="G4231" t="e">
            <v>#VALUE!</v>
          </cell>
        </row>
        <row r="4232">
          <cell r="A4232" t="e">
            <v>#VALUE!</v>
          </cell>
          <cell r="B4232" t="e">
            <v>#VALUE!</v>
          </cell>
          <cell r="C4232" t="e">
            <v>#VALUE!</v>
          </cell>
          <cell r="D4232" t="e">
            <v>#VALUE!</v>
          </cell>
          <cell r="E4232" t="e">
            <v>#VALUE!</v>
          </cell>
          <cell r="F4232" t="e">
            <v>#VALUE!</v>
          </cell>
          <cell r="G4232" t="e">
            <v>#VALUE!</v>
          </cell>
        </row>
        <row r="4233">
          <cell r="A4233" t="e">
            <v>#VALUE!</v>
          </cell>
          <cell r="B4233" t="e">
            <v>#VALUE!</v>
          </cell>
          <cell r="C4233" t="e">
            <v>#VALUE!</v>
          </cell>
          <cell r="D4233" t="e">
            <v>#VALUE!</v>
          </cell>
          <cell r="E4233" t="e">
            <v>#VALUE!</v>
          </cell>
          <cell r="F4233" t="e">
            <v>#VALUE!</v>
          </cell>
          <cell r="G4233" t="e">
            <v>#VALUE!</v>
          </cell>
        </row>
        <row r="4234">
          <cell r="A4234" t="e">
            <v>#VALUE!</v>
          </cell>
          <cell r="B4234" t="e">
            <v>#VALUE!</v>
          </cell>
          <cell r="C4234" t="e">
            <v>#VALUE!</v>
          </cell>
          <cell r="D4234" t="e">
            <v>#VALUE!</v>
          </cell>
          <cell r="E4234" t="e">
            <v>#VALUE!</v>
          </cell>
          <cell r="F4234" t="e">
            <v>#VALUE!</v>
          </cell>
          <cell r="G4234" t="e">
            <v>#VALUE!</v>
          </cell>
        </row>
        <row r="4235">
          <cell r="A4235" t="e">
            <v>#VALUE!</v>
          </cell>
          <cell r="B4235" t="e">
            <v>#VALUE!</v>
          </cell>
          <cell r="C4235" t="e">
            <v>#VALUE!</v>
          </cell>
          <cell r="D4235" t="e">
            <v>#VALUE!</v>
          </cell>
          <cell r="E4235" t="e">
            <v>#VALUE!</v>
          </cell>
          <cell r="F4235" t="e">
            <v>#VALUE!</v>
          </cell>
          <cell r="G4235" t="e">
            <v>#VALUE!</v>
          </cell>
        </row>
        <row r="4236">
          <cell r="A4236" t="e">
            <v>#VALUE!</v>
          </cell>
          <cell r="B4236" t="e">
            <v>#VALUE!</v>
          </cell>
          <cell r="C4236" t="e">
            <v>#VALUE!</v>
          </cell>
          <cell r="D4236" t="e">
            <v>#VALUE!</v>
          </cell>
          <cell r="E4236" t="e">
            <v>#VALUE!</v>
          </cell>
          <cell r="F4236" t="e">
            <v>#VALUE!</v>
          </cell>
          <cell r="G4236" t="e">
            <v>#VALUE!</v>
          </cell>
        </row>
        <row r="4237">
          <cell r="A4237" t="e">
            <v>#VALUE!</v>
          </cell>
          <cell r="B4237" t="e">
            <v>#VALUE!</v>
          </cell>
          <cell r="C4237" t="e">
            <v>#VALUE!</v>
          </cell>
          <cell r="D4237" t="e">
            <v>#VALUE!</v>
          </cell>
          <cell r="E4237" t="e">
            <v>#VALUE!</v>
          </cell>
          <cell r="F4237" t="e">
            <v>#VALUE!</v>
          </cell>
          <cell r="G4237" t="e">
            <v>#VALUE!</v>
          </cell>
        </row>
        <row r="4238">
          <cell r="A4238" t="e">
            <v>#VALUE!</v>
          </cell>
          <cell r="B4238" t="e">
            <v>#VALUE!</v>
          </cell>
          <cell r="C4238" t="e">
            <v>#VALUE!</v>
          </cell>
          <cell r="D4238" t="e">
            <v>#VALUE!</v>
          </cell>
          <cell r="E4238" t="e">
            <v>#VALUE!</v>
          </cell>
          <cell r="F4238" t="e">
            <v>#VALUE!</v>
          </cell>
          <cell r="G4238" t="e">
            <v>#VALUE!</v>
          </cell>
        </row>
        <row r="4239">
          <cell r="A4239" t="e">
            <v>#VALUE!</v>
          </cell>
          <cell r="B4239" t="e">
            <v>#VALUE!</v>
          </cell>
          <cell r="C4239" t="e">
            <v>#VALUE!</v>
          </cell>
          <cell r="D4239" t="e">
            <v>#VALUE!</v>
          </cell>
          <cell r="E4239" t="e">
            <v>#VALUE!</v>
          </cell>
          <cell r="F4239" t="e">
            <v>#VALUE!</v>
          </cell>
          <cell r="G4239" t="e">
            <v>#VALUE!</v>
          </cell>
        </row>
        <row r="4240">
          <cell r="A4240" t="e">
            <v>#VALUE!</v>
          </cell>
          <cell r="B4240" t="e">
            <v>#VALUE!</v>
          </cell>
          <cell r="C4240" t="e">
            <v>#VALUE!</v>
          </cell>
          <cell r="D4240" t="e">
            <v>#VALUE!</v>
          </cell>
          <cell r="E4240" t="e">
            <v>#VALUE!</v>
          </cell>
          <cell r="F4240" t="e">
            <v>#VALUE!</v>
          </cell>
          <cell r="G4240" t="e">
            <v>#VALUE!</v>
          </cell>
        </row>
        <row r="4241">
          <cell r="A4241" t="e">
            <v>#VALUE!</v>
          </cell>
          <cell r="B4241" t="e">
            <v>#VALUE!</v>
          </cell>
          <cell r="C4241" t="e">
            <v>#VALUE!</v>
          </cell>
          <cell r="D4241" t="e">
            <v>#VALUE!</v>
          </cell>
          <cell r="E4241" t="e">
            <v>#VALUE!</v>
          </cell>
          <cell r="F4241" t="e">
            <v>#VALUE!</v>
          </cell>
          <cell r="G4241" t="e">
            <v>#VALUE!</v>
          </cell>
        </row>
        <row r="4242">
          <cell r="A4242" t="e">
            <v>#VALUE!</v>
          </cell>
          <cell r="B4242" t="e">
            <v>#VALUE!</v>
          </cell>
          <cell r="C4242" t="e">
            <v>#VALUE!</v>
          </cell>
          <cell r="D4242" t="e">
            <v>#VALUE!</v>
          </cell>
          <cell r="E4242" t="e">
            <v>#VALUE!</v>
          </cell>
          <cell r="F4242" t="e">
            <v>#VALUE!</v>
          </cell>
          <cell r="G4242" t="e">
            <v>#VALUE!</v>
          </cell>
        </row>
        <row r="4243">
          <cell r="A4243" t="e">
            <v>#VALUE!</v>
          </cell>
          <cell r="B4243" t="e">
            <v>#VALUE!</v>
          </cell>
          <cell r="C4243" t="e">
            <v>#VALUE!</v>
          </cell>
          <cell r="D4243" t="e">
            <v>#VALUE!</v>
          </cell>
          <cell r="E4243" t="e">
            <v>#VALUE!</v>
          </cell>
          <cell r="F4243" t="e">
            <v>#VALUE!</v>
          </cell>
          <cell r="G4243" t="e">
            <v>#VALUE!</v>
          </cell>
        </row>
        <row r="4244">
          <cell r="A4244" t="e">
            <v>#VALUE!</v>
          </cell>
          <cell r="B4244" t="e">
            <v>#VALUE!</v>
          </cell>
          <cell r="C4244" t="e">
            <v>#VALUE!</v>
          </cell>
          <cell r="D4244" t="e">
            <v>#VALUE!</v>
          </cell>
          <cell r="E4244" t="e">
            <v>#VALUE!</v>
          </cell>
          <cell r="F4244" t="e">
            <v>#VALUE!</v>
          </cell>
          <cell r="G4244" t="e">
            <v>#VALUE!</v>
          </cell>
        </row>
        <row r="4245">
          <cell r="A4245" t="e">
            <v>#VALUE!</v>
          </cell>
          <cell r="B4245" t="e">
            <v>#VALUE!</v>
          </cell>
          <cell r="C4245" t="e">
            <v>#VALUE!</v>
          </cell>
          <cell r="D4245" t="e">
            <v>#VALUE!</v>
          </cell>
          <cell r="E4245" t="e">
            <v>#VALUE!</v>
          </cell>
          <cell r="F4245" t="e">
            <v>#VALUE!</v>
          </cell>
          <cell r="G4245" t="e">
            <v>#VALUE!</v>
          </cell>
        </row>
        <row r="4246">
          <cell r="A4246" t="e">
            <v>#VALUE!</v>
          </cell>
          <cell r="B4246" t="e">
            <v>#VALUE!</v>
          </cell>
          <cell r="C4246" t="e">
            <v>#VALUE!</v>
          </cell>
          <cell r="D4246" t="e">
            <v>#VALUE!</v>
          </cell>
          <cell r="E4246" t="e">
            <v>#VALUE!</v>
          </cell>
          <cell r="F4246" t="e">
            <v>#VALUE!</v>
          </cell>
          <cell r="G4246" t="e">
            <v>#VALUE!</v>
          </cell>
        </row>
        <row r="4247">
          <cell r="A4247" t="e">
            <v>#VALUE!</v>
          </cell>
          <cell r="B4247" t="e">
            <v>#VALUE!</v>
          </cell>
          <cell r="C4247" t="e">
            <v>#VALUE!</v>
          </cell>
          <cell r="D4247" t="e">
            <v>#VALUE!</v>
          </cell>
          <cell r="E4247" t="e">
            <v>#VALUE!</v>
          </cell>
          <cell r="F4247" t="e">
            <v>#VALUE!</v>
          </cell>
          <cell r="G4247" t="e">
            <v>#VALUE!</v>
          </cell>
        </row>
        <row r="4248">
          <cell r="A4248" t="e">
            <v>#VALUE!</v>
          </cell>
          <cell r="B4248" t="e">
            <v>#VALUE!</v>
          </cell>
          <cell r="C4248" t="e">
            <v>#VALUE!</v>
          </cell>
          <cell r="D4248" t="e">
            <v>#VALUE!</v>
          </cell>
          <cell r="E4248" t="e">
            <v>#VALUE!</v>
          </cell>
          <cell r="F4248" t="e">
            <v>#VALUE!</v>
          </cell>
          <cell r="G4248" t="e">
            <v>#VALUE!</v>
          </cell>
        </row>
        <row r="4249">
          <cell r="A4249" t="e">
            <v>#VALUE!</v>
          </cell>
          <cell r="B4249" t="e">
            <v>#VALUE!</v>
          </cell>
          <cell r="C4249" t="e">
            <v>#VALUE!</v>
          </cell>
          <cell r="D4249" t="e">
            <v>#VALUE!</v>
          </cell>
          <cell r="E4249" t="e">
            <v>#VALUE!</v>
          </cell>
          <cell r="F4249" t="e">
            <v>#VALUE!</v>
          </cell>
          <cell r="G4249" t="e">
            <v>#VALUE!</v>
          </cell>
        </row>
        <row r="4250">
          <cell r="A4250" t="e">
            <v>#VALUE!</v>
          </cell>
          <cell r="B4250" t="e">
            <v>#VALUE!</v>
          </cell>
          <cell r="C4250" t="e">
            <v>#VALUE!</v>
          </cell>
          <cell r="D4250" t="e">
            <v>#VALUE!</v>
          </cell>
          <cell r="E4250" t="e">
            <v>#VALUE!</v>
          </cell>
          <cell r="F4250" t="e">
            <v>#VALUE!</v>
          </cell>
          <cell r="G4250" t="e">
            <v>#VALUE!</v>
          </cell>
        </row>
        <row r="4251">
          <cell r="A4251" t="e">
            <v>#VALUE!</v>
          </cell>
          <cell r="B4251" t="e">
            <v>#VALUE!</v>
          </cell>
          <cell r="C4251" t="e">
            <v>#VALUE!</v>
          </cell>
          <cell r="D4251" t="e">
            <v>#VALUE!</v>
          </cell>
          <cell r="E4251" t="e">
            <v>#VALUE!</v>
          </cell>
          <cell r="F4251" t="e">
            <v>#VALUE!</v>
          </cell>
          <cell r="G4251" t="e">
            <v>#VALUE!</v>
          </cell>
        </row>
        <row r="4252">
          <cell r="A4252" t="e">
            <v>#VALUE!</v>
          </cell>
          <cell r="B4252" t="e">
            <v>#VALUE!</v>
          </cell>
          <cell r="C4252" t="e">
            <v>#VALUE!</v>
          </cell>
          <cell r="D4252" t="e">
            <v>#VALUE!</v>
          </cell>
          <cell r="E4252" t="e">
            <v>#VALUE!</v>
          </cell>
          <cell r="F4252" t="e">
            <v>#VALUE!</v>
          </cell>
          <cell r="G4252" t="e">
            <v>#VALUE!</v>
          </cell>
        </row>
        <row r="4253">
          <cell r="A4253" t="e">
            <v>#VALUE!</v>
          </cell>
          <cell r="B4253" t="e">
            <v>#VALUE!</v>
          </cell>
          <cell r="C4253" t="e">
            <v>#VALUE!</v>
          </cell>
          <cell r="D4253" t="e">
            <v>#VALUE!</v>
          </cell>
          <cell r="E4253" t="e">
            <v>#VALUE!</v>
          </cell>
          <cell r="F4253" t="e">
            <v>#VALUE!</v>
          </cell>
          <cell r="G4253" t="e">
            <v>#VALUE!</v>
          </cell>
        </row>
        <row r="4254">
          <cell r="A4254" t="e">
            <v>#VALUE!</v>
          </cell>
          <cell r="B4254" t="e">
            <v>#VALUE!</v>
          </cell>
          <cell r="C4254" t="e">
            <v>#VALUE!</v>
          </cell>
          <cell r="D4254" t="e">
            <v>#VALUE!</v>
          </cell>
          <cell r="E4254" t="e">
            <v>#VALUE!</v>
          </cell>
          <cell r="F4254" t="e">
            <v>#VALUE!</v>
          </cell>
          <cell r="G4254" t="e">
            <v>#VALUE!</v>
          </cell>
        </row>
        <row r="4255">
          <cell r="A4255" t="e">
            <v>#VALUE!</v>
          </cell>
          <cell r="B4255" t="e">
            <v>#VALUE!</v>
          </cell>
          <cell r="C4255" t="e">
            <v>#VALUE!</v>
          </cell>
          <cell r="D4255" t="e">
            <v>#VALUE!</v>
          </cell>
          <cell r="E4255" t="e">
            <v>#VALUE!</v>
          </cell>
          <cell r="F4255" t="e">
            <v>#VALUE!</v>
          </cell>
          <cell r="G4255" t="e">
            <v>#VALUE!</v>
          </cell>
        </row>
        <row r="4256">
          <cell r="A4256" t="e">
            <v>#VALUE!</v>
          </cell>
          <cell r="B4256" t="e">
            <v>#VALUE!</v>
          </cell>
          <cell r="C4256" t="e">
            <v>#VALUE!</v>
          </cell>
          <cell r="D4256" t="e">
            <v>#VALUE!</v>
          </cell>
          <cell r="E4256" t="e">
            <v>#VALUE!</v>
          </cell>
          <cell r="F4256" t="e">
            <v>#VALUE!</v>
          </cell>
          <cell r="G4256" t="e">
            <v>#VALUE!</v>
          </cell>
        </row>
        <row r="4257">
          <cell r="A4257" t="e">
            <v>#VALUE!</v>
          </cell>
          <cell r="B4257" t="e">
            <v>#VALUE!</v>
          </cell>
          <cell r="C4257" t="e">
            <v>#VALUE!</v>
          </cell>
          <cell r="D4257" t="e">
            <v>#VALUE!</v>
          </cell>
          <cell r="E4257" t="e">
            <v>#VALUE!</v>
          </cell>
          <cell r="F4257" t="e">
            <v>#VALUE!</v>
          </cell>
          <cell r="G4257" t="e">
            <v>#VALUE!</v>
          </cell>
        </row>
        <row r="4258">
          <cell r="A4258" t="e">
            <v>#VALUE!</v>
          </cell>
          <cell r="B4258" t="e">
            <v>#VALUE!</v>
          </cell>
          <cell r="C4258" t="e">
            <v>#VALUE!</v>
          </cell>
          <cell r="D4258" t="e">
            <v>#VALUE!</v>
          </cell>
          <cell r="E4258" t="e">
            <v>#VALUE!</v>
          </cell>
          <cell r="F4258" t="e">
            <v>#VALUE!</v>
          </cell>
          <cell r="G4258" t="e">
            <v>#VALUE!</v>
          </cell>
        </row>
        <row r="4259">
          <cell r="A4259" t="e">
            <v>#VALUE!</v>
          </cell>
          <cell r="B4259" t="e">
            <v>#VALUE!</v>
          </cell>
          <cell r="C4259" t="e">
            <v>#VALUE!</v>
          </cell>
          <cell r="D4259" t="e">
            <v>#VALUE!</v>
          </cell>
          <cell r="E4259" t="e">
            <v>#VALUE!</v>
          </cell>
          <cell r="F4259" t="e">
            <v>#VALUE!</v>
          </cell>
          <cell r="G4259" t="e">
            <v>#VALUE!</v>
          </cell>
        </row>
        <row r="4260">
          <cell r="A4260" t="e">
            <v>#VALUE!</v>
          </cell>
          <cell r="B4260" t="e">
            <v>#VALUE!</v>
          </cell>
          <cell r="C4260" t="e">
            <v>#VALUE!</v>
          </cell>
          <cell r="D4260" t="e">
            <v>#VALUE!</v>
          </cell>
          <cell r="E4260" t="e">
            <v>#VALUE!</v>
          </cell>
          <cell r="F4260" t="e">
            <v>#VALUE!</v>
          </cell>
          <cell r="G4260" t="e">
            <v>#VALUE!</v>
          </cell>
        </row>
        <row r="4261">
          <cell r="A4261" t="e">
            <v>#VALUE!</v>
          </cell>
          <cell r="B4261" t="e">
            <v>#VALUE!</v>
          </cell>
          <cell r="C4261" t="e">
            <v>#VALUE!</v>
          </cell>
          <cell r="D4261" t="e">
            <v>#VALUE!</v>
          </cell>
          <cell r="E4261" t="e">
            <v>#VALUE!</v>
          </cell>
          <cell r="F4261" t="e">
            <v>#VALUE!</v>
          </cell>
          <cell r="G4261" t="e">
            <v>#VALUE!</v>
          </cell>
        </row>
        <row r="4262">
          <cell r="A4262" t="e">
            <v>#VALUE!</v>
          </cell>
          <cell r="B4262" t="e">
            <v>#VALUE!</v>
          </cell>
          <cell r="C4262" t="e">
            <v>#VALUE!</v>
          </cell>
          <cell r="D4262" t="e">
            <v>#VALUE!</v>
          </cell>
          <cell r="E4262" t="e">
            <v>#VALUE!</v>
          </cell>
          <cell r="F4262" t="e">
            <v>#VALUE!</v>
          </cell>
          <cell r="G4262" t="e">
            <v>#VALUE!</v>
          </cell>
        </row>
        <row r="4263">
          <cell r="A4263" t="e">
            <v>#VALUE!</v>
          </cell>
          <cell r="B4263" t="e">
            <v>#VALUE!</v>
          </cell>
          <cell r="C4263" t="e">
            <v>#VALUE!</v>
          </cell>
          <cell r="D4263" t="e">
            <v>#VALUE!</v>
          </cell>
          <cell r="E4263" t="e">
            <v>#VALUE!</v>
          </cell>
          <cell r="F4263" t="e">
            <v>#VALUE!</v>
          </cell>
          <cell r="G4263" t="e">
            <v>#VALUE!</v>
          </cell>
        </row>
        <row r="4264">
          <cell r="A4264" t="e">
            <v>#VALUE!</v>
          </cell>
          <cell r="B4264" t="e">
            <v>#VALUE!</v>
          </cell>
          <cell r="C4264" t="e">
            <v>#VALUE!</v>
          </cell>
          <cell r="D4264" t="e">
            <v>#VALUE!</v>
          </cell>
          <cell r="E4264" t="e">
            <v>#VALUE!</v>
          </cell>
          <cell r="F4264" t="e">
            <v>#VALUE!</v>
          </cell>
          <cell r="G4264" t="e">
            <v>#VALUE!</v>
          </cell>
        </row>
        <row r="4265">
          <cell r="A4265" t="e">
            <v>#VALUE!</v>
          </cell>
          <cell r="B4265" t="e">
            <v>#VALUE!</v>
          </cell>
          <cell r="C4265" t="e">
            <v>#VALUE!</v>
          </cell>
          <cell r="D4265" t="e">
            <v>#VALUE!</v>
          </cell>
          <cell r="E4265" t="e">
            <v>#VALUE!</v>
          </cell>
          <cell r="F4265" t="e">
            <v>#VALUE!</v>
          </cell>
          <cell r="G4265" t="e">
            <v>#VALUE!</v>
          </cell>
        </row>
        <row r="4266">
          <cell r="A4266" t="e">
            <v>#VALUE!</v>
          </cell>
          <cell r="B4266" t="e">
            <v>#VALUE!</v>
          </cell>
          <cell r="C4266" t="e">
            <v>#VALUE!</v>
          </cell>
          <cell r="D4266" t="e">
            <v>#VALUE!</v>
          </cell>
          <cell r="E4266" t="e">
            <v>#VALUE!</v>
          </cell>
          <cell r="F4266" t="e">
            <v>#VALUE!</v>
          </cell>
          <cell r="G4266" t="e">
            <v>#VALUE!</v>
          </cell>
        </row>
        <row r="4267">
          <cell r="A4267" t="e">
            <v>#VALUE!</v>
          </cell>
          <cell r="B4267" t="e">
            <v>#VALUE!</v>
          </cell>
          <cell r="C4267" t="e">
            <v>#VALUE!</v>
          </cell>
          <cell r="D4267" t="e">
            <v>#VALUE!</v>
          </cell>
          <cell r="E4267" t="e">
            <v>#VALUE!</v>
          </cell>
          <cell r="F4267" t="e">
            <v>#VALUE!</v>
          </cell>
          <cell r="G4267" t="e">
            <v>#VALUE!</v>
          </cell>
        </row>
        <row r="4268">
          <cell r="A4268" t="e">
            <v>#VALUE!</v>
          </cell>
          <cell r="B4268" t="e">
            <v>#VALUE!</v>
          </cell>
          <cell r="C4268" t="e">
            <v>#VALUE!</v>
          </cell>
          <cell r="D4268" t="e">
            <v>#VALUE!</v>
          </cell>
          <cell r="E4268" t="e">
            <v>#VALUE!</v>
          </cell>
          <cell r="F4268" t="e">
            <v>#VALUE!</v>
          </cell>
          <cell r="G4268" t="e">
            <v>#VALUE!</v>
          </cell>
        </row>
        <row r="4269">
          <cell r="A4269" t="e">
            <v>#VALUE!</v>
          </cell>
          <cell r="B4269" t="e">
            <v>#VALUE!</v>
          </cell>
          <cell r="C4269" t="e">
            <v>#VALUE!</v>
          </cell>
          <cell r="D4269" t="e">
            <v>#VALUE!</v>
          </cell>
          <cell r="E4269" t="e">
            <v>#VALUE!</v>
          </cell>
          <cell r="F4269" t="e">
            <v>#VALUE!</v>
          </cell>
          <cell r="G4269" t="e">
            <v>#VALUE!</v>
          </cell>
        </row>
        <row r="4270">
          <cell r="A4270" t="e">
            <v>#VALUE!</v>
          </cell>
          <cell r="B4270" t="e">
            <v>#VALUE!</v>
          </cell>
          <cell r="C4270" t="e">
            <v>#VALUE!</v>
          </cell>
          <cell r="D4270" t="e">
            <v>#VALUE!</v>
          </cell>
          <cell r="E4270" t="e">
            <v>#VALUE!</v>
          </cell>
          <cell r="F4270" t="e">
            <v>#VALUE!</v>
          </cell>
          <cell r="G4270" t="e">
            <v>#VALUE!</v>
          </cell>
        </row>
        <row r="4271">
          <cell r="A4271" t="e">
            <v>#VALUE!</v>
          </cell>
          <cell r="B4271" t="e">
            <v>#VALUE!</v>
          </cell>
          <cell r="C4271" t="e">
            <v>#VALUE!</v>
          </cell>
          <cell r="D4271" t="e">
            <v>#VALUE!</v>
          </cell>
          <cell r="E4271" t="e">
            <v>#VALUE!</v>
          </cell>
          <cell r="F4271" t="e">
            <v>#VALUE!</v>
          </cell>
          <cell r="G4271" t="e">
            <v>#VALUE!</v>
          </cell>
        </row>
        <row r="4272">
          <cell r="A4272" t="e">
            <v>#VALUE!</v>
          </cell>
          <cell r="B4272" t="e">
            <v>#VALUE!</v>
          </cell>
          <cell r="C4272" t="e">
            <v>#VALUE!</v>
          </cell>
          <cell r="D4272" t="e">
            <v>#VALUE!</v>
          </cell>
          <cell r="E4272" t="e">
            <v>#VALUE!</v>
          </cell>
          <cell r="F4272" t="e">
            <v>#VALUE!</v>
          </cell>
          <cell r="G4272" t="e">
            <v>#VALUE!</v>
          </cell>
        </row>
        <row r="4273">
          <cell r="A4273" t="e">
            <v>#VALUE!</v>
          </cell>
          <cell r="B4273" t="e">
            <v>#VALUE!</v>
          </cell>
          <cell r="C4273" t="e">
            <v>#VALUE!</v>
          </cell>
          <cell r="D4273" t="e">
            <v>#VALUE!</v>
          </cell>
          <cell r="E4273" t="e">
            <v>#VALUE!</v>
          </cell>
          <cell r="F4273" t="e">
            <v>#VALUE!</v>
          </cell>
          <cell r="G4273" t="e">
            <v>#VALUE!</v>
          </cell>
        </row>
        <row r="4274">
          <cell r="A4274" t="e">
            <v>#VALUE!</v>
          </cell>
          <cell r="B4274" t="e">
            <v>#VALUE!</v>
          </cell>
          <cell r="C4274" t="e">
            <v>#VALUE!</v>
          </cell>
          <cell r="D4274" t="e">
            <v>#VALUE!</v>
          </cell>
          <cell r="E4274" t="e">
            <v>#VALUE!</v>
          </cell>
          <cell r="F4274" t="e">
            <v>#VALUE!</v>
          </cell>
          <cell r="G4274" t="e">
            <v>#VALUE!</v>
          </cell>
        </row>
        <row r="4275">
          <cell r="A4275" t="e">
            <v>#VALUE!</v>
          </cell>
          <cell r="B4275" t="e">
            <v>#VALUE!</v>
          </cell>
          <cell r="C4275" t="e">
            <v>#VALUE!</v>
          </cell>
          <cell r="D4275" t="e">
            <v>#VALUE!</v>
          </cell>
          <cell r="E4275" t="e">
            <v>#VALUE!</v>
          </cell>
          <cell r="F4275" t="e">
            <v>#VALUE!</v>
          </cell>
          <cell r="G4275" t="e">
            <v>#VALUE!</v>
          </cell>
        </row>
        <row r="4276">
          <cell r="A4276" t="e">
            <v>#VALUE!</v>
          </cell>
          <cell r="B4276" t="e">
            <v>#VALUE!</v>
          </cell>
          <cell r="C4276" t="e">
            <v>#VALUE!</v>
          </cell>
          <cell r="D4276" t="e">
            <v>#VALUE!</v>
          </cell>
          <cell r="E4276" t="e">
            <v>#VALUE!</v>
          </cell>
          <cell r="F4276" t="e">
            <v>#VALUE!</v>
          </cell>
          <cell r="G4276" t="e">
            <v>#VALUE!</v>
          </cell>
        </row>
        <row r="4277">
          <cell r="A4277" t="e">
            <v>#VALUE!</v>
          </cell>
          <cell r="B4277" t="e">
            <v>#VALUE!</v>
          </cell>
          <cell r="C4277" t="e">
            <v>#VALUE!</v>
          </cell>
          <cell r="D4277" t="e">
            <v>#VALUE!</v>
          </cell>
          <cell r="E4277" t="e">
            <v>#VALUE!</v>
          </cell>
          <cell r="F4277" t="e">
            <v>#VALUE!</v>
          </cell>
          <cell r="G4277" t="e">
            <v>#VALUE!</v>
          </cell>
        </row>
        <row r="4278">
          <cell r="A4278" t="e">
            <v>#VALUE!</v>
          </cell>
          <cell r="B4278" t="e">
            <v>#VALUE!</v>
          </cell>
          <cell r="C4278" t="e">
            <v>#VALUE!</v>
          </cell>
          <cell r="D4278" t="e">
            <v>#VALUE!</v>
          </cell>
          <cell r="E4278" t="e">
            <v>#VALUE!</v>
          </cell>
          <cell r="F4278" t="e">
            <v>#VALUE!</v>
          </cell>
          <cell r="G4278" t="e">
            <v>#VALUE!</v>
          </cell>
        </row>
        <row r="4279">
          <cell r="A4279" t="e">
            <v>#VALUE!</v>
          </cell>
          <cell r="B4279" t="e">
            <v>#VALUE!</v>
          </cell>
          <cell r="C4279" t="e">
            <v>#VALUE!</v>
          </cell>
          <cell r="D4279" t="e">
            <v>#VALUE!</v>
          </cell>
          <cell r="E4279" t="e">
            <v>#VALUE!</v>
          </cell>
          <cell r="F4279" t="e">
            <v>#VALUE!</v>
          </cell>
          <cell r="G4279" t="e">
            <v>#VALUE!</v>
          </cell>
        </row>
        <row r="4280">
          <cell r="A4280" t="e">
            <v>#VALUE!</v>
          </cell>
          <cell r="B4280" t="e">
            <v>#VALUE!</v>
          </cell>
          <cell r="C4280" t="e">
            <v>#VALUE!</v>
          </cell>
          <cell r="D4280" t="e">
            <v>#VALUE!</v>
          </cell>
          <cell r="E4280" t="e">
            <v>#VALUE!</v>
          </cell>
          <cell r="F4280" t="e">
            <v>#VALUE!</v>
          </cell>
          <cell r="G4280" t="e">
            <v>#VALUE!</v>
          </cell>
        </row>
        <row r="4281">
          <cell r="A4281" t="e">
            <v>#VALUE!</v>
          </cell>
          <cell r="B4281" t="e">
            <v>#VALUE!</v>
          </cell>
          <cell r="C4281" t="e">
            <v>#VALUE!</v>
          </cell>
          <cell r="D4281" t="e">
            <v>#VALUE!</v>
          </cell>
          <cell r="E4281" t="e">
            <v>#VALUE!</v>
          </cell>
          <cell r="F4281" t="e">
            <v>#VALUE!</v>
          </cell>
          <cell r="G4281" t="e">
            <v>#VALUE!</v>
          </cell>
        </row>
        <row r="4282">
          <cell r="A4282" t="e">
            <v>#VALUE!</v>
          </cell>
          <cell r="B4282" t="e">
            <v>#VALUE!</v>
          </cell>
          <cell r="C4282" t="e">
            <v>#VALUE!</v>
          </cell>
          <cell r="D4282" t="e">
            <v>#VALUE!</v>
          </cell>
          <cell r="E4282" t="e">
            <v>#VALUE!</v>
          </cell>
          <cell r="F4282" t="e">
            <v>#VALUE!</v>
          </cell>
          <cell r="G4282" t="e">
            <v>#VALUE!</v>
          </cell>
        </row>
        <row r="4283">
          <cell r="A4283" t="e">
            <v>#VALUE!</v>
          </cell>
          <cell r="B4283" t="e">
            <v>#VALUE!</v>
          </cell>
          <cell r="C4283" t="e">
            <v>#VALUE!</v>
          </cell>
          <cell r="D4283" t="e">
            <v>#VALUE!</v>
          </cell>
          <cell r="E4283" t="e">
            <v>#VALUE!</v>
          </cell>
          <cell r="F4283" t="e">
            <v>#VALUE!</v>
          </cell>
          <cell r="G4283" t="e">
            <v>#VALUE!</v>
          </cell>
        </row>
        <row r="4284">
          <cell r="A4284" t="e">
            <v>#VALUE!</v>
          </cell>
          <cell r="B4284" t="e">
            <v>#VALUE!</v>
          </cell>
          <cell r="C4284" t="e">
            <v>#VALUE!</v>
          </cell>
          <cell r="D4284" t="e">
            <v>#VALUE!</v>
          </cell>
          <cell r="E4284" t="e">
            <v>#VALUE!</v>
          </cell>
          <cell r="F4284" t="e">
            <v>#VALUE!</v>
          </cell>
          <cell r="G4284" t="e">
            <v>#VALUE!</v>
          </cell>
        </row>
        <row r="4285">
          <cell r="A4285" t="e">
            <v>#VALUE!</v>
          </cell>
          <cell r="B4285" t="e">
            <v>#VALUE!</v>
          </cell>
          <cell r="C4285" t="e">
            <v>#VALUE!</v>
          </cell>
          <cell r="D4285" t="e">
            <v>#VALUE!</v>
          </cell>
          <cell r="E4285" t="e">
            <v>#VALUE!</v>
          </cell>
          <cell r="F4285" t="e">
            <v>#VALUE!</v>
          </cell>
          <cell r="G4285" t="e">
            <v>#VALUE!</v>
          </cell>
        </row>
        <row r="4286">
          <cell r="A4286" t="e">
            <v>#VALUE!</v>
          </cell>
          <cell r="B4286" t="e">
            <v>#VALUE!</v>
          </cell>
          <cell r="C4286" t="e">
            <v>#VALUE!</v>
          </cell>
          <cell r="D4286" t="e">
            <v>#VALUE!</v>
          </cell>
          <cell r="E4286" t="e">
            <v>#VALUE!</v>
          </cell>
          <cell r="F4286" t="e">
            <v>#VALUE!</v>
          </cell>
          <cell r="G4286" t="e">
            <v>#VALUE!</v>
          </cell>
        </row>
        <row r="4287">
          <cell r="A4287" t="e">
            <v>#VALUE!</v>
          </cell>
          <cell r="B4287" t="e">
            <v>#VALUE!</v>
          </cell>
          <cell r="C4287" t="e">
            <v>#VALUE!</v>
          </cell>
          <cell r="D4287" t="e">
            <v>#VALUE!</v>
          </cell>
          <cell r="E4287" t="e">
            <v>#VALUE!</v>
          </cell>
          <cell r="F4287" t="e">
            <v>#VALUE!</v>
          </cell>
          <cell r="G4287" t="e">
            <v>#VALUE!</v>
          </cell>
        </row>
        <row r="4288">
          <cell r="A4288" t="e">
            <v>#VALUE!</v>
          </cell>
          <cell r="B4288" t="e">
            <v>#VALUE!</v>
          </cell>
          <cell r="C4288" t="e">
            <v>#VALUE!</v>
          </cell>
          <cell r="D4288" t="e">
            <v>#VALUE!</v>
          </cell>
          <cell r="E4288" t="e">
            <v>#VALUE!</v>
          </cell>
          <cell r="F4288" t="e">
            <v>#VALUE!</v>
          </cell>
          <cell r="G4288" t="e">
            <v>#VALUE!</v>
          </cell>
        </row>
        <row r="4289">
          <cell r="A4289" t="e">
            <v>#VALUE!</v>
          </cell>
          <cell r="B4289" t="e">
            <v>#VALUE!</v>
          </cell>
          <cell r="C4289" t="e">
            <v>#VALUE!</v>
          </cell>
          <cell r="D4289" t="e">
            <v>#VALUE!</v>
          </cell>
          <cell r="E4289" t="e">
            <v>#VALUE!</v>
          </cell>
          <cell r="F4289" t="e">
            <v>#VALUE!</v>
          </cell>
          <cell r="G4289" t="e">
            <v>#VALUE!</v>
          </cell>
        </row>
        <row r="4290">
          <cell r="A4290" t="e">
            <v>#VALUE!</v>
          </cell>
          <cell r="B4290" t="e">
            <v>#VALUE!</v>
          </cell>
          <cell r="C4290" t="e">
            <v>#VALUE!</v>
          </cell>
          <cell r="D4290" t="e">
            <v>#VALUE!</v>
          </cell>
          <cell r="E4290" t="e">
            <v>#VALUE!</v>
          </cell>
          <cell r="F4290" t="e">
            <v>#VALUE!</v>
          </cell>
          <cell r="G4290" t="e">
            <v>#VALUE!</v>
          </cell>
        </row>
        <row r="4291">
          <cell r="A4291" t="e">
            <v>#VALUE!</v>
          </cell>
          <cell r="B4291" t="e">
            <v>#VALUE!</v>
          </cell>
          <cell r="C4291" t="e">
            <v>#VALUE!</v>
          </cell>
          <cell r="D4291" t="e">
            <v>#VALUE!</v>
          </cell>
          <cell r="E4291" t="e">
            <v>#VALUE!</v>
          </cell>
          <cell r="F4291" t="e">
            <v>#VALUE!</v>
          </cell>
          <cell r="G4291" t="e">
            <v>#VALUE!</v>
          </cell>
        </row>
        <row r="4292">
          <cell r="A4292" t="e">
            <v>#VALUE!</v>
          </cell>
          <cell r="B4292" t="e">
            <v>#VALUE!</v>
          </cell>
          <cell r="C4292" t="e">
            <v>#VALUE!</v>
          </cell>
          <cell r="D4292" t="e">
            <v>#VALUE!</v>
          </cell>
          <cell r="E4292" t="e">
            <v>#VALUE!</v>
          </cell>
          <cell r="F4292" t="e">
            <v>#VALUE!</v>
          </cell>
          <cell r="G4292" t="e">
            <v>#VALUE!</v>
          </cell>
        </row>
        <row r="4293">
          <cell r="A4293" t="e">
            <v>#VALUE!</v>
          </cell>
          <cell r="B4293" t="e">
            <v>#VALUE!</v>
          </cell>
          <cell r="C4293" t="e">
            <v>#VALUE!</v>
          </cell>
          <cell r="D4293" t="e">
            <v>#VALUE!</v>
          </cell>
          <cell r="E4293" t="e">
            <v>#VALUE!</v>
          </cell>
          <cell r="F4293" t="e">
            <v>#VALUE!</v>
          </cell>
          <cell r="G4293" t="e">
            <v>#VALUE!</v>
          </cell>
        </row>
        <row r="4294">
          <cell r="A4294" t="e">
            <v>#VALUE!</v>
          </cell>
          <cell r="B4294" t="e">
            <v>#VALUE!</v>
          </cell>
          <cell r="C4294" t="e">
            <v>#VALUE!</v>
          </cell>
          <cell r="D4294" t="e">
            <v>#VALUE!</v>
          </cell>
          <cell r="E4294" t="e">
            <v>#VALUE!</v>
          </cell>
          <cell r="F4294" t="e">
            <v>#VALUE!</v>
          </cell>
          <cell r="G4294" t="e">
            <v>#VALUE!</v>
          </cell>
        </row>
        <row r="4295">
          <cell r="A4295" t="e">
            <v>#VALUE!</v>
          </cell>
          <cell r="B4295" t="e">
            <v>#VALUE!</v>
          </cell>
          <cell r="C4295" t="e">
            <v>#VALUE!</v>
          </cell>
          <cell r="D4295" t="e">
            <v>#VALUE!</v>
          </cell>
          <cell r="E4295" t="e">
            <v>#VALUE!</v>
          </cell>
          <cell r="F4295" t="e">
            <v>#VALUE!</v>
          </cell>
          <cell r="G4295" t="e">
            <v>#VALUE!</v>
          </cell>
        </row>
        <row r="4296">
          <cell r="A4296" t="e">
            <v>#VALUE!</v>
          </cell>
          <cell r="B4296" t="e">
            <v>#VALUE!</v>
          </cell>
          <cell r="C4296" t="e">
            <v>#VALUE!</v>
          </cell>
          <cell r="D4296" t="e">
            <v>#VALUE!</v>
          </cell>
          <cell r="E4296" t="e">
            <v>#VALUE!</v>
          </cell>
          <cell r="F4296" t="e">
            <v>#VALUE!</v>
          </cell>
          <cell r="G4296" t="e">
            <v>#VALUE!</v>
          </cell>
        </row>
        <row r="4297">
          <cell r="A4297" t="e">
            <v>#VALUE!</v>
          </cell>
          <cell r="B4297" t="e">
            <v>#VALUE!</v>
          </cell>
          <cell r="C4297" t="e">
            <v>#VALUE!</v>
          </cell>
          <cell r="D4297" t="e">
            <v>#VALUE!</v>
          </cell>
          <cell r="E4297" t="e">
            <v>#VALUE!</v>
          </cell>
          <cell r="F4297" t="e">
            <v>#VALUE!</v>
          </cell>
          <cell r="G4297" t="e">
            <v>#VALUE!</v>
          </cell>
        </row>
        <row r="4298">
          <cell r="A4298" t="e">
            <v>#VALUE!</v>
          </cell>
          <cell r="B4298" t="e">
            <v>#VALUE!</v>
          </cell>
          <cell r="C4298" t="e">
            <v>#VALUE!</v>
          </cell>
          <cell r="D4298" t="e">
            <v>#VALUE!</v>
          </cell>
          <cell r="E4298" t="e">
            <v>#VALUE!</v>
          </cell>
          <cell r="F4298" t="e">
            <v>#VALUE!</v>
          </cell>
          <cell r="G4298" t="e">
            <v>#VALUE!</v>
          </cell>
        </row>
        <row r="4299">
          <cell r="A4299" t="e">
            <v>#VALUE!</v>
          </cell>
          <cell r="B4299" t="e">
            <v>#VALUE!</v>
          </cell>
          <cell r="C4299" t="e">
            <v>#VALUE!</v>
          </cell>
          <cell r="D4299" t="e">
            <v>#VALUE!</v>
          </cell>
          <cell r="E4299" t="e">
            <v>#VALUE!</v>
          </cell>
          <cell r="F4299" t="e">
            <v>#VALUE!</v>
          </cell>
          <cell r="G4299" t="e">
            <v>#VALUE!</v>
          </cell>
        </row>
        <row r="4300">
          <cell r="A4300" t="e">
            <v>#VALUE!</v>
          </cell>
          <cell r="B4300" t="e">
            <v>#VALUE!</v>
          </cell>
          <cell r="C4300" t="e">
            <v>#VALUE!</v>
          </cell>
          <cell r="D4300" t="e">
            <v>#VALUE!</v>
          </cell>
          <cell r="E4300" t="e">
            <v>#VALUE!</v>
          </cell>
          <cell r="F4300" t="e">
            <v>#VALUE!</v>
          </cell>
          <cell r="G4300" t="e">
            <v>#VALUE!</v>
          </cell>
        </row>
        <row r="4301">
          <cell r="A4301" t="e">
            <v>#VALUE!</v>
          </cell>
          <cell r="B4301" t="e">
            <v>#VALUE!</v>
          </cell>
          <cell r="C4301" t="e">
            <v>#VALUE!</v>
          </cell>
          <cell r="D4301" t="e">
            <v>#VALUE!</v>
          </cell>
          <cell r="E4301" t="e">
            <v>#VALUE!</v>
          </cell>
          <cell r="F4301" t="e">
            <v>#VALUE!</v>
          </cell>
          <cell r="G4301" t="e">
            <v>#VALUE!</v>
          </cell>
        </row>
        <row r="4302">
          <cell r="A4302" t="e">
            <v>#VALUE!</v>
          </cell>
          <cell r="B4302" t="e">
            <v>#VALUE!</v>
          </cell>
          <cell r="C4302" t="e">
            <v>#VALUE!</v>
          </cell>
          <cell r="D4302" t="e">
            <v>#VALUE!</v>
          </cell>
          <cell r="E4302" t="e">
            <v>#VALUE!</v>
          </cell>
          <cell r="F4302" t="e">
            <v>#VALUE!</v>
          </cell>
          <cell r="G4302" t="e">
            <v>#VALUE!</v>
          </cell>
        </row>
        <row r="4303">
          <cell r="A4303" t="e">
            <v>#VALUE!</v>
          </cell>
          <cell r="B4303" t="e">
            <v>#VALUE!</v>
          </cell>
          <cell r="C4303" t="e">
            <v>#VALUE!</v>
          </cell>
          <cell r="D4303" t="e">
            <v>#VALUE!</v>
          </cell>
          <cell r="E4303" t="e">
            <v>#VALUE!</v>
          </cell>
          <cell r="F4303" t="e">
            <v>#VALUE!</v>
          </cell>
          <cell r="G4303" t="e">
            <v>#VALUE!</v>
          </cell>
        </row>
        <row r="4304">
          <cell r="A4304" t="e">
            <v>#VALUE!</v>
          </cell>
          <cell r="B4304" t="e">
            <v>#VALUE!</v>
          </cell>
          <cell r="C4304" t="e">
            <v>#VALUE!</v>
          </cell>
          <cell r="D4304" t="e">
            <v>#VALUE!</v>
          </cell>
          <cell r="E4304" t="e">
            <v>#VALUE!</v>
          </cell>
          <cell r="F4304" t="e">
            <v>#VALUE!</v>
          </cell>
          <cell r="G4304" t="e">
            <v>#VALUE!</v>
          </cell>
        </row>
        <row r="4305">
          <cell r="A4305" t="e">
            <v>#VALUE!</v>
          </cell>
          <cell r="B4305" t="e">
            <v>#VALUE!</v>
          </cell>
          <cell r="C4305" t="e">
            <v>#VALUE!</v>
          </cell>
          <cell r="D4305" t="e">
            <v>#VALUE!</v>
          </cell>
          <cell r="E4305" t="e">
            <v>#VALUE!</v>
          </cell>
          <cell r="F4305" t="e">
            <v>#VALUE!</v>
          </cell>
          <cell r="G4305" t="e">
            <v>#VALUE!</v>
          </cell>
        </row>
        <row r="4306">
          <cell r="A4306" t="e">
            <v>#VALUE!</v>
          </cell>
          <cell r="B4306" t="e">
            <v>#VALUE!</v>
          </cell>
          <cell r="C4306" t="e">
            <v>#VALUE!</v>
          </cell>
          <cell r="D4306" t="e">
            <v>#VALUE!</v>
          </cell>
          <cell r="E4306" t="e">
            <v>#VALUE!</v>
          </cell>
          <cell r="F4306" t="e">
            <v>#VALUE!</v>
          </cell>
          <cell r="G4306" t="e">
            <v>#VALUE!</v>
          </cell>
        </row>
        <row r="4307">
          <cell r="A4307" t="e">
            <v>#VALUE!</v>
          </cell>
          <cell r="B4307" t="e">
            <v>#VALUE!</v>
          </cell>
          <cell r="C4307" t="e">
            <v>#VALUE!</v>
          </cell>
          <cell r="D4307" t="e">
            <v>#VALUE!</v>
          </cell>
          <cell r="E4307" t="e">
            <v>#VALUE!</v>
          </cell>
          <cell r="F4307" t="e">
            <v>#VALUE!</v>
          </cell>
          <cell r="G4307" t="e">
            <v>#VALUE!</v>
          </cell>
        </row>
        <row r="4308">
          <cell r="A4308" t="e">
            <v>#VALUE!</v>
          </cell>
          <cell r="B4308" t="e">
            <v>#VALUE!</v>
          </cell>
          <cell r="C4308" t="e">
            <v>#VALUE!</v>
          </cell>
          <cell r="D4308" t="e">
            <v>#VALUE!</v>
          </cell>
          <cell r="E4308" t="e">
            <v>#VALUE!</v>
          </cell>
          <cell r="F4308" t="e">
            <v>#VALUE!</v>
          </cell>
          <cell r="G4308" t="e">
            <v>#VALUE!</v>
          </cell>
        </row>
        <row r="4309">
          <cell r="A4309" t="e">
            <v>#VALUE!</v>
          </cell>
          <cell r="B4309" t="e">
            <v>#VALUE!</v>
          </cell>
          <cell r="C4309" t="e">
            <v>#VALUE!</v>
          </cell>
          <cell r="D4309" t="e">
            <v>#VALUE!</v>
          </cell>
          <cell r="E4309" t="e">
            <v>#VALUE!</v>
          </cell>
          <cell r="F4309" t="e">
            <v>#VALUE!</v>
          </cell>
          <cell r="G4309" t="e">
            <v>#VALUE!</v>
          </cell>
        </row>
        <row r="4310">
          <cell r="A4310" t="e">
            <v>#VALUE!</v>
          </cell>
          <cell r="B4310" t="e">
            <v>#VALUE!</v>
          </cell>
          <cell r="C4310" t="e">
            <v>#VALUE!</v>
          </cell>
          <cell r="D4310" t="e">
            <v>#VALUE!</v>
          </cell>
          <cell r="E4310" t="e">
            <v>#VALUE!</v>
          </cell>
          <cell r="F4310" t="e">
            <v>#VALUE!</v>
          </cell>
          <cell r="G4310" t="e">
            <v>#VALUE!</v>
          </cell>
        </row>
        <row r="4311">
          <cell r="A4311" t="e">
            <v>#VALUE!</v>
          </cell>
          <cell r="B4311" t="e">
            <v>#VALUE!</v>
          </cell>
          <cell r="C4311" t="e">
            <v>#VALUE!</v>
          </cell>
          <cell r="D4311" t="e">
            <v>#VALUE!</v>
          </cell>
          <cell r="E4311" t="e">
            <v>#VALUE!</v>
          </cell>
          <cell r="F4311" t="e">
            <v>#VALUE!</v>
          </cell>
          <cell r="G4311" t="e">
            <v>#VALUE!</v>
          </cell>
        </row>
        <row r="4312">
          <cell r="A4312" t="e">
            <v>#VALUE!</v>
          </cell>
          <cell r="B4312" t="e">
            <v>#VALUE!</v>
          </cell>
          <cell r="C4312" t="e">
            <v>#VALUE!</v>
          </cell>
          <cell r="D4312" t="e">
            <v>#VALUE!</v>
          </cell>
          <cell r="E4312" t="e">
            <v>#VALUE!</v>
          </cell>
          <cell r="F4312" t="e">
            <v>#VALUE!</v>
          </cell>
          <cell r="G4312" t="e">
            <v>#VALUE!</v>
          </cell>
        </row>
        <row r="4313">
          <cell r="A4313" t="e">
            <v>#VALUE!</v>
          </cell>
          <cell r="B4313" t="e">
            <v>#VALUE!</v>
          </cell>
          <cell r="C4313" t="e">
            <v>#VALUE!</v>
          </cell>
          <cell r="D4313" t="e">
            <v>#VALUE!</v>
          </cell>
          <cell r="E4313" t="e">
            <v>#VALUE!</v>
          </cell>
          <cell r="F4313" t="e">
            <v>#VALUE!</v>
          </cell>
          <cell r="G4313" t="e">
            <v>#VALUE!</v>
          </cell>
        </row>
        <row r="4314">
          <cell r="A4314" t="e">
            <v>#VALUE!</v>
          </cell>
          <cell r="B4314" t="e">
            <v>#VALUE!</v>
          </cell>
          <cell r="C4314" t="e">
            <v>#VALUE!</v>
          </cell>
          <cell r="D4314" t="e">
            <v>#VALUE!</v>
          </cell>
          <cell r="E4314" t="e">
            <v>#VALUE!</v>
          </cell>
          <cell r="F4314" t="e">
            <v>#VALUE!</v>
          </cell>
          <cell r="G4314" t="e">
            <v>#VALUE!</v>
          </cell>
        </row>
        <row r="4315">
          <cell r="A4315" t="e">
            <v>#VALUE!</v>
          </cell>
          <cell r="B4315" t="e">
            <v>#VALUE!</v>
          </cell>
          <cell r="C4315" t="e">
            <v>#VALUE!</v>
          </cell>
          <cell r="D4315" t="e">
            <v>#VALUE!</v>
          </cell>
          <cell r="E4315" t="e">
            <v>#VALUE!</v>
          </cell>
          <cell r="F4315" t="e">
            <v>#VALUE!</v>
          </cell>
          <cell r="G4315" t="e">
            <v>#VALUE!</v>
          </cell>
        </row>
        <row r="4316">
          <cell r="A4316" t="e">
            <v>#VALUE!</v>
          </cell>
          <cell r="B4316" t="e">
            <v>#VALUE!</v>
          </cell>
          <cell r="C4316" t="e">
            <v>#VALUE!</v>
          </cell>
          <cell r="D4316" t="e">
            <v>#VALUE!</v>
          </cell>
          <cell r="E4316" t="e">
            <v>#VALUE!</v>
          </cell>
          <cell r="F4316" t="e">
            <v>#VALUE!</v>
          </cell>
          <cell r="G4316" t="e">
            <v>#VALUE!</v>
          </cell>
        </row>
        <row r="4317">
          <cell r="A4317" t="e">
            <v>#VALUE!</v>
          </cell>
          <cell r="B4317" t="e">
            <v>#VALUE!</v>
          </cell>
          <cell r="C4317" t="e">
            <v>#VALUE!</v>
          </cell>
          <cell r="D4317" t="e">
            <v>#VALUE!</v>
          </cell>
          <cell r="E4317" t="e">
            <v>#VALUE!</v>
          </cell>
          <cell r="F4317" t="e">
            <v>#VALUE!</v>
          </cell>
          <cell r="G4317" t="e">
            <v>#VALUE!</v>
          </cell>
        </row>
        <row r="4318">
          <cell r="A4318" t="e">
            <v>#VALUE!</v>
          </cell>
          <cell r="B4318" t="e">
            <v>#VALUE!</v>
          </cell>
          <cell r="C4318" t="e">
            <v>#VALUE!</v>
          </cell>
          <cell r="D4318" t="e">
            <v>#VALUE!</v>
          </cell>
          <cell r="E4318" t="e">
            <v>#VALUE!</v>
          </cell>
          <cell r="F4318" t="e">
            <v>#VALUE!</v>
          </cell>
          <cell r="G4318" t="e">
            <v>#VALUE!</v>
          </cell>
        </row>
        <row r="4319">
          <cell r="A4319" t="e">
            <v>#VALUE!</v>
          </cell>
          <cell r="B4319" t="e">
            <v>#VALUE!</v>
          </cell>
          <cell r="C4319" t="e">
            <v>#VALUE!</v>
          </cell>
          <cell r="D4319" t="e">
            <v>#VALUE!</v>
          </cell>
          <cell r="E4319" t="e">
            <v>#VALUE!</v>
          </cell>
          <cell r="F4319" t="e">
            <v>#VALUE!</v>
          </cell>
          <cell r="G4319" t="e">
            <v>#VALUE!</v>
          </cell>
        </row>
        <row r="4320">
          <cell r="A4320" t="e">
            <v>#VALUE!</v>
          </cell>
          <cell r="B4320" t="e">
            <v>#VALUE!</v>
          </cell>
          <cell r="C4320" t="e">
            <v>#VALUE!</v>
          </cell>
          <cell r="D4320" t="e">
            <v>#VALUE!</v>
          </cell>
          <cell r="E4320" t="e">
            <v>#VALUE!</v>
          </cell>
          <cell r="F4320" t="e">
            <v>#VALUE!</v>
          </cell>
          <cell r="G4320" t="e">
            <v>#VALUE!</v>
          </cell>
        </row>
        <row r="4321">
          <cell r="A4321" t="e">
            <v>#VALUE!</v>
          </cell>
          <cell r="B4321" t="e">
            <v>#VALUE!</v>
          </cell>
          <cell r="C4321" t="e">
            <v>#VALUE!</v>
          </cell>
          <cell r="D4321" t="e">
            <v>#VALUE!</v>
          </cell>
          <cell r="E4321" t="e">
            <v>#VALUE!</v>
          </cell>
          <cell r="F4321" t="e">
            <v>#VALUE!</v>
          </cell>
          <cell r="G4321" t="e">
            <v>#VALUE!</v>
          </cell>
        </row>
        <row r="4322">
          <cell r="A4322" t="e">
            <v>#VALUE!</v>
          </cell>
          <cell r="B4322" t="e">
            <v>#VALUE!</v>
          </cell>
          <cell r="C4322" t="e">
            <v>#VALUE!</v>
          </cell>
          <cell r="D4322" t="e">
            <v>#VALUE!</v>
          </cell>
          <cell r="E4322" t="e">
            <v>#VALUE!</v>
          </cell>
          <cell r="F4322" t="e">
            <v>#VALUE!</v>
          </cell>
          <cell r="G4322" t="e">
            <v>#VALUE!</v>
          </cell>
        </row>
        <row r="4323">
          <cell r="A4323" t="e">
            <v>#VALUE!</v>
          </cell>
          <cell r="B4323" t="e">
            <v>#VALUE!</v>
          </cell>
          <cell r="C4323" t="e">
            <v>#VALUE!</v>
          </cell>
          <cell r="D4323" t="e">
            <v>#VALUE!</v>
          </cell>
          <cell r="E4323" t="e">
            <v>#VALUE!</v>
          </cell>
          <cell r="F4323" t="e">
            <v>#VALUE!</v>
          </cell>
          <cell r="G4323" t="e">
            <v>#VALUE!</v>
          </cell>
        </row>
        <row r="4324">
          <cell r="A4324" t="e">
            <v>#VALUE!</v>
          </cell>
          <cell r="B4324" t="e">
            <v>#VALUE!</v>
          </cell>
          <cell r="C4324" t="e">
            <v>#VALUE!</v>
          </cell>
          <cell r="D4324" t="e">
            <v>#VALUE!</v>
          </cell>
          <cell r="E4324" t="e">
            <v>#VALUE!</v>
          </cell>
          <cell r="F4324" t="e">
            <v>#VALUE!</v>
          </cell>
          <cell r="G4324" t="e">
            <v>#VALUE!</v>
          </cell>
        </row>
        <row r="4325">
          <cell r="A4325" t="e">
            <v>#VALUE!</v>
          </cell>
          <cell r="B4325" t="e">
            <v>#VALUE!</v>
          </cell>
          <cell r="C4325" t="e">
            <v>#VALUE!</v>
          </cell>
          <cell r="D4325" t="e">
            <v>#VALUE!</v>
          </cell>
          <cell r="E4325" t="e">
            <v>#VALUE!</v>
          </cell>
          <cell r="F4325" t="e">
            <v>#VALUE!</v>
          </cell>
          <cell r="G4325" t="e">
            <v>#VALUE!</v>
          </cell>
        </row>
        <row r="4326">
          <cell r="A4326" t="e">
            <v>#VALUE!</v>
          </cell>
          <cell r="B4326" t="e">
            <v>#VALUE!</v>
          </cell>
          <cell r="C4326" t="e">
            <v>#VALUE!</v>
          </cell>
          <cell r="D4326" t="e">
            <v>#VALUE!</v>
          </cell>
          <cell r="E4326" t="e">
            <v>#VALUE!</v>
          </cell>
          <cell r="F4326" t="e">
            <v>#VALUE!</v>
          </cell>
          <cell r="G4326" t="e">
            <v>#VALUE!</v>
          </cell>
        </row>
        <row r="4327">
          <cell r="A4327" t="e">
            <v>#VALUE!</v>
          </cell>
          <cell r="B4327" t="e">
            <v>#VALUE!</v>
          </cell>
          <cell r="C4327" t="e">
            <v>#VALUE!</v>
          </cell>
          <cell r="D4327" t="e">
            <v>#VALUE!</v>
          </cell>
          <cell r="E4327" t="e">
            <v>#VALUE!</v>
          </cell>
          <cell r="F4327" t="e">
            <v>#VALUE!</v>
          </cell>
          <cell r="G4327" t="e">
            <v>#VALUE!</v>
          </cell>
        </row>
        <row r="4328">
          <cell r="A4328" t="e">
            <v>#VALUE!</v>
          </cell>
          <cell r="B4328" t="e">
            <v>#VALUE!</v>
          </cell>
          <cell r="C4328" t="e">
            <v>#VALUE!</v>
          </cell>
          <cell r="D4328" t="e">
            <v>#VALUE!</v>
          </cell>
          <cell r="E4328" t="e">
            <v>#VALUE!</v>
          </cell>
          <cell r="F4328" t="e">
            <v>#VALUE!</v>
          </cell>
          <cell r="G4328" t="e">
            <v>#VALUE!</v>
          </cell>
        </row>
        <row r="4329">
          <cell r="A4329" t="e">
            <v>#VALUE!</v>
          </cell>
          <cell r="B4329" t="e">
            <v>#VALUE!</v>
          </cell>
          <cell r="C4329" t="e">
            <v>#VALUE!</v>
          </cell>
          <cell r="D4329" t="e">
            <v>#VALUE!</v>
          </cell>
          <cell r="E4329" t="e">
            <v>#VALUE!</v>
          </cell>
          <cell r="F4329" t="e">
            <v>#VALUE!</v>
          </cell>
          <cell r="G4329" t="e">
            <v>#VALUE!</v>
          </cell>
        </row>
        <row r="4330">
          <cell r="A4330" t="e">
            <v>#VALUE!</v>
          </cell>
          <cell r="B4330" t="e">
            <v>#VALUE!</v>
          </cell>
          <cell r="C4330" t="e">
            <v>#VALUE!</v>
          </cell>
          <cell r="D4330" t="e">
            <v>#VALUE!</v>
          </cell>
          <cell r="E4330" t="e">
            <v>#VALUE!</v>
          </cell>
          <cell r="F4330" t="e">
            <v>#VALUE!</v>
          </cell>
          <cell r="G4330" t="e">
            <v>#VALUE!</v>
          </cell>
        </row>
        <row r="4331">
          <cell r="A4331" t="e">
            <v>#VALUE!</v>
          </cell>
          <cell r="B4331" t="e">
            <v>#VALUE!</v>
          </cell>
          <cell r="C4331" t="e">
            <v>#VALUE!</v>
          </cell>
          <cell r="D4331" t="e">
            <v>#VALUE!</v>
          </cell>
          <cell r="E4331" t="e">
            <v>#VALUE!</v>
          </cell>
          <cell r="F4331" t="e">
            <v>#VALUE!</v>
          </cell>
          <cell r="G4331" t="e">
            <v>#VALUE!</v>
          </cell>
        </row>
        <row r="4332">
          <cell r="A4332" t="e">
            <v>#VALUE!</v>
          </cell>
          <cell r="B4332" t="e">
            <v>#VALUE!</v>
          </cell>
          <cell r="C4332" t="e">
            <v>#VALUE!</v>
          </cell>
          <cell r="D4332" t="e">
            <v>#VALUE!</v>
          </cell>
          <cell r="E4332" t="e">
            <v>#VALUE!</v>
          </cell>
          <cell r="F4332" t="e">
            <v>#VALUE!</v>
          </cell>
          <cell r="G4332" t="e">
            <v>#VALUE!</v>
          </cell>
        </row>
        <row r="4333">
          <cell r="A4333" t="e">
            <v>#VALUE!</v>
          </cell>
          <cell r="B4333" t="e">
            <v>#VALUE!</v>
          </cell>
          <cell r="C4333" t="e">
            <v>#VALUE!</v>
          </cell>
          <cell r="D4333" t="e">
            <v>#VALUE!</v>
          </cell>
          <cell r="E4333" t="e">
            <v>#VALUE!</v>
          </cell>
          <cell r="F4333" t="e">
            <v>#VALUE!</v>
          </cell>
          <cell r="G4333" t="e">
            <v>#VALUE!</v>
          </cell>
        </row>
        <row r="4334">
          <cell r="A4334" t="e">
            <v>#VALUE!</v>
          </cell>
          <cell r="B4334" t="e">
            <v>#VALUE!</v>
          </cell>
          <cell r="C4334" t="e">
            <v>#VALUE!</v>
          </cell>
          <cell r="D4334" t="e">
            <v>#VALUE!</v>
          </cell>
          <cell r="E4334" t="e">
            <v>#VALUE!</v>
          </cell>
          <cell r="F4334" t="e">
            <v>#VALUE!</v>
          </cell>
          <cell r="G4334" t="e">
            <v>#VALUE!</v>
          </cell>
        </row>
        <row r="4335">
          <cell r="A4335" t="e">
            <v>#VALUE!</v>
          </cell>
          <cell r="B4335" t="e">
            <v>#VALUE!</v>
          </cell>
          <cell r="C4335" t="e">
            <v>#VALUE!</v>
          </cell>
          <cell r="D4335" t="e">
            <v>#VALUE!</v>
          </cell>
          <cell r="E4335" t="e">
            <v>#VALUE!</v>
          </cell>
          <cell r="F4335" t="e">
            <v>#VALUE!</v>
          </cell>
          <cell r="G4335" t="e">
            <v>#VALUE!</v>
          </cell>
        </row>
        <row r="4336">
          <cell r="A4336" t="e">
            <v>#VALUE!</v>
          </cell>
          <cell r="B4336" t="e">
            <v>#VALUE!</v>
          </cell>
          <cell r="C4336" t="e">
            <v>#VALUE!</v>
          </cell>
          <cell r="D4336" t="e">
            <v>#VALUE!</v>
          </cell>
          <cell r="E4336" t="e">
            <v>#VALUE!</v>
          </cell>
          <cell r="F4336" t="e">
            <v>#VALUE!</v>
          </cell>
          <cell r="G4336" t="e">
            <v>#VALUE!</v>
          </cell>
        </row>
        <row r="4337">
          <cell r="A4337" t="e">
            <v>#VALUE!</v>
          </cell>
          <cell r="B4337" t="e">
            <v>#VALUE!</v>
          </cell>
          <cell r="C4337" t="e">
            <v>#VALUE!</v>
          </cell>
          <cell r="D4337" t="e">
            <v>#VALUE!</v>
          </cell>
          <cell r="E4337" t="e">
            <v>#VALUE!</v>
          </cell>
          <cell r="F4337" t="e">
            <v>#VALUE!</v>
          </cell>
          <cell r="G4337" t="e">
            <v>#VALUE!</v>
          </cell>
        </row>
        <row r="4338">
          <cell r="A4338" t="e">
            <v>#VALUE!</v>
          </cell>
          <cell r="B4338" t="e">
            <v>#VALUE!</v>
          </cell>
          <cell r="C4338" t="e">
            <v>#VALUE!</v>
          </cell>
          <cell r="D4338" t="e">
            <v>#VALUE!</v>
          </cell>
          <cell r="E4338" t="e">
            <v>#VALUE!</v>
          </cell>
          <cell r="F4338" t="e">
            <v>#VALUE!</v>
          </cell>
          <cell r="G4338" t="e">
            <v>#VALUE!</v>
          </cell>
        </row>
        <row r="4339">
          <cell r="A4339" t="e">
            <v>#VALUE!</v>
          </cell>
          <cell r="B4339" t="e">
            <v>#VALUE!</v>
          </cell>
          <cell r="C4339" t="e">
            <v>#VALUE!</v>
          </cell>
          <cell r="D4339" t="e">
            <v>#VALUE!</v>
          </cell>
          <cell r="E4339" t="e">
            <v>#VALUE!</v>
          </cell>
          <cell r="F4339" t="e">
            <v>#VALUE!</v>
          </cell>
          <cell r="G4339" t="e">
            <v>#VALUE!</v>
          </cell>
        </row>
        <row r="4340">
          <cell r="A4340" t="e">
            <v>#VALUE!</v>
          </cell>
          <cell r="B4340" t="e">
            <v>#VALUE!</v>
          </cell>
          <cell r="C4340" t="e">
            <v>#VALUE!</v>
          </cell>
          <cell r="D4340" t="e">
            <v>#VALUE!</v>
          </cell>
          <cell r="E4340" t="e">
            <v>#VALUE!</v>
          </cell>
          <cell r="F4340" t="e">
            <v>#VALUE!</v>
          </cell>
          <cell r="G4340" t="e">
            <v>#VALUE!</v>
          </cell>
        </row>
        <row r="4341">
          <cell r="A4341" t="e">
            <v>#VALUE!</v>
          </cell>
          <cell r="B4341" t="e">
            <v>#VALUE!</v>
          </cell>
          <cell r="C4341" t="e">
            <v>#VALUE!</v>
          </cell>
          <cell r="D4341" t="e">
            <v>#VALUE!</v>
          </cell>
          <cell r="E4341" t="e">
            <v>#VALUE!</v>
          </cell>
          <cell r="F4341" t="e">
            <v>#VALUE!</v>
          </cell>
          <cell r="G4341" t="e">
            <v>#VALUE!</v>
          </cell>
        </row>
        <row r="4342">
          <cell r="A4342" t="e">
            <v>#VALUE!</v>
          </cell>
          <cell r="B4342" t="e">
            <v>#VALUE!</v>
          </cell>
          <cell r="C4342" t="e">
            <v>#VALUE!</v>
          </cell>
          <cell r="D4342" t="e">
            <v>#VALUE!</v>
          </cell>
          <cell r="E4342" t="e">
            <v>#VALUE!</v>
          </cell>
          <cell r="F4342" t="e">
            <v>#VALUE!</v>
          </cell>
          <cell r="G4342" t="e">
            <v>#VALUE!</v>
          </cell>
        </row>
        <row r="4343">
          <cell r="A4343" t="e">
            <v>#VALUE!</v>
          </cell>
          <cell r="B4343" t="e">
            <v>#VALUE!</v>
          </cell>
          <cell r="C4343" t="e">
            <v>#VALUE!</v>
          </cell>
          <cell r="D4343" t="e">
            <v>#VALUE!</v>
          </cell>
          <cell r="E4343" t="e">
            <v>#VALUE!</v>
          </cell>
          <cell r="F4343" t="e">
            <v>#VALUE!</v>
          </cell>
          <cell r="G4343" t="e">
            <v>#VALUE!</v>
          </cell>
        </row>
        <row r="4344">
          <cell r="A4344" t="e">
            <v>#VALUE!</v>
          </cell>
          <cell r="B4344" t="e">
            <v>#VALUE!</v>
          </cell>
          <cell r="C4344" t="e">
            <v>#VALUE!</v>
          </cell>
          <cell r="D4344" t="e">
            <v>#VALUE!</v>
          </cell>
          <cell r="E4344" t="e">
            <v>#VALUE!</v>
          </cell>
          <cell r="F4344" t="e">
            <v>#VALUE!</v>
          </cell>
          <cell r="G4344" t="e">
            <v>#VALUE!</v>
          </cell>
        </row>
        <row r="4345">
          <cell r="A4345" t="e">
            <v>#VALUE!</v>
          </cell>
          <cell r="B4345" t="e">
            <v>#VALUE!</v>
          </cell>
          <cell r="C4345" t="e">
            <v>#VALUE!</v>
          </cell>
          <cell r="D4345" t="e">
            <v>#VALUE!</v>
          </cell>
          <cell r="E4345" t="e">
            <v>#VALUE!</v>
          </cell>
          <cell r="F4345" t="e">
            <v>#VALUE!</v>
          </cell>
          <cell r="G4345" t="e">
            <v>#VALUE!</v>
          </cell>
        </row>
        <row r="4346">
          <cell r="A4346" t="e">
            <v>#VALUE!</v>
          </cell>
          <cell r="B4346" t="e">
            <v>#VALUE!</v>
          </cell>
          <cell r="C4346" t="e">
            <v>#VALUE!</v>
          </cell>
          <cell r="D4346" t="e">
            <v>#VALUE!</v>
          </cell>
          <cell r="E4346" t="e">
            <v>#VALUE!</v>
          </cell>
          <cell r="F4346" t="e">
            <v>#VALUE!</v>
          </cell>
          <cell r="G4346" t="e">
            <v>#VALUE!</v>
          </cell>
        </row>
        <row r="4347">
          <cell r="A4347" t="e">
            <v>#VALUE!</v>
          </cell>
          <cell r="B4347" t="e">
            <v>#VALUE!</v>
          </cell>
          <cell r="C4347" t="e">
            <v>#VALUE!</v>
          </cell>
          <cell r="D4347" t="e">
            <v>#VALUE!</v>
          </cell>
          <cell r="E4347" t="e">
            <v>#VALUE!</v>
          </cell>
          <cell r="F4347" t="e">
            <v>#VALUE!</v>
          </cell>
          <cell r="G4347" t="e">
            <v>#VALUE!</v>
          </cell>
        </row>
        <row r="4348">
          <cell r="A4348" t="e">
            <v>#VALUE!</v>
          </cell>
          <cell r="B4348" t="e">
            <v>#VALUE!</v>
          </cell>
          <cell r="C4348" t="e">
            <v>#VALUE!</v>
          </cell>
          <cell r="D4348" t="e">
            <v>#VALUE!</v>
          </cell>
          <cell r="E4348" t="e">
            <v>#VALUE!</v>
          </cell>
          <cell r="F4348" t="e">
            <v>#VALUE!</v>
          </cell>
          <cell r="G4348" t="e">
            <v>#VALUE!</v>
          </cell>
        </row>
        <row r="4349">
          <cell r="A4349" t="e">
            <v>#VALUE!</v>
          </cell>
          <cell r="B4349" t="e">
            <v>#VALUE!</v>
          </cell>
          <cell r="C4349" t="e">
            <v>#VALUE!</v>
          </cell>
          <cell r="D4349" t="e">
            <v>#VALUE!</v>
          </cell>
          <cell r="E4349" t="e">
            <v>#VALUE!</v>
          </cell>
          <cell r="F4349" t="e">
            <v>#VALUE!</v>
          </cell>
          <cell r="G4349" t="e">
            <v>#VALUE!</v>
          </cell>
        </row>
        <row r="4350">
          <cell r="A4350" t="e">
            <v>#VALUE!</v>
          </cell>
          <cell r="B4350" t="e">
            <v>#VALUE!</v>
          </cell>
          <cell r="C4350" t="e">
            <v>#VALUE!</v>
          </cell>
          <cell r="D4350" t="e">
            <v>#VALUE!</v>
          </cell>
          <cell r="E4350" t="e">
            <v>#VALUE!</v>
          </cell>
          <cell r="F4350" t="e">
            <v>#VALUE!</v>
          </cell>
          <cell r="G4350" t="e">
            <v>#VALUE!</v>
          </cell>
        </row>
        <row r="4351">
          <cell r="A4351" t="e">
            <v>#VALUE!</v>
          </cell>
          <cell r="B4351" t="e">
            <v>#VALUE!</v>
          </cell>
          <cell r="C4351" t="e">
            <v>#VALUE!</v>
          </cell>
          <cell r="D4351" t="e">
            <v>#VALUE!</v>
          </cell>
          <cell r="E4351" t="e">
            <v>#VALUE!</v>
          </cell>
          <cell r="F4351" t="e">
            <v>#VALUE!</v>
          </cell>
          <cell r="G4351" t="e">
            <v>#VALUE!</v>
          </cell>
        </row>
        <row r="4352">
          <cell r="A4352" t="e">
            <v>#VALUE!</v>
          </cell>
          <cell r="B4352" t="e">
            <v>#VALUE!</v>
          </cell>
          <cell r="C4352" t="e">
            <v>#VALUE!</v>
          </cell>
          <cell r="D4352" t="e">
            <v>#VALUE!</v>
          </cell>
          <cell r="E4352" t="e">
            <v>#VALUE!</v>
          </cell>
          <cell r="F4352" t="e">
            <v>#VALUE!</v>
          </cell>
          <cell r="G4352" t="e">
            <v>#VALUE!</v>
          </cell>
        </row>
        <row r="4353">
          <cell r="A4353" t="e">
            <v>#VALUE!</v>
          </cell>
          <cell r="B4353" t="e">
            <v>#VALUE!</v>
          </cell>
          <cell r="C4353" t="e">
            <v>#VALUE!</v>
          </cell>
          <cell r="D4353" t="e">
            <v>#VALUE!</v>
          </cell>
          <cell r="E4353" t="e">
            <v>#VALUE!</v>
          </cell>
          <cell r="F4353" t="e">
            <v>#VALUE!</v>
          </cell>
          <cell r="G4353" t="e">
            <v>#VALUE!</v>
          </cell>
        </row>
        <row r="4354">
          <cell r="A4354" t="e">
            <v>#VALUE!</v>
          </cell>
          <cell r="B4354" t="e">
            <v>#VALUE!</v>
          </cell>
          <cell r="C4354" t="e">
            <v>#VALUE!</v>
          </cell>
          <cell r="D4354" t="e">
            <v>#VALUE!</v>
          </cell>
          <cell r="E4354" t="e">
            <v>#VALUE!</v>
          </cell>
          <cell r="F4354" t="e">
            <v>#VALUE!</v>
          </cell>
          <cell r="G4354" t="e">
            <v>#VALUE!</v>
          </cell>
        </row>
        <row r="4355">
          <cell r="A4355" t="e">
            <v>#VALUE!</v>
          </cell>
          <cell r="B4355" t="e">
            <v>#VALUE!</v>
          </cell>
          <cell r="C4355" t="e">
            <v>#VALUE!</v>
          </cell>
          <cell r="D4355" t="e">
            <v>#VALUE!</v>
          </cell>
          <cell r="E4355" t="e">
            <v>#VALUE!</v>
          </cell>
          <cell r="F4355" t="e">
            <v>#VALUE!</v>
          </cell>
          <cell r="G4355" t="e">
            <v>#VALUE!</v>
          </cell>
        </row>
        <row r="4356">
          <cell r="A4356" t="e">
            <v>#VALUE!</v>
          </cell>
          <cell r="B4356" t="e">
            <v>#VALUE!</v>
          </cell>
          <cell r="C4356" t="e">
            <v>#VALUE!</v>
          </cell>
          <cell r="D4356" t="e">
            <v>#VALUE!</v>
          </cell>
          <cell r="E4356" t="e">
            <v>#VALUE!</v>
          </cell>
          <cell r="F4356" t="e">
            <v>#VALUE!</v>
          </cell>
          <cell r="G4356" t="e">
            <v>#VALUE!</v>
          </cell>
        </row>
        <row r="4357">
          <cell r="A4357" t="e">
            <v>#VALUE!</v>
          </cell>
          <cell r="B4357" t="e">
            <v>#VALUE!</v>
          </cell>
          <cell r="C4357" t="e">
            <v>#VALUE!</v>
          </cell>
          <cell r="D4357" t="e">
            <v>#VALUE!</v>
          </cell>
          <cell r="E4357" t="e">
            <v>#VALUE!</v>
          </cell>
          <cell r="F4357" t="e">
            <v>#VALUE!</v>
          </cell>
          <cell r="G4357" t="e">
            <v>#VALUE!</v>
          </cell>
        </row>
        <row r="4358">
          <cell r="A4358" t="e">
            <v>#VALUE!</v>
          </cell>
          <cell r="B4358" t="e">
            <v>#VALUE!</v>
          </cell>
          <cell r="C4358" t="e">
            <v>#VALUE!</v>
          </cell>
          <cell r="D4358" t="e">
            <v>#VALUE!</v>
          </cell>
          <cell r="E4358" t="e">
            <v>#VALUE!</v>
          </cell>
          <cell r="F4358" t="e">
            <v>#VALUE!</v>
          </cell>
          <cell r="G4358" t="e">
            <v>#VALUE!</v>
          </cell>
        </row>
        <row r="4359">
          <cell r="A4359" t="e">
            <v>#VALUE!</v>
          </cell>
          <cell r="B4359" t="e">
            <v>#VALUE!</v>
          </cell>
          <cell r="C4359" t="e">
            <v>#VALUE!</v>
          </cell>
          <cell r="D4359" t="e">
            <v>#VALUE!</v>
          </cell>
          <cell r="E4359" t="e">
            <v>#VALUE!</v>
          </cell>
          <cell r="F4359" t="e">
            <v>#VALUE!</v>
          </cell>
          <cell r="G4359" t="e">
            <v>#VALUE!</v>
          </cell>
        </row>
        <row r="4360">
          <cell r="A4360" t="e">
            <v>#VALUE!</v>
          </cell>
          <cell r="B4360" t="e">
            <v>#VALUE!</v>
          </cell>
          <cell r="C4360" t="e">
            <v>#VALUE!</v>
          </cell>
          <cell r="D4360" t="e">
            <v>#VALUE!</v>
          </cell>
          <cell r="E4360" t="e">
            <v>#VALUE!</v>
          </cell>
          <cell r="F4360" t="e">
            <v>#VALUE!</v>
          </cell>
          <cell r="G4360" t="e">
            <v>#VALUE!</v>
          </cell>
        </row>
        <row r="4361">
          <cell r="A4361" t="e">
            <v>#VALUE!</v>
          </cell>
          <cell r="B4361" t="e">
            <v>#VALUE!</v>
          </cell>
          <cell r="C4361" t="e">
            <v>#VALUE!</v>
          </cell>
          <cell r="D4361" t="e">
            <v>#VALUE!</v>
          </cell>
          <cell r="E4361" t="e">
            <v>#VALUE!</v>
          </cell>
          <cell r="F4361" t="e">
            <v>#VALUE!</v>
          </cell>
          <cell r="G4361" t="e">
            <v>#VALUE!</v>
          </cell>
        </row>
        <row r="4362">
          <cell r="A4362" t="e">
            <v>#VALUE!</v>
          </cell>
          <cell r="B4362" t="e">
            <v>#VALUE!</v>
          </cell>
          <cell r="C4362" t="e">
            <v>#VALUE!</v>
          </cell>
          <cell r="D4362" t="e">
            <v>#VALUE!</v>
          </cell>
          <cell r="E4362" t="e">
            <v>#VALUE!</v>
          </cell>
          <cell r="F4362" t="e">
            <v>#VALUE!</v>
          </cell>
          <cell r="G4362" t="e">
            <v>#VALUE!</v>
          </cell>
        </row>
        <row r="4363">
          <cell r="A4363" t="e">
            <v>#VALUE!</v>
          </cell>
          <cell r="B4363" t="e">
            <v>#VALUE!</v>
          </cell>
          <cell r="C4363" t="e">
            <v>#VALUE!</v>
          </cell>
          <cell r="D4363" t="e">
            <v>#VALUE!</v>
          </cell>
          <cell r="E4363" t="e">
            <v>#VALUE!</v>
          </cell>
          <cell r="F4363" t="e">
            <v>#VALUE!</v>
          </cell>
          <cell r="G4363" t="e">
            <v>#VALUE!</v>
          </cell>
        </row>
        <row r="4364">
          <cell r="A4364" t="e">
            <v>#VALUE!</v>
          </cell>
          <cell r="B4364" t="e">
            <v>#VALUE!</v>
          </cell>
          <cell r="C4364" t="e">
            <v>#VALUE!</v>
          </cell>
          <cell r="D4364" t="e">
            <v>#VALUE!</v>
          </cell>
          <cell r="E4364" t="e">
            <v>#VALUE!</v>
          </cell>
          <cell r="F4364" t="e">
            <v>#VALUE!</v>
          </cell>
          <cell r="G4364" t="e">
            <v>#VALUE!</v>
          </cell>
        </row>
        <row r="4365">
          <cell r="A4365" t="e">
            <v>#VALUE!</v>
          </cell>
          <cell r="B4365" t="e">
            <v>#VALUE!</v>
          </cell>
          <cell r="C4365" t="e">
            <v>#VALUE!</v>
          </cell>
          <cell r="D4365" t="e">
            <v>#VALUE!</v>
          </cell>
          <cell r="E4365" t="e">
            <v>#VALUE!</v>
          </cell>
          <cell r="F4365" t="e">
            <v>#VALUE!</v>
          </cell>
          <cell r="G4365" t="e">
            <v>#VALUE!</v>
          </cell>
        </row>
        <row r="4366">
          <cell r="A4366" t="e">
            <v>#VALUE!</v>
          </cell>
          <cell r="B4366" t="e">
            <v>#VALUE!</v>
          </cell>
          <cell r="C4366" t="e">
            <v>#VALUE!</v>
          </cell>
          <cell r="D4366" t="e">
            <v>#VALUE!</v>
          </cell>
          <cell r="E4366" t="e">
            <v>#VALUE!</v>
          </cell>
          <cell r="F4366" t="e">
            <v>#VALUE!</v>
          </cell>
          <cell r="G4366" t="e">
            <v>#VALUE!</v>
          </cell>
        </row>
        <row r="4367">
          <cell r="A4367" t="e">
            <v>#VALUE!</v>
          </cell>
          <cell r="B4367" t="e">
            <v>#VALUE!</v>
          </cell>
          <cell r="C4367" t="e">
            <v>#VALUE!</v>
          </cell>
          <cell r="D4367" t="e">
            <v>#VALUE!</v>
          </cell>
          <cell r="E4367" t="e">
            <v>#VALUE!</v>
          </cell>
          <cell r="F4367" t="e">
            <v>#VALUE!</v>
          </cell>
          <cell r="G4367" t="e">
            <v>#VALUE!</v>
          </cell>
        </row>
        <row r="4368">
          <cell r="A4368" t="e">
            <v>#VALUE!</v>
          </cell>
          <cell r="B4368" t="e">
            <v>#VALUE!</v>
          </cell>
          <cell r="C4368" t="e">
            <v>#VALUE!</v>
          </cell>
          <cell r="D4368" t="e">
            <v>#VALUE!</v>
          </cell>
          <cell r="E4368" t="e">
            <v>#VALUE!</v>
          </cell>
          <cell r="F4368" t="e">
            <v>#VALUE!</v>
          </cell>
          <cell r="G4368" t="e">
            <v>#VALUE!</v>
          </cell>
        </row>
        <row r="4369">
          <cell r="A4369" t="e">
            <v>#VALUE!</v>
          </cell>
          <cell r="B4369" t="e">
            <v>#VALUE!</v>
          </cell>
          <cell r="C4369" t="e">
            <v>#VALUE!</v>
          </cell>
          <cell r="D4369" t="e">
            <v>#VALUE!</v>
          </cell>
          <cell r="E4369" t="e">
            <v>#VALUE!</v>
          </cell>
          <cell r="F4369" t="e">
            <v>#VALUE!</v>
          </cell>
          <cell r="G4369" t="e">
            <v>#VALUE!</v>
          </cell>
        </row>
        <row r="4370">
          <cell r="A4370" t="e">
            <v>#VALUE!</v>
          </cell>
          <cell r="B4370" t="e">
            <v>#VALUE!</v>
          </cell>
          <cell r="C4370" t="e">
            <v>#VALUE!</v>
          </cell>
          <cell r="D4370" t="e">
            <v>#VALUE!</v>
          </cell>
          <cell r="E4370" t="e">
            <v>#VALUE!</v>
          </cell>
          <cell r="F4370" t="e">
            <v>#VALUE!</v>
          </cell>
          <cell r="G4370" t="e">
            <v>#VALUE!</v>
          </cell>
        </row>
        <row r="4371">
          <cell r="A4371" t="e">
            <v>#VALUE!</v>
          </cell>
          <cell r="B4371" t="e">
            <v>#VALUE!</v>
          </cell>
          <cell r="C4371" t="e">
            <v>#VALUE!</v>
          </cell>
          <cell r="D4371" t="e">
            <v>#VALUE!</v>
          </cell>
          <cell r="E4371" t="e">
            <v>#VALUE!</v>
          </cell>
          <cell r="F4371" t="e">
            <v>#VALUE!</v>
          </cell>
          <cell r="G4371" t="e">
            <v>#VALUE!</v>
          </cell>
        </row>
        <row r="4372">
          <cell r="A4372" t="e">
            <v>#VALUE!</v>
          </cell>
          <cell r="B4372" t="e">
            <v>#VALUE!</v>
          </cell>
          <cell r="C4372" t="e">
            <v>#VALUE!</v>
          </cell>
          <cell r="D4372" t="e">
            <v>#VALUE!</v>
          </cell>
          <cell r="E4372" t="e">
            <v>#VALUE!</v>
          </cell>
          <cell r="F4372" t="e">
            <v>#VALUE!</v>
          </cell>
          <cell r="G4372" t="e">
            <v>#VALUE!</v>
          </cell>
        </row>
        <row r="4373">
          <cell r="A4373" t="e">
            <v>#VALUE!</v>
          </cell>
          <cell r="B4373" t="e">
            <v>#VALUE!</v>
          </cell>
          <cell r="C4373" t="e">
            <v>#VALUE!</v>
          </cell>
          <cell r="D4373" t="e">
            <v>#VALUE!</v>
          </cell>
          <cell r="E4373" t="e">
            <v>#VALUE!</v>
          </cell>
          <cell r="F4373" t="e">
            <v>#VALUE!</v>
          </cell>
          <cell r="G4373" t="e">
            <v>#VALUE!</v>
          </cell>
        </row>
        <row r="4374">
          <cell r="A4374" t="e">
            <v>#VALUE!</v>
          </cell>
          <cell r="B4374" t="e">
            <v>#VALUE!</v>
          </cell>
          <cell r="C4374" t="e">
            <v>#VALUE!</v>
          </cell>
          <cell r="D4374" t="e">
            <v>#VALUE!</v>
          </cell>
          <cell r="E4374" t="e">
            <v>#VALUE!</v>
          </cell>
          <cell r="F4374" t="e">
            <v>#VALUE!</v>
          </cell>
          <cell r="G4374" t="e">
            <v>#VALUE!</v>
          </cell>
        </row>
        <row r="4375">
          <cell r="A4375" t="e">
            <v>#VALUE!</v>
          </cell>
          <cell r="B4375" t="e">
            <v>#VALUE!</v>
          </cell>
          <cell r="C4375" t="e">
            <v>#VALUE!</v>
          </cell>
          <cell r="D4375" t="e">
            <v>#VALUE!</v>
          </cell>
          <cell r="E4375" t="e">
            <v>#VALUE!</v>
          </cell>
          <cell r="F4375" t="e">
            <v>#VALUE!</v>
          </cell>
          <cell r="G4375" t="e">
            <v>#VALUE!</v>
          </cell>
        </row>
        <row r="4376">
          <cell r="A4376" t="e">
            <v>#VALUE!</v>
          </cell>
          <cell r="B4376" t="e">
            <v>#VALUE!</v>
          </cell>
          <cell r="C4376" t="e">
            <v>#VALUE!</v>
          </cell>
          <cell r="D4376" t="e">
            <v>#VALUE!</v>
          </cell>
          <cell r="E4376" t="e">
            <v>#VALUE!</v>
          </cell>
          <cell r="F4376" t="e">
            <v>#VALUE!</v>
          </cell>
          <cell r="G4376" t="e">
            <v>#VALUE!</v>
          </cell>
        </row>
        <row r="4377">
          <cell r="A4377" t="e">
            <v>#VALUE!</v>
          </cell>
          <cell r="B4377" t="e">
            <v>#VALUE!</v>
          </cell>
          <cell r="C4377" t="e">
            <v>#VALUE!</v>
          </cell>
          <cell r="D4377" t="e">
            <v>#VALUE!</v>
          </cell>
          <cell r="E4377" t="e">
            <v>#VALUE!</v>
          </cell>
          <cell r="F4377" t="e">
            <v>#VALUE!</v>
          </cell>
          <cell r="G4377" t="e">
            <v>#VALUE!</v>
          </cell>
        </row>
        <row r="4378">
          <cell r="A4378" t="e">
            <v>#VALUE!</v>
          </cell>
          <cell r="B4378" t="e">
            <v>#VALUE!</v>
          </cell>
          <cell r="C4378" t="e">
            <v>#VALUE!</v>
          </cell>
          <cell r="D4378" t="e">
            <v>#VALUE!</v>
          </cell>
          <cell r="E4378" t="e">
            <v>#VALUE!</v>
          </cell>
          <cell r="F4378" t="e">
            <v>#VALUE!</v>
          </cell>
          <cell r="G4378" t="e">
            <v>#VALUE!</v>
          </cell>
        </row>
        <row r="4379">
          <cell r="A4379" t="e">
            <v>#VALUE!</v>
          </cell>
          <cell r="B4379" t="e">
            <v>#VALUE!</v>
          </cell>
          <cell r="C4379" t="e">
            <v>#VALUE!</v>
          </cell>
          <cell r="D4379" t="e">
            <v>#VALUE!</v>
          </cell>
          <cell r="E4379" t="e">
            <v>#VALUE!</v>
          </cell>
          <cell r="F4379" t="e">
            <v>#VALUE!</v>
          </cell>
          <cell r="G4379" t="e">
            <v>#VALUE!</v>
          </cell>
        </row>
        <row r="4380">
          <cell r="A4380" t="e">
            <v>#VALUE!</v>
          </cell>
          <cell r="B4380" t="e">
            <v>#VALUE!</v>
          </cell>
          <cell r="C4380" t="e">
            <v>#VALUE!</v>
          </cell>
          <cell r="D4380" t="e">
            <v>#VALUE!</v>
          </cell>
          <cell r="E4380" t="e">
            <v>#VALUE!</v>
          </cell>
          <cell r="F4380" t="e">
            <v>#VALUE!</v>
          </cell>
          <cell r="G4380" t="e">
            <v>#VALUE!</v>
          </cell>
        </row>
        <row r="4381">
          <cell r="A4381" t="e">
            <v>#VALUE!</v>
          </cell>
          <cell r="B4381" t="e">
            <v>#VALUE!</v>
          </cell>
          <cell r="C4381" t="e">
            <v>#VALUE!</v>
          </cell>
          <cell r="D4381" t="e">
            <v>#VALUE!</v>
          </cell>
          <cell r="E4381" t="e">
            <v>#VALUE!</v>
          </cell>
          <cell r="F4381" t="e">
            <v>#VALUE!</v>
          </cell>
          <cell r="G4381" t="e">
            <v>#VALUE!</v>
          </cell>
        </row>
        <row r="4382">
          <cell r="A4382" t="e">
            <v>#VALUE!</v>
          </cell>
          <cell r="B4382" t="e">
            <v>#VALUE!</v>
          </cell>
          <cell r="C4382" t="e">
            <v>#VALUE!</v>
          </cell>
          <cell r="D4382" t="e">
            <v>#VALUE!</v>
          </cell>
          <cell r="E4382" t="e">
            <v>#VALUE!</v>
          </cell>
          <cell r="F4382" t="e">
            <v>#VALUE!</v>
          </cell>
          <cell r="G4382" t="e">
            <v>#VALUE!</v>
          </cell>
        </row>
        <row r="4383">
          <cell r="A4383" t="e">
            <v>#VALUE!</v>
          </cell>
          <cell r="B4383" t="e">
            <v>#VALUE!</v>
          </cell>
          <cell r="C4383" t="e">
            <v>#VALUE!</v>
          </cell>
          <cell r="D4383" t="e">
            <v>#VALUE!</v>
          </cell>
          <cell r="E4383" t="e">
            <v>#VALUE!</v>
          </cell>
          <cell r="F4383" t="e">
            <v>#VALUE!</v>
          </cell>
          <cell r="G4383" t="e">
            <v>#VALUE!</v>
          </cell>
        </row>
        <row r="4384">
          <cell r="A4384" t="e">
            <v>#VALUE!</v>
          </cell>
          <cell r="B4384" t="e">
            <v>#VALUE!</v>
          </cell>
          <cell r="C4384" t="e">
            <v>#VALUE!</v>
          </cell>
          <cell r="D4384" t="e">
            <v>#VALUE!</v>
          </cell>
          <cell r="E4384" t="e">
            <v>#VALUE!</v>
          </cell>
          <cell r="F4384" t="e">
            <v>#VALUE!</v>
          </cell>
          <cell r="G4384" t="e">
            <v>#VALUE!</v>
          </cell>
        </row>
        <row r="4385">
          <cell r="A4385" t="e">
            <v>#VALUE!</v>
          </cell>
          <cell r="B4385" t="e">
            <v>#VALUE!</v>
          </cell>
          <cell r="C4385" t="e">
            <v>#VALUE!</v>
          </cell>
          <cell r="D4385" t="e">
            <v>#VALUE!</v>
          </cell>
          <cell r="E4385" t="e">
            <v>#VALUE!</v>
          </cell>
          <cell r="F4385" t="e">
            <v>#VALUE!</v>
          </cell>
          <cell r="G4385" t="e">
            <v>#VALUE!</v>
          </cell>
        </row>
        <row r="4386">
          <cell r="A4386" t="e">
            <v>#VALUE!</v>
          </cell>
          <cell r="B4386" t="e">
            <v>#VALUE!</v>
          </cell>
          <cell r="C4386" t="e">
            <v>#VALUE!</v>
          </cell>
          <cell r="D4386" t="e">
            <v>#VALUE!</v>
          </cell>
          <cell r="E4386" t="e">
            <v>#VALUE!</v>
          </cell>
          <cell r="F4386" t="e">
            <v>#VALUE!</v>
          </cell>
          <cell r="G4386" t="e">
            <v>#VALUE!</v>
          </cell>
        </row>
        <row r="4387">
          <cell r="A4387" t="e">
            <v>#VALUE!</v>
          </cell>
          <cell r="B4387" t="e">
            <v>#VALUE!</v>
          </cell>
          <cell r="C4387" t="e">
            <v>#VALUE!</v>
          </cell>
          <cell r="D4387" t="e">
            <v>#VALUE!</v>
          </cell>
          <cell r="E4387" t="e">
            <v>#VALUE!</v>
          </cell>
          <cell r="F4387" t="e">
            <v>#VALUE!</v>
          </cell>
          <cell r="G4387" t="e">
            <v>#VALUE!</v>
          </cell>
        </row>
        <row r="4388">
          <cell r="A4388" t="e">
            <v>#VALUE!</v>
          </cell>
          <cell r="B4388" t="e">
            <v>#VALUE!</v>
          </cell>
          <cell r="C4388" t="e">
            <v>#VALUE!</v>
          </cell>
          <cell r="D4388" t="e">
            <v>#VALUE!</v>
          </cell>
          <cell r="E4388" t="e">
            <v>#VALUE!</v>
          </cell>
          <cell r="F4388" t="e">
            <v>#VALUE!</v>
          </cell>
          <cell r="G4388" t="e">
            <v>#VALUE!</v>
          </cell>
        </row>
        <row r="4389">
          <cell r="A4389" t="e">
            <v>#VALUE!</v>
          </cell>
          <cell r="B4389" t="e">
            <v>#VALUE!</v>
          </cell>
          <cell r="C4389" t="e">
            <v>#VALUE!</v>
          </cell>
          <cell r="D4389" t="e">
            <v>#VALUE!</v>
          </cell>
          <cell r="E4389" t="e">
            <v>#VALUE!</v>
          </cell>
          <cell r="F4389" t="e">
            <v>#VALUE!</v>
          </cell>
          <cell r="G4389" t="e">
            <v>#VALUE!</v>
          </cell>
        </row>
        <row r="4390">
          <cell r="A4390" t="e">
            <v>#VALUE!</v>
          </cell>
          <cell r="B4390" t="e">
            <v>#VALUE!</v>
          </cell>
          <cell r="C4390" t="e">
            <v>#VALUE!</v>
          </cell>
          <cell r="D4390" t="e">
            <v>#VALUE!</v>
          </cell>
          <cell r="E4390" t="e">
            <v>#VALUE!</v>
          </cell>
          <cell r="F4390" t="e">
            <v>#VALUE!</v>
          </cell>
          <cell r="G4390" t="e">
            <v>#VALUE!</v>
          </cell>
        </row>
        <row r="4391">
          <cell r="A4391" t="e">
            <v>#VALUE!</v>
          </cell>
          <cell r="B4391" t="e">
            <v>#VALUE!</v>
          </cell>
          <cell r="C4391" t="e">
            <v>#VALUE!</v>
          </cell>
          <cell r="D4391" t="e">
            <v>#VALUE!</v>
          </cell>
          <cell r="E4391" t="e">
            <v>#VALUE!</v>
          </cell>
          <cell r="F4391" t="e">
            <v>#VALUE!</v>
          </cell>
          <cell r="G4391" t="e">
            <v>#VALUE!</v>
          </cell>
        </row>
        <row r="4392">
          <cell r="A4392" t="e">
            <v>#VALUE!</v>
          </cell>
          <cell r="B4392" t="e">
            <v>#VALUE!</v>
          </cell>
          <cell r="C4392" t="e">
            <v>#VALUE!</v>
          </cell>
          <cell r="D4392" t="e">
            <v>#VALUE!</v>
          </cell>
          <cell r="E4392" t="e">
            <v>#VALUE!</v>
          </cell>
          <cell r="F4392" t="e">
            <v>#VALUE!</v>
          </cell>
          <cell r="G4392" t="e">
            <v>#VALUE!</v>
          </cell>
        </row>
        <row r="4393">
          <cell r="A4393" t="e">
            <v>#VALUE!</v>
          </cell>
          <cell r="B4393" t="e">
            <v>#VALUE!</v>
          </cell>
          <cell r="C4393" t="e">
            <v>#VALUE!</v>
          </cell>
          <cell r="D4393" t="e">
            <v>#VALUE!</v>
          </cell>
          <cell r="E4393" t="e">
            <v>#VALUE!</v>
          </cell>
          <cell r="F4393" t="e">
            <v>#VALUE!</v>
          </cell>
          <cell r="G4393" t="e">
            <v>#VALUE!</v>
          </cell>
        </row>
        <row r="4394">
          <cell r="A4394" t="e">
            <v>#VALUE!</v>
          </cell>
          <cell r="B4394" t="e">
            <v>#VALUE!</v>
          </cell>
          <cell r="C4394" t="e">
            <v>#VALUE!</v>
          </cell>
          <cell r="D4394" t="e">
            <v>#VALUE!</v>
          </cell>
          <cell r="E4394" t="e">
            <v>#VALUE!</v>
          </cell>
          <cell r="F4394" t="e">
            <v>#VALUE!</v>
          </cell>
          <cell r="G4394" t="e">
            <v>#VALUE!</v>
          </cell>
        </row>
        <row r="4395">
          <cell r="A4395" t="e">
            <v>#VALUE!</v>
          </cell>
          <cell r="B4395" t="e">
            <v>#VALUE!</v>
          </cell>
          <cell r="C4395" t="e">
            <v>#VALUE!</v>
          </cell>
          <cell r="D4395" t="e">
            <v>#VALUE!</v>
          </cell>
          <cell r="E4395" t="e">
            <v>#VALUE!</v>
          </cell>
          <cell r="F4395" t="e">
            <v>#VALUE!</v>
          </cell>
          <cell r="G4395" t="e">
            <v>#VALUE!</v>
          </cell>
        </row>
        <row r="4396">
          <cell r="A4396" t="e">
            <v>#VALUE!</v>
          </cell>
          <cell r="B4396" t="e">
            <v>#VALUE!</v>
          </cell>
          <cell r="C4396" t="e">
            <v>#VALUE!</v>
          </cell>
          <cell r="D4396" t="e">
            <v>#VALUE!</v>
          </cell>
          <cell r="E4396" t="e">
            <v>#VALUE!</v>
          </cell>
          <cell r="F4396" t="e">
            <v>#VALUE!</v>
          </cell>
          <cell r="G4396" t="e">
            <v>#VALUE!</v>
          </cell>
        </row>
        <row r="4397">
          <cell r="A4397" t="e">
            <v>#VALUE!</v>
          </cell>
          <cell r="B4397" t="e">
            <v>#VALUE!</v>
          </cell>
          <cell r="C4397" t="e">
            <v>#VALUE!</v>
          </cell>
          <cell r="D4397" t="e">
            <v>#VALUE!</v>
          </cell>
          <cell r="E4397" t="e">
            <v>#VALUE!</v>
          </cell>
          <cell r="F4397" t="e">
            <v>#VALUE!</v>
          </cell>
          <cell r="G4397" t="e">
            <v>#VALUE!</v>
          </cell>
        </row>
        <row r="4398">
          <cell r="A4398" t="e">
            <v>#VALUE!</v>
          </cell>
          <cell r="B4398" t="e">
            <v>#VALUE!</v>
          </cell>
          <cell r="C4398" t="e">
            <v>#VALUE!</v>
          </cell>
          <cell r="D4398" t="e">
            <v>#VALUE!</v>
          </cell>
          <cell r="E4398" t="e">
            <v>#VALUE!</v>
          </cell>
          <cell r="F4398" t="e">
            <v>#VALUE!</v>
          </cell>
          <cell r="G4398" t="e">
            <v>#VALUE!</v>
          </cell>
        </row>
        <row r="4399">
          <cell r="A4399" t="e">
            <v>#VALUE!</v>
          </cell>
          <cell r="B4399" t="e">
            <v>#VALUE!</v>
          </cell>
          <cell r="C4399" t="e">
            <v>#VALUE!</v>
          </cell>
          <cell r="D4399" t="e">
            <v>#VALUE!</v>
          </cell>
          <cell r="E4399" t="e">
            <v>#VALUE!</v>
          </cell>
          <cell r="F4399" t="e">
            <v>#VALUE!</v>
          </cell>
          <cell r="G4399" t="e">
            <v>#VALUE!</v>
          </cell>
        </row>
        <row r="4400">
          <cell r="A4400" t="e">
            <v>#VALUE!</v>
          </cell>
          <cell r="B4400" t="e">
            <v>#VALUE!</v>
          </cell>
          <cell r="C4400" t="e">
            <v>#VALUE!</v>
          </cell>
          <cell r="D4400" t="e">
            <v>#VALUE!</v>
          </cell>
          <cell r="E4400" t="e">
            <v>#VALUE!</v>
          </cell>
          <cell r="F4400" t="e">
            <v>#VALUE!</v>
          </cell>
          <cell r="G4400" t="e">
            <v>#VALUE!</v>
          </cell>
        </row>
        <row r="4401">
          <cell r="A4401" t="e">
            <v>#VALUE!</v>
          </cell>
          <cell r="B4401" t="e">
            <v>#VALUE!</v>
          </cell>
          <cell r="C4401" t="e">
            <v>#VALUE!</v>
          </cell>
          <cell r="D4401" t="e">
            <v>#VALUE!</v>
          </cell>
          <cell r="E4401" t="e">
            <v>#VALUE!</v>
          </cell>
          <cell r="F4401" t="e">
            <v>#VALUE!</v>
          </cell>
          <cell r="G4401" t="e">
            <v>#VALUE!</v>
          </cell>
        </row>
        <row r="4402">
          <cell r="A4402" t="e">
            <v>#VALUE!</v>
          </cell>
          <cell r="B4402" t="e">
            <v>#VALUE!</v>
          </cell>
          <cell r="C4402" t="e">
            <v>#VALUE!</v>
          </cell>
          <cell r="D4402" t="e">
            <v>#VALUE!</v>
          </cell>
          <cell r="E4402" t="e">
            <v>#VALUE!</v>
          </cell>
          <cell r="F4402" t="e">
            <v>#VALUE!</v>
          </cell>
          <cell r="G4402" t="e">
            <v>#VALUE!</v>
          </cell>
        </row>
        <row r="4403">
          <cell r="A4403" t="e">
            <v>#VALUE!</v>
          </cell>
          <cell r="B4403" t="e">
            <v>#VALUE!</v>
          </cell>
          <cell r="C4403" t="e">
            <v>#VALUE!</v>
          </cell>
          <cell r="D4403" t="e">
            <v>#VALUE!</v>
          </cell>
          <cell r="E4403" t="e">
            <v>#VALUE!</v>
          </cell>
          <cell r="F4403" t="e">
            <v>#VALUE!</v>
          </cell>
          <cell r="G4403" t="e">
            <v>#VALUE!</v>
          </cell>
        </row>
        <row r="4404">
          <cell r="A4404" t="e">
            <v>#VALUE!</v>
          </cell>
          <cell r="B4404" t="e">
            <v>#VALUE!</v>
          </cell>
          <cell r="C4404" t="e">
            <v>#VALUE!</v>
          </cell>
          <cell r="D4404" t="e">
            <v>#VALUE!</v>
          </cell>
          <cell r="E4404" t="e">
            <v>#VALUE!</v>
          </cell>
          <cell r="F4404" t="e">
            <v>#VALUE!</v>
          </cell>
          <cell r="G4404" t="e">
            <v>#VALUE!</v>
          </cell>
        </row>
        <row r="4405">
          <cell r="A4405" t="e">
            <v>#VALUE!</v>
          </cell>
          <cell r="B4405" t="e">
            <v>#VALUE!</v>
          </cell>
          <cell r="C4405" t="e">
            <v>#VALUE!</v>
          </cell>
          <cell r="D4405" t="e">
            <v>#VALUE!</v>
          </cell>
          <cell r="E4405" t="e">
            <v>#VALUE!</v>
          </cell>
          <cell r="F4405" t="e">
            <v>#VALUE!</v>
          </cell>
          <cell r="G4405" t="e">
            <v>#VALUE!</v>
          </cell>
        </row>
        <row r="4406">
          <cell r="A4406" t="e">
            <v>#VALUE!</v>
          </cell>
          <cell r="B4406" t="e">
            <v>#VALUE!</v>
          </cell>
          <cell r="C4406" t="e">
            <v>#VALUE!</v>
          </cell>
          <cell r="D4406" t="e">
            <v>#VALUE!</v>
          </cell>
          <cell r="E4406" t="e">
            <v>#VALUE!</v>
          </cell>
          <cell r="F4406" t="e">
            <v>#VALUE!</v>
          </cell>
          <cell r="G4406" t="e">
            <v>#VALUE!</v>
          </cell>
        </row>
        <row r="4407">
          <cell r="A4407" t="e">
            <v>#VALUE!</v>
          </cell>
          <cell r="B4407" t="e">
            <v>#VALUE!</v>
          </cell>
          <cell r="C4407" t="e">
            <v>#VALUE!</v>
          </cell>
          <cell r="D4407" t="e">
            <v>#VALUE!</v>
          </cell>
          <cell r="E4407" t="e">
            <v>#VALUE!</v>
          </cell>
          <cell r="F4407" t="e">
            <v>#VALUE!</v>
          </cell>
          <cell r="G4407" t="e">
            <v>#VALUE!</v>
          </cell>
        </row>
        <row r="4408">
          <cell r="A4408" t="e">
            <v>#VALUE!</v>
          </cell>
          <cell r="B4408" t="e">
            <v>#VALUE!</v>
          </cell>
          <cell r="C4408" t="e">
            <v>#VALUE!</v>
          </cell>
          <cell r="D4408" t="e">
            <v>#VALUE!</v>
          </cell>
          <cell r="E4408" t="e">
            <v>#VALUE!</v>
          </cell>
          <cell r="F4408" t="e">
            <v>#VALUE!</v>
          </cell>
          <cell r="G4408" t="e">
            <v>#VALUE!</v>
          </cell>
        </row>
        <row r="4409">
          <cell r="A4409" t="e">
            <v>#VALUE!</v>
          </cell>
          <cell r="B4409" t="e">
            <v>#VALUE!</v>
          </cell>
          <cell r="C4409" t="e">
            <v>#VALUE!</v>
          </cell>
          <cell r="D4409" t="e">
            <v>#VALUE!</v>
          </cell>
          <cell r="E4409" t="e">
            <v>#VALUE!</v>
          </cell>
          <cell r="F4409" t="e">
            <v>#VALUE!</v>
          </cell>
          <cell r="G4409" t="e">
            <v>#VALUE!</v>
          </cell>
        </row>
        <row r="4410">
          <cell r="A4410" t="e">
            <v>#VALUE!</v>
          </cell>
          <cell r="B4410" t="e">
            <v>#VALUE!</v>
          </cell>
          <cell r="C4410" t="e">
            <v>#VALUE!</v>
          </cell>
          <cell r="D4410" t="e">
            <v>#VALUE!</v>
          </cell>
          <cell r="E4410" t="e">
            <v>#VALUE!</v>
          </cell>
          <cell r="F4410" t="e">
            <v>#VALUE!</v>
          </cell>
          <cell r="G4410" t="e">
            <v>#VALUE!</v>
          </cell>
        </row>
        <row r="4411">
          <cell r="A4411" t="e">
            <v>#VALUE!</v>
          </cell>
          <cell r="B4411" t="e">
            <v>#VALUE!</v>
          </cell>
          <cell r="C4411" t="e">
            <v>#VALUE!</v>
          </cell>
          <cell r="D4411" t="e">
            <v>#VALUE!</v>
          </cell>
          <cell r="E4411" t="e">
            <v>#VALUE!</v>
          </cell>
          <cell r="F4411" t="e">
            <v>#VALUE!</v>
          </cell>
          <cell r="G4411" t="e">
            <v>#VALUE!</v>
          </cell>
        </row>
        <row r="4412">
          <cell r="A4412" t="e">
            <v>#VALUE!</v>
          </cell>
          <cell r="B4412" t="e">
            <v>#VALUE!</v>
          </cell>
          <cell r="C4412" t="e">
            <v>#VALUE!</v>
          </cell>
          <cell r="D4412" t="e">
            <v>#VALUE!</v>
          </cell>
          <cell r="E4412" t="e">
            <v>#VALUE!</v>
          </cell>
          <cell r="F4412" t="e">
            <v>#VALUE!</v>
          </cell>
          <cell r="G4412" t="e">
            <v>#VALUE!</v>
          </cell>
        </row>
        <row r="4413">
          <cell r="A4413" t="e">
            <v>#VALUE!</v>
          </cell>
          <cell r="B4413" t="e">
            <v>#VALUE!</v>
          </cell>
          <cell r="C4413" t="e">
            <v>#VALUE!</v>
          </cell>
          <cell r="D4413" t="e">
            <v>#VALUE!</v>
          </cell>
          <cell r="E4413" t="e">
            <v>#VALUE!</v>
          </cell>
          <cell r="F4413" t="e">
            <v>#VALUE!</v>
          </cell>
          <cell r="G4413" t="e">
            <v>#VALUE!</v>
          </cell>
        </row>
        <row r="4414">
          <cell r="A4414" t="e">
            <v>#VALUE!</v>
          </cell>
          <cell r="B4414" t="e">
            <v>#VALUE!</v>
          </cell>
          <cell r="C4414" t="e">
            <v>#VALUE!</v>
          </cell>
          <cell r="D4414" t="e">
            <v>#VALUE!</v>
          </cell>
          <cell r="E4414" t="e">
            <v>#VALUE!</v>
          </cell>
          <cell r="F4414" t="e">
            <v>#VALUE!</v>
          </cell>
          <cell r="G4414" t="e">
            <v>#VALUE!</v>
          </cell>
        </row>
        <row r="4415">
          <cell r="A4415" t="e">
            <v>#VALUE!</v>
          </cell>
          <cell r="B4415" t="e">
            <v>#VALUE!</v>
          </cell>
          <cell r="C4415" t="e">
            <v>#VALUE!</v>
          </cell>
          <cell r="D4415" t="e">
            <v>#VALUE!</v>
          </cell>
          <cell r="E4415" t="e">
            <v>#VALUE!</v>
          </cell>
          <cell r="F4415" t="e">
            <v>#VALUE!</v>
          </cell>
          <cell r="G4415" t="e">
            <v>#VALUE!</v>
          </cell>
        </row>
        <row r="4416">
          <cell r="A4416" t="e">
            <v>#VALUE!</v>
          </cell>
          <cell r="B4416" t="e">
            <v>#VALUE!</v>
          </cell>
          <cell r="C4416" t="e">
            <v>#VALUE!</v>
          </cell>
          <cell r="D4416" t="e">
            <v>#VALUE!</v>
          </cell>
          <cell r="E4416" t="e">
            <v>#VALUE!</v>
          </cell>
          <cell r="F4416" t="e">
            <v>#VALUE!</v>
          </cell>
          <cell r="G4416" t="e">
            <v>#VALUE!</v>
          </cell>
        </row>
        <row r="4417">
          <cell r="A4417" t="e">
            <v>#VALUE!</v>
          </cell>
          <cell r="B4417" t="e">
            <v>#VALUE!</v>
          </cell>
          <cell r="C4417" t="e">
            <v>#VALUE!</v>
          </cell>
          <cell r="D4417" t="e">
            <v>#VALUE!</v>
          </cell>
          <cell r="E4417" t="e">
            <v>#VALUE!</v>
          </cell>
          <cell r="F4417" t="e">
            <v>#VALUE!</v>
          </cell>
          <cell r="G4417" t="e">
            <v>#VALUE!</v>
          </cell>
        </row>
        <row r="4418">
          <cell r="A4418" t="e">
            <v>#VALUE!</v>
          </cell>
          <cell r="B4418" t="e">
            <v>#VALUE!</v>
          </cell>
          <cell r="C4418" t="e">
            <v>#VALUE!</v>
          </cell>
          <cell r="D4418" t="e">
            <v>#VALUE!</v>
          </cell>
          <cell r="E4418" t="e">
            <v>#VALUE!</v>
          </cell>
          <cell r="F4418" t="e">
            <v>#VALUE!</v>
          </cell>
          <cell r="G4418" t="e">
            <v>#VALUE!</v>
          </cell>
        </row>
        <row r="4419">
          <cell r="A4419" t="e">
            <v>#VALUE!</v>
          </cell>
          <cell r="B4419" t="e">
            <v>#VALUE!</v>
          </cell>
          <cell r="C4419" t="e">
            <v>#VALUE!</v>
          </cell>
          <cell r="D4419" t="e">
            <v>#VALUE!</v>
          </cell>
          <cell r="E4419" t="e">
            <v>#VALUE!</v>
          </cell>
          <cell r="F4419" t="e">
            <v>#VALUE!</v>
          </cell>
          <cell r="G4419" t="e">
            <v>#VALUE!</v>
          </cell>
        </row>
        <row r="4420">
          <cell r="A4420" t="e">
            <v>#VALUE!</v>
          </cell>
          <cell r="B4420" t="e">
            <v>#VALUE!</v>
          </cell>
          <cell r="C4420" t="e">
            <v>#VALUE!</v>
          </cell>
          <cell r="D4420" t="e">
            <v>#VALUE!</v>
          </cell>
          <cell r="E4420" t="e">
            <v>#VALUE!</v>
          </cell>
          <cell r="F4420" t="e">
            <v>#VALUE!</v>
          </cell>
          <cell r="G4420" t="e">
            <v>#VALUE!</v>
          </cell>
        </row>
        <row r="4421">
          <cell r="A4421" t="e">
            <v>#VALUE!</v>
          </cell>
          <cell r="B4421" t="e">
            <v>#VALUE!</v>
          </cell>
          <cell r="C4421" t="e">
            <v>#VALUE!</v>
          </cell>
          <cell r="D4421" t="e">
            <v>#VALUE!</v>
          </cell>
          <cell r="E4421" t="e">
            <v>#VALUE!</v>
          </cell>
          <cell r="F4421" t="e">
            <v>#VALUE!</v>
          </cell>
          <cell r="G4421" t="e">
            <v>#VALUE!</v>
          </cell>
        </row>
        <row r="4422">
          <cell r="A4422" t="e">
            <v>#VALUE!</v>
          </cell>
          <cell r="B4422" t="e">
            <v>#VALUE!</v>
          </cell>
          <cell r="C4422" t="e">
            <v>#VALUE!</v>
          </cell>
          <cell r="D4422" t="e">
            <v>#VALUE!</v>
          </cell>
          <cell r="E4422" t="e">
            <v>#VALUE!</v>
          </cell>
          <cell r="F4422" t="e">
            <v>#VALUE!</v>
          </cell>
          <cell r="G4422" t="e">
            <v>#VALUE!</v>
          </cell>
        </row>
        <row r="4423">
          <cell r="A4423" t="e">
            <v>#VALUE!</v>
          </cell>
          <cell r="B4423" t="e">
            <v>#VALUE!</v>
          </cell>
          <cell r="C4423" t="e">
            <v>#VALUE!</v>
          </cell>
          <cell r="D4423" t="e">
            <v>#VALUE!</v>
          </cell>
          <cell r="E4423" t="e">
            <v>#VALUE!</v>
          </cell>
          <cell r="F4423" t="e">
            <v>#VALUE!</v>
          </cell>
          <cell r="G4423" t="e">
            <v>#VALUE!</v>
          </cell>
        </row>
        <row r="4424">
          <cell r="A4424" t="e">
            <v>#VALUE!</v>
          </cell>
          <cell r="B4424" t="e">
            <v>#VALUE!</v>
          </cell>
          <cell r="C4424" t="e">
            <v>#VALUE!</v>
          </cell>
          <cell r="D4424" t="e">
            <v>#VALUE!</v>
          </cell>
          <cell r="E4424" t="e">
            <v>#VALUE!</v>
          </cell>
          <cell r="F4424" t="e">
            <v>#VALUE!</v>
          </cell>
          <cell r="G4424" t="e">
            <v>#VALUE!</v>
          </cell>
        </row>
        <row r="4425">
          <cell r="A4425" t="e">
            <v>#VALUE!</v>
          </cell>
          <cell r="B4425" t="e">
            <v>#VALUE!</v>
          </cell>
          <cell r="C4425" t="e">
            <v>#VALUE!</v>
          </cell>
          <cell r="D4425" t="e">
            <v>#VALUE!</v>
          </cell>
          <cell r="E4425" t="e">
            <v>#VALUE!</v>
          </cell>
          <cell r="F4425" t="e">
            <v>#VALUE!</v>
          </cell>
          <cell r="G4425" t="e">
            <v>#VALUE!</v>
          </cell>
        </row>
        <row r="4426">
          <cell r="A4426" t="e">
            <v>#VALUE!</v>
          </cell>
          <cell r="B4426" t="e">
            <v>#VALUE!</v>
          </cell>
          <cell r="C4426" t="e">
            <v>#VALUE!</v>
          </cell>
          <cell r="D4426" t="e">
            <v>#VALUE!</v>
          </cell>
          <cell r="E4426" t="e">
            <v>#VALUE!</v>
          </cell>
          <cell r="F4426" t="e">
            <v>#VALUE!</v>
          </cell>
          <cell r="G4426" t="e">
            <v>#VALUE!</v>
          </cell>
        </row>
        <row r="4427">
          <cell r="A4427" t="e">
            <v>#VALUE!</v>
          </cell>
          <cell r="B4427" t="e">
            <v>#VALUE!</v>
          </cell>
          <cell r="C4427" t="e">
            <v>#VALUE!</v>
          </cell>
          <cell r="D4427" t="e">
            <v>#VALUE!</v>
          </cell>
          <cell r="E4427" t="e">
            <v>#VALUE!</v>
          </cell>
          <cell r="F4427" t="e">
            <v>#VALUE!</v>
          </cell>
          <cell r="G4427" t="e">
            <v>#VALUE!</v>
          </cell>
        </row>
        <row r="4428">
          <cell r="A4428" t="e">
            <v>#VALUE!</v>
          </cell>
          <cell r="B4428" t="e">
            <v>#VALUE!</v>
          </cell>
          <cell r="C4428" t="e">
            <v>#VALUE!</v>
          </cell>
          <cell r="D4428" t="e">
            <v>#VALUE!</v>
          </cell>
          <cell r="E4428" t="e">
            <v>#VALUE!</v>
          </cell>
          <cell r="F4428" t="e">
            <v>#VALUE!</v>
          </cell>
          <cell r="G4428" t="e">
            <v>#VALUE!</v>
          </cell>
        </row>
        <row r="4429">
          <cell r="A4429" t="e">
            <v>#VALUE!</v>
          </cell>
          <cell r="B4429" t="e">
            <v>#VALUE!</v>
          </cell>
          <cell r="C4429" t="e">
            <v>#VALUE!</v>
          </cell>
          <cell r="D4429" t="e">
            <v>#VALUE!</v>
          </cell>
          <cell r="E4429" t="e">
            <v>#VALUE!</v>
          </cell>
          <cell r="F4429" t="e">
            <v>#VALUE!</v>
          </cell>
          <cell r="G4429" t="e">
            <v>#VALUE!</v>
          </cell>
        </row>
        <row r="4430">
          <cell r="A4430" t="e">
            <v>#VALUE!</v>
          </cell>
          <cell r="B4430" t="e">
            <v>#VALUE!</v>
          </cell>
          <cell r="C4430" t="e">
            <v>#VALUE!</v>
          </cell>
          <cell r="D4430" t="e">
            <v>#VALUE!</v>
          </cell>
          <cell r="E4430" t="e">
            <v>#VALUE!</v>
          </cell>
          <cell r="F4430" t="e">
            <v>#VALUE!</v>
          </cell>
          <cell r="G4430" t="e">
            <v>#VALUE!</v>
          </cell>
        </row>
        <row r="4431">
          <cell r="A4431" t="e">
            <v>#VALUE!</v>
          </cell>
          <cell r="B4431" t="e">
            <v>#VALUE!</v>
          </cell>
          <cell r="C4431" t="e">
            <v>#VALUE!</v>
          </cell>
          <cell r="D4431" t="e">
            <v>#VALUE!</v>
          </cell>
          <cell r="E4431" t="e">
            <v>#VALUE!</v>
          </cell>
          <cell r="F4431" t="e">
            <v>#VALUE!</v>
          </cell>
          <cell r="G4431" t="e">
            <v>#VALUE!</v>
          </cell>
        </row>
        <row r="4432">
          <cell r="A4432" t="e">
            <v>#VALUE!</v>
          </cell>
          <cell r="B4432" t="e">
            <v>#VALUE!</v>
          </cell>
          <cell r="C4432" t="e">
            <v>#VALUE!</v>
          </cell>
          <cell r="D4432" t="e">
            <v>#VALUE!</v>
          </cell>
          <cell r="E4432" t="e">
            <v>#VALUE!</v>
          </cell>
          <cell r="F4432" t="e">
            <v>#VALUE!</v>
          </cell>
          <cell r="G4432" t="e">
            <v>#VALUE!</v>
          </cell>
        </row>
        <row r="4433">
          <cell r="A4433" t="e">
            <v>#VALUE!</v>
          </cell>
          <cell r="B4433" t="e">
            <v>#VALUE!</v>
          </cell>
          <cell r="C4433" t="e">
            <v>#VALUE!</v>
          </cell>
          <cell r="D4433" t="e">
            <v>#VALUE!</v>
          </cell>
          <cell r="E4433" t="e">
            <v>#VALUE!</v>
          </cell>
          <cell r="F4433" t="e">
            <v>#VALUE!</v>
          </cell>
          <cell r="G4433" t="e">
            <v>#VALUE!</v>
          </cell>
        </row>
        <row r="4434">
          <cell r="A4434" t="e">
            <v>#VALUE!</v>
          </cell>
          <cell r="B4434" t="e">
            <v>#VALUE!</v>
          </cell>
          <cell r="C4434" t="e">
            <v>#VALUE!</v>
          </cell>
          <cell r="D4434" t="e">
            <v>#VALUE!</v>
          </cell>
          <cell r="E4434" t="e">
            <v>#VALUE!</v>
          </cell>
          <cell r="F4434" t="e">
            <v>#VALUE!</v>
          </cell>
          <cell r="G4434" t="e">
            <v>#VALUE!</v>
          </cell>
        </row>
        <row r="4435">
          <cell r="A4435" t="e">
            <v>#VALUE!</v>
          </cell>
          <cell r="B4435" t="e">
            <v>#VALUE!</v>
          </cell>
          <cell r="C4435" t="e">
            <v>#VALUE!</v>
          </cell>
          <cell r="D4435" t="e">
            <v>#VALUE!</v>
          </cell>
          <cell r="E4435" t="e">
            <v>#VALUE!</v>
          </cell>
          <cell r="F4435" t="e">
            <v>#VALUE!</v>
          </cell>
          <cell r="G4435" t="e">
            <v>#VALUE!</v>
          </cell>
        </row>
        <row r="4436">
          <cell r="A4436" t="e">
            <v>#VALUE!</v>
          </cell>
          <cell r="B4436" t="e">
            <v>#VALUE!</v>
          </cell>
          <cell r="C4436" t="e">
            <v>#VALUE!</v>
          </cell>
          <cell r="D4436" t="e">
            <v>#VALUE!</v>
          </cell>
          <cell r="E4436" t="e">
            <v>#VALUE!</v>
          </cell>
          <cell r="F4436" t="e">
            <v>#VALUE!</v>
          </cell>
          <cell r="G4436" t="e">
            <v>#VALUE!</v>
          </cell>
        </row>
        <row r="4437">
          <cell r="A4437" t="e">
            <v>#VALUE!</v>
          </cell>
          <cell r="B4437" t="e">
            <v>#VALUE!</v>
          </cell>
          <cell r="C4437" t="e">
            <v>#VALUE!</v>
          </cell>
          <cell r="D4437" t="e">
            <v>#VALUE!</v>
          </cell>
          <cell r="E4437" t="e">
            <v>#VALUE!</v>
          </cell>
          <cell r="F4437" t="e">
            <v>#VALUE!</v>
          </cell>
          <cell r="G4437" t="e">
            <v>#VALUE!</v>
          </cell>
        </row>
        <row r="4438">
          <cell r="A4438" t="e">
            <v>#VALUE!</v>
          </cell>
          <cell r="B4438" t="e">
            <v>#VALUE!</v>
          </cell>
          <cell r="C4438" t="e">
            <v>#VALUE!</v>
          </cell>
          <cell r="D4438" t="e">
            <v>#VALUE!</v>
          </cell>
          <cell r="E4438" t="e">
            <v>#VALUE!</v>
          </cell>
          <cell r="F4438" t="e">
            <v>#VALUE!</v>
          </cell>
          <cell r="G4438" t="e">
            <v>#VALUE!</v>
          </cell>
        </row>
        <row r="4439">
          <cell r="A4439" t="e">
            <v>#VALUE!</v>
          </cell>
          <cell r="B4439" t="e">
            <v>#VALUE!</v>
          </cell>
          <cell r="C4439" t="e">
            <v>#VALUE!</v>
          </cell>
          <cell r="D4439" t="e">
            <v>#VALUE!</v>
          </cell>
          <cell r="E4439" t="e">
            <v>#VALUE!</v>
          </cell>
          <cell r="F4439" t="e">
            <v>#VALUE!</v>
          </cell>
          <cell r="G4439" t="e">
            <v>#VALUE!</v>
          </cell>
        </row>
        <row r="4440">
          <cell r="A4440" t="e">
            <v>#VALUE!</v>
          </cell>
          <cell r="B4440" t="e">
            <v>#VALUE!</v>
          </cell>
          <cell r="C4440" t="e">
            <v>#VALUE!</v>
          </cell>
          <cell r="D4440" t="e">
            <v>#VALUE!</v>
          </cell>
          <cell r="E4440" t="e">
            <v>#VALUE!</v>
          </cell>
          <cell r="F4440" t="e">
            <v>#VALUE!</v>
          </cell>
          <cell r="G4440" t="e">
            <v>#VALUE!</v>
          </cell>
        </row>
        <row r="4441">
          <cell r="A4441" t="e">
            <v>#VALUE!</v>
          </cell>
          <cell r="B4441" t="e">
            <v>#VALUE!</v>
          </cell>
          <cell r="C4441" t="e">
            <v>#VALUE!</v>
          </cell>
          <cell r="D4441" t="e">
            <v>#VALUE!</v>
          </cell>
          <cell r="E4441" t="e">
            <v>#VALUE!</v>
          </cell>
          <cell r="F4441" t="e">
            <v>#VALUE!</v>
          </cell>
          <cell r="G4441" t="e">
            <v>#VALUE!</v>
          </cell>
        </row>
        <row r="4442">
          <cell r="A4442" t="e">
            <v>#VALUE!</v>
          </cell>
          <cell r="B4442" t="e">
            <v>#VALUE!</v>
          </cell>
          <cell r="C4442" t="e">
            <v>#VALUE!</v>
          </cell>
          <cell r="D4442" t="e">
            <v>#VALUE!</v>
          </cell>
          <cell r="E4442" t="e">
            <v>#VALUE!</v>
          </cell>
          <cell r="F4442" t="e">
            <v>#VALUE!</v>
          </cell>
          <cell r="G4442" t="e">
            <v>#VALUE!</v>
          </cell>
        </row>
        <row r="4443">
          <cell r="A4443" t="e">
            <v>#VALUE!</v>
          </cell>
          <cell r="B4443" t="e">
            <v>#VALUE!</v>
          </cell>
          <cell r="C4443" t="e">
            <v>#VALUE!</v>
          </cell>
          <cell r="D4443" t="e">
            <v>#VALUE!</v>
          </cell>
          <cell r="E4443" t="e">
            <v>#VALUE!</v>
          </cell>
          <cell r="F4443" t="e">
            <v>#VALUE!</v>
          </cell>
          <cell r="G4443" t="e">
            <v>#VALUE!</v>
          </cell>
        </row>
        <row r="4444">
          <cell r="A4444" t="e">
            <v>#VALUE!</v>
          </cell>
          <cell r="B4444" t="e">
            <v>#VALUE!</v>
          </cell>
          <cell r="C4444" t="e">
            <v>#VALUE!</v>
          </cell>
          <cell r="D4444" t="e">
            <v>#VALUE!</v>
          </cell>
          <cell r="E4444" t="e">
            <v>#VALUE!</v>
          </cell>
          <cell r="F4444" t="e">
            <v>#VALUE!</v>
          </cell>
          <cell r="G4444" t="e">
            <v>#VALUE!</v>
          </cell>
        </row>
        <row r="4445">
          <cell r="A4445" t="e">
            <v>#VALUE!</v>
          </cell>
          <cell r="B4445" t="e">
            <v>#VALUE!</v>
          </cell>
          <cell r="C4445" t="e">
            <v>#VALUE!</v>
          </cell>
          <cell r="D4445" t="e">
            <v>#VALUE!</v>
          </cell>
          <cell r="E4445" t="e">
            <v>#VALUE!</v>
          </cell>
          <cell r="F4445" t="e">
            <v>#VALUE!</v>
          </cell>
          <cell r="G4445" t="e">
            <v>#VALUE!</v>
          </cell>
        </row>
        <row r="4446">
          <cell r="A4446" t="e">
            <v>#VALUE!</v>
          </cell>
          <cell r="B4446" t="e">
            <v>#VALUE!</v>
          </cell>
          <cell r="C4446" t="e">
            <v>#VALUE!</v>
          </cell>
          <cell r="D4446" t="e">
            <v>#VALUE!</v>
          </cell>
          <cell r="E4446" t="e">
            <v>#VALUE!</v>
          </cell>
          <cell r="F4446" t="e">
            <v>#VALUE!</v>
          </cell>
          <cell r="G4446" t="e">
            <v>#VALUE!</v>
          </cell>
        </row>
        <row r="4447">
          <cell r="A4447" t="e">
            <v>#VALUE!</v>
          </cell>
          <cell r="B4447" t="e">
            <v>#VALUE!</v>
          </cell>
          <cell r="C4447" t="e">
            <v>#VALUE!</v>
          </cell>
          <cell r="D4447" t="e">
            <v>#VALUE!</v>
          </cell>
          <cell r="E4447" t="e">
            <v>#VALUE!</v>
          </cell>
          <cell r="F4447" t="e">
            <v>#VALUE!</v>
          </cell>
          <cell r="G4447" t="e">
            <v>#VALUE!</v>
          </cell>
        </row>
        <row r="4448">
          <cell r="A4448" t="e">
            <v>#VALUE!</v>
          </cell>
          <cell r="B4448" t="e">
            <v>#VALUE!</v>
          </cell>
          <cell r="C4448" t="e">
            <v>#VALUE!</v>
          </cell>
          <cell r="D4448" t="e">
            <v>#VALUE!</v>
          </cell>
          <cell r="E4448" t="e">
            <v>#VALUE!</v>
          </cell>
          <cell r="F4448" t="e">
            <v>#VALUE!</v>
          </cell>
          <cell r="G4448" t="e">
            <v>#VALUE!</v>
          </cell>
        </row>
        <row r="4449">
          <cell r="A4449" t="e">
            <v>#VALUE!</v>
          </cell>
          <cell r="B4449" t="e">
            <v>#VALUE!</v>
          </cell>
          <cell r="C4449" t="e">
            <v>#VALUE!</v>
          </cell>
          <cell r="D4449" t="e">
            <v>#VALUE!</v>
          </cell>
          <cell r="E4449" t="e">
            <v>#VALUE!</v>
          </cell>
          <cell r="F4449" t="e">
            <v>#VALUE!</v>
          </cell>
          <cell r="G4449" t="e">
            <v>#VALUE!</v>
          </cell>
        </row>
        <row r="4450">
          <cell r="A4450" t="e">
            <v>#VALUE!</v>
          </cell>
          <cell r="B4450" t="e">
            <v>#VALUE!</v>
          </cell>
          <cell r="C4450" t="e">
            <v>#VALUE!</v>
          </cell>
          <cell r="D4450" t="e">
            <v>#VALUE!</v>
          </cell>
          <cell r="E4450" t="e">
            <v>#VALUE!</v>
          </cell>
          <cell r="F4450" t="e">
            <v>#VALUE!</v>
          </cell>
          <cell r="G4450" t="e">
            <v>#VALUE!</v>
          </cell>
        </row>
        <row r="4451">
          <cell r="A4451" t="e">
            <v>#VALUE!</v>
          </cell>
          <cell r="B4451" t="e">
            <v>#VALUE!</v>
          </cell>
          <cell r="C4451" t="e">
            <v>#VALUE!</v>
          </cell>
          <cell r="D4451" t="e">
            <v>#VALUE!</v>
          </cell>
          <cell r="E4451" t="e">
            <v>#VALUE!</v>
          </cell>
          <cell r="F4451" t="e">
            <v>#VALUE!</v>
          </cell>
          <cell r="G4451" t="e">
            <v>#VALUE!</v>
          </cell>
        </row>
        <row r="4452">
          <cell r="A4452" t="e">
            <v>#VALUE!</v>
          </cell>
          <cell r="B4452" t="e">
            <v>#VALUE!</v>
          </cell>
          <cell r="C4452" t="e">
            <v>#VALUE!</v>
          </cell>
          <cell r="D4452" t="e">
            <v>#VALUE!</v>
          </cell>
          <cell r="E4452" t="e">
            <v>#VALUE!</v>
          </cell>
          <cell r="F4452" t="e">
            <v>#VALUE!</v>
          </cell>
          <cell r="G4452" t="e">
            <v>#VALUE!</v>
          </cell>
        </row>
        <row r="4453">
          <cell r="A4453" t="e">
            <v>#VALUE!</v>
          </cell>
          <cell r="B4453" t="e">
            <v>#VALUE!</v>
          </cell>
          <cell r="C4453" t="e">
            <v>#VALUE!</v>
          </cell>
          <cell r="D4453" t="e">
            <v>#VALUE!</v>
          </cell>
          <cell r="E4453" t="e">
            <v>#VALUE!</v>
          </cell>
          <cell r="F4453" t="e">
            <v>#VALUE!</v>
          </cell>
          <cell r="G4453" t="e">
            <v>#VALUE!</v>
          </cell>
        </row>
        <row r="4454">
          <cell r="A4454" t="e">
            <v>#VALUE!</v>
          </cell>
          <cell r="B4454" t="e">
            <v>#VALUE!</v>
          </cell>
          <cell r="C4454" t="e">
            <v>#VALUE!</v>
          </cell>
          <cell r="D4454" t="e">
            <v>#VALUE!</v>
          </cell>
          <cell r="E4454" t="e">
            <v>#VALUE!</v>
          </cell>
          <cell r="F4454" t="e">
            <v>#VALUE!</v>
          </cell>
          <cell r="G4454" t="e">
            <v>#VALUE!</v>
          </cell>
        </row>
        <row r="4455">
          <cell r="A4455" t="e">
            <v>#VALUE!</v>
          </cell>
          <cell r="B4455" t="e">
            <v>#VALUE!</v>
          </cell>
          <cell r="C4455" t="e">
            <v>#VALUE!</v>
          </cell>
          <cell r="D4455" t="e">
            <v>#VALUE!</v>
          </cell>
          <cell r="E4455" t="e">
            <v>#VALUE!</v>
          </cell>
          <cell r="F4455" t="e">
            <v>#VALUE!</v>
          </cell>
          <cell r="G4455" t="e">
            <v>#VALUE!</v>
          </cell>
        </row>
        <row r="4456">
          <cell r="A4456" t="e">
            <v>#VALUE!</v>
          </cell>
          <cell r="B4456" t="e">
            <v>#VALUE!</v>
          </cell>
          <cell r="C4456" t="e">
            <v>#VALUE!</v>
          </cell>
          <cell r="D4456" t="e">
            <v>#VALUE!</v>
          </cell>
          <cell r="E4456" t="e">
            <v>#VALUE!</v>
          </cell>
          <cell r="F4456" t="e">
            <v>#VALUE!</v>
          </cell>
          <cell r="G4456" t="e">
            <v>#VALUE!</v>
          </cell>
        </row>
        <row r="4457">
          <cell r="A4457" t="e">
            <v>#VALUE!</v>
          </cell>
          <cell r="B4457" t="e">
            <v>#VALUE!</v>
          </cell>
          <cell r="C4457" t="e">
            <v>#VALUE!</v>
          </cell>
          <cell r="D4457" t="e">
            <v>#VALUE!</v>
          </cell>
          <cell r="E4457" t="e">
            <v>#VALUE!</v>
          </cell>
          <cell r="F4457" t="e">
            <v>#VALUE!</v>
          </cell>
          <cell r="G4457" t="e">
            <v>#VALUE!</v>
          </cell>
        </row>
        <row r="4458">
          <cell r="A4458" t="e">
            <v>#VALUE!</v>
          </cell>
          <cell r="B4458" t="e">
            <v>#VALUE!</v>
          </cell>
          <cell r="C4458" t="e">
            <v>#VALUE!</v>
          </cell>
          <cell r="D4458" t="e">
            <v>#VALUE!</v>
          </cell>
          <cell r="E4458" t="e">
            <v>#VALUE!</v>
          </cell>
          <cell r="F4458" t="e">
            <v>#VALUE!</v>
          </cell>
          <cell r="G4458" t="e">
            <v>#VALUE!</v>
          </cell>
        </row>
        <row r="4459">
          <cell r="A4459" t="e">
            <v>#VALUE!</v>
          </cell>
          <cell r="B4459" t="e">
            <v>#VALUE!</v>
          </cell>
          <cell r="C4459" t="e">
            <v>#VALUE!</v>
          </cell>
          <cell r="D4459" t="e">
            <v>#VALUE!</v>
          </cell>
          <cell r="E4459" t="e">
            <v>#VALUE!</v>
          </cell>
          <cell r="F4459" t="e">
            <v>#VALUE!</v>
          </cell>
          <cell r="G4459" t="e">
            <v>#VALUE!</v>
          </cell>
        </row>
        <row r="4460">
          <cell r="A4460" t="e">
            <v>#VALUE!</v>
          </cell>
          <cell r="B4460" t="e">
            <v>#VALUE!</v>
          </cell>
          <cell r="C4460" t="e">
            <v>#VALUE!</v>
          </cell>
          <cell r="D4460" t="e">
            <v>#VALUE!</v>
          </cell>
          <cell r="E4460" t="e">
            <v>#VALUE!</v>
          </cell>
          <cell r="F4460" t="e">
            <v>#VALUE!</v>
          </cell>
          <cell r="G4460" t="e">
            <v>#VALUE!</v>
          </cell>
        </row>
        <row r="4461">
          <cell r="A4461" t="e">
            <v>#VALUE!</v>
          </cell>
          <cell r="B4461" t="e">
            <v>#VALUE!</v>
          </cell>
          <cell r="C4461" t="e">
            <v>#VALUE!</v>
          </cell>
          <cell r="D4461" t="e">
            <v>#VALUE!</v>
          </cell>
          <cell r="E4461" t="e">
            <v>#VALUE!</v>
          </cell>
          <cell r="F4461" t="e">
            <v>#VALUE!</v>
          </cell>
          <cell r="G4461" t="e">
            <v>#VALUE!</v>
          </cell>
        </row>
        <row r="4462">
          <cell r="A4462" t="e">
            <v>#VALUE!</v>
          </cell>
          <cell r="B4462" t="e">
            <v>#VALUE!</v>
          </cell>
          <cell r="C4462" t="e">
            <v>#VALUE!</v>
          </cell>
          <cell r="D4462" t="e">
            <v>#VALUE!</v>
          </cell>
          <cell r="E4462" t="e">
            <v>#VALUE!</v>
          </cell>
          <cell r="F4462" t="e">
            <v>#VALUE!</v>
          </cell>
          <cell r="G4462" t="e">
            <v>#VALUE!</v>
          </cell>
        </row>
        <row r="4463">
          <cell r="A4463" t="e">
            <v>#VALUE!</v>
          </cell>
          <cell r="B4463" t="e">
            <v>#VALUE!</v>
          </cell>
          <cell r="C4463" t="e">
            <v>#VALUE!</v>
          </cell>
          <cell r="D4463" t="e">
            <v>#VALUE!</v>
          </cell>
          <cell r="E4463" t="e">
            <v>#VALUE!</v>
          </cell>
          <cell r="F4463" t="e">
            <v>#VALUE!</v>
          </cell>
          <cell r="G4463" t="e">
            <v>#VALUE!</v>
          </cell>
        </row>
        <row r="4464">
          <cell r="A4464" t="e">
            <v>#VALUE!</v>
          </cell>
          <cell r="B4464" t="e">
            <v>#VALUE!</v>
          </cell>
          <cell r="C4464" t="e">
            <v>#VALUE!</v>
          </cell>
          <cell r="D4464" t="e">
            <v>#VALUE!</v>
          </cell>
          <cell r="E4464" t="e">
            <v>#VALUE!</v>
          </cell>
          <cell r="F4464" t="e">
            <v>#VALUE!</v>
          </cell>
          <cell r="G4464" t="e">
            <v>#VALUE!</v>
          </cell>
        </row>
        <row r="4465">
          <cell r="A4465" t="e">
            <v>#VALUE!</v>
          </cell>
          <cell r="B4465" t="e">
            <v>#VALUE!</v>
          </cell>
          <cell r="C4465" t="e">
            <v>#VALUE!</v>
          </cell>
          <cell r="D4465" t="e">
            <v>#VALUE!</v>
          </cell>
          <cell r="E4465" t="e">
            <v>#VALUE!</v>
          </cell>
          <cell r="F4465" t="e">
            <v>#VALUE!</v>
          </cell>
          <cell r="G4465" t="e">
            <v>#VALUE!</v>
          </cell>
        </row>
        <row r="4466">
          <cell r="A4466" t="e">
            <v>#VALUE!</v>
          </cell>
          <cell r="B4466" t="e">
            <v>#VALUE!</v>
          </cell>
          <cell r="C4466" t="e">
            <v>#VALUE!</v>
          </cell>
          <cell r="D4466" t="e">
            <v>#VALUE!</v>
          </cell>
          <cell r="E4466" t="e">
            <v>#VALUE!</v>
          </cell>
          <cell r="F4466" t="e">
            <v>#VALUE!</v>
          </cell>
          <cell r="G4466" t="e">
            <v>#VALUE!</v>
          </cell>
        </row>
        <row r="4467">
          <cell r="A4467" t="e">
            <v>#VALUE!</v>
          </cell>
          <cell r="B4467" t="e">
            <v>#VALUE!</v>
          </cell>
          <cell r="C4467" t="e">
            <v>#VALUE!</v>
          </cell>
          <cell r="D4467" t="e">
            <v>#VALUE!</v>
          </cell>
          <cell r="E4467" t="e">
            <v>#VALUE!</v>
          </cell>
          <cell r="F4467" t="e">
            <v>#VALUE!</v>
          </cell>
          <cell r="G4467" t="e">
            <v>#VALUE!</v>
          </cell>
        </row>
        <row r="4468">
          <cell r="A4468" t="e">
            <v>#VALUE!</v>
          </cell>
          <cell r="B4468" t="e">
            <v>#VALUE!</v>
          </cell>
          <cell r="C4468" t="e">
            <v>#VALUE!</v>
          </cell>
          <cell r="D4468" t="e">
            <v>#VALUE!</v>
          </cell>
          <cell r="E4468" t="e">
            <v>#VALUE!</v>
          </cell>
          <cell r="F4468" t="e">
            <v>#VALUE!</v>
          </cell>
          <cell r="G4468" t="e">
            <v>#VALUE!</v>
          </cell>
        </row>
        <row r="4469">
          <cell r="A4469" t="e">
            <v>#VALUE!</v>
          </cell>
          <cell r="B4469" t="e">
            <v>#VALUE!</v>
          </cell>
          <cell r="C4469" t="e">
            <v>#VALUE!</v>
          </cell>
          <cell r="D4469" t="e">
            <v>#VALUE!</v>
          </cell>
          <cell r="E4469" t="e">
            <v>#VALUE!</v>
          </cell>
          <cell r="F4469" t="e">
            <v>#VALUE!</v>
          </cell>
          <cell r="G4469" t="e">
            <v>#VALUE!</v>
          </cell>
        </row>
        <row r="4470">
          <cell r="A4470" t="e">
            <v>#VALUE!</v>
          </cell>
          <cell r="B4470" t="e">
            <v>#VALUE!</v>
          </cell>
          <cell r="C4470" t="e">
            <v>#VALUE!</v>
          </cell>
          <cell r="D4470" t="e">
            <v>#VALUE!</v>
          </cell>
          <cell r="E4470" t="e">
            <v>#VALUE!</v>
          </cell>
          <cell r="F4470" t="e">
            <v>#VALUE!</v>
          </cell>
          <cell r="G4470" t="e">
            <v>#VALUE!</v>
          </cell>
        </row>
        <row r="4471">
          <cell r="A4471" t="e">
            <v>#VALUE!</v>
          </cell>
          <cell r="B4471" t="e">
            <v>#VALUE!</v>
          </cell>
          <cell r="C4471" t="e">
            <v>#VALUE!</v>
          </cell>
          <cell r="D4471" t="e">
            <v>#VALUE!</v>
          </cell>
          <cell r="E4471" t="e">
            <v>#VALUE!</v>
          </cell>
          <cell r="F4471" t="e">
            <v>#VALUE!</v>
          </cell>
          <cell r="G4471" t="e">
            <v>#VALUE!</v>
          </cell>
        </row>
        <row r="4472">
          <cell r="A4472" t="e">
            <v>#VALUE!</v>
          </cell>
          <cell r="B4472" t="e">
            <v>#VALUE!</v>
          </cell>
          <cell r="C4472" t="e">
            <v>#VALUE!</v>
          </cell>
          <cell r="D4472" t="e">
            <v>#VALUE!</v>
          </cell>
          <cell r="E4472" t="e">
            <v>#VALUE!</v>
          </cell>
          <cell r="F4472" t="e">
            <v>#VALUE!</v>
          </cell>
          <cell r="G4472" t="e">
            <v>#VALUE!</v>
          </cell>
        </row>
        <row r="4473">
          <cell r="A4473" t="e">
            <v>#VALUE!</v>
          </cell>
          <cell r="B4473" t="e">
            <v>#VALUE!</v>
          </cell>
          <cell r="C4473" t="e">
            <v>#VALUE!</v>
          </cell>
          <cell r="D4473" t="e">
            <v>#VALUE!</v>
          </cell>
          <cell r="E4473" t="e">
            <v>#VALUE!</v>
          </cell>
          <cell r="F4473" t="e">
            <v>#VALUE!</v>
          </cell>
          <cell r="G4473" t="e">
            <v>#VALUE!</v>
          </cell>
        </row>
        <row r="4474">
          <cell r="A4474" t="e">
            <v>#VALUE!</v>
          </cell>
          <cell r="B4474" t="e">
            <v>#VALUE!</v>
          </cell>
          <cell r="C4474" t="e">
            <v>#VALUE!</v>
          </cell>
          <cell r="D4474" t="e">
            <v>#VALUE!</v>
          </cell>
          <cell r="E4474" t="e">
            <v>#VALUE!</v>
          </cell>
          <cell r="F4474" t="e">
            <v>#VALUE!</v>
          </cell>
          <cell r="G4474" t="e">
            <v>#VALUE!</v>
          </cell>
        </row>
        <row r="4475">
          <cell r="A4475" t="e">
            <v>#VALUE!</v>
          </cell>
          <cell r="B4475" t="e">
            <v>#VALUE!</v>
          </cell>
          <cell r="C4475" t="e">
            <v>#VALUE!</v>
          </cell>
          <cell r="D4475" t="e">
            <v>#VALUE!</v>
          </cell>
          <cell r="E4475" t="e">
            <v>#VALUE!</v>
          </cell>
          <cell r="F4475" t="e">
            <v>#VALUE!</v>
          </cell>
          <cell r="G4475" t="e">
            <v>#VALUE!</v>
          </cell>
        </row>
        <row r="4476">
          <cell r="A4476" t="e">
            <v>#VALUE!</v>
          </cell>
          <cell r="B4476" t="e">
            <v>#VALUE!</v>
          </cell>
          <cell r="C4476" t="e">
            <v>#VALUE!</v>
          </cell>
          <cell r="D4476" t="e">
            <v>#VALUE!</v>
          </cell>
          <cell r="E4476" t="e">
            <v>#VALUE!</v>
          </cell>
          <cell r="F4476" t="e">
            <v>#VALUE!</v>
          </cell>
          <cell r="G4476" t="e">
            <v>#VALUE!</v>
          </cell>
        </row>
        <row r="4477">
          <cell r="A4477" t="e">
            <v>#VALUE!</v>
          </cell>
          <cell r="B4477" t="e">
            <v>#VALUE!</v>
          </cell>
          <cell r="C4477" t="e">
            <v>#VALUE!</v>
          </cell>
          <cell r="D4477" t="e">
            <v>#VALUE!</v>
          </cell>
          <cell r="E4477" t="e">
            <v>#VALUE!</v>
          </cell>
          <cell r="F4477" t="e">
            <v>#VALUE!</v>
          </cell>
          <cell r="G4477" t="e">
            <v>#VALUE!</v>
          </cell>
        </row>
        <row r="4478">
          <cell r="A4478" t="e">
            <v>#VALUE!</v>
          </cell>
          <cell r="B4478" t="e">
            <v>#VALUE!</v>
          </cell>
          <cell r="C4478" t="e">
            <v>#VALUE!</v>
          </cell>
          <cell r="D4478" t="e">
            <v>#VALUE!</v>
          </cell>
          <cell r="E4478" t="e">
            <v>#VALUE!</v>
          </cell>
          <cell r="F4478" t="e">
            <v>#VALUE!</v>
          </cell>
          <cell r="G4478" t="e">
            <v>#VALUE!</v>
          </cell>
        </row>
        <row r="4479">
          <cell r="A4479" t="e">
            <v>#VALUE!</v>
          </cell>
          <cell r="B4479" t="e">
            <v>#VALUE!</v>
          </cell>
          <cell r="C4479" t="e">
            <v>#VALUE!</v>
          </cell>
          <cell r="D4479" t="e">
            <v>#VALUE!</v>
          </cell>
          <cell r="E4479" t="e">
            <v>#VALUE!</v>
          </cell>
          <cell r="F4479" t="e">
            <v>#VALUE!</v>
          </cell>
          <cell r="G4479" t="e">
            <v>#VALUE!</v>
          </cell>
        </row>
        <row r="4480">
          <cell r="A4480" t="e">
            <v>#VALUE!</v>
          </cell>
          <cell r="B4480" t="e">
            <v>#VALUE!</v>
          </cell>
          <cell r="C4480" t="e">
            <v>#VALUE!</v>
          </cell>
          <cell r="D4480" t="e">
            <v>#VALUE!</v>
          </cell>
          <cell r="E4480" t="e">
            <v>#VALUE!</v>
          </cell>
          <cell r="F4480" t="e">
            <v>#VALUE!</v>
          </cell>
          <cell r="G4480" t="e">
            <v>#VALUE!</v>
          </cell>
        </row>
        <row r="4481">
          <cell r="A4481" t="e">
            <v>#VALUE!</v>
          </cell>
          <cell r="B4481" t="e">
            <v>#VALUE!</v>
          </cell>
          <cell r="C4481" t="e">
            <v>#VALUE!</v>
          </cell>
          <cell r="D4481" t="e">
            <v>#VALUE!</v>
          </cell>
          <cell r="E4481" t="e">
            <v>#VALUE!</v>
          </cell>
          <cell r="F4481" t="e">
            <v>#VALUE!</v>
          </cell>
          <cell r="G4481" t="e">
            <v>#VALUE!</v>
          </cell>
        </row>
        <row r="4482">
          <cell r="A4482" t="e">
            <v>#VALUE!</v>
          </cell>
          <cell r="B4482" t="e">
            <v>#VALUE!</v>
          </cell>
          <cell r="C4482" t="e">
            <v>#VALUE!</v>
          </cell>
          <cell r="D4482" t="e">
            <v>#VALUE!</v>
          </cell>
          <cell r="E4482" t="e">
            <v>#VALUE!</v>
          </cell>
          <cell r="F4482" t="e">
            <v>#VALUE!</v>
          </cell>
          <cell r="G4482" t="e">
            <v>#VALUE!</v>
          </cell>
        </row>
        <row r="4483">
          <cell r="A4483" t="e">
            <v>#VALUE!</v>
          </cell>
          <cell r="B4483" t="e">
            <v>#VALUE!</v>
          </cell>
          <cell r="C4483" t="e">
            <v>#VALUE!</v>
          </cell>
          <cell r="D4483" t="e">
            <v>#VALUE!</v>
          </cell>
          <cell r="E4483" t="e">
            <v>#VALUE!</v>
          </cell>
          <cell r="F4483" t="e">
            <v>#VALUE!</v>
          </cell>
          <cell r="G4483" t="e">
            <v>#VALUE!</v>
          </cell>
        </row>
        <row r="4484">
          <cell r="A4484" t="e">
            <v>#VALUE!</v>
          </cell>
          <cell r="B4484" t="e">
            <v>#VALUE!</v>
          </cell>
          <cell r="C4484" t="e">
            <v>#VALUE!</v>
          </cell>
          <cell r="D4484" t="e">
            <v>#VALUE!</v>
          </cell>
          <cell r="E4484" t="e">
            <v>#VALUE!</v>
          </cell>
          <cell r="F4484" t="e">
            <v>#VALUE!</v>
          </cell>
          <cell r="G4484" t="e">
            <v>#VALUE!</v>
          </cell>
        </row>
        <row r="4485">
          <cell r="A4485" t="e">
            <v>#VALUE!</v>
          </cell>
          <cell r="B4485" t="e">
            <v>#VALUE!</v>
          </cell>
          <cell r="C4485" t="e">
            <v>#VALUE!</v>
          </cell>
          <cell r="D4485" t="e">
            <v>#VALUE!</v>
          </cell>
          <cell r="E4485" t="e">
            <v>#VALUE!</v>
          </cell>
          <cell r="F4485" t="e">
            <v>#VALUE!</v>
          </cell>
          <cell r="G4485" t="e">
            <v>#VALUE!</v>
          </cell>
        </row>
        <row r="4486">
          <cell r="A4486" t="e">
            <v>#VALUE!</v>
          </cell>
          <cell r="B4486" t="e">
            <v>#VALUE!</v>
          </cell>
          <cell r="C4486" t="e">
            <v>#VALUE!</v>
          </cell>
          <cell r="D4486" t="e">
            <v>#VALUE!</v>
          </cell>
          <cell r="E4486" t="e">
            <v>#VALUE!</v>
          </cell>
          <cell r="F4486" t="e">
            <v>#VALUE!</v>
          </cell>
          <cell r="G4486" t="e">
            <v>#VALUE!</v>
          </cell>
        </row>
        <row r="4487">
          <cell r="A4487" t="e">
            <v>#VALUE!</v>
          </cell>
          <cell r="B4487" t="e">
            <v>#VALUE!</v>
          </cell>
          <cell r="C4487" t="e">
            <v>#VALUE!</v>
          </cell>
          <cell r="D4487" t="e">
            <v>#VALUE!</v>
          </cell>
          <cell r="E4487" t="e">
            <v>#VALUE!</v>
          </cell>
          <cell r="F4487" t="e">
            <v>#VALUE!</v>
          </cell>
          <cell r="G4487" t="e">
            <v>#VALUE!</v>
          </cell>
        </row>
        <row r="4488">
          <cell r="A4488" t="e">
            <v>#VALUE!</v>
          </cell>
          <cell r="B4488" t="e">
            <v>#VALUE!</v>
          </cell>
          <cell r="C4488" t="e">
            <v>#VALUE!</v>
          </cell>
          <cell r="D4488" t="e">
            <v>#VALUE!</v>
          </cell>
          <cell r="E4488" t="e">
            <v>#VALUE!</v>
          </cell>
          <cell r="F4488" t="e">
            <v>#VALUE!</v>
          </cell>
          <cell r="G4488" t="e">
            <v>#VALUE!</v>
          </cell>
        </row>
        <row r="4489">
          <cell r="A4489" t="e">
            <v>#VALUE!</v>
          </cell>
          <cell r="B4489" t="e">
            <v>#VALUE!</v>
          </cell>
          <cell r="C4489" t="e">
            <v>#VALUE!</v>
          </cell>
          <cell r="D4489" t="e">
            <v>#VALUE!</v>
          </cell>
          <cell r="E4489" t="e">
            <v>#VALUE!</v>
          </cell>
          <cell r="F4489" t="e">
            <v>#VALUE!</v>
          </cell>
          <cell r="G4489" t="e">
            <v>#VALUE!</v>
          </cell>
        </row>
        <row r="4490">
          <cell r="A4490" t="e">
            <v>#VALUE!</v>
          </cell>
          <cell r="B4490" t="e">
            <v>#VALUE!</v>
          </cell>
          <cell r="C4490" t="e">
            <v>#VALUE!</v>
          </cell>
          <cell r="D4490" t="e">
            <v>#VALUE!</v>
          </cell>
          <cell r="E4490" t="e">
            <v>#VALUE!</v>
          </cell>
          <cell r="F4490" t="e">
            <v>#VALUE!</v>
          </cell>
          <cell r="G4490" t="e">
            <v>#VALUE!</v>
          </cell>
        </row>
        <row r="4491">
          <cell r="A4491" t="e">
            <v>#VALUE!</v>
          </cell>
          <cell r="B4491" t="e">
            <v>#VALUE!</v>
          </cell>
          <cell r="C4491" t="e">
            <v>#VALUE!</v>
          </cell>
          <cell r="D4491" t="e">
            <v>#VALUE!</v>
          </cell>
          <cell r="E4491" t="e">
            <v>#VALUE!</v>
          </cell>
          <cell r="F4491" t="e">
            <v>#VALUE!</v>
          </cell>
          <cell r="G4491" t="e">
            <v>#VALUE!</v>
          </cell>
        </row>
        <row r="4492">
          <cell r="A4492" t="e">
            <v>#VALUE!</v>
          </cell>
          <cell r="B4492" t="e">
            <v>#VALUE!</v>
          </cell>
          <cell r="C4492" t="e">
            <v>#VALUE!</v>
          </cell>
          <cell r="D4492" t="e">
            <v>#VALUE!</v>
          </cell>
          <cell r="E4492" t="e">
            <v>#VALUE!</v>
          </cell>
          <cell r="F4492" t="e">
            <v>#VALUE!</v>
          </cell>
          <cell r="G4492" t="e">
            <v>#VALUE!</v>
          </cell>
        </row>
        <row r="4493">
          <cell r="A4493" t="e">
            <v>#VALUE!</v>
          </cell>
          <cell r="B4493" t="e">
            <v>#VALUE!</v>
          </cell>
          <cell r="C4493" t="e">
            <v>#VALUE!</v>
          </cell>
          <cell r="D4493" t="e">
            <v>#VALUE!</v>
          </cell>
          <cell r="E4493" t="e">
            <v>#VALUE!</v>
          </cell>
          <cell r="F4493" t="e">
            <v>#VALUE!</v>
          </cell>
          <cell r="G4493" t="e">
            <v>#VALUE!</v>
          </cell>
        </row>
        <row r="4494">
          <cell r="A4494" t="e">
            <v>#VALUE!</v>
          </cell>
          <cell r="B4494" t="e">
            <v>#VALUE!</v>
          </cell>
          <cell r="C4494" t="e">
            <v>#VALUE!</v>
          </cell>
          <cell r="D4494" t="e">
            <v>#VALUE!</v>
          </cell>
          <cell r="E4494" t="e">
            <v>#VALUE!</v>
          </cell>
          <cell r="F4494" t="e">
            <v>#VALUE!</v>
          </cell>
          <cell r="G4494" t="e">
            <v>#VALUE!</v>
          </cell>
        </row>
        <row r="4495">
          <cell r="A4495" t="e">
            <v>#VALUE!</v>
          </cell>
          <cell r="B4495" t="e">
            <v>#VALUE!</v>
          </cell>
          <cell r="C4495" t="e">
            <v>#VALUE!</v>
          </cell>
          <cell r="D4495" t="e">
            <v>#VALUE!</v>
          </cell>
          <cell r="E4495" t="e">
            <v>#VALUE!</v>
          </cell>
          <cell r="F4495" t="e">
            <v>#VALUE!</v>
          </cell>
          <cell r="G4495" t="e">
            <v>#VALUE!</v>
          </cell>
        </row>
        <row r="4496">
          <cell r="A4496" t="e">
            <v>#VALUE!</v>
          </cell>
          <cell r="B4496" t="e">
            <v>#VALUE!</v>
          </cell>
          <cell r="C4496" t="e">
            <v>#VALUE!</v>
          </cell>
          <cell r="D4496" t="e">
            <v>#VALUE!</v>
          </cell>
          <cell r="E4496" t="e">
            <v>#VALUE!</v>
          </cell>
          <cell r="F4496" t="e">
            <v>#VALUE!</v>
          </cell>
          <cell r="G4496" t="e">
            <v>#VALUE!</v>
          </cell>
        </row>
        <row r="4497">
          <cell r="A4497" t="e">
            <v>#VALUE!</v>
          </cell>
          <cell r="B4497" t="e">
            <v>#VALUE!</v>
          </cell>
          <cell r="C4497" t="e">
            <v>#VALUE!</v>
          </cell>
          <cell r="D4497" t="e">
            <v>#VALUE!</v>
          </cell>
          <cell r="E4497" t="e">
            <v>#VALUE!</v>
          </cell>
          <cell r="F4497" t="e">
            <v>#VALUE!</v>
          </cell>
          <cell r="G4497" t="e">
            <v>#VALUE!</v>
          </cell>
        </row>
        <row r="4498">
          <cell r="A4498" t="e">
            <v>#VALUE!</v>
          </cell>
          <cell r="B4498" t="e">
            <v>#VALUE!</v>
          </cell>
          <cell r="C4498" t="e">
            <v>#VALUE!</v>
          </cell>
          <cell r="D4498" t="e">
            <v>#VALUE!</v>
          </cell>
          <cell r="E4498" t="e">
            <v>#VALUE!</v>
          </cell>
          <cell r="F4498" t="e">
            <v>#VALUE!</v>
          </cell>
          <cell r="G4498" t="e">
            <v>#VALUE!</v>
          </cell>
        </row>
        <row r="4499">
          <cell r="A4499" t="e">
            <v>#VALUE!</v>
          </cell>
          <cell r="B4499" t="e">
            <v>#VALUE!</v>
          </cell>
          <cell r="C4499" t="e">
            <v>#VALUE!</v>
          </cell>
          <cell r="D4499" t="e">
            <v>#VALUE!</v>
          </cell>
          <cell r="E4499" t="e">
            <v>#VALUE!</v>
          </cell>
          <cell r="F4499" t="e">
            <v>#VALUE!</v>
          </cell>
          <cell r="G4499" t="e">
            <v>#VALUE!</v>
          </cell>
        </row>
        <row r="4500">
          <cell r="A4500" t="e">
            <v>#VALUE!</v>
          </cell>
          <cell r="B4500" t="e">
            <v>#VALUE!</v>
          </cell>
          <cell r="C4500" t="e">
            <v>#VALUE!</v>
          </cell>
          <cell r="D4500" t="e">
            <v>#VALUE!</v>
          </cell>
          <cell r="E4500" t="e">
            <v>#VALUE!</v>
          </cell>
          <cell r="F4500" t="e">
            <v>#VALUE!</v>
          </cell>
          <cell r="G4500" t="e">
            <v>#VALUE!</v>
          </cell>
        </row>
        <row r="4501">
          <cell r="A4501" t="e">
            <v>#VALUE!</v>
          </cell>
          <cell r="B4501" t="e">
            <v>#VALUE!</v>
          </cell>
          <cell r="C4501" t="e">
            <v>#VALUE!</v>
          </cell>
          <cell r="D4501" t="e">
            <v>#VALUE!</v>
          </cell>
          <cell r="E4501" t="e">
            <v>#VALUE!</v>
          </cell>
          <cell r="F4501" t="e">
            <v>#VALUE!</v>
          </cell>
          <cell r="G4501" t="e">
            <v>#VALUE!</v>
          </cell>
        </row>
        <row r="4502">
          <cell r="A4502" t="e">
            <v>#VALUE!</v>
          </cell>
          <cell r="B4502" t="e">
            <v>#VALUE!</v>
          </cell>
          <cell r="C4502" t="e">
            <v>#VALUE!</v>
          </cell>
          <cell r="D4502" t="e">
            <v>#VALUE!</v>
          </cell>
          <cell r="E4502" t="e">
            <v>#VALUE!</v>
          </cell>
          <cell r="F4502" t="e">
            <v>#VALUE!</v>
          </cell>
          <cell r="G4502" t="e">
            <v>#VALUE!</v>
          </cell>
        </row>
        <row r="4503">
          <cell r="A4503" t="e">
            <v>#VALUE!</v>
          </cell>
          <cell r="B4503" t="e">
            <v>#VALUE!</v>
          </cell>
          <cell r="C4503" t="e">
            <v>#VALUE!</v>
          </cell>
          <cell r="D4503" t="e">
            <v>#VALUE!</v>
          </cell>
          <cell r="E4503" t="e">
            <v>#VALUE!</v>
          </cell>
          <cell r="F4503" t="e">
            <v>#VALUE!</v>
          </cell>
          <cell r="G4503" t="e">
            <v>#VALUE!</v>
          </cell>
        </row>
        <row r="4504">
          <cell r="A4504" t="e">
            <v>#VALUE!</v>
          </cell>
          <cell r="B4504" t="e">
            <v>#VALUE!</v>
          </cell>
          <cell r="C4504" t="e">
            <v>#VALUE!</v>
          </cell>
          <cell r="D4504" t="e">
            <v>#VALUE!</v>
          </cell>
          <cell r="E4504" t="e">
            <v>#VALUE!</v>
          </cell>
          <cell r="F4504" t="e">
            <v>#VALUE!</v>
          </cell>
          <cell r="G4504" t="e">
            <v>#VALUE!</v>
          </cell>
        </row>
        <row r="4505">
          <cell r="A4505" t="e">
            <v>#VALUE!</v>
          </cell>
          <cell r="B4505" t="e">
            <v>#VALUE!</v>
          </cell>
          <cell r="C4505" t="e">
            <v>#VALUE!</v>
          </cell>
          <cell r="D4505" t="e">
            <v>#VALUE!</v>
          </cell>
          <cell r="E4505" t="e">
            <v>#VALUE!</v>
          </cell>
          <cell r="F4505" t="e">
            <v>#VALUE!</v>
          </cell>
          <cell r="G4505" t="e">
            <v>#VALUE!</v>
          </cell>
        </row>
        <row r="4506">
          <cell r="A4506" t="e">
            <v>#VALUE!</v>
          </cell>
          <cell r="B4506" t="e">
            <v>#VALUE!</v>
          </cell>
          <cell r="C4506" t="e">
            <v>#VALUE!</v>
          </cell>
          <cell r="D4506" t="e">
            <v>#VALUE!</v>
          </cell>
          <cell r="E4506" t="e">
            <v>#VALUE!</v>
          </cell>
          <cell r="F4506" t="e">
            <v>#VALUE!</v>
          </cell>
          <cell r="G4506" t="e">
            <v>#VALUE!</v>
          </cell>
        </row>
        <row r="4507">
          <cell r="A4507" t="e">
            <v>#VALUE!</v>
          </cell>
          <cell r="B4507" t="e">
            <v>#VALUE!</v>
          </cell>
          <cell r="C4507" t="e">
            <v>#VALUE!</v>
          </cell>
          <cell r="D4507" t="e">
            <v>#VALUE!</v>
          </cell>
          <cell r="E4507" t="e">
            <v>#VALUE!</v>
          </cell>
          <cell r="F4507" t="e">
            <v>#VALUE!</v>
          </cell>
          <cell r="G4507" t="e">
            <v>#VALUE!</v>
          </cell>
        </row>
        <row r="4508">
          <cell r="A4508" t="e">
            <v>#VALUE!</v>
          </cell>
          <cell r="B4508" t="e">
            <v>#VALUE!</v>
          </cell>
          <cell r="C4508" t="e">
            <v>#VALUE!</v>
          </cell>
          <cell r="D4508" t="e">
            <v>#VALUE!</v>
          </cell>
          <cell r="E4508" t="e">
            <v>#VALUE!</v>
          </cell>
          <cell r="F4508" t="e">
            <v>#VALUE!</v>
          </cell>
          <cell r="G4508" t="e">
            <v>#VALUE!</v>
          </cell>
        </row>
        <row r="4509">
          <cell r="A4509" t="e">
            <v>#VALUE!</v>
          </cell>
          <cell r="B4509" t="e">
            <v>#VALUE!</v>
          </cell>
          <cell r="C4509" t="e">
            <v>#VALUE!</v>
          </cell>
          <cell r="D4509" t="e">
            <v>#VALUE!</v>
          </cell>
          <cell r="E4509" t="e">
            <v>#VALUE!</v>
          </cell>
          <cell r="F4509" t="e">
            <v>#VALUE!</v>
          </cell>
          <cell r="G4509" t="e">
            <v>#VALUE!</v>
          </cell>
        </row>
        <row r="4510">
          <cell r="A4510" t="e">
            <v>#VALUE!</v>
          </cell>
          <cell r="B4510" t="e">
            <v>#VALUE!</v>
          </cell>
          <cell r="C4510" t="e">
            <v>#VALUE!</v>
          </cell>
          <cell r="D4510" t="e">
            <v>#VALUE!</v>
          </cell>
          <cell r="E4510" t="e">
            <v>#VALUE!</v>
          </cell>
          <cell r="F4510" t="e">
            <v>#VALUE!</v>
          </cell>
          <cell r="G4510" t="e">
            <v>#VALUE!</v>
          </cell>
        </row>
        <row r="4511">
          <cell r="A4511" t="e">
            <v>#VALUE!</v>
          </cell>
          <cell r="B4511" t="e">
            <v>#VALUE!</v>
          </cell>
          <cell r="C4511" t="e">
            <v>#VALUE!</v>
          </cell>
          <cell r="D4511" t="e">
            <v>#VALUE!</v>
          </cell>
          <cell r="E4511" t="e">
            <v>#VALUE!</v>
          </cell>
          <cell r="F4511" t="e">
            <v>#VALUE!</v>
          </cell>
          <cell r="G4511" t="e">
            <v>#VALUE!</v>
          </cell>
        </row>
        <row r="4512">
          <cell r="A4512" t="e">
            <v>#VALUE!</v>
          </cell>
          <cell r="B4512" t="e">
            <v>#VALUE!</v>
          </cell>
          <cell r="C4512" t="e">
            <v>#VALUE!</v>
          </cell>
          <cell r="D4512" t="e">
            <v>#VALUE!</v>
          </cell>
          <cell r="E4512" t="e">
            <v>#VALUE!</v>
          </cell>
          <cell r="F4512" t="e">
            <v>#VALUE!</v>
          </cell>
          <cell r="G4512" t="e">
            <v>#VALUE!</v>
          </cell>
        </row>
        <row r="4513">
          <cell r="A4513" t="e">
            <v>#VALUE!</v>
          </cell>
          <cell r="B4513" t="e">
            <v>#VALUE!</v>
          </cell>
          <cell r="C4513" t="e">
            <v>#VALUE!</v>
          </cell>
          <cell r="D4513" t="e">
            <v>#VALUE!</v>
          </cell>
          <cell r="E4513" t="e">
            <v>#VALUE!</v>
          </cell>
          <cell r="F4513" t="e">
            <v>#VALUE!</v>
          </cell>
          <cell r="G4513" t="e">
            <v>#VALUE!</v>
          </cell>
        </row>
        <row r="4514">
          <cell r="A4514" t="e">
            <v>#VALUE!</v>
          </cell>
          <cell r="B4514" t="e">
            <v>#VALUE!</v>
          </cell>
          <cell r="C4514" t="e">
            <v>#VALUE!</v>
          </cell>
          <cell r="D4514" t="e">
            <v>#VALUE!</v>
          </cell>
          <cell r="E4514" t="e">
            <v>#VALUE!</v>
          </cell>
          <cell r="F4514" t="e">
            <v>#VALUE!</v>
          </cell>
          <cell r="G4514" t="e">
            <v>#VALUE!</v>
          </cell>
        </row>
        <row r="4515">
          <cell r="A4515" t="e">
            <v>#VALUE!</v>
          </cell>
          <cell r="B4515" t="e">
            <v>#VALUE!</v>
          </cell>
          <cell r="C4515" t="e">
            <v>#VALUE!</v>
          </cell>
          <cell r="D4515" t="e">
            <v>#VALUE!</v>
          </cell>
          <cell r="E4515" t="e">
            <v>#VALUE!</v>
          </cell>
          <cell r="F4515" t="e">
            <v>#VALUE!</v>
          </cell>
          <cell r="G4515" t="e">
            <v>#VALUE!</v>
          </cell>
        </row>
        <row r="4516">
          <cell r="A4516" t="e">
            <v>#VALUE!</v>
          </cell>
          <cell r="B4516" t="e">
            <v>#VALUE!</v>
          </cell>
          <cell r="C4516" t="e">
            <v>#VALUE!</v>
          </cell>
          <cell r="D4516" t="e">
            <v>#VALUE!</v>
          </cell>
          <cell r="E4516" t="e">
            <v>#VALUE!</v>
          </cell>
          <cell r="F4516" t="e">
            <v>#VALUE!</v>
          </cell>
          <cell r="G4516" t="e">
            <v>#VALUE!</v>
          </cell>
        </row>
        <row r="4517">
          <cell r="A4517" t="e">
            <v>#VALUE!</v>
          </cell>
          <cell r="B4517" t="e">
            <v>#VALUE!</v>
          </cell>
          <cell r="C4517" t="e">
            <v>#VALUE!</v>
          </cell>
          <cell r="D4517" t="e">
            <v>#VALUE!</v>
          </cell>
          <cell r="E4517" t="e">
            <v>#VALUE!</v>
          </cell>
          <cell r="F4517" t="e">
            <v>#VALUE!</v>
          </cell>
          <cell r="G4517" t="e">
            <v>#VALUE!</v>
          </cell>
        </row>
        <row r="4518">
          <cell r="A4518" t="e">
            <v>#VALUE!</v>
          </cell>
          <cell r="B4518" t="e">
            <v>#VALUE!</v>
          </cell>
          <cell r="C4518" t="e">
            <v>#VALUE!</v>
          </cell>
          <cell r="D4518" t="e">
            <v>#VALUE!</v>
          </cell>
          <cell r="E4518" t="e">
            <v>#VALUE!</v>
          </cell>
          <cell r="F4518" t="e">
            <v>#VALUE!</v>
          </cell>
          <cell r="G4518" t="e">
            <v>#VALUE!</v>
          </cell>
        </row>
        <row r="4519">
          <cell r="A4519" t="e">
            <v>#VALUE!</v>
          </cell>
          <cell r="B4519" t="e">
            <v>#VALUE!</v>
          </cell>
          <cell r="C4519" t="e">
            <v>#VALUE!</v>
          </cell>
          <cell r="D4519" t="e">
            <v>#VALUE!</v>
          </cell>
          <cell r="E4519" t="e">
            <v>#VALUE!</v>
          </cell>
          <cell r="F4519" t="e">
            <v>#VALUE!</v>
          </cell>
          <cell r="G4519" t="e">
            <v>#VALUE!</v>
          </cell>
        </row>
        <row r="4520">
          <cell r="A4520" t="e">
            <v>#VALUE!</v>
          </cell>
          <cell r="B4520" t="e">
            <v>#VALUE!</v>
          </cell>
          <cell r="C4520" t="e">
            <v>#VALUE!</v>
          </cell>
          <cell r="D4520" t="e">
            <v>#VALUE!</v>
          </cell>
          <cell r="E4520" t="e">
            <v>#VALUE!</v>
          </cell>
          <cell r="F4520" t="e">
            <v>#VALUE!</v>
          </cell>
          <cell r="G4520" t="e">
            <v>#VALUE!</v>
          </cell>
        </row>
        <row r="4521">
          <cell r="A4521" t="e">
            <v>#VALUE!</v>
          </cell>
          <cell r="B4521" t="e">
            <v>#VALUE!</v>
          </cell>
          <cell r="C4521" t="e">
            <v>#VALUE!</v>
          </cell>
          <cell r="D4521" t="e">
            <v>#VALUE!</v>
          </cell>
          <cell r="E4521" t="e">
            <v>#VALUE!</v>
          </cell>
          <cell r="F4521" t="e">
            <v>#VALUE!</v>
          </cell>
          <cell r="G4521" t="e">
            <v>#VALUE!</v>
          </cell>
        </row>
        <row r="4522">
          <cell r="A4522" t="e">
            <v>#VALUE!</v>
          </cell>
          <cell r="B4522" t="e">
            <v>#VALUE!</v>
          </cell>
          <cell r="C4522" t="e">
            <v>#VALUE!</v>
          </cell>
          <cell r="D4522" t="e">
            <v>#VALUE!</v>
          </cell>
          <cell r="E4522" t="e">
            <v>#VALUE!</v>
          </cell>
          <cell r="F4522" t="e">
            <v>#VALUE!</v>
          </cell>
          <cell r="G4522" t="e">
            <v>#VALUE!</v>
          </cell>
        </row>
        <row r="4523">
          <cell r="A4523" t="e">
            <v>#VALUE!</v>
          </cell>
          <cell r="B4523" t="e">
            <v>#VALUE!</v>
          </cell>
          <cell r="C4523" t="e">
            <v>#VALUE!</v>
          </cell>
          <cell r="D4523" t="e">
            <v>#VALUE!</v>
          </cell>
          <cell r="E4523" t="e">
            <v>#VALUE!</v>
          </cell>
          <cell r="F4523" t="e">
            <v>#VALUE!</v>
          </cell>
          <cell r="G4523" t="e">
            <v>#VALUE!</v>
          </cell>
        </row>
        <row r="4524">
          <cell r="A4524" t="e">
            <v>#VALUE!</v>
          </cell>
          <cell r="B4524" t="e">
            <v>#VALUE!</v>
          </cell>
          <cell r="C4524" t="e">
            <v>#VALUE!</v>
          </cell>
          <cell r="D4524" t="e">
            <v>#VALUE!</v>
          </cell>
          <cell r="E4524" t="e">
            <v>#VALUE!</v>
          </cell>
          <cell r="F4524" t="e">
            <v>#VALUE!</v>
          </cell>
          <cell r="G4524" t="e">
            <v>#VALUE!</v>
          </cell>
        </row>
        <row r="4525">
          <cell r="A4525" t="e">
            <v>#VALUE!</v>
          </cell>
          <cell r="B4525" t="e">
            <v>#VALUE!</v>
          </cell>
          <cell r="C4525" t="e">
            <v>#VALUE!</v>
          </cell>
          <cell r="D4525" t="e">
            <v>#VALUE!</v>
          </cell>
          <cell r="E4525" t="e">
            <v>#VALUE!</v>
          </cell>
          <cell r="F4525" t="e">
            <v>#VALUE!</v>
          </cell>
          <cell r="G4525" t="e">
            <v>#VALUE!</v>
          </cell>
        </row>
        <row r="4526">
          <cell r="A4526" t="e">
            <v>#VALUE!</v>
          </cell>
          <cell r="B4526" t="e">
            <v>#VALUE!</v>
          </cell>
          <cell r="C4526" t="e">
            <v>#VALUE!</v>
          </cell>
          <cell r="D4526" t="e">
            <v>#VALUE!</v>
          </cell>
          <cell r="E4526" t="e">
            <v>#VALUE!</v>
          </cell>
          <cell r="F4526" t="e">
            <v>#VALUE!</v>
          </cell>
          <cell r="G4526" t="e">
            <v>#VALUE!</v>
          </cell>
        </row>
        <row r="4527">
          <cell r="A4527" t="e">
            <v>#VALUE!</v>
          </cell>
          <cell r="B4527" t="e">
            <v>#VALUE!</v>
          </cell>
          <cell r="C4527" t="e">
            <v>#VALUE!</v>
          </cell>
          <cell r="D4527" t="e">
            <v>#VALUE!</v>
          </cell>
          <cell r="E4527" t="e">
            <v>#VALUE!</v>
          </cell>
          <cell r="F4527" t="e">
            <v>#VALUE!</v>
          </cell>
          <cell r="G4527" t="e">
            <v>#VALUE!</v>
          </cell>
        </row>
        <row r="4528">
          <cell r="A4528" t="e">
            <v>#VALUE!</v>
          </cell>
          <cell r="B4528" t="e">
            <v>#VALUE!</v>
          </cell>
          <cell r="C4528" t="e">
            <v>#VALUE!</v>
          </cell>
          <cell r="D4528" t="e">
            <v>#VALUE!</v>
          </cell>
          <cell r="E4528" t="e">
            <v>#VALUE!</v>
          </cell>
          <cell r="F4528" t="e">
            <v>#VALUE!</v>
          </cell>
          <cell r="G4528" t="e">
            <v>#VALUE!</v>
          </cell>
        </row>
        <row r="4529">
          <cell r="A4529" t="e">
            <v>#VALUE!</v>
          </cell>
          <cell r="B4529" t="e">
            <v>#VALUE!</v>
          </cell>
          <cell r="C4529" t="e">
            <v>#VALUE!</v>
          </cell>
          <cell r="D4529" t="e">
            <v>#VALUE!</v>
          </cell>
          <cell r="E4529" t="e">
            <v>#VALUE!</v>
          </cell>
          <cell r="F4529" t="e">
            <v>#VALUE!</v>
          </cell>
          <cell r="G4529" t="e">
            <v>#VALUE!</v>
          </cell>
        </row>
        <row r="4530">
          <cell r="A4530" t="e">
            <v>#VALUE!</v>
          </cell>
          <cell r="B4530" t="e">
            <v>#VALUE!</v>
          </cell>
          <cell r="C4530" t="e">
            <v>#VALUE!</v>
          </cell>
          <cell r="D4530" t="e">
            <v>#VALUE!</v>
          </cell>
          <cell r="E4530" t="e">
            <v>#VALUE!</v>
          </cell>
          <cell r="F4530" t="e">
            <v>#VALUE!</v>
          </cell>
          <cell r="G4530" t="e">
            <v>#VALUE!</v>
          </cell>
        </row>
        <row r="4531">
          <cell r="A4531" t="e">
            <v>#VALUE!</v>
          </cell>
          <cell r="B4531" t="e">
            <v>#VALUE!</v>
          </cell>
          <cell r="C4531" t="e">
            <v>#VALUE!</v>
          </cell>
          <cell r="D4531" t="e">
            <v>#VALUE!</v>
          </cell>
          <cell r="E4531" t="e">
            <v>#VALUE!</v>
          </cell>
          <cell r="F4531" t="e">
            <v>#VALUE!</v>
          </cell>
          <cell r="G4531" t="e">
            <v>#VALUE!</v>
          </cell>
        </row>
        <row r="4532">
          <cell r="A4532" t="e">
            <v>#VALUE!</v>
          </cell>
          <cell r="B4532" t="e">
            <v>#VALUE!</v>
          </cell>
          <cell r="C4532" t="e">
            <v>#VALUE!</v>
          </cell>
          <cell r="D4532" t="e">
            <v>#VALUE!</v>
          </cell>
          <cell r="E4532" t="e">
            <v>#VALUE!</v>
          </cell>
          <cell r="F4532" t="e">
            <v>#VALUE!</v>
          </cell>
          <cell r="G4532" t="e">
            <v>#VALUE!</v>
          </cell>
        </row>
        <row r="4533">
          <cell r="A4533" t="e">
            <v>#VALUE!</v>
          </cell>
          <cell r="B4533" t="e">
            <v>#VALUE!</v>
          </cell>
          <cell r="C4533" t="e">
            <v>#VALUE!</v>
          </cell>
          <cell r="D4533" t="e">
            <v>#VALUE!</v>
          </cell>
          <cell r="E4533" t="e">
            <v>#VALUE!</v>
          </cell>
          <cell r="F4533" t="e">
            <v>#VALUE!</v>
          </cell>
          <cell r="G4533" t="e">
            <v>#VALUE!</v>
          </cell>
        </row>
        <row r="4534">
          <cell r="A4534" t="e">
            <v>#VALUE!</v>
          </cell>
          <cell r="B4534" t="e">
            <v>#VALUE!</v>
          </cell>
          <cell r="C4534" t="e">
            <v>#VALUE!</v>
          </cell>
          <cell r="D4534" t="e">
            <v>#VALUE!</v>
          </cell>
          <cell r="E4534" t="e">
            <v>#VALUE!</v>
          </cell>
          <cell r="F4534" t="e">
            <v>#VALUE!</v>
          </cell>
          <cell r="G4534" t="e">
            <v>#VALUE!</v>
          </cell>
        </row>
        <row r="4535">
          <cell r="A4535" t="e">
            <v>#VALUE!</v>
          </cell>
          <cell r="B4535" t="e">
            <v>#VALUE!</v>
          </cell>
          <cell r="C4535" t="e">
            <v>#VALUE!</v>
          </cell>
          <cell r="D4535" t="e">
            <v>#VALUE!</v>
          </cell>
          <cell r="E4535" t="e">
            <v>#VALUE!</v>
          </cell>
          <cell r="F4535" t="e">
            <v>#VALUE!</v>
          </cell>
          <cell r="G4535" t="e">
            <v>#VALUE!</v>
          </cell>
        </row>
        <row r="4536">
          <cell r="A4536" t="e">
            <v>#VALUE!</v>
          </cell>
          <cell r="B4536" t="e">
            <v>#VALUE!</v>
          </cell>
          <cell r="C4536" t="e">
            <v>#VALUE!</v>
          </cell>
          <cell r="D4536" t="e">
            <v>#VALUE!</v>
          </cell>
          <cell r="E4536" t="e">
            <v>#VALUE!</v>
          </cell>
          <cell r="F4536" t="e">
            <v>#VALUE!</v>
          </cell>
          <cell r="G4536" t="e">
            <v>#VALUE!</v>
          </cell>
        </row>
        <row r="4537">
          <cell r="A4537" t="e">
            <v>#VALUE!</v>
          </cell>
          <cell r="B4537" t="e">
            <v>#VALUE!</v>
          </cell>
          <cell r="C4537" t="e">
            <v>#VALUE!</v>
          </cell>
          <cell r="D4537" t="e">
            <v>#VALUE!</v>
          </cell>
          <cell r="E4537" t="e">
            <v>#VALUE!</v>
          </cell>
          <cell r="F4537" t="e">
            <v>#VALUE!</v>
          </cell>
          <cell r="G4537" t="e">
            <v>#VALUE!</v>
          </cell>
        </row>
        <row r="4538">
          <cell r="A4538" t="e">
            <v>#VALUE!</v>
          </cell>
          <cell r="B4538" t="e">
            <v>#VALUE!</v>
          </cell>
          <cell r="C4538" t="e">
            <v>#VALUE!</v>
          </cell>
          <cell r="D4538" t="e">
            <v>#VALUE!</v>
          </cell>
          <cell r="E4538" t="e">
            <v>#VALUE!</v>
          </cell>
          <cell r="F4538" t="e">
            <v>#VALUE!</v>
          </cell>
          <cell r="G4538" t="e">
            <v>#VALUE!</v>
          </cell>
        </row>
        <row r="4539">
          <cell r="A4539" t="e">
            <v>#VALUE!</v>
          </cell>
          <cell r="B4539" t="e">
            <v>#VALUE!</v>
          </cell>
          <cell r="C4539" t="e">
            <v>#VALUE!</v>
          </cell>
          <cell r="D4539" t="e">
            <v>#VALUE!</v>
          </cell>
          <cell r="E4539" t="e">
            <v>#VALUE!</v>
          </cell>
          <cell r="F4539" t="e">
            <v>#VALUE!</v>
          </cell>
          <cell r="G4539" t="e">
            <v>#VALUE!</v>
          </cell>
        </row>
        <row r="4540">
          <cell r="A4540" t="e">
            <v>#VALUE!</v>
          </cell>
          <cell r="B4540" t="e">
            <v>#VALUE!</v>
          </cell>
          <cell r="C4540" t="e">
            <v>#VALUE!</v>
          </cell>
          <cell r="D4540" t="e">
            <v>#VALUE!</v>
          </cell>
          <cell r="E4540" t="e">
            <v>#VALUE!</v>
          </cell>
          <cell r="F4540" t="e">
            <v>#VALUE!</v>
          </cell>
          <cell r="G4540" t="e">
            <v>#VALUE!</v>
          </cell>
        </row>
        <row r="4541">
          <cell r="A4541" t="e">
            <v>#VALUE!</v>
          </cell>
          <cell r="B4541" t="e">
            <v>#VALUE!</v>
          </cell>
          <cell r="C4541" t="e">
            <v>#VALUE!</v>
          </cell>
          <cell r="D4541" t="e">
            <v>#VALUE!</v>
          </cell>
          <cell r="E4541" t="e">
            <v>#VALUE!</v>
          </cell>
          <cell r="F4541" t="e">
            <v>#VALUE!</v>
          </cell>
          <cell r="G4541" t="e">
            <v>#VALUE!</v>
          </cell>
        </row>
        <row r="4542">
          <cell r="A4542" t="e">
            <v>#VALUE!</v>
          </cell>
          <cell r="B4542" t="e">
            <v>#VALUE!</v>
          </cell>
          <cell r="C4542" t="e">
            <v>#VALUE!</v>
          </cell>
          <cell r="D4542" t="e">
            <v>#VALUE!</v>
          </cell>
          <cell r="E4542" t="e">
            <v>#VALUE!</v>
          </cell>
          <cell r="F4542" t="e">
            <v>#VALUE!</v>
          </cell>
          <cell r="G4542" t="e">
            <v>#VALUE!</v>
          </cell>
        </row>
        <row r="4543">
          <cell r="A4543" t="e">
            <v>#VALUE!</v>
          </cell>
          <cell r="B4543" t="e">
            <v>#VALUE!</v>
          </cell>
          <cell r="C4543" t="e">
            <v>#VALUE!</v>
          </cell>
          <cell r="D4543" t="e">
            <v>#VALUE!</v>
          </cell>
          <cell r="E4543" t="e">
            <v>#VALUE!</v>
          </cell>
          <cell r="F4543" t="e">
            <v>#VALUE!</v>
          </cell>
          <cell r="G4543" t="e">
            <v>#VALUE!</v>
          </cell>
        </row>
        <row r="4544">
          <cell r="A4544" t="e">
            <v>#VALUE!</v>
          </cell>
          <cell r="B4544" t="e">
            <v>#VALUE!</v>
          </cell>
          <cell r="C4544" t="e">
            <v>#VALUE!</v>
          </cell>
          <cell r="D4544" t="e">
            <v>#VALUE!</v>
          </cell>
          <cell r="E4544" t="e">
            <v>#VALUE!</v>
          </cell>
          <cell r="F4544" t="e">
            <v>#VALUE!</v>
          </cell>
          <cell r="G4544" t="e">
            <v>#VALUE!</v>
          </cell>
        </row>
        <row r="4545">
          <cell r="A4545" t="e">
            <v>#VALUE!</v>
          </cell>
          <cell r="B4545" t="e">
            <v>#VALUE!</v>
          </cell>
          <cell r="C4545" t="e">
            <v>#VALUE!</v>
          </cell>
          <cell r="D4545" t="e">
            <v>#VALUE!</v>
          </cell>
          <cell r="E4545" t="e">
            <v>#VALUE!</v>
          </cell>
          <cell r="F4545" t="e">
            <v>#VALUE!</v>
          </cell>
          <cell r="G4545" t="e">
            <v>#VALUE!</v>
          </cell>
        </row>
        <row r="4546">
          <cell r="A4546" t="e">
            <v>#VALUE!</v>
          </cell>
          <cell r="B4546" t="e">
            <v>#VALUE!</v>
          </cell>
          <cell r="C4546" t="e">
            <v>#VALUE!</v>
          </cell>
          <cell r="D4546" t="e">
            <v>#VALUE!</v>
          </cell>
          <cell r="E4546" t="e">
            <v>#VALUE!</v>
          </cell>
          <cell r="F4546" t="e">
            <v>#VALUE!</v>
          </cell>
          <cell r="G4546" t="e">
            <v>#VALUE!</v>
          </cell>
        </row>
        <row r="4547">
          <cell r="A4547" t="e">
            <v>#VALUE!</v>
          </cell>
          <cell r="B4547" t="e">
            <v>#VALUE!</v>
          </cell>
          <cell r="C4547" t="e">
            <v>#VALUE!</v>
          </cell>
          <cell r="D4547" t="e">
            <v>#VALUE!</v>
          </cell>
          <cell r="E4547" t="e">
            <v>#VALUE!</v>
          </cell>
          <cell r="F4547" t="e">
            <v>#VALUE!</v>
          </cell>
          <cell r="G4547" t="e">
            <v>#VALUE!</v>
          </cell>
        </row>
        <row r="4548">
          <cell r="A4548" t="e">
            <v>#VALUE!</v>
          </cell>
          <cell r="B4548" t="e">
            <v>#VALUE!</v>
          </cell>
          <cell r="C4548" t="e">
            <v>#VALUE!</v>
          </cell>
          <cell r="D4548" t="e">
            <v>#VALUE!</v>
          </cell>
          <cell r="E4548" t="e">
            <v>#VALUE!</v>
          </cell>
          <cell r="F4548" t="e">
            <v>#VALUE!</v>
          </cell>
          <cell r="G4548" t="e">
            <v>#VALUE!</v>
          </cell>
        </row>
        <row r="4549">
          <cell r="A4549" t="e">
            <v>#VALUE!</v>
          </cell>
          <cell r="B4549" t="e">
            <v>#VALUE!</v>
          </cell>
          <cell r="C4549" t="e">
            <v>#VALUE!</v>
          </cell>
          <cell r="D4549" t="e">
            <v>#VALUE!</v>
          </cell>
          <cell r="E4549" t="e">
            <v>#VALUE!</v>
          </cell>
          <cell r="F4549" t="e">
            <v>#VALUE!</v>
          </cell>
          <cell r="G4549" t="e">
            <v>#VALUE!</v>
          </cell>
        </row>
        <row r="4550">
          <cell r="A4550" t="e">
            <v>#VALUE!</v>
          </cell>
          <cell r="B4550" t="e">
            <v>#VALUE!</v>
          </cell>
          <cell r="C4550" t="e">
            <v>#VALUE!</v>
          </cell>
          <cell r="D4550" t="e">
            <v>#VALUE!</v>
          </cell>
          <cell r="E4550" t="e">
            <v>#VALUE!</v>
          </cell>
          <cell r="F4550" t="e">
            <v>#VALUE!</v>
          </cell>
          <cell r="G4550" t="e">
            <v>#VALUE!</v>
          </cell>
        </row>
        <row r="4551">
          <cell r="A4551" t="e">
            <v>#VALUE!</v>
          </cell>
          <cell r="B4551" t="e">
            <v>#VALUE!</v>
          </cell>
          <cell r="C4551" t="e">
            <v>#VALUE!</v>
          </cell>
          <cell r="D4551" t="e">
            <v>#VALUE!</v>
          </cell>
          <cell r="E4551" t="e">
            <v>#VALUE!</v>
          </cell>
          <cell r="F4551" t="e">
            <v>#VALUE!</v>
          </cell>
          <cell r="G4551" t="e">
            <v>#VALUE!</v>
          </cell>
        </row>
        <row r="4552">
          <cell r="A4552" t="e">
            <v>#VALUE!</v>
          </cell>
          <cell r="B4552" t="e">
            <v>#VALUE!</v>
          </cell>
          <cell r="C4552" t="e">
            <v>#VALUE!</v>
          </cell>
          <cell r="D4552" t="e">
            <v>#VALUE!</v>
          </cell>
          <cell r="E4552" t="e">
            <v>#VALUE!</v>
          </cell>
          <cell r="F4552" t="e">
            <v>#VALUE!</v>
          </cell>
          <cell r="G4552" t="e">
            <v>#VALUE!</v>
          </cell>
        </row>
        <row r="4553">
          <cell r="A4553" t="e">
            <v>#VALUE!</v>
          </cell>
          <cell r="B4553" t="e">
            <v>#VALUE!</v>
          </cell>
          <cell r="C4553" t="e">
            <v>#VALUE!</v>
          </cell>
          <cell r="D4553" t="e">
            <v>#VALUE!</v>
          </cell>
          <cell r="E4553" t="e">
            <v>#VALUE!</v>
          </cell>
          <cell r="F4553" t="e">
            <v>#VALUE!</v>
          </cell>
          <cell r="G4553" t="e">
            <v>#VALUE!</v>
          </cell>
        </row>
        <row r="4554">
          <cell r="A4554" t="e">
            <v>#VALUE!</v>
          </cell>
          <cell r="B4554" t="e">
            <v>#VALUE!</v>
          </cell>
          <cell r="C4554" t="e">
            <v>#VALUE!</v>
          </cell>
          <cell r="D4554" t="e">
            <v>#VALUE!</v>
          </cell>
          <cell r="E4554" t="e">
            <v>#VALUE!</v>
          </cell>
          <cell r="F4554" t="e">
            <v>#VALUE!</v>
          </cell>
          <cell r="G4554" t="e">
            <v>#VALUE!</v>
          </cell>
        </row>
        <row r="4555">
          <cell r="A4555" t="e">
            <v>#VALUE!</v>
          </cell>
          <cell r="B4555" t="e">
            <v>#VALUE!</v>
          </cell>
          <cell r="C4555" t="e">
            <v>#VALUE!</v>
          </cell>
          <cell r="D4555" t="e">
            <v>#VALUE!</v>
          </cell>
          <cell r="E4555" t="e">
            <v>#VALUE!</v>
          </cell>
          <cell r="F4555" t="e">
            <v>#VALUE!</v>
          </cell>
          <cell r="G4555" t="e">
            <v>#VALUE!</v>
          </cell>
        </row>
        <row r="4556">
          <cell r="A4556" t="e">
            <v>#VALUE!</v>
          </cell>
          <cell r="B4556" t="e">
            <v>#VALUE!</v>
          </cell>
          <cell r="C4556" t="e">
            <v>#VALUE!</v>
          </cell>
          <cell r="D4556" t="e">
            <v>#VALUE!</v>
          </cell>
          <cell r="E4556" t="e">
            <v>#VALUE!</v>
          </cell>
          <cell r="F4556" t="e">
            <v>#VALUE!</v>
          </cell>
          <cell r="G4556" t="e">
            <v>#VALUE!</v>
          </cell>
        </row>
        <row r="4557">
          <cell r="A4557" t="e">
            <v>#VALUE!</v>
          </cell>
          <cell r="B4557" t="e">
            <v>#VALUE!</v>
          </cell>
          <cell r="C4557" t="e">
            <v>#VALUE!</v>
          </cell>
          <cell r="D4557" t="e">
            <v>#VALUE!</v>
          </cell>
          <cell r="E4557" t="e">
            <v>#VALUE!</v>
          </cell>
          <cell r="F4557" t="e">
            <v>#VALUE!</v>
          </cell>
          <cell r="G4557" t="e">
            <v>#VALUE!</v>
          </cell>
        </row>
        <row r="4558">
          <cell r="A4558" t="e">
            <v>#VALUE!</v>
          </cell>
          <cell r="B4558" t="e">
            <v>#VALUE!</v>
          </cell>
          <cell r="C4558" t="e">
            <v>#VALUE!</v>
          </cell>
          <cell r="D4558" t="e">
            <v>#VALUE!</v>
          </cell>
          <cell r="E4558" t="e">
            <v>#VALUE!</v>
          </cell>
          <cell r="F4558" t="e">
            <v>#VALUE!</v>
          </cell>
          <cell r="G4558" t="e">
            <v>#VALUE!</v>
          </cell>
        </row>
        <row r="4559">
          <cell r="A4559" t="e">
            <v>#VALUE!</v>
          </cell>
          <cell r="B4559" t="e">
            <v>#VALUE!</v>
          </cell>
          <cell r="C4559" t="e">
            <v>#VALUE!</v>
          </cell>
          <cell r="D4559" t="e">
            <v>#VALUE!</v>
          </cell>
          <cell r="E4559" t="e">
            <v>#VALUE!</v>
          </cell>
          <cell r="F4559" t="e">
            <v>#VALUE!</v>
          </cell>
          <cell r="G4559" t="e">
            <v>#VALUE!</v>
          </cell>
        </row>
        <row r="4560">
          <cell r="A4560" t="e">
            <v>#VALUE!</v>
          </cell>
          <cell r="B4560" t="e">
            <v>#VALUE!</v>
          </cell>
          <cell r="C4560" t="e">
            <v>#VALUE!</v>
          </cell>
          <cell r="D4560" t="e">
            <v>#VALUE!</v>
          </cell>
          <cell r="E4560" t="e">
            <v>#VALUE!</v>
          </cell>
          <cell r="F4560" t="e">
            <v>#VALUE!</v>
          </cell>
          <cell r="G4560" t="e">
            <v>#VALUE!</v>
          </cell>
        </row>
        <row r="4561">
          <cell r="A4561" t="e">
            <v>#VALUE!</v>
          </cell>
          <cell r="B4561" t="e">
            <v>#VALUE!</v>
          </cell>
          <cell r="C4561" t="e">
            <v>#VALUE!</v>
          </cell>
          <cell r="D4561" t="e">
            <v>#VALUE!</v>
          </cell>
          <cell r="E4561" t="e">
            <v>#VALUE!</v>
          </cell>
          <cell r="F4561" t="e">
            <v>#VALUE!</v>
          </cell>
          <cell r="G4561" t="e">
            <v>#VALUE!</v>
          </cell>
        </row>
        <row r="4562">
          <cell r="A4562" t="e">
            <v>#VALUE!</v>
          </cell>
          <cell r="B4562" t="e">
            <v>#VALUE!</v>
          </cell>
          <cell r="C4562" t="e">
            <v>#VALUE!</v>
          </cell>
          <cell r="D4562" t="e">
            <v>#VALUE!</v>
          </cell>
          <cell r="E4562" t="e">
            <v>#VALUE!</v>
          </cell>
          <cell r="F4562" t="e">
            <v>#VALUE!</v>
          </cell>
          <cell r="G4562" t="e">
            <v>#VALUE!</v>
          </cell>
        </row>
        <row r="4563">
          <cell r="A4563" t="e">
            <v>#VALUE!</v>
          </cell>
          <cell r="B4563" t="e">
            <v>#VALUE!</v>
          </cell>
          <cell r="C4563" t="e">
            <v>#VALUE!</v>
          </cell>
          <cell r="D4563" t="e">
            <v>#VALUE!</v>
          </cell>
          <cell r="E4563" t="e">
            <v>#VALUE!</v>
          </cell>
          <cell r="F4563" t="e">
            <v>#VALUE!</v>
          </cell>
          <cell r="G4563" t="e">
            <v>#VALUE!</v>
          </cell>
        </row>
        <row r="4564">
          <cell r="A4564" t="e">
            <v>#VALUE!</v>
          </cell>
          <cell r="B4564" t="e">
            <v>#VALUE!</v>
          </cell>
          <cell r="C4564" t="e">
            <v>#VALUE!</v>
          </cell>
          <cell r="D4564" t="e">
            <v>#VALUE!</v>
          </cell>
          <cell r="E4564" t="e">
            <v>#VALUE!</v>
          </cell>
          <cell r="F4564" t="e">
            <v>#VALUE!</v>
          </cell>
          <cell r="G4564" t="e">
            <v>#VALUE!</v>
          </cell>
        </row>
        <row r="4565">
          <cell r="A4565" t="e">
            <v>#VALUE!</v>
          </cell>
          <cell r="B4565" t="e">
            <v>#VALUE!</v>
          </cell>
          <cell r="C4565" t="e">
            <v>#VALUE!</v>
          </cell>
          <cell r="D4565" t="e">
            <v>#VALUE!</v>
          </cell>
          <cell r="E4565" t="e">
            <v>#VALUE!</v>
          </cell>
          <cell r="F4565" t="e">
            <v>#VALUE!</v>
          </cell>
          <cell r="G4565" t="e">
            <v>#VALUE!</v>
          </cell>
        </row>
        <row r="4566">
          <cell r="A4566" t="e">
            <v>#VALUE!</v>
          </cell>
          <cell r="B4566" t="e">
            <v>#VALUE!</v>
          </cell>
          <cell r="C4566" t="e">
            <v>#VALUE!</v>
          </cell>
          <cell r="D4566" t="e">
            <v>#VALUE!</v>
          </cell>
          <cell r="E4566" t="e">
            <v>#VALUE!</v>
          </cell>
          <cell r="F4566" t="e">
            <v>#VALUE!</v>
          </cell>
          <cell r="G4566" t="e">
            <v>#VALUE!</v>
          </cell>
        </row>
        <row r="4567">
          <cell r="A4567" t="e">
            <v>#VALUE!</v>
          </cell>
          <cell r="B4567" t="e">
            <v>#VALUE!</v>
          </cell>
          <cell r="C4567" t="e">
            <v>#VALUE!</v>
          </cell>
          <cell r="D4567" t="e">
            <v>#VALUE!</v>
          </cell>
          <cell r="E4567" t="e">
            <v>#VALUE!</v>
          </cell>
          <cell r="F4567" t="e">
            <v>#VALUE!</v>
          </cell>
          <cell r="G4567" t="e">
            <v>#VALUE!</v>
          </cell>
        </row>
        <row r="4568">
          <cell r="A4568" t="e">
            <v>#VALUE!</v>
          </cell>
          <cell r="B4568" t="e">
            <v>#VALUE!</v>
          </cell>
          <cell r="C4568" t="e">
            <v>#VALUE!</v>
          </cell>
          <cell r="D4568" t="e">
            <v>#VALUE!</v>
          </cell>
          <cell r="E4568" t="e">
            <v>#VALUE!</v>
          </cell>
          <cell r="F4568" t="e">
            <v>#VALUE!</v>
          </cell>
          <cell r="G4568" t="e">
            <v>#VALUE!</v>
          </cell>
        </row>
        <row r="4569">
          <cell r="A4569" t="e">
            <v>#VALUE!</v>
          </cell>
          <cell r="B4569" t="e">
            <v>#VALUE!</v>
          </cell>
          <cell r="C4569" t="e">
            <v>#VALUE!</v>
          </cell>
          <cell r="D4569" t="e">
            <v>#VALUE!</v>
          </cell>
          <cell r="E4569" t="e">
            <v>#VALUE!</v>
          </cell>
          <cell r="F4569" t="e">
            <v>#VALUE!</v>
          </cell>
          <cell r="G4569" t="e">
            <v>#VALUE!</v>
          </cell>
        </row>
        <row r="4570">
          <cell r="A4570" t="e">
            <v>#VALUE!</v>
          </cell>
          <cell r="B4570" t="e">
            <v>#VALUE!</v>
          </cell>
          <cell r="C4570" t="e">
            <v>#VALUE!</v>
          </cell>
          <cell r="D4570" t="e">
            <v>#VALUE!</v>
          </cell>
          <cell r="E4570" t="e">
            <v>#VALUE!</v>
          </cell>
          <cell r="F4570" t="e">
            <v>#VALUE!</v>
          </cell>
          <cell r="G4570" t="e">
            <v>#VALUE!</v>
          </cell>
        </row>
        <row r="4571">
          <cell r="A4571" t="e">
            <v>#VALUE!</v>
          </cell>
          <cell r="B4571" t="e">
            <v>#VALUE!</v>
          </cell>
          <cell r="C4571" t="e">
            <v>#VALUE!</v>
          </cell>
          <cell r="D4571" t="e">
            <v>#VALUE!</v>
          </cell>
          <cell r="E4571" t="e">
            <v>#VALUE!</v>
          </cell>
          <cell r="F4571" t="e">
            <v>#VALUE!</v>
          </cell>
          <cell r="G4571" t="e">
            <v>#VALUE!</v>
          </cell>
        </row>
        <row r="4572">
          <cell r="A4572" t="e">
            <v>#VALUE!</v>
          </cell>
          <cell r="B4572" t="e">
            <v>#VALUE!</v>
          </cell>
          <cell r="C4572" t="e">
            <v>#VALUE!</v>
          </cell>
          <cell r="D4572" t="e">
            <v>#VALUE!</v>
          </cell>
          <cell r="E4572" t="e">
            <v>#VALUE!</v>
          </cell>
          <cell r="F4572" t="e">
            <v>#VALUE!</v>
          </cell>
          <cell r="G4572" t="e">
            <v>#VALUE!</v>
          </cell>
        </row>
        <row r="4573">
          <cell r="A4573" t="e">
            <v>#VALUE!</v>
          </cell>
          <cell r="B4573" t="e">
            <v>#VALUE!</v>
          </cell>
          <cell r="C4573" t="e">
            <v>#VALUE!</v>
          </cell>
          <cell r="D4573" t="e">
            <v>#VALUE!</v>
          </cell>
          <cell r="E4573" t="e">
            <v>#VALUE!</v>
          </cell>
          <cell r="F4573" t="e">
            <v>#VALUE!</v>
          </cell>
          <cell r="G4573" t="e">
            <v>#VALUE!</v>
          </cell>
        </row>
        <row r="4574">
          <cell r="A4574" t="e">
            <v>#VALUE!</v>
          </cell>
          <cell r="B4574" t="e">
            <v>#VALUE!</v>
          </cell>
          <cell r="C4574" t="e">
            <v>#VALUE!</v>
          </cell>
          <cell r="D4574" t="e">
            <v>#VALUE!</v>
          </cell>
          <cell r="E4574" t="e">
            <v>#VALUE!</v>
          </cell>
          <cell r="F4574" t="e">
            <v>#VALUE!</v>
          </cell>
          <cell r="G4574" t="e">
            <v>#VALUE!</v>
          </cell>
        </row>
        <row r="4575">
          <cell r="A4575" t="e">
            <v>#VALUE!</v>
          </cell>
          <cell r="B4575" t="e">
            <v>#VALUE!</v>
          </cell>
          <cell r="C4575" t="e">
            <v>#VALUE!</v>
          </cell>
          <cell r="D4575" t="e">
            <v>#VALUE!</v>
          </cell>
          <cell r="E4575" t="e">
            <v>#VALUE!</v>
          </cell>
          <cell r="F4575" t="e">
            <v>#VALUE!</v>
          </cell>
          <cell r="G4575" t="e">
            <v>#VALUE!</v>
          </cell>
        </row>
        <row r="4576">
          <cell r="A4576" t="e">
            <v>#VALUE!</v>
          </cell>
          <cell r="B4576" t="e">
            <v>#VALUE!</v>
          </cell>
          <cell r="C4576" t="e">
            <v>#VALUE!</v>
          </cell>
          <cell r="D4576" t="e">
            <v>#VALUE!</v>
          </cell>
          <cell r="E4576" t="e">
            <v>#VALUE!</v>
          </cell>
          <cell r="F4576" t="e">
            <v>#VALUE!</v>
          </cell>
          <cell r="G4576" t="e">
            <v>#VALUE!</v>
          </cell>
        </row>
        <row r="4577">
          <cell r="A4577" t="e">
            <v>#VALUE!</v>
          </cell>
          <cell r="B4577" t="e">
            <v>#VALUE!</v>
          </cell>
          <cell r="C4577" t="e">
            <v>#VALUE!</v>
          </cell>
          <cell r="D4577" t="e">
            <v>#VALUE!</v>
          </cell>
          <cell r="E4577" t="e">
            <v>#VALUE!</v>
          </cell>
          <cell r="F4577" t="e">
            <v>#VALUE!</v>
          </cell>
          <cell r="G4577" t="e">
            <v>#VALUE!</v>
          </cell>
        </row>
        <row r="4578">
          <cell r="A4578" t="e">
            <v>#VALUE!</v>
          </cell>
          <cell r="B4578" t="e">
            <v>#VALUE!</v>
          </cell>
          <cell r="C4578" t="e">
            <v>#VALUE!</v>
          </cell>
          <cell r="D4578" t="e">
            <v>#VALUE!</v>
          </cell>
          <cell r="E4578" t="e">
            <v>#VALUE!</v>
          </cell>
          <cell r="F4578" t="e">
            <v>#VALUE!</v>
          </cell>
          <cell r="G4578" t="e">
            <v>#VALUE!</v>
          </cell>
        </row>
        <row r="4579">
          <cell r="A4579" t="e">
            <v>#VALUE!</v>
          </cell>
          <cell r="B4579" t="e">
            <v>#VALUE!</v>
          </cell>
          <cell r="C4579" t="e">
            <v>#VALUE!</v>
          </cell>
          <cell r="D4579" t="e">
            <v>#VALUE!</v>
          </cell>
          <cell r="E4579" t="e">
            <v>#VALUE!</v>
          </cell>
          <cell r="F4579" t="e">
            <v>#VALUE!</v>
          </cell>
          <cell r="G4579" t="e">
            <v>#VALUE!</v>
          </cell>
        </row>
        <row r="4580">
          <cell r="A4580" t="e">
            <v>#VALUE!</v>
          </cell>
          <cell r="B4580" t="e">
            <v>#VALUE!</v>
          </cell>
          <cell r="C4580" t="e">
            <v>#VALUE!</v>
          </cell>
          <cell r="D4580" t="e">
            <v>#VALUE!</v>
          </cell>
          <cell r="E4580" t="e">
            <v>#VALUE!</v>
          </cell>
          <cell r="F4580" t="e">
            <v>#VALUE!</v>
          </cell>
          <cell r="G4580" t="e">
            <v>#VALUE!</v>
          </cell>
        </row>
        <row r="4581">
          <cell r="A4581" t="e">
            <v>#VALUE!</v>
          </cell>
          <cell r="B4581" t="e">
            <v>#VALUE!</v>
          </cell>
          <cell r="C4581" t="e">
            <v>#VALUE!</v>
          </cell>
          <cell r="D4581" t="e">
            <v>#VALUE!</v>
          </cell>
          <cell r="E4581" t="e">
            <v>#VALUE!</v>
          </cell>
          <cell r="F4581" t="e">
            <v>#VALUE!</v>
          </cell>
          <cell r="G4581" t="e">
            <v>#VALUE!</v>
          </cell>
        </row>
        <row r="4582">
          <cell r="A4582" t="e">
            <v>#VALUE!</v>
          </cell>
          <cell r="B4582" t="e">
            <v>#VALUE!</v>
          </cell>
          <cell r="C4582" t="e">
            <v>#VALUE!</v>
          </cell>
          <cell r="D4582" t="e">
            <v>#VALUE!</v>
          </cell>
          <cell r="E4582" t="e">
            <v>#VALUE!</v>
          </cell>
          <cell r="F4582" t="e">
            <v>#VALUE!</v>
          </cell>
          <cell r="G4582" t="e">
            <v>#VALUE!</v>
          </cell>
        </row>
        <row r="4583">
          <cell r="A4583" t="e">
            <v>#VALUE!</v>
          </cell>
          <cell r="B4583" t="e">
            <v>#VALUE!</v>
          </cell>
          <cell r="C4583" t="e">
            <v>#VALUE!</v>
          </cell>
          <cell r="D4583" t="e">
            <v>#VALUE!</v>
          </cell>
          <cell r="E4583" t="e">
            <v>#VALUE!</v>
          </cell>
          <cell r="F4583" t="e">
            <v>#VALUE!</v>
          </cell>
          <cell r="G4583" t="e">
            <v>#VALUE!</v>
          </cell>
        </row>
        <row r="4584">
          <cell r="A4584" t="e">
            <v>#VALUE!</v>
          </cell>
          <cell r="B4584" t="e">
            <v>#VALUE!</v>
          </cell>
          <cell r="C4584" t="e">
            <v>#VALUE!</v>
          </cell>
          <cell r="D4584" t="e">
            <v>#VALUE!</v>
          </cell>
          <cell r="E4584" t="e">
            <v>#VALUE!</v>
          </cell>
          <cell r="F4584" t="e">
            <v>#VALUE!</v>
          </cell>
          <cell r="G4584" t="e">
            <v>#VALUE!</v>
          </cell>
        </row>
        <row r="4585">
          <cell r="A4585" t="e">
            <v>#VALUE!</v>
          </cell>
          <cell r="B4585" t="e">
            <v>#VALUE!</v>
          </cell>
          <cell r="C4585" t="e">
            <v>#VALUE!</v>
          </cell>
          <cell r="D4585" t="e">
            <v>#VALUE!</v>
          </cell>
          <cell r="E4585" t="e">
            <v>#VALUE!</v>
          </cell>
          <cell r="F4585" t="e">
            <v>#VALUE!</v>
          </cell>
          <cell r="G4585" t="e">
            <v>#VALUE!</v>
          </cell>
        </row>
        <row r="4586">
          <cell r="A4586" t="e">
            <v>#VALUE!</v>
          </cell>
          <cell r="B4586" t="e">
            <v>#VALUE!</v>
          </cell>
          <cell r="C4586" t="e">
            <v>#VALUE!</v>
          </cell>
          <cell r="D4586" t="e">
            <v>#VALUE!</v>
          </cell>
          <cell r="E4586" t="e">
            <v>#VALUE!</v>
          </cell>
          <cell r="F4586" t="e">
            <v>#VALUE!</v>
          </cell>
          <cell r="G4586" t="e">
            <v>#VALUE!</v>
          </cell>
        </row>
        <row r="4587">
          <cell r="A4587" t="e">
            <v>#VALUE!</v>
          </cell>
          <cell r="B4587" t="e">
            <v>#VALUE!</v>
          </cell>
          <cell r="C4587" t="e">
            <v>#VALUE!</v>
          </cell>
          <cell r="D4587" t="e">
            <v>#VALUE!</v>
          </cell>
          <cell r="E4587" t="e">
            <v>#VALUE!</v>
          </cell>
          <cell r="F4587" t="e">
            <v>#VALUE!</v>
          </cell>
          <cell r="G4587" t="e">
            <v>#VALUE!</v>
          </cell>
        </row>
        <row r="4588">
          <cell r="A4588" t="e">
            <v>#VALUE!</v>
          </cell>
          <cell r="B4588" t="e">
            <v>#VALUE!</v>
          </cell>
          <cell r="C4588" t="e">
            <v>#VALUE!</v>
          </cell>
          <cell r="D4588" t="e">
            <v>#VALUE!</v>
          </cell>
          <cell r="E4588" t="e">
            <v>#VALUE!</v>
          </cell>
          <cell r="F4588" t="e">
            <v>#VALUE!</v>
          </cell>
          <cell r="G4588" t="e">
            <v>#VALUE!</v>
          </cell>
        </row>
        <row r="4589">
          <cell r="A4589" t="e">
            <v>#VALUE!</v>
          </cell>
          <cell r="B4589" t="e">
            <v>#VALUE!</v>
          </cell>
          <cell r="C4589" t="e">
            <v>#VALUE!</v>
          </cell>
          <cell r="D4589" t="e">
            <v>#VALUE!</v>
          </cell>
          <cell r="E4589" t="e">
            <v>#VALUE!</v>
          </cell>
          <cell r="F4589" t="e">
            <v>#VALUE!</v>
          </cell>
          <cell r="G4589" t="e">
            <v>#VALUE!</v>
          </cell>
        </row>
        <row r="4590">
          <cell r="A4590" t="e">
            <v>#VALUE!</v>
          </cell>
          <cell r="B4590" t="e">
            <v>#VALUE!</v>
          </cell>
          <cell r="C4590" t="e">
            <v>#VALUE!</v>
          </cell>
          <cell r="D4590" t="e">
            <v>#VALUE!</v>
          </cell>
          <cell r="E4590" t="e">
            <v>#VALUE!</v>
          </cell>
          <cell r="F4590" t="e">
            <v>#VALUE!</v>
          </cell>
          <cell r="G4590" t="e">
            <v>#VALUE!</v>
          </cell>
        </row>
        <row r="4591">
          <cell r="A4591" t="e">
            <v>#VALUE!</v>
          </cell>
          <cell r="B4591" t="e">
            <v>#VALUE!</v>
          </cell>
          <cell r="C4591" t="e">
            <v>#VALUE!</v>
          </cell>
          <cell r="D4591" t="e">
            <v>#VALUE!</v>
          </cell>
          <cell r="E4591" t="e">
            <v>#VALUE!</v>
          </cell>
          <cell r="F4591" t="e">
            <v>#VALUE!</v>
          </cell>
          <cell r="G4591" t="e">
            <v>#VALUE!</v>
          </cell>
        </row>
        <row r="4592">
          <cell r="A4592" t="e">
            <v>#VALUE!</v>
          </cell>
          <cell r="B4592" t="e">
            <v>#VALUE!</v>
          </cell>
          <cell r="C4592" t="e">
            <v>#VALUE!</v>
          </cell>
          <cell r="D4592" t="e">
            <v>#VALUE!</v>
          </cell>
          <cell r="E4592" t="e">
            <v>#VALUE!</v>
          </cell>
          <cell r="F4592" t="e">
            <v>#VALUE!</v>
          </cell>
          <cell r="G4592" t="e">
            <v>#VALUE!</v>
          </cell>
        </row>
        <row r="4593">
          <cell r="A4593" t="e">
            <v>#VALUE!</v>
          </cell>
          <cell r="B4593" t="e">
            <v>#VALUE!</v>
          </cell>
          <cell r="C4593" t="e">
            <v>#VALUE!</v>
          </cell>
          <cell r="D4593" t="e">
            <v>#VALUE!</v>
          </cell>
          <cell r="E4593" t="e">
            <v>#VALUE!</v>
          </cell>
          <cell r="F4593" t="e">
            <v>#VALUE!</v>
          </cell>
          <cell r="G4593" t="e">
            <v>#VALUE!</v>
          </cell>
        </row>
        <row r="4594">
          <cell r="A4594" t="e">
            <v>#VALUE!</v>
          </cell>
          <cell r="B4594" t="e">
            <v>#VALUE!</v>
          </cell>
          <cell r="C4594" t="e">
            <v>#VALUE!</v>
          </cell>
          <cell r="D4594" t="e">
            <v>#VALUE!</v>
          </cell>
          <cell r="E4594" t="e">
            <v>#VALUE!</v>
          </cell>
          <cell r="F4594" t="e">
            <v>#VALUE!</v>
          </cell>
          <cell r="G4594" t="e">
            <v>#VALUE!</v>
          </cell>
        </row>
        <row r="4595">
          <cell r="A4595" t="e">
            <v>#VALUE!</v>
          </cell>
          <cell r="B4595" t="e">
            <v>#VALUE!</v>
          </cell>
          <cell r="C4595" t="e">
            <v>#VALUE!</v>
          </cell>
          <cell r="D4595" t="e">
            <v>#VALUE!</v>
          </cell>
          <cell r="E4595" t="e">
            <v>#VALUE!</v>
          </cell>
          <cell r="F4595" t="e">
            <v>#VALUE!</v>
          </cell>
          <cell r="G4595" t="e">
            <v>#VALUE!</v>
          </cell>
        </row>
        <row r="4596">
          <cell r="A4596" t="e">
            <v>#VALUE!</v>
          </cell>
          <cell r="B4596" t="e">
            <v>#VALUE!</v>
          </cell>
          <cell r="C4596" t="e">
            <v>#VALUE!</v>
          </cell>
          <cell r="D4596" t="e">
            <v>#VALUE!</v>
          </cell>
          <cell r="E4596" t="e">
            <v>#VALUE!</v>
          </cell>
          <cell r="F4596" t="e">
            <v>#VALUE!</v>
          </cell>
          <cell r="G4596" t="e">
            <v>#VALUE!</v>
          </cell>
        </row>
        <row r="4597">
          <cell r="A4597" t="e">
            <v>#VALUE!</v>
          </cell>
          <cell r="B4597" t="e">
            <v>#VALUE!</v>
          </cell>
          <cell r="C4597" t="e">
            <v>#VALUE!</v>
          </cell>
          <cell r="D4597" t="e">
            <v>#VALUE!</v>
          </cell>
          <cell r="E4597" t="e">
            <v>#VALUE!</v>
          </cell>
          <cell r="F4597" t="e">
            <v>#VALUE!</v>
          </cell>
          <cell r="G4597" t="e">
            <v>#VALUE!</v>
          </cell>
        </row>
        <row r="4598">
          <cell r="A4598" t="e">
            <v>#VALUE!</v>
          </cell>
          <cell r="B4598" t="e">
            <v>#VALUE!</v>
          </cell>
          <cell r="C4598" t="e">
            <v>#VALUE!</v>
          </cell>
          <cell r="D4598" t="e">
            <v>#VALUE!</v>
          </cell>
          <cell r="E4598" t="e">
            <v>#VALUE!</v>
          </cell>
          <cell r="F4598" t="e">
            <v>#VALUE!</v>
          </cell>
          <cell r="G4598" t="e">
            <v>#VALUE!</v>
          </cell>
        </row>
        <row r="4599">
          <cell r="A4599" t="e">
            <v>#VALUE!</v>
          </cell>
          <cell r="B4599" t="e">
            <v>#VALUE!</v>
          </cell>
          <cell r="C4599" t="e">
            <v>#VALUE!</v>
          </cell>
          <cell r="D4599" t="e">
            <v>#VALUE!</v>
          </cell>
          <cell r="E4599" t="e">
            <v>#VALUE!</v>
          </cell>
          <cell r="F4599" t="e">
            <v>#VALUE!</v>
          </cell>
          <cell r="G4599" t="e">
            <v>#VALUE!</v>
          </cell>
        </row>
        <row r="4600">
          <cell r="A4600" t="e">
            <v>#VALUE!</v>
          </cell>
          <cell r="B4600" t="e">
            <v>#VALUE!</v>
          </cell>
          <cell r="C4600" t="e">
            <v>#VALUE!</v>
          </cell>
          <cell r="D4600" t="e">
            <v>#VALUE!</v>
          </cell>
          <cell r="E4600" t="e">
            <v>#VALUE!</v>
          </cell>
          <cell r="F4600" t="e">
            <v>#VALUE!</v>
          </cell>
          <cell r="G4600" t="e">
            <v>#VALUE!</v>
          </cell>
        </row>
        <row r="4601">
          <cell r="A4601" t="e">
            <v>#VALUE!</v>
          </cell>
          <cell r="B4601" t="e">
            <v>#VALUE!</v>
          </cell>
          <cell r="C4601" t="e">
            <v>#VALUE!</v>
          </cell>
          <cell r="D4601" t="e">
            <v>#VALUE!</v>
          </cell>
          <cell r="E4601" t="e">
            <v>#VALUE!</v>
          </cell>
          <cell r="F4601" t="e">
            <v>#VALUE!</v>
          </cell>
          <cell r="G4601" t="e">
            <v>#VALUE!</v>
          </cell>
        </row>
        <row r="4602">
          <cell r="A4602" t="e">
            <v>#VALUE!</v>
          </cell>
          <cell r="B4602" t="e">
            <v>#VALUE!</v>
          </cell>
          <cell r="C4602" t="e">
            <v>#VALUE!</v>
          </cell>
          <cell r="D4602" t="e">
            <v>#VALUE!</v>
          </cell>
          <cell r="E4602" t="e">
            <v>#VALUE!</v>
          </cell>
          <cell r="F4602" t="e">
            <v>#VALUE!</v>
          </cell>
          <cell r="G4602" t="e">
            <v>#VALUE!</v>
          </cell>
        </row>
        <row r="4603">
          <cell r="A4603" t="e">
            <v>#VALUE!</v>
          </cell>
          <cell r="B4603" t="e">
            <v>#VALUE!</v>
          </cell>
          <cell r="C4603" t="e">
            <v>#VALUE!</v>
          </cell>
          <cell r="D4603" t="e">
            <v>#VALUE!</v>
          </cell>
          <cell r="E4603" t="e">
            <v>#VALUE!</v>
          </cell>
          <cell r="F4603" t="e">
            <v>#VALUE!</v>
          </cell>
          <cell r="G4603" t="e">
            <v>#VALUE!</v>
          </cell>
        </row>
        <row r="4604">
          <cell r="A4604" t="e">
            <v>#VALUE!</v>
          </cell>
          <cell r="B4604" t="e">
            <v>#VALUE!</v>
          </cell>
          <cell r="C4604" t="e">
            <v>#VALUE!</v>
          </cell>
          <cell r="D4604" t="e">
            <v>#VALUE!</v>
          </cell>
          <cell r="E4604" t="e">
            <v>#VALUE!</v>
          </cell>
          <cell r="F4604" t="e">
            <v>#VALUE!</v>
          </cell>
          <cell r="G4604" t="e">
            <v>#VALUE!</v>
          </cell>
        </row>
        <row r="4605">
          <cell r="A4605" t="e">
            <v>#VALUE!</v>
          </cell>
          <cell r="B4605" t="e">
            <v>#VALUE!</v>
          </cell>
          <cell r="C4605" t="e">
            <v>#VALUE!</v>
          </cell>
          <cell r="D4605" t="e">
            <v>#VALUE!</v>
          </cell>
          <cell r="E4605" t="e">
            <v>#VALUE!</v>
          </cell>
          <cell r="F4605" t="e">
            <v>#VALUE!</v>
          </cell>
          <cell r="G4605" t="e">
            <v>#VALUE!</v>
          </cell>
        </row>
        <row r="4606">
          <cell r="A4606" t="e">
            <v>#VALUE!</v>
          </cell>
          <cell r="B4606" t="e">
            <v>#VALUE!</v>
          </cell>
          <cell r="C4606" t="e">
            <v>#VALUE!</v>
          </cell>
          <cell r="D4606" t="e">
            <v>#VALUE!</v>
          </cell>
          <cell r="E4606" t="e">
            <v>#VALUE!</v>
          </cell>
          <cell r="F4606" t="e">
            <v>#VALUE!</v>
          </cell>
          <cell r="G4606" t="e">
            <v>#VALUE!</v>
          </cell>
        </row>
        <row r="4607">
          <cell r="A4607" t="e">
            <v>#VALUE!</v>
          </cell>
          <cell r="B4607" t="e">
            <v>#VALUE!</v>
          </cell>
          <cell r="C4607" t="e">
            <v>#VALUE!</v>
          </cell>
          <cell r="D4607" t="e">
            <v>#VALUE!</v>
          </cell>
          <cell r="E4607" t="e">
            <v>#VALUE!</v>
          </cell>
          <cell r="F4607" t="e">
            <v>#VALUE!</v>
          </cell>
          <cell r="G4607" t="e">
            <v>#VALUE!</v>
          </cell>
        </row>
        <row r="4608">
          <cell r="A4608" t="e">
            <v>#VALUE!</v>
          </cell>
          <cell r="B4608" t="e">
            <v>#VALUE!</v>
          </cell>
          <cell r="C4608" t="e">
            <v>#VALUE!</v>
          </cell>
          <cell r="D4608" t="e">
            <v>#VALUE!</v>
          </cell>
          <cell r="E4608" t="e">
            <v>#VALUE!</v>
          </cell>
          <cell r="F4608" t="e">
            <v>#VALUE!</v>
          </cell>
          <cell r="G4608" t="e">
            <v>#VALUE!</v>
          </cell>
        </row>
        <row r="4609">
          <cell r="A4609" t="e">
            <v>#VALUE!</v>
          </cell>
          <cell r="B4609" t="e">
            <v>#VALUE!</v>
          </cell>
          <cell r="C4609" t="e">
            <v>#VALUE!</v>
          </cell>
          <cell r="D4609" t="e">
            <v>#VALUE!</v>
          </cell>
          <cell r="E4609" t="e">
            <v>#VALUE!</v>
          </cell>
          <cell r="F4609" t="e">
            <v>#VALUE!</v>
          </cell>
          <cell r="G4609" t="e">
            <v>#VALUE!</v>
          </cell>
        </row>
        <row r="4610">
          <cell r="A4610" t="e">
            <v>#VALUE!</v>
          </cell>
          <cell r="B4610" t="e">
            <v>#VALUE!</v>
          </cell>
          <cell r="C4610" t="e">
            <v>#VALUE!</v>
          </cell>
          <cell r="D4610" t="e">
            <v>#VALUE!</v>
          </cell>
          <cell r="E4610" t="e">
            <v>#VALUE!</v>
          </cell>
          <cell r="F4610" t="e">
            <v>#VALUE!</v>
          </cell>
          <cell r="G4610" t="e">
            <v>#VALUE!</v>
          </cell>
        </row>
        <row r="4611">
          <cell r="A4611" t="e">
            <v>#VALUE!</v>
          </cell>
          <cell r="B4611" t="e">
            <v>#VALUE!</v>
          </cell>
          <cell r="C4611" t="e">
            <v>#VALUE!</v>
          </cell>
          <cell r="D4611" t="e">
            <v>#VALUE!</v>
          </cell>
          <cell r="E4611" t="e">
            <v>#VALUE!</v>
          </cell>
          <cell r="F4611" t="e">
            <v>#VALUE!</v>
          </cell>
          <cell r="G4611" t="e">
            <v>#VALUE!</v>
          </cell>
        </row>
        <row r="4612">
          <cell r="A4612" t="e">
            <v>#VALUE!</v>
          </cell>
          <cell r="B4612" t="e">
            <v>#VALUE!</v>
          </cell>
          <cell r="C4612" t="e">
            <v>#VALUE!</v>
          </cell>
          <cell r="D4612" t="e">
            <v>#VALUE!</v>
          </cell>
          <cell r="E4612" t="e">
            <v>#VALUE!</v>
          </cell>
          <cell r="F4612" t="e">
            <v>#VALUE!</v>
          </cell>
          <cell r="G4612" t="e">
            <v>#VALUE!</v>
          </cell>
        </row>
        <row r="4613">
          <cell r="A4613" t="e">
            <v>#VALUE!</v>
          </cell>
          <cell r="B4613" t="e">
            <v>#VALUE!</v>
          </cell>
          <cell r="C4613" t="e">
            <v>#VALUE!</v>
          </cell>
          <cell r="D4613" t="e">
            <v>#VALUE!</v>
          </cell>
          <cell r="E4613" t="e">
            <v>#VALUE!</v>
          </cell>
          <cell r="F4613" t="e">
            <v>#VALUE!</v>
          </cell>
          <cell r="G4613" t="e">
            <v>#VALUE!</v>
          </cell>
        </row>
        <row r="4614">
          <cell r="A4614" t="e">
            <v>#VALUE!</v>
          </cell>
          <cell r="B4614" t="e">
            <v>#VALUE!</v>
          </cell>
          <cell r="C4614" t="e">
            <v>#VALUE!</v>
          </cell>
          <cell r="D4614" t="e">
            <v>#VALUE!</v>
          </cell>
          <cell r="E4614" t="e">
            <v>#VALUE!</v>
          </cell>
          <cell r="F4614" t="e">
            <v>#VALUE!</v>
          </cell>
          <cell r="G4614" t="e">
            <v>#VALUE!</v>
          </cell>
        </row>
        <row r="4615">
          <cell r="A4615" t="e">
            <v>#VALUE!</v>
          </cell>
          <cell r="B4615" t="e">
            <v>#VALUE!</v>
          </cell>
          <cell r="C4615" t="e">
            <v>#VALUE!</v>
          </cell>
          <cell r="D4615" t="e">
            <v>#VALUE!</v>
          </cell>
          <cell r="E4615" t="e">
            <v>#VALUE!</v>
          </cell>
          <cell r="F4615" t="e">
            <v>#VALUE!</v>
          </cell>
          <cell r="G4615" t="e">
            <v>#VALUE!</v>
          </cell>
        </row>
        <row r="4616">
          <cell r="A4616" t="e">
            <v>#VALUE!</v>
          </cell>
          <cell r="B4616" t="e">
            <v>#VALUE!</v>
          </cell>
          <cell r="C4616" t="e">
            <v>#VALUE!</v>
          </cell>
          <cell r="D4616" t="e">
            <v>#VALUE!</v>
          </cell>
          <cell r="E4616" t="e">
            <v>#VALUE!</v>
          </cell>
          <cell r="F4616" t="e">
            <v>#VALUE!</v>
          </cell>
          <cell r="G4616" t="e">
            <v>#VALUE!</v>
          </cell>
        </row>
        <row r="4617">
          <cell r="A4617" t="e">
            <v>#VALUE!</v>
          </cell>
          <cell r="B4617" t="e">
            <v>#VALUE!</v>
          </cell>
          <cell r="C4617" t="e">
            <v>#VALUE!</v>
          </cell>
          <cell r="D4617" t="e">
            <v>#VALUE!</v>
          </cell>
          <cell r="E4617" t="e">
            <v>#VALUE!</v>
          </cell>
          <cell r="F4617" t="e">
            <v>#VALUE!</v>
          </cell>
          <cell r="G4617" t="e">
            <v>#VALUE!</v>
          </cell>
        </row>
        <row r="4618">
          <cell r="A4618" t="e">
            <v>#VALUE!</v>
          </cell>
          <cell r="B4618" t="e">
            <v>#VALUE!</v>
          </cell>
          <cell r="C4618" t="e">
            <v>#VALUE!</v>
          </cell>
          <cell r="D4618" t="e">
            <v>#VALUE!</v>
          </cell>
          <cell r="E4618" t="e">
            <v>#VALUE!</v>
          </cell>
          <cell r="F4618" t="e">
            <v>#VALUE!</v>
          </cell>
          <cell r="G4618" t="e">
            <v>#VALUE!</v>
          </cell>
        </row>
        <row r="4619">
          <cell r="A4619" t="e">
            <v>#VALUE!</v>
          </cell>
          <cell r="B4619" t="e">
            <v>#VALUE!</v>
          </cell>
          <cell r="C4619" t="e">
            <v>#VALUE!</v>
          </cell>
          <cell r="D4619" t="e">
            <v>#VALUE!</v>
          </cell>
          <cell r="E4619" t="e">
            <v>#VALUE!</v>
          </cell>
          <cell r="F4619" t="e">
            <v>#VALUE!</v>
          </cell>
          <cell r="G4619" t="e">
            <v>#VALUE!</v>
          </cell>
        </row>
        <row r="4620">
          <cell r="A4620" t="e">
            <v>#VALUE!</v>
          </cell>
          <cell r="B4620" t="e">
            <v>#VALUE!</v>
          </cell>
          <cell r="C4620" t="e">
            <v>#VALUE!</v>
          </cell>
          <cell r="D4620" t="e">
            <v>#VALUE!</v>
          </cell>
          <cell r="E4620" t="e">
            <v>#VALUE!</v>
          </cell>
          <cell r="F4620" t="e">
            <v>#VALUE!</v>
          </cell>
          <cell r="G4620" t="e">
            <v>#VALUE!</v>
          </cell>
        </row>
        <row r="4621">
          <cell r="A4621" t="e">
            <v>#VALUE!</v>
          </cell>
          <cell r="B4621" t="e">
            <v>#VALUE!</v>
          </cell>
          <cell r="C4621" t="e">
            <v>#VALUE!</v>
          </cell>
          <cell r="D4621" t="e">
            <v>#VALUE!</v>
          </cell>
          <cell r="E4621" t="e">
            <v>#VALUE!</v>
          </cell>
          <cell r="F4621" t="e">
            <v>#VALUE!</v>
          </cell>
          <cell r="G4621" t="e">
            <v>#VALUE!</v>
          </cell>
        </row>
        <row r="4622">
          <cell r="A4622" t="e">
            <v>#VALUE!</v>
          </cell>
          <cell r="B4622" t="e">
            <v>#VALUE!</v>
          </cell>
          <cell r="C4622" t="e">
            <v>#VALUE!</v>
          </cell>
          <cell r="D4622" t="e">
            <v>#VALUE!</v>
          </cell>
          <cell r="E4622" t="e">
            <v>#VALUE!</v>
          </cell>
          <cell r="F4622" t="e">
            <v>#VALUE!</v>
          </cell>
          <cell r="G4622" t="e">
            <v>#VALUE!</v>
          </cell>
        </row>
        <row r="4623">
          <cell r="A4623" t="e">
            <v>#VALUE!</v>
          </cell>
          <cell r="B4623" t="e">
            <v>#VALUE!</v>
          </cell>
          <cell r="C4623" t="e">
            <v>#VALUE!</v>
          </cell>
          <cell r="D4623" t="e">
            <v>#VALUE!</v>
          </cell>
          <cell r="E4623" t="e">
            <v>#VALUE!</v>
          </cell>
          <cell r="F4623" t="e">
            <v>#VALUE!</v>
          </cell>
          <cell r="G4623" t="e">
            <v>#VALUE!</v>
          </cell>
        </row>
        <row r="4624">
          <cell r="A4624" t="e">
            <v>#VALUE!</v>
          </cell>
          <cell r="B4624" t="e">
            <v>#VALUE!</v>
          </cell>
          <cell r="C4624" t="e">
            <v>#VALUE!</v>
          </cell>
          <cell r="D4624" t="e">
            <v>#VALUE!</v>
          </cell>
          <cell r="E4624" t="e">
            <v>#VALUE!</v>
          </cell>
          <cell r="F4624" t="e">
            <v>#VALUE!</v>
          </cell>
          <cell r="G4624" t="e">
            <v>#VALUE!</v>
          </cell>
        </row>
        <row r="4625">
          <cell r="A4625" t="e">
            <v>#VALUE!</v>
          </cell>
          <cell r="B4625" t="e">
            <v>#VALUE!</v>
          </cell>
          <cell r="C4625" t="e">
            <v>#VALUE!</v>
          </cell>
          <cell r="D4625" t="e">
            <v>#VALUE!</v>
          </cell>
          <cell r="E4625" t="e">
            <v>#VALUE!</v>
          </cell>
          <cell r="F4625" t="e">
            <v>#VALUE!</v>
          </cell>
          <cell r="G4625" t="e">
            <v>#VALUE!</v>
          </cell>
        </row>
        <row r="4626">
          <cell r="A4626" t="e">
            <v>#VALUE!</v>
          </cell>
          <cell r="B4626" t="e">
            <v>#VALUE!</v>
          </cell>
          <cell r="C4626" t="e">
            <v>#VALUE!</v>
          </cell>
          <cell r="D4626" t="e">
            <v>#VALUE!</v>
          </cell>
          <cell r="E4626" t="e">
            <v>#VALUE!</v>
          </cell>
          <cell r="F4626" t="e">
            <v>#VALUE!</v>
          </cell>
          <cell r="G4626" t="e">
            <v>#VALUE!</v>
          </cell>
        </row>
        <row r="4627">
          <cell r="A4627" t="e">
            <v>#VALUE!</v>
          </cell>
          <cell r="B4627" t="e">
            <v>#VALUE!</v>
          </cell>
          <cell r="C4627" t="e">
            <v>#VALUE!</v>
          </cell>
          <cell r="D4627" t="e">
            <v>#VALUE!</v>
          </cell>
          <cell r="E4627" t="e">
            <v>#VALUE!</v>
          </cell>
          <cell r="F4627" t="e">
            <v>#VALUE!</v>
          </cell>
          <cell r="G4627" t="e">
            <v>#VALUE!</v>
          </cell>
        </row>
        <row r="4628">
          <cell r="A4628" t="e">
            <v>#VALUE!</v>
          </cell>
          <cell r="B4628" t="e">
            <v>#VALUE!</v>
          </cell>
          <cell r="C4628" t="e">
            <v>#VALUE!</v>
          </cell>
          <cell r="D4628" t="e">
            <v>#VALUE!</v>
          </cell>
          <cell r="E4628" t="e">
            <v>#VALUE!</v>
          </cell>
          <cell r="F4628" t="e">
            <v>#VALUE!</v>
          </cell>
          <cell r="G4628" t="e">
            <v>#VALUE!</v>
          </cell>
        </row>
        <row r="4629">
          <cell r="A4629" t="e">
            <v>#VALUE!</v>
          </cell>
          <cell r="B4629" t="e">
            <v>#VALUE!</v>
          </cell>
          <cell r="C4629" t="e">
            <v>#VALUE!</v>
          </cell>
          <cell r="D4629" t="e">
            <v>#VALUE!</v>
          </cell>
          <cell r="E4629" t="e">
            <v>#VALUE!</v>
          </cell>
          <cell r="F4629" t="e">
            <v>#VALUE!</v>
          </cell>
          <cell r="G4629" t="e">
            <v>#VALUE!</v>
          </cell>
        </row>
        <row r="4630">
          <cell r="A4630" t="e">
            <v>#VALUE!</v>
          </cell>
          <cell r="B4630" t="e">
            <v>#VALUE!</v>
          </cell>
          <cell r="C4630" t="e">
            <v>#VALUE!</v>
          </cell>
          <cell r="D4630" t="e">
            <v>#VALUE!</v>
          </cell>
          <cell r="E4630" t="e">
            <v>#VALUE!</v>
          </cell>
          <cell r="F4630" t="e">
            <v>#VALUE!</v>
          </cell>
          <cell r="G4630" t="e">
            <v>#VALUE!</v>
          </cell>
        </row>
        <row r="4631">
          <cell r="A4631" t="e">
            <v>#VALUE!</v>
          </cell>
          <cell r="B4631" t="e">
            <v>#VALUE!</v>
          </cell>
          <cell r="C4631" t="e">
            <v>#VALUE!</v>
          </cell>
          <cell r="D4631" t="e">
            <v>#VALUE!</v>
          </cell>
          <cell r="E4631" t="e">
            <v>#VALUE!</v>
          </cell>
          <cell r="F4631" t="e">
            <v>#VALUE!</v>
          </cell>
          <cell r="G4631" t="e">
            <v>#VALUE!</v>
          </cell>
        </row>
        <row r="4632">
          <cell r="A4632" t="e">
            <v>#VALUE!</v>
          </cell>
          <cell r="B4632" t="e">
            <v>#VALUE!</v>
          </cell>
          <cell r="C4632" t="e">
            <v>#VALUE!</v>
          </cell>
          <cell r="D4632" t="e">
            <v>#VALUE!</v>
          </cell>
          <cell r="E4632" t="e">
            <v>#VALUE!</v>
          </cell>
          <cell r="F4632" t="e">
            <v>#VALUE!</v>
          </cell>
          <cell r="G4632" t="e">
            <v>#VALUE!</v>
          </cell>
        </row>
        <row r="4633">
          <cell r="A4633" t="e">
            <v>#VALUE!</v>
          </cell>
          <cell r="B4633" t="e">
            <v>#VALUE!</v>
          </cell>
          <cell r="C4633" t="e">
            <v>#VALUE!</v>
          </cell>
          <cell r="D4633" t="e">
            <v>#VALUE!</v>
          </cell>
          <cell r="E4633" t="e">
            <v>#VALUE!</v>
          </cell>
          <cell r="F4633" t="e">
            <v>#VALUE!</v>
          </cell>
          <cell r="G4633" t="e">
            <v>#VALUE!</v>
          </cell>
        </row>
        <row r="4634">
          <cell r="A4634" t="e">
            <v>#VALUE!</v>
          </cell>
          <cell r="B4634" t="e">
            <v>#VALUE!</v>
          </cell>
          <cell r="C4634" t="e">
            <v>#VALUE!</v>
          </cell>
          <cell r="D4634" t="e">
            <v>#VALUE!</v>
          </cell>
          <cell r="E4634" t="e">
            <v>#VALUE!</v>
          </cell>
          <cell r="F4634" t="e">
            <v>#VALUE!</v>
          </cell>
          <cell r="G4634" t="e">
            <v>#VALUE!</v>
          </cell>
        </row>
        <row r="4635">
          <cell r="A4635" t="e">
            <v>#VALUE!</v>
          </cell>
          <cell r="B4635" t="e">
            <v>#VALUE!</v>
          </cell>
          <cell r="C4635" t="e">
            <v>#VALUE!</v>
          </cell>
          <cell r="D4635" t="e">
            <v>#VALUE!</v>
          </cell>
          <cell r="E4635" t="e">
            <v>#VALUE!</v>
          </cell>
          <cell r="F4635" t="e">
            <v>#VALUE!</v>
          </cell>
          <cell r="G4635" t="e">
            <v>#VALUE!</v>
          </cell>
        </row>
        <row r="4636">
          <cell r="A4636" t="e">
            <v>#VALUE!</v>
          </cell>
          <cell r="B4636" t="e">
            <v>#VALUE!</v>
          </cell>
          <cell r="C4636" t="e">
            <v>#VALUE!</v>
          </cell>
          <cell r="D4636" t="e">
            <v>#VALUE!</v>
          </cell>
          <cell r="E4636" t="e">
            <v>#VALUE!</v>
          </cell>
          <cell r="F4636" t="e">
            <v>#VALUE!</v>
          </cell>
          <cell r="G4636" t="e">
            <v>#VALUE!</v>
          </cell>
        </row>
        <row r="4637">
          <cell r="A4637" t="e">
            <v>#VALUE!</v>
          </cell>
          <cell r="B4637" t="e">
            <v>#VALUE!</v>
          </cell>
          <cell r="C4637" t="e">
            <v>#VALUE!</v>
          </cell>
          <cell r="D4637" t="e">
            <v>#VALUE!</v>
          </cell>
          <cell r="E4637" t="e">
            <v>#VALUE!</v>
          </cell>
          <cell r="F4637" t="e">
            <v>#VALUE!</v>
          </cell>
          <cell r="G4637" t="e">
            <v>#VALUE!</v>
          </cell>
        </row>
        <row r="4638">
          <cell r="A4638" t="e">
            <v>#VALUE!</v>
          </cell>
          <cell r="B4638" t="e">
            <v>#VALUE!</v>
          </cell>
          <cell r="C4638" t="e">
            <v>#VALUE!</v>
          </cell>
          <cell r="D4638" t="e">
            <v>#VALUE!</v>
          </cell>
          <cell r="E4638" t="e">
            <v>#VALUE!</v>
          </cell>
          <cell r="F4638" t="e">
            <v>#VALUE!</v>
          </cell>
          <cell r="G4638" t="e">
            <v>#VALUE!</v>
          </cell>
        </row>
        <row r="4639">
          <cell r="A4639" t="e">
            <v>#VALUE!</v>
          </cell>
          <cell r="B4639" t="e">
            <v>#VALUE!</v>
          </cell>
          <cell r="C4639" t="e">
            <v>#VALUE!</v>
          </cell>
          <cell r="D4639" t="e">
            <v>#VALUE!</v>
          </cell>
          <cell r="E4639" t="e">
            <v>#VALUE!</v>
          </cell>
          <cell r="F4639" t="e">
            <v>#VALUE!</v>
          </cell>
          <cell r="G4639" t="e">
            <v>#VALUE!</v>
          </cell>
        </row>
        <row r="4640">
          <cell r="A4640" t="e">
            <v>#VALUE!</v>
          </cell>
          <cell r="B4640" t="e">
            <v>#VALUE!</v>
          </cell>
          <cell r="C4640" t="e">
            <v>#VALUE!</v>
          </cell>
          <cell r="D4640" t="e">
            <v>#VALUE!</v>
          </cell>
          <cell r="E4640" t="e">
            <v>#VALUE!</v>
          </cell>
          <cell r="F4640" t="e">
            <v>#VALUE!</v>
          </cell>
          <cell r="G4640" t="e">
            <v>#VALUE!</v>
          </cell>
        </row>
        <row r="4641">
          <cell r="A4641" t="e">
            <v>#VALUE!</v>
          </cell>
          <cell r="B4641" t="e">
            <v>#VALUE!</v>
          </cell>
          <cell r="C4641" t="e">
            <v>#VALUE!</v>
          </cell>
          <cell r="D4641" t="e">
            <v>#VALUE!</v>
          </cell>
          <cell r="E4641" t="e">
            <v>#VALUE!</v>
          </cell>
          <cell r="F4641" t="e">
            <v>#VALUE!</v>
          </cell>
          <cell r="G4641" t="e">
            <v>#VALUE!</v>
          </cell>
        </row>
        <row r="4642">
          <cell r="A4642" t="e">
            <v>#VALUE!</v>
          </cell>
          <cell r="B4642" t="e">
            <v>#VALUE!</v>
          </cell>
          <cell r="C4642" t="e">
            <v>#VALUE!</v>
          </cell>
          <cell r="D4642" t="e">
            <v>#VALUE!</v>
          </cell>
          <cell r="E4642" t="e">
            <v>#VALUE!</v>
          </cell>
          <cell r="F4642" t="e">
            <v>#VALUE!</v>
          </cell>
          <cell r="G4642" t="e">
            <v>#VALUE!</v>
          </cell>
        </row>
        <row r="4643">
          <cell r="A4643" t="e">
            <v>#VALUE!</v>
          </cell>
          <cell r="B4643" t="e">
            <v>#VALUE!</v>
          </cell>
          <cell r="C4643" t="e">
            <v>#VALUE!</v>
          </cell>
          <cell r="D4643" t="e">
            <v>#VALUE!</v>
          </cell>
          <cell r="E4643" t="e">
            <v>#VALUE!</v>
          </cell>
          <cell r="F4643" t="e">
            <v>#VALUE!</v>
          </cell>
          <cell r="G4643" t="e">
            <v>#VALUE!</v>
          </cell>
        </row>
        <row r="4644">
          <cell r="A4644" t="e">
            <v>#VALUE!</v>
          </cell>
          <cell r="B4644" t="e">
            <v>#VALUE!</v>
          </cell>
          <cell r="C4644" t="e">
            <v>#VALUE!</v>
          </cell>
          <cell r="D4644" t="e">
            <v>#VALUE!</v>
          </cell>
          <cell r="E4644" t="e">
            <v>#VALUE!</v>
          </cell>
          <cell r="F4644" t="e">
            <v>#VALUE!</v>
          </cell>
          <cell r="G4644" t="e">
            <v>#VALUE!</v>
          </cell>
        </row>
        <row r="4645">
          <cell r="A4645" t="e">
            <v>#VALUE!</v>
          </cell>
          <cell r="B4645" t="e">
            <v>#VALUE!</v>
          </cell>
          <cell r="C4645" t="e">
            <v>#VALUE!</v>
          </cell>
          <cell r="D4645" t="e">
            <v>#VALUE!</v>
          </cell>
          <cell r="E4645" t="e">
            <v>#VALUE!</v>
          </cell>
          <cell r="F4645" t="e">
            <v>#VALUE!</v>
          </cell>
          <cell r="G4645" t="e">
            <v>#VALUE!</v>
          </cell>
        </row>
        <row r="4646">
          <cell r="A4646" t="e">
            <v>#VALUE!</v>
          </cell>
          <cell r="B4646" t="e">
            <v>#VALUE!</v>
          </cell>
          <cell r="C4646" t="e">
            <v>#VALUE!</v>
          </cell>
          <cell r="D4646" t="e">
            <v>#VALUE!</v>
          </cell>
          <cell r="E4646" t="e">
            <v>#VALUE!</v>
          </cell>
          <cell r="F4646" t="e">
            <v>#VALUE!</v>
          </cell>
          <cell r="G4646" t="e">
            <v>#VALUE!</v>
          </cell>
        </row>
        <row r="4647">
          <cell r="A4647" t="e">
            <v>#VALUE!</v>
          </cell>
          <cell r="B4647" t="e">
            <v>#VALUE!</v>
          </cell>
          <cell r="C4647" t="e">
            <v>#VALUE!</v>
          </cell>
          <cell r="D4647" t="e">
            <v>#VALUE!</v>
          </cell>
          <cell r="E4647" t="e">
            <v>#VALUE!</v>
          </cell>
          <cell r="F4647" t="e">
            <v>#VALUE!</v>
          </cell>
          <cell r="G4647" t="e">
            <v>#VALUE!</v>
          </cell>
        </row>
        <row r="4648">
          <cell r="A4648" t="e">
            <v>#VALUE!</v>
          </cell>
          <cell r="B4648" t="e">
            <v>#VALUE!</v>
          </cell>
          <cell r="C4648" t="e">
            <v>#VALUE!</v>
          </cell>
          <cell r="D4648" t="e">
            <v>#VALUE!</v>
          </cell>
          <cell r="E4648" t="e">
            <v>#VALUE!</v>
          </cell>
          <cell r="F4648" t="e">
            <v>#VALUE!</v>
          </cell>
          <cell r="G4648" t="e">
            <v>#VALUE!</v>
          </cell>
        </row>
        <row r="4649">
          <cell r="A4649" t="e">
            <v>#VALUE!</v>
          </cell>
          <cell r="B4649" t="e">
            <v>#VALUE!</v>
          </cell>
          <cell r="C4649" t="e">
            <v>#VALUE!</v>
          </cell>
          <cell r="D4649" t="e">
            <v>#VALUE!</v>
          </cell>
          <cell r="E4649" t="e">
            <v>#VALUE!</v>
          </cell>
          <cell r="F4649" t="e">
            <v>#VALUE!</v>
          </cell>
          <cell r="G4649" t="e">
            <v>#VALUE!</v>
          </cell>
        </row>
        <row r="4650">
          <cell r="A4650" t="e">
            <v>#VALUE!</v>
          </cell>
          <cell r="B4650" t="e">
            <v>#VALUE!</v>
          </cell>
          <cell r="C4650" t="e">
            <v>#VALUE!</v>
          </cell>
          <cell r="D4650" t="e">
            <v>#VALUE!</v>
          </cell>
          <cell r="E4650" t="e">
            <v>#VALUE!</v>
          </cell>
          <cell r="F4650" t="e">
            <v>#VALUE!</v>
          </cell>
          <cell r="G4650" t="e">
            <v>#VALUE!</v>
          </cell>
        </row>
        <row r="4651">
          <cell r="A4651" t="e">
            <v>#VALUE!</v>
          </cell>
          <cell r="B4651" t="e">
            <v>#VALUE!</v>
          </cell>
          <cell r="C4651" t="e">
            <v>#VALUE!</v>
          </cell>
          <cell r="D4651" t="e">
            <v>#VALUE!</v>
          </cell>
          <cell r="E4651" t="e">
            <v>#VALUE!</v>
          </cell>
          <cell r="F4651" t="e">
            <v>#VALUE!</v>
          </cell>
          <cell r="G4651" t="e">
            <v>#VALUE!</v>
          </cell>
        </row>
        <row r="4652">
          <cell r="A4652" t="e">
            <v>#VALUE!</v>
          </cell>
          <cell r="B4652" t="e">
            <v>#VALUE!</v>
          </cell>
          <cell r="C4652" t="e">
            <v>#VALUE!</v>
          </cell>
          <cell r="D4652" t="e">
            <v>#VALUE!</v>
          </cell>
          <cell r="E4652" t="e">
            <v>#VALUE!</v>
          </cell>
          <cell r="F4652" t="e">
            <v>#VALUE!</v>
          </cell>
          <cell r="G4652" t="e">
            <v>#VALUE!</v>
          </cell>
        </row>
        <row r="4653">
          <cell r="A4653" t="e">
            <v>#VALUE!</v>
          </cell>
          <cell r="B4653" t="e">
            <v>#VALUE!</v>
          </cell>
          <cell r="C4653" t="e">
            <v>#VALUE!</v>
          </cell>
          <cell r="D4653" t="e">
            <v>#VALUE!</v>
          </cell>
          <cell r="E4653" t="e">
            <v>#VALUE!</v>
          </cell>
          <cell r="F4653" t="e">
            <v>#VALUE!</v>
          </cell>
          <cell r="G4653" t="e">
            <v>#VALUE!</v>
          </cell>
        </row>
        <row r="4654">
          <cell r="A4654" t="e">
            <v>#VALUE!</v>
          </cell>
          <cell r="B4654" t="e">
            <v>#VALUE!</v>
          </cell>
          <cell r="C4654" t="e">
            <v>#VALUE!</v>
          </cell>
          <cell r="D4654" t="e">
            <v>#VALUE!</v>
          </cell>
          <cell r="E4654" t="e">
            <v>#VALUE!</v>
          </cell>
          <cell r="F4654" t="e">
            <v>#VALUE!</v>
          </cell>
          <cell r="G4654" t="e">
            <v>#VALUE!</v>
          </cell>
        </row>
        <row r="4655">
          <cell r="A4655" t="e">
            <v>#VALUE!</v>
          </cell>
          <cell r="B4655" t="e">
            <v>#VALUE!</v>
          </cell>
          <cell r="C4655" t="e">
            <v>#VALUE!</v>
          </cell>
          <cell r="D4655" t="e">
            <v>#VALUE!</v>
          </cell>
          <cell r="E4655" t="e">
            <v>#VALUE!</v>
          </cell>
          <cell r="F4655" t="e">
            <v>#VALUE!</v>
          </cell>
          <cell r="G4655" t="e">
            <v>#VALUE!</v>
          </cell>
        </row>
        <row r="4656">
          <cell r="A4656" t="e">
            <v>#VALUE!</v>
          </cell>
          <cell r="B4656" t="e">
            <v>#VALUE!</v>
          </cell>
          <cell r="C4656" t="e">
            <v>#VALUE!</v>
          </cell>
          <cell r="D4656" t="e">
            <v>#VALUE!</v>
          </cell>
          <cell r="E4656" t="e">
            <v>#VALUE!</v>
          </cell>
          <cell r="F4656" t="e">
            <v>#VALUE!</v>
          </cell>
          <cell r="G4656" t="e">
            <v>#VALUE!</v>
          </cell>
        </row>
        <row r="4657">
          <cell r="A4657" t="e">
            <v>#VALUE!</v>
          </cell>
          <cell r="B4657" t="e">
            <v>#VALUE!</v>
          </cell>
          <cell r="C4657" t="e">
            <v>#VALUE!</v>
          </cell>
          <cell r="D4657" t="e">
            <v>#VALUE!</v>
          </cell>
          <cell r="E4657" t="e">
            <v>#VALUE!</v>
          </cell>
          <cell r="F4657" t="e">
            <v>#VALUE!</v>
          </cell>
          <cell r="G4657" t="e">
            <v>#VALUE!</v>
          </cell>
        </row>
        <row r="4658">
          <cell r="A4658" t="e">
            <v>#VALUE!</v>
          </cell>
          <cell r="B4658" t="e">
            <v>#VALUE!</v>
          </cell>
          <cell r="C4658" t="e">
            <v>#VALUE!</v>
          </cell>
          <cell r="D4658" t="e">
            <v>#VALUE!</v>
          </cell>
          <cell r="E4658" t="e">
            <v>#VALUE!</v>
          </cell>
          <cell r="F4658" t="e">
            <v>#VALUE!</v>
          </cell>
          <cell r="G4658" t="e">
            <v>#VALUE!</v>
          </cell>
        </row>
        <row r="4659">
          <cell r="A4659" t="e">
            <v>#VALUE!</v>
          </cell>
          <cell r="B4659" t="e">
            <v>#VALUE!</v>
          </cell>
          <cell r="C4659" t="e">
            <v>#VALUE!</v>
          </cell>
          <cell r="D4659" t="e">
            <v>#VALUE!</v>
          </cell>
          <cell r="E4659" t="e">
            <v>#VALUE!</v>
          </cell>
          <cell r="F4659" t="e">
            <v>#VALUE!</v>
          </cell>
          <cell r="G4659" t="e">
            <v>#VALUE!</v>
          </cell>
        </row>
        <row r="4660">
          <cell r="A4660" t="e">
            <v>#VALUE!</v>
          </cell>
          <cell r="B4660" t="e">
            <v>#VALUE!</v>
          </cell>
          <cell r="C4660" t="e">
            <v>#VALUE!</v>
          </cell>
          <cell r="D4660" t="e">
            <v>#VALUE!</v>
          </cell>
          <cell r="E4660" t="e">
            <v>#VALUE!</v>
          </cell>
          <cell r="F4660" t="e">
            <v>#VALUE!</v>
          </cell>
          <cell r="G4660" t="e">
            <v>#VALUE!</v>
          </cell>
        </row>
        <row r="4661">
          <cell r="A4661" t="e">
            <v>#VALUE!</v>
          </cell>
          <cell r="B4661" t="e">
            <v>#VALUE!</v>
          </cell>
          <cell r="C4661" t="e">
            <v>#VALUE!</v>
          </cell>
          <cell r="D4661" t="e">
            <v>#VALUE!</v>
          </cell>
          <cell r="E4661" t="e">
            <v>#VALUE!</v>
          </cell>
          <cell r="F4661" t="e">
            <v>#VALUE!</v>
          </cell>
          <cell r="G4661" t="e">
            <v>#VALUE!</v>
          </cell>
        </row>
        <row r="4662">
          <cell r="A4662" t="e">
            <v>#VALUE!</v>
          </cell>
          <cell r="B4662" t="e">
            <v>#VALUE!</v>
          </cell>
          <cell r="C4662" t="e">
            <v>#VALUE!</v>
          </cell>
          <cell r="D4662" t="e">
            <v>#VALUE!</v>
          </cell>
          <cell r="E4662" t="e">
            <v>#VALUE!</v>
          </cell>
          <cell r="F4662" t="e">
            <v>#VALUE!</v>
          </cell>
          <cell r="G4662" t="e">
            <v>#VALUE!</v>
          </cell>
        </row>
        <row r="4663">
          <cell r="A4663" t="e">
            <v>#VALUE!</v>
          </cell>
          <cell r="B4663" t="e">
            <v>#VALUE!</v>
          </cell>
          <cell r="C4663" t="e">
            <v>#VALUE!</v>
          </cell>
          <cell r="D4663" t="e">
            <v>#VALUE!</v>
          </cell>
          <cell r="E4663" t="e">
            <v>#VALUE!</v>
          </cell>
          <cell r="F4663" t="e">
            <v>#VALUE!</v>
          </cell>
          <cell r="G4663" t="e">
            <v>#VALUE!</v>
          </cell>
        </row>
        <row r="4664">
          <cell r="A4664" t="e">
            <v>#VALUE!</v>
          </cell>
          <cell r="B4664" t="e">
            <v>#VALUE!</v>
          </cell>
          <cell r="C4664" t="e">
            <v>#VALUE!</v>
          </cell>
          <cell r="D4664" t="e">
            <v>#VALUE!</v>
          </cell>
          <cell r="E4664" t="e">
            <v>#VALUE!</v>
          </cell>
          <cell r="F4664" t="e">
            <v>#VALUE!</v>
          </cell>
          <cell r="G4664" t="e">
            <v>#VALUE!</v>
          </cell>
        </row>
        <row r="4665">
          <cell r="A4665" t="e">
            <v>#VALUE!</v>
          </cell>
          <cell r="B4665" t="e">
            <v>#VALUE!</v>
          </cell>
          <cell r="C4665" t="e">
            <v>#VALUE!</v>
          </cell>
          <cell r="D4665" t="e">
            <v>#VALUE!</v>
          </cell>
          <cell r="E4665" t="e">
            <v>#VALUE!</v>
          </cell>
          <cell r="F4665" t="e">
            <v>#VALUE!</v>
          </cell>
          <cell r="G4665" t="e">
            <v>#VALUE!</v>
          </cell>
        </row>
        <row r="4666">
          <cell r="A4666" t="e">
            <v>#VALUE!</v>
          </cell>
          <cell r="B4666" t="e">
            <v>#VALUE!</v>
          </cell>
          <cell r="C4666" t="e">
            <v>#VALUE!</v>
          </cell>
          <cell r="D4666" t="e">
            <v>#VALUE!</v>
          </cell>
          <cell r="E4666" t="e">
            <v>#VALUE!</v>
          </cell>
          <cell r="F4666" t="e">
            <v>#VALUE!</v>
          </cell>
          <cell r="G4666" t="e">
            <v>#VALUE!</v>
          </cell>
        </row>
        <row r="4667">
          <cell r="A4667" t="e">
            <v>#VALUE!</v>
          </cell>
          <cell r="B4667" t="e">
            <v>#VALUE!</v>
          </cell>
          <cell r="C4667" t="e">
            <v>#VALUE!</v>
          </cell>
          <cell r="D4667" t="e">
            <v>#VALUE!</v>
          </cell>
          <cell r="E4667" t="e">
            <v>#VALUE!</v>
          </cell>
          <cell r="F4667" t="e">
            <v>#VALUE!</v>
          </cell>
          <cell r="G4667" t="e">
            <v>#VALUE!</v>
          </cell>
        </row>
        <row r="4668">
          <cell r="A4668" t="e">
            <v>#VALUE!</v>
          </cell>
          <cell r="B4668" t="e">
            <v>#VALUE!</v>
          </cell>
          <cell r="C4668" t="e">
            <v>#VALUE!</v>
          </cell>
          <cell r="D4668" t="e">
            <v>#VALUE!</v>
          </cell>
          <cell r="E4668" t="e">
            <v>#VALUE!</v>
          </cell>
          <cell r="F4668" t="e">
            <v>#VALUE!</v>
          </cell>
          <cell r="G4668" t="e">
            <v>#VALUE!</v>
          </cell>
        </row>
        <row r="4669">
          <cell r="A4669" t="e">
            <v>#VALUE!</v>
          </cell>
          <cell r="B4669" t="e">
            <v>#VALUE!</v>
          </cell>
          <cell r="C4669" t="e">
            <v>#VALUE!</v>
          </cell>
          <cell r="D4669" t="e">
            <v>#VALUE!</v>
          </cell>
          <cell r="E4669" t="e">
            <v>#VALUE!</v>
          </cell>
          <cell r="F4669" t="e">
            <v>#VALUE!</v>
          </cell>
          <cell r="G4669" t="e">
            <v>#VALUE!</v>
          </cell>
        </row>
        <row r="4670">
          <cell r="A4670" t="e">
            <v>#VALUE!</v>
          </cell>
          <cell r="B4670" t="e">
            <v>#VALUE!</v>
          </cell>
          <cell r="C4670" t="e">
            <v>#VALUE!</v>
          </cell>
          <cell r="D4670" t="e">
            <v>#VALUE!</v>
          </cell>
          <cell r="E4670" t="e">
            <v>#VALUE!</v>
          </cell>
          <cell r="F4670" t="e">
            <v>#VALUE!</v>
          </cell>
          <cell r="G4670" t="e">
            <v>#VALUE!</v>
          </cell>
        </row>
        <row r="4671">
          <cell r="A4671" t="e">
            <v>#VALUE!</v>
          </cell>
          <cell r="B4671" t="e">
            <v>#VALUE!</v>
          </cell>
          <cell r="C4671" t="e">
            <v>#VALUE!</v>
          </cell>
          <cell r="D4671" t="e">
            <v>#VALUE!</v>
          </cell>
          <cell r="E4671" t="e">
            <v>#VALUE!</v>
          </cell>
          <cell r="F4671" t="e">
            <v>#VALUE!</v>
          </cell>
          <cell r="G4671" t="e">
            <v>#VALUE!</v>
          </cell>
        </row>
        <row r="4672">
          <cell r="A4672" t="e">
            <v>#VALUE!</v>
          </cell>
          <cell r="B4672" t="e">
            <v>#VALUE!</v>
          </cell>
          <cell r="C4672" t="e">
            <v>#VALUE!</v>
          </cell>
          <cell r="D4672" t="e">
            <v>#VALUE!</v>
          </cell>
          <cell r="E4672" t="e">
            <v>#VALUE!</v>
          </cell>
          <cell r="F4672" t="e">
            <v>#VALUE!</v>
          </cell>
          <cell r="G4672" t="e">
            <v>#VALUE!</v>
          </cell>
        </row>
        <row r="4673">
          <cell r="A4673" t="e">
            <v>#VALUE!</v>
          </cell>
          <cell r="B4673" t="e">
            <v>#VALUE!</v>
          </cell>
          <cell r="C4673" t="e">
            <v>#VALUE!</v>
          </cell>
          <cell r="D4673" t="e">
            <v>#VALUE!</v>
          </cell>
          <cell r="E4673" t="e">
            <v>#VALUE!</v>
          </cell>
          <cell r="F4673" t="e">
            <v>#VALUE!</v>
          </cell>
          <cell r="G4673" t="e">
            <v>#VALUE!</v>
          </cell>
        </row>
        <row r="4674">
          <cell r="A4674" t="e">
            <v>#VALUE!</v>
          </cell>
          <cell r="B4674" t="e">
            <v>#VALUE!</v>
          </cell>
          <cell r="C4674" t="e">
            <v>#VALUE!</v>
          </cell>
          <cell r="D4674" t="e">
            <v>#VALUE!</v>
          </cell>
          <cell r="E4674" t="e">
            <v>#VALUE!</v>
          </cell>
          <cell r="F4674" t="e">
            <v>#VALUE!</v>
          </cell>
          <cell r="G4674" t="e">
            <v>#VALUE!</v>
          </cell>
        </row>
        <row r="4675">
          <cell r="A4675" t="e">
            <v>#VALUE!</v>
          </cell>
          <cell r="B4675" t="e">
            <v>#VALUE!</v>
          </cell>
          <cell r="C4675" t="e">
            <v>#VALUE!</v>
          </cell>
          <cell r="D4675" t="e">
            <v>#VALUE!</v>
          </cell>
          <cell r="E4675" t="e">
            <v>#VALUE!</v>
          </cell>
          <cell r="F4675" t="e">
            <v>#VALUE!</v>
          </cell>
          <cell r="G4675" t="e">
            <v>#VALUE!</v>
          </cell>
        </row>
        <row r="4676">
          <cell r="A4676" t="e">
            <v>#VALUE!</v>
          </cell>
          <cell r="B4676" t="e">
            <v>#VALUE!</v>
          </cell>
          <cell r="C4676" t="e">
            <v>#VALUE!</v>
          </cell>
          <cell r="D4676" t="e">
            <v>#VALUE!</v>
          </cell>
          <cell r="E4676" t="e">
            <v>#VALUE!</v>
          </cell>
          <cell r="F4676" t="e">
            <v>#VALUE!</v>
          </cell>
          <cell r="G4676" t="e">
            <v>#VALUE!</v>
          </cell>
        </row>
        <row r="4677">
          <cell r="A4677" t="e">
            <v>#VALUE!</v>
          </cell>
          <cell r="B4677" t="e">
            <v>#VALUE!</v>
          </cell>
          <cell r="C4677" t="e">
            <v>#VALUE!</v>
          </cell>
          <cell r="D4677" t="e">
            <v>#VALUE!</v>
          </cell>
          <cell r="E4677" t="e">
            <v>#VALUE!</v>
          </cell>
          <cell r="F4677" t="e">
            <v>#VALUE!</v>
          </cell>
          <cell r="G4677" t="e">
            <v>#VALUE!</v>
          </cell>
        </row>
        <row r="4678">
          <cell r="A4678" t="e">
            <v>#VALUE!</v>
          </cell>
          <cell r="B4678" t="e">
            <v>#VALUE!</v>
          </cell>
          <cell r="C4678" t="e">
            <v>#VALUE!</v>
          </cell>
          <cell r="D4678" t="e">
            <v>#VALUE!</v>
          </cell>
          <cell r="E4678" t="e">
            <v>#VALUE!</v>
          </cell>
          <cell r="F4678" t="e">
            <v>#VALUE!</v>
          </cell>
          <cell r="G4678" t="e">
            <v>#VALUE!</v>
          </cell>
        </row>
        <row r="4679">
          <cell r="A4679" t="e">
            <v>#VALUE!</v>
          </cell>
          <cell r="B4679" t="e">
            <v>#VALUE!</v>
          </cell>
          <cell r="C4679" t="e">
            <v>#VALUE!</v>
          </cell>
          <cell r="D4679" t="e">
            <v>#VALUE!</v>
          </cell>
          <cell r="E4679" t="e">
            <v>#VALUE!</v>
          </cell>
          <cell r="F4679" t="e">
            <v>#VALUE!</v>
          </cell>
          <cell r="G4679" t="e">
            <v>#VALUE!</v>
          </cell>
        </row>
        <row r="4680">
          <cell r="A4680" t="e">
            <v>#VALUE!</v>
          </cell>
          <cell r="B4680" t="e">
            <v>#VALUE!</v>
          </cell>
          <cell r="C4680" t="e">
            <v>#VALUE!</v>
          </cell>
          <cell r="D4680" t="e">
            <v>#VALUE!</v>
          </cell>
          <cell r="E4680" t="e">
            <v>#VALUE!</v>
          </cell>
          <cell r="F4680" t="e">
            <v>#VALUE!</v>
          </cell>
          <cell r="G4680" t="e">
            <v>#VALUE!</v>
          </cell>
        </row>
        <row r="4681">
          <cell r="A4681" t="e">
            <v>#VALUE!</v>
          </cell>
          <cell r="B4681" t="e">
            <v>#VALUE!</v>
          </cell>
          <cell r="C4681" t="e">
            <v>#VALUE!</v>
          </cell>
          <cell r="D4681" t="e">
            <v>#VALUE!</v>
          </cell>
          <cell r="E4681" t="e">
            <v>#VALUE!</v>
          </cell>
          <cell r="F4681" t="e">
            <v>#VALUE!</v>
          </cell>
          <cell r="G4681" t="e">
            <v>#VALUE!</v>
          </cell>
        </row>
        <row r="4682">
          <cell r="A4682" t="e">
            <v>#VALUE!</v>
          </cell>
          <cell r="B4682" t="e">
            <v>#VALUE!</v>
          </cell>
          <cell r="C4682" t="e">
            <v>#VALUE!</v>
          </cell>
          <cell r="D4682" t="e">
            <v>#VALUE!</v>
          </cell>
          <cell r="E4682" t="e">
            <v>#VALUE!</v>
          </cell>
          <cell r="F4682" t="e">
            <v>#VALUE!</v>
          </cell>
          <cell r="G4682" t="e">
            <v>#VALUE!</v>
          </cell>
        </row>
        <row r="4683">
          <cell r="A4683" t="e">
            <v>#VALUE!</v>
          </cell>
          <cell r="B4683" t="e">
            <v>#VALUE!</v>
          </cell>
          <cell r="C4683" t="e">
            <v>#VALUE!</v>
          </cell>
          <cell r="D4683" t="e">
            <v>#VALUE!</v>
          </cell>
          <cell r="E4683" t="e">
            <v>#VALUE!</v>
          </cell>
          <cell r="F4683" t="e">
            <v>#VALUE!</v>
          </cell>
          <cell r="G4683" t="e">
            <v>#VALUE!</v>
          </cell>
        </row>
        <row r="4684">
          <cell r="A4684" t="e">
            <v>#VALUE!</v>
          </cell>
          <cell r="B4684" t="e">
            <v>#VALUE!</v>
          </cell>
          <cell r="C4684" t="e">
            <v>#VALUE!</v>
          </cell>
          <cell r="D4684" t="e">
            <v>#VALUE!</v>
          </cell>
          <cell r="E4684" t="e">
            <v>#VALUE!</v>
          </cell>
          <cell r="F4684" t="e">
            <v>#VALUE!</v>
          </cell>
          <cell r="G4684" t="e">
            <v>#VALUE!</v>
          </cell>
        </row>
        <row r="4685">
          <cell r="A4685" t="e">
            <v>#VALUE!</v>
          </cell>
          <cell r="B4685" t="e">
            <v>#VALUE!</v>
          </cell>
          <cell r="C4685" t="e">
            <v>#VALUE!</v>
          </cell>
          <cell r="D4685" t="e">
            <v>#VALUE!</v>
          </cell>
          <cell r="E4685" t="e">
            <v>#VALUE!</v>
          </cell>
          <cell r="F4685" t="e">
            <v>#VALUE!</v>
          </cell>
          <cell r="G4685" t="e">
            <v>#VALUE!</v>
          </cell>
        </row>
        <row r="4686">
          <cell r="A4686" t="e">
            <v>#VALUE!</v>
          </cell>
          <cell r="B4686" t="e">
            <v>#VALUE!</v>
          </cell>
          <cell r="C4686" t="e">
            <v>#VALUE!</v>
          </cell>
          <cell r="D4686" t="e">
            <v>#VALUE!</v>
          </cell>
          <cell r="E4686" t="e">
            <v>#VALUE!</v>
          </cell>
          <cell r="F4686" t="e">
            <v>#VALUE!</v>
          </cell>
          <cell r="G4686" t="e">
            <v>#VALUE!</v>
          </cell>
        </row>
        <row r="4687">
          <cell r="A4687" t="e">
            <v>#VALUE!</v>
          </cell>
          <cell r="B4687" t="e">
            <v>#VALUE!</v>
          </cell>
          <cell r="C4687" t="e">
            <v>#VALUE!</v>
          </cell>
          <cell r="D4687" t="e">
            <v>#VALUE!</v>
          </cell>
          <cell r="E4687" t="e">
            <v>#VALUE!</v>
          </cell>
          <cell r="F4687" t="e">
            <v>#VALUE!</v>
          </cell>
          <cell r="G4687" t="e">
            <v>#VALUE!</v>
          </cell>
        </row>
        <row r="4688">
          <cell r="A4688" t="e">
            <v>#VALUE!</v>
          </cell>
          <cell r="B4688" t="e">
            <v>#VALUE!</v>
          </cell>
          <cell r="C4688" t="e">
            <v>#VALUE!</v>
          </cell>
          <cell r="D4688" t="e">
            <v>#VALUE!</v>
          </cell>
          <cell r="E4688" t="e">
            <v>#VALUE!</v>
          </cell>
          <cell r="F4688" t="e">
            <v>#VALUE!</v>
          </cell>
          <cell r="G4688" t="e">
            <v>#VALUE!</v>
          </cell>
        </row>
        <row r="4689">
          <cell r="A4689" t="e">
            <v>#VALUE!</v>
          </cell>
          <cell r="B4689" t="e">
            <v>#VALUE!</v>
          </cell>
          <cell r="C4689" t="e">
            <v>#VALUE!</v>
          </cell>
          <cell r="D4689" t="e">
            <v>#VALUE!</v>
          </cell>
          <cell r="E4689" t="e">
            <v>#VALUE!</v>
          </cell>
          <cell r="F4689" t="e">
            <v>#VALUE!</v>
          </cell>
          <cell r="G4689" t="e">
            <v>#VALUE!</v>
          </cell>
        </row>
        <row r="4690">
          <cell r="A4690" t="e">
            <v>#VALUE!</v>
          </cell>
          <cell r="B4690" t="e">
            <v>#VALUE!</v>
          </cell>
          <cell r="C4690" t="e">
            <v>#VALUE!</v>
          </cell>
          <cell r="D4690" t="e">
            <v>#VALUE!</v>
          </cell>
          <cell r="E4690" t="e">
            <v>#VALUE!</v>
          </cell>
          <cell r="F4690" t="e">
            <v>#VALUE!</v>
          </cell>
          <cell r="G4690" t="e">
            <v>#VALUE!</v>
          </cell>
        </row>
        <row r="4691">
          <cell r="A4691" t="e">
            <v>#VALUE!</v>
          </cell>
          <cell r="B4691" t="e">
            <v>#VALUE!</v>
          </cell>
          <cell r="C4691" t="e">
            <v>#VALUE!</v>
          </cell>
          <cell r="D4691" t="e">
            <v>#VALUE!</v>
          </cell>
          <cell r="E4691" t="e">
            <v>#VALUE!</v>
          </cell>
          <cell r="F4691" t="e">
            <v>#VALUE!</v>
          </cell>
          <cell r="G4691" t="e">
            <v>#VALUE!</v>
          </cell>
        </row>
        <row r="4692">
          <cell r="A4692" t="e">
            <v>#VALUE!</v>
          </cell>
          <cell r="B4692" t="e">
            <v>#VALUE!</v>
          </cell>
          <cell r="C4692" t="e">
            <v>#VALUE!</v>
          </cell>
          <cell r="D4692" t="e">
            <v>#VALUE!</v>
          </cell>
          <cell r="E4692" t="e">
            <v>#VALUE!</v>
          </cell>
          <cell r="F4692" t="e">
            <v>#VALUE!</v>
          </cell>
          <cell r="G4692" t="e">
            <v>#VALUE!</v>
          </cell>
        </row>
        <row r="4693">
          <cell r="A4693" t="e">
            <v>#VALUE!</v>
          </cell>
          <cell r="B4693" t="e">
            <v>#VALUE!</v>
          </cell>
          <cell r="C4693" t="e">
            <v>#VALUE!</v>
          </cell>
          <cell r="D4693" t="e">
            <v>#VALUE!</v>
          </cell>
          <cell r="E4693" t="e">
            <v>#VALUE!</v>
          </cell>
          <cell r="F4693" t="e">
            <v>#VALUE!</v>
          </cell>
          <cell r="G4693" t="e">
            <v>#VALUE!</v>
          </cell>
        </row>
        <row r="4694">
          <cell r="A4694" t="e">
            <v>#VALUE!</v>
          </cell>
          <cell r="B4694" t="e">
            <v>#VALUE!</v>
          </cell>
          <cell r="C4694" t="e">
            <v>#VALUE!</v>
          </cell>
          <cell r="D4694" t="e">
            <v>#VALUE!</v>
          </cell>
          <cell r="E4694" t="e">
            <v>#VALUE!</v>
          </cell>
          <cell r="F4694" t="e">
            <v>#VALUE!</v>
          </cell>
          <cell r="G4694" t="e">
            <v>#VALUE!</v>
          </cell>
        </row>
        <row r="4695">
          <cell r="A4695" t="e">
            <v>#VALUE!</v>
          </cell>
          <cell r="B4695" t="e">
            <v>#VALUE!</v>
          </cell>
          <cell r="C4695" t="e">
            <v>#VALUE!</v>
          </cell>
          <cell r="D4695" t="e">
            <v>#VALUE!</v>
          </cell>
          <cell r="E4695" t="e">
            <v>#VALUE!</v>
          </cell>
          <cell r="F4695" t="e">
            <v>#VALUE!</v>
          </cell>
          <cell r="G4695" t="e">
            <v>#VALUE!</v>
          </cell>
        </row>
        <row r="4696">
          <cell r="A4696" t="e">
            <v>#VALUE!</v>
          </cell>
          <cell r="B4696" t="e">
            <v>#VALUE!</v>
          </cell>
          <cell r="C4696" t="e">
            <v>#VALUE!</v>
          </cell>
          <cell r="D4696" t="e">
            <v>#VALUE!</v>
          </cell>
          <cell r="E4696" t="e">
            <v>#VALUE!</v>
          </cell>
          <cell r="F4696" t="e">
            <v>#VALUE!</v>
          </cell>
          <cell r="G4696" t="e">
            <v>#VALUE!</v>
          </cell>
        </row>
        <row r="4697">
          <cell r="A4697" t="e">
            <v>#VALUE!</v>
          </cell>
          <cell r="B4697" t="e">
            <v>#VALUE!</v>
          </cell>
          <cell r="C4697" t="e">
            <v>#VALUE!</v>
          </cell>
          <cell r="D4697" t="e">
            <v>#VALUE!</v>
          </cell>
          <cell r="E4697" t="e">
            <v>#VALUE!</v>
          </cell>
          <cell r="F4697" t="e">
            <v>#VALUE!</v>
          </cell>
          <cell r="G4697" t="e">
            <v>#VALUE!</v>
          </cell>
        </row>
        <row r="4698">
          <cell r="A4698" t="e">
            <v>#VALUE!</v>
          </cell>
          <cell r="B4698" t="e">
            <v>#VALUE!</v>
          </cell>
          <cell r="C4698" t="e">
            <v>#VALUE!</v>
          </cell>
          <cell r="D4698" t="e">
            <v>#VALUE!</v>
          </cell>
          <cell r="E4698" t="e">
            <v>#VALUE!</v>
          </cell>
          <cell r="F4698" t="e">
            <v>#VALUE!</v>
          </cell>
          <cell r="G4698" t="e">
            <v>#VALUE!</v>
          </cell>
        </row>
        <row r="4699">
          <cell r="A4699" t="e">
            <v>#VALUE!</v>
          </cell>
          <cell r="B4699" t="e">
            <v>#VALUE!</v>
          </cell>
          <cell r="C4699" t="e">
            <v>#VALUE!</v>
          </cell>
          <cell r="D4699" t="e">
            <v>#VALUE!</v>
          </cell>
          <cell r="E4699" t="e">
            <v>#VALUE!</v>
          </cell>
          <cell r="F4699" t="e">
            <v>#VALUE!</v>
          </cell>
          <cell r="G4699" t="e">
            <v>#VALUE!</v>
          </cell>
        </row>
        <row r="4700">
          <cell r="A4700" t="e">
            <v>#VALUE!</v>
          </cell>
          <cell r="B4700" t="e">
            <v>#VALUE!</v>
          </cell>
          <cell r="C4700" t="e">
            <v>#VALUE!</v>
          </cell>
          <cell r="D4700" t="e">
            <v>#VALUE!</v>
          </cell>
          <cell r="E4700" t="e">
            <v>#VALUE!</v>
          </cell>
          <cell r="F4700" t="e">
            <v>#VALUE!</v>
          </cell>
          <cell r="G4700" t="e">
            <v>#VALUE!</v>
          </cell>
        </row>
        <row r="4701">
          <cell r="A4701" t="e">
            <v>#VALUE!</v>
          </cell>
          <cell r="B4701" t="e">
            <v>#VALUE!</v>
          </cell>
          <cell r="C4701" t="e">
            <v>#VALUE!</v>
          </cell>
          <cell r="D4701" t="e">
            <v>#VALUE!</v>
          </cell>
          <cell r="E4701" t="e">
            <v>#VALUE!</v>
          </cell>
          <cell r="F4701" t="e">
            <v>#VALUE!</v>
          </cell>
          <cell r="G4701" t="e">
            <v>#VALUE!</v>
          </cell>
        </row>
        <row r="4702">
          <cell r="A4702" t="e">
            <v>#VALUE!</v>
          </cell>
          <cell r="B4702" t="e">
            <v>#VALUE!</v>
          </cell>
          <cell r="C4702" t="e">
            <v>#VALUE!</v>
          </cell>
          <cell r="D4702" t="e">
            <v>#VALUE!</v>
          </cell>
          <cell r="E4702" t="e">
            <v>#VALUE!</v>
          </cell>
          <cell r="F4702" t="e">
            <v>#VALUE!</v>
          </cell>
          <cell r="G4702" t="e">
            <v>#VALUE!</v>
          </cell>
        </row>
        <row r="4703">
          <cell r="A4703" t="e">
            <v>#VALUE!</v>
          </cell>
          <cell r="B4703" t="e">
            <v>#VALUE!</v>
          </cell>
          <cell r="C4703" t="e">
            <v>#VALUE!</v>
          </cell>
          <cell r="D4703" t="e">
            <v>#VALUE!</v>
          </cell>
          <cell r="E4703" t="e">
            <v>#VALUE!</v>
          </cell>
          <cell r="F4703" t="e">
            <v>#VALUE!</v>
          </cell>
          <cell r="G4703" t="e">
            <v>#VALUE!</v>
          </cell>
        </row>
        <row r="4704">
          <cell r="A4704" t="e">
            <v>#VALUE!</v>
          </cell>
          <cell r="B4704" t="e">
            <v>#VALUE!</v>
          </cell>
          <cell r="C4704" t="e">
            <v>#VALUE!</v>
          </cell>
          <cell r="D4704" t="e">
            <v>#VALUE!</v>
          </cell>
          <cell r="E4704" t="e">
            <v>#VALUE!</v>
          </cell>
          <cell r="F4704" t="e">
            <v>#VALUE!</v>
          </cell>
          <cell r="G4704" t="e">
            <v>#VALUE!</v>
          </cell>
        </row>
        <row r="4705">
          <cell r="A4705" t="e">
            <v>#VALUE!</v>
          </cell>
          <cell r="B4705" t="e">
            <v>#VALUE!</v>
          </cell>
          <cell r="C4705" t="e">
            <v>#VALUE!</v>
          </cell>
          <cell r="D4705" t="e">
            <v>#VALUE!</v>
          </cell>
          <cell r="E4705" t="e">
            <v>#VALUE!</v>
          </cell>
          <cell r="F4705" t="e">
            <v>#VALUE!</v>
          </cell>
          <cell r="G4705" t="e">
            <v>#VALUE!</v>
          </cell>
        </row>
        <row r="4706">
          <cell r="A4706" t="e">
            <v>#VALUE!</v>
          </cell>
          <cell r="B4706" t="e">
            <v>#VALUE!</v>
          </cell>
          <cell r="C4706" t="e">
            <v>#VALUE!</v>
          </cell>
          <cell r="D4706" t="e">
            <v>#VALUE!</v>
          </cell>
          <cell r="E4706" t="e">
            <v>#VALUE!</v>
          </cell>
          <cell r="F4706" t="e">
            <v>#VALUE!</v>
          </cell>
          <cell r="G4706" t="e">
            <v>#VALUE!</v>
          </cell>
        </row>
        <row r="4707">
          <cell r="A4707" t="e">
            <v>#VALUE!</v>
          </cell>
          <cell r="B4707" t="e">
            <v>#VALUE!</v>
          </cell>
          <cell r="C4707" t="e">
            <v>#VALUE!</v>
          </cell>
          <cell r="D4707" t="e">
            <v>#VALUE!</v>
          </cell>
          <cell r="E4707" t="e">
            <v>#VALUE!</v>
          </cell>
          <cell r="F4707" t="e">
            <v>#VALUE!</v>
          </cell>
          <cell r="G4707" t="e">
            <v>#VALUE!</v>
          </cell>
        </row>
        <row r="4708">
          <cell r="A4708" t="e">
            <v>#VALUE!</v>
          </cell>
          <cell r="B4708" t="e">
            <v>#VALUE!</v>
          </cell>
          <cell r="C4708" t="e">
            <v>#VALUE!</v>
          </cell>
          <cell r="D4708" t="e">
            <v>#VALUE!</v>
          </cell>
          <cell r="E4708" t="e">
            <v>#VALUE!</v>
          </cell>
          <cell r="F4708" t="e">
            <v>#VALUE!</v>
          </cell>
          <cell r="G4708" t="e">
            <v>#VALUE!</v>
          </cell>
        </row>
        <row r="4709">
          <cell r="A4709" t="e">
            <v>#VALUE!</v>
          </cell>
          <cell r="B4709" t="e">
            <v>#VALUE!</v>
          </cell>
          <cell r="C4709" t="e">
            <v>#VALUE!</v>
          </cell>
          <cell r="D4709" t="e">
            <v>#VALUE!</v>
          </cell>
          <cell r="E4709" t="e">
            <v>#VALUE!</v>
          </cell>
          <cell r="F4709" t="e">
            <v>#VALUE!</v>
          </cell>
          <cell r="G4709" t="e">
            <v>#VALUE!</v>
          </cell>
        </row>
        <row r="4710">
          <cell r="A4710" t="e">
            <v>#VALUE!</v>
          </cell>
          <cell r="B4710" t="e">
            <v>#VALUE!</v>
          </cell>
          <cell r="C4710" t="e">
            <v>#VALUE!</v>
          </cell>
          <cell r="D4710" t="e">
            <v>#VALUE!</v>
          </cell>
          <cell r="E4710" t="e">
            <v>#VALUE!</v>
          </cell>
          <cell r="F4710" t="e">
            <v>#VALUE!</v>
          </cell>
          <cell r="G4710" t="e">
            <v>#VALUE!</v>
          </cell>
        </row>
        <row r="4711">
          <cell r="A4711" t="e">
            <v>#VALUE!</v>
          </cell>
          <cell r="B4711" t="e">
            <v>#VALUE!</v>
          </cell>
          <cell r="C4711" t="e">
            <v>#VALUE!</v>
          </cell>
          <cell r="D4711" t="e">
            <v>#VALUE!</v>
          </cell>
          <cell r="E4711" t="e">
            <v>#VALUE!</v>
          </cell>
          <cell r="F4711" t="e">
            <v>#VALUE!</v>
          </cell>
          <cell r="G4711" t="e">
            <v>#VALUE!</v>
          </cell>
        </row>
        <row r="4712">
          <cell r="A4712" t="e">
            <v>#VALUE!</v>
          </cell>
          <cell r="B4712" t="e">
            <v>#VALUE!</v>
          </cell>
          <cell r="C4712" t="e">
            <v>#VALUE!</v>
          </cell>
          <cell r="D4712" t="e">
            <v>#VALUE!</v>
          </cell>
          <cell r="E4712" t="e">
            <v>#VALUE!</v>
          </cell>
          <cell r="F4712" t="e">
            <v>#VALUE!</v>
          </cell>
          <cell r="G4712" t="e">
            <v>#VALUE!</v>
          </cell>
        </row>
        <row r="4713">
          <cell r="A4713" t="e">
            <v>#VALUE!</v>
          </cell>
          <cell r="B4713" t="e">
            <v>#VALUE!</v>
          </cell>
          <cell r="C4713" t="e">
            <v>#VALUE!</v>
          </cell>
          <cell r="D4713" t="e">
            <v>#VALUE!</v>
          </cell>
          <cell r="E4713" t="e">
            <v>#VALUE!</v>
          </cell>
          <cell r="F4713" t="e">
            <v>#VALUE!</v>
          </cell>
          <cell r="G4713" t="e">
            <v>#VALUE!</v>
          </cell>
        </row>
        <row r="4714">
          <cell r="A4714" t="e">
            <v>#VALUE!</v>
          </cell>
          <cell r="B4714" t="e">
            <v>#VALUE!</v>
          </cell>
          <cell r="C4714" t="e">
            <v>#VALUE!</v>
          </cell>
          <cell r="D4714" t="e">
            <v>#VALUE!</v>
          </cell>
          <cell r="E4714" t="e">
            <v>#VALUE!</v>
          </cell>
          <cell r="F4714" t="e">
            <v>#VALUE!</v>
          </cell>
          <cell r="G4714" t="e">
            <v>#VALUE!</v>
          </cell>
        </row>
        <row r="4715">
          <cell r="A4715" t="e">
            <v>#VALUE!</v>
          </cell>
          <cell r="B4715" t="e">
            <v>#VALUE!</v>
          </cell>
          <cell r="C4715" t="e">
            <v>#VALUE!</v>
          </cell>
          <cell r="D4715" t="e">
            <v>#VALUE!</v>
          </cell>
          <cell r="E4715" t="e">
            <v>#VALUE!</v>
          </cell>
          <cell r="F4715" t="e">
            <v>#VALUE!</v>
          </cell>
          <cell r="G4715" t="e">
            <v>#VALUE!</v>
          </cell>
        </row>
        <row r="4716">
          <cell r="A4716" t="e">
            <v>#VALUE!</v>
          </cell>
          <cell r="B4716" t="e">
            <v>#VALUE!</v>
          </cell>
          <cell r="C4716" t="e">
            <v>#VALUE!</v>
          </cell>
          <cell r="D4716" t="e">
            <v>#VALUE!</v>
          </cell>
          <cell r="E4716" t="e">
            <v>#VALUE!</v>
          </cell>
          <cell r="F4716" t="e">
            <v>#VALUE!</v>
          </cell>
          <cell r="G4716" t="e">
            <v>#VALUE!</v>
          </cell>
        </row>
        <row r="4717">
          <cell r="A4717" t="e">
            <v>#VALUE!</v>
          </cell>
          <cell r="B4717" t="e">
            <v>#VALUE!</v>
          </cell>
          <cell r="C4717" t="e">
            <v>#VALUE!</v>
          </cell>
          <cell r="D4717" t="e">
            <v>#VALUE!</v>
          </cell>
          <cell r="E4717" t="e">
            <v>#VALUE!</v>
          </cell>
          <cell r="F4717" t="e">
            <v>#VALUE!</v>
          </cell>
          <cell r="G4717" t="e">
            <v>#VALUE!</v>
          </cell>
        </row>
        <row r="4718">
          <cell r="A4718" t="e">
            <v>#VALUE!</v>
          </cell>
          <cell r="B4718" t="e">
            <v>#VALUE!</v>
          </cell>
          <cell r="C4718" t="e">
            <v>#VALUE!</v>
          </cell>
          <cell r="D4718" t="e">
            <v>#VALUE!</v>
          </cell>
          <cell r="E4718" t="e">
            <v>#VALUE!</v>
          </cell>
          <cell r="F4718" t="e">
            <v>#VALUE!</v>
          </cell>
          <cell r="G4718" t="e">
            <v>#VALUE!</v>
          </cell>
        </row>
        <row r="4719">
          <cell r="A4719" t="e">
            <v>#VALUE!</v>
          </cell>
          <cell r="B4719" t="e">
            <v>#VALUE!</v>
          </cell>
          <cell r="C4719" t="e">
            <v>#VALUE!</v>
          </cell>
          <cell r="D4719" t="e">
            <v>#VALUE!</v>
          </cell>
          <cell r="E4719" t="e">
            <v>#VALUE!</v>
          </cell>
          <cell r="F4719" t="e">
            <v>#VALUE!</v>
          </cell>
          <cell r="G4719" t="e">
            <v>#VALUE!</v>
          </cell>
        </row>
        <row r="4720">
          <cell r="A4720" t="e">
            <v>#VALUE!</v>
          </cell>
          <cell r="B4720" t="e">
            <v>#VALUE!</v>
          </cell>
          <cell r="C4720" t="e">
            <v>#VALUE!</v>
          </cell>
          <cell r="D4720" t="e">
            <v>#VALUE!</v>
          </cell>
          <cell r="E4720" t="e">
            <v>#VALUE!</v>
          </cell>
          <cell r="F4720" t="e">
            <v>#VALUE!</v>
          </cell>
          <cell r="G4720" t="e">
            <v>#VALUE!</v>
          </cell>
        </row>
        <row r="4721">
          <cell r="A4721" t="e">
            <v>#VALUE!</v>
          </cell>
          <cell r="B4721" t="e">
            <v>#VALUE!</v>
          </cell>
          <cell r="C4721" t="e">
            <v>#VALUE!</v>
          </cell>
          <cell r="D4721" t="e">
            <v>#VALUE!</v>
          </cell>
          <cell r="E4721" t="e">
            <v>#VALUE!</v>
          </cell>
          <cell r="F4721" t="e">
            <v>#VALUE!</v>
          </cell>
          <cell r="G4721" t="e">
            <v>#VALUE!</v>
          </cell>
        </row>
        <row r="4722">
          <cell r="A4722" t="e">
            <v>#VALUE!</v>
          </cell>
          <cell r="B4722" t="e">
            <v>#VALUE!</v>
          </cell>
          <cell r="C4722" t="e">
            <v>#VALUE!</v>
          </cell>
          <cell r="D4722" t="e">
            <v>#VALUE!</v>
          </cell>
          <cell r="E4722" t="e">
            <v>#VALUE!</v>
          </cell>
          <cell r="F4722" t="e">
            <v>#VALUE!</v>
          </cell>
          <cell r="G4722" t="e">
            <v>#VALUE!</v>
          </cell>
        </row>
        <row r="4723">
          <cell r="A4723" t="e">
            <v>#VALUE!</v>
          </cell>
          <cell r="B4723" t="e">
            <v>#VALUE!</v>
          </cell>
          <cell r="C4723" t="e">
            <v>#VALUE!</v>
          </cell>
          <cell r="D4723" t="e">
            <v>#VALUE!</v>
          </cell>
          <cell r="E4723" t="e">
            <v>#VALUE!</v>
          </cell>
          <cell r="F4723" t="e">
            <v>#VALUE!</v>
          </cell>
          <cell r="G4723" t="e">
            <v>#VALUE!</v>
          </cell>
        </row>
        <row r="4724">
          <cell r="A4724" t="e">
            <v>#VALUE!</v>
          </cell>
          <cell r="B4724" t="e">
            <v>#VALUE!</v>
          </cell>
          <cell r="C4724" t="e">
            <v>#VALUE!</v>
          </cell>
          <cell r="D4724" t="e">
            <v>#VALUE!</v>
          </cell>
          <cell r="E4724" t="e">
            <v>#VALUE!</v>
          </cell>
          <cell r="F4724" t="e">
            <v>#VALUE!</v>
          </cell>
          <cell r="G4724" t="e">
            <v>#VALUE!</v>
          </cell>
        </row>
        <row r="4725">
          <cell r="A4725" t="e">
            <v>#VALUE!</v>
          </cell>
          <cell r="B4725" t="e">
            <v>#VALUE!</v>
          </cell>
          <cell r="C4725" t="e">
            <v>#VALUE!</v>
          </cell>
          <cell r="D4725" t="e">
            <v>#VALUE!</v>
          </cell>
          <cell r="E4725" t="e">
            <v>#VALUE!</v>
          </cell>
          <cell r="F4725" t="e">
            <v>#VALUE!</v>
          </cell>
          <cell r="G4725" t="e">
            <v>#VALUE!</v>
          </cell>
        </row>
        <row r="4726">
          <cell r="A4726" t="e">
            <v>#VALUE!</v>
          </cell>
          <cell r="B4726" t="e">
            <v>#VALUE!</v>
          </cell>
          <cell r="C4726" t="e">
            <v>#VALUE!</v>
          </cell>
          <cell r="D4726" t="e">
            <v>#VALUE!</v>
          </cell>
          <cell r="E4726" t="e">
            <v>#VALUE!</v>
          </cell>
          <cell r="F4726" t="e">
            <v>#VALUE!</v>
          </cell>
          <cell r="G4726" t="e">
            <v>#VALUE!</v>
          </cell>
        </row>
        <row r="4727">
          <cell r="A4727" t="e">
            <v>#VALUE!</v>
          </cell>
          <cell r="B4727" t="e">
            <v>#VALUE!</v>
          </cell>
          <cell r="C4727" t="e">
            <v>#VALUE!</v>
          </cell>
          <cell r="D4727" t="e">
            <v>#VALUE!</v>
          </cell>
          <cell r="E4727" t="e">
            <v>#VALUE!</v>
          </cell>
          <cell r="F4727" t="e">
            <v>#VALUE!</v>
          </cell>
          <cell r="G4727" t="e">
            <v>#VALUE!</v>
          </cell>
        </row>
        <row r="4728">
          <cell r="A4728" t="e">
            <v>#VALUE!</v>
          </cell>
          <cell r="B4728" t="e">
            <v>#VALUE!</v>
          </cell>
          <cell r="C4728" t="e">
            <v>#VALUE!</v>
          </cell>
          <cell r="D4728" t="e">
            <v>#VALUE!</v>
          </cell>
          <cell r="E4728" t="e">
            <v>#VALUE!</v>
          </cell>
          <cell r="F4728" t="e">
            <v>#VALUE!</v>
          </cell>
          <cell r="G4728" t="e">
            <v>#VALUE!</v>
          </cell>
        </row>
        <row r="4729">
          <cell r="A4729" t="e">
            <v>#VALUE!</v>
          </cell>
          <cell r="B4729" t="e">
            <v>#VALUE!</v>
          </cell>
          <cell r="C4729" t="e">
            <v>#VALUE!</v>
          </cell>
          <cell r="D4729" t="e">
            <v>#VALUE!</v>
          </cell>
          <cell r="E4729" t="e">
            <v>#VALUE!</v>
          </cell>
          <cell r="F4729" t="e">
            <v>#VALUE!</v>
          </cell>
          <cell r="G4729" t="e">
            <v>#VALUE!</v>
          </cell>
        </row>
        <row r="4730">
          <cell r="A4730" t="e">
            <v>#VALUE!</v>
          </cell>
          <cell r="B4730" t="e">
            <v>#VALUE!</v>
          </cell>
          <cell r="C4730" t="e">
            <v>#VALUE!</v>
          </cell>
          <cell r="D4730" t="e">
            <v>#VALUE!</v>
          </cell>
          <cell r="E4730" t="e">
            <v>#VALUE!</v>
          </cell>
          <cell r="F4730" t="e">
            <v>#VALUE!</v>
          </cell>
          <cell r="G4730" t="e">
            <v>#VALUE!</v>
          </cell>
        </row>
        <row r="4731">
          <cell r="A4731" t="e">
            <v>#VALUE!</v>
          </cell>
          <cell r="B4731" t="e">
            <v>#VALUE!</v>
          </cell>
          <cell r="C4731" t="e">
            <v>#VALUE!</v>
          </cell>
          <cell r="D4731" t="e">
            <v>#VALUE!</v>
          </cell>
          <cell r="E4731" t="e">
            <v>#VALUE!</v>
          </cell>
          <cell r="F4731" t="e">
            <v>#VALUE!</v>
          </cell>
          <cell r="G4731" t="e">
            <v>#VALUE!</v>
          </cell>
        </row>
        <row r="4732">
          <cell r="A4732" t="e">
            <v>#VALUE!</v>
          </cell>
          <cell r="B4732" t="e">
            <v>#VALUE!</v>
          </cell>
          <cell r="C4732" t="e">
            <v>#VALUE!</v>
          </cell>
          <cell r="D4732" t="e">
            <v>#VALUE!</v>
          </cell>
          <cell r="E4732" t="e">
            <v>#VALUE!</v>
          </cell>
          <cell r="F4732" t="e">
            <v>#VALUE!</v>
          </cell>
          <cell r="G4732" t="e">
            <v>#VALUE!</v>
          </cell>
        </row>
        <row r="4733">
          <cell r="A4733" t="e">
            <v>#VALUE!</v>
          </cell>
          <cell r="B4733" t="e">
            <v>#VALUE!</v>
          </cell>
          <cell r="C4733" t="e">
            <v>#VALUE!</v>
          </cell>
          <cell r="D4733" t="e">
            <v>#VALUE!</v>
          </cell>
          <cell r="E4733" t="e">
            <v>#VALUE!</v>
          </cell>
          <cell r="F4733" t="e">
            <v>#VALUE!</v>
          </cell>
          <cell r="G4733" t="e">
            <v>#VALUE!</v>
          </cell>
        </row>
        <row r="4734">
          <cell r="A4734" t="e">
            <v>#VALUE!</v>
          </cell>
          <cell r="B4734" t="e">
            <v>#VALUE!</v>
          </cell>
          <cell r="C4734" t="e">
            <v>#VALUE!</v>
          </cell>
          <cell r="D4734" t="e">
            <v>#VALUE!</v>
          </cell>
          <cell r="E4734" t="e">
            <v>#VALUE!</v>
          </cell>
          <cell r="F4734" t="e">
            <v>#VALUE!</v>
          </cell>
          <cell r="G4734" t="e">
            <v>#VALUE!</v>
          </cell>
        </row>
        <row r="4735">
          <cell r="A4735" t="e">
            <v>#VALUE!</v>
          </cell>
          <cell r="B4735" t="e">
            <v>#VALUE!</v>
          </cell>
          <cell r="C4735" t="e">
            <v>#VALUE!</v>
          </cell>
          <cell r="D4735" t="e">
            <v>#VALUE!</v>
          </cell>
          <cell r="E4735" t="e">
            <v>#VALUE!</v>
          </cell>
          <cell r="F4735" t="e">
            <v>#VALUE!</v>
          </cell>
          <cell r="G4735" t="e">
            <v>#VALUE!</v>
          </cell>
        </row>
        <row r="4736">
          <cell r="A4736" t="e">
            <v>#VALUE!</v>
          </cell>
          <cell r="B4736" t="e">
            <v>#VALUE!</v>
          </cell>
          <cell r="C4736" t="e">
            <v>#VALUE!</v>
          </cell>
          <cell r="D4736" t="e">
            <v>#VALUE!</v>
          </cell>
          <cell r="E4736" t="e">
            <v>#VALUE!</v>
          </cell>
          <cell r="F4736" t="e">
            <v>#VALUE!</v>
          </cell>
          <cell r="G4736" t="e">
            <v>#VALUE!</v>
          </cell>
        </row>
        <row r="4737">
          <cell r="A4737" t="e">
            <v>#VALUE!</v>
          </cell>
          <cell r="B4737" t="e">
            <v>#VALUE!</v>
          </cell>
          <cell r="C4737" t="e">
            <v>#VALUE!</v>
          </cell>
          <cell r="D4737" t="e">
            <v>#VALUE!</v>
          </cell>
          <cell r="E4737" t="e">
            <v>#VALUE!</v>
          </cell>
          <cell r="F4737" t="e">
            <v>#VALUE!</v>
          </cell>
          <cell r="G4737" t="e">
            <v>#VALUE!</v>
          </cell>
        </row>
        <row r="4738">
          <cell r="A4738" t="e">
            <v>#VALUE!</v>
          </cell>
          <cell r="B4738" t="e">
            <v>#VALUE!</v>
          </cell>
          <cell r="C4738" t="e">
            <v>#VALUE!</v>
          </cell>
          <cell r="D4738" t="e">
            <v>#VALUE!</v>
          </cell>
          <cell r="E4738" t="e">
            <v>#VALUE!</v>
          </cell>
          <cell r="F4738" t="e">
            <v>#VALUE!</v>
          </cell>
          <cell r="G4738" t="e">
            <v>#VALUE!</v>
          </cell>
        </row>
        <row r="4739">
          <cell r="A4739" t="e">
            <v>#VALUE!</v>
          </cell>
          <cell r="B4739" t="e">
            <v>#VALUE!</v>
          </cell>
          <cell r="C4739" t="e">
            <v>#VALUE!</v>
          </cell>
          <cell r="D4739" t="e">
            <v>#VALUE!</v>
          </cell>
          <cell r="E4739" t="e">
            <v>#VALUE!</v>
          </cell>
          <cell r="F4739" t="e">
            <v>#VALUE!</v>
          </cell>
          <cell r="G4739" t="e">
            <v>#VALUE!</v>
          </cell>
        </row>
        <row r="4740">
          <cell r="A4740" t="e">
            <v>#VALUE!</v>
          </cell>
          <cell r="B4740" t="e">
            <v>#VALUE!</v>
          </cell>
          <cell r="C4740" t="e">
            <v>#VALUE!</v>
          </cell>
          <cell r="D4740" t="e">
            <v>#VALUE!</v>
          </cell>
          <cell r="E4740" t="e">
            <v>#VALUE!</v>
          </cell>
          <cell r="F4740" t="e">
            <v>#VALUE!</v>
          </cell>
          <cell r="G4740" t="e">
            <v>#VALUE!</v>
          </cell>
        </row>
        <row r="4741">
          <cell r="A4741" t="e">
            <v>#VALUE!</v>
          </cell>
          <cell r="B4741" t="e">
            <v>#VALUE!</v>
          </cell>
          <cell r="C4741" t="e">
            <v>#VALUE!</v>
          </cell>
          <cell r="D4741" t="e">
            <v>#VALUE!</v>
          </cell>
          <cell r="E4741" t="e">
            <v>#VALUE!</v>
          </cell>
          <cell r="F4741" t="e">
            <v>#VALUE!</v>
          </cell>
          <cell r="G4741" t="e">
            <v>#VALUE!</v>
          </cell>
        </row>
        <row r="4742">
          <cell r="A4742" t="e">
            <v>#VALUE!</v>
          </cell>
          <cell r="B4742" t="e">
            <v>#VALUE!</v>
          </cell>
          <cell r="C4742" t="e">
            <v>#VALUE!</v>
          </cell>
          <cell r="D4742" t="e">
            <v>#VALUE!</v>
          </cell>
          <cell r="E4742" t="e">
            <v>#VALUE!</v>
          </cell>
          <cell r="F4742" t="e">
            <v>#VALUE!</v>
          </cell>
          <cell r="G4742" t="e">
            <v>#VALUE!</v>
          </cell>
        </row>
        <row r="4743">
          <cell r="A4743" t="e">
            <v>#VALUE!</v>
          </cell>
          <cell r="B4743" t="e">
            <v>#VALUE!</v>
          </cell>
          <cell r="C4743" t="e">
            <v>#VALUE!</v>
          </cell>
          <cell r="D4743" t="e">
            <v>#VALUE!</v>
          </cell>
          <cell r="E4743" t="e">
            <v>#VALUE!</v>
          </cell>
          <cell r="F4743" t="e">
            <v>#VALUE!</v>
          </cell>
          <cell r="G4743" t="e">
            <v>#VALUE!</v>
          </cell>
        </row>
        <row r="4744">
          <cell r="A4744" t="e">
            <v>#VALUE!</v>
          </cell>
          <cell r="B4744" t="e">
            <v>#VALUE!</v>
          </cell>
          <cell r="C4744" t="e">
            <v>#VALUE!</v>
          </cell>
          <cell r="D4744" t="e">
            <v>#VALUE!</v>
          </cell>
          <cell r="E4744" t="e">
            <v>#VALUE!</v>
          </cell>
          <cell r="F4744" t="e">
            <v>#VALUE!</v>
          </cell>
          <cell r="G4744" t="e">
            <v>#VALUE!</v>
          </cell>
        </row>
        <row r="4745">
          <cell r="A4745" t="e">
            <v>#VALUE!</v>
          </cell>
          <cell r="B4745" t="e">
            <v>#VALUE!</v>
          </cell>
          <cell r="C4745" t="e">
            <v>#VALUE!</v>
          </cell>
          <cell r="D4745" t="e">
            <v>#VALUE!</v>
          </cell>
          <cell r="E4745" t="e">
            <v>#VALUE!</v>
          </cell>
          <cell r="F4745" t="e">
            <v>#VALUE!</v>
          </cell>
          <cell r="G4745" t="e">
            <v>#VALUE!</v>
          </cell>
        </row>
        <row r="4746">
          <cell r="A4746" t="e">
            <v>#VALUE!</v>
          </cell>
          <cell r="B4746" t="e">
            <v>#VALUE!</v>
          </cell>
          <cell r="C4746" t="e">
            <v>#VALUE!</v>
          </cell>
          <cell r="D4746" t="e">
            <v>#VALUE!</v>
          </cell>
          <cell r="E4746" t="e">
            <v>#VALUE!</v>
          </cell>
          <cell r="F4746" t="e">
            <v>#VALUE!</v>
          </cell>
          <cell r="G4746" t="e">
            <v>#VALUE!</v>
          </cell>
        </row>
        <row r="4747">
          <cell r="A4747" t="e">
            <v>#VALUE!</v>
          </cell>
          <cell r="B4747" t="e">
            <v>#VALUE!</v>
          </cell>
          <cell r="C4747" t="e">
            <v>#VALUE!</v>
          </cell>
          <cell r="D4747" t="e">
            <v>#VALUE!</v>
          </cell>
          <cell r="E4747" t="e">
            <v>#VALUE!</v>
          </cell>
          <cell r="F4747" t="e">
            <v>#VALUE!</v>
          </cell>
          <cell r="G4747" t="e">
            <v>#VALUE!</v>
          </cell>
        </row>
        <row r="4748">
          <cell r="A4748" t="e">
            <v>#VALUE!</v>
          </cell>
          <cell r="B4748" t="e">
            <v>#VALUE!</v>
          </cell>
          <cell r="C4748" t="e">
            <v>#VALUE!</v>
          </cell>
          <cell r="D4748" t="e">
            <v>#VALUE!</v>
          </cell>
          <cell r="E4748" t="e">
            <v>#VALUE!</v>
          </cell>
          <cell r="F4748" t="e">
            <v>#VALUE!</v>
          </cell>
          <cell r="G4748" t="e">
            <v>#VALUE!</v>
          </cell>
        </row>
        <row r="4749">
          <cell r="A4749" t="e">
            <v>#VALUE!</v>
          </cell>
          <cell r="B4749" t="e">
            <v>#VALUE!</v>
          </cell>
          <cell r="C4749" t="e">
            <v>#VALUE!</v>
          </cell>
          <cell r="D4749" t="e">
            <v>#VALUE!</v>
          </cell>
          <cell r="E4749" t="e">
            <v>#VALUE!</v>
          </cell>
          <cell r="F4749" t="e">
            <v>#VALUE!</v>
          </cell>
          <cell r="G4749" t="e">
            <v>#VALUE!</v>
          </cell>
        </row>
        <row r="4750">
          <cell r="A4750" t="e">
            <v>#VALUE!</v>
          </cell>
          <cell r="B4750" t="e">
            <v>#VALUE!</v>
          </cell>
          <cell r="C4750" t="e">
            <v>#VALUE!</v>
          </cell>
          <cell r="D4750" t="e">
            <v>#VALUE!</v>
          </cell>
          <cell r="E4750" t="e">
            <v>#VALUE!</v>
          </cell>
          <cell r="F4750" t="e">
            <v>#VALUE!</v>
          </cell>
          <cell r="G4750" t="e">
            <v>#VALUE!</v>
          </cell>
        </row>
        <row r="4751">
          <cell r="A4751" t="e">
            <v>#VALUE!</v>
          </cell>
          <cell r="B4751" t="e">
            <v>#VALUE!</v>
          </cell>
          <cell r="C4751" t="e">
            <v>#VALUE!</v>
          </cell>
          <cell r="D4751" t="e">
            <v>#VALUE!</v>
          </cell>
          <cell r="E4751" t="e">
            <v>#VALUE!</v>
          </cell>
          <cell r="F4751" t="e">
            <v>#VALUE!</v>
          </cell>
          <cell r="G4751" t="e">
            <v>#VALUE!</v>
          </cell>
        </row>
        <row r="4752">
          <cell r="A4752" t="e">
            <v>#VALUE!</v>
          </cell>
          <cell r="B4752" t="e">
            <v>#VALUE!</v>
          </cell>
          <cell r="C4752" t="e">
            <v>#VALUE!</v>
          </cell>
          <cell r="D4752" t="e">
            <v>#VALUE!</v>
          </cell>
          <cell r="E4752" t="e">
            <v>#VALUE!</v>
          </cell>
          <cell r="F4752" t="e">
            <v>#VALUE!</v>
          </cell>
          <cell r="G4752" t="e">
            <v>#VALUE!</v>
          </cell>
        </row>
        <row r="4753">
          <cell r="A4753" t="e">
            <v>#VALUE!</v>
          </cell>
          <cell r="B4753" t="e">
            <v>#VALUE!</v>
          </cell>
          <cell r="C4753" t="e">
            <v>#VALUE!</v>
          </cell>
          <cell r="D4753" t="e">
            <v>#VALUE!</v>
          </cell>
          <cell r="E4753" t="e">
            <v>#VALUE!</v>
          </cell>
          <cell r="F4753" t="e">
            <v>#VALUE!</v>
          </cell>
          <cell r="G4753" t="e">
            <v>#VALUE!</v>
          </cell>
        </row>
        <row r="4754">
          <cell r="A4754" t="e">
            <v>#VALUE!</v>
          </cell>
          <cell r="B4754" t="e">
            <v>#VALUE!</v>
          </cell>
          <cell r="C4754" t="e">
            <v>#VALUE!</v>
          </cell>
          <cell r="D4754" t="e">
            <v>#VALUE!</v>
          </cell>
          <cell r="E4754" t="e">
            <v>#VALUE!</v>
          </cell>
          <cell r="F4754" t="e">
            <v>#VALUE!</v>
          </cell>
          <cell r="G4754" t="e">
            <v>#VALUE!</v>
          </cell>
        </row>
        <row r="4755">
          <cell r="A4755" t="e">
            <v>#VALUE!</v>
          </cell>
          <cell r="B4755" t="e">
            <v>#VALUE!</v>
          </cell>
          <cell r="C4755" t="e">
            <v>#VALUE!</v>
          </cell>
          <cell r="D4755" t="e">
            <v>#VALUE!</v>
          </cell>
          <cell r="E4755" t="e">
            <v>#VALUE!</v>
          </cell>
          <cell r="F4755" t="e">
            <v>#VALUE!</v>
          </cell>
          <cell r="G4755" t="e">
            <v>#VALUE!</v>
          </cell>
        </row>
        <row r="4756">
          <cell r="A4756" t="e">
            <v>#VALUE!</v>
          </cell>
          <cell r="B4756" t="e">
            <v>#VALUE!</v>
          </cell>
          <cell r="C4756" t="e">
            <v>#VALUE!</v>
          </cell>
          <cell r="D4756" t="e">
            <v>#VALUE!</v>
          </cell>
          <cell r="E4756" t="e">
            <v>#VALUE!</v>
          </cell>
          <cell r="F4756" t="e">
            <v>#VALUE!</v>
          </cell>
          <cell r="G4756" t="e">
            <v>#VALUE!</v>
          </cell>
        </row>
        <row r="4757">
          <cell r="A4757" t="e">
            <v>#VALUE!</v>
          </cell>
          <cell r="B4757" t="e">
            <v>#VALUE!</v>
          </cell>
          <cell r="C4757" t="e">
            <v>#VALUE!</v>
          </cell>
          <cell r="D4757" t="e">
            <v>#VALUE!</v>
          </cell>
          <cell r="E4757" t="e">
            <v>#VALUE!</v>
          </cell>
          <cell r="F4757" t="e">
            <v>#VALUE!</v>
          </cell>
          <cell r="G4757" t="e">
            <v>#VALUE!</v>
          </cell>
        </row>
        <row r="4758">
          <cell r="A4758" t="e">
            <v>#VALUE!</v>
          </cell>
          <cell r="B4758" t="e">
            <v>#VALUE!</v>
          </cell>
          <cell r="C4758" t="e">
            <v>#VALUE!</v>
          </cell>
          <cell r="D4758" t="e">
            <v>#VALUE!</v>
          </cell>
          <cell r="E4758" t="e">
            <v>#VALUE!</v>
          </cell>
          <cell r="F4758" t="e">
            <v>#VALUE!</v>
          </cell>
          <cell r="G4758" t="e">
            <v>#VALUE!</v>
          </cell>
        </row>
        <row r="4759">
          <cell r="A4759" t="e">
            <v>#VALUE!</v>
          </cell>
          <cell r="B4759" t="e">
            <v>#VALUE!</v>
          </cell>
          <cell r="C4759" t="e">
            <v>#VALUE!</v>
          </cell>
          <cell r="D4759" t="e">
            <v>#VALUE!</v>
          </cell>
          <cell r="E4759" t="e">
            <v>#VALUE!</v>
          </cell>
          <cell r="F4759" t="e">
            <v>#VALUE!</v>
          </cell>
          <cell r="G4759" t="e">
            <v>#VALUE!</v>
          </cell>
        </row>
        <row r="4760">
          <cell r="A4760" t="e">
            <v>#VALUE!</v>
          </cell>
          <cell r="B4760" t="e">
            <v>#VALUE!</v>
          </cell>
          <cell r="C4760" t="e">
            <v>#VALUE!</v>
          </cell>
          <cell r="D4760" t="e">
            <v>#VALUE!</v>
          </cell>
          <cell r="E4760" t="e">
            <v>#VALUE!</v>
          </cell>
          <cell r="F4760" t="e">
            <v>#VALUE!</v>
          </cell>
          <cell r="G4760" t="e">
            <v>#VALUE!</v>
          </cell>
        </row>
        <row r="4761">
          <cell r="A4761" t="e">
            <v>#VALUE!</v>
          </cell>
          <cell r="B4761" t="e">
            <v>#VALUE!</v>
          </cell>
          <cell r="C4761" t="e">
            <v>#VALUE!</v>
          </cell>
          <cell r="D4761" t="e">
            <v>#VALUE!</v>
          </cell>
          <cell r="E4761" t="e">
            <v>#VALUE!</v>
          </cell>
          <cell r="F4761" t="e">
            <v>#VALUE!</v>
          </cell>
          <cell r="G4761" t="e">
            <v>#VALUE!</v>
          </cell>
        </row>
        <row r="4762">
          <cell r="A4762" t="e">
            <v>#VALUE!</v>
          </cell>
          <cell r="B4762" t="e">
            <v>#VALUE!</v>
          </cell>
          <cell r="C4762" t="e">
            <v>#VALUE!</v>
          </cell>
          <cell r="D4762" t="e">
            <v>#VALUE!</v>
          </cell>
          <cell r="E4762" t="e">
            <v>#VALUE!</v>
          </cell>
          <cell r="F4762" t="e">
            <v>#VALUE!</v>
          </cell>
          <cell r="G4762" t="e">
            <v>#VALUE!</v>
          </cell>
        </row>
        <row r="4763">
          <cell r="A4763" t="e">
            <v>#VALUE!</v>
          </cell>
          <cell r="B4763" t="e">
            <v>#VALUE!</v>
          </cell>
          <cell r="C4763" t="e">
            <v>#VALUE!</v>
          </cell>
          <cell r="D4763" t="e">
            <v>#VALUE!</v>
          </cell>
          <cell r="E4763" t="e">
            <v>#VALUE!</v>
          </cell>
          <cell r="F4763" t="e">
            <v>#VALUE!</v>
          </cell>
          <cell r="G4763" t="e">
            <v>#VALUE!</v>
          </cell>
        </row>
        <row r="4764">
          <cell r="A4764" t="e">
            <v>#VALUE!</v>
          </cell>
          <cell r="B4764" t="e">
            <v>#VALUE!</v>
          </cell>
          <cell r="C4764" t="e">
            <v>#VALUE!</v>
          </cell>
          <cell r="D4764" t="e">
            <v>#VALUE!</v>
          </cell>
          <cell r="E4764" t="e">
            <v>#VALUE!</v>
          </cell>
          <cell r="F4764" t="e">
            <v>#VALUE!</v>
          </cell>
          <cell r="G4764" t="e">
            <v>#VALUE!</v>
          </cell>
        </row>
        <row r="4765">
          <cell r="A4765" t="e">
            <v>#VALUE!</v>
          </cell>
          <cell r="B4765" t="e">
            <v>#VALUE!</v>
          </cell>
          <cell r="C4765" t="e">
            <v>#VALUE!</v>
          </cell>
          <cell r="D4765" t="e">
            <v>#VALUE!</v>
          </cell>
          <cell r="E4765" t="e">
            <v>#VALUE!</v>
          </cell>
          <cell r="F4765" t="e">
            <v>#VALUE!</v>
          </cell>
          <cell r="G4765" t="e">
            <v>#VALUE!</v>
          </cell>
        </row>
        <row r="4766">
          <cell r="A4766" t="e">
            <v>#VALUE!</v>
          </cell>
          <cell r="B4766" t="e">
            <v>#VALUE!</v>
          </cell>
          <cell r="C4766" t="e">
            <v>#VALUE!</v>
          </cell>
          <cell r="D4766" t="e">
            <v>#VALUE!</v>
          </cell>
          <cell r="E4766" t="e">
            <v>#VALUE!</v>
          </cell>
          <cell r="F4766" t="e">
            <v>#VALUE!</v>
          </cell>
          <cell r="G4766" t="e">
            <v>#VALUE!</v>
          </cell>
        </row>
        <row r="4767">
          <cell r="A4767" t="e">
            <v>#VALUE!</v>
          </cell>
          <cell r="B4767" t="e">
            <v>#VALUE!</v>
          </cell>
          <cell r="C4767" t="e">
            <v>#VALUE!</v>
          </cell>
          <cell r="D4767" t="e">
            <v>#VALUE!</v>
          </cell>
          <cell r="E4767" t="e">
            <v>#VALUE!</v>
          </cell>
          <cell r="F4767" t="e">
            <v>#VALUE!</v>
          </cell>
          <cell r="G4767" t="e">
            <v>#VALUE!</v>
          </cell>
        </row>
        <row r="4768">
          <cell r="A4768" t="e">
            <v>#VALUE!</v>
          </cell>
          <cell r="B4768" t="e">
            <v>#VALUE!</v>
          </cell>
          <cell r="C4768" t="e">
            <v>#VALUE!</v>
          </cell>
          <cell r="D4768" t="e">
            <v>#VALUE!</v>
          </cell>
          <cell r="E4768" t="e">
            <v>#VALUE!</v>
          </cell>
          <cell r="F4768" t="e">
            <v>#VALUE!</v>
          </cell>
          <cell r="G4768" t="e">
            <v>#VALUE!</v>
          </cell>
        </row>
        <row r="4769">
          <cell r="A4769" t="e">
            <v>#VALUE!</v>
          </cell>
          <cell r="B4769" t="e">
            <v>#VALUE!</v>
          </cell>
          <cell r="C4769" t="e">
            <v>#VALUE!</v>
          </cell>
          <cell r="D4769" t="e">
            <v>#VALUE!</v>
          </cell>
          <cell r="E4769" t="e">
            <v>#VALUE!</v>
          </cell>
          <cell r="F4769" t="e">
            <v>#VALUE!</v>
          </cell>
          <cell r="G4769" t="e">
            <v>#VALUE!</v>
          </cell>
        </row>
        <row r="4770">
          <cell r="A4770" t="e">
            <v>#VALUE!</v>
          </cell>
          <cell r="B4770" t="e">
            <v>#VALUE!</v>
          </cell>
          <cell r="C4770" t="e">
            <v>#VALUE!</v>
          </cell>
          <cell r="D4770" t="e">
            <v>#VALUE!</v>
          </cell>
          <cell r="E4770" t="e">
            <v>#VALUE!</v>
          </cell>
          <cell r="F4770" t="e">
            <v>#VALUE!</v>
          </cell>
          <cell r="G4770" t="e">
            <v>#VALUE!</v>
          </cell>
        </row>
        <row r="4771">
          <cell r="A4771" t="e">
            <v>#VALUE!</v>
          </cell>
          <cell r="B4771" t="e">
            <v>#VALUE!</v>
          </cell>
          <cell r="C4771" t="e">
            <v>#VALUE!</v>
          </cell>
          <cell r="D4771" t="e">
            <v>#VALUE!</v>
          </cell>
          <cell r="E4771" t="e">
            <v>#VALUE!</v>
          </cell>
          <cell r="F4771" t="e">
            <v>#VALUE!</v>
          </cell>
          <cell r="G4771" t="e">
            <v>#VALUE!</v>
          </cell>
        </row>
        <row r="4772">
          <cell r="A4772" t="e">
            <v>#VALUE!</v>
          </cell>
          <cell r="B4772" t="e">
            <v>#VALUE!</v>
          </cell>
          <cell r="C4772" t="e">
            <v>#VALUE!</v>
          </cell>
          <cell r="D4772" t="e">
            <v>#VALUE!</v>
          </cell>
          <cell r="E4772" t="e">
            <v>#VALUE!</v>
          </cell>
          <cell r="F4772" t="e">
            <v>#VALUE!</v>
          </cell>
          <cell r="G4772" t="e">
            <v>#VALUE!</v>
          </cell>
        </row>
        <row r="4773">
          <cell r="A4773" t="e">
            <v>#VALUE!</v>
          </cell>
          <cell r="B4773" t="e">
            <v>#VALUE!</v>
          </cell>
          <cell r="C4773" t="e">
            <v>#VALUE!</v>
          </cell>
          <cell r="D4773" t="e">
            <v>#VALUE!</v>
          </cell>
          <cell r="E4773" t="e">
            <v>#VALUE!</v>
          </cell>
          <cell r="F4773" t="e">
            <v>#VALUE!</v>
          </cell>
          <cell r="G4773" t="e">
            <v>#VALUE!</v>
          </cell>
        </row>
        <row r="4774">
          <cell r="A4774" t="e">
            <v>#VALUE!</v>
          </cell>
          <cell r="B4774" t="e">
            <v>#VALUE!</v>
          </cell>
          <cell r="C4774" t="e">
            <v>#VALUE!</v>
          </cell>
          <cell r="D4774" t="e">
            <v>#VALUE!</v>
          </cell>
          <cell r="E4774" t="e">
            <v>#VALUE!</v>
          </cell>
          <cell r="F4774" t="e">
            <v>#VALUE!</v>
          </cell>
          <cell r="G4774" t="e">
            <v>#VALUE!</v>
          </cell>
        </row>
        <row r="4775">
          <cell r="A4775" t="e">
            <v>#VALUE!</v>
          </cell>
          <cell r="B4775" t="e">
            <v>#VALUE!</v>
          </cell>
          <cell r="C4775" t="e">
            <v>#VALUE!</v>
          </cell>
          <cell r="D4775" t="e">
            <v>#VALUE!</v>
          </cell>
          <cell r="E4775" t="e">
            <v>#VALUE!</v>
          </cell>
          <cell r="F4775" t="e">
            <v>#VALUE!</v>
          </cell>
          <cell r="G4775" t="e">
            <v>#VALUE!</v>
          </cell>
        </row>
        <row r="4776">
          <cell r="A4776" t="e">
            <v>#VALUE!</v>
          </cell>
          <cell r="B4776" t="e">
            <v>#VALUE!</v>
          </cell>
          <cell r="C4776" t="e">
            <v>#VALUE!</v>
          </cell>
          <cell r="D4776" t="e">
            <v>#VALUE!</v>
          </cell>
          <cell r="E4776" t="e">
            <v>#VALUE!</v>
          </cell>
          <cell r="F4776" t="e">
            <v>#VALUE!</v>
          </cell>
          <cell r="G4776" t="e">
            <v>#VALUE!</v>
          </cell>
        </row>
        <row r="4777">
          <cell r="A4777" t="e">
            <v>#VALUE!</v>
          </cell>
          <cell r="B4777" t="e">
            <v>#VALUE!</v>
          </cell>
          <cell r="C4777" t="e">
            <v>#VALUE!</v>
          </cell>
          <cell r="D4777" t="e">
            <v>#VALUE!</v>
          </cell>
          <cell r="E4777" t="e">
            <v>#VALUE!</v>
          </cell>
          <cell r="F4777" t="e">
            <v>#VALUE!</v>
          </cell>
          <cell r="G4777" t="e">
            <v>#VALUE!</v>
          </cell>
        </row>
        <row r="4778">
          <cell r="A4778" t="e">
            <v>#VALUE!</v>
          </cell>
          <cell r="B4778" t="e">
            <v>#VALUE!</v>
          </cell>
          <cell r="C4778" t="e">
            <v>#VALUE!</v>
          </cell>
          <cell r="D4778" t="e">
            <v>#VALUE!</v>
          </cell>
          <cell r="E4778" t="e">
            <v>#VALUE!</v>
          </cell>
          <cell r="F4778" t="e">
            <v>#VALUE!</v>
          </cell>
          <cell r="G4778" t="e">
            <v>#VALUE!</v>
          </cell>
        </row>
        <row r="4779">
          <cell r="A4779" t="e">
            <v>#VALUE!</v>
          </cell>
          <cell r="B4779" t="e">
            <v>#VALUE!</v>
          </cell>
          <cell r="C4779" t="e">
            <v>#VALUE!</v>
          </cell>
          <cell r="D4779" t="e">
            <v>#VALUE!</v>
          </cell>
          <cell r="E4779" t="e">
            <v>#VALUE!</v>
          </cell>
          <cell r="F4779" t="e">
            <v>#VALUE!</v>
          </cell>
          <cell r="G4779" t="e">
            <v>#VALUE!</v>
          </cell>
        </row>
        <row r="4780">
          <cell r="A4780" t="e">
            <v>#VALUE!</v>
          </cell>
          <cell r="B4780" t="e">
            <v>#VALUE!</v>
          </cell>
          <cell r="C4780" t="e">
            <v>#VALUE!</v>
          </cell>
          <cell r="D4780" t="e">
            <v>#VALUE!</v>
          </cell>
          <cell r="E4780" t="e">
            <v>#VALUE!</v>
          </cell>
          <cell r="F4780" t="e">
            <v>#VALUE!</v>
          </cell>
          <cell r="G4780" t="e">
            <v>#VALUE!</v>
          </cell>
        </row>
        <row r="4781">
          <cell r="A4781" t="e">
            <v>#VALUE!</v>
          </cell>
          <cell r="B4781" t="e">
            <v>#VALUE!</v>
          </cell>
          <cell r="C4781" t="e">
            <v>#VALUE!</v>
          </cell>
          <cell r="D4781" t="e">
            <v>#VALUE!</v>
          </cell>
          <cell r="E4781" t="e">
            <v>#VALUE!</v>
          </cell>
          <cell r="F4781" t="e">
            <v>#VALUE!</v>
          </cell>
          <cell r="G4781" t="e">
            <v>#VALUE!</v>
          </cell>
        </row>
        <row r="4782">
          <cell r="A4782" t="e">
            <v>#VALUE!</v>
          </cell>
          <cell r="B4782" t="e">
            <v>#VALUE!</v>
          </cell>
          <cell r="C4782" t="e">
            <v>#VALUE!</v>
          </cell>
          <cell r="D4782" t="e">
            <v>#VALUE!</v>
          </cell>
          <cell r="E4782" t="e">
            <v>#VALUE!</v>
          </cell>
          <cell r="F4782" t="e">
            <v>#VALUE!</v>
          </cell>
          <cell r="G4782" t="e">
            <v>#VALUE!</v>
          </cell>
        </row>
        <row r="4783">
          <cell r="A4783" t="e">
            <v>#VALUE!</v>
          </cell>
          <cell r="B4783" t="e">
            <v>#VALUE!</v>
          </cell>
          <cell r="C4783" t="e">
            <v>#VALUE!</v>
          </cell>
          <cell r="D4783" t="e">
            <v>#VALUE!</v>
          </cell>
          <cell r="E4783" t="e">
            <v>#VALUE!</v>
          </cell>
          <cell r="F4783" t="e">
            <v>#VALUE!</v>
          </cell>
          <cell r="G4783" t="e">
            <v>#VALUE!</v>
          </cell>
        </row>
        <row r="4784">
          <cell r="A4784" t="e">
            <v>#VALUE!</v>
          </cell>
          <cell r="B4784" t="e">
            <v>#VALUE!</v>
          </cell>
          <cell r="C4784" t="e">
            <v>#VALUE!</v>
          </cell>
          <cell r="D4784" t="e">
            <v>#VALUE!</v>
          </cell>
          <cell r="E4784" t="e">
            <v>#VALUE!</v>
          </cell>
          <cell r="F4784" t="e">
            <v>#VALUE!</v>
          </cell>
          <cell r="G4784" t="e">
            <v>#VALUE!</v>
          </cell>
        </row>
        <row r="4785">
          <cell r="A4785" t="e">
            <v>#VALUE!</v>
          </cell>
          <cell r="B4785" t="e">
            <v>#VALUE!</v>
          </cell>
          <cell r="C4785" t="e">
            <v>#VALUE!</v>
          </cell>
          <cell r="D4785" t="e">
            <v>#VALUE!</v>
          </cell>
          <cell r="E4785" t="e">
            <v>#VALUE!</v>
          </cell>
          <cell r="F4785" t="e">
            <v>#VALUE!</v>
          </cell>
          <cell r="G4785" t="e">
            <v>#VALUE!</v>
          </cell>
        </row>
        <row r="4786">
          <cell r="A4786" t="e">
            <v>#VALUE!</v>
          </cell>
          <cell r="B4786" t="e">
            <v>#VALUE!</v>
          </cell>
          <cell r="C4786" t="e">
            <v>#VALUE!</v>
          </cell>
          <cell r="D4786" t="e">
            <v>#VALUE!</v>
          </cell>
          <cell r="E4786" t="e">
            <v>#VALUE!</v>
          </cell>
          <cell r="F4786" t="e">
            <v>#VALUE!</v>
          </cell>
          <cell r="G4786" t="e">
            <v>#VALUE!</v>
          </cell>
        </row>
        <row r="4787">
          <cell r="A4787" t="e">
            <v>#VALUE!</v>
          </cell>
          <cell r="B4787" t="e">
            <v>#VALUE!</v>
          </cell>
          <cell r="C4787" t="e">
            <v>#VALUE!</v>
          </cell>
          <cell r="D4787" t="e">
            <v>#VALUE!</v>
          </cell>
          <cell r="E4787" t="e">
            <v>#VALUE!</v>
          </cell>
          <cell r="F4787" t="e">
            <v>#VALUE!</v>
          </cell>
          <cell r="G4787" t="e">
            <v>#VALUE!</v>
          </cell>
        </row>
        <row r="4788">
          <cell r="A4788" t="e">
            <v>#VALUE!</v>
          </cell>
          <cell r="B4788" t="e">
            <v>#VALUE!</v>
          </cell>
          <cell r="C4788" t="e">
            <v>#VALUE!</v>
          </cell>
          <cell r="D4788" t="e">
            <v>#VALUE!</v>
          </cell>
          <cell r="E4788" t="e">
            <v>#VALUE!</v>
          </cell>
          <cell r="F4788" t="e">
            <v>#VALUE!</v>
          </cell>
          <cell r="G4788" t="e">
            <v>#VALUE!</v>
          </cell>
        </row>
        <row r="4789">
          <cell r="A4789" t="e">
            <v>#VALUE!</v>
          </cell>
          <cell r="B4789" t="e">
            <v>#VALUE!</v>
          </cell>
          <cell r="C4789" t="e">
            <v>#VALUE!</v>
          </cell>
          <cell r="D4789" t="e">
            <v>#VALUE!</v>
          </cell>
          <cell r="E4789" t="e">
            <v>#VALUE!</v>
          </cell>
          <cell r="F4789" t="e">
            <v>#VALUE!</v>
          </cell>
          <cell r="G4789" t="e">
            <v>#VALUE!</v>
          </cell>
        </row>
        <row r="4790">
          <cell r="A4790" t="e">
            <v>#VALUE!</v>
          </cell>
          <cell r="B4790" t="e">
            <v>#VALUE!</v>
          </cell>
          <cell r="C4790" t="e">
            <v>#VALUE!</v>
          </cell>
          <cell r="D4790" t="e">
            <v>#VALUE!</v>
          </cell>
          <cell r="E4790" t="e">
            <v>#VALUE!</v>
          </cell>
          <cell r="F4790" t="e">
            <v>#VALUE!</v>
          </cell>
          <cell r="G4790" t="e">
            <v>#VALUE!</v>
          </cell>
        </row>
        <row r="4791">
          <cell r="A4791" t="e">
            <v>#VALUE!</v>
          </cell>
          <cell r="B4791" t="e">
            <v>#VALUE!</v>
          </cell>
          <cell r="C4791" t="e">
            <v>#VALUE!</v>
          </cell>
          <cell r="D4791" t="e">
            <v>#VALUE!</v>
          </cell>
          <cell r="E4791" t="e">
            <v>#VALUE!</v>
          </cell>
          <cell r="F4791" t="e">
            <v>#VALUE!</v>
          </cell>
          <cell r="G4791" t="e">
            <v>#VALUE!</v>
          </cell>
        </row>
        <row r="4792">
          <cell r="A4792" t="e">
            <v>#VALUE!</v>
          </cell>
          <cell r="B4792" t="e">
            <v>#VALUE!</v>
          </cell>
          <cell r="C4792" t="e">
            <v>#VALUE!</v>
          </cell>
          <cell r="D4792" t="e">
            <v>#VALUE!</v>
          </cell>
          <cell r="E4792" t="e">
            <v>#VALUE!</v>
          </cell>
          <cell r="F4792" t="e">
            <v>#VALUE!</v>
          </cell>
          <cell r="G4792" t="e">
            <v>#VALUE!</v>
          </cell>
        </row>
        <row r="4793">
          <cell r="A4793" t="e">
            <v>#VALUE!</v>
          </cell>
          <cell r="B4793" t="e">
            <v>#VALUE!</v>
          </cell>
          <cell r="C4793" t="e">
            <v>#VALUE!</v>
          </cell>
          <cell r="D4793" t="e">
            <v>#VALUE!</v>
          </cell>
          <cell r="E4793" t="e">
            <v>#VALUE!</v>
          </cell>
          <cell r="F4793" t="e">
            <v>#VALUE!</v>
          </cell>
          <cell r="G4793" t="e">
            <v>#VALUE!</v>
          </cell>
        </row>
        <row r="4794">
          <cell r="A4794" t="e">
            <v>#VALUE!</v>
          </cell>
          <cell r="B4794" t="e">
            <v>#VALUE!</v>
          </cell>
          <cell r="C4794" t="e">
            <v>#VALUE!</v>
          </cell>
          <cell r="D4794" t="e">
            <v>#VALUE!</v>
          </cell>
          <cell r="E4794" t="e">
            <v>#VALUE!</v>
          </cell>
          <cell r="F4794" t="e">
            <v>#VALUE!</v>
          </cell>
          <cell r="G4794" t="e">
            <v>#VALUE!</v>
          </cell>
        </row>
        <row r="4795">
          <cell r="A4795" t="e">
            <v>#VALUE!</v>
          </cell>
          <cell r="B4795" t="e">
            <v>#VALUE!</v>
          </cell>
          <cell r="C4795" t="e">
            <v>#VALUE!</v>
          </cell>
          <cell r="D4795" t="e">
            <v>#VALUE!</v>
          </cell>
          <cell r="E4795" t="e">
            <v>#VALUE!</v>
          </cell>
          <cell r="F4795" t="e">
            <v>#VALUE!</v>
          </cell>
          <cell r="G4795" t="e">
            <v>#VALUE!</v>
          </cell>
        </row>
        <row r="4796">
          <cell r="A4796" t="e">
            <v>#VALUE!</v>
          </cell>
          <cell r="B4796" t="e">
            <v>#VALUE!</v>
          </cell>
          <cell r="C4796" t="e">
            <v>#VALUE!</v>
          </cell>
          <cell r="D4796" t="e">
            <v>#VALUE!</v>
          </cell>
          <cell r="E4796" t="e">
            <v>#VALUE!</v>
          </cell>
          <cell r="F4796" t="e">
            <v>#VALUE!</v>
          </cell>
          <cell r="G4796" t="e">
            <v>#VALUE!</v>
          </cell>
        </row>
        <row r="4797">
          <cell r="A4797" t="e">
            <v>#VALUE!</v>
          </cell>
          <cell r="B4797" t="e">
            <v>#VALUE!</v>
          </cell>
          <cell r="C4797" t="e">
            <v>#VALUE!</v>
          </cell>
          <cell r="D4797" t="e">
            <v>#VALUE!</v>
          </cell>
          <cell r="E4797" t="e">
            <v>#VALUE!</v>
          </cell>
          <cell r="F4797" t="e">
            <v>#VALUE!</v>
          </cell>
          <cell r="G4797" t="e">
            <v>#VALUE!</v>
          </cell>
        </row>
        <row r="4798">
          <cell r="A4798" t="e">
            <v>#VALUE!</v>
          </cell>
          <cell r="B4798" t="e">
            <v>#VALUE!</v>
          </cell>
          <cell r="C4798" t="e">
            <v>#VALUE!</v>
          </cell>
          <cell r="D4798" t="e">
            <v>#VALUE!</v>
          </cell>
          <cell r="E4798" t="e">
            <v>#VALUE!</v>
          </cell>
          <cell r="F4798" t="e">
            <v>#VALUE!</v>
          </cell>
          <cell r="G4798" t="e">
            <v>#VALUE!</v>
          </cell>
        </row>
        <row r="4799">
          <cell r="A4799" t="e">
            <v>#VALUE!</v>
          </cell>
          <cell r="B4799" t="e">
            <v>#VALUE!</v>
          </cell>
          <cell r="C4799" t="e">
            <v>#VALUE!</v>
          </cell>
          <cell r="D4799" t="e">
            <v>#VALUE!</v>
          </cell>
          <cell r="E4799" t="e">
            <v>#VALUE!</v>
          </cell>
          <cell r="F4799" t="e">
            <v>#VALUE!</v>
          </cell>
          <cell r="G4799" t="e">
            <v>#VALUE!</v>
          </cell>
        </row>
        <row r="4800">
          <cell r="A4800" t="e">
            <v>#VALUE!</v>
          </cell>
          <cell r="B4800" t="e">
            <v>#VALUE!</v>
          </cell>
          <cell r="C4800" t="e">
            <v>#VALUE!</v>
          </cell>
          <cell r="D4800" t="e">
            <v>#VALUE!</v>
          </cell>
          <cell r="E4800" t="e">
            <v>#VALUE!</v>
          </cell>
          <cell r="F4800" t="e">
            <v>#VALUE!</v>
          </cell>
          <cell r="G4800" t="e">
            <v>#VALUE!</v>
          </cell>
        </row>
        <row r="4801">
          <cell r="A4801" t="e">
            <v>#VALUE!</v>
          </cell>
          <cell r="B4801" t="e">
            <v>#VALUE!</v>
          </cell>
          <cell r="C4801" t="e">
            <v>#VALUE!</v>
          </cell>
          <cell r="D4801" t="e">
            <v>#VALUE!</v>
          </cell>
          <cell r="E4801" t="e">
            <v>#VALUE!</v>
          </cell>
          <cell r="F4801" t="e">
            <v>#VALUE!</v>
          </cell>
          <cell r="G4801" t="e">
            <v>#VALUE!</v>
          </cell>
        </row>
        <row r="4802">
          <cell r="A4802" t="e">
            <v>#VALUE!</v>
          </cell>
          <cell r="B4802" t="e">
            <v>#VALUE!</v>
          </cell>
          <cell r="C4802" t="e">
            <v>#VALUE!</v>
          </cell>
          <cell r="D4802" t="e">
            <v>#VALUE!</v>
          </cell>
          <cell r="E4802" t="e">
            <v>#VALUE!</v>
          </cell>
          <cell r="F4802" t="e">
            <v>#VALUE!</v>
          </cell>
          <cell r="G4802" t="e">
            <v>#VALUE!</v>
          </cell>
        </row>
        <row r="4803">
          <cell r="A4803" t="e">
            <v>#VALUE!</v>
          </cell>
          <cell r="B4803" t="e">
            <v>#VALUE!</v>
          </cell>
          <cell r="C4803" t="e">
            <v>#VALUE!</v>
          </cell>
          <cell r="D4803" t="e">
            <v>#VALUE!</v>
          </cell>
          <cell r="E4803" t="e">
            <v>#VALUE!</v>
          </cell>
          <cell r="F4803" t="e">
            <v>#VALUE!</v>
          </cell>
          <cell r="G4803" t="e">
            <v>#VALUE!</v>
          </cell>
        </row>
        <row r="4804">
          <cell r="A4804" t="e">
            <v>#VALUE!</v>
          </cell>
          <cell r="B4804" t="e">
            <v>#VALUE!</v>
          </cell>
          <cell r="C4804" t="e">
            <v>#VALUE!</v>
          </cell>
          <cell r="D4804" t="e">
            <v>#VALUE!</v>
          </cell>
          <cell r="E4804" t="e">
            <v>#VALUE!</v>
          </cell>
          <cell r="F4804" t="e">
            <v>#VALUE!</v>
          </cell>
          <cell r="G4804" t="e">
            <v>#VALUE!</v>
          </cell>
        </row>
        <row r="4805">
          <cell r="A4805" t="e">
            <v>#VALUE!</v>
          </cell>
          <cell r="B4805" t="e">
            <v>#VALUE!</v>
          </cell>
          <cell r="C4805" t="e">
            <v>#VALUE!</v>
          </cell>
          <cell r="D4805" t="e">
            <v>#VALUE!</v>
          </cell>
          <cell r="E4805" t="e">
            <v>#VALUE!</v>
          </cell>
          <cell r="F4805" t="e">
            <v>#VALUE!</v>
          </cell>
          <cell r="G4805" t="e">
            <v>#VALUE!</v>
          </cell>
        </row>
        <row r="4806">
          <cell r="A4806" t="e">
            <v>#VALUE!</v>
          </cell>
          <cell r="B4806" t="e">
            <v>#VALUE!</v>
          </cell>
          <cell r="C4806" t="e">
            <v>#VALUE!</v>
          </cell>
          <cell r="D4806" t="e">
            <v>#VALUE!</v>
          </cell>
          <cell r="E4806" t="e">
            <v>#VALUE!</v>
          </cell>
          <cell r="F4806" t="e">
            <v>#VALUE!</v>
          </cell>
          <cell r="G4806" t="e">
            <v>#VALUE!</v>
          </cell>
        </row>
        <row r="4807">
          <cell r="A4807" t="e">
            <v>#VALUE!</v>
          </cell>
          <cell r="B4807" t="e">
            <v>#VALUE!</v>
          </cell>
          <cell r="C4807" t="e">
            <v>#VALUE!</v>
          </cell>
          <cell r="D4807" t="e">
            <v>#VALUE!</v>
          </cell>
          <cell r="E4807" t="e">
            <v>#VALUE!</v>
          </cell>
          <cell r="F4807" t="e">
            <v>#VALUE!</v>
          </cell>
          <cell r="G4807" t="e">
            <v>#VALUE!</v>
          </cell>
        </row>
        <row r="4808">
          <cell r="A4808" t="e">
            <v>#VALUE!</v>
          </cell>
          <cell r="B4808" t="e">
            <v>#VALUE!</v>
          </cell>
          <cell r="C4808" t="e">
            <v>#VALUE!</v>
          </cell>
          <cell r="D4808" t="e">
            <v>#VALUE!</v>
          </cell>
          <cell r="E4808" t="e">
            <v>#VALUE!</v>
          </cell>
          <cell r="F4808" t="e">
            <v>#VALUE!</v>
          </cell>
          <cell r="G4808" t="e">
            <v>#VALUE!</v>
          </cell>
        </row>
        <row r="4809">
          <cell r="A4809" t="e">
            <v>#VALUE!</v>
          </cell>
          <cell r="B4809" t="e">
            <v>#VALUE!</v>
          </cell>
          <cell r="C4809" t="e">
            <v>#VALUE!</v>
          </cell>
          <cell r="D4809" t="e">
            <v>#VALUE!</v>
          </cell>
          <cell r="E4809" t="e">
            <v>#VALUE!</v>
          </cell>
          <cell r="F4809" t="e">
            <v>#VALUE!</v>
          </cell>
          <cell r="G4809" t="e">
            <v>#VALUE!</v>
          </cell>
        </row>
        <row r="4810">
          <cell r="A4810" t="e">
            <v>#VALUE!</v>
          </cell>
          <cell r="B4810" t="e">
            <v>#VALUE!</v>
          </cell>
          <cell r="C4810" t="e">
            <v>#VALUE!</v>
          </cell>
          <cell r="D4810" t="e">
            <v>#VALUE!</v>
          </cell>
          <cell r="E4810" t="e">
            <v>#VALUE!</v>
          </cell>
          <cell r="F4810" t="e">
            <v>#VALUE!</v>
          </cell>
          <cell r="G4810" t="e">
            <v>#VALUE!</v>
          </cell>
        </row>
        <row r="4811">
          <cell r="A4811" t="e">
            <v>#VALUE!</v>
          </cell>
          <cell r="B4811" t="e">
            <v>#VALUE!</v>
          </cell>
          <cell r="C4811" t="e">
            <v>#VALUE!</v>
          </cell>
          <cell r="D4811" t="e">
            <v>#VALUE!</v>
          </cell>
          <cell r="E4811" t="e">
            <v>#VALUE!</v>
          </cell>
          <cell r="F4811" t="e">
            <v>#VALUE!</v>
          </cell>
          <cell r="G4811" t="e">
            <v>#VALUE!</v>
          </cell>
        </row>
        <row r="4812">
          <cell r="A4812" t="e">
            <v>#VALUE!</v>
          </cell>
          <cell r="B4812" t="e">
            <v>#VALUE!</v>
          </cell>
          <cell r="C4812" t="e">
            <v>#VALUE!</v>
          </cell>
          <cell r="D4812" t="e">
            <v>#VALUE!</v>
          </cell>
          <cell r="E4812" t="e">
            <v>#VALUE!</v>
          </cell>
          <cell r="F4812" t="e">
            <v>#VALUE!</v>
          </cell>
          <cell r="G4812" t="e">
            <v>#VALUE!</v>
          </cell>
        </row>
        <row r="4813">
          <cell r="A4813" t="e">
            <v>#VALUE!</v>
          </cell>
          <cell r="B4813" t="e">
            <v>#VALUE!</v>
          </cell>
          <cell r="C4813" t="e">
            <v>#VALUE!</v>
          </cell>
          <cell r="D4813" t="e">
            <v>#VALUE!</v>
          </cell>
          <cell r="E4813" t="e">
            <v>#VALUE!</v>
          </cell>
          <cell r="F4813" t="e">
            <v>#VALUE!</v>
          </cell>
          <cell r="G4813" t="e">
            <v>#VALUE!</v>
          </cell>
        </row>
        <row r="4814">
          <cell r="A4814" t="e">
            <v>#VALUE!</v>
          </cell>
          <cell r="B4814" t="e">
            <v>#VALUE!</v>
          </cell>
          <cell r="C4814" t="e">
            <v>#VALUE!</v>
          </cell>
          <cell r="D4814" t="e">
            <v>#VALUE!</v>
          </cell>
          <cell r="E4814" t="e">
            <v>#VALUE!</v>
          </cell>
          <cell r="F4814" t="e">
            <v>#VALUE!</v>
          </cell>
          <cell r="G4814" t="e">
            <v>#VALUE!</v>
          </cell>
        </row>
        <row r="4815">
          <cell r="A4815" t="e">
            <v>#VALUE!</v>
          </cell>
          <cell r="B4815" t="e">
            <v>#VALUE!</v>
          </cell>
          <cell r="C4815" t="e">
            <v>#VALUE!</v>
          </cell>
          <cell r="D4815" t="e">
            <v>#VALUE!</v>
          </cell>
          <cell r="E4815" t="e">
            <v>#VALUE!</v>
          </cell>
          <cell r="F4815" t="e">
            <v>#VALUE!</v>
          </cell>
          <cell r="G4815" t="e">
            <v>#VALUE!</v>
          </cell>
        </row>
        <row r="4816">
          <cell r="A4816" t="e">
            <v>#VALUE!</v>
          </cell>
          <cell r="B4816" t="e">
            <v>#VALUE!</v>
          </cell>
          <cell r="C4816" t="e">
            <v>#VALUE!</v>
          </cell>
          <cell r="D4816" t="e">
            <v>#VALUE!</v>
          </cell>
          <cell r="E4816" t="e">
            <v>#VALUE!</v>
          </cell>
          <cell r="F4816" t="e">
            <v>#VALUE!</v>
          </cell>
          <cell r="G4816" t="e">
            <v>#VALUE!</v>
          </cell>
        </row>
        <row r="4817">
          <cell r="A4817" t="e">
            <v>#VALUE!</v>
          </cell>
          <cell r="B4817" t="e">
            <v>#VALUE!</v>
          </cell>
          <cell r="C4817" t="e">
            <v>#VALUE!</v>
          </cell>
          <cell r="D4817" t="e">
            <v>#VALUE!</v>
          </cell>
          <cell r="E4817" t="e">
            <v>#VALUE!</v>
          </cell>
          <cell r="F4817" t="e">
            <v>#VALUE!</v>
          </cell>
          <cell r="G4817" t="e">
            <v>#VALUE!</v>
          </cell>
        </row>
        <row r="4818">
          <cell r="A4818" t="e">
            <v>#VALUE!</v>
          </cell>
          <cell r="B4818" t="e">
            <v>#VALUE!</v>
          </cell>
          <cell r="C4818" t="e">
            <v>#VALUE!</v>
          </cell>
          <cell r="D4818" t="e">
            <v>#VALUE!</v>
          </cell>
          <cell r="E4818" t="e">
            <v>#VALUE!</v>
          </cell>
          <cell r="F4818" t="e">
            <v>#VALUE!</v>
          </cell>
          <cell r="G4818" t="e">
            <v>#VALUE!</v>
          </cell>
        </row>
        <row r="4819">
          <cell r="A4819" t="e">
            <v>#VALUE!</v>
          </cell>
          <cell r="B4819" t="e">
            <v>#VALUE!</v>
          </cell>
          <cell r="C4819" t="e">
            <v>#VALUE!</v>
          </cell>
          <cell r="D4819" t="e">
            <v>#VALUE!</v>
          </cell>
          <cell r="E4819" t="e">
            <v>#VALUE!</v>
          </cell>
          <cell r="F4819" t="e">
            <v>#VALUE!</v>
          </cell>
          <cell r="G4819" t="e">
            <v>#VALUE!</v>
          </cell>
        </row>
        <row r="4820">
          <cell r="A4820" t="e">
            <v>#VALUE!</v>
          </cell>
          <cell r="B4820" t="e">
            <v>#VALUE!</v>
          </cell>
          <cell r="C4820" t="e">
            <v>#VALUE!</v>
          </cell>
          <cell r="D4820" t="e">
            <v>#VALUE!</v>
          </cell>
          <cell r="E4820" t="e">
            <v>#VALUE!</v>
          </cell>
          <cell r="F4820" t="e">
            <v>#VALUE!</v>
          </cell>
          <cell r="G4820" t="e">
            <v>#VALUE!</v>
          </cell>
        </row>
        <row r="4821">
          <cell r="A4821" t="e">
            <v>#VALUE!</v>
          </cell>
          <cell r="B4821" t="e">
            <v>#VALUE!</v>
          </cell>
          <cell r="C4821" t="e">
            <v>#VALUE!</v>
          </cell>
          <cell r="D4821" t="e">
            <v>#VALUE!</v>
          </cell>
          <cell r="E4821" t="e">
            <v>#VALUE!</v>
          </cell>
          <cell r="F4821" t="e">
            <v>#VALUE!</v>
          </cell>
          <cell r="G4821" t="e">
            <v>#VALUE!</v>
          </cell>
        </row>
        <row r="4822">
          <cell r="A4822" t="e">
            <v>#VALUE!</v>
          </cell>
          <cell r="B4822" t="e">
            <v>#VALUE!</v>
          </cell>
          <cell r="C4822" t="e">
            <v>#VALUE!</v>
          </cell>
          <cell r="D4822" t="e">
            <v>#VALUE!</v>
          </cell>
          <cell r="E4822" t="e">
            <v>#VALUE!</v>
          </cell>
          <cell r="F4822" t="e">
            <v>#VALUE!</v>
          </cell>
          <cell r="G4822" t="e">
            <v>#VALUE!</v>
          </cell>
        </row>
        <row r="4823">
          <cell r="A4823" t="e">
            <v>#VALUE!</v>
          </cell>
          <cell r="B4823" t="e">
            <v>#VALUE!</v>
          </cell>
          <cell r="C4823" t="e">
            <v>#VALUE!</v>
          </cell>
          <cell r="D4823" t="e">
            <v>#VALUE!</v>
          </cell>
          <cell r="E4823" t="e">
            <v>#VALUE!</v>
          </cell>
          <cell r="F4823" t="e">
            <v>#VALUE!</v>
          </cell>
          <cell r="G4823" t="e">
            <v>#VALUE!</v>
          </cell>
        </row>
        <row r="4824">
          <cell r="A4824" t="e">
            <v>#VALUE!</v>
          </cell>
          <cell r="B4824" t="e">
            <v>#VALUE!</v>
          </cell>
          <cell r="C4824" t="e">
            <v>#VALUE!</v>
          </cell>
          <cell r="D4824" t="e">
            <v>#VALUE!</v>
          </cell>
          <cell r="E4824" t="e">
            <v>#VALUE!</v>
          </cell>
          <cell r="F4824" t="e">
            <v>#VALUE!</v>
          </cell>
          <cell r="G4824" t="e">
            <v>#VALUE!</v>
          </cell>
        </row>
        <row r="4825">
          <cell r="A4825" t="e">
            <v>#VALUE!</v>
          </cell>
          <cell r="B4825" t="e">
            <v>#VALUE!</v>
          </cell>
          <cell r="C4825" t="e">
            <v>#VALUE!</v>
          </cell>
          <cell r="D4825" t="e">
            <v>#VALUE!</v>
          </cell>
          <cell r="E4825" t="e">
            <v>#VALUE!</v>
          </cell>
          <cell r="F4825" t="e">
            <v>#VALUE!</v>
          </cell>
          <cell r="G4825" t="e">
            <v>#VALUE!</v>
          </cell>
        </row>
        <row r="4826">
          <cell r="A4826" t="e">
            <v>#VALUE!</v>
          </cell>
          <cell r="B4826" t="e">
            <v>#VALUE!</v>
          </cell>
          <cell r="C4826" t="e">
            <v>#VALUE!</v>
          </cell>
          <cell r="D4826" t="e">
            <v>#VALUE!</v>
          </cell>
          <cell r="E4826" t="e">
            <v>#VALUE!</v>
          </cell>
          <cell r="F4826" t="e">
            <v>#VALUE!</v>
          </cell>
          <cell r="G4826" t="e">
            <v>#VALUE!</v>
          </cell>
        </row>
        <row r="4827">
          <cell r="A4827" t="e">
            <v>#VALUE!</v>
          </cell>
          <cell r="B4827" t="e">
            <v>#VALUE!</v>
          </cell>
          <cell r="C4827" t="e">
            <v>#VALUE!</v>
          </cell>
          <cell r="D4827" t="e">
            <v>#VALUE!</v>
          </cell>
          <cell r="E4827" t="e">
            <v>#VALUE!</v>
          </cell>
          <cell r="F4827" t="e">
            <v>#VALUE!</v>
          </cell>
          <cell r="G4827" t="e">
            <v>#VALUE!</v>
          </cell>
        </row>
        <row r="4828">
          <cell r="A4828" t="e">
            <v>#VALUE!</v>
          </cell>
          <cell r="B4828" t="e">
            <v>#VALUE!</v>
          </cell>
          <cell r="C4828" t="e">
            <v>#VALUE!</v>
          </cell>
          <cell r="D4828" t="e">
            <v>#VALUE!</v>
          </cell>
          <cell r="E4828" t="e">
            <v>#VALUE!</v>
          </cell>
          <cell r="F4828" t="e">
            <v>#VALUE!</v>
          </cell>
          <cell r="G4828" t="e">
            <v>#VALUE!</v>
          </cell>
        </row>
        <row r="4829">
          <cell r="A4829" t="e">
            <v>#VALUE!</v>
          </cell>
          <cell r="B4829" t="e">
            <v>#VALUE!</v>
          </cell>
          <cell r="C4829" t="e">
            <v>#VALUE!</v>
          </cell>
          <cell r="D4829" t="e">
            <v>#VALUE!</v>
          </cell>
          <cell r="E4829" t="e">
            <v>#VALUE!</v>
          </cell>
          <cell r="F4829" t="e">
            <v>#VALUE!</v>
          </cell>
          <cell r="G4829" t="e">
            <v>#VALUE!</v>
          </cell>
        </row>
        <row r="4830">
          <cell r="A4830" t="e">
            <v>#VALUE!</v>
          </cell>
          <cell r="B4830" t="e">
            <v>#VALUE!</v>
          </cell>
          <cell r="C4830" t="e">
            <v>#VALUE!</v>
          </cell>
          <cell r="D4830" t="e">
            <v>#VALUE!</v>
          </cell>
          <cell r="E4830" t="e">
            <v>#VALUE!</v>
          </cell>
          <cell r="F4830" t="e">
            <v>#VALUE!</v>
          </cell>
          <cell r="G4830" t="e">
            <v>#VALUE!</v>
          </cell>
        </row>
        <row r="4831">
          <cell r="A4831" t="e">
            <v>#VALUE!</v>
          </cell>
          <cell r="B4831" t="e">
            <v>#VALUE!</v>
          </cell>
          <cell r="C4831" t="e">
            <v>#VALUE!</v>
          </cell>
          <cell r="D4831" t="e">
            <v>#VALUE!</v>
          </cell>
          <cell r="E4831" t="e">
            <v>#VALUE!</v>
          </cell>
          <cell r="F4831" t="e">
            <v>#VALUE!</v>
          </cell>
          <cell r="G4831" t="e">
            <v>#VALUE!</v>
          </cell>
        </row>
        <row r="4832">
          <cell r="A4832" t="e">
            <v>#VALUE!</v>
          </cell>
          <cell r="B4832" t="e">
            <v>#VALUE!</v>
          </cell>
          <cell r="C4832" t="e">
            <v>#VALUE!</v>
          </cell>
          <cell r="D4832" t="e">
            <v>#VALUE!</v>
          </cell>
          <cell r="E4832" t="e">
            <v>#VALUE!</v>
          </cell>
          <cell r="F4832" t="e">
            <v>#VALUE!</v>
          </cell>
          <cell r="G4832" t="e">
            <v>#VALUE!</v>
          </cell>
        </row>
        <row r="4833">
          <cell r="A4833" t="e">
            <v>#VALUE!</v>
          </cell>
          <cell r="B4833" t="e">
            <v>#VALUE!</v>
          </cell>
          <cell r="C4833" t="e">
            <v>#VALUE!</v>
          </cell>
          <cell r="D4833" t="e">
            <v>#VALUE!</v>
          </cell>
          <cell r="E4833" t="e">
            <v>#VALUE!</v>
          </cell>
          <cell r="F4833" t="e">
            <v>#VALUE!</v>
          </cell>
          <cell r="G4833" t="e">
            <v>#VALUE!</v>
          </cell>
        </row>
        <row r="4834">
          <cell r="A4834" t="e">
            <v>#VALUE!</v>
          </cell>
          <cell r="B4834" t="e">
            <v>#VALUE!</v>
          </cell>
          <cell r="C4834" t="e">
            <v>#VALUE!</v>
          </cell>
          <cell r="D4834" t="e">
            <v>#VALUE!</v>
          </cell>
          <cell r="E4834" t="e">
            <v>#VALUE!</v>
          </cell>
          <cell r="F4834" t="e">
            <v>#VALUE!</v>
          </cell>
          <cell r="G4834" t="e">
            <v>#VALUE!</v>
          </cell>
        </row>
        <row r="4835">
          <cell r="A4835" t="e">
            <v>#VALUE!</v>
          </cell>
          <cell r="B4835" t="e">
            <v>#VALUE!</v>
          </cell>
          <cell r="C4835" t="e">
            <v>#VALUE!</v>
          </cell>
          <cell r="D4835" t="e">
            <v>#VALUE!</v>
          </cell>
          <cell r="E4835" t="e">
            <v>#VALUE!</v>
          </cell>
          <cell r="F4835" t="e">
            <v>#VALUE!</v>
          </cell>
          <cell r="G4835" t="e">
            <v>#VALUE!</v>
          </cell>
        </row>
        <row r="4836">
          <cell r="A4836" t="e">
            <v>#VALUE!</v>
          </cell>
          <cell r="B4836" t="e">
            <v>#VALUE!</v>
          </cell>
          <cell r="C4836" t="e">
            <v>#VALUE!</v>
          </cell>
          <cell r="D4836" t="e">
            <v>#VALUE!</v>
          </cell>
          <cell r="E4836" t="e">
            <v>#VALUE!</v>
          </cell>
          <cell r="F4836" t="e">
            <v>#VALUE!</v>
          </cell>
          <cell r="G4836" t="e">
            <v>#VALUE!</v>
          </cell>
        </row>
        <row r="4837">
          <cell r="A4837" t="e">
            <v>#VALUE!</v>
          </cell>
          <cell r="B4837" t="e">
            <v>#VALUE!</v>
          </cell>
          <cell r="C4837" t="e">
            <v>#VALUE!</v>
          </cell>
          <cell r="D4837" t="e">
            <v>#VALUE!</v>
          </cell>
          <cell r="E4837" t="e">
            <v>#VALUE!</v>
          </cell>
          <cell r="F4837" t="e">
            <v>#VALUE!</v>
          </cell>
          <cell r="G4837" t="e">
            <v>#VALUE!</v>
          </cell>
        </row>
        <row r="4838">
          <cell r="A4838" t="e">
            <v>#VALUE!</v>
          </cell>
          <cell r="B4838" t="e">
            <v>#VALUE!</v>
          </cell>
          <cell r="C4838" t="e">
            <v>#VALUE!</v>
          </cell>
          <cell r="D4838" t="e">
            <v>#VALUE!</v>
          </cell>
          <cell r="E4838" t="e">
            <v>#VALUE!</v>
          </cell>
          <cell r="F4838" t="e">
            <v>#VALUE!</v>
          </cell>
          <cell r="G4838" t="e">
            <v>#VALUE!</v>
          </cell>
        </row>
        <row r="4839">
          <cell r="A4839" t="e">
            <v>#VALUE!</v>
          </cell>
          <cell r="B4839" t="e">
            <v>#VALUE!</v>
          </cell>
          <cell r="C4839" t="e">
            <v>#VALUE!</v>
          </cell>
          <cell r="D4839" t="e">
            <v>#VALUE!</v>
          </cell>
          <cell r="E4839" t="e">
            <v>#VALUE!</v>
          </cell>
          <cell r="F4839" t="e">
            <v>#VALUE!</v>
          </cell>
          <cell r="G4839" t="e">
            <v>#VALUE!</v>
          </cell>
        </row>
        <row r="4840">
          <cell r="A4840" t="e">
            <v>#VALUE!</v>
          </cell>
          <cell r="B4840" t="e">
            <v>#VALUE!</v>
          </cell>
          <cell r="C4840" t="e">
            <v>#VALUE!</v>
          </cell>
          <cell r="D4840" t="e">
            <v>#VALUE!</v>
          </cell>
          <cell r="E4840" t="e">
            <v>#VALUE!</v>
          </cell>
          <cell r="F4840" t="e">
            <v>#VALUE!</v>
          </cell>
          <cell r="G4840" t="e">
            <v>#VALUE!</v>
          </cell>
        </row>
        <row r="4841">
          <cell r="A4841" t="e">
            <v>#VALUE!</v>
          </cell>
          <cell r="B4841" t="e">
            <v>#VALUE!</v>
          </cell>
          <cell r="C4841" t="e">
            <v>#VALUE!</v>
          </cell>
          <cell r="D4841" t="e">
            <v>#VALUE!</v>
          </cell>
          <cell r="E4841" t="e">
            <v>#VALUE!</v>
          </cell>
          <cell r="F4841" t="e">
            <v>#VALUE!</v>
          </cell>
          <cell r="G4841" t="e">
            <v>#VALUE!</v>
          </cell>
        </row>
        <row r="4842">
          <cell r="A4842" t="e">
            <v>#VALUE!</v>
          </cell>
          <cell r="B4842" t="e">
            <v>#VALUE!</v>
          </cell>
          <cell r="C4842" t="e">
            <v>#VALUE!</v>
          </cell>
          <cell r="D4842" t="e">
            <v>#VALUE!</v>
          </cell>
          <cell r="E4842" t="e">
            <v>#VALUE!</v>
          </cell>
          <cell r="F4842" t="e">
            <v>#VALUE!</v>
          </cell>
          <cell r="G4842" t="e">
            <v>#VALUE!</v>
          </cell>
        </row>
        <row r="4843">
          <cell r="A4843" t="e">
            <v>#VALUE!</v>
          </cell>
          <cell r="B4843" t="e">
            <v>#VALUE!</v>
          </cell>
          <cell r="C4843" t="e">
            <v>#VALUE!</v>
          </cell>
          <cell r="D4843" t="e">
            <v>#VALUE!</v>
          </cell>
          <cell r="E4843" t="e">
            <v>#VALUE!</v>
          </cell>
          <cell r="F4843" t="e">
            <v>#VALUE!</v>
          </cell>
          <cell r="G4843" t="e">
            <v>#VALUE!</v>
          </cell>
        </row>
        <row r="4844">
          <cell r="A4844" t="e">
            <v>#VALUE!</v>
          </cell>
          <cell r="B4844" t="e">
            <v>#VALUE!</v>
          </cell>
          <cell r="C4844" t="e">
            <v>#VALUE!</v>
          </cell>
          <cell r="D4844" t="e">
            <v>#VALUE!</v>
          </cell>
          <cell r="E4844" t="e">
            <v>#VALUE!</v>
          </cell>
          <cell r="F4844" t="e">
            <v>#VALUE!</v>
          </cell>
          <cell r="G4844" t="e">
            <v>#VALUE!</v>
          </cell>
        </row>
        <row r="4845">
          <cell r="A4845" t="e">
            <v>#VALUE!</v>
          </cell>
          <cell r="B4845" t="e">
            <v>#VALUE!</v>
          </cell>
          <cell r="C4845" t="e">
            <v>#VALUE!</v>
          </cell>
          <cell r="D4845" t="e">
            <v>#VALUE!</v>
          </cell>
          <cell r="E4845" t="e">
            <v>#VALUE!</v>
          </cell>
          <cell r="F4845" t="e">
            <v>#VALUE!</v>
          </cell>
          <cell r="G4845" t="e">
            <v>#VALUE!</v>
          </cell>
        </row>
        <row r="4846">
          <cell r="A4846" t="e">
            <v>#VALUE!</v>
          </cell>
          <cell r="B4846" t="e">
            <v>#VALUE!</v>
          </cell>
          <cell r="C4846" t="e">
            <v>#VALUE!</v>
          </cell>
          <cell r="D4846" t="e">
            <v>#VALUE!</v>
          </cell>
          <cell r="E4846" t="e">
            <v>#VALUE!</v>
          </cell>
          <cell r="F4846" t="e">
            <v>#VALUE!</v>
          </cell>
          <cell r="G4846" t="e">
            <v>#VALUE!</v>
          </cell>
        </row>
        <row r="4847">
          <cell r="A4847" t="e">
            <v>#VALUE!</v>
          </cell>
          <cell r="B4847" t="e">
            <v>#VALUE!</v>
          </cell>
          <cell r="C4847" t="e">
            <v>#VALUE!</v>
          </cell>
          <cell r="D4847" t="e">
            <v>#VALUE!</v>
          </cell>
          <cell r="E4847" t="e">
            <v>#VALUE!</v>
          </cell>
          <cell r="F4847" t="e">
            <v>#VALUE!</v>
          </cell>
          <cell r="G4847" t="e">
            <v>#VALUE!</v>
          </cell>
        </row>
        <row r="4848">
          <cell r="A4848" t="e">
            <v>#VALUE!</v>
          </cell>
          <cell r="B4848" t="e">
            <v>#VALUE!</v>
          </cell>
          <cell r="C4848" t="e">
            <v>#VALUE!</v>
          </cell>
          <cell r="D4848" t="e">
            <v>#VALUE!</v>
          </cell>
          <cell r="E4848" t="e">
            <v>#VALUE!</v>
          </cell>
          <cell r="F4848" t="e">
            <v>#VALUE!</v>
          </cell>
          <cell r="G4848" t="e">
            <v>#VALUE!</v>
          </cell>
        </row>
        <row r="4849">
          <cell r="A4849" t="e">
            <v>#VALUE!</v>
          </cell>
          <cell r="B4849" t="e">
            <v>#VALUE!</v>
          </cell>
          <cell r="C4849" t="e">
            <v>#VALUE!</v>
          </cell>
          <cell r="D4849" t="e">
            <v>#VALUE!</v>
          </cell>
          <cell r="E4849" t="e">
            <v>#VALUE!</v>
          </cell>
          <cell r="F4849" t="e">
            <v>#VALUE!</v>
          </cell>
          <cell r="G4849" t="e">
            <v>#VALUE!</v>
          </cell>
        </row>
        <row r="4850">
          <cell r="A4850" t="e">
            <v>#VALUE!</v>
          </cell>
          <cell r="B4850" t="e">
            <v>#VALUE!</v>
          </cell>
          <cell r="C4850" t="e">
            <v>#VALUE!</v>
          </cell>
          <cell r="D4850" t="e">
            <v>#VALUE!</v>
          </cell>
          <cell r="E4850" t="e">
            <v>#VALUE!</v>
          </cell>
          <cell r="F4850" t="e">
            <v>#VALUE!</v>
          </cell>
          <cell r="G4850" t="e">
            <v>#VALUE!</v>
          </cell>
        </row>
        <row r="4851">
          <cell r="A4851" t="e">
            <v>#VALUE!</v>
          </cell>
          <cell r="B4851" t="e">
            <v>#VALUE!</v>
          </cell>
          <cell r="C4851" t="e">
            <v>#VALUE!</v>
          </cell>
          <cell r="D4851" t="e">
            <v>#VALUE!</v>
          </cell>
          <cell r="E4851" t="e">
            <v>#VALUE!</v>
          </cell>
          <cell r="F4851" t="e">
            <v>#VALUE!</v>
          </cell>
          <cell r="G4851" t="e">
            <v>#VALUE!</v>
          </cell>
        </row>
        <row r="4852">
          <cell r="A4852" t="e">
            <v>#VALUE!</v>
          </cell>
          <cell r="B4852" t="e">
            <v>#VALUE!</v>
          </cell>
          <cell r="C4852" t="e">
            <v>#VALUE!</v>
          </cell>
          <cell r="D4852" t="e">
            <v>#VALUE!</v>
          </cell>
          <cell r="E4852" t="e">
            <v>#VALUE!</v>
          </cell>
          <cell r="F4852" t="e">
            <v>#VALUE!</v>
          </cell>
          <cell r="G4852" t="e">
            <v>#VALUE!</v>
          </cell>
        </row>
        <row r="4853">
          <cell r="A4853" t="e">
            <v>#VALUE!</v>
          </cell>
          <cell r="B4853" t="e">
            <v>#VALUE!</v>
          </cell>
          <cell r="C4853" t="e">
            <v>#VALUE!</v>
          </cell>
          <cell r="D4853" t="e">
            <v>#VALUE!</v>
          </cell>
          <cell r="E4853" t="e">
            <v>#VALUE!</v>
          </cell>
          <cell r="F4853" t="e">
            <v>#VALUE!</v>
          </cell>
          <cell r="G4853" t="e">
            <v>#VALUE!</v>
          </cell>
        </row>
        <row r="4854">
          <cell r="A4854" t="e">
            <v>#VALUE!</v>
          </cell>
          <cell r="B4854" t="e">
            <v>#VALUE!</v>
          </cell>
          <cell r="C4854" t="e">
            <v>#VALUE!</v>
          </cell>
          <cell r="D4854" t="e">
            <v>#VALUE!</v>
          </cell>
          <cell r="E4854" t="e">
            <v>#VALUE!</v>
          </cell>
          <cell r="F4854" t="e">
            <v>#VALUE!</v>
          </cell>
          <cell r="G4854" t="e">
            <v>#VALUE!</v>
          </cell>
        </row>
        <row r="4855">
          <cell r="A4855" t="e">
            <v>#VALUE!</v>
          </cell>
          <cell r="B4855" t="e">
            <v>#VALUE!</v>
          </cell>
          <cell r="C4855" t="e">
            <v>#VALUE!</v>
          </cell>
          <cell r="D4855" t="e">
            <v>#VALUE!</v>
          </cell>
          <cell r="E4855" t="e">
            <v>#VALUE!</v>
          </cell>
          <cell r="F4855" t="e">
            <v>#VALUE!</v>
          </cell>
          <cell r="G4855" t="e">
            <v>#VALUE!</v>
          </cell>
        </row>
        <row r="4856">
          <cell r="A4856" t="e">
            <v>#VALUE!</v>
          </cell>
          <cell r="B4856" t="e">
            <v>#VALUE!</v>
          </cell>
          <cell r="C4856" t="e">
            <v>#VALUE!</v>
          </cell>
          <cell r="D4856" t="e">
            <v>#VALUE!</v>
          </cell>
          <cell r="E4856" t="e">
            <v>#VALUE!</v>
          </cell>
          <cell r="F4856" t="e">
            <v>#VALUE!</v>
          </cell>
          <cell r="G4856" t="e">
            <v>#VALUE!</v>
          </cell>
        </row>
        <row r="4857">
          <cell r="A4857" t="e">
            <v>#VALUE!</v>
          </cell>
          <cell r="B4857" t="e">
            <v>#VALUE!</v>
          </cell>
          <cell r="C4857" t="e">
            <v>#VALUE!</v>
          </cell>
          <cell r="D4857" t="e">
            <v>#VALUE!</v>
          </cell>
          <cell r="E4857" t="e">
            <v>#VALUE!</v>
          </cell>
          <cell r="F4857" t="e">
            <v>#VALUE!</v>
          </cell>
          <cell r="G4857" t="e">
            <v>#VALUE!</v>
          </cell>
        </row>
        <row r="4858">
          <cell r="A4858" t="e">
            <v>#VALUE!</v>
          </cell>
          <cell r="B4858" t="e">
            <v>#VALUE!</v>
          </cell>
          <cell r="C4858" t="e">
            <v>#VALUE!</v>
          </cell>
          <cell r="D4858" t="e">
            <v>#VALUE!</v>
          </cell>
          <cell r="E4858" t="e">
            <v>#VALUE!</v>
          </cell>
          <cell r="F4858" t="e">
            <v>#VALUE!</v>
          </cell>
          <cell r="G4858" t="e">
            <v>#VALUE!</v>
          </cell>
        </row>
        <row r="4859">
          <cell r="A4859" t="e">
            <v>#VALUE!</v>
          </cell>
          <cell r="B4859" t="e">
            <v>#VALUE!</v>
          </cell>
          <cell r="C4859" t="e">
            <v>#VALUE!</v>
          </cell>
          <cell r="D4859" t="e">
            <v>#VALUE!</v>
          </cell>
          <cell r="E4859" t="e">
            <v>#VALUE!</v>
          </cell>
          <cell r="F4859" t="e">
            <v>#VALUE!</v>
          </cell>
          <cell r="G4859" t="e">
            <v>#VALUE!</v>
          </cell>
        </row>
        <row r="4860">
          <cell r="A4860" t="e">
            <v>#VALUE!</v>
          </cell>
          <cell r="B4860" t="e">
            <v>#VALUE!</v>
          </cell>
          <cell r="C4860" t="e">
            <v>#VALUE!</v>
          </cell>
          <cell r="D4860" t="e">
            <v>#VALUE!</v>
          </cell>
          <cell r="E4860" t="e">
            <v>#VALUE!</v>
          </cell>
          <cell r="F4860" t="e">
            <v>#VALUE!</v>
          </cell>
          <cell r="G4860" t="e">
            <v>#VALUE!</v>
          </cell>
        </row>
        <row r="4861">
          <cell r="A4861" t="e">
            <v>#VALUE!</v>
          </cell>
          <cell r="B4861" t="e">
            <v>#VALUE!</v>
          </cell>
          <cell r="C4861" t="e">
            <v>#VALUE!</v>
          </cell>
          <cell r="D4861" t="e">
            <v>#VALUE!</v>
          </cell>
          <cell r="E4861" t="e">
            <v>#VALUE!</v>
          </cell>
          <cell r="F4861" t="e">
            <v>#VALUE!</v>
          </cell>
          <cell r="G4861" t="e">
            <v>#VALUE!</v>
          </cell>
        </row>
        <row r="4862">
          <cell r="A4862" t="e">
            <v>#VALUE!</v>
          </cell>
          <cell r="B4862" t="e">
            <v>#VALUE!</v>
          </cell>
          <cell r="C4862" t="e">
            <v>#VALUE!</v>
          </cell>
          <cell r="D4862" t="e">
            <v>#VALUE!</v>
          </cell>
          <cell r="E4862" t="e">
            <v>#VALUE!</v>
          </cell>
          <cell r="F4862" t="e">
            <v>#VALUE!</v>
          </cell>
          <cell r="G4862" t="e">
            <v>#VALUE!</v>
          </cell>
        </row>
        <row r="4863">
          <cell r="A4863" t="e">
            <v>#VALUE!</v>
          </cell>
          <cell r="B4863" t="e">
            <v>#VALUE!</v>
          </cell>
          <cell r="C4863" t="e">
            <v>#VALUE!</v>
          </cell>
          <cell r="D4863" t="e">
            <v>#VALUE!</v>
          </cell>
          <cell r="E4863" t="e">
            <v>#VALUE!</v>
          </cell>
          <cell r="F4863" t="e">
            <v>#VALUE!</v>
          </cell>
          <cell r="G4863" t="e">
            <v>#VALUE!</v>
          </cell>
        </row>
        <row r="4864">
          <cell r="A4864" t="e">
            <v>#VALUE!</v>
          </cell>
          <cell r="B4864" t="e">
            <v>#VALUE!</v>
          </cell>
          <cell r="C4864" t="e">
            <v>#VALUE!</v>
          </cell>
          <cell r="D4864" t="e">
            <v>#VALUE!</v>
          </cell>
          <cell r="E4864" t="e">
            <v>#VALUE!</v>
          </cell>
          <cell r="F4864" t="e">
            <v>#VALUE!</v>
          </cell>
          <cell r="G4864" t="e">
            <v>#VALUE!</v>
          </cell>
        </row>
        <row r="4865">
          <cell r="A4865" t="e">
            <v>#VALUE!</v>
          </cell>
          <cell r="B4865" t="e">
            <v>#VALUE!</v>
          </cell>
          <cell r="C4865" t="e">
            <v>#VALUE!</v>
          </cell>
          <cell r="D4865" t="e">
            <v>#VALUE!</v>
          </cell>
          <cell r="E4865" t="e">
            <v>#VALUE!</v>
          </cell>
          <cell r="F4865" t="e">
            <v>#VALUE!</v>
          </cell>
          <cell r="G4865" t="e">
            <v>#VALUE!</v>
          </cell>
        </row>
        <row r="4866">
          <cell r="A4866" t="e">
            <v>#VALUE!</v>
          </cell>
          <cell r="B4866" t="e">
            <v>#VALUE!</v>
          </cell>
          <cell r="C4866" t="e">
            <v>#VALUE!</v>
          </cell>
          <cell r="D4866" t="e">
            <v>#VALUE!</v>
          </cell>
          <cell r="E4866" t="e">
            <v>#VALUE!</v>
          </cell>
          <cell r="F4866" t="e">
            <v>#VALUE!</v>
          </cell>
          <cell r="G4866" t="e">
            <v>#VALUE!</v>
          </cell>
        </row>
        <row r="4867">
          <cell r="A4867" t="e">
            <v>#VALUE!</v>
          </cell>
          <cell r="B4867" t="e">
            <v>#VALUE!</v>
          </cell>
          <cell r="C4867" t="e">
            <v>#VALUE!</v>
          </cell>
          <cell r="D4867" t="e">
            <v>#VALUE!</v>
          </cell>
          <cell r="E4867" t="e">
            <v>#VALUE!</v>
          </cell>
          <cell r="F4867" t="e">
            <v>#VALUE!</v>
          </cell>
          <cell r="G4867" t="e">
            <v>#VALUE!</v>
          </cell>
        </row>
        <row r="4868">
          <cell r="A4868" t="e">
            <v>#VALUE!</v>
          </cell>
          <cell r="B4868" t="e">
            <v>#VALUE!</v>
          </cell>
          <cell r="C4868" t="e">
            <v>#VALUE!</v>
          </cell>
          <cell r="D4868" t="e">
            <v>#VALUE!</v>
          </cell>
          <cell r="E4868" t="e">
            <v>#VALUE!</v>
          </cell>
          <cell r="F4868" t="e">
            <v>#VALUE!</v>
          </cell>
          <cell r="G4868" t="e">
            <v>#VALUE!</v>
          </cell>
        </row>
        <row r="4869">
          <cell r="A4869" t="e">
            <v>#VALUE!</v>
          </cell>
          <cell r="B4869" t="e">
            <v>#VALUE!</v>
          </cell>
          <cell r="C4869" t="e">
            <v>#VALUE!</v>
          </cell>
          <cell r="D4869" t="e">
            <v>#VALUE!</v>
          </cell>
          <cell r="E4869" t="e">
            <v>#VALUE!</v>
          </cell>
          <cell r="F4869" t="e">
            <v>#VALUE!</v>
          </cell>
          <cell r="G4869" t="e">
            <v>#VALUE!</v>
          </cell>
        </row>
        <row r="4870">
          <cell r="A4870" t="e">
            <v>#VALUE!</v>
          </cell>
          <cell r="B4870" t="e">
            <v>#VALUE!</v>
          </cell>
          <cell r="C4870" t="e">
            <v>#VALUE!</v>
          </cell>
          <cell r="D4870" t="e">
            <v>#VALUE!</v>
          </cell>
          <cell r="E4870" t="e">
            <v>#VALUE!</v>
          </cell>
          <cell r="F4870" t="e">
            <v>#VALUE!</v>
          </cell>
          <cell r="G4870" t="e">
            <v>#VALUE!</v>
          </cell>
        </row>
        <row r="4871">
          <cell r="A4871" t="e">
            <v>#VALUE!</v>
          </cell>
          <cell r="B4871" t="e">
            <v>#VALUE!</v>
          </cell>
          <cell r="C4871" t="e">
            <v>#VALUE!</v>
          </cell>
          <cell r="D4871" t="e">
            <v>#VALUE!</v>
          </cell>
          <cell r="E4871" t="e">
            <v>#VALUE!</v>
          </cell>
          <cell r="F4871" t="e">
            <v>#VALUE!</v>
          </cell>
          <cell r="G4871" t="e">
            <v>#VALUE!</v>
          </cell>
        </row>
        <row r="4872">
          <cell r="A4872" t="e">
            <v>#VALUE!</v>
          </cell>
          <cell r="B4872" t="e">
            <v>#VALUE!</v>
          </cell>
          <cell r="C4872" t="e">
            <v>#VALUE!</v>
          </cell>
          <cell r="D4872" t="e">
            <v>#VALUE!</v>
          </cell>
          <cell r="E4872" t="e">
            <v>#VALUE!</v>
          </cell>
          <cell r="F4872" t="e">
            <v>#VALUE!</v>
          </cell>
          <cell r="G4872" t="e">
            <v>#VALUE!</v>
          </cell>
        </row>
        <row r="4873">
          <cell r="A4873" t="e">
            <v>#VALUE!</v>
          </cell>
          <cell r="B4873" t="e">
            <v>#VALUE!</v>
          </cell>
          <cell r="C4873" t="e">
            <v>#VALUE!</v>
          </cell>
          <cell r="D4873" t="e">
            <v>#VALUE!</v>
          </cell>
          <cell r="E4873" t="e">
            <v>#VALUE!</v>
          </cell>
          <cell r="F4873" t="e">
            <v>#VALUE!</v>
          </cell>
          <cell r="G4873" t="e">
            <v>#VALUE!</v>
          </cell>
        </row>
        <row r="4874">
          <cell r="A4874" t="e">
            <v>#VALUE!</v>
          </cell>
          <cell r="B4874" t="e">
            <v>#VALUE!</v>
          </cell>
          <cell r="C4874" t="e">
            <v>#VALUE!</v>
          </cell>
          <cell r="D4874" t="e">
            <v>#VALUE!</v>
          </cell>
          <cell r="E4874" t="e">
            <v>#VALUE!</v>
          </cell>
          <cell r="F4874" t="e">
            <v>#VALUE!</v>
          </cell>
          <cell r="G4874" t="e">
            <v>#VALUE!</v>
          </cell>
        </row>
        <row r="4875">
          <cell r="A4875" t="e">
            <v>#VALUE!</v>
          </cell>
          <cell r="B4875" t="e">
            <v>#VALUE!</v>
          </cell>
          <cell r="C4875" t="e">
            <v>#VALUE!</v>
          </cell>
          <cell r="D4875" t="e">
            <v>#VALUE!</v>
          </cell>
          <cell r="E4875" t="e">
            <v>#VALUE!</v>
          </cell>
          <cell r="F4875" t="e">
            <v>#VALUE!</v>
          </cell>
          <cell r="G4875" t="e">
            <v>#VALUE!</v>
          </cell>
        </row>
        <row r="4876">
          <cell r="A4876" t="e">
            <v>#VALUE!</v>
          </cell>
          <cell r="B4876" t="e">
            <v>#VALUE!</v>
          </cell>
          <cell r="C4876" t="e">
            <v>#VALUE!</v>
          </cell>
          <cell r="D4876" t="e">
            <v>#VALUE!</v>
          </cell>
          <cell r="E4876" t="e">
            <v>#VALUE!</v>
          </cell>
          <cell r="F4876" t="e">
            <v>#VALUE!</v>
          </cell>
          <cell r="G4876" t="e">
            <v>#VALUE!</v>
          </cell>
        </row>
        <row r="4877">
          <cell r="A4877" t="e">
            <v>#VALUE!</v>
          </cell>
          <cell r="B4877" t="e">
            <v>#VALUE!</v>
          </cell>
          <cell r="C4877" t="e">
            <v>#VALUE!</v>
          </cell>
          <cell r="D4877" t="e">
            <v>#VALUE!</v>
          </cell>
          <cell r="E4877" t="e">
            <v>#VALUE!</v>
          </cell>
          <cell r="F4877" t="e">
            <v>#VALUE!</v>
          </cell>
          <cell r="G4877" t="e">
            <v>#VALUE!</v>
          </cell>
        </row>
        <row r="4878">
          <cell r="A4878" t="e">
            <v>#VALUE!</v>
          </cell>
          <cell r="B4878" t="e">
            <v>#VALUE!</v>
          </cell>
          <cell r="C4878" t="e">
            <v>#VALUE!</v>
          </cell>
          <cell r="D4878" t="e">
            <v>#VALUE!</v>
          </cell>
          <cell r="E4878" t="e">
            <v>#VALUE!</v>
          </cell>
          <cell r="F4878" t="e">
            <v>#VALUE!</v>
          </cell>
          <cell r="G4878" t="e">
            <v>#VALUE!</v>
          </cell>
        </row>
        <row r="4879">
          <cell r="A4879" t="e">
            <v>#VALUE!</v>
          </cell>
          <cell r="B4879" t="e">
            <v>#VALUE!</v>
          </cell>
          <cell r="C4879" t="e">
            <v>#VALUE!</v>
          </cell>
          <cell r="D4879" t="e">
            <v>#VALUE!</v>
          </cell>
          <cell r="E4879" t="e">
            <v>#VALUE!</v>
          </cell>
          <cell r="F4879" t="e">
            <v>#VALUE!</v>
          </cell>
          <cell r="G4879" t="e">
            <v>#VALUE!</v>
          </cell>
        </row>
        <row r="4880">
          <cell r="A4880" t="e">
            <v>#VALUE!</v>
          </cell>
          <cell r="B4880" t="e">
            <v>#VALUE!</v>
          </cell>
          <cell r="C4880" t="e">
            <v>#VALUE!</v>
          </cell>
          <cell r="D4880" t="e">
            <v>#VALUE!</v>
          </cell>
          <cell r="E4880" t="e">
            <v>#VALUE!</v>
          </cell>
          <cell r="F4880" t="e">
            <v>#VALUE!</v>
          </cell>
          <cell r="G4880" t="e">
            <v>#VALUE!</v>
          </cell>
        </row>
        <row r="4881">
          <cell r="A4881" t="e">
            <v>#VALUE!</v>
          </cell>
          <cell r="B4881" t="e">
            <v>#VALUE!</v>
          </cell>
          <cell r="C4881" t="e">
            <v>#VALUE!</v>
          </cell>
          <cell r="D4881" t="e">
            <v>#VALUE!</v>
          </cell>
          <cell r="E4881" t="e">
            <v>#VALUE!</v>
          </cell>
          <cell r="F4881" t="e">
            <v>#VALUE!</v>
          </cell>
          <cell r="G4881" t="e">
            <v>#VALUE!</v>
          </cell>
        </row>
        <row r="4882">
          <cell r="A4882" t="e">
            <v>#VALUE!</v>
          </cell>
          <cell r="B4882" t="e">
            <v>#VALUE!</v>
          </cell>
          <cell r="C4882" t="e">
            <v>#VALUE!</v>
          </cell>
          <cell r="D4882" t="e">
            <v>#VALUE!</v>
          </cell>
          <cell r="E4882" t="e">
            <v>#VALUE!</v>
          </cell>
          <cell r="F4882" t="e">
            <v>#VALUE!</v>
          </cell>
          <cell r="G4882" t="e">
            <v>#VALUE!</v>
          </cell>
        </row>
        <row r="4883">
          <cell r="A4883" t="e">
            <v>#VALUE!</v>
          </cell>
          <cell r="B4883" t="e">
            <v>#VALUE!</v>
          </cell>
          <cell r="C4883" t="e">
            <v>#VALUE!</v>
          </cell>
          <cell r="D4883" t="e">
            <v>#VALUE!</v>
          </cell>
          <cell r="E4883" t="e">
            <v>#VALUE!</v>
          </cell>
          <cell r="F4883" t="e">
            <v>#VALUE!</v>
          </cell>
          <cell r="G4883" t="e">
            <v>#VALUE!</v>
          </cell>
        </row>
        <row r="4884">
          <cell r="A4884" t="e">
            <v>#VALUE!</v>
          </cell>
          <cell r="B4884" t="e">
            <v>#VALUE!</v>
          </cell>
          <cell r="C4884" t="e">
            <v>#VALUE!</v>
          </cell>
          <cell r="D4884" t="e">
            <v>#VALUE!</v>
          </cell>
          <cell r="E4884" t="e">
            <v>#VALUE!</v>
          </cell>
          <cell r="F4884" t="e">
            <v>#VALUE!</v>
          </cell>
          <cell r="G4884" t="e">
            <v>#VALUE!</v>
          </cell>
        </row>
        <row r="4885">
          <cell r="A4885" t="e">
            <v>#VALUE!</v>
          </cell>
          <cell r="B4885" t="e">
            <v>#VALUE!</v>
          </cell>
          <cell r="C4885" t="e">
            <v>#VALUE!</v>
          </cell>
          <cell r="D4885" t="e">
            <v>#VALUE!</v>
          </cell>
          <cell r="E4885" t="e">
            <v>#VALUE!</v>
          </cell>
          <cell r="F4885" t="e">
            <v>#VALUE!</v>
          </cell>
          <cell r="G4885" t="e">
            <v>#VALUE!</v>
          </cell>
        </row>
        <row r="4886">
          <cell r="A4886" t="e">
            <v>#VALUE!</v>
          </cell>
          <cell r="B4886" t="e">
            <v>#VALUE!</v>
          </cell>
          <cell r="C4886" t="e">
            <v>#VALUE!</v>
          </cell>
          <cell r="D4886" t="e">
            <v>#VALUE!</v>
          </cell>
          <cell r="E4886" t="e">
            <v>#VALUE!</v>
          </cell>
          <cell r="F4886" t="e">
            <v>#VALUE!</v>
          </cell>
          <cell r="G4886" t="e">
            <v>#VALUE!</v>
          </cell>
        </row>
        <row r="4887">
          <cell r="A4887" t="e">
            <v>#VALUE!</v>
          </cell>
          <cell r="B4887" t="e">
            <v>#VALUE!</v>
          </cell>
          <cell r="C4887" t="e">
            <v>#VALUE!</v>
          </cell>
          <cell r="D4887" t="e">
            <v>#VALUE!</v>
          </cell>
          <cell r="E4887" t="e">
            <v>#VALUE!</v>
          </cell>
          <cell r="F4887" t="e">
            <v>#VALUE!</v>
          </cell>
          <cell r="G4887" t="e">
            <v>#VALUE!</v>
          </cell>
        </row>
        <row r="4888">
          <cell r="A4888" t="e">
            <v>#VALUE!</v>
          </cell>
          <cell r="B4888" t="e">
            <v>#VALUE!</v>
          </cell>
          <cell r="C4888" t="e">
            <v>#VALUE!</v>
          </cell>
          <cell r="D4888" t="e">
            <v>#VALUE!</v>
          </cell>
          <cell r="E4888" t="e">
            <v>#VALUE!</v>
          </cell>
          <cell r="F4888" t="e">
            <v>#VALUE!</v>
          </cell>
          <cell r="G4888" t="e">
            <v>#VALUE!</v>
          </cell>
        </row>
        <row r="4889">
          <cell r="A4889" t="e">
            <v>#VALUE!</v>
          </cell>
          <cell r="B4889" t="e">
            <v>#VALUE!</v>
          </cell>
          <cell r="C4889" t="e">
            <v>#VALUE!</v>
          </cell>
          <cell r="D4889" t="e">
            <v>#VALUE!</v>
          </cell>
          <cell r="E4889" t="e">
            <v>#VALUE!</v>
          </cell>
          <cell r="F4889" t="e">
            <v>#VALUE!</v>
          </cell>
          <cell r="G4889" t="e">
            <v>#VALUE!</v>
          </cell>
        </row>
        <row r="4890">
          <cell r="A4890" t="e">
            <v>#VALUE!</v>
          </cell>
          <cell r="B4890" t="e">
            <v>#VALUE!</v>
          </cell>
          <cell r="C4890" t="e">
            <v>#VALUE!</v>
          </cell>
          <cell r="D4890" t="e">
            <v>#VALUE!</v>
          </cell>
          <cell r="E4890" t="e">
            <v>#VALUE!</v>
          </cell>
          <cell r="F4890" t="e">
            <v>#VALUE!</v>
          </cell>
          <cell r="G4890" t="e">
            <v>#VALUE!</v>
          </cell>
        </row>
        <row r="4891">
          <cell r="A4891" t="e">
            <v>#VALUE!</v>
          </cell>
          <cell r="B4891" t="e">
            <v>#VALUE!</v>
          </cell>
          <cell r="C4891" t="e">
            <v>#VALUE!</v>
          </cell>
          <cell r="D4891" t="e">
            <v>#VALUE!</v>
          </cell>
          <cell r="E4891" t="e">
            <v>#VALUE!</v>
          </cell>
          <cell r="F4891" t="e">
            <v>#VALUE!</v>
          </cell>
          <cell r="G4891" t="e">
            <v>#VALUE!</v>
          </cell>
        </row>
        <row r="4892">
          <cell r="A4892" t="e">
            <v>#VALUE!</v>
          </cell>
          <cell r="B4892" t="e">
            <v>#VALUE!</v>
          </cell>
          <cell r="C4892" t="e">
            <v>#VALUE!</v>
          </cell>
          <cell r="D4892" t="e">
            <v>#VALUE!</v>
          </cell>
          <cell r="E4892" t="e">
            <v>#VALUE!</v>
          </cell>
          <cell r="F4892" t="e">
            <v>#VALUE!</v>
          </cell>
          <cell r="G4892" t="e">
            <v>#VALUE!</v>
          </cell>
        </row>
        <row r="4893">
          <cell r="A4893" t="e">
            <v>#VALUE!</v>
          </cell>
          <cell r="B4893" t="e">
            <v>#VALUE!</v>
          </cell>
          <cell r="C4893" t="e">
            <v>#VALUE!</v>
          </cell>
          <cell r="D4893" t="e">
            <v>#VALUE!</v>
          </cell>
          <cell r="E4893" t="e">
            <v>#VALUE!</v>
          </cell>
          <cell r="F4893" t="e">
            <v>#VALUE!</v>
          </cell>
          <cell r="G4893" t="e">
            <v>#VALUE!</v>
          </cell>
        </row>
        <row r="4894">
          <cell r="A4894" t="e">
            <v>#VALUE!</v>
          </cell>
          <cell r="B4894" t="e">
            <v>#VALUE!</v>
          </cell>
          <cell r="C4894" t="e">
            <v>#VALUE!</v>
          </cell>
          <cell r="D4894" t="e">
            <v>#VALUE!</v>
          </cell>
          <cell r="E4894" t="e">
            <v>#VALUE!</v>
          </cell>
          <cell r="F4894" t="e">
            <v>#VALUE!</v>
          </cell>
          <cell r="G4894" t="e">
            <v>#VALUE!</v>
          </cell>
        </row>
        <row r="4895">
          <cell r="A4895" t="e">
            <v>#VALUE!</v>
          </cell>
          <cell r="B4895" t="e">
            <v>#VALUE!</v>
          </cell>
          <cell r="C4895" t="e">
            <v>#VALUE!</v>
          </cell>
          <cell r="D4895" t="e">
            <v>#VALUE!</v>
          </cell>
          <cell r="E4895" t="e">
            <v>#VALUE!</v>
          </cell>
          <cell r="F4895" t="e">
            <v>#VALUE!</v>
          </cell>
          <cell r="G4895" t="e">
            <v>#VALUE!</v>
          </cell>
        </row>
        <row r="4896">
          <cell r="A4896" t="e">
            <v>#VALUE!</v>
          </cell>
          <cell r="B4896" t="e">
            <v>#VALUE!</v>
          </cell>
          <cell r="C4896" t="e">
            <v>#VALUE!</v>
          </cell>
          <cell r="D4896" t="e">
            <v>#VALUE!</v>
          </cell>
          <cell r="E4896" t="e">
            <v>#VALUE!</v>
          </cell>
          <cell r="F4896" t="e">
            <v>#VALUE!</v>
          </cell>
          <cell r="G4896" t="e">
            <v>#VALUE!</v>
          </cell>
        </row>
        <row r="4897">
          <cell r="A4897" t="e">
            <v>#VALUE!</v>
          </cell>
          <cell r="B4897" t="e">
            <v>#VALUE!</v>
          </cell>
          <cell r="C4897" t="e">
            <v>#VALUE!</v>
          </cell>
          <cell r="D4897" t="e">
            <v>#VALUE!</v>
          </cell>
          <cell r="E4897" t="e">
            <v>#VALUE!</v>
          </cell>
          <cell r="F4897" t="e">
            <v>#VALUE!</v>
          </cell>
          <cell r="G4897" t="e">
            <v>#VALUE!</v>
          </cell>
        </row>
        <row r="4898">
          <cell r="A4898" t="e">
            <v>#VALUE!</v>
          </cell>
          <cell r="B4898" t="e">
            <v>#VALUE!</v>
          </cell>
          <cell r="C4898" t="e">
            <v>#VALUE!</v>
          </cell>
          <cell r="D4898" t="e">
            <v>#VALUE!</v>
          </cell>
          <cell r="E4898" t="e">
            <v>#VALUE!</v>
          </cell>
          <cell r="F4898" t="e">
            <v>#VALUE!</v>
          </cell>
          <cell r="G4898" t="e">
            <v>#VALUE!</v>
          </cell>
        </row>
        <row r="4899">
          <cell r="A4899" t="e">
            <v>#VALUE!</v>
          </cell>
          <cell r="B4899" t="e">
            <v>#VALUE!</v>
          </cell>
          <cell r="C4899" t="e">
            <v>#VALUE!</v>
          </cell>
          <cell r="D4899" t="e">
            <v>#VALUE!</v>
          </cell>
          <cell r="E4899" t="e">
            <v>#VALUE!</v>
          </cell>
          <cell r="F4899" t="e">
            <v>#VALUE!</v>
          </cell>
          <cell r="G4899" t="e">
            <v>#VALUE!</v>
          </cell>
        </row>
        <row r="4900">
          <cell r="A4900" t="e">
            <v>#VALUE!</v>
          </cell>
          <cell r="B4900" t="e">
            <v>#VALUE!</v>
          </cell>
          <cell r="C4900" t="e">
            <v>#VALUE!</v>
          </cell>
          <cell r="D4900" t="e">
            <v>#VALUE!</v>
          </cell>
          <cell r="E4900" t="e">
            <v>#VALUE!</v>
          </cell>
          <cell r="F4900" t="e">
            <v>#VALUE!</v>
          </cell>
          <cell r="G4900" t="e">
            <v>#VALUE!</v>
          </cell>
        </row>
        <row r="4901">
          <cell r="A4901" t="e">
            <v>#VALUE!</v>
          </cell>
          <cell r="B4901" t="e">
            <v>#VALUE!</v>
          </cell>
          <cell r="C4901" t="e">
            <v>#VALUE!</v>
          </cell>
          <cell r="D4901" t="e">
            <v>#VALUE!</v>
          </cell>
          <cell r="E4901" t="e">
            <v>#VALUE!</v>
          </cell>
          <cell r="F4901" t="e">
            <v>#VALUE!</v>
          </cell>
          <cell r="G4901" t="e">
            <v>#VALUE!</v>
          </cell>
        </row>
        <row r="4902">
          <cell r="A4902" t="e">
            <v>#VALUE!</v>
          </cell>
          <cell r="B4902" t="e">
            <v>#VALUE!</v>
          </cell>
          <cell r="C4902" t="e">
            <v>#VALUE!</v>
          </cell>
          <cell r="D4902" t="e">
            <v>#VALUE!</v>
          </cell>
          <cell r="E4902" t="e">
            <v>#VALUE!</v>
          </cell>
          <cell r="F4902" t="e">
            <v>#VALUE!</v>
          </cell>
          <cell r="G4902" t="e">
            <v>#VALUE!</v>
          </cell>
        </row>
        <row r="4903">
          <cell r="A4903" t="e">
            <v>#VALUE!</v>
          </cell>
          <cell r="B4903" t="e">
            <v>#VALUE!</v>
          </cell>
          <cell r="C4903" t="e">
            <v>#VALUE!</v>
          </cell>
          <cell r="D4903" t="e">
            <v>#VALUE!</v>
          </cell>
          <cell r="E4903" t="e">
            <v>#VALUE!</v>
          </cell>
          <cell r="F4903" t="e">
            <v>#VALUE!</v>
          </cell>
          <cell r="G4903" t="e">
            <v>#VALUE!</v>
          </cell>
        </row>
        <row r="4904">
          <cell r="A4904" t="e">
            <v>#VALUE!</v>
          </cell>
          <cell r="B4904" t="e">
            <v>#VALUE!</v>
          </cell>
          <cell r="C4904" t="e">
            <v>#VALUE!</v>
          </cell>
          <cell r="D4904" t="e">
            <v>#VALUE!</v>
          </cell>
          <cell r="E4904" t="e">
            <v>#VALUE!</v>
          </cell>
          <cell r="F4904" t="e">
            <v>#VALUE!</v>
          </cell>
          <cell r="G4904" t="e">
            <v>#VALUE!</v>
          </cell>
        </row>
        <row r="4905">
          <cell r="A4905" t="e">
            <v>#VALUE!</v>
          </cell>
          <cell r="B4905" t="e">
            <v>#VALUE!</v>
          </cell>
          <cell r="C4905" t="e">
            <v>#VALUE!</v>
          </cell>
          <cell r="D4905" t="e">
            <v>#VALUE!</v>
          </cell>
          <cell r="E4905" t="e">
            <v>#VALUE!</v>
          </cell>
          <cell r="F4905" t="e">
            <v>#VALUE!</v>
          </cell>
          <cell r="G4905" t="e">
            <v>#VALUE!</v>
          </cell>
        </row>
        <row r="4906">
          <cell r="A4906" t="e">
            <v>#VALUE!</v>
          </cell>
          <cell r="B4906" t="e">
            <v>#VALUE!</v>
          </cell>
          <cell r="C4906" t="e">
            <v>#VALUE!</v>
          </cell>
          <cell r="D4906" t="e">
            <v>#VALUE!</v>
          </cell>
          <cell r="E4906" t="e">
            <v>#VALUE!</v>
          </cell>
          <cell r="F4906" t="e">
            <v>#VALUE!</v>
          </cell>
          <cell r="G4906" t="e">
            <v>#VALUE!</v>
          </cell>
        </row>
        <row r="4907">
          <cell r="A4907" t="e">
            <v>#VALUE!</v>
          </cell>
          <cell r="B4907" t="e">
            <v>#VALUE!</v>
          </cell>
          <cell r="C4907" t="e">
            <v>#VALUE!</v>
          </cell>
          <cell r="D4907" t="e">
            <v>#VALUE!</v>
          </cell>
          <cell r="E4907" t="e">
            <v>#VALUE!</v>
          </cell>
          <cell r="F4907" t="e">
            <v>#VALUE!</v>
          </cell>
          <cell r="G4907" t="e">
            <v>#VALUE!</v>
          </cell>
        </row>
        <row r="4908">
          <cell r="A4908" t="e">
            <v>#VALUE!</v>
          </cell>
          <cell r="B4908" t="e">
            <v>#VALUE!</v>
          </cell>
          <cell r="C4908" t="e">
            <v>#VALUE!</v>
          </cell>
          <cell r="D4908" t="e">
            <v>#VALUE!</v>
          </cell>
          <cell r="E4908" t="e">
            <v>#VALUE!</v>
          </cell>
          <cell r="F4908" t="e">
            <v>#VALUE!</v>
          </cell>
          <cell r="G4908" t="e">
            <v>#VALUE!</v>
          </cell>
        </row>
        <row r="4909">
          <cell r="A4909" t="e">
            <v>#VALUE!</v>
          </cell>
          <cell r="B4909" t="e">
            <v>#VALUE!</v>
          </cell>
          <cell r="C4909" t="e">
            <v>#VALUE!</v>
          </cell>
          <cell r="D4909" t="e">
            <v>#VALUE!</v>
          </cell>
          <cell r="E4909" t="e">
            <v>#VALUE!</v>
          </cell>
          <cell r="F4909" t="e">
            <v>#VALUE!</v>
          </cell>
          <cell r="G4909" t="e">
            <v>#VALUE!</v>
          </cell>
        </row>
        <row r="4910">
          <cell r="A4910" t="e">
            <v>#VALUE!</v>
          </cell>
          <cell r="B4910" t="e">
            <v>#VALUE!</v>
          </cell>
          <cell r="C4910" t="e">
            <v>#VALUE!</v>
          </cell>
          <cell r="D4910" t="e">
            <v>#VALUE!</v>
          </cell>
          <cell r="E4910" t="e">
            <v>#VALUE!</v>
          </cell>
          <cell r="F4910" t="e">
            <v>#VALUE!</v>
          </cell>
          <cell r="G4910" t="e">
            <v>#VALUE!</v>
          </cell>
        </row>
        <row r="4911">
          <cell r="A4911" t="e">
            <v>#VALUE!</v>
          </cell>
          <cell r="B4911" t="e">
            <v>#VALUE!</v>
          </cell>
          <cell r="C4911" t="e">
            <v>#VALUE!</v>
          </cell>
          <cell r="D4911" t="e">
            <v>#VALUE!</v>
          </cell>
          <cell r="E4911" t="e">
            <v>#VALUE!</v>
          </cell>
          <cell r="F4911" t="e">
            <v>#VALUE!</v>
          </cell>
          <cell r="G4911" t="e">
            <v>#VALUE!</v>
          </cell>
        </row>
        <row r="4912">
          <cell r="A4912" t="e">
            <v>#VALUE!</v>
          </cell>
          <cell r="B4912" t="e">
            <v>#VALUE!</v>
          </cell>
          <cell r="C4912" t="e">
            <v>#VALUE!</v>
          </cell>
          <cell r="D4912" t="e">
            <v>#VALUE!</v>
          </cell>
          <cell r="E4912" t="e">
            <v>#VALUE!</v>
          </cell>
          <cell r="F4912" t="e">
            <v>#VALUE!</v>
          </cell>
          <cell r="G4912" t="e">
            <v>#VALUE!</v>
          </cell>
        </row>
        <row r="4913">
          <cell r="A4913" t="e">
            <v>#VALUE!</v>
          </cell>
          <cell r="B4913" t="e">
            <v>#VALUE!</v>
          </cell>
          <cell r="C4913" t="e">
            <v>#VALUE!</v>
          </cell>
          <cell r="D4913" t="e">
            <v>#VALUE!</v>
          </cell>
          <cell r="E4913" t="e">
            <v>#VALUE!</v>
          </cell>
          <cell r="F4913" t="e">
            <v>#VALUE!</v>
          </cell>
          <cell r="G4913" t="e">
            <v>#VALUE!</v>
          </cell>
        </row>
        <row r="4914">
          <cell r="A4914" t="e">
            <v>#VALUE!</v>
          </cell>
          <cell r="B4914" t="e">
            <v>#VALUE!</v>
          </cell>
          <cell r="C4914" t="e">
            <v>#VALUE!</v>
          </cell>
          <cell r="D4914" t="e">
            <v>#VALUE!</v>
          </cell>
          <cell r="E4914" t="e">
            <v>#VALUE!</v>
          </cell>
          <cell r="F4914" t="e">
            <v>#VALUE!</v>
          </cell>
          <cell r="G4914" t="e">
            <v>#VALUE!</v>
          </cell>
        </row>
        <row r="4915">
          <cell r="A4915" t="e">
            <v>#VALUE!</v>
          </cell>
          <cell r="B4915" t="e">
            <v>#VALUE!</v>
          </cell>
          <cell r="C4915" t="e">
            <v>#VALUE!</v>
          </cell>
          <cell r="D4915" t="e">
            <v>#VALUE!</v>
          </cell>
          <cell r="E4915" t="e">
            <v>#VALUE!</v>
          </cell>
          <cell r="F4915" t="e">
            <v>#VALUE!</v>
          </cell>
          <cell r="G4915" t="e">
            <v>#VALUE!</v>
          </cell>
        </row>
        <row r="4916">
          <cell r="A4916" t="e">
            <v>#VALUE!</v>
          </cell>
          <cell r="B4916" t="e">
            <v>#VALUE!</v>
          </cell>
          <cell r="C4916" t="e">
            <v>#VALUE!</v>
          </cell>
          <cell r="D4916" t="e">
            <v>#VALUE!</v>
          </cell>
          <cell r="E4916" t="e">
            <v>#VALUE!</v>
          </cell>
          <cell r="F4916" t="e">
            <v>#VALUE!</v>
          </cell>
          <cell r="G4916" t="e">
            <v>#VALUE!</v>
          </cell>
        </row>
        <row r="4917">
          <cell r="A4917" t="e">
            <v>#VALUE!</v>
          </cell>
          <cell r="B4917" t="e">
            <v>#VALUE!</v>
          </cell>
          <cell r="C4917" t="e">
            <v>#VALUE!</v>
          </cell>
          <cell r="D4917" t="e">
            <v>#VALUE!</v>
          </cell>
          <cell r="E4917" t="e">
            <v>#VALUE!</v>
          </cell>
          <cell r="F4917" t="e">
            <v>#VALUE!</v>
          </cell>
          <cell r="G4917" t="e">
            <v>#VALUE!</v>
          </cell>
        </row>
        <row r="4918">
          <cell r="A4918" t="e">
            <v>#VALUE!</v>
          </cell>
          <cell r="B4918" t="e">
            <v>#VALUE!</v>
          </cell>
          <cell r="C4918" t="e">
            <v>#VALUE!</v>
          </cell>
          <cell r="D4918" t="e">
            <v>#VALUE!</v>
          </cell>
          <cell r="E4918" t="e">
            <v>#VALUE!</v>
          </cell>
          <cell r="F4918" t="e">
            <v>#VALUE!</v>
          </cell>
          <cell r="G4918" t="e">
            <v>#VALUE!</v>
          </cell>
        </row>
        <row r="4919">
          <cell r="A4919" t="e">
            <v>#VALUE!</v>
          </cell>
          <cell r="B4919" t="e">
            <v>#VALUE!</v>
          </cell>
          <cell r="C4919" t="e">
            <v>#VALUE!</v>
          </cell>
          <cell r="D4919" t="e">
            <v>#VALUE!</v>
          </cell>
          <cell r="E4919" t="e">
            <v>#VALUE!</v>
          </cell>
          <cell r="F4919" t="e">
            <v>#VALUE!</v>
          </cell>
          <cell r="G4919" t="e">
            <v>#VALUE!</v>
          </cell>
        </row>
        <row r="4920">
          <cell r="A4920" t="e">
            <v>#VALUE!</v>
          </cell>
          <cell r="B4920" t="e">
            <v>#VALUE!</v>
          </cell>
          <cell r="C4920" t="e">
            <v>#VALUE!</v>
          </cell>
          <cell r="D4920" t="e">
            <v>#VALUE!</v>
          </cell>
          <cell r="E4920" t="e">
            <v>#VALUE!</v>
          </cell>
          <cell r="F4920" t="e">
            <v>#VALUE!</v>
          </cell>
          <cell r="G4920" t="e">
            <v>#VALUE!</v>
          </cell>
        </row>
        <row r="4921">
          <cell r="A4921" t="e">
            <v>#VALUE!</v>
          </cell>
          <cell r="B4921" t="e">
            <v>#VALUE!</v>
          </cell>
          <cell r="C4921" t="e">
            <v>#VALUE!</v>
          </cell>
          <cell r="D4921" t="e">
            <v>#VALUE!</v>
          </cell>
          <cell r="E4921" t="e">
            <v>#VALUE!</v>
          </cell>
          <cell r="F4921" t="e">
            <v>#VALUE!</v>
          </cell>
          <cell r="G4921" t="e">
            <v>#VALUE!</v>
          </cell>
        </row>
        <row r="4922">
          <cell r="A4922" t="e">
            <v>#VALUE!</v>
          </cell>
          <cell r="B4922" t="e">
            <v>#VALUE!</v>
          </cell>
          <cell r="C4922" t="e">
            <v>#VALUE!</v>
          </cell>
          <cell r="D4922" t="e">
            <v>#VALUE!</v>
          </cell>
          <cell r="E4922" t="e">
            <v>#VALUE!</v>
          </cell>
          <cell r="F4922" t="e">
            <v>#VALUE!</v>
          </cell>
          <cell r="G4922" t="e">
            <v>#VALUE!</v>
          </cell>
        </row>
        <row r="4923">
          <cell r="A4923" t="e">
            <v>#VALUE!</v>
          </cell>
          <cell r="B4923" t="e">
            <v>#VALUE!</v>
          </cell>
          <cell r="C4923" t="e">
            <v>#VALUE!</v>
          </cell>
          <cell r="D4923" t="e">
            <v>#VALUE!</v>
          </cell>
          <cell r="E4923" t="e">
            <v>#VALUE!</v>
          </cell>
          <cell r="F4923" t="e">
            <v>#VALUE!</v>
          </cell>
          <cell r="G4923" t="e">
            <v>#VALUE!</v>
          </cell>
        </row>
        <row r="4924">
          <cell r="A4924" t="e">
            <v>#VALUE!</v>
          </cell>
          <cell r="B4924" t="e">
            <v>#VALUE!</v>
          </cell>
          <cell r="C4924" t="e">
            <v>#VALUE!</v>
          </cell>
          <cell r="D4924" t="e">
            <v>#VALUE!</v>
          </cell>
          <cell r="E4924" t="e">
            <v>#VALUE!</v>
          </cell>
          <cell r="F4924" t="e">
            <v>#VALUE!</v>
          </cell>
          <cell r="G4924" t="e">
            <v>#VALUE!</v>
          </cell>
        </row>
        <row r="4925">
          <cell r="A4925" t="e">
            <v>#VALUE!</v>
          </cell>
          <cell r="B4925" t="e">
            <v>#VALUE!</v>
          </cell>
          <cell r="C4925" t="e">
            <v>#VALUE!</v>
          </cell>
          <cell r="D4925" t="e">
            <v>#VALUE!</v>
          </cell>
          <cell r="E4925" t="e">
            <v>#VALUE!</v>
          </cell>
          <cell r="F4925" t="e">
            <v>#VALUE!</v>
          </cell>
          <cell r="G4925" t="e">
            <v>#VALUE!</v>
          </cell>
        </row>
        <row r="4926">
          <cell r="A4926" t="e">
            <v>#VALUE!</v>
          </cell>
          <cell r="B4926" t="e">
            <v>#VALUE!</v>
          </cell>
          <cell r="C4926" t="e">
            <v>#VALUE!</v>
          </cell>
          <cell r="D4926" t="e">
            <v>#VALUE!</v>
          </cell>
          <cell r="E4926" t="e">
            <v>#VALUE!</v>
          </cell>
          <cell r="F4926" t="e">
            <v>#VALUE!</v>
          </cell>
          <cell r="G4926" t="e">
            <v>#VALUE!</v>
          </cell>
        </row>
        <row r="4927">
          <cell r="A4927" t="e">
            <v>#VALUE!</v>
          </cell>
          <cell r="B4927" t="e">
            <v>#VALUE!</v>
          </cell>
          <cell r="C4927" t="e">
            <v>#VALUE!</v>
          </cell>
          <cell r="D4927" t="e">
            <v>#VALUE!</v>
          </cell>
          <cell r="E4927" t="e">
            <v>#VALUE!</v>
          </cell>
          <cell r="F4927" t="e">
            <v>#VALUE!</v>
          </cell>
          <cell r="G4927" t="e">
            <v>#VALUE!</v>
          </cell>
        </row>
        <row r="4928">
          <cell r="A4928" t="e">
            <v>#VALUE!</v>
          </cell>
          <cell r="B4928" t="e">
            <v>#VALUE!</v>
          </cell>
          <cell r="C4928" t="e">
            <v>#VALUE!</v>
          </cell>
          <cell r="D4928" t="e">
            <v>#VALUE!</v>
          </cell>
          <cell r="E4928" t="e">
            <v>#VALUE!</v>
          </cell>
          <cell r="F4928" t="e">
            <v>#VALUE!</v>
          </cell>
          <cell r="G4928" t="e">
            <v>#VALUE!</v>
          </cell>
        </row>
        <row r="4929">
          <cell r="A4929" t="e">
            <v>#VALUE!</v>
          </cell>
          <cell r="B4929" t="e">
            <v>#VALUE!</v>
          </cell>
          <cell r="C4929" t="e">
            <v>#VALUE!</v>
          </cell>
          <cell r="D4929" t="e">
            <v>#VALUE!</v>
          </cell>
          <cell r="E4929" t="e">
            <v>#VALUE!</v>
          </cell>
          <cell r="F4929" t="e">
            <v>#VALUE!</v>
          </cell>
          <cell r="G4929" t="e">
            <v>#VALUE!</v>
          </cell>
        </row>
        <row r="4930">
          <cell r="A4930" t="e">
            <v>#VALUE!</v>
          </cell>
          <cell r="B4930" t="e">
            <v>#VALUE!</v>
          </cell>
          <cell r="C4930" t="e">
            <v>#VALUE!</v>
          </cell>
          <cell r="D4930" t="e">
            <v>#VALUE!</v>
          </cell>
          <cell r="E4930" t="e">
            <v>#VALUE!</v>
          </cell>
          <cell r="F4930" t="e">
            <v>#VALUE!</v>
          </cell>
          <cell r="G4930" t="e">
            <v>#VALUE!</v>
          </cell>
        </row>
        <row r="4931">
          <cell r="A4931" t="e">
            <v>#VALUE!</v>
          </cell>
          <cell r="B4931" t="e">
            <v>#VALUE!</v>
          </cell>
          <cell r="C4931" t="e">
            <v>#VALUE!</v>
          </cell>
          <cell r="D4931" t="e">
            <v>#VALUE!</v>
          </cell>
          <cell r="E4931" t="e">
            <v>#VALUE!</v>
          </cell>
          <cell r="F4931" t="e">
            <v>#VALUE!</v>
          </cell>
          <cell r="G4931" t="e">
            <v>#VALUE!</v>
          </cell>
        </row>
        <row r="4932">
          <cell r="A4932" t="e">
            <v>#VALUE!</v>
          </cell>
          <cell r="B4932" t="e">
            <v>#VALUE!</v>
          </cell>
          <cell r="C4932" t="e">
            <v>#VALUE!</v>
          </cell>
          <cell r="D4932" t="e">
            <v>#VALUE!</v>
          </cell>
          <cell r="E4932" t="e">
            <v>#VALUE!</v>
          </cell>
          <cell r="F4932" t="e">
            <v>#VALUE!</v>
          </cell>
          <cell r="G4932" t="e">
            <v>#VALUE!</v>
          </cell>
        </row>
        <row r="4933">
          <cell r="A4933" t="e">
            <v>#VALUE!</v>
          </cell>
          <cell r="B4933" t="e">
            <v>#VALUE!</v>
          </cell>
          <cell r="C4933" t="e">
            <v>#VALUE!</v>
          </cell>
          <cell r="D4933" t="e">
            <v>#VALUE!</v>
          </cell>
          <cell r="E4933" t="e">
            <v>#VALUE!</v>
          </cell>
          <cell r="F4933" t="e">
            <v>#VALUE!</v>
          </cell>
          <cell r="G4933" t="e">
            <v>#VALUE!</v>
          </cell>
        </row>
        <row r="4934">
          <cell r="A4934" t="e">
            <v>#VALUE!</v>
          </cell>
          <cell r="B4934" t="e">
            <v>#VALUE!</v>
          </cell>
          <cell r="C4934" t="e">
            <v>#VALUE!</v>
          </cell>
          <cell r="D4934" t="e">
            <v>#VALUE!</v>
          </cell>
          <cell r="E4934" t="e">
            <v>#VALUE!</v>
          </cell>
          <cell r="F4934" t="e">
            <v>#VALUE!</v>
          </cell>
          <cell r="G4934" t="e">
            <v>#VALUE!</v>
          </cell>
        </row>
        <row r="4935">
          <cell r="A4935" t="e">
            <v>#VALUE!</v>
          </cell>
          <cell r="B4935" t="e">
            <v>#VALUE!</v>
          </cell>
          <cell r="C4935" t="e">
            <v>#VALUE!</v>
          </cell>
          <cell r="D4935" t="e">
            <v>#VALUE!</v>
          </cell>
          <cell r="E4935" t="e">
            <v>#VALUE!</v>
          </cell>
          <cell r="F4935" t="e">
            <v>#VALUE!</v>
          </cell>
          <cell r="G4935" t="e">
            <v>#VALUE!</v>
          </cell>
        </row>
        <row r="4936">
          <cell r="A4936" t="e">
            <v>#VALUE!</v>
          </cell>
          <cell r="B4936" t="e">
            <v>#VALUE!</v>
          </cell>
          <cell r="C4936" t="e">
            <v>#VALUE!</v>
          </cell>
          <cell r="D4936" t="e">
            <v>#VALUE!</v>
          </cell>
          <cell r="E4936" t="e">
            <v>#VALUE!</v>
          </cell>
          <cell r="F4936" t="e">
            <v>#VALUE!</v>
          </cell>
          <cell r="G4936" t="e">
            <v>#VALUE!</v>
          </cell>
        </row>
        <row r="4937">
          <cell r="A4937" t="e">
            <v>#VALUE!</v>
          </cell>
          <cell r="B4937" t="e">
            <v>#VALUE!</v>
          </cell>
          <cell r="C4937" t="e">
            <v>#VALUE!</v>
          </cell>
          <cell r="D4937" t="e">
            <v>#VALUE!</v>
          </cell>
          <cell r="E4937" t="e">
            <v>#VALUE!</v>
          </cell>
          <cell r="F4937" t="e">
            <v>#VALUE!</v>
          </cell>
          <cell r="G4937" t="e">
            <v>#VALUE!</v>
          </cell>
        </row>
        <row r="4938">
          <cell r="A4938" t="e">
            <v>#VALUE!</v>
          </cell>
          <cell r="B4938" t="e">
            <v>#VALUE!</v>
          </cell>
          <cell r="C4938" t="e">
            <v>#VALUE!</v>
          </cell>
          <cell r="D4938" t="e">
            <v>#VALUE!</v>
          </cell>
          <cell r="E4938" t="e">
            <v>#VALUE!</v>
          </cell>
          <cell r="F4938" t="e">
            <v>#VALUE!</v>
          </cell>
          <cell r="G4938" t="e">
            <v>#VALUE!</v>
          </cell>
        </row>
        <row r="4939">
          <cell r="A4939" t="e">
            <v>#VALUE!</v>
          </cell>
          <cell r="B4939" t="e">
            <v>#VALUE!</v>
          </cell>
          <cell r="C4939" t="e">
            <v>#VALUE!</v>
          </cell>
          <cell r="D4939" t="e">
            <v>#VALUE!</v>
          </cell>
          <cell r="E4939" t="e">
            <v>#VALUE!</v>
          </cell>
          <cell r="F4939" t="e">
            <v>#VALUE!</v>
          </cell>
          <cell r="G4939" t="e">
            <v>#VALUE!</v>
          </cell>
        </row>
        <row r="4940">
          <cell r="A4940" t="e">
            <v>#VALUE!</v>
          </cell>
          <cell r="B4940" t="e">
            <v>#VALUE!</v>
          </cell>
          <cell r="C4940" t="e">
            <v>#VALUE!</v>
          </cell>
          <cell r="D4940" t="e">
            <v>#VALUE!</v>
          </cell>
          <cell r="E4940" t="e">
            <v>#VALUE!</v>
          </cell>
          <cell r="F4940" t="e">
            <v>#VALUE!</v>
          </cell>
          <cell r="G4940" t="e">
            <v>#VALUE!</v>
          </cell>
        </row>
        <row r="4941">
          <cell r="A4941" t="e">
            <v>#VALUE!</v>
          </cell>
          <cell r="B4941" t="e">
            <v>#VALUE!</v>
          </cell>
          <cell r="C4941" t="e">
            <v>#VALUE!</v>
          </cell>
          <cell r="D4941" t="e">
            <v>#VALUE!</v>
          </cell>
          <cell r="E4941" t="e">
            <v>#VALUE!</v>
          </cell>
          <cell r="F4941" t="e">
            <v>#VALUE!</v>
          </cell>
          <cell r="G4941" t="e">
            <v>#VALUE!</v>
          </cell>
        </row>
        <row r="4942">
          <cell r="A4942" t="e">
            <v>#VALUE!</v>
          </cell>
          <cell r="B4942" t="e">
            <v>#VALUE!</v>
          </cell>
          <cell r="C4942" t="e">
            <v>#VALUE!</v>
          </cell>
          <cell r="D4942" t="e">
            <v>#VALUE!</v>
          </cell>
          <cell r="E4942" t="e">
            <v>#VALUE!</v>
          </cell>
          <cell r="F4942" t="e">
            <v>#VALUE!</v>
          </cell>
          <cell r="G4942" t="e">
            <v>#VALUE!</v>
          </cell>
        </row>
        <row r="4943">
          <cell r="A4943" t="e">
            <v>#VALUE!</v>
          </cell>
          <cell r="B4943" t="e">
            <v>#VALUE!</v>
          </cell>
          <cell r="C4943" t="e">
            <v>#VALUE!</v>
          </cell>
          <cell r="D4943" t="e">
            <v>#VALUE!</v>
          </cell>
          <cell r="E4943" t="e">
            <v>#VALUE!</v>
          </cell>
          <cell r="F4943" t="e">
            <v>#VALUE!</v>
          </cell>
          <cell r="G4943" t="e">
            <v>#VALUE!</v>
          </cell>
        </row>
        <row r="4944">
          <cell r="A4944" t="e">
            <v>#VALUE!</v>
          </cell>
          <cell r="B4944" t="e">
            <v>#VALUE!</v>
          </cell>
          <cell r="C4944" t="e">
            <v>#VALUE!</v>
          </cell>
          <cell r="D4944" t="e">
            <v>#VALUE!</v>
          </cell>
          <cell r="E4944" t="e">
            <v>#VALUE!</v>
          </cell>
          <cell r="F4944" t="e">
            <v>#VALUE!</v>
          </cell>
          <cell r="G4944" t="e">
            <v>#VALUE!</v>
          </cell>
        </row>
        <row r="4945">
          <cell r="A4945" t="e">
            <v>#VALUE!</v>
          </cell>
          <cell r="B4945" t="e">
            <v>#VALUE!</v>
          </cell>
          <cell r="C4945" t="e">
            <v>#VALUE!</v>
          </cell>
          <cell r="D4945" t="e">
            <v>#VALUE!</v>
          </cell>
          <cell r="E4945" t="e">
            <v>#VALUE!</v>
          </cell>
          <cell r="F4945" t="e">
            <v>#VALUE!</v>
          </cell>
          <cell r="G4945" t="e">
            <v>#VALUE!</v>
          </cell>
        </row>
        <row r="4946">
          <cell r="A4946" t="e">
            <v>#VALUE!</v>
          </cell>
          <cell r="B4946" t="e">
            <v>#VALUE!</v>
          </cell>
          <cell r="C4946" t="e">
            <v>#VALUE!</v>
          </cell>
          <cell r="D4946" t="e">
            <v>#VALUE!</v>
          </cell>
          <cell r="E4946" t="e">
            <v>#VALUE!</v>
          </cell>
          <cell r="F4946" t="e">
            <v>#VALUE!</v>
          </cell>
          <cell r="G4946" t="e">
            <v>#VALUE!</v>
          </cell>
        </row>
        <row r="4947">
          <cell r="A4947" t="e">
            <v>#VALUE!</v>
          </cell>
          <cell r="B4947" t="e">
            <v>#VALUE!</v>
          </cell>
          <cell r="C4947" t="e">
            <v>#VALUE!</v>
          </cell>
          <cell r="D4947" t="e">
            <v>#VALUE!</v>
          </cell>
          <cell r="E4947" t="e">
            <v>#VALUE!</v>
          </cell>
          <cell r="F4947" t="e">
            <v>#VALUE!</v>
          </cell>
          <cell r="G4947" t="e">
            <v>#VALUE!</v>
          </cell>
        </row>
        <row r="4948">
          <cell r="A4948" t="e">
            <v>#VALUE!</v>
          </cell>
          <cell r="B4948" t="e">
            <v>#VALUE!</v>
          </cell>
          <cell r="C4948" t="e">
            <v>#VALUE!</v>
          </cell>
          <cell r="D4948" t="e">
            <v>#VALUE!</v>
          </cell>
          <cell r="E4948" t="e">
            <v>#VALUE!</v>
          </cell>
          <cell r="F4948" t="e">
            <v>#VALUE!</v>
          </cell>
          <cell r="G4948" t="e">
            <v>#VALUE!</v>
          </cell>
        </row>
        <row r="4949">
          <cell r="A4949" t="e">
            <v>#VALUE!</v>
          </cell>
          <cell r="B4949" t="e">
            <v>#VALUE!</v>
          </cell>
          <cell r="C4949" t="e">
            <v>#VALUE!</v>
          </cell>
          <cell r="D4949" t="e">
            <v>#VALUE!</v>
          </cell>
          <cell r="E4949" t="e">
            <v>#VALUE!</v>
          </cell>
          <cell r="F4949" t="e">
            <v>#VALUE!</v>
          </cell>
          <cell r="G4949" t="e">
            <v>#VALUE!</v>
          </cell>
        </row>
        <row r="4950">
          <cell r="A4950" t="e">
            <v>#VALUE!</v>
          </cell>
          <cell r="B4950" t="e">
            <v>#VALUE!</v>
          </cell>
          <cell r="C4950" t="e">
            <v>#VALUE!</v>
          </cell>
          <cell r="D4950" t="e">
            <v>#VALUE!</v>
          </cell>
          <cell r="E4950" t="e">
            <v>#VALUE!</v>
          </cell>
          <cell r="F4950" t="e">
            <v>#VALUE!</v>
          </cell>
          <cell r="G4950" t="e">
            <v>#VALUE!</v>
          </cell>
        </row>
        <row r="4951">
          <cell r="A4951" t="e">
            <v>#VALUE!</v>
          </cell>
          <cell r="B4951" t="e">
            <v>#VALUE!</v>
          </cell>
          <cell r="C4951" t="e">
            <v>#VALUE!</v>
          </cell>
          <cell r="D4951" t="e">
            <v>#VALUE!</v>
          </cell>
          <cell r="E4951" t="e">
            <v>#VALUE!</v>
          </cell>
          <cell r="F4951" t="e">
            <v>#VALUE!</v>
          </cell>
          <cell r="G4951" t="e">
            <v>#VALUE!</v>
          </cell>
        </row>
        <row r="4952">
          <cell r="A4952" t="e">
            <v>#VALUE!</v>
          </cell>
          <cell r="B4952" t="e">
            <v>#VALUE!</v>
          </cell>
          <cell r="C4952" t="e">
            <v>#VALUE!</v>
          </cell>
          <cell r="D4952" t="e">
            <v>#VALUE!</v>
          </cell>
          <cell r="E4952" t="e">
            <v>#VALUE!</v>
          </cell>
          <cell r="F4952" t="e">
            <v>#VALUE!</v>
          </cell>
          <cell r="G4952" t="e">
            <v>#VALUE!</v>
          </cell>
        </row>
        <row r="4953">
          <cell r="A4953" t="e">
            <v>#VALUE!</v>
          </cell>
          <cell r="B4953" t="e">
            <v>#VALUE!</v>
          </cell>
          <cell r="C4953" t="e">
            <v>#VALUE!</v>
          </cell>
          <cell r="D4953" t="e">
            <v>#VALUE!</v>
          </cell>
          <cell r="E4953" t="e">
            <v>#VALUE!</v>
          </cell>
          <cell r="F4953" t="e">
            <v>#VALUE!</v>
          </cell>
          <cell r="G4953" t="e">
            <v>#VALUE!</v>
          </cell>
        </row>
        <row r="4954">
          <cell r="A4954" t="e">
            <v>#VALUE!</v>
          </cell>
          <cell r="B4954" t="e">
            <v>#VALUE!</v>
          </cell>
          <cell r="C4954" t="e">
            <v>#VALUE!</v>
          </cell>
          <cell r="D4954" t="e">
            <v>#VALUE!</v>
          </cell>
          <cell r="E4954" t="e">
            <v>#VALUE!</v>
          </cell>
          <cell r="F4954" t="e">
            <v>#VALUE!</v>
          </cell>
          <cell r="G4954" t="e">
            <v>#VALUE!</v>
          </cell>
        </row>
        <row r="4955">
          <cell r="A4955" t="e">
            <v>#VALUE!</v>
          </cell>
          <cell r="B4955" t="e">
            <v>#VALUE!</v>
          </cell>
          <cell r="C4955" t="e">
            <v>#VALUE!</v>
          </cell>
          <cell r="D4955" t="e">
            <v>#VALUE!</v>
          </cell>
          <cell r="E4955" t="e">
            <v>#VALUE!</v>
          </cell>
          <cell r="F4955" t="e">
            <v>#VALUE!</v>
          </cell>
          <cell r="G4955" t="e">
            <v>#VALUE!</v>
          </cell>
        </row>
        <row r="4956">
          <cell r="A4956" t="e">
            <v>#VALUE!</v>
          </cell>
          <cell r="B4956" t="e">
            <v>#VALUE!</v>
          </cell>
          <cell r="C4956" t="e">
            <v>#VALUE!</v>
          </cell>
          <cell r="D4956" t="e">
            <v>#VALUE!</v>
          </cell>
          <cell r="E4956" t="e">
            <v>#VALUE!</v>
          </cell>
          <cell r="F4956" t="e">
            <v>#VALUE!</v>
          </cell>
          <cell r="G4956" t="e">
            <v>#VALUE!</v>
          </cell>
        </row>
        <row r="4957">
          <cell r="A4957" t="e">
            <v>#VALUE!</v>
          </cell>
          <cell r="B4957" t="e">
            <v>#VALUE!</v>
          </cell>
          <cell r="C4957" t="e">
            <v>#VALUE!</v>
          </cell>
          <cell r="D4957" t="e">
            <v>#VALUE!</v>
          </cell>
          <cell r="E4957" t="e">
            <v>#VALUE!</v>
          </cell>
          <cell r="F4957" t="e">
            <v>#VALUE!</v>
          </cell>
          <cell r="G4957" t="e">
            <v>#VALUE!</v>
          </cell>
        </row>
        <row r="4958">
          <cell r="A4958" t="e">
            <v>#VALUE!</v>
          </cell>
          <cell r="B4958" t="e">
            <v>#VALUE!</v>
          </cell>
          <cell r="C4958" t="e">
            <v>#VALUE!</v>
          </cell>
          <cell r="D4958" t="e">
            <v>#VALUE!</v>
          </cell>
          <cell r="E4958" t="e">
            <v>#VALUE!</v>
          </cell>
          <cell r="F4958" t="e">
            <v>#VALUE!</v>
          </cell>
          <cell r="G4958" t="e">
            <v>#VALUE!</v>
          </cell>
        </row>
        <row r="4959">
          <cell r="A4959" t="e">
            <v>#VALUE!</v>
          </cell>
          <cell r="B4959" t="e">
            <v>#VALUE!</v>
          </cell>
          <cell r="C4959" t="e">
            <v>#VALUE!</v>
          </cell>
          <cell r="D4959" t="e">
            <v>#VALUE!</v>
          </cell>
          <cell r="E4959" t="e">
            <v>#VALUE!</v>
          </cell>
          <cell r="F4959" t="e">
            <v>#VALUE!</v>
          </cell>
          <cell r="G4959" t="e">
            <v>#VALUE!</v>
          </cell>
        </row>
        <row r="4960">
          <cell r="A4960" t="e">
            <v>#VALUE!</v>
          </cell>
          <cell r="B4960" t="e">
            <v>#VALUE!</v>
          </cell>
          <cell r="C4960" t="e">
            <v>#VALUE!</v>
          </cell>
          <cell r="D4960" t="e">
            <v>#VALUE!</v>
          </cell>
          <cell r="E4960" t="e">
            <v>#VALUE!</v>
          </cell>
          <cell r="F4960" t="e">
            <v>#VALUE!</v>
          </cell>
          <cell r="G4960" t="e">
            <v>#VALUE!</v>
          </cell>
        </row>
        <row r="4961">
          <cell r="A4961" t="e">
            <v>#VALUE!</v>
          </cell>
          <cell r="B4961" t="e">
            <v>#VALUE!</v>
          </cell>
          <cell r="C4961" t="e">
            <v>#VALUE!</v>
          </cell>
          <cell r="D4961" t="e">
            <v>#VALUE!</v>
          </cell>
          <cell r="E4961" t="e">
            <v>#VALUE!</v>
          </cell>
          <cell r="F4961" t="e">
            <v>#VALUE!</v>
          </cell>
          <cell r="G4961" t="e">
            <v>#VALUE!</v>
          </cell>
        </row>
        <row r="4962">
          <cell r="A4962" t="e">
            <v>#VALUE!</v>
          </cell>
          <cell r="B4962" t="e">
            <v>#VALUE!</v>
          </cell>
          <cell r="C4962" t="e">
            <v>#VALUE!</v>
          </cell>
          <cell r="D4962" t="e">
            <v>#VALUE!</v>
          </cell>
          <cell r="E4962" t="e">
            <v>#VALUE!</v>
          </cell>
          <cell r="F4962" t="e">
            <v>#VALUE!</v>
          </cell>
          <cell r="G4962" t="e">
            <v>#VALUE!</v>
          </cell>
        </row>
        <row r="4963">
          <cell r="A4963" t="e">
            <v>#VALUE!</v>
          </cell>
          <cell r="B4963" t="e">
            <v>#VALUE!</v>
          </cell>
          <cell r="C4963" t="e">
            <v>#VALUE!</v>
          </cell>
          <cell r="D4963" t="e">
            <v>#VALUE!</v>
          </cell>
          <cell r="E4963" t="e">
            <v>#VALUE!</v>
          </cell>
          <cell r="F4963" t="e">
            <v>#VALUE!</v>
          </cell>
          <cell r="G4963" t="e">
            <v>#VALUE!</v>
          </cell>
        </row>
        <row r="4964">
          <cell r="A4964" t="e">
            <v>#VALUE!</v>
          </cell>
          <cell r="B4964" t="e">
            <v>#VALUE!</v>
          </cell>
          <cell r="C4964" t="e">
            <v>#VALUE!</v>
          </cell>
          <cell r="D4964" t="e">
            <v>#VALUE!</v>
          </cell>
          <cell r="E4964" t="e">
            <v>#VALUE!</v>
          </cell>
          <cell r="F4964" t="e">
            <v>#VALUE!</v>
          </cell>
          <cell r="G4964" t="e">
            <v>#VALUE!</v>
          </cell>
        </row>
        <row r="4965">
          <cell r="A4965" t="e">
            <v>#VALUE!</v>
          </cell>
          <cell r="B4965" t="e">
            <v>#VALUE!</v>
          </cell>
          <cell r="C4965" t="e">
            <v>#VALUE!</v>
          </cell>
          <cell r="D4965" t="e">
            <v>#VALUE!</v>
          </cell>
          <cell r="E4965" t="e">
            <v>#VALUE!</v>
          </cell>
          <cell r="F4965" t="e">
            <v>#VALUE!</v>
          </cell>
          <cell r="G4965" t="e">
            <v>#VALUE!</v>
          </cell>
        </row>
        <row r="4966">
          <cell r="A4966" t="e">
            <v>#VALUE!</v>
          </cell>
          <cell r="B4966" t="e">
            <v>#VALUE!</v>
          </cell>
          <cell r="C4966" t="e">
            <v>#VALUE!</v>
          </cell>
          <cell r="D4966" t="e">
            <v>#VALUE!</v>
          </cell>
          <cell r="E4966" t="e">
            <v>#VALUE!</v>
          </cell>
          <cell r="F4966" t="e">
            <v>#VALUE!</v>
          </cell>
          <cell r="G4966" t="e">
            <v>#VALUE!</v>
          </cell>
        </row>
        <row r="4967">
          <cell r="A4967" t="e">
            <v>#VALUE!</v>
          </cell>
          <cell r="B4967" t="e">
            <v>#VALUE!</v>
          </cell>
          <cell r="C4967" t="e">
            <v>#VALUE!</v>
          </cell>
          <cell r="D4967" t="e">
            <v>#VALUE!</v>
          </cell>
          <cell r="E4967" t="e">
            <v>#VALUE!</v>
          </cell>
          <cell r="F4967" t="e">
            <v>#VALUE!</v>
          </cell>
          <cell r="G4967" t="e">
            <v>#VALUE!</v>
          </cell>
        </row>
        <row r="4968">
          <cell r="A4968" t="e">
            <v>#VALUE!</v>
          </cell>
          <cell r="B4968" t="e">
            <v>#VALUE!</v>
          </cell>
          <cell r="C4968" t="e">
            <v>#VALUE!</v>
          </cell>
          <cell r="D4968" t="e">
            <v>#VALUE!</v>
          </cell>
          <cell r="E4968" t="e">
            <v>#VALUE!</v>
          </cell>
          <cell r="F4968" t="e">
            <v>#VALUE!</v>
          </cell>
          <cell r="G4968" t="e">
            <v>#VALUE!</v>
          </cell>
        </row>
        <row r="4969">
          <cell r="A4969" t="e">
            <v>#VALUE!</v>
          </cell>
          <cell r="B4969" t="e">
            <v>#VALUE!</v>
          </cell>
          <cell r="C4969" t="e">
            <v>#VALUE!</v>
          </cell>
          <cell r="D4969" t="e">
            <v>#VALUE!</v>
          </cell>
          <cell r="E4969" t="e">
            <v>#VALUE!</v>
          </cell>
          <cell r="F4969" t="e">
            <v>#VALUE!</v>
          </cell>
          <cell r="G4969" t="e">
            <v>#VALUE!</v>
          </cell>
        </row>
        <row r="4970">
          <cell r="A4970" t="e">
            <v>#VALUE!</v>
          </cell>
          <cell r="B4970" t="e">
            <v>#VALUE!</v>
          </cell>
          <cell r="C4970" t="e">
            <v>#VALUE!</v>
          </cell>
          <cell r="D4970" t="e">
            <v>#VALUE!</v>
          </cell>
          <cell r="E4970" t="e">
            <v>#VALUE!</v>
          </cell>
          <cell r="F4970" t="e">
            <v>#VALUE!</v>
          </cell>
          <cell r="G4970" t="e">
            <v>#VALUE!</v>
          </cell>
        </row>
        <row r="4971">
          <cell r="A4971" t="e">
            <v>#VALUE!</v>
          </cell>
          <cell r="B4971" t="e">
            <v>#VALUE!</v>
          </cell>
          <cell r="C4971" t="e">
            <v>#VALUE!</v>
          </cell>
          <cell r="D4971" t="e">
            <v>#VALUE!</v>
          </cell>
          <cell r="E4971" t="e">
            <v>#VALUE!</v>
          </cell>
          <cell r="F4971" t="e">
            <v>#VALUE!</v>
          </cell>
          <cell r="G4971" t="e">
            <v>#VALUE!</v>
          </cell>
        </row>
        <row r="4972">
          <cell r="A4972" t="e">
            <v>#VALUE!</v>
          </cell>
          <cell r="B4972" t="e">
            <v>#VALUE!</v>
          </cell>
          <cell r="C4972" t="e">
            <v>#VALUE!</v>
          </cell>
          <cell r="D4972" t="e">
            <v>#VALUE!</v>
          </cell>
          <cell r="E4972" t="e">
            <v>#VALUE!</v>
          </cell>
          <cell r="F4972" t="e">
            <v>#VALUE!</v>
          </cell>
          <cell r="G4972" t="e">
            <v>#VALUE!</v>
          </cell>
        </row>
        <row r="4973">
          <cell r="A4973" t="e">
            <v>#VALUE!</v>
          </cell>
          <cell r="B4973" t="e">
            <v>#VALUE!</v>
          </cell>
          <cell r="C4973" t="e">
            <v>#VALUE!</v>
          </cell>
          <cell r="D4973" t="e">
            <v>#VALUE!</v>
          </cell>
          <cell r="E4973" t="e">
            <v>#VALUE!</v>
          </cell>
          <cell r="F4973" t="e">
            <v>#VALUE!</v>
          </cell>
          <cell r="G4973" t="e">
            <v>#VALUE!</v>
          </cell>
        </row>
        <row r="4974">
          <cell r="A4974" t="e">
            <v>#VALUE!</v>
          </cell>
          <cell r="B4974" t="e">
            <v>#VALUE!</v>
          </cell>
          <cell r="C4974" t="e">
            <v>#VALUE!</v>
          </cell>
          <cell r="D4974" t="e">
            <v>#VALUE!</v>
          </cell>
          <cell r="E4974" t="e">
            <v>#VALUE!</v>
          </cell>
          <cell r="F4974" t="e">
            <v>#VALUE!</v>
          </cell>
          <cell r="G4974" t="e">
            <v>#VALUE!</v>
          </cell>
        </row>
        <row r="4975">
          <cell r="A4975" t="e">
            <v>#VALUE!</v>
          </cell>
          <cell r="B4975" t="e">
            <v>#VALUE!</v>
          </cell>
          <cell r="C4975" t="e">
            <v>#VALUE!</v>
          </cell>
          <cell r="D4975" t="e">
            <v>#VALUE!</v>
          </cell>
          <cell r="E4975" t="e">
            <v>#VALUE!</v>
          </cell>
          <cell r="F4975" t="e">
            <v>#VALUE!</v>
          </cell>
          <cell r="G4975" t="e">
            <v>#VALUE!</v>
          </cell>
        </row>
        <row r="4976">
          <cell r="A4976" t="e">
            <v>#VALUE!</v>
          </cell>
          <cell r="B4976" t="e">
            <v>#VALUE!</v>
          </cell>
          <cell r="C4976" t="e">
            <v>#VALUE!</v>
          </cell>
          <cell r="D4976" t="e">
            <v>#VALUE!</v>
          </cell>
          <cell r="E4976" t="e">
            <v>#VALUE!</v>
          </cell>
          <cell r="F4976" t="e">
            <v>#VALUE!</v>
          </cell>
          <cell r="G4976" t="e">
            <v>#VALUE!</v>
          </cell>
        </row>
        <row r="4977">
          <cell r="A4977" t="e">
            <v>#VALUE!</v>
          </cell>
          <cell r="B4977" t="e">
            <v>#VALUE!</v>
          </cell>
          <cell r="C4977" t="e">
            <v>#VALUE!</v>
          </cell>
          <cell r="D4977" t="e">
            <v>#VALUE!</v>
          </cell>
          <cell r="E4977" t="e">
            <v>#VALUE!</v>
          </cell>
          <cell r="F4977" t="e">
            <v>#VALUE!</v>
          </cell>
          <cell r="G4977" t="e">
            <v>#VALUE!</v>
          </cell>
        </row>
        <row r="4978">
          <cell r="A4978" t="e">
            <v>#VALUE!</v>
          </cell>
          <cell r="B4978" t="e">
            <v>#VALUE!</v>
          </cell>
          <cell r="C4978" t="e">
            <v>#VALUE!</v>
          </cell>
          <cell r="D4978" t="e">
            <v>#VALUE!</v>
          </cell>
          <cell r="E4978" t="e">
            <v>#VALUE!</v>
          </cell>
          <cell r="F4978" t="e">
            <v>#VALUE!</v>
          </cell>
          <cell r="G4978" t="e">
            <v>#VALUE!</v>
          </cell>
        </row>
        <row r="4979">
          <cell r="A4979" t="e">
            <v>#VALUE!</v>
          </cell>
          <cell r="B4979" t="e">
            <v>#VALUE!</v>
          </cell>
          <cell r="C4979" t="e">
            <v>#VALUE!</v>
          </cell>
          <cell r="D4979" t="e">
            <v>#VALUE!</v>
          </cell>
          <cell r="E4979" t="e">
            <v>#VALUE!</v>
          </cell>
          <cell r="F4979" t="e">
            <v>#VALUE!</v>
          </cell>
          <cell r="G4979" t="e">
            <v>#VALUE!</v>
          </cell>
        </row>
        <row r="4980">
          <cell r="A4980" t="e">
            <v>#VALUE!</v>
          </cell>
          <cell r="B4980" t="e">
            <v>#VALUE!</v>
          </cell>
          <cell r="C4980" t="e">
            <v>#VALUE!</v>
          </cell>
          <cell r="D4980" t="e">
            <v>#VALUE!</v>
          </cell>
          <cell r="E4980" t="e">
            <v>#VALUE!</v>
          </cell>
          <cell r="F4980" t="e">
            <v>#VALUE!</v>
          </cell>
          <cell r="G4980" t="e">
            <v>#VALUE!</v>
          </cell>
        </row>
        <row r="4981">
          <cell r="A4981" t="e">
            <v>#VALUE!</v>
          </cell>
          <cell r="B4981" t="e">
            <v>#VALUE!</v>
          </cell>
          <cell r="C4981" t="e">
            <v>#VALUE!</v>
          </cell>
          <cell r="D4981" t="e">
            <v>#VALUE!</v>
          </cell>
          <cell r="E4981" t="e">
            <v>#VALUE!</v>
          </cell>
          <cell r="F4981" t="e">
            <v>#VALUE!</v>
          </cell>
          <cell r="G4981" t="e">
            <v>#VALUE!</v>
          </cell>
        </row>
        <row r="4982">
          <cell r="A4982" t="e">
            <v>#VALUE!</v>
          </cell>
          <cell r="B4982" t="e">
            <v>#VALUE!</v>
          </cell>
          <cell r="C4982" t="e">
            <v>#VALUE!</v>
          </cell>
          <cell r="D4982" t="e">
            <v>#VALUE!</v>
          </cell>
          <cell r="E4982" t="e">
            <v>#VALUE!</v>
          </cell>
          <cell r="F4982" t="e">
            <v>#VALUE!</v>
          </cell>
          <cell r="G4982" t="e">
            <v>#VALUE!</v>
          </cell>
        </row>
        <row r="4983">
          <cell r="A4983" t="e">
            <v>#VALUE!</v>
          </cell>
          <cell r="B4983" t="e">
            <v>#VALUE!</v>
          </cell>
          <cell r="C4983" t="e">
            <v>#VALUE!</v>
          </cell>
          <cell r="D4983" t="e">
            <v>#VALUE!</v>
          </cell>
          <cell r="E4983" t="e">
            <v>#VALUE!</v>
          </cell>
          <cell r="F4983" t="e">
            <v>#VALUE!</v>
          </cell>
          <cell r="G4983" t="e">
            <v>#VALUE!</v>
          </cell>
        </row>
        <row r="4984">
          <cell r="A4984" t="e">
            <v>#VALUE!</v>
          </cell>
          <cell r="B4984" t="e">
            <v>#VALUE!</v>
          </cell>
          <cell r="C4984" t="e">
            <v>#VALUE!</v>
          </cell>
          <cell r="D4984" t="e">
            <v>#VALUE!</v>
          </cell>
          <cell r="E4984" t="e">
            <v>#VALUE!</v>
          </cell>
          <cell r="F4984" t="e">
            <v>#VALUE!</v>
          </cell>
          <cell r="G4984" t="e">
            <v>#VALUE!</v>
          </cell>
        </row>
        <row r="4985">
          <cell r="A4985" t="e">
            <v>#VALUE!</v>
          </cell>
          <cell r="B4985" t="e">
            <v>#VALUE!</v>
          </cell>
          <cell r="C4985" t="e">
            <v>#VALUE!</v>
          </cell>
          <cell r="D4985" t="e">
            <v>#VALUE!</v>
          </cell>
          <cell r="E4985" t="e">
            <v>#VALUE!</v>
          </cell>
          <cell r="F4985" t="e">
            <v>#VALUE!</v>
          </cell>
          <cell r="G4985" t="e">
            <v>#VALUE!</v>
          </cell>
        </row>
        <row r="4986">
          <cell r="A4986" t="e">
            <v>#VALUE!</v>
          </cell>
          <cell r="B4986" t="e">
            <v>#VALUE!</v>
          </cell>
          <cell r="C4986" t="e">
            <v>#VALUE!</v>
          </cell>
          <cell r="D4986" t="e">
            <v>#VALUE!</v>
          </cell>
          <cell r="E4986" t="e">
            <v>#VALUE!</v>
          </cell>
          <cell r="F4986" t="e">
            <v>#VALUE!</v>
          </cell>
          <cell r="G4986" t="e">
            <v>#VALUE!</v>
          </cell>
        </row>
        <row r="4987">
          <cell r="A4987" t="e">
            <v>#VALUE!</v>
          </cell>
          <cell r="B4987" t="e">
            <v>#VALUE!</v>
          </cell>
          <cell r="C4987" t="e">
            <v>#VALUE!</v>
          </cell>
          <cell r="D4987" t="e">
            <v>#VALUE!</v>
          </cell>
          <cell r="E4987" t="e">
            <v>#VALUE!</v>
          </cell>
          <cell r="F4987" t="e">
            <v>#VALUE!</v>
          </cell>
          <cell r="G4987" t="e">
            <v>#VALUE!</v>
          </cell>
        </row>
        <row r="4988">
          <cell r="A4988" t="e">
            <v>#VALUE!</v>
          </cell>
          <cell r="B4988" t="e">
            <v>#VALUE!</v>
          </cell>
          <cell r="C4988" t="e">
            <v>#VALUE!</v>
          </cell>
          <cell r="D4988" t="e">
            <v>#VALUE!</v>
          </cell>
          <cell r="E4988" t="e">
            <v>#VALUE!</v>
          </cell>
          <cell r="F4988" t="e">
            <v>#VALUE!</v>
          </cell>
          <cell r="G4988" t="e">
            <v>#VALUE!</v>
          </cell>
        </row>
        <row r="4989">
          <cell r="A4989" t="e">
            <v>#VALUE!</v>
          </cell>
          <cell r="B4989" t="e">
            <v>#VALUE!</v>
          </cell>
          <cell r="C4989" t="e">
            <v>#VALUE!</v>
          </cell>
          <cell r="D4989" t="e">
            <v>#VALUE!</v>
          </cell>
          <cell r="E4989" t="e">
            <v>#VALUE!</v>
          </cell>
          <cell r="F4989" t="e">
            <v>#VALUE!</v>
          </cell>
          <cell r="G4989" t="e">
            <v>#VALUE!</v>
          </cell>
        </row>
        <row r="4990">
          <cell r="A4990" t="e">
            <v>#VALUE!</v>
          </cell>
          <cell r="B4990" t="e">
            <v>#VALUE!</v>
          </cell>
          <cell r="C4990" t="e">
            <v>#VALUE!</v>
          </cell>
          <cell r="D4990" t="e">
            <v>#VALUE!</v>
          </cell>
          <cell r="E4990" t="e">
            <v>#VALUE!</v>
          </cell>
          <cell r="F4990" t="e">
            <v>#VALUE!</v>
          </cell>
          <cell r="G4990" t="e">
            <v>#VALUE!</v>
          </cell>
        </row>
        <row r="4991">
          <cell r="A4991" t="e">
            <v>#VALUE!</v>
          </cell>
          <cell r="B4991" t="e">
            <v>#VALUE!</v>
          </cell>
          <cell r="C4991" t="e">
            <v>#VALUE!</v>
          </cell>
          <cell r="D4991" t="e">
            <v>#VALUE!</v>
          </cell>
          <cell r="E4991" t="e">
            <v>#VALUE!</v>
          </cell>
          <cell r="F4991" t="e">
            <v>#VALUE!</v>
          </cell>
          <cell r="G4991" t="e">
            <v>#VALUE!</v>
          </cell>
        </row>
        <row r="4992">
          <cell r="A4992" t="e">
            <v>#VALUE!</v>
          </cell>
          <cell r="B4992" t="e">
            <v>#VALUE!</v>
          </cell>
          <cell r="C4992" t="e">
            <v>#VALUE!</v>
          </cell>
          <cell r="D4992" t="e">
            <v>#VALUE!</v>
          </cell>
          <cell r="E4992" t="e">
            <v>#VALUE!</v>
          </cell>
          <cell r="F4992" t="e">
            <v>#VALUE!</v>
          </cell>
          <cell r="G4992" t="e">
            <v>#VALUE!</v>
          </cell>
        </row>
        <row r="4993">
          <cell r="A4993" t="e">
            <v>#VALUE!</v>
          </cell>
          <cell r="B4993" t="e">
            <v>#VALUE!</v>
          </cell>
          <cell r="C4993" t="e">
            <v>#VALUE!</v>
          </cell>
          <cell r="D4993" t="e">
            <v>#VALUE!</v>
          </cell>
          <cell r="E4993" t="e">
            <v>#VALUE!</v>
          </cell>
          <cell r="F4993" t="e">
            <v>#VALUE!</v>
          </cell>
          <cell r="G4993" t="e">
            <v>#VALUE!</v>
          </cell>
        </row>
        <row r="4994">
          <cell r="A4994" t="e">
            <v>#VALUE!</v>
          </cell>
          <cell r="B4994" t="e">
            <v>#VALUE!</v>
          </cell>
          <cell r="C4994" t="e">
            <v>#VALUE!</v>
          </cell>
          <cell r="D4994" t="e">
            <v>#VALUE!</v>
          </cell>
          <cell r="E4994" t="e">
            <v>#VALUE!</v>
          </cell>
          <cell r="F4994" t="e">
            <v>#VALUE!</v>
          </cell>
          <cell r="G4994" t="e">
            <v>#VALUE!</v>
          </cell>
        </row>
        <row r="4995">
          <cell r="A4995" t="e">
            <v>#VALUE!</v>
          </cell>
          <cell r="B4995" t="e">
            <v>#VALUE!</v>
          </cell>
          <cell r="C4995" t="e">
            <v>#VALUE!</v>
          </cell>
          <cell r="D4995" t="e">
            <v>#VALUE!</v>
          </cell>
          <cell r="E4995" t="e">
            <v>#VALUE!</v>
          </cell>
          <cell r="F4995" t="e">
            <v>#VALUE!</v>
          </cell>
          <cell r="G4995" t="e">
            <v>#VALUE!</v>
          </cell>
        </row>
        <row r="4996">
          <cell r="A4996" t="e">
            <v>#VALUE!</v>
          </cell>
          <cell r="B4996" t="e">
            <v>#VALUE!</v>
          </cell>
          <cell r="C4996" t="e">
            <v>#VALUE!</v>
          </cell>
          <cell r="D4996" t="e">
            <v>#VALUE!</v>
          </cell>
          <cell r="E4996" t="e">
            <v>#VALUE!</v>
          </cell>
          <cell r="F4996" t="e">
            <v>#VALUE!</v>
          </cell>
          <cell r="G4996" t="e">
            <v>#VALUE!</v>
          </cell>
        </row>
        <row r="4997">
          <cell r="A4997" t="e">
            <v>#VALUE!</v>
          </cell>
          <cell r="B4997" t="e">
            <v>#VALUE!</v>
          </cell>
          <cell r="C4997" t="e">
            <v>#VALUE!</v>
          </cell>
          <cell r="D4997" t="e">
            <v>#VALUE!</v>
          </cell>
          <cell r="E4997" t="e">
            <v>#VALUE!</v>
          </cell>
          <cell r="F4997" t="e">
            <v>#VALUE!</v>
          </cell>
          <cell r="G4997" t="e">
            <v>#VALUE!</v>
          </cell>
        </row>
        <row r="4998">
          <cell r="A4998" t="e">
            <v>#VALUE!</v>
          </cell>
          <cell r="B4998" t="e">
            <v>#VALUE!</v>
          </cell>
          <cell r="C4998" t="e">
            <v>#VALUE!</v>
          </cell>
          <cell r="D4998" t="e">
            <v>#VALUE!</v>
          </cell>
          <cell r="E4998" t="e">
            <v>#VALUE!</v>
          </cell>
          <cell r="F4998" t="e">
            <v>#VALUE!</v>
          </cell>
          <cell r="G4998" t="e">
            <v>#VALUE!</v>
          </cell>
        </row>
        <row r="4999">
          <cell r="A4999" t="e">
            <v>#VALUE!</v>
          </cell>
          <cell r="B4999" t="e">
            <v>#VALUE!</v>
          </cell>
          <cell r="C4999" t="e">
            <v>#VALUE!</v>
          </cell>
          <cell r="D4999" t="e">
            <v>#VALUE!</v>
          </cell>
          <cell r="E4999" t="e">
            <v>#VALUE!</v>
          </cell>
          <cell r="F4999" t="e">
            <v>#VALUE!</v>
          </cell>
          <cell r="G4999" t="e">
            <v>#VALUE!</v>
          </cell>
        </row>
        <row r="5000">
          <cell r="A5000" t="e">
            <v>#VALUE!</v>
          </cell>
          <cell r="B5000" t="e">
            <v>#VALUE!</v>
          </cell>
          <cell r="C5000" t="e">
            <v>#VALUE!</v>
          </cell>
          <cell r="D5000" t="e">
            <v>#VALUE!</v>
          </cell>
          <cell r="E5000" t="e">
            <v>#VALUE!</v>
          </cell>
          <cell r="F5000" t="e">
            <v>#VALUE!</v>
          </cell>
          <cell r="G5000" t="e">
            <v>#VALUE!</v>
          </cell>
        </row>
        <row r="5001">
          <cell r="A5001" t="e">
            <v>#VALUE!</v>
          </cell>
          <cell r="B5001" t="e">
            <v>#VALUE!</v>
          </cell>
          <cell r="C5001" t="e">
            <v>#VALUE!</v>
          </cell>
          <cell r="D5001" t="e">
            <v>#VALUE!</v>
          </cell>
          <cell r="E5001" t="e">
            <v>#VALUE!</v>
          </cell>
          <cell r="F5001" t="e">
            <v>#VALUE!</v>
          </cell>
          <cell r="G5001" t="e">
            <v>#VALUE!</v>
          </cell>
        </row>
        <row r="5002">
          <cell r="A5002" t="e">
            <v>#VALUE!</v>
          </cell>
          <cell r="B5002" t="e">
            <v>#VALUE!</v>
          </cell>
          <cell r="C5002" t="e">
            <v>#VALUE!</v>
          </cell>
          <cell r="D5002" t="e">
            <v>#VALUE!</v>
          </cell>
          <cell r="E5002" t="e">
            <v>#VALUE!</v>
          </cell>
          <cell r="F5002" t="e">
            <v>#VALUE!</v>
          </cell>
          <cell r="G5002" t="e">
            <v>#VALUE!</v>
          </cell>
        </row>
        <row r="5003">
          <cell r="A5003" t="e">
            <v>#VALUE!</v>
          </cell>
          <cell r="B5003" t="e">
            <v>#VALUE!</v>
          </cell>
          <cell r="C5003" t="e">
            <v>#VALUE!</v>
          </cell>
          <cell r="D5003" t="e">
            <v>#VALUE!</v>
          </cell>
          <cell r="E5003" t="e">
            <v>#VALUE!</v>
          </cell>
          <cell r="F5003" t="e">
            <v>#VALUE!</v>
          </cell>
          <cell r="G5003" t="e">
            <v>#VALUE!</v>
          </cell>
        </row>
        <row r="5004">
          <cell r="A5004" t="e">
            <v>#VALUE!</v>
          </cell>
          <cell r="B5004" t="e">
            <v>#VALUE!</v>
          </cell>
          <cell r="C5004" t="e">
            <v>#VALUE!</v>
          </cell>
          <cell r="D5004" t="e">
            <v>#VALUE!</v>
          </cell>
          <cell r="E5004" t="e">
            <v>#VALUE!</v>
          </cell>
          <cell r="F5004" t="e">
            <v>#VALUE!</v>
          </cell>
          <cell r="G5004" t="e">
            <v>#VALUE!</v>
          </cell>
        </row>
        <row r="5005">
          <cell r="A5005" t="e">
            <v>#VALUE!</v>
          </cell>
          <cell r="B5005" t="e">
            <v>#VALUE!</v>
          </cell>
          <cell r="C5005" t="e">
            <v>#VALUE!</v>
          </cell>
          <cell r="D5005" t="e">
            <v>#VALUE!</v>
          </cell>
          <cell r="E5005" t="e">
            <v>#VALUE!</v>
          </cell>
          <cell r="F5005" t="e">
            <v>#VALUE!</v>
          </cell>
          <cell r="G5005" t="e">
            <v>#VALUE!</v>
          </cell>
        </row>
        <row r="5006">
          <cell r="A5006" t="e">
            <v>#VALUE!</v>
          </cell>
          <cell r="B5006" t="e">
            <v>#VALUE!</v>
          </cell>
          <cell r="C5006" t="e">
            <v>#VALUE!</v>
          </cell>
          <cell r="D5006" t="e">
            <v>#VALUE!</v>
          </cell>
          <cell r="E5006" t="e">
            <v>#VALUE!</v>
          </cell>
          <cell r="F5006" t="e">
            <v>#VALUE!</v>
          </cell>
          <cell r="G5006" t="e">
            <v>#VALUE!</v>
          </cell>
        </row>
        <row r="5007">
          <cell r="A5007" t="e">
            <v>#VALUE!</v>
          </cell>
          <cell r="B5007" t="e">
            <v>#VALUE!</v>
          </cell>
          <cell r="C5007" t="e">
            <v>#VALUE!</v>
          </cell>
          <cell r="D5007" t="e">
            <v>#VALUE!</v>
          </cell>
          <cell r="E5007" t="e">
            <v>#VALUE!</v>
          </cell>
          <cell r="F5007" t="e">
            <v>#VALUE!</v>
          </cell>
          <cell r="G5007" t="e">
            <v>#VALUE!</v>
          </cell>
        </row>
        <row r="5008">
          <cell r="A5008" t="e">
            <v>#VALUE!</v>
          </cell>
          <cell r="B5008" t="e">
            <v>#VALUE!</v>
          </cell>
          <cell r="C5008" t="e">
            <v>#VALUE!</v>
          </cell>
          <cell r="D5008" t="e">
            <v>#VALUE!</v>
          </cell>
          <cell r="E5008" t="e">
            <v>#VALUE!</v>
          </cell>
          <cell r="F5008" t="e">
            <v>#VALUE!</v>
          </cell>
          <cell r="G5008" t="e">
            <v>#VALUE!</v>
          </cell>
        </row>
        <row r="5009">
          <cell r="A5009" t="e">
            <v>#VALUE!</v>
          </cell>
          <cell r="B5009" t="e">
            <v>#VALUE!</v>
          </cell>
          <cell r="C5009" t="e">
            <v>#VALUE!</v>
          </cell>
          <cell r="D5009" t="e">
            <v>#VALUE!</v>
          </cell>
          <cell r="E5009" t="e">
            <v>#VALUE!</v>
          </cell>
          <cell r="F5009" t="e">
            <v>#VALUE!</v>
          </cell>
          <cell r="G5009" t="e">
            <v>#VALUE!</v>
          </cell>
        </row>
        <row r="5010">
          <cell r="A5010" t="e">
            <v>#VALUE!</v>
          </cell>
          <cell r="B5010" t="e">
            <v>#VALUE!</v>
          </cell>
          <cell r="C5010" t="e">
            <v>#VALUE!</v>
          </cell>
          <cell r="D5010" t="e">
            <v>#VALUE!</v>
          </cell>
          <cell r="E5010" t="e">
            <v>#VALUE!</v>
          </cell>
          <cell r="F5010" t="e">
            <v>#VALUE!</v>
          </cell>
          <cell r="G5010" t="e">
            <v>#VALUE!</v>
          </cell>
        </row>
        <row r="5011">
          <cell r="A5011" t="e">
            <v>#VALUE!</v>
          </cell>
          <cell r="B5011" t="e">
            <v>#VALUE!</v>
          </cell>
          <cell r="C5011" t="e">
            <v>#VALUE!</v>
          </cell>
          <cell r="D5011" t="e">
            <v>#VALUE!</v>
          </cell>
          <cell r="E5011" t="e">
            <v>#VALUE!</v>
          </cell>
          <cell r="F5011" t="e">
            <v>#VALUE!</v>
          </cell>
          <cell r="G5011" t="e">
            <v>#VALUE!</v>
          </cell>
        </row>
        <row r="5012">
          <cell r="A5012" t="e">
            <v>#VALUE!</v>
          </cell>
          <cell r="B5012" t="e">
            <v>#VALUE!</v>
          </cell>
          <cell r="C5012" t="e">
            <v>#VALUE!</v>
          </cell>
          <cell r="D5012" t="e">
            <v>#VALUE!</v>
          </cell>
          <cell r="E5012" t="e">
            <v>#VALUE!</v>
          </cell>
          <cell r="F5012" t="e">
            <v>#VALUE!</v>
          </cell>
          <cell r="G5012" t="e">
            <v>#VALUE!</v>
          </cell>
        </row>
        <row r="5013">
          <cell r="A5013" t="e">
            <v>#VALUE!</v>
          </cell>
          <cell r="B5013" t="e">
            <v>#VALUE!</v>
          </cell>
          <cell r="C5013" t="e">
            <v>#VALUE!</v>
          </cell>
          <cell r="D5013" t="e">
            <v>#VALUE!</v>
          </cell>
          <cell r="E5013" t="e">
            <v>#VALUE!</v>
          </cell>
          <cell r="F5013" t="e">
            <v>#VALUE!</v>
          </cell>
          <cell r="G5013" t="e">
            <v>#VALUE!</v>
          </cell>
        </row>
        <row r="5014">
          <cell r="A5014" t="e">
            <v>#VALUE!</v>
          </cell>
          <cell r="B5014" t="e">
            <v>#VALUE!</v>
          </cell>
          <cell r="C5014" t="e">
            <v>#VALUE!</v>
          </cell>
          <cell r="D5014" t="e">
            <v>#VALUE!</v>
          </cell>
          <cell r="E5014" t="e">
            <v>#VALUE!</v>
          </cell>
          <cell r="F5014" t="e">
            <v>#VALUE!</v>
          </cell>
          <cell r="G5014" t="e">
            <v>#VALUE!</v>
          </cell>
        </row>
        <row r="5015">
          <cell r="A5015" t="e">
            <v>#VALUE!</v>
          </cell>
          <cell r="B5015" t="e">
            <v>#VALUE!</v>
          </cell>
          <cell r="C5015" t="e">
            <v>#VALUE!</v>
          </cell>
          <cell r="D5015" t="e">
            <v>#VALUE!</v>
          </cell>
          <cell r="E5015" t="e">
            <v>#VALUE!</v>
          </cell>
          <cell r="F5015" t="e">
            <v>#VALUE!</v>
          </cell>
          <cell r="G5015" t="e">
            <v>#VALUE!</v>
          </cell>
        </row>
        <row r="5016">
          <cell r="A5016" t="e">
            <v>#VALUE!</v>
          </cell>
          <cell r="B5016" t="e">
            <v>#VALUE!</v>
          </cell>
          <cell r="C5016" t="e">
            <v>#VALUE!</v>
          </cell>
          <cell r="D5016" t="e">
            <v>#VALUE!</v>
          </cell>
          <cell r="E5016" t="e">
            <v>#VALUE!</v>
          </cell>
          <cell r="F5016" t="e">
            <v>#VALUE!</v>
          </cell>
          <cell r="G5016" t="e">
            <v>#VALUE!</v>
          </cell>
        </row>
        <row r="5017">
          <cell r="A5017" t="e">
            <v>#VALUE!</v>
          </cell>
          <cell r="B5017" t="e">
            <v>#VALUE!</v>
          </cell>
          <cell r="C5017" t="e">
            <v>#VALUE!</v>
          </cell>
          <cell r="D5017" t="e">
            <v>#VALUE!</v>
          </cell>
          <cell r="E5017" t="e">
            <v>#VALUE!</v>
          </cell>
          <cell r="F5017" t="e">
            <v>#VALUE!</v>
          </cell>
          <cell r="G5017" t="e">
            <v>#VALUE!</v>
          </cell>
        </row>
        <row r="5018">
          <cell r="A5018" t="e">
            <v>#VALUE!</v>
          </cell>
          <cell r="B5018" t="e">
            <v>#VALUE!</v>
          </cell>
          <cell r="C5018" t="e">
            <v>#VALUE!</v>
          </cell>
          <cell r="D5018" t="e">
            <v>#VALUE!</v>
          </cell>
          <cell r="E5018" t="e">
            <v>#VALUE!</v>
          </cell>
          <cell r="F5018" t="e">
            <v>#VALUE!</v>
          </cell>
          <cell r="G5018" t="e">
            <v>#VALUE!</v>
          </cell>
        </row>
        <row r="5019">
          <cell r="A5019" t="e">
            <v>#VALUE!</v>
          </cell>
          <cell r="B5019" t="e">
            <v>#VALUE!</v>
          </cell>
          <cell r="C5019" t="e">
            <v>#VALUE!</v>
          </cell>
          <cell r="D5019" t="e">
            <v>#VALUE!</v>
          </cell>
          <cell r="E5019" t="e">
            <v>#VALUE!</v>
          </cell>
          <cell r="F5019" t="e">
            <v>#VALUE!</v>
          </cell>
          <cell r="G5019" t="e">
            <v>#VALUE!</v>
          </cell>
        </row>
        <row r="5020">
          <cell r="A5020" t="e">
            <v>#VALUE!</v>
          </cell>
          <cell r="B5020" t="e">
            <v>#VALUE!</v>
          </cell>
          <cell r="C5020" t="e">
            <v>#VALUE!</v>
          </cell>
          <cell r="D5020" t="e">
            <v>#VALUE!</v>
          </cell>
          <cell r="E5020" t="e">
            <v>#VALUE!</v>
          </cell>
          <cell r="F5020" t="e">
            <v>#VALUE!</v>
          </cell>
          <cell r="G5020" t="e">
            <v>#VALUE!</v>
          </cell>
        </row>
        <row r="5021">
          <cell r="A5021" t="e">
            <v>#VALUE!</v>
          </cell>
          <cell r="B5021" t="e">
            <v>#VALUE!</v>
          </cell>
          <cell r="C5021" t="e">
            <v>#VALUE!</v>
          </cell>
          <cell r="D5021" t="e">
            <v>#VALUE!</v>
          </cell>
          <cell r="E5021" t="e">
            <v>#VALUE!</v>
          </cell>
          <cell r="F5021" t="e">
            <v>#VALUE!</v>
          </cell>
          <cell r="G5021" t="e">
            <v>#VALUE!</v>
          </cell>
        </row>
        <row r="5022">
          <cell r="A5022" t="e">
            <v>#VALUE!</v>
          </cell>
          <cell r="B5022" t="e">
            <v>#VALUE!</v>
          </cell>
          <cell r="C5022" t="e">
            <v>#VALUE!</v>
          </cell>
          <cell r="D5022" t="e">
            <v>#VALUE!</v>
          </cell>
          <cell r="E5022" t="e">
            <v>#VALUE!</v>
          </cell>
          <cell r="F5022" t="e">
            <v>#VALUE!</v>
          </cell>
          <cell r="G5022" t="e">
            <v>#VALUE!</v>
          </cell>
        </row>
        <row r="5023">
          <cell r="A5023" t="e">
            <v>#VALUE!</v>
          </cell>
          <cell r="B5023" t="e">
            <v>#VALUE!</v>
          </cell>
          <cell r="C5023" t="e">
            <v>#VALUE!</v>
          </cell>
          <cell r="D5023" t="e">
            <v>#VALUE!</v>
          </cell>
          <cell r="E5023" t="e">
            <v>#VALUE!</v>
          </cell>
          <cell r="F5023" t="e">
            <v>#VALUE!</v>
          </cell>
          <cell r="G5023" t="e">
            <v>#VALUE!</v>
          </cell>
        </row>
        <row r="5024">
          <cell r="A5024" t="e">
            <v>#VALUE!</v>
          </cell>
          <cell r="B5024" t="e">
            <v>#VALUE!</v>
          </cell>
          <cell r="C5024" t="e">
            <v>#VALUE!</v>
          </cell>
          <cell r="D5024" t="e">
            <v>#VALUE!</v>
          </cell>
          <cell r="E5024" t="e">
            <v>#VALUE!</v>
          </cell>
          <cell r="F5024" t="e">
            <v>#VALUE!</v>
          </cell>
          <cell r="G5024" t="e">
            <v>#VALUE!</v>
          </cell>
        </row>
        <row r="5025">
          <cell r="A5025" t="e">
            <v>#VALUE!</v>
          </cell>
          <cell r="B5025" t="e">
            <v>#VALUE!</v>
          </cell>
          <cell r="C5025" t="e">
            <v>#VALUE!</v>
          </cell>
          <cell r="D5025" t="e">
            <v>#VALUE!</v>
          </cell>
          <cell r="E5025" t="e">
            <v>#VALUE!</v>
          </cell>
          <cell r="F5025" t="e">
            <v>#VALUE!</v>
          </cell>
          <cell r="G5025" t="e">
            <v>#VALUE!</v>
          </cell>
        </row>
        <row r="5026">
          <cell r="A5026" t="e">
            <v>#VALUE!</v>
          </cell>
          <cell r="B5026" t="e">
            <v>#VALUE!</v>
          </cell>
          <cell r="C5026" t="e">
            <v>#VALUE!</v>
          </cell>
          <cell r="D5026" t="e">
            <v>#VALUE!</v>
          </cell>
          <cell r="E5026" t="e">
            <v>#VALUE!</v>
          </cell>
          <cell r="F5026" t="e">
            <v>#VALUE!</v>
          </cell>
          <cell r="G5026" t="e">
            <v>#VALUE!</v>
          </cell>
        </row>
        <row r="5027">
          <cell r="A5027" t="e">
            <v>#VALUE!</v>
          </cell>
          <cell r="B5027" t="e">
            <v>#VALUE!</v>
          </cell>
          <cell r="C5027" t="e">
            <v>#VALUE!</v>
          </cell>
          <cell r="D5027" t="e">
            <v>#VALUE!</v>
          </cell>
          <cell r="E5027" t="e">
            <v>#VALUE!</v>
          </cell>
          <cell r="F5027" t="e">
            <v>#VALUE!</v>
          </cell>
          <cell r="G5027" t="e">
            <v>#VALUE!</v>
          </cell>
        </row>
        <row r="5028">
          <cell r="A5028" t="e">
            <v>#VALUE!</v>
          </cell>
          <cell r="B5028" t="e">
            <v>#VALUE!</v>
          </cell>
          <cell r="C5028" t="e">
            <v>#VALUE!</v>
          </cell>
          <cell r="D5028" t="e">
            <v>#VALUE!</v>
          </cell>
          <cell r="E5028" t="e">
            <v>#VALUE!</v>
          </cell>
          <cell r="F5028" t="e">
            <v>#VALUE!</v>
          </cell>
          <cell r="G5028" t="e">
            <v>#VALUE!</v>
          </cell>
        </row>
        <row r="5029">
          <cell r="A5029" t="e">
            <v>#VALUE!</v>
          </cell>
          <cell r="B5029" t="e">
            <v>#VALUE!</v>
          </cell>
          <cell r="C5029" t="e">
            <v>#VALUE!</v>
          </cell>
          <cell r="D5029" t="e">
            <v>#VALUE!</v>
          </cell>
          <cell r="E5029" t="e">
            <v>#VALUE!</v>
          </cell>
          <cell r="F5029" t="e">
            <v>#VALUE!</v>
          </cell>
          <cell r="G5029" t="e">
            <v>#VALUE!</v>
          </cell>
        </row>
        <row r="5030">
          <cell r="A5030" t="e">
            <v>#VALUE!</v>
          </cell>
          <cell r="B5030" t="e">
            <v>#VALUE!</v>
          </cell>
          <cell r="C5030" t="e">
            <v>#VALUE!</v>
          </cell>
          <cell r="D5030" t="e">
            <v>#VALUE!</v>
          </cell>
          <cell r="E5030" t="e">
            <v>#VALUE!</v>
          </cell>
          <cell r="F5030" t="e">
            <v>#VALUE!</v>
          </cell>
          <cell r="G5030" t="e">
            <v>#VALUE!</v>
          </cell>
        </row>
        <row r="5031">
          <cell r="A5031" t="e">
            <v>#VALUE!</v>
          </cell>
          <cell r="B5031" t="e">
            <v>#VALUE!</v>
          </cell>
          <cell r="C5031" t="e">
            <v>#VALUE!</v>
          </cell>
          <cell r="D5031" t="e">
            <v>#VALUE!</v>
          </cell>
          <cell r="E5031" t="e">
            <v>#VALUE!</v>
          </cell>
          <cell r="F5031" t="e">
            <v>#VALUE!</v>
          </cell>
          <cell r="G5031" t="e">
            <v>#VALUE!</v>
          </cell>
        </row>
        <row r="5032">
          <cell r="A5032" t="e">
            <v>#VALUE!</v>
          </cell>
          <cell r="B5032" t="e">
            <v>#VALUE!</v>
          </cell>
          <cell r="C5032" t="e">
            <v>#VALUE!</v>
          </cell>
          <cell r="D5032" t="e">
            <v>#VALUE!</v>
          </cell>
          <cell r="E5032" t="e">
            <v>#VALUE!</v>
          </cell>
          <cell r="F5032" t="e">
            <v>#VALUE!</v>
          </cell>
          <cell r="G5032" t="e">
            <v>#VALUE!</v>
          </cell>
        </row>
        <row r="5033">
          <cell r="A5033" t="e">
            <v>#VALUE!</v>
          </cell>
          <cell r="B5033" t="e">
            <v>#VALUE!</v>
          </cell>
          <cell r="C5033" t="e">
            <v>#VALUE!</v>
          </cell>
          <cell r="D5033" t="e">
            <v>#VALUE!</v>
          </cell>
          <cell r="E5033" t="e">
            <v>#VALUE!</v>
          </cell>
          <cell r="F5033" t="e">
            <v>#VALUE!</v>
          </cell>
          <cell r="G5033" t="e">
            <v>#VALUE!</v>
          </cell>
        </row>
        <row r="5034">
          <cell r="A5034" t="e">
            <v>#VALUE!</v>
          </cell>
          <cell r="B5034" t="e">
            <v>#VALUE!</v>
          </cell>
          <cell r="C5034" t="e">
            <v>#VALUE!</v>
          </cell>
          <cell r="D5034" t="e">
            <v>#VALUE!</v>
          </cell>
          <cell r="E5034" t="e">
            <v>#VALUE!</v>
          </cell>
          <cell r="F5034" t="e">
            <v>#VALUE!</v>
          </cell>
          <cell r="G5034" t="e">
            <v>#VALUE!</v>
          </cell>
        </row>
        <row r="5035">
          <cell r="A5035" t="e">
            <v>#VALUE!</v>
          </cell>
          <cell r="B5035" t="e">
            <v>#VALUE!</v>
          </cell>
          <cell r="C5035" t="e">
            <v>#VALUE!</v>
          </cell>
          <cell r="D5035" t="e">
            <v>#VALUE!</v>
          </cell>
          <cell r="E5035" t="e">
            <v>#VALUE!</v>
          </cell>
          <cell r="F5035" t="e">
            <v>#VALUE!</v>
          </cell>
          <cell r="G5035" t="e">
            <v>#VALUE!</v>
          </cell>
        </row>
        <row r="5036">
          <cell r="A5036" t="e">
            <v>#VALUE!</v>
          </cell>
          <cell r="B5036" t="e">
            <v>#VALUE!</v>
          </cell>
          <cell r="C5036" t="e">
            <v>#VALUE!</v>
          </cell>
          <cell r="D5036" t="e">
            <v>#VALUE!</v>
          </cell>
          <cell r="E5036" t="e">
            <v>#VALUE!</v>
          </cell>
          <cell r="F5036" t="e">
            <v>#VALUE!</v>
          </cell>
          <cell r="G5036" t="e">
            <v>#VALUE!</v>
          </cell>
        </row>
        <row r="5037">
          <cell r="A5037" t="e">
            <v>#VALUE!</v>
          </cell>
          <cell r="B5037" t="e">
            <v>#VALUE!</v>
          </cell>
          <cell r="C5037" t="e">
            <v>#VALUE!</v>
          </cell>
          <cell r="D5037" t="e">
            <v>#VALUE!</v>
          </cell>
          <cell r="E5037" t="e">
            <v>#VALUE!</v>
          </cell>
          <cell r="F5037" t="e">
            <v>#VALUE!</v>
          </cell>
          <cell r="G5037" t="e">
            <v>#VALUE!</v>
          </cell>
        </row>
        <row r="5038">
          <cell r="A5038" t="e">
            <v>#VALUE!</v>
          </cell>
          <cell r="B5038" t="e">
            <v>#VALUE!</v>
          </cell>
          <cell r="C5038" t="e">
            <v>#VALUE!</v>
          </cell>
          <cell r="D5038" t="e">
            <v>#VALUE!</v>
          </cell>
          <cell r="E5038" t="e">
            <v>#VALUE!</v>
          </cell>
          <cell r="F5038" t="e">
            <v>#VALUE!</v>
          </cell>
          <cell r="G5038" t="e">
            <v>#VALUE!</v>
          </cell>
        </row>
        <row r="5039">
          <cell r="A5039" t="e">
            <v>#VALUE!</v>
          </cell>
          <cell r="B5039" t="e">
            <v>#VALUE!</v>
          </cell>
          <cell r="C5039" t="e">
            <v>#VALUE!</v>
          </cell>
          <cell r="D5039" t="e">
            <v>#VALUE!</v>
          </cell>
          <cell r="E5039" t="e">
            <v>#VALUE!</v>
          </cell>
          <cell r="F5039" t="e">
            <v>#VALUE!</v>
          </cell>
          <cell r="G5039" t="e">
            <v>#VALUE!</v>
          </cell>
        </row>
        <row r="5040">
          <cell r="A5040" t="e">
            <v>#VALUE!</v>
          </cell>
          <cell r="B5040" t="e">
            <v>#VALUE!</v>
          </cell>
          <cell r="C5040" t="e">
            <v>#VALUE!</v>
          </cell>
          <cell r="D5040" t="e">
            <v>#VALUE!</v>
          </cell>
          <cell r="E5040" t="e">
            <v>#VALUE!</v>
          </cell>
          <cell r="F5040" t="e">
            <v>#VALUE!</v>
          </cell>
          <cell r="G5040" t="e">
            <v>#VALUE!</v>
          </cell>
        </row>
        <row r="5041">
          <cell r="A5041" t="e">
            <v>#VALUE!</v>
          </cell>
          <cell r="B5041" t="e">
            <v>#VALUE!</v>
          </cell>
          <cell r="C5041" t="e">
            <v>#VALUE!</v>
          </cell>
          <cell r="D5041" t="e">
            <v>#VALUE!</v>
          </cell>
          <cell r="E5041" t="e">
            <v>#VALUE!</v>
          </cell>
          <cell r="F5041" t="e">
            <v>#VALUE!</v>
          </cell>
          <cell r="G5041" t="e">
            <v>#VALUE!</v>
          </cell>
        </row>
        <row r="5042">
          <cell r="A5042" t="e">
            <v>#VALUE!</v>
          </cell>
          <cell r="B5042" t="e">
            <v>#VALUE!</v>
          </cell>
          <cell r="C5042" t="e">
            <v>#VALUE!</v>
          </cell>
          <cell r="D5042" t="e">
            <v>#VALUE!</v>
          </cell>
          <cell r="E5042" t="e">
            <v>#VALUE!</v>
          </cell>
          <cell r="F5042" t="e">
            <v>#VALUE!</v>
          </cell>
          <cell r="G5042" t="e">
            <v>#VALUE!</v>
          </cell>
        </row>
        <row r="5043">
          <cell r="A5043" t="e">
            <v>#VALUE!</v>
          </cell>
          <cell r="B5043" t="e">
            <v>#VALUE!</v>
          </cell>
          <cell r="C5043" t="e">
            <v>#VALUE!</v>
          </cell>
          <cell r="D5043" t="e">
            <v>#VALUE!</v>
          </cell>
          <cell r="E5043" t="e">
            <v>#VALUE!</v>
          </cell>
          <cell r="F5043" t="e">
            <v>#VALUE!</v>
          </cell>
          <cell r="G5043" t="e">
            <v>#VALUE!</v>
          </cell>
        </row>
        <row r="5044">
          <cell r="A5044" t="e">
            <v>#VALUE!</v>
          </cell>
          <cell r="B5044" t="e">
            <v>#VALUE!</v>
          </cell>
          <cell r="C5044" t="e">
            <v>#VALUE!</v>
          </cell>
          <cell r="D5044" t="e">
            <v>#VALUE!</v>
          </cell>
          <cell r="E5044" t="e">
            <v>#VALUE!</v>
          </cell>
          <cell r="F5044" t="e">
            <v>#VALUE!</v>
          </cell>
          <cell r="G5044" t="e">
            <v>#VALUE!</v>
          </cell>
        </row>
        <row r="5045">
          <cell r="A5045" t="e">
            <v>#VALUE!</v>
          </cell>
          <cell r="B5045" t="e">
            <v>#VALUE!</v>
          </cell>
          <cell r="C5045" t="e">
            <v>#VALUE!</v>
          </cell>
          <cell r="D5045" t="e">
            <v>#VALUE!</v>
          </cell>
          <cell r="E5045" t="e">
            <v>#VALUE!</v>
          </cell>
          <cell r="F5045" t="e">
            <v>#VALUE!</v>
          </cell>
          <cell r="G5045" t="e">
            <v>#VALUE!</v>
          </cell>
        </row>
        <row r="5046">
          <cell r="A5046" t="e">
            <v>#VALUE!</v>
          </cell>
          <cell r="B5046" t="e">
            <v>#VALUE!</v>
          </cell>
          <cell r="C5046" t="e">
            <v>#VALUE!</v>
          </cell>
          <cell r="D5046" t="e">
            <v>#VALUE!</v>
          </cell>
          <cell r="E5046" t="e">
            <v>#VALUE!</v>
          </cell>
          <cell r="F5046" t="e">
            <v>#VALUE!</v>
          </cell>
          <cell r="G5046" t="e">
            <v>#VALUE!</v>
          </cell>
        </row>
        <row r="5047">
          <cell r="A5047" t="e">
            <v>#VALUE!</v>
          </cell>
          <cell r="B5047" t="e">
            <v>#VALUE!</v>
          </cell>
          <cell r="C5047" t="e">
            <v>#VALUE!</v>
          </cell>
          <cell r="D5047" t="e">
            <v>#VALUE!</v>
          </cell>
          <cell r="E5047" t="e">
            <v>#VALUE!</v>
          </cell>
          <cell r="F5047" t="e">
            <v>#VALUE!</v>
          </cell>
          <cell r="G5047" t="e">
            <v>#VALUE!</v>
          </cell>
        </row>
        <row r="5048">
          <cell r="A5048" t="e">
            <v>#VALUE!</v>
          </cell>
          <cell r="B5048" t="e">
            <v>#VALUE!</v>
          </cell>
          <cell r="C5048" t="e">
            <v>#VALUE!</v>
          </cell>
          <cell r="D5048" t="e">
            <v>#VALUE!</v>
          </cell>
          <cell r="E5048" t="e">
            <v>#VALUE!</v>
          </cell>
          <cell r="F5048" t="e">
            <v>#VALUE!</v>
          </cell>
          <cell r="G5048" t="e">
            <v>#VALUE!</v>
          </cell>
        </row>
        <row r="5049">
          <cell r="A5049" t="e">
            <v>#VALUE!</v>
          </cell>
          <cell r="B5049" t="e">
            <v>#VALUE!</v>
          </cell>
          <cell r="C5049" t="e">
            <v>#VALUE!</v>
          </cell>
          <cell r="D5049" t="e">
            <v>#VALUE!</v>
          </cell>
          <cell r="E5049" t="e">
            <v>#VALUE!</v>
          </cell>
          <cell r="F5049" t="e">
            <v>#VALUE!</v>
          </cell>
          <cell r="G5049" t="e">
            <v>#VALUE!</v>
          </cell>
        </row>
        <row r="5050">
          <cell r="A5050" t="e">
            <v>#VALUE!</v>
          </cell>
          <cell r="B5050" t="e">
            <v>#VALUE!</v>
          </cell>
          <cell r="C5050" t="e">
            <v>#VALUE!</v>
          </cell>
          <cell r="D5050" t="e">
            <v>#VALUE!</v>
          </cell>
          <cell r="E5050" t="e">
            <v>#VALUE!</v>
          </cell>
          <cell r="F5050" t="e">
            <v>#VALUE!</v>
          </cell>
          <cell r="G5050" t="e">
            <v>#VALUE!</v>
          </cell>
        </row>
        <row r="5051">
          <cell r="A5051" t="e">
            <v>#VALUE!</v>
          </cell>
          <cell r="B5051" t="e">
            <v>#VALUE!</v>
          </cell>
          <cell r="C5051" t="e">
            <v>#VALUE!</v>
          </cell>
          <cell r="D5051" t="e">
            <v>#VALUE!</v>
          </cell>
          <cell r="E5051" t="e">
            <v>#VALUE!</v>
          </cell>
          <cell r="F5051" t="e">
            <v>#VALUE!</v>
          </cell>
          <cell r="G5051" t="e">
            <v>#VALUE!</v>
          </cell>
        </row>
        <row r="5052">
          <cell r="A5052" t="e">
            <v>#VALUE!</v>
          </cell>
          <cell r="B5052" t="e">
            <v>#VALUE!</v>
          </cell>
          <cell r="C5052" t="e">
            <v>#VALUE!</v>
          </cell>
          <cell r="D5052" t="e">
            <v>#VALUE!</v>
          </cell>
          <cell r="E5052" t="e">
            <v>#VALUE!</v>
          </cell>
          <cell r="F5052" t="e">
            <v>#VALUE!</v>
          </cell>
          <cell r="G5052" t="e">
            <v>#VALUE!</v>
          </cell>
        </row>
        <row r="5053">
          <cell r="A5053" t="e">
            <v>#VALUE!</v>
          </cell>
          <cell r="B5053" t="e">
            <v>#VALUE!</v>
          </cell>
          <cell r="C5053" t="e">
            <v>#VALUE!</v>
          </cell>
          <cell r="D5053" t="e">
            <v>#VALUE!</v>
          </cell>
          <cell r="E5053" t="e">
            <v>#VALUE!</v>
          </cell>
          <cell r="F5053" t="e">
            <v>#VALUE!</v>
          </cell>
          <cell r="G5053" t="e">
            <v>#VALUE!</v>
          </cell>
        </row>
        <row r="5054">
          <cell r="A5054" t="e">
            <v>#VALUE!</v>
          </cell>
          <cell r="B5054" t="e">
            <v>#VALUE!</v>
          </cell>
          <cell r="C5054" t="e">
            <v>#VALUE!</v>
          </cell>
          <cell r="D5054" t="e">
            <v>#VALUE!</v>
          </cell>
          <cell r="E5054" t="e">
            <v>#VALUE!</v>
          </cell>
          <cell r="F5054" t="e">
            <v>#VALUE!</v>
          </cell>
          <cell r="G5054" t="e">
            <v>#VALUE!</v>
          </cell>
        </row>
        <row r="5055">
          <cell r="A5055" t="e">
            <v>#VALUE!</v>
          </cell>
          <cell r="B5055" t="e">
            <v>#VALUE!</v>
          </cell>
          <cell r="C5055" t="e">
            <v>#VALUE!</v>
          </cell>
          <cell r="D5055" t="e">
            <v>#VALUE!</v>
          </cell>
          <cell r="E5055" t="e">
            <v>#VALUE!</v>
          </cell>
          <cell r="F5055" t="e">
            <v>#VALUE!</v>
          </cell>
          <cell r="G5055" t="e">
            <v>#VALUE!</v>
          </cell>
        </row>
        <row r="5056">
          <cell r="A5056" t="e">
            <v>#VALUE!</v>
          </cell>
          <cell r="B5056" t="e">
            <v>#VALUE!</v>
          </cell>
          <cell r="C5056" t="e">
            <v>#VALUE!</v>
          </cell>
          <cell r="D5056" t="e">
            <v>#VALUE!</v>
          </cell>
          <cell r="E5056" t="e">
            <v>#VALUE!</v>
          </cell>
          <cell r="F5056" t="e">
            <v>#VALUE!</v>
          </cell>
          <cell r="G5056" t="e">
            <v>#VALUE!</v>
          </cell>
        </row>
        <row r="5057">
          <cell r="A5057" t="e">
            <v>#VALUE!</v>
          </cell>
          <cell r="B5057" t="e">
            <v>#VALUE!</v>
          </cell>
          <cell r="C5057" t="e">
            <v>#VALUE!</v>
          </cell>
          <cell r="D5057" t="e">
            <v>#VALUE!</v>
          </cell>
          <cell r="E5057" t="e">
            <v>#VALUE!</v>
          </cell>
          <cell r="F5057" t="e">
            <v>#VALUE!</v>
          </cell>
          <cell r="G5057" t="e">
            <v>#VALUE!</v>
          </cell>
        </row>
        <row r="5058">
          <cell r="A5058" t="e">
            <v>#VALUE!</v>
          </cell>
          <cell r="B5058" t="e">
            <v>#VALUE!</v>
          </cell>
          <cell r="C5058" t="e">
            <v>#VALUE!</v>
          </cell>
          <cell r="D5058" t="e">
            <v>#VALUE!</v>
          </cell>
          <cell r="E5058" t="e">
            <v>#VALUE!</v>
          </cell>
          <cell r="F5058" t="e">
            <v>#VALUE!</v>
          </cell>
          <cell r="G5058" t="e">
            <v>#VALUE!</v>
          </cell>
        </row>
        <row r="5059">
          <cell r="A5059" t="e">
            <v>#VALUE!</v>
          </cell>
          <cell r="B5059" t="e">
            <v>#VALUE!</v>
          </cell>
          <cell r="C5059" t="e">
            <v>#VALUE!</v>
          </cell>
          <cell r="D5059" t="e">
            <v>#VALUE!</v>
          </cell>
          <cell r="E5059" t="e">
            <v>#VALUE!</v>
          </cell>
          <cell r="F5059" t="e">
            <v>#VALUE!</v>
          </cell>
          <cell r="G5059" t="e">
            <v>#VALUE!</v>
          </cell>
        </row>
        <row r="5060">
          <cell r="A5060" t="e">
            <v>#VALUE!</v>
          </cell>
          <cell r="B5060" t="e">
            <v>#VALUE!</v>
          </cell>
          <cell r="C5060" t="e">
            <v>#VALUE!</v>
          </cell>
          <cell r="D5060" t="e">
            <v>#VALUE!</v>
          </cell>
          <cell r="E5060" t="e">
            <v>#VALUE!</v>
          </cell>
          <cell r="F5060" t="e">
            <v>#VALUE!</v>
          </cell>
          <cell r="G5060" t="e">
            <v>#VALUE!</v>
          </cell>
        </row>
        <row r="5061">
          <cell r="A5061" t="e">
            <v>#VALUE!</v>
          </cell>
          <cell r="B5061" t="e">
            <v>#VALUE!</v>
          </cell>
          <cell r="C5061" t="e">
            <v>#VALUE!</v>
          </cell>
          <cell r="D5061" t="e">
            <v>#VALUE!</v>
          </cell>
          <cell r="E5061" t="e">
            <v>#VALUE!</v>
          </cell>
          <cell r="F5061" t="e">
            <v>#VALUE!</v>
          </cell>
          <cell r="G5061" t="e">
            <v>#VALUE!</v>
          </cell>
        </row>
        <row r="5062">
          <cell r="A5062" t="e">
            <v>#VALUE!</v>
          </cell>
          <cell r="B5062" t="e">
            <v>#VALUE!</v>
          </cell>
          <cell r="C5062" t="e">
            <v>#VALUE!</v>
          </cell>
          <cell r="D5062" t="e">
            <v>#VALUE!</v>
          </cell>
          <cell r="E5062" t="e">
            <v>#VALUE!</v>
          </cell>
          <cell r="F5062" t="e">
            <v>#VALUE!</v>
          </cell>
          <cell r="G5062" t="e">
            <v>#VALUE!</v>
          </cell>
        </row>
        <row r="5063">
          <cell r="A5063" t="e">
            <v>#VALUE!</v>
          </cell>
          <cell r="B5063" t="e">
            <v>#VALUE!</v>
          </cell>
          <cell r="C5063" t="e">
            <v>#VALUE!</v>
          </cell>
          <cell r="D5063" t="e">
            <v>#VALUE!</v>
          </cell>
          <cell r="E5063" t="e">
            <v>#VALUE!</v>
          </cell>
          <cell r="F5063" t="e">
            <v>#VALUE!</v>
          </cell>
          <cell r="G5063" t="e">
            <v>#VALUE!</v>
          </cell>
        </row>
        <row r="5064">
          <cell r="A5064" t="e">
            <v>#VALUE!</v>
          </cell>
          <cell r="B5064" t="e">
            <v>#VALUE!</v>
          </cell>
          <cell r="C5064" t="e">
            <v>#VALUE!</v>
          </cell>
          <cell r="D5064" t="e">
            <v>#VALUE!</v>
          </cell>
          <cell r="E5064" t="e">
            <v>#VALUE!</v>
          </cell>
          <cell r="F5064" t="e">
            <v>#VALUE!</v>
          </cell>
          <cell r="G5064" t="e">
            <v>#VALUE!</v>
          </cell>
        </row>
        <row r="5065">
          <cell r="A5065" t="e">
            <v>#VALUE!</v>
          </cell>
          <cell r="B5065" t="e">
            <v>#VALUE!</v>
          </cell>
          <cell r="C5065" t="e">
            <v>#VALUE!</v>
          </cell>
          <cell r="D5065" t="e">
            <v>#VALUE!</v>
          </cell>
          <cell r="E5065" t="e">
            <v>#VALUE!</v>
          </cell>
          <cell r="F5065" t="e">
            <v>#VALUE!</v>
          </cell>
          <cell r="G5065" t="e">
            <v>#VALUE!</v>
          </cell>
        </row>
        <row r="5066">
          <cell r="A5066" t="e">
            <v>#VALUE!</v>
          </cell>
          <cell r="B5066" t="e">
            <v>#VALUE!</v>
          </cell>
          <cell r="C5066" t="e">
            <v>#VALUE!</v>
          </cell>
          <cell r="D5066" t="e">
            <v>#VALUE!</v>
          </cell>
          <cell r="E5066" t="e">
            <v>#VALUE!</v>
          </cell>
          <cell r="F5066" t="e">
            <v>#VALUE!</v>
          </cell>
          <cell r="G5066" t="e">
            <v>#VALUE!</v>
          </cell>
        </row>
        <row r="5067">
          <cell r="A5067" t="e">
            <v>#VALUE!</v>
          </cell>
          <cell r="B5067" t="e">
            <v>#VALUE!</v>
          </cell>
          <cell r="C5067" t="e">
            <v>#VALUE!</v>
          </cell>
          <cell r="D5067" t="e">
            <v>#VALUE!</v>
          </cell>
          <cell r="E5067" t="e">
            <v>#VALUE!</v>
          </cell>
          <cell r="F5067" t="e">
            <v>#VALUE!</v>
          </cell>
          <cell r="G5067" t="e">
            <v>#VALUE!</v>
          </cell>
        </row>
        <row r="5068">
          <cell r="A5068" t="e">
            <v>#VALUE!</v>
          </cell>
          <cell r="B5068" t="e">
            <v>#VALUE!</v>
          </cell>
          <cell r="C5068" t="e">
            <v>#VALUE!</v>
          </cell>
          <cell r="D5068" t="e">
            <v>#VALUE!</v>
          </cell>
          <cell r="E5068" t="e">
            <v>#VALUE!</v>
          </cell>
          <cell r="F5068" t="e">
            <v>#VALUE!</v>
          </cell>
          <cell r="G5068" t="e">
            <v>#VALUE!</v>
          </cell>
        </row>
        <row r="5069">
          <cell r="A5069" t="e">
            <v>#VALUE!</v>
          </cell>
          <cell r="B5069" t="e">
            <v>#VALUE!</v>
          </cell>
          <cell r="C5069" t="e">
            <v>#VALUE!</v>
          </cell>
          <cell r="D5069" t="e">
            <v>#VALUE!</v>
          </cell>
          <cell r="E5069" t="e">
            <v>#VALUE!</v>
          </cell>
          <cell r="F5069" t="e">
            <v>#VALUE!</v>
          </cell>
          <cell r="G5069" t="e">
            <v>#VALUE!</v>
          </cell>
        </row>
        <row r="5070">
          <cell r="A5070" t="e">
            <v>#VALUE!</v>
          </cell>
          <cell r="B5070" t="e">
            <v>#VALUE!</v>
          </cell>
          <cell r="C5070" t="e">
            <v>#VALUE!</v>
          </cell>
          <cell r="D5070" t="e">
            <v>#VALUE!</v>
          </cell>
          <cell r="E5070" t="e">
            <v>#VALUE!</v>
          </cell>
          <cell r="F5070" t="e">
            <v>#VALUE!</v>
          </cell>
          <cell r="G5070" t="e">
            <v>#VALUE!</v>
          </cell>
        </row>
        <row r="5071">
          <cell r="A5071" t="e">
            <v>#VALUE!</v>
          </cell>
          <cell r="B5071" t="e">
            <v>#VALUE!</v>
          </cell>
          <cell r="C5071" t="e">
            <v>#VALUE!</v>
          </cell>
          <cell r="D5071" t="e">
            <v>#VALUE!</v>
          </cell>
          <cell r="E5071" t="e">
            <v>#VALUE!</v>
          </cell>
          <cell r="F5071" t="e">
            <v>#VALUE!</v>
          </cell>
          <cell r="G5071" t="e">
            <v>#VALUE!</v>
          </cell>
        </row>
        <row r="5072">
          <cell r="A5072" t="e">
            <v>#VALUE!</v>
          </cell>
          <cell r="B5072" t="e">
            <v>#VALUE!</v>
          </cell>
          <cell r="C5072" t="e">
            <v>#VALUE!</v>
          </cell>
          <cell r="D5072" t="e">
            <v>#VALUE!</v>
          </cell>
          <cell r="E5072" t="e">
            <v>#VALUE!</v>
          </cell>
          <cell r="F5072" t="e">
            <v>#VALUE!</v>
          </cell>
          <cell r="G5072" t="e">
            <v>#VALUE!</v>
          </cell>
        </row>
        <row r="5073">
          <cell r="A5073" t="e">
            <v>#VALUE!</v>
          </cell>
          <cell r="B5073" t="e">
            <v>#VALUE!</v>
          </cell>
          <cell r="C5073" t="e">
            <v>#VALUE!</v>
          </cell>
          <cell r="D5073" t="e">
            <v>#VALUE!</v>
          </cell>
          <cell r="E5073" t="e">
            <v>#VALUE!</v>
          </cell>
          <cell r="F5073" t="e">
            <v>#VALUE!</v>
          </cell>
          <cell r="G5073" t="e">
            <v>#VALUE!</v>
          </cell>
        </row>
        <row r="5074">
          <cell r="A5074" t="e">
            <v>#VALUE!</v>
          </cell>
          <cell r="B5074" t="e">
            <v>#VALUE!</v>
          </cell>
          <cell r="C5074" t="e">
            <v>#VALUE!</v>
          </cell>
          <cell r="D5074" t="e">
            <v>#VALUE!</v>
          </cell>
          <cell r="E5074" t="e">
            <v>#VALUE!</v>
          </cell>
          <cell r="F5074" t="e">
            <v>#VALUE!</v>
          </cell>
          <cell r="G5074" t="e">
            <v>#VALUE!</v>
          </cell>
        </row>
        <row r="5075">
          <cell r="A5075" t="e">
            <v>#VALUE!</v>
          </cell>
          <cell r="B5075" t="e">
            <v>#VALUE!</v>
          </cell>
          <cell r="C5075" t="e">
            <v>#VALUE!</v>
          </cell>
          <cell r="D5075" t="e">
            <v>#VALUE!</v>
          </cell>
          <cell r="E5075" t="e">
            <v>#VALUE!</v>
          </cell>
          <cell r="F5075" t="e">
            <v>#VALUE!</v>
          </cell>
          <cell r="G5075" t="e">
            <v>#VALUE!</v>
          </cell>
        </row>
        <row r="5076">
          <cell r="A5076" t="e">
            <v>#VALUE!</v>
          </cell>
          <cell r="B5076" t="e">
            <v>#VALUE!</v>
          </cell>
          <cell r="C5076" t="e">
            <v>#VALUE!</v>
          </cell>
          <cell r="D5076" t="e">
            <v>#VALUE!</v>
          </cell>
          <cell r="E5076" t="e">
            <v>#VALUE!</v>
          </cell>
          <cell r="F5076" t="e">
            <v>#VALUE!</v>
          </cell>
          <cell r="G5076" t="e">
            <v>#VALUE!</v>
          </cell>
        </row>
        <row r="5077">
          <cell r="A5077" t="e">
            <v>#VALUE!</v>
          </cell>
          <cell r="B5077" t="e">
            <v>#VALUE!</v>
          </cell>
          <cell r="C5077" t="e">
            <v>#VALUE!</v>
          </cell>
          <cell r="D5077" t="e">
            <v>#VALUE!</v>
          </cell>
          <cell r="E5077" t="e">
            <v>#VALUE!</v>
          </cell>
          <cell r="F5077" t="e">
            <v>#VALUE!</v>
          </cell>
          <cell r="G5077" t="e">
            <v>#VALUE!</v>
          </cell>
        </row>
        <row r="5078">
          <cell r="A5078" t="e">
            <v>#VALUE!</v>
          </cell>
          <cell r="B5078" t="e">
            <v>#VALUE!</v>
          </cell>
          <cell r="C5078" t="e">
            <v>#VALUE!</v>
          </cell>
          <cell r="D5078" t="e">
            <v>#VALUE!</v>
          </cell>
          <cell r="E5078" t="e">
            <v>#VALUE!</v>
          </cell>
          <cell r="F5078" t="e">
            <v>#VALUE!</v>
          </cell>
          <cell r="G5078" t="e">
            <v>#VALUE!</v>
          </cell>
        </row>
        <row r="5079">
          <cell r="A5079" t="e">
            <v>#VALUE!</v>
          </cell>
          <cell r="B5079" t="e">
            <v>#VALUE!</v>
          </cell>
          <cell r="C5079" t="e">
            <v>#VALUE!</v>
          </cell>
          <cell r="D5079" t="e">
            <v>#VALUE!</v>
          </cell>
          <cell r="E5079" t="e">
            <v>#VALUE!</v>
          </cell>
          <cell r="F5079" t="e">
            <v>#VALUE!</v>
          </cell>
          <cell r="G5079" t="e">
            <v>#VALUE!</v>
          </cell>
        </row>
        <row r="5080">
          <cell r="A5080" t="e">
            <v>#VALUE!</v>
          </cell>
          <cell r="B5080" t="e">
            <v>#VALUE!</v>
          </cell>
          <cell r="C5080" t="e">
            <v>#VALUE!</v>
          </cell>
          <cell r="D5080" t="e">
            <v>#VALUE!</v>
          </cell>
          <cell r="E5080" t="e">
            <v>#VALUE!</v>
          </cell>
          <cell r="F5080" t="e">
            <v>#VALUE!</v>
          </cell>
          <cell r="G5080" t="e">
            <v>#VALUE!</v>
          </cell>
        </row>
        <row r="5081">
          <cell r="A5081" t="e">
            <v>#VALUE!</v>
          </cell>
          <cell r="B5081" t="e">
            <v>#VALUE!</v>
          </cell>
          <cell r="C5081" t="e">
            <v>#VALUE!</v>
          </cell>
          <cell r="D5081" t="e">
            <v>#VALUE!</v>
          </cell>
          <cell r="E5081" t="e">
            <v>#VALUE!</v>
          </cell>
          <cell r="F5081" t="e">
            <v>#VALUE!</v>
          </cell>
          <cell r="G5081" t="e">
            <v>#VALUE!</v>
          </cell>
        </row>
        <row r="5082">
          <cell r="A5082" t="e">
            <v>#VALUE!</v>
          </cell>
          <cell r="B5082" t="e">
            <v>#VALUE!</v>
          </cell>
          <cell r="C5082" t="e">
            <v>#VALUE!</v>
          </cell>
          <cell r="D5082" t="e">
            <v>#VALUE!</v>
          </cell>
          <cell r="E5082" t="e">
            <v>#VALUE!</v>
          </cell>
          <cell r="F5082" t="e">
            <v>#VALUE!</v>
          </cell>
          <cell r="G5082" t="e">
            <v>#VALUE!</v>
          </cell>
        </row>
        <row r="5083">
          <cell r="A5083" t="e">
            <v>#VALUE!</v>
          </cell>
          <cell r="B5083" t="e">
            <v>#VALUE!</v>
          </cell>
          <cell r="C5083" t="e">
            <v>#VALUE!</v>
          </cell>
          <cell r="D5083" t="e">
            <v>#VALUE!</v>
          </cell>
          <cell r="E5083" t="e">
            <v>#VALUE!</v>
          </cell>
          <cell r="F5083" t="e">
            <v>#VALUE!</v>
          </cell>
          <cell r="G5083" t="e">
            <v>#VALUE!</v>
          </cell>
        </row>
        <row r="5084">
          <cell r="A5084" t="e">
            <v>#VALUE!</v>
          </cell>
          <cell r="B5084" t="e">
            <v>#VALUE!</v>
          </cell>
          <cell r="C5084" t="e">
            <v>#VALUE!</v>
          </cell>
          <cell r="D5084" t="e">
            <v>#VALUE!</v>
          </cell>
          <cell r="E5084" t="e">
            <v>#VALUE!</v>
          </cell>
          <cell r="F5084" t="e">
            <v>#VALUE!</v>
          </cell>
          <cell r="G5084" t="e">
            <v>#VALUE!</v>
          </cell>
        </row>
        <row r="5085">
          <cell r="A5085" t="e">
            <v>#VALUE!</v>
          </cell>
          <cell r="B5085" t="e">
            <v>#VALUE!</v>
          </cell>
          <cell r="C5085" t="e">
            <v>#VALUE!</v>
          </cell>
          <cell r="D5085" t="e">
            <v>#VALUE!</v>
          </cell>
          <cell r="E5085" t="e">
            <v>#VALUE!</v>
          </cell>
          <cell r="F5085" t="e">
            <v>#VALUE!</v>
          </cell>
          <cell r="G5085" t="e">
            <v>#VALUE!</v>
          </cell>
        </row>
        <row r="5086">
          <cell r="A5086" t="e">
            <v>#VALUE!</v>
          </cell>
          <cell r="B5086" t="e">
            <v>#VALUE!</v>
          </cell>
          <cell r="C5086" t="e">
            <v>#VALUE!</v>
          </cell>
          <cell r="D5086" t="e">
            <v>#VALUE!</v>
          </cell>
          <cell r="E5086" t="e">
            <v>#VALUE!</v>
          </cell>
          <cell r="F5086" t="e">
            <v>#VALUE!</v>
          </cell>
          <cell r="G5086" t="e">
            <v>#VALUE!</v>
          </cell>
        </row>
        <row r="5087">
          <cell r="A5087" t="e">
            <v>#VALUE!</v>
          </cell>
          <cell r="B5087" t="e">
            <v>#VALUE!</v>
          </cell>
          <cell r="C5087" t="e">
            <v>#VALUE!</v>
          </cell>
          <cell r="D5087" t="e">
            <v>#VALUE!</v>
          </cell>
          <cell r="E5087" t="e">
            <v>#VALUE!</v>
          </cell>
          <cell r="F5087" t="e">
            <v>#VALUE!</v>
          </cell>
          <cell r="G5087" t="e">
            <v>#VALUE!</v>
          </cell>
        </row>
        <row r="5088">
          <cell r="A5088" t="e">
            <v>#VALUE!</v>
          </cell>
          <cell r="B5088" t="e">
            <v>#VALUE!</v>
          </cell>
          <cell r="C5088" t="e">
            <v>#VALUE!</v>
          </cell>
          <cell r="D5088" t="e">
            <v>#VALUE!</v>
          </cell>
          <cell r="E5088" t="e">
            <v>#VALUE!</v>
          </cell>
          <cell r="F5088" t="e">
            <v>#VALUE!</v>
          </cell>
          <cell r="G5088" t="e">
            <v>#VALUE!</v>
          </cell>
        </row>
        <row r="5089">
          <cell r="A5089" t="e">
            <v>#VALUE!</v>
          </cell>
          <cell r="B5089" t="e">
            <v>#VALUE!</v>
          </cell>
          <cell r="C5089" t="e">
            <v>#VALUE!</v>
          </cell>
          <cell r="D5089" t="e">
            <v>#VALUE!</v>
          </cell>
          <cell r="E5089" t="e">
            <v>#VALUE!</v>
          </cell>
          <cell r="F5089" t="e">
            <v>#VALUE!</v>
          </cell>
          <cell r="G5089" t="e">
            <v>#VALUE!</v>
          </cell>
        </row>
        <row r="5090">
          <cell r="A5090" t="e">
            <v>#VALUE!</v>
          </cell>
          <cell r="B5090" t="e">
            <v>#VALUE!</v>
          </cell>
          <cell r="C5090" t="e">
            <v>#VALUE!</v>
          </cell>
          <cell r="D5090" t="e">
            <v>#VALUE!</v>
          </cell>
          <cell r="E5090" t="e">
            <v>#VALUE!</v>
          </cell>
          <cell r="F5090" t="e">
            <v>#VALUE!</v>
          </cell>
          <cell r="G5090" t="e">
            <v>#VALUE!</v>
          </cell>
        </row>
        <row r="5091">
          <cell r="A5091" t="e">
            <v>#VALUE!</v>
          </cell>
          <cell r="B5091" t="e">
            <v>#VALUE!</v>
          </cell>
          <cell r="C5091" t="e">
            <v>#VALUE!</v>
          </cell>
          <cell r="D5091" t="e">
            <v>#VALUE!</v>
          </cell>
          <cell r="E5091" t="e">
            <v>#VALUE!</v>
          </cell>
          <cell r="F5091" t="e">
            <v>#VALUE!</v>
          </cell>
          <cell r="G5091" t="e">
            <v>#VALUE!</v>
          </cell>
        </row>
        <row r="5092">
          <cell r="A5092" t="e">
            <v>#VALUE!</v>
          </cell>
          <cell r="B5092" t="e">
            <v>#VALUE!</v>
          </cell>
          <cell r="C5092" t="e">
            <v>#VALUE!</v>
          </cell>
          <cell r="D5092" t="e">
            <v>#VALUE!</v>
          </cell>
          <cell r="E5092" t="e">
            <v>#VALUE!</v>
          </cell>
          <cell r="F5092" t="e">
            <v>#VALUE!</v>
          </cell>
          <cell r="G5092" t="e">
            <v>#VALUE!</v>
          </cell>
        </row>
        <row r="5093">
          <cell r="A5093" t="e">
            <v>#VALUE!</v>
          </cell>
          <cell r="B5093" t="e">
            <v>#VALUE!</v>
          </cell>
          <cell r="C5093" t="e">
            <v>#VALUE!</v>
          </cell>
          <cell r="D5093" t="e">
            <v>#VALUE!</v>
          </cell>
          <cell r="E5093" t="e">
            <v>#VALUE!</v>
          </cell>
          <cell r="F5093" t="e">
            <v>#VALUE!</v>
          </cell>
          <cell r="G5093" t="e">
            <v>#VALUE!</v>
          </cell>
        </row>
        <row r="5094">
          <cell r="A5094" t="e">
            <v>#VALUE!</v>
          </cell>
          <cell r="B5094" t="e">
            <v>#VALUE!</v>
          </cell>
          <cell r="C5094" t="e">
            <v>#VALUE!</v>
          </cell>
          <cell r="D5094" t="e">
            <v>#VALUE!</v>
          </cell>
          <cell r="E5094" t="e">
            <v>#VALUE!</v>
          </cell>
          <cell r="F5094" t="e">
            <v>#VALUE!</v>
          </cell>
          <cell r="G5094" t="e">
            <v>#VALUE!</v>
          </cell>
        </row>
        <row r="5095">
          <cell r="A5095" t="e">
            <v>#VALUE!</v>
          </cell>
          <cell r="B5095" t="e">
            <v>#VALUE!</v>
          </cell>
          <cell r="C5095" t="e">
            <v>#VALUE!</v>
          </cell>
          <cell r="D5095" t="e">
            <v>#VALUE!</v>
          </cell>
          <cell r="E5095" t="e">
            <v>#VALUE!</v>
          </cell>
          <cell r="F5095" t="e">
            <v>#VALUE!</v>
          </cell>
          <cell r="G5095" t="e">
            <v>#VALUE!</v>
          </cell>
        </row>
        <row r="5096">
          <cell r="A5096" t="e">
            <v>#VALUE!</v>
          </cell>
          <cell r="B5096" t="e">
            <v>#VALUE!</v>
          </cell>
          <cell r="C5096" t="e">
            <v>#VALUE!</v>
          </cell>
          <cell r="D5096" t="e">
            <v>#VALUE!</v>
          </cell>
          <cell r="E5096" t="e">
            <v>#VALUE!</v>
          </cell>
          <cell r="F5096" t="e">
            <v>#VALUE!</v>
          </cell>
          <cell r="G5096" t="e">
            <v>#VALUE!</v>
          </cell>
        </row>
        <row r="5097">
          <cell r="A5097" t="e">
            <v>#VALUE!</v>
          </cell>
          <cell r="B5097" t="e">
            <v>#VALUE!</v>
          </cell>
          <cell r="C5097" t="e">
            <v>#VALUE!</v>
          </cell>
          <cell r="D5097" t="e">
            <v>#VALUE!</v>
          </cell>
          <cell r="E5097" t="e">
            <v>#VALUE!</v>
          </cell>
          <cell r="F5097" t="e">
            <v>#VALUE!</v>
          </cell>
          <cell r="G5097" t="e">
            <v>#VALUE!</v>
          </cell>
        </row>
        <row r="5098">
          <cell r="A5098" t="e">
            <v>#VALUE!</v>
          </cell>
          <cell r="B5098" t="e">
            <v>#VALUE!</v>
          </cell>
          <cell r="C5098" t="e">
            <v>#VALUE!</v>
          </cell>
          <cell r="D5098" t="e">
            <v>#VALUE!</v>
          </cell>
          <cell r="E5098" t="e">
            <v>#VALUE!</v>
          </cell>
          <cell r="F5098" t="e">
            <v>#VALUE!</v>
          </cell>
          <cell r="G5098" t="e">
            <v>#VALUE!</v>
          </cell>
        </row>
        <row r="5099">
          <cell r="A5099" t="e">
            <v>#VALUE!</v>
          </cell>
          <cell r="B5099" t="e">
            <v>#VALUE!</v>
          </cell>
          <cell r="C5099" t="e">
            <v>#VALUE!</v>
          </cell>
          <cell r="D5099" t="e">
            <v>#VALUE!</v>
          </cell>
          <cell r="E5099" t="e">
            <v>#VALUE!</v>
          </cell>
          <cell r="F5099" t="e">
            <v>#VALUE!</v>
          </cell>
          <cell r="G5099" t="e">
            <v>#VALUE!</v>
          </cell>
        </row>
        <row r="5100">
          <cell r="A5100" t="e">
            <v>#VALUE!</v>
          </cell>
          <cell r="B5100" t="e">
            <v>#VALUE!</v>
          </cell>
          <cell r="C5100" t="e">
            <v>#VALUE!</v>
          </cell>
          <cell r="D5100" t="e">
            <v>#VALUE!</v>
          </cell>
          <cell r="E5100" t="e">
            <v>#VALUE!</v>
          </cell>
          <cell r="F5100" t="e">
            <v>#VALUE!</v>
          </cell>
          <cell r="G5100" t="e">
            <v>#VALUE!</v>
          </cell>
        </row>
        <row r="5101">
          <cell r="A5101" t="e">
            <v>#VALUE!</v>
          </cell>
          <cell r="B5101" t="e">
            <v>#VALUE!</v>
          </cell>
          <cell r="C5101" t="e">
            <v>#VALUE!</v>
          </cell>
          <cell r="D5101" t="e">
            <v>#VALUE!</v>
          </cell>
          <cell r="E5101" t="e">
            <v>#VALUE!</v>
          </cell>
          <cell r="F5101" t="e">
            <v>#VALUE!</v>
          </cell>
          <cell r="G5101" t="e">
            <v>#VALUE!</v>
          </cell>
        </row>
        <row r="5102">
          <cell r="A5102" t="e">
            <v>#VALUE!</v>
          </cell>
          <cell r="B5102" t="e">
            <v>#VALUE!</v>
          </cell>
          <cell r="C5102" t="e">
            <v>#VALUE!</v>
          </cell>
          <cell r="D5102" t="e">
            <v>#VALUE!</v>
          </cell>
          <cell r="E5102" t="e">
            <v>#VALUE!</v>
          </cell>
          <cell r="F5102" t="e">
            <v>#VALUE!</v>
          </cell>
          <cell r="G5102" t="e">
            <v>#VALUE!</v>
          </cell>
        </row>
        <row r="5103">
          <cell r="A5103" t="e">
            <v>#VALUE!</v>
          </cell>
          <cell r="B5103" t="e">
            <v>#VALUE!</v>
          </cell>
          <cell r="C5103" t="e">
            <v>#VALUE!</v>
          </cell>
          <cell r="D5103" t="e">
            <v>#VALUE!</v>
          </cell>
          <cell r="E5103" t="e">
            <v>#VALUE!</v>
          </cell>
          <cell r="F5103" t="e">
            <v>#VALUE!</v>
          </cell>
          <cell r="G5103" t="e">
            <v>#VALUE!</v>
          </cell>
        </row>
        <row r="5104">
          <cell r="A5104" t="e">
            <v>#VALUE!</v>
          </cell>
          <cell r="B5104" t="e">
            <v>#VALUE!</v>
          </cell>
          <cell r="C5104" t="e">
            <v>#VALUE!</v>
          </cell>
          <cell r="D5104" t="e">
            <v>#VALUE!</v>
          </cell>
          <cell r="E5104" t="e">
            <v>#VALUE!</v>
          </cell>
          <cell r="F5104" t="e">
            <v>#VALUE!</v>
          </cell>
          <cell r="G5104" t="e">
            <v>#VALUE!</v>
          </cell>
        </row>
        <row r="5105">
          <cell r="A5105" t="e">
            <v>#VALUE!</v>
          </cell>
          <cell r="B5105" t="e">
            <v>#VALUE!</v>
          </cell>
          <cell r="C5105" t="e">
            <v>#VALUE!</v>
          </cell>
          <cell r="D5105" t="e">
            <v>#VALUE!</v>
          </cell>
          <cell r="E5105" t="e">
            <v>#VALUE!</v>
          </cell>
          <cell r="F5105" t="e">
            <v>#VALUE!</v>
          </cell>
          <cell r="G5105" t="e">
            <v>#VALUE!</v>
          </cell>
        </row>
        <row r="5106">
          <cell r="A5106" t="e">
            <v>#VALUE!</v>
          </cell>
          <cell r="B5106" t="e">
            <v>#VALUE!</v>
          </cell>
          <cell r="C5106" t="e">
            <v>#VALUE!</v>
          </cell>
          <cell r="D5106" t="e">
            <v>#VALUE!</v>
          </cell>
          <cell r="E5106" t="e">
            <v>#VALUE!</v>
          </cell>
          <cell r="F5106" t="e">
            <v>#VALUE!</v>
          </cell>
          <cell r="G5106" t="e">
            <v>#VALUE!</v>
          </cell>
        </row>
        <row r="5107">
          <cell r="A5107" t="e">
            <v>#VALUE!</v>
          </cell>
          <cell r="B5107" t="e">
            <v>#VALUE!</v>
          </cell>
          <cell r="C5107" t="e">
            <v>#VALUE!</v>
          </cell>
          <cell r="D5107" t="e">
            <v>#VALUE!</v>
          </cell>
          <cell r="E5107" t="e">
            <v>#VALUE!</v>
          </cell>
          <cell r="F5107" t="e">
            <v>#VALUE!</v>
          </cell>
          <cell r="G5107" t="e">
            <v>#VALUE!</v>
          </cell>
        </row>
        <row r="5108">
          <cell r="A5108" t="e">
            <v>#VALUE!</v>
          </cell>
          <cell r="B5108" t="e">
            <v>#VALUE!</v>
          </cell>
          <cell r="C5108" t="e">
            <v>#VALUE!</v>
          </cell>
          <cell r="D5108" t="e">
            <v>#VALUE!</v>
          </cell>
          <cell r="E5108" t="e">
            <v>#VALUE!</v>
          </cell>
          <cell r="F5108" t="e">
            <v>#VALUE!</v>
          </cell>
          <cell r="G5108" t="e">
            <v>#VALUE!</v>
          </cell>
        </row>
        <row r="5109">
          <cell r="A5109" t="e">
            <v>#VALUE!</v>
          </cell>
          <cell r="B5109" t="e">
            <v>#VALUE!</v>
          </cell>
          <cell r="C5109" t="e">
            <v>#VALUE!</v>
          </cell>
          <cell r="D5109" t="e">
            <v>#VALUE!</v>
          </cell>
          <cell r="E5109" t="e">
            <v>#VALUE!</v>
          </cell>
          <cell r="F5109" t="e">
            <v>#VALUE!</v>
          </cell>
          <cell r="G5109" t="e">
            <v>#VALUE!</v>
          </cell>
        </row>
        <row r="5110">
          <cell r="A5110" t="e">
            <v>#VALUE!</v>
          </cell>
          <cell r="B5110" t="e">
            <v>#VALUE!</v>
          </cell>
          <cell r="C5110" t="e">
            <v>#VALUE!</v>
          </cell>
          <cell r="D5110" t="e">
            <v>#VALUE!</v>
          </cell>
          <cell r="E5110" t="e">
            <v>#VALUE!</v>
          </cell>
          <cell r="F5110" t="e">
            <v>#VALUE!</v>
          </cell>
          <cell r="G5110" t="e">
            <v>#VALUE!</v>
          </cell>
        </row>
        <row r="5111">
          <cell r="A5111" t="e">
            <v>#VALUE!</v>
          </cell>
          <cell r="B5111" t="e">
            <v>#VALUE!</v>
          </cell>
          <cell r="C5111" t="e">
            <v>#VALUE!</v>
          </cell>
          <cell r="D5111" t="e">
            <v>#VALUE!</v>
          </cell>
          <cell r="E5111" t="e">
            <v>#VALUE!</v>
          </cell>
          <cell r="F5111" t="e">
            <v>#VALUE!</v>
          </cell>
          <cell r="G5111" t="e">
            <v>#VALUE!</v>
          </cell>
        </row>
        <row r="5112">
          <cell r="A5112" t="e">
            <v>#VALUE!</v>
          </cell>
          <cell r="B5112" t="e">
            <v>#VALUE!</v>
          </cell>
          <cell r="C5112" t="e">
            <v>#VALUE!</v>
          </cell>
          <cell r="D5112" t="e">
            <v>#VALUE!</v>
          </cell>
          <cell r="E5112" t="e">
            <v>#VALUE!</v>
          </cell>
          <cell r="F5112" t="e">
            <v>#VALUE!</v>
          </cell>
          <cell r="G5112" t="e">
            <v>#VALUE!</v>
          </cell>
        </row>
        <row r="5113">
          <cell r="A5113" t="e">
            <v>#VALUE!</v>
          </cell>
          <cell r="B5113" t="e">
            <v>#VALUE!</v>
          </cell>
          <cell r="C5113" t="e">
            <v>#VALUE!</v>
          </cell>
          <cell r="D5113" t="e">
            <v>#VALUE!</v>
          </cell>
          <cell r="E5113" t="e">
            <v>#VALUE!</v>
          </cell>
          <cell r="F5113" t="e">
            <v>#VALUE!</v>
          </cell>
          <cell r="G5113" t="e">
            <v>#VALUE!</v>
          </cell>
        </row>
        <row r="5114">
          <cell r="A5114" t="e">
            <v>#VALUE!</v>
          </cell>
          <cell r="B5114" t="e">
            <v>#VALUE!</v>
          </cell>
          <cell r="C5114" t="e">
            <v>#VALUE!</v>
          </cell>
          <cell r="D5114" t="e">
            <v>#VALUE!</v>
          </cell>
          <cell r="E5114" t="e">
            <v>#VALUE!</v>
          </cell>
          <cell r="F5114" t="e">
            <v>#VALUE!</v>
          </cell>
          <cell r="G5114" t="e">
            <v>#VALUE!</v>
          </cell>
        </row>
        <row r="5115">
          <cell r="A5115" t="e">
            <v>#VALUE!</v>
          </cell>
          <cell r="B5115" t="e">
            <v>#VALUE!</v>
          </cell>
          <cell r="C5115" t="e">
            <v>#VALUE!</v>
          </cell>
          <cell r="D5115" t="e">
            <v>#VALUE!</v>
          </cell>
          <cell r="E5115" t="e">
            <v>#VALUE!</v>
          </cell>
          <cell r="F5115" t="e">
            <v>#VALUE!</v>
          </cell>
          <cell r="G5115" t="e">
            <v>#VALUE!</v>
          </cell>
        </row>
        <row r="5116">
          <cell r="A5116" t="e">
            <v>#VALUE!</v>
          </cell>
          <cell r="B5116" t="e">
            <v>#VALUE!</v>
          </cell>
          <cell r="C5116" t="e">
            <v>#VALUE!</v>
          </cell>
          <cell r="D5116" t="e">
            <v>#VALUE!</v>
          </cell>
          <cell r="E5116" t="e">
            <v>#VALUE!</v>
          </cell>
          <cell r="F5116" t="e">
            <v>#VALUE!</v>
          </cell>
          <cell r="G5116" t="e">
            <v>#VALUE!</v>
          </cell>
        </row>
        <row r="5117">
          <cell r="A5117" t="e">
            <v>#VALUE!</v>
          </cell>
          <cell r="B5117" t="e">
            <v>#VALUE!</v>
          </cell>
          <cell r="C5117" t="e">
            <v>#VALUE!</v>
          </cell>
          <cell r="D5117" t="e">
            <v>#VALUE!</v>
          </cell>
          <cell r="E5117" t="e">
            <v>#VALUE!</v>
          </cell>
          <cell r="F5117" t="e">
            <v>#VALUE!</v>
          </cell>
          <cell r="G5117" t="e">
            <v>#VALUE!</v>
          </cell>
        </row>
        <row r="5118">
          <cell r="A5118" t="e">
            <v>#VALUE!</v>
          </cell>
          <cell r="B5118" t="e">
            <v>#VALUE!</v>
          </cell>
          <cell r="C5118" t="e">
            <v>#VALUE!</v>
          </cell>
          <cell r="D5118" t="e">
            <v>#VALUE!</v>
          </cell>
          <cell r="E5118" t="e">
            <v>#VALUE!</v>
          </cell>
          <cell r="F5118" t="e">
            <v>#VALUE!</v>
          </cell>
          <cell r="G5118" t="e">
            <v>#VALUE!</v>
          </cell>
        </row>
        <row r="5119">
          <cell r="A5119" t="e">
            <v>#VALUE!</v>
          </cell>
          <cell r="B5119" t="e">
            <v>#VALUE!</v>
          </cell>
          <cell r="C5119" t="e">
            <v>#VALUE!</v>
          </cell>
          <cell r="D5119" t="e">
            <v>#VALUE!</v>
          </cell>
          <cell r="E5119" t="e">
            <v>#VALUE!</v>
          </cell>
          <cell r="F5119" t="e">
            <v>#VALUE!</v>
          </cell>
          <cell r="G5119" t="e">
            <v>#VALUE!</v>
          </cell>
        </row>
        <row r="5120">
          <cell r="A5120" t="e">
            <v>#VALUE!</v>
          </cell>
          <cell r="B5120" t="e">
            <v>#VALUE!</v>
          </cell>
          <cell r="C5120" t="e">
            <v>#VALUE!</v>
          </cell>
          <cell r="D5120" t="e">
            <v>#VALUE!</v>
          </cell>
          <cell r="E5120" t="e">
            <v>#VALUE!</v>
          </cell>
          <cell r="F5120" t="e">
            <v>#VALUE!</v>
          </cell>
          <cell r="G5120" t="e">
            <v>#VALUE!</v>
          </cell>
        </row>
        <row r="5121">
          <cell r="A5121" t="e">
            <v>#VALUE!</v>
          </cell>
          <cell r="B5121" t="e">
            <v>#VALUE!</v>
          </cell>
          <cell r="C5121" t="e">
            <v>#VALUE!</v>
          </cell>
          <cell r="D5121" t="e">
            <v>#VALUE!</v>
          </cell>
          <cell r="E5121" t="e">
            <v>#VALUE!</v>
          </cell>
          <cell r="F5121" t="e">
            <v>#VALUE!</v>
          </cell>
          <cell r="G5121" t="e">
            <v>#VALUE!</v>
          </cell>
        </row>
        <row r="5122">
          <cell r="A5122" t="e">
            <v>#VALUE!</v>
          </cell>
          <cell r="B5122" t="e">
            <v>#VALUE!</v>
          </cell>
          <cell r="C5122" t="e">
            <v>#VALUE!</v>
          </cell>
          <cell r="D5122" t="e">
            <v>#VALUE!</v>
          </cell>
          <cell r="E5122" t="e">
            <v>#VALUE!</v>
          </cell>
          <cell r="F5122" t="e">
            <v>#VALUE!</v>
          </cell>
          <cell r="G5122" t="e">
            <v>#VALUE!</v>
          </cell>
        </row>
        <row r="5123">
          <cell r="A5123" t="e">
            <v>#VALUE!</v>
          </cell>
          <cell r="B5123" t="e">
            <v>#VALUE!</v>
          </cell>
          <cell r="C5123" t="e">
            <v>#VALUE!</v>
          </cell>
          <cell r="D5123" t="e">
            <v>#VALUE!</v>
          </cell>
          <cell r="E5123" t="e">
            <v>#VALUE!</v>
          </cell>
          <cell r="F5123" t="e">
            <v>#VALUE!</v>
          </cell>
          <cell r="G5123" t="e">
            <v>#VALUE!</v>
          </cell>
        </row>
        <row r="5124">
          <cell r="A5124" t="e">
            <v>#VALUE!</v>
          </cell>
          <cell r="B5124" t="e">
            <v>#VALUE!</v>
          </cell>
          <cell r="C5124" t="e">
            <v>#VALUE!</v>
          </cell>
          <cell r="D5124" t="e">
            <v>#VALUE!</v>
          </cell>
          <cell r="E5124" t="e">
            <v>#VALUE!</v>
          </cell>
          <cell r="F5124" t="e">
            <v>#VALUE!</v>
          </cell>
          <cell r="G5124" t="e">
            <v>#VALUE!</v>
          </cell>
        </row>
        <row r="5125">
          <cell r="A5125" t="e">
            <v>#VALUE!</v>
          </cell>
          <cell r="B5125" t="e">
            <v>#VALUE!</v>
          </cell>
          <cell r="C5125" t="e">
            <v>#VALUE!</v>
          </cell>
          <cell r="D5125" t="e">
            <v>#VALUE!</v>
          </cell>
          <cell r="E5125" t="e">
            <v>#VALUE!</v>
          </cell>
          <cell r="F5125" t="e">
            <v>#VALUE!</v>
          </cell>
          <cell r="G5125" t="e">
            <v>#VALUE!</v>
          </cell>
        </row>
        <row r="5126">
          <cell r="A5126" t="e">
            <v>#VALUE!</v>
          </cell>
          <cell r="B5126" t="e">
            <v>#VALUE!</v>
          </cell>
          <cell r="C5126" t="e">
            <v>#VALUE!</v>
          </cell>
          <cell r="D5126" t="e">
            <v>#VALUE!</v>
          </cell>
          <cell r="E5126" t="e">
            <v>#VALUE!</v>
          </cell>
          <cell r="F5126" t="e">
            <v>#VALUE!</v>
          </cell>
          <cell r="G5126" t="e">
            <v>#VALUE!</v>
          </cell>
        </row>
        <row r="5127">
          <cell r="A5127" t="e">
            <v>#VALUE!</v>
          </cell>
          <cell r="B5127" t="e">
            <v>#VALUE!</v>
          </cell>
          <cell r="C5127" t="e">
            <v>#VALUE!</v>
          </cell>
          <cell r="D5127" t="e">
            <v>#VALUE!</v>
          </cell>
          <cell r="E5127" t="e">
            <v>#VALUE!</v>
          </cell>
          <cell r="F5127" t="e">
            <v>#VALUE!</v>
          </cell>
          <cell r="G5127" t="e">
            <v>#VALUE!</v>
          </cell>
        </row>
        <row r="5128">
          <cell r="A5128" t="e">
            <v>#VALUE!</v>
          </cell>
          <cell r="B5128" t="e">
            <v>#VALUE!</v>
          </cell>
          <cell r="C5128" t="e">
            <v>#VALUE!</v>
          </cell>
          <cell r="D5128" t="e">
            <v>#VALUE!</v>
          </cell>
          <cell r="E5128" t="e">
            <v>#VALUE!</v>
          </cell>
          <cell r="F5128" t="e">
            <v>#VALUE!</v>
          </cell>
          <cell r="G5128" t="e">
            <v>#VALUE!</v>
          </cell>
        </row>
        <row r="5129">
          <cell r="A5129" t="e">
            <v>#VALUE!</v>
          </cell>
          <cell r="B5129" t="e">
            <v>#VALUE!</v>
          </cell>
          <cell r="C5129" t="e">
            <v>#VALUE!</v>
          </cell>
          <cell r="D5129" t="e">
            <v>#VALUE!</v>
          </cell>
          <cell r="E5129" t="e">
            <v>#VALUE!</v>
          </cell>
          <cell r="F5129" t="e">
            <v>#VALUE!</v>
          </cell>
          <cell r="G5129" t="e">
            <v>#VALUE!</v>
          </cell>
        </row>
        <row r="5130">
          <cell r="A5130" t="e">
            <v>#VALUE!</v>
          </cell>
          <cell r="B5130" t="e">
            <v>#VALUE!</v>
          </cell>
          <cell r="C5130" t="e">
            <v>#VALUE!</v>
          </cell>
          <cell r="D5130" t="e">
            <v>#VALUE!</v>
          </cell>
          <cell r="E5130" t="e">
            <v>#VALUE!</v>
          </cell>
          <cell r="F5130" t="e">
            <v>#VALUE!</v>
          </cell>
          <cell r="G5130" t="e">
            <v>#VALUE!</v>
          </cell>
        </row>
        <row r="5131">
          <cell r="A5131" t="e">
            <v>#VALUE!</v>
          </cell>
          <cell r="B5131" t="e">
            <v>#VALUE!</v>
          </cell>
          <cell r="C5131" t="e">
            <v>#VALUE!</v>
          </cell>
          <cell r="D5131" t="e">
            <v>#VALUE!</v>
          </cell>
          <cell r="E5131" t="e">
            <v>#VALUE!</v>
          </cell>
          <cell r="F5131" t="e">
            <v>#VALUE!</v>
          </cell>
          <cell r="G5131" t="e">
            <v>#VALUE!</v>
          </cell>
        </row>
        <row r="5132">
          <cell r="A5132" t="e">
            <v>#VALUE!</v>
          </cell>
          <cell r="B5132" t="e">
            <v>#VALUE!</v>
          </cell>
          <cell r="C5132" t="e">
            <v>#VALUE!</v>
          </cell>
          <cell r="D5132" t="e">
            <v>#VALUE!</v>
          </cell>
          <cell r="E5132" t="e">
            <v>#VALUE!</v>
          </cell>
          <cell r="F5132" t="e">
            <v>#VALUE!</v>
          </cell>
          <cell r="G5132" t="e">
            <v>#VALUE!</v>
          </cell>
        </row>
        <row r="5133">
          <cell r="A5133" t="e">
            <v>#VALUE!</v>
          </cell>
          <cell r="B5133" t="e">
            <v>#VALUE!</v>
          </cell>
          <cell r="C5133" t="e">
            <v>#VALUE!</v>
          </cell>
          <cell r="D5133" t="e">
            <v>#VALUE!</v>
          </cell>
          <cell r="E5133" t="e">
            <v>#VALUE!</v>
          </cell>
          <cell r="F5133" t="e">
            <v>#VALUE!</v>
          </cell>
          <cell r="G5133" t="e">
            <v>#VALUE!</v>
          </cell>
        </row>
        <row r="5134">
          <cell r="A5134" t="e">
            <v>#VALUE!</v>
          </cell>
          <cell r="B5134" t="e">
            <v>#VALUE!</v>
          </cell>
          <cell r="C5134" t="e">
            <v>#VALUE!</v>
          </cell>
          <cell r="D5134" t="e">
            <v>#VALUE!</v>
          </cell>
          <cell r="E5134" t="e">
            <v>#VALUE!</v>
          </cell>
          <cell r="F5134" t="e">
            <v>#VALUE!</v>
          </cell>
          <cell r="G5134" t="e">
            <v>#VALUE!</v>
          </cell>
        </row>
        <row r="5135">
          <cell r="A5135" t="e">
            <v>#VALUE!</v>
          </cell>
          <cell r="B5135" t="e">
            <v>#VALUE!</v>
          </cell>
          <cell r="C5135" t="e">
            <v>#VALUE!</v>
          </cell>
          <cell r="D5135" t="e">
            <v>#VALUE!</v>
          </cell>
          <cell r="E5135" t="e">
            <v>#VALUE!</v>
          </cell>
          <cell r="F5135" t="e">
            <v>#VALUE!</v>
          </cell>
          <cell r="G5135" t="e">
            <v>#VALUE!</v>
          </cell>
        </row>
        <row r="5136">
          <cell r="A5136" t="e">
            <v>#VALUE!</v>
          </cell>
          <cell r="B5136" t="e">
            <v>#VALUE!</v>
          </cell>
          <cell r="C5136" t="e">
            <v>#VALUE!</v>
          </cell>
          <cell r="D5136" t="e">
            <v>#VALUE!</v>
          </cell>
          <cell r="E5136" t="e">
            <v>#VALUE!</v>
          </cell>
          <cell r="F5136" t="e">
            <v>#VALUE!</v>
          </cell>
          <cell r="G5136" t="e">
            <v>#VALUE!</v>
          </cell>
        </row>
        <row r="5137">
          <cell r="A5137" t="e">
            <v>#VALUE!</v>
          </cell>
          <cell r="B5137" t="e">
            <v>#VALUE!</v>
          </cell>
          <cell r="C5137" t="e">
            <v>#VALUE!</v>
          </cell>
          <cell r="D5137" t="e">
            <v>#VALUE!</v>
          </cell>
          <cell r="E5137" t="e">
            <v>#VALUE!</v>
          </cell>
          <cell r="F5137" t="e">
            <v>#VALUE!</v>
          </cell>
          <cell r="G5137" t="e">
            <v>#VALUE!</v>
          </cell>
        </row>
        <row r="5138">
          <cell r="A5138" t="e">
            <v>#VALUE!</v>
          </cell>
          <cell r="B5138" t="e">
            <v>#VALUE!</v>
          </cell>
          <cell r="C5138" t="e">
            <v>#VALUE!</v>
          </cell>
          <cell r="D5138" t="e">
            <v>#VALUE!</v>
          </cell>
          <cell r="E5138" t="e">
            <v>#VALUE!</v>
          </cell>
          <cell r="F5138" t="e">
            <v>#VALUE!</v>
          </cell>
          <cell r="G5138" t="e">
            <v>#VALUE!</v>
          </cell>
        </row>
        <row r="5139">
          <cell r="A5139" t="e">
            <v>#VALUE!</v>
          </cell>
          <cell r="B5139" t="e">
            <v>#VALUE!</v>
          </cell>
          <cell r="C5139" t="e">
            <v>#VALUE!</v>
          </cell>
          <cell r="D5139" t="e">
            <v>#VALUE!</v>
          </cell>
          <cell r="E5139" t="e">
            <v>#VALUE!</v>
          </cell>
          <cell r="F5139" t="e">
            <v>#VALUE!</v>
          </cell>
          <cell r="G5139" t="e">
            <v>#VALUE!</v>
          </cell>
        </row>
        <row r="5140">
          <cell r="A5140" t="e">
            <v>#VALUE!</v>
          </cell>
          <cell r="B5140" t="e">
            <v>#VALUE!</v>
          </cell>
          <cell r="C5140" t="e">
            <v>#VALUE!</v>
          </cell>
          <cell r="D5140" t="e">
            <v>#VALUE!</v>
          </cell>
          <cell r="E5140" t="e">
            <v>#VALUE!</v>
          </cell>
          <cell r="F5140" t="e">
            <v>#VALUE!</v>
          </cell>
          <cell r="G5140" t="e">
            <v>#VALUE!</v>
          </cell>
        </row>
        <row r="5141">
          <cell r="A5141" t="e">
            <v>#VALUE!</v>
          </cell>
          <cell r="B5141" t="e">
            <v>#VALUE!</v>
          </cell>
          <cell r="C5141" t="e">
            <v>#VALUE!</v>
          </cell>
          <cell r="D5141" t="e">
            <v>#VALUE!</v>
          </cell>
          <cell r="E5141" t="e">
            <v>#VALUE!</v>
          </cell>
          <cell r="F5141" t="e">
            <v>#VALUE!</v>
          </cell>
          <cell r="G5141" t="e">
            <v>#VALUE!</v>
          </cell>
        </row>
        <row r="5142">
          <cell r="A5142" t="e">
            <v>#VALUE!</v>
          </cell>
          <cell r="B5142" t="e">
            <v>#VALUE!</v>
          </cell>
          <cell r="C5142" t="e">
            <v>#VALUE!</v>
          </cell>
          <cell r="D5142" t="e">
            <v>#VALUE!</v>
          </cell>
          <cell r="E5142" t="e">
            <v>#VALUE!</v>
          </cell>
          <cell r="F5142" t="e">
            <v>#VALUE!</v>
          </cell>
          <cell r="G5142" t="e">
            <v>#VALUE!</v>
          </cell>
        </row>
        <row r="5143">
          <cell r="A5143" t="e">
            <v>#VALUE!</v>
          </cell>
          <cell r="B5143" t="e">
            <v>#VALUE!</v>
          </cell>
          <cell r="C5143" t="e">
            <v>#VALUE!</v>
          </cell>
          <cell r="D5143" t="e">
            <v>#VALUE!</v>
          </cell>
          <cell r="E5143" t="e">
            <v>#VALUE!</v>
          </cell>
          <cell r="F5143" t="e">
            <v>#VALUE!</v>
          </cell>
          <cell r="G5143" t="e">
            <v>#VALUE!</v>
          </cell>
        </row>
        <row r="5144">
          <cell r="A5144" t="e">
            <v>#VALUE!</v>
          </cell>
          <cell r="B5144" t="e">
            <v>#VALUE!</v>
          </cell>
          <cell r="C5144" t="e">
            <v>#VALUE!</v>
          </cell>
          <cell r="D5144" t="e">
            <v>#VALUE!</v>
          </cell>
          <cell r="E5144" t="e">
            <v>#VALUE!</v>
          </cell>
          <cell r="F5144" t="e">
            <v>#VALUE!</v>
          </cell>
          <cell r="G5144" t="e">
            <v>#VALUE!</v>
          </cell>
        </row>
        <row r="5145">
          <cell r="A5145" t="e">
            <v>#VALUE!</v>
          </cell>
          <cell r="B5145" t="e">
            <v>#VALUE!</v>
          </cell>
          <cell r="C5145" t="e">
            <v>#VALUE!</v>
          </cell>
          <cell r="D5145" t="e">
            <v>#VALUE!</v>
          </cell>
          <cell r="E5145" t="e">
            <v>#VALUE!</v>
          </cell>
          <cell r="F5145" t="e">
            <v>#VALUE!</v>
          </cell>
          <cell r="G5145" t="e">
            <v>#VALUE!</v>
          </cell>
        </row>
        <row r="5146">
          <cell r="A5146" t="e">
            <v>#VALUE!</v>
          </cell>
          <cell r="B5146" t="e">
            <v>#VALUE!</v>
          </cell>
          <cell r="C5146" t="e">
            <v>#VALUE!</v>
          </cell>
          <cell r="D5146" t="e">
            <v>#VALUE!</v>
          </cell>
          <cell r="E5146" t="e">
            <v>#VALUE!</v>
          </cell>
          <cell r="F5146" t="e">
            <v>#VALUE!</v>
          </cell>
          <cell r="G5146" t="e">
            <v>#VALUE!</v>
          </cell>
        </row>
        <row r="5147">
          <cell r="A5147" t="e">
            <v>#VALUE!</v>
          </cell>
          <cell r="B5147" t="e">
            <v>#VALUE!</v>
          </cell>
          <cell r="C5147" t="e">
            <v>#VALUE!</v>
          </cell>
          <cell r="D5147" t="e">
            <v>#VALUE!</v>
          </cell>
          <cell r="E5147" t="e">
            <v>#VALUE!</v>
          </cell>
          <cell r="F5147" t="e">
            <v>#VALUE!</v>
          </cell>
          <cell r="G5147" t="e">
            <v>#VALUE!</v>
          </cell>
        </row>
        <row r="5148">
          <cell r="A5148" t="e">
            <v>#VALUE!</v>
          </cell>
          <cell r="B5148" t="e">
            <v>#VALUE!</v>
          </cell>
          <cell r="C5148" t="e">
            <v>#VALUE!</v>
          </cell>
          <cell r="D5148" t="e">
            <v>#VALUE!</v>
          </cell>
          <cell r="E5148" t="e">
            <v>#VALUE!</v>
          </cell>
          <cell r="F5148" t="e">
            <v>#VALUE!</v>
          </cell>
          <cell r="G5148" t="e">
            <v>#VALUE!</v>
          </cell>
        </row>
        <row r="5149">
          <cell r="A5149" t="e">
            <v>#VALUE!</v>
          </cell>
          <cell r="B5149" t="e">
            <v>#VALUE!</v>
          </cell>
          <cell r="C5149" t="e">
            <v>#VALUE!</v>
          </cell>
          <cell r="D5149" t="e">
            <v>#VALUE!</v>
          </cell>
          <cell r="E5149" t="e">
            <v>#VALUE!</v>
          </cell>
          <cell r="F5149" t="e">
            <v>#VALUE!</v>
          </cell>
          <cell r="G5149" t="e">
            <v>#VALUE!</v>
          </cell>
        </row>
        <row r="5150">
          <cell r="A5150" t="e">
            <v>#VALUE!</v>
          </cell>
          <cell r="B5150" t="e">
            <v>#VALUE!</v>
          </cell>
          <cell r="C5150" t="e">
            <v>#VALUE!</v>
          </cell>
          <cell r="D5150" t="e">
            <v>#VALUE!</v>
          </cell>
          <cell r="E5150" t="e">
            <v>#VALUE!</v>
          </cell>
          <cell r="F5150" t="e">
            <v>#VALUE!</v>
          </cell>
          <cell r="G5150" t="e">
            <v>#VALUE!</v>
          </cell>
        </row>
        <row r="5151">
          <cell r="A5151" t="e">
            <v>#VALUE!</v>
          </cell>
          <cell r="B5151" t="e">
            <v>#VALUE!</v>
          </cell>
          <cell r="C5151" t="e">
            <v>#VALUE!</v>
          </cell>
          <cell r="D5151" t="e">
            <v>#VALUE!</v>
          </cell>
          <cell r="E5151" t="e">
            <v>#VALUE!</v>
          </cell>
          <cell r="F5151" t="e">
            <v>#VALUE!</v>
          </cell>
          <cell r="G5151" t="e">
            <v>#VALUE!</v>
          </cell>
        </row>
        <row r="5152">
          <cell r="A5152" t="e">
            <v>#VALUE!</v>
          </cell>
          <cell r="B5152" t="e">
            <v>#VALUE!</v>
          </cell>
          <cell r="C5152" t="e">
            <v>#VALUE!</v>
          </cell>
          <cell r="D5152" t="e">
            <v>#VALUE!</v>
          </cell>
          <cell r="E5152" t="e">
            <v>#VALUE!</v>
          </cell>
          <cell r="F5152" t="e">
            <v>#VALUE!</v>
          </cell>
          <cell r="G5152" t="e">
            <v>#VALUE!</v>
          </cell>
        </row>
        <row r="5153">
          <cell r="A5153" t="e">
            <v>#VALUE!</v>
          </cell>
          <cell r="B5153" t="e">
            <v>#VALUE!</v>
          </cell>
          <cell r="C5153" t="e">
            <v>#VALUE!</v>
          </cell>
          <cell r="D5153" t="e">
            <v>#VALUE!</v>
          </cell>
          <cell r="E5153" t="e">
            <v>#VALUE!</v>
          </cell>
          <cell r="F5153" t="e">
            <v>#VALUE!</v>
          </cell>
          <cell r="G5153" t="e">
            <v>#VALUE!</v>
          </cell>
        </row>
        <row r="5154">
          <cell r="A5154" t="e">
            <v>#VALUE!</v>
          </cell>
          <cell r="B5154" t="e">
            <v>#VALUE!</v>
          </cell>
          <cell r="C5154" t="e">
            <v>#VALUE!</v>
          </cell>
          <cell r="D5154" t="e">
            <v>#VALUE!</v>
          </cell>
          <cell r="E5154" t="e">
            <v>#VALUE!</v>
          </cell>
          <cell r="F5154" t="e">
            <v>#VALUE!</v>
          </cell>
          <cell r="G5154" t="e">
            <v>#VALUE!</v>
          </cell>
        </row>
        <row r="5155">
          <cell r="A5155" t="e">
            <v>#VALUE!</v>
          </cell>
          <cell r="B5155" t="e">
            <v>#VALUE!</v>
          </cell>
          <cell r="C5155" t="e">
            <v>#VALUE!</v>
          </cell>
          <cell r="D5155" t="e">
            <v>#VALUE!</v>
          </cell>
          <cell r="E5155" t="e">
            <v>#VALUE!</v>
          </cell>
          <cell r="F5155" t="e">
            <v>#VALUE!</v>
          </cell>
          <cell r="G5155" t="e">
            <v>#VALUE!</v>
          </cell>
        </row>
        <row r="5156">
          <cell r="A5156" t="e">
            <v>#VALUE!</v>
          </cell>
          <cell r="B5156" t="e">
            <v>#VALUE!</v>
          </cell>
          <cell r="C5156" t="e">
            <v>#VALUE!</v>
          </cell>
          <cell r="D5156" t="e">
            <v>#VALUE!</v>
          </cell>
          <cell r="E5156" t="e">
            <v>#VALUE!</v>
          </cell>
          <cell r="F5156" t="e">
            <v>#VALUE!</v>
          </cell>
          <cell r="G5156" t="e">
            <v>#VALUE!</v>
          </cell>
        </row>
        <row r="5157">
          <cell r="A5157" t="e">
            <v>#VALUE!</v>
          </cell>
          <cell r="B5157" t="e">
            <v>#VALUE!</v>
          </cell>
          <cell r="C5157" t="e">
            <v>#VALUE!</v>
          </cell>
          <cell r="D5157" t="e">
            <v>#VALUE!</v>
          </cell>
          <cell r="E5157" t="e">
            <v>#VALUE!</v>
          </cell>
          <cell r="F5157" t="e">
            <v>#VALUE!</v>
          </cell>
          <cell r="G5157" t="e">
            <v>#VALUE!</v>
          </cell>
        </row>
        <row r="5158">
          <cell r="A5158" t="e">
            <v>#VALUE!</v>
          </cell>
          <cell r="B5158" t="e">
            <v>#VALUE!</v>
          </cell>
          <cell r="C5158" t="e">
            <v>#VALUE!</v>
          </cell>
          <cell r="D5158" t="e">
            <v>#VALUE!</v>
          </cell>
          <cell r="E5158" t="e">
            <v>#VALUE!</v>
          </cell>
          <cell r="F5158" t="e">
            <v>#VALUE!</v>
          </cell>
          <cell r="G5158" t="e">
            <v>#VALUE!</v>
          </cell>
        </row>
        <row r="5159">
          <cell r="A5159" t="e">
            <v>#VALUE!</v>
          </cell>
          <cell r="B5159" t="e">
            <v>#VALUE!</v>
          </cell>
          <cell r="C5159" t="e">
            <v>#VALUE!</v>
          </cell>
          <cell r="D5159" t="e">
            <v>#VALUE!</v>
          </cell>
          <cell r="E5159" t="e">
            <v>#VALUE!</v>
          </cell>
          <cell r="F5159" t="e">
            <v>#VALUE!</v>
          </cell>
          <cell r="G5159" t="e">
            <v>#VALUE!</v>
          </cell>
        </row>
        <row r="5160">
          <cell r="A5160" t="e">
            <v>#VALUE!</v>
          </cell>
          <cell r="B5160" t="e">
            <v>#VALUE!</v>
          </cell>
          <cell r="C5160" t="e">
            <v>#VALUE!</v>
          </cell>
          <cell r="D5160" t="e">
            <v>#VALUE!</v>
          </cell>
          <cell r="E5160" t="e">
            <v>#VALUE!</v>
          </cell>
          <cell r="F5160" t="e">
            <v>#VALUE!</v>
          </cell>
          <cell r="G5160" t="e">
            <v>#VALUE!</v>
          </cell>
        </row>
        <row r="5161">
          <cell r="A5161" t="e">
            <v>#VALUE!</v>
          </cell>
          <cell r="B5161" t="e">
            <v>#VALUE!</v>
          </cell>
          <cell r="C5161" t="e">
            <v>#VALUE!</v>
          </cell>
          <cell r="D5161" t="e">
            <v>#VALUE!</v>
          </cell>
          <cell r="E5161" t="e">
            <v>#VALUE!</v>
          </cell>
          <cell r="F5161" t="e">
            <v>#VALUE!</v>
          </cell>
          <cell r="G5161" t="e">
            <v>#VALUE!</v>
          </cell>
        </row>
        <row r="5162">
          <cell r="A5162" t="e">
            <v>#VALUE!</v>
          </cell>
          <cell r="B5162" t="e">
            <v>#VALUE!</v>
          </cell>
          <cell r="C5162" t="e">
            <v>#VALUE!</v>
          </cell>
          <cell r="D5162" t="e">
            <v>#VALUE!</v>
          </cell>
          <cell r="E5162" t="e">
            <v>#VALUE!</v>
          </cell>
          <cell r="F5162" t="e">
            <v>#VALUE!</v>
          </cell>
          <cell r="G5162" t="e">
            <v>#VALUE!</v>
          </cell>
        </row>
        <row r="5163">
          <cell r="A5163" t="e">
            <v>#VALUE!</v>
          </cell>
          <cell r="B5163" t="e">
            <v>#VALUE!</v>
          </cell>
          <cell r="C5163" t="e">
            <v>#VALUE!</v>
          </cell>
          <cell r="D5163" t="e">
            <v>#VALUE!</v>
          </cell>
          <cell r="E5163" t="e">
            <v>#VALUE!</v>
          </cell>
          <cell r="F5163" t="e">
            <v>#VALUE!</v>
          </cell>
          <cell r="G5163" t="e">
            <v>#VALUE!</v>
          </cell>
        </row>
        <row r="5164">
          <cell r="A5164" t="e">
            <v>#VALUE!</v>
          </cell>
          <cell r="B5164" t="e">
            <v>#VALUE!</v>
          </cell>
          <cell r="C5164" t="e">
            <v>#VALUE!</v>
          </cell>
          <cell r="D5164" t="e">
            <v>#VALUE!</v>
          </cell>
          <cell r="E5164" t="e">
            <v>#VALUE!</v>
          </cell>
          <cell r="F5164" t="e">
            <v>#VALUE!</v>
          </cell>
          <cell r="G5164" t="e">
            <v>#VALUE!</v>
          </cell>
        </row>
        <row r="5165">
          <cell r="A5165" t="e">
            <v>#VALUE!</v>
          </cell>
          <cell r="B5165" t="e">
            <v>#VALUE!</v>
          </cell>
          <cell r="C5165" t="e">
            <v>#VALUE!</v>
          </cell>
          <cell r="D5165" t="e">
            <v>#VALUE!</v>
          </cell>
          <cell r="E5165" t="e">
            <v>#VALUE!</v>
          </cell>
          <cell r="F5165" t="e">
            <v>#VALUE!</v>
          </cell>
          <cell r="G5165" t="e">
            <v>#VALUE!</v>
          </cell>
        </row>
        <row r="5166">
          <cell r="A5166" t="e">
            <v>#VALUE!</v>
          </cell>
          <cell r="B5166" t="e">
            <v>#VALUE!</v>
          </cell>
          <cell r="C5166" t="e">
            <v>#VALUE!</v>
          </cell>
          <cell r="D5166" t="e">
            <v>#VALUE!</v>
          </cell>
          <cell r="E5166" t="e">
            <v>#VALUE!</v>
          </cell>
          <cell r="F5166" t="e">
            <v>#VALUE!</v>
          </cell>
          <cell r="G5166" t="e">
            <v>#VALUE!</v>
          </cell>
        </row>
        <row r="5167">
          <cell r="A5167" t="e">
            <v>#VALUE!</v>
          </cell>
          <cell r="B5167" t="e">
            <v>#VALUE!</v>
          </cell>
          <cell r="C5167" t="e">
            <v>#VALUE!</v>
          </cell>
          <cell r="D5167" t="e">
            <v>#VALUE!</v>
          </cell>
          <cell r="E5167" t="e">
            <v>#VALUE!</v>
          </cell>
          <cell r="F5167" t="e">
            <v>#VALUE!</v>
          </cell>
          <cell r="G5167" t="e">
            <v>#VALUE!</v>
          </cell>
        </row>
        <row r="5168">
          <cell r="A5168" t="e">
            <v>#VALUE!</v>
          </cell>
          <cell r="B5168" t="e">
            <v>#VALUE!</v>
          </cell>
          <cell r="C5168" t="e">
            <v>#VALUE!</v>
          </cell>
          <cell r="D5168" t="e">
            <v>#VALUE!</v>
          </cell>
          <cell r="E5168" t="e">
            <v>#VALUE!</v>
          </cell>
          <cell r="F5168" t="e">
            <v>#VALUE!</v>
          </cell>
          <cell r="G5168" t="e">
            <v>#VALUE!</v>
          </cell>
        </row>
        <row r="5169">
          <cell r="A5169" t="e">
            <v>#VALUE!</v>
          </cell>
          <cell r="B5169" t="e">
            <v>#VALUE!</v>
          </cell>
          <cell r="C5169" t="e">
            <v>#VALUE!</v>
          </cell>
          <cell r="D5169" t="e">
            <v>#VALUE!</v>
          </cell>
          <cell r="E5169" t="e">
            <v>#VALUE!</v>
          </cell>
          <cell r="F5169" t="e">
            <v>#VALUE!</v>
          </cell>
          <cell r="G5169" t="e">
            <v>#VALUE!</v>
          </cell>
        </row>
        <row r="5170">
          <cell r="A5170" t="e">
            <v>#VALUE!</v>
          </cell>
          <cell r="B5170" t="e">
            <v>#VALUE!</v>
          </cell>
          <cell r="C5170" t="e">
            <v>#VALUE!</v>
          </cell>
          <cell r="D5170" t="e">
            <v>#VALUE!</v>
          </cell>
          <cell r="E5170" t="e">
            <v>#VALUE!</v>
          </cell>
          <cell r="F5170" t="e">
            <v>#VALUE!</v>
          </cell>
          <cell r="G5170" t="e">
            <v>#VALUE!</v>
          </cell>
        </row>
        <row r="5171">
          <cell r="A5171" t="e">
            <v>#VALUE!</v>
          </cell>
          <cell r="B5171" t="e">
            <v>#VALUE!</v>
          </cell>
          <cell r="C5171" t="e">
            <v>#VALUE!</v>
          </cell>
          <cell r="D5171" t="e">
            <v>#VALUE!</v>
          </cell>
          <cell r="E5171" t="e">
            <v>#VALUE!</v>
          </cell>
          <cell r="F5171" t="e">
            <v>#VALUE!</v>
          </cell>
          <cell r="G5171" t="e">
            <v>#VALUE!</v>
          </cell>
        </row>
        <row r="5172">
          <cell r="A5172" t="e">
            <v>#VALUE!</v>
          </cell>
          <cell r="B5172" t="e">
            <v>#VALUE!</v>
          </cell>
          <cell r="C5172" t="e">
            <v>#VALUE!</v>
          </cell>
          <cell r="D5172" t="e">
            <v>#VALUE!</v>
          </cell>
          <cell r="E5172" t="e">
            <v>#VALUE!</v>
          </cell>
          <cell r="F5172" t="e">
            <v>#VALUE!</v>
          </cell>
          <cell r="G5172" t="e">
            <v>#VALUE!</v>
          </cell>
        </row>
        <row r="5173">
          <cell r="A5173" t="e">
            <v>#VALUE!</v>
          </cell>
          <cell r="B5173" t="e">
            <v>#VALUE!</v>
          </cell>
          <cell r="C5173" t="e">
            <v>#VALUE!</v>
          </cell>
          <cell r="D5173" t="e">
            <v>#VALUE!</v>
          </cell>
          <cell r="E5173" t="e">
            <v>#VALUE!</v>
          </cell>
          <cell r="F5173" t="e">
            <v>#VALUE!</v>
          </cell>
          <cell r="G5173" t="e">
            <v>#VALUE!</v>
          </cell>
        </row>
        <row r="5174">
          <cell r="A5174" t="e">
            <v>#VALUE!</v>
          </cell>
          <cell r="B5174" t="e">
            <v>#VALUE!</v>
          </cell>
          <cell r="C5174" t="e">
            <v>#VALUE!</v>
          </cell>
          <cell r="D5174" t="e">
            <v>#VALUE!</v>
          </cell>
          <cell r="E5174" t="e">
            <v>#VALUE!</v>
          </cell>
          <cell r="F5174" t="e">
            <v>#VALUE!</v>
          </cell>
          <cell r="G5174" t="e">
            <v>#VALUE!</v>
          </cell>
        </row>
        <row r="5175">
          <cell r="A5175" t="e">
            <v>#VALUE!</v>
          </cell>
          <cell r="B5175" t="e">
            <v>#VALUE!</v>
          </cell>
          <cell r="C5175" t="e">
            <v>#VALUE!</v>
          </cell>
          <cell r="D5175" t="e">
            <v>#VALUE!</v>
          </cell>
          <cell r="E5175" t="e">
            <v>#VALUE!</v>
          </cell>
          <cell r="F5175" t="e">
            <v>#VALUE!</v>
          </cell>
          <cell r="G5175" t="e">
            <v>#VALUE!</v>
          </cell>
        </row>
        <row r="5176">
          <cell r="A5176" t="e">
            <v>#VALUE!</v>
          </cell>
          <cell r="B5176" t="e">
            <v>#VALUE!</v>
          </cell>
          <cell r="C5176" t="e">
            <v>#VALUE!</v>
          </cell>
          <cell r="D5176" t="e">
            <v>#VALUE!</v>
          </cell>
          <cell r="E5176" t="e">
            <v>#VALUE!</v>
          </cell>
          <cell r="F5176" t="e">
            <v>#VALUE!</v>
          </cell>
          <cell r="G5176" t="e">
            <v>#VALUE!</v>
          </cell>
        </row>
        <row r="5177">
          <cell r="A5177" t="e">
            <v>#VALUE!</v>
          </cell>
          <cell r="B5177" t="e">
            <v>#VALUE!</v>
          </cell>
          <cell r="C5177" t="e">
            <v>#VALUE!</v>
          </cell>
          <cell r="D5177" t="e">
            <v>#VALUE!</v>
          </cell>
          <cell r="E5177" t="e">
            <v>#VALUE!</v>
          </cell>
          <cell r="F5177" t="e">
            <v>#VALUE!</v>
          </cell>
          <cell r="G5177" t="e">
            <v>#VALUE!</v>
          </cell>
        </row>
        <row r="5178">
          <cell r="A5178" t="e">
            <v>#VALUE!</v>
          </cell>
          <cell r="B5178" t="e">
            <v>#VALUE!</v>
          </cell>
          <cell r="C5178" t="e">
            <v>#VALUE!</v>
          </cell>
          <cell r="D5178" t="e">
            <v>#VALUE!</v>
          </cell>
          <cell r="E5178" t="e">
            <v>#VALUE!</v>
          </cell>
          <cell r="F5178" t="e">
            <v>#VALUE!</v>
          </cell>
          <cell r="G5178" t="e">
            <v>#VALUE!</v>
          </cell>
        </row>
        <row r="5179">
          <cell r="A5179" t="e">
            <v>#VALUE!</v>
          </cell>
          <cell r="B5179" t="e">
            <v>#VALUE!</v>
          </cell>
          <cell r="C5179" t="e">
            <v>#VALUE!</v>
          </cell>
          <cell r="D5179" t="e">
            <v>#VALUE!</v>
          </cell>
          <cell r="E5179" t="e">
            <v>#VALUE!</v>
          </cell>
          <cell r="F5179" t="e">
            <v>#VALUE!</v>
          </cell>
          <cell r="G5179" t="e">
            <v>#VALUE!</v>
          </cell>
        </row>
        <row r="5180">
          <cell r="A5180" t="e">
            <v>#VALUE!</v>
          </cell>
          <cell r="B5180" t="e">
            <v>#VALUE!</v>
          </cell>
          <cell r="C5180" t="e">
            <v>#VALUE!</v>
          </cell>
          <cell r="D5180" t="e">
            <v>#VALUE!</v>
          </cell>
          <cell r="E5180" t="e">
            <v>#VALUE!</v>
          </cell>
          <cell r="F5180" t="e">
            <v>#VALUE!</v>
          </cell>
          <cell r="G5180" t="e">
            <v>#VALUE!</v>
          </cell>
        </row>
        <row r="5181">
          <cell r="A5181" t="e">
            <v>#VALUE!</v>
          </cell>
          <cell r="B5181" t="e">
            <v>#VALUE!</v>
          </cell>
          <cell r="C5181" t="e">
            <v>#VALUE!</v>
          </cell>
          <cell r="D5181" t="e">
            <v>#VALUE!</v>
          </cell>
          <cell r="E5181" t="e">
            <v>#VALUE!</v>
          </cell>
          <cell r="F5181" t="e">
            <v>#VALUE!</v>
          </cell>
          <cell r="G5181" t="e">
            <v>#VALUE!</v>
          </cell>
        </row>
        <row r="5182">
          <cell r="A5182" t="e">
            <v>#VALUE!</v>
          </cell>
          <cell r="B5182" t="e">
            <v>#VALUE!</v>
          </cell>
          <cell r="C5182" t="e">
            <v>#VALUE!</v>
          </cell>
          <cell r="D5182" t="e">
            <v>#VALUE!</v>
          </cell>
          <cell r="E5182" t="e">
            <v>#VALUE!</v>
          </cell>
          <cell r="F5182" t="e">
            <v>#VALUE!</v>
          </cell>
          <cell r="G5182" t="e">
            <v>#VALUE!</v>
          </cell>
        </row>
        <row r="5183">
          <cell r="A5183" t="e">
            <v>#VALUE!</v>
          </cell>
          <cell r="B5183" t="e">
            <v>#VALUE!</v>
          </cell>
          <cell r="C5183" t="e">
            <v>#VALUE!</v>
          </cell>
          <cell r="D5183" t="e">
            <v>#VALUE!</v>
          </cell>
          <cell r="E5183" t="e">
            <v>#VALUE!</v>
          </cell>
          <cell r="F5183" t="e">
            <v>#VALUE!</v>
          </cell>
          <cell r="G5183" t="e">
            <v>#VALUE!</v>
          </cell>
        </row>
        <row r="5184">
          <cell r="A5184" t="e">
            <v>#VALUE!</v>
          </cell>
          <cell r="B5184" t="e">
            <v>#VALUE!</v>
          </cell>
          <cell r="C5184" t="e">
            <v>#VALUE!</v>
          </cell>
          <cell r="D5184" t="e">
            <v>#VALUE!</v>
          </cell>
          <cell r="E5184" t="e">
            <v>#VALUE!</v>
          </cell>
          <cell r="F5184" t="e">
            <v>#VALUE!</v>
          </cell>
          <cell r="G5184" t="e">
            <v>#VALUE!</v>
          </cell>
        </row>
        <row r="5185">
          <cell r="A5185" t="e">
            <v>#VALUE!</v>
          </cell>
          <cell r="B5185" t="e">
            <v>#VALUE!</v>
          </cell>
          <cell r="C5185" t="e">
            <v>#VALUE!</v>
          </cell>
          <cell r="D5185" t="e">
            <v>#VALUE!</v>
          </cell>
          <cell r="E5185" t="e">
            <v>#VALUE!</v>
          </cell>
          <cell r="F5185" t="e">
            <v>#VALUE!</v>
          </cell>
          <cell r="G5185" t="e">
            <v>#VALUE!</v>
          </cell>
        </row>
        <row r="5186">
          <cell r="A5186" t="e">
            <v>#VALUE!</v>
          </cell>
          <cell r="B5186" t="e">
            <v>#VALUE!</v>
          </cell>
          <cell r="C5186" t="e">
            <v>#VALUE!</v>
          </cell>
          <cell r="D5186" t="e">
            <v>#VALUE!</v>
          </cell>
          <cell r="E5186" t="e">
            <v>#VALUE!</v>
          </cell>
          <cell r="F5186" t="e">
            <v>#VALUE!</v>
          </cell>
          <cell r="G5186" t="e">
            <v>#VALUE!</v>
          </cell>
        </row>
        <row r="5187">
          <cell r="A5187" t="e">
            <v>#VALUE!</v>
          </cell>
          <cell r="B5187" t="e">
            <v>#VALUE!</v>
          </cell>
          <cell r="C5187" t="e">
            <v>#VALUE!</v>
          </cell>
          <cell r="D5187" t="e">
            <v>#VALUE!</v>
          </cell>
          <cell r="E5187" t="e">
            <v>#VALUE!</v>
          </cell>
          <cell r="F5187" t="e">
            <v>#VALUE!</v>
          </cell>
          <cell r="G5187" t="e">
            <v>#VALUE!</v>
          </cell>
        </row>
        <row r="5188">
          <cell r="A5188" t="e">
            <v>#VALUE!</v>
          </cell>
          <cell r="B5188" t="e">
            <v>#VALUE!</v>
          </cell>
          <cell r="C5188" t="e">
            <v>#VALUE!</v>
          </cell>
          <cell r="D5188" t="e">
            <v>#VALUE!</v>
          </cell>
          <cell r="E5188" t="e">
            <v>#VALUE!</v>
          </cell>
          <cell r="F5188" t="e">
            <v>#VALUE!</v>
          </cell>
          <cell r="G5188" t="e">
            <v>#VALUE!</v>
          </cell>
        </row>
        <row r="5189">
          <cell r="A5189" t="e">
            <v>#VALUE!</v>
          </cell>
          <cell r="B5189" t="e">
            <v>#VALUE!</v>
          </cell>
          <cell r="C5189" t="e">
            <v>#VALUE!</v>
          </cell>
          <cell r="D5189" t="e">
            <v>#VALUE!</v>
          </cell>
          <cell r="E5189" t="e">
            <v>#VALUE!</v>
          </cell>
          <cell r="F5189" t="e">
            <v>#VALUE!</v>
          </cell>
          <cell r="G5189" t="e">
            <v>#VALUE!</v>
          </cell>
        </row>
        <row r="5190">
          <cell r="A5190" t="e">
            <v>#VALUE!</v>
          </cell>
          <cell r="B5190" t="e">
            <v>#VALUE!</v>
          </cell>
          <cell r="C5190" t="e">
            <v>#VALUE!</v>
          </cell>
          <cell r="D5190" t="e">
            <v>#VALUE!</v>
          </cell>
          <cell r="E5190" t="e">
            <v>#VALUE!</v>
          </cell>
          <cell r="F5190" t="e">
            <v>#VALUE!</v>
          </cell>
          <cell r="G5190" t="e">
            <v>#VALUE!</v>
          </cell>
        </row>
        <row r="5191">
          <cell r="A5191" t="e">
            <v>#VALUE!</v>
          </cell>
          <cell r="B5191" t="e">
            <v>#VALUE!</v>
          </cell>
          <cell r="C5191" t="e">
            <v>#VALUE!</v>
          </cell>
          <cell r="D5191" t="e">
            <v>#VALUE!</v>
          </cell>
          <cell r="E5191" t="e">
            <v>#VALUE!</v>
          </cell>
          <cell r="F5191" t="e">
            <v>#VALUE!</v>
          </cell>
          <cell r="G5191" t="e">
            <v>#VALUE!</v>
          </cell>
        </row>
        <row r="5192">
          <cell r="A5192" t="e">
            <v>#VALUE!</v>
          </cell>
          <cell r="B5192" t="e">
            <v>#VALUE!</v>
          </cell>
          <cell r="C5192" t="e">
            <v>#VALUE!</v>
          </cell>
          <cell r="D5192" t="e">
            <v>#VALUE!</v>
          </cell>
          <cell r="E5192" t="e">
            <v>#VALUE!</v>
          </cell>
          <cell r="F5192" t="e">
            <v>#VALUE!</v>
          </cell>
          <cell r="G5192" t="e">
            <v>#VALUE!</v>
          </cell>
        </row>
        <row r="5193">
          <cell r="A5193" t="e">
            <v>#VALUE!</v>
          </cell>
          <cell r="B5193" t="e">
            <v>#VALUE!</v>
          </cell>
          <cell r="C5193" t="e">
            <v>#VALUE!</v>
          </cell>
          <cell r="D5193" t="e">
            <v>#VALUE!</v>
          </cell>
          <cell r="E5193" t="e">
            <v>#VALUE!</v>
          </cell>
          <cell r="F5193" t="e">
            <v>#VALUE!</v>
          </cell>
          <cell r="G5193" t="e">
            <v>#VALUE!</v>
          </cell>
        </row>
        <row r="5194">
          <cell r="A5194" t="e">
            <v>#VALUE!</v>
          </cell>
          <cell r="B5194" t="e">
            <v>#VALUE!</v>
          </cell>
          <cell r="C5194" t="e">
            <v>#VALUE!</v>
          </cell>
          <cell r="D5194" t="e">
            <v>#VALUE!</v>
          </cell>
          <cell r="E5194" t="e">
            <v>#VALUE!</v>
          </cell>
          <cell r="F5194" t="e">
            <v>#VALUE!</v>
          </cell>
          <cell r="G5194" t="e">
            <v>#VALUE!</v>
          </cell>
        </row>
        <row r="5195">
          <cell r="A5195" t="e">
            <v>#VALUE!</v>
          </cell>
          <cell r="B5195" t="e">
            <v>#VALUE!</v>
          </cell>
          <cell r="C5195" t="e">
            <v>#VALUE!</v>
          </cell>
          <cell r="D5195" t="e">
            <v>#VALUE!</v>
          </cell>
          <cell r="E5195" t="e">
            <v>#VALUE!</v>
          </cell>
          <cell r="F5195" t="e">
            <v>#VALUE!</v>
          </cell>
          <cell r="G5195" t="e">
            <v>#VALUE!</v>
          </cell>
        </row>
        <row r="5196">
          <cell r="A5196" t="e">
            <v>#VALUE!</v>
          </cell>
          <cell r="B5196" t="e">
            <v>#VALUE!</v>
          </cell>
          <cell r="C5196" t="e">
            <v>#VALUE!</v>
          </cell>
          <cell r="D5196" t="e">
            <v>#VALUE!</v>
          </cell>
          <cell r="E5196" t="e">
            <v>#VALUE!</v>
          </cell>
          <cell r="F5196" t="e">
            <v>#VALUE!</v>
          </cell>
          <cell r="G5196" t="e">
            <v>#VALUE!</v>
          </cell>
        </row>
        <row r="5197">
          <cell r="A5197" t="e">
            <v>#VALUE!</v>
          </cell>
          <cell r="B5197" t="e">
            <v>#VALUE!</v>
          </cell>
          <cell r="C5197" t="e">
            <v>#VALUE!</v>
          </cell>
          <cell r="D5197" t="e">
            <v>#VALUE!</v>
          </cell>
          <cell r="E5197" t="e">
            <v>#VALUE!</v>
          </cell>
          <cell r="F5197" t="e">
            <v>#VALUE!</v>
          </cell>
          <cell r="G5197" t="e">
            <v>#VALUE!</v>
          </cell>
        </row>
        <row r="5198">
          <cell r="A5198" t="e">
            <v>#VALUE!</v>
          </cell>
          <cell r="B5198" t="e">
            <v>#VALUE!</v>
          </cell>
          <cell r="C5198" t="e">
            <v>#VALUE!</v>
          </cell>
          <cell r="D5198" t="e">
            <v>#VALUE!</v>
          </cell>
          <cell r="E5198" t="e">
            <v>#VALUE!</v>
          </cell>
          <cell r="F5198" t="e">
            <v>#VALUE!</v>
          </cell>
          <cell r="G5198" t="e">
            <v>#VALUE!</v>
          </cell>
        </row>
        <row r="5199">
          <cell r="A5199" t="e">
            <v>#VALUE!</v>
          </cell>
          <cell r="B5199" t="e">
            <v>#VALUE!</v>
          </cell>
          <cell r="C5199" t="e">
            <v>#VALUE!</v>
          </cell>
          <cell r="D5199" t="e">
            <v>#VALUE!</v>
          </cell>
          <cell r="E5199" t="e">
            <v>#VALUE!</v>
          </cell>
          <cell r="F5199" t="e">
            <v>#VALUE!</v>
          </cell>
          <cell r="G5199" t="e">
            <v>#VALUE!</v>
          </cell>
        </row>
        <row r="5200">
          <cell r="A5200" t="e">
            <v>#VALUE!</v>
          </cell>
          <cell r="B5200" t="e">
            <v>#VALUE!</v>
          </cell>
          <cell r="C5200" t="e">
            <v>#VALUE!</v>
          </cell>
          <cell r="D5200" t="e">
            <v>#VALUE!</v>
          </cell>
          <cell r="E5200" t="e">
            <v>#VALUE!</v>
          </cell>
          <cell r="F5200" t="e">
            <v>#VALUE!</v>
          </cell>
          <cell r="G5200" t="e">
            <v>#VALUE!</v>
          </cell>
        </row>
        <row r="5201">
          <cell r="A5201" t="e">
            <v>#VALUE!</v>
          </cell>
          <cell r="B5201" t="e">
            <v>#VALUE!</v>
          </cell>
          <cell r="C5201" t="e">
            <v>#VALUE!</v>
          </cell>
          <cell r="D5201" t="e">
            <v>#VALUE!</v>
          </cell>
          <cell r="E5201" t="e">
            <v>#VALUE!</v>
          </cell>
          <cell r="F5201" t="e">
            <v>#VALUE!</v>
          </cell>
          <cell r="G5201" t="e">
            <v>#VALUE!</v>
          </cell>
        </row>
        <row r="5202">
          <cell r="A5202" t="e">
            <v>#VALUE!</v>
          </cell>
          <cell r="B5202" t="e">
            <v>#VALUE!</v>
          </cell>
          <cell r="C5202" t="e">
            <v>#VALUE!</v>
          </cell>
          <cell r="D5202" t="e">
            <v>#VALUE!</v>
          </cell>
          <cell r="E5202" t="e">
            <v>#VALUE!</v>
          </cell>
          <cell r="F5202" t="e">
            <v>#VALUE!</v>
          </cell>
          <cell r="G5202" t="e">
            <v>#VALUE!</v>
          </cell>
        </row>
        <row r="5203">
          <cell r="A5203" t="e">
            <v>#VALUE!</v>
          </cell>
          <cell r="B5203" t="e">
            <v>#VALUE!</v>
          </cell>
          <cell r="C5203" t="e">
            <v>#VALUE!</v>
          </cell>
          <cell r="D5203" t="e">
            <v>#VALUE!</v>
          </cell>
          <cell r="E5203" t="e">
            <v>#VALUE!</v>
          </cell>
          <cell r="F5203" t="e">
            <v>#VALUE!</v>
          </cell>
          <cell r="G5203" t="e">
            <v>#VALUE!</v>
          </cell>
        </row>
        <row r="5204">
          <cell r="A5204" t="e">
            <v>#VALUE!</v>
          </cell>
          <cell r="B5204" t="e">
            <v>#VALUE!</v>
          </cell>
          <cell r="C5204" t="e">
            <v>#VALUE!</v>
          </cell>
          <cell r="D5204" t="e">
            <v>#VALUE!</v>
          </cell>
          <cell r="E5204" t="e">
            <v>#VALUE!</v>
          </cell>
          <cell r="F5204" t="e">
            <v>#VALUE!</v>
          </cell>
          <cell r="G5204" t="e">
            <v>#VALUE!</v>
          </cell>
        </row>
        <row r="5205">
          <cell r="A5205" t="e">
            <v>#VALUE!</v>
          </cell>
          <cell r="B5205" t="e">
            <v>#VALUE!</v>
          </cell>
          <cell r="C5205" t="e">
            <v>#VALUE!</v>
          </cell>
          <cell r="D5205" t="e">
            <v>#VALUE!</v>
          </cell>
          <cell r="E5205" t="e">
            <v>#VALUE!</v>
          </cell>
          <cell r="F5205" t="e">
            <v>#VALUE!</v>
          </cell>
          <cell r="G5205" t="e">
            <v>#VALUE!</v>
          </cell>
        </row>
        <row r="5206">
          <cell r="A5206" t="e">
            <v>#VALUE!</v>
          </cell>
          <cell r="B5206" t="e">
            <v>#VALUE!</v>
          </cell>
          <cell r="C5206" t="e">
            <v>#VALUE!</v>
          </cell>
          <cell r="D5206" t="e">
            <v>#VALUE!</v>
          </cell>
          <cell r="E5206" t="e">
            <v>#VALUE!</v>
          </cell>
          <cell r="F5206" t="e">
            <v>#VALUE!</v>
          </cell>
          <cell r="G5206" t="e">
            <v>#VALUE!</v>
          </cell>
        </row>
        <row r="5207">
          <cell r="A5207" t="e">
            <v>#VALUE!</v>
          </cell>
          <cell r="B5207" t="e">
            <v>#VALUE!</v>
          </cell>
          <cell r="C5207" t="e">
            <v>#VALUE!</v>
          </cell>
          <cell r="D5207" t="e">
            <v>#VALUE!</v>
          </cell>
          <cell r="E5207" t="e">
            <v>#VALUE!</v>
          </cell>
          <cell r="F5207" t="e">
            <v>#VALUE!</v>
          </cell>
          <cell r="G5207" t="e">
            <v>#VALUE!</v>
          </cell>
        </row>
        <row r="5208">
          <cell r="A5208" t="e">
            <v>#VALUE!</v>
          </cell>
          <cell r="B5208" t="e">
            <v>#VALUE!</v>
          </cell>
          <cell r="C5208" t="e">
            <v>#VALUE!</v>
          </cell>
          <cell r="D5208" t="e">
            <v>#VALUE!</v>
          </cell>
          <cell r="E5208" t="e">
            <v>#VALUE!</v>
          </cell>
          <cell r="F5208" t="e">
            <v>#VALUE!</v>
          </cell>
          <cell r="G5208" t="e">
            <v>#VALUE!</v>
          </cell>
        </row>
        <row r="5209">
          <cell r="A5209" t="e">
            <v>#VALUE!</v>
          </cell>
          <cell r="B5209" t="e">
            <v>#VALUE!</v>
          </cell>
          <cell r="C5209" t="e">
            <v>#VALUE!</v>
          </cell>
          <cell r="D5209" t="e">
            <v>#VALUE!</v>
          </cell>
          <cell r="E5209" t="e">
            <v>#VALUE!</v>
          </cell>
          <cell r="F5209" t="e">
            <v>#VALUE!</v>
          </cell>
          <cell r="G5209" t="e">
            <v>#VALUE!</v>
          </cell>
        </row>
        <row r="5210">
          <cell r="A5210" t="e">
            <v>#VALUE!</v>
          </cell>
          <cell r="B5210" t="e">
            <v>#VALUE!</v>
          </cell>
          <cell r="C5210" t="e">
            <v>#VALUE!</v>
          </cell>
          <cell r="D5210" t="e">
            <v>#VALUE!</v>
          </cell>
          <cell r="E5210" t="e">
            <v>#VALUE!</v>
          </cell>
          <cell r="F5210" t="e">
            <v>#VALUE!</v>
          </cell>
          <cell r="G5210" t="e">
            <v>#VALUE!</v>
          </cell>
        </row>
        <row r="5211">
          <cell r="A5211" t="e">
            <v>#VALUE!</v>
          </cell>
          <cell r="B5211" t="e">
            <v>#VALUE!</v>
          </cell>
          <cell r="C5211" t="e">
            <v>#VALUE!</v>
          </cell>
          <cell r="D5211" t="e">
            <v>#VALUE!</v>
          </cell>
          <cell r="E5211" t="e">
            <v>#VALUE!</v>
          </cell>
          <cell r="F5211" t="e">
            <v>#VALUE!</v>
          </cell>
          <cell r="G5211" t="e">
            <v>#VALUE!</v>
          </cell>
        </row>
        <row r="5212">
          <cell r="A5212" t="e">
            <v>#VALUE!</v>
          </cell>
          <cell r="B5212" t="e">
            <v>#VALUE!</v>
          </cell>
          <cell r="C5212" t="e">
            <v>#VALUE!</v>
          </cell>
          <cell r="D5212" t="e">
            <v>#VALUE!</v>
          </cell>
          <cell r="E5212" t="e">
            <v>#VALUE!</v>
          </cell>
          <cell r="F5212" t="e">
            <v>#VALUE!</v>
          </cell>
          <cell r="G5212" t="e">
            <v>#VALUE!</v>
          </cell>
        </row>
        <row r="5213">
          <cell r="A5213" t="e">
            <v>#VALUE!</v>
          </cell>
          <cell r="B5213" t="e">
            <v>#VALUE!</v>
          </cell>
          <cell r="C5213" t="e">
            <v>#VALUE!</v>
          </cell>
          <cell r="D5213" t="e">
            <v>#VALUE!</v>
          </cell>
          <cell r="E5213" t="e">
            <v>#VALUE!</v>
          </cell>
          <cell r="F5213" t="e">
            <v>#VALUE!</v>
          </cell>
          <cell r="G5213" t="e">
            <v>#VALUE!</v>
          </cell>
        </row>
        <row r="5214">
          <cell r="A5214" t="e">
            <v>#VALUE!</v>
          </cell>
          <cell r="B5214" t="e">
            <v>#VALUE!</v>
          </cell>
          <cell r="C5214" t="e">
            <v>#VALUE!</v>
          </cell>
          <cell r="D5214" t="e">
            <v>#VALUE!</v>
          </cell>
          <cell r="E5214" t="e">
            <v>#VALUE!</v>
          </cell>
          <cell r="F5214" t="e">
            <v>#VALUE!</v>
          </cell>
          <cell r="G5214" t="e">
            <v>#VALUE!</v>
          </cell>
        </row>
        <row r="5215">
          <cell r="A5215" t="e">
            <v>#VALUE!</v>
          </cell>
          <cell r="B5215" t="e">
            <v>#VALUE!</v>
          </cell>
          <cell r="C5215" t="e">
            <v>#VALUE!</v>
          </cell>
          <cell r="D5215" t="e">
            <v>#VALUE!</v>
          </cell>
          <cell r="E5215" t="e">
            <v>#VALUE!</v>
          </cell>
          <cell r="F5215" t="e">
            <v>#VALUE!</v>
          </cell>
          <cell r="G5215" t="e">
            <v>#VALUE!</v>
          </cell>
        </row>
        <row r="5216">
          <cell r="A5216" t="e">
            <v>#VALUE!</v>
          </cell>
          <cell r="B5216" t="e">
            <v>#VALUE!</v>
          </cell>
          <cell r="C5216" t="e">
            <v>#VALUE!</v>
          </cell>
          <cell r="D5216" t="e">
            <v>#VALUE!</v>
          </cell>
          <cell r="E5216" t="e">
            <v>#VALUE!</v>
          </cell>
          <cell r="F5216" t="e">
            <v>#VALUE!</v>
          </cell>
          <cell r="G5216" t="e">
            <v>#VALUE!</v>
          </cell>
        </row>
        <row r="5217">
          <cell r="A5217" t="e">
            <v>#VALUE!</v>
          </cell>
          <cell r="B5217" t="e">
            <v>#VALUE!</v>
          </cell>
          <cell r="C5217" t="e">
            <v>#VALUE!</v>
          </cell>
          <cell r="D5217" t="e">
            <v>#VALUE!</v>
          </cell>
          <cell r="E5217" t="e">
            <v>#VALUE!</v>
          </cell>
          <cell r="F5217" t="e">
            <v>#VALUE!</v>
          </cell>
          <cell r="G5217" t="e">
            <v>#VALUE!</v>
          </cell>
        </row>
        <row r="5218">
          <cell r="A5218" t="e">
            <v>#VALUE!</v>
          </cell>
          <cell r="B5218" t="e">
            <v>#VALUE!</v>
          </cell>
          <cell r="C5218" t="e">
            <v>#VALUE!</v>
          </cell>
          <cell r="D5218" t="e">
            <v>#VALUE!</v>
          </cell>
          <cell r="E5218" t="e">
            <v>#VALUE!</v>
          </cell>
          <cell r="F5218" t="e">
            <v>#VALUE!</v>
          </cell>
          <cell r="G5218" t="e">
            <v>#VALUE!</v>
          </cell>
        </row>
        <row r="5219">
          <cell r="A5219" t="e">
            <v>#VALUE!</v>
          </cell>
          <cell r="B5219" t="e">
            <v>#VALUE!</v>
          </cell>
          <cell r="C5219" t="e">
            <v>#VALUE!</v>
          </cell>
          <cell r="D5219" t="e">
            <v>#VALUE!</v>
          </cell>
          <cell r="E5219" t="e">
            <v>#VALUE!</v>
          </cell>
          <cell r="F5219" t="e">
            <v>#VALUE!</v>
          </cell>
          <cell r="G5219" t="e">
            <v>#VALUE!</v>
          </cell>
        </row>
        <row r="5220">
          <cell r="A5220" t="e">
            <v>#VALUE!</v>
          </cell>
          <cell r="B5220" t="e">
            <v>#VALUE!</v>
          </cell>
          <cell r="C5220" t="e">
            <v>#VALUE!</v>
          </cell>
          <cell r="D5220" t="e">
            <v>#VALUE!</v>
          </cell>
          <cell r="E5220" t="e">
            <v>#VALUE!</v>
          </cell>
          <cell r="F5220" t="e">
            <v>#VALUE!</v>
          </cell>
          <cell r="G5220" t="e">
            <v>#VALUE!</v>
          </cell>
        </row>
        <row r="5221">
          <cell r="A5221" t="e">
            <v>#VALUE!</v>
          </cell>
          <cell r="B5221" t="e">
            <v>#VALUE!</v>
          </cell>
          <cell r="C5221" t="e">
            <v>#VALUE!</v>
          </cell>
          <cell r="D5221" t="e">
            <v>#VALUE!</v>
          </cell>
          <cell r="E5221" t="e">
            <v>#VALUE!</v>
          </cell>
          <cell r="F5221" t="e">
            <v>#VALUE!</v>
          </cell>
          <cell r="G5221" t="e">
            <v>#VALUE!</v>
          </cell>
        </row>
        <row r="5222">
          <cell r="A5222" t="e">
            <v>#VALUE!</v>
          </cell>
          <cell r="B5222" t="e">
            <v>#VALUE!</v>
          </cell>
          <cell r="C5222" t="e">
            <v>#VALUE!</v>
          </cell>
          <cell r="D5222" t="e">
            <v>#VALUE!</v>
          </cell>
          <cell r="E5222" t="e">
            <v>#VALUE!</v>
          </cell>
          <cell r="F5222" t="e">
            <v>#VALUE!</v>
          </cell>
          <cell r="G5222" t="e">
            <v>#VALUE!</v>
          </cell>
        </row>
        <row r="5223">
          <cell r="A5223" t="e">
            <v>#VALUE!</v>
          </cell>
          <cell r="B5223" t="e">
            <v>#VALUE!</v>
          </cell>
          <cell r="C5223" t="e">
            <v>#VALUE!</v>
          </cell>
          <cell r="D5223" t="e">
            <v>#VALUE!</v>
          </cell>
          <cell r="E5223" t="e">
            <v>#VALUE!</v>
          </cell>
          <cell r="F5223" t="e">
            <v>#VALUE!</v>
          </cell>
          <cell r="G5223" t="e">
            <v>#VALUE!</v>
          </cell>
        </row>
        <row r="5224">
          <cell r="A5224" t="e">
            <v>#VALUE!</v>
          </cell>
          <cell r="B5224" t="e">
            <v>#VALUE!</v>
          </cell>
          <cell r="C5224" t="e">
            <v>#VALUE!</v>
          </cell>
          <cell r="D5224" t="e">
            <v>#VALUE!</v>
          </cell>
          <cell r="E5224" t="e">
            <v>#VALUE!</v>
          </cell>
          <cell r="F5224" t="e">
            <v>#VALUE!</v>
          </cell>
          <cell r="G5224" t="e">
            <v>#VALUE!</v>
          </cell>
        </row>
        <row r="5225">
          <cell r="A5225" t="e">
            <v>#VALUE!</v>
          </cell>
          <cell r="B5225" t="e">
            <v>#VALUE!</v>
          </cell>
          <cell r="C5225" t="e">
            <v>#VALUE!</v>
          </cell>
          <cell r="D5225" t="e">
            <v>#VALUE!</v>
          </cell>
          <cell r="E5225" t="e">
            <v>#VALUE!</v>
          </cell>
          <cell r="F5225" t="e">
            <v>#VALUE!</v>
          </cell>
          <cell r="G5225" t="e">
            <v>#VALUE!</v>
          </cell>
        </row>
        <row r="5226">
          <cell r="A5226" t="e">
            <v>#VALUE!</v>
          </cell>
          <cell r="B5226" t="e">
            <v>#VALUE!</v>
          </cell>
          <cell r="C5226" t="e">
            <v>#VALUE!</v>
          </cell>
          <cell r="D5226" t="e">
            <v>#VALUE!</v>
          </cell>
          <cell r="E5226" t="e">
            <v>#VALUE!</v>
          </cell>
          <cell r="F5226" t="e">
            <v>#VALUE!</v>
          </cell>
          <cell r="G5226" t="e">
            <v>#VALUE!</v>
          </cell>
        </row>
        <row r="5227">
          <cell r="A5227" t="e">
            <v>#VALUE!</v>
          </cell>
          <cell r="B5227" t="e">
            <v>#VALUE!</v>
          </cell>
          <cell r="C5227" t="e">
            <v>#VALUE!</v>
          </cell>
          <cell r="D5227" t="e">
            <v>#VALUE!</v>
          </cell>
          <cell r="E5227" t="e">
            <v>#VALUE!</v>
          </cell>
          <cell r="F5227" t="e">
            <v>#VALUE!</v>
          </cell>
          <cell r="G5227" t="e">
            <v>#VALUE!</v>
          </cell>
        </row>
        <row r="5228">
          <cell r="A5228" t="e">
            <v>#VALUE!</v>
          </cell>
          <cell r="B5228" t="e">
            <v>#VALUE!</v>
          </cell>
          <cell r="C5228" t="e">
            <v>#VALUE!</v>
          </cell>
          <cell r="D5228" t="e">
            <v>#VALUE!</v>
          </cell>
          <cell r="E5228" t="e">
            <v>#VALUE!</v>
          </cell>
          <cell r="F5228" t="e">
            <v>#VALUE!</v>
          </cell>
          <cell r="G5228" t="e">
            <v>#VALUE!</v>
          </cell>
        </row>
        <row r="5229">
          <cell r="A5229" t="e">
            <v>#VALUE!</v>
          </cell>
          <cell r="B5229" t="e">
            <v>#VALUE!</v>
          </cell>
          <cell r="C5229" t="e">
            <v>#VALUE!</v>
          </cell>
          <cell r="D5229" t="e">
            <v>#VALUE!</v>
          </cell>
          <cell r="E5229" t="e">
            <v>#VALUE!</v>
          </cell>
          <cell r="F5229" t="e">
            <v>#VALUE!</v>
          </cell>
          <cell r="G5229" t="e">
            <v>#VALUE!</v>
          </cell>
        </row>
        <row r="5230">
          <cell r="A5230" t="e">
            <v>#VALUE!</v>
          </cell>
          <cell r="B5230" t="e">
            <v>#VALUE!</v>
          </cell>
          <cell r="C5230" t="e">
            <v>#VALUE!</v>
          </cell>
          <cell r="D5230" t="e">
            <v>#VALUE!</v>
          </cell>
          <cell r="E5230" t="e">
            <v>#VALUE!</v>
          </cell>
          <cell r="F5230" t="e">
            <v>#VALUE!</v>
          </cell>
          <cell r="G5230" t="e">
            <v>#VALUE!</v>
          </cell>
        </row>
        <row r="5231">
          <cell r="A5231" t="e">
            <v>#VALUE!</v>
          </cell>
          <cell r="B5231" t="e">
            <v>#VALUE!</v>
          </cell>
          <cell r="C5231" t="e">
            <v>#VALUE!</v>
          </cell>
          <cell r="D5231" t="e">
            <v>#VALUE!</v>
          </cell>
          <cell r="E5231" t="e">
            <v>#VALUE!</v>
          </cell>
          <cell r="F5231" t="e">
            <v>#VALUE!</v>
          </cell>
          <cell r="G5231" t="e">
            <v>#VALUE!</v>
          </cell>
        </row>
        <row r="5232">
          <cell r="A5232" t="e">
            <v>#VALUE!</v>
          </cell>
          <cell r="B5232" t="e">
            <v>#VALUE!</v>
          </cell>
          <cell r="C5232" t="e">
            <v>#VALUE!</v>
          </cell>
          <cell r="D5232" t="e">
            <v>#VALUE!</v>
          </cell>
          <cell r="E5232" t="e">
            <v>#VALUE!</v>
          </cell>
          <cell r="F5232" t="e">
            <v>#VALUE!</v>
          </cell>
          <cell r="G5232" t="e">
            <v>#VALUE!</v>
          </cell>
        </row>
        <row r="5233">
          <cell r="A5233" t="e">
            <v>#VALUE!</v>
          </cell>
          <cell r="B5233" t="e">
            <v>#VALUE!</v>
          </cell>
          <cell r="C5233" t="e">
            <v>#VALUE!</v>
          </cell>
          <cell r="D5233" t="e">
            <v>#VALUE!</v>
          </cell>
          <cell r="E5233" t="e">
            <v>#VALUE!</v>
          </cell>
          <cell r="F5233" t="e">
            <v>#VALUE!</v>
          </cell>
          <cell r="G5233" t="e">
            <v>#VALUE!</v>
          </cell>
        </row>
        <row r="5234">
          <cell r="A5234" t="e">
            <v>#VALUE!</v>
          </cell>
          <cell r="B5234" t="e">
            <v>#VALUE!</v>
          </cell>
          <cell r="C5234" t="e">
            <v>#VALUE!</v>
          </cell>
          <cell r="D5234" t="e">
            <v>#VALUE!</v>
          </cell>
          <cell r="E5234" t="e">
            <v>#VALUE!</v>
          </cell>
          <cell r="F5234" t="e">
            <v>#VALUE!</v>
          </cell>
          <cell r="G5234" t="e">
            <v>#VALUE!</v>
          </cell>
        </row>
        <row r="5235">
          <cell r="A5235" t="e">
            <v>#VALUE!</v>
          </cell>
          <cell r="B5235" t="e">
            <v>#VALUE!</v>
          </cell>
          <cell r="C5235" t="e">
            <v>#VALUE!</v>
          </cell>
          <cell r="D5235" t="e">
            <v>#VALUE!</v>
          </cell>
          <cell r="E5235" t="e">
            <v>#VALUE!</v>
          </cell>
          <cell r="F5235" t="e">
            <v>#VALUE!</v>
          </cell>
          <cell r="G5235" t="e">
            <v>#VALUE!</v>
          </cell>
        </row>
        <row r="5236">
          <cell r="A5236" t="e">
            <v>#VALUE!</v>
          </cell>
          <cell r="B5236" t="e">
            <v>#VALUE!</v>
          </cell>
          <cell r="C5236" t="e">
            <v>#VALUE!</v>
          </cell>
          <cell r="D5236" t="e">
            <v>#VALUE!</v>
          </cell>
          <cell r="E5236" t="e">
            <v>#VALUE!</v>
          </cell>
          <cell r="F5236" t="e">
            <v>#VALUE!</v>
          </cell>
          <cell r="G5236" t="e">
            <v>#VALUE!</v>
          </cell>
        </row>
        <row r="5237">
          <cell r="A5237" t="e">
            <v>#VALUE!</v>
          </cell>
          <cell r="B5237" t="e">
            <v>#VALUE!</v>
          </cell>
          <cell r="C5237" t="e">
            <v>#VALUE!</v>
          </cell>
          <cell r="D5237" t="e">
            <v>#VALUE!</v>
          </cell>
          <cell r="E5237" t="e">
            <v>#VALUE!</v>
          </cell>
          <cell r="F5237" t="e">
            <v>#VALUE!</v>
          </cell>
          <cell r="G5237" t="e">
            <v>#VALUE!</v>
          </cell>
        </row>
        <row r="5238">
          <cell r="A5238" t="e">
            <v>#VALUE!</v>
          </cell>
          <cell r="B5238" t="e">
            <v>#VALUE!</v>
          </cell>
          <cell r="C5238" t="e">
            <v>#VALUE!</v>
          </cell>
          <cell r="D5238" t="e">
            <v>#VALUE!</v>
          </cell>
          <cell r="E5238" t="e">
            <v>#VALUE!</v>
          </cell>
          <cell r="F5238" t="e">
            <v>#VALUE!</v>
          </cell>
          <cell r="G5238" t="e">
            <v>#VALUE!</v>
          </cell>
        </row>
        <row r="5239">
          <cell r="A5239" t="e">
            <v>#VALUE!</v>
          </cell>
          <cell r="B5239" t="e">
            <v>#VALUE!</v>
          </cell>
          <cell r="C5239" t="e">
            <v>#VALUE!</v>
          </cell>
          <cell r="D5239" t="e">
            <v>#VALUE!</v>
          </cell>
          <cell r="E5239" t="e">
            <v>#VALUE!</v>
          </cell>
          <cell r="F5239" t="e">
            <v>#VALUE!</v>
          </cell>
          <cell r="G5239" t="e">
            <v>#VALUE!</v>
          </cell>
        </row>
        <row r="5240">
          <cell r="A5240" t="e">
            <v>#VALUE!</v>
          </cell>
          <cell r="B5240" t="e">
            <v>#VALUE!</v>
          </cell>
          <cell r="C5240" t="e">
            <v>#VALUE!</v>
          </cell>
          <cell r="D5240" t="e">
            <v>#VALUE!</v>
          </cell>
          <cell r="E5240" t="e">
            <v>#VALUE!</v>
          </cell>
          <cell r="F5240" t="e">
            <v>#VALUE!</v>
          </cell>
          <cell r="G5240" t="e">
            <v>#VALUE!</v>
          </cell>
        </row>
        <row r="5241">
          <cell r="A5241" t="e">
            <v>#VALUE!</v>
          </cell>
          <cell r="B5241" t="e">
            <v>#VALUE!</v>
          </cell>
          <cell r="C5241" t="e">
            <v>#VALUE!</v>
          </cell>
          <cell r="D5241" t="e">
            <v>#VALUE!</v>
          </cell>
          <cell r="E5241" t="e">
            <v>#VALUE!</v>
          </cell>
          <cell r="F5241" t="e">
            <v>#VALUE!</v>
          </cell>
          <cell r="G5241" t="e">
            <v>#VALUE!</v>
          </cell>
        </row>
        <row r="5242">
          <cell r="A5242" t="e">
            <v>#VALUE!</v>
          </cell>
          <cell r="B5242" t="e">
            <v>#VALUE!</v>
          </cell>
          <cell r="C5242" t="e">
            <v>#VALUE!</v>
          </cell>
          <cell r="D5242" t="e">
            <v>#VALUE!</v>
          </cell>
          <cell r="E5242" t="e">
            <v>#VALUE!</v>
          </cell>
          <cell r="F5242" t="e">
            <v>#VALUE!</v>
          </cell>
          <cell r="G5242" t="e">
            <v>#VALUE!</v>
          </cell>
        </row>
        <row r="5243">
          <cell r="A5243" t="e">
            <v>#VALUE!</v>
          </cell>
          <cell r="B5243" t="e">
            <v>#VALUE!</v>
          </cell>
          <cell r="C5243" t="e">
            <v>#VALUE!</v>
          </cell>
          <cell r="D5243" t="e">
            <v>#VALUE!</v>
          </cell>
          <cell r="E5243" t="e">
            <v>#VALUE!</v>
          </cell>
          <cell r="F5243" t="e">
            <v>#VALUE!</v>
          </cell>
          <cell r="G5243" t="e">
            <v>#VALUE!</v>
          </cell>
        </row>
        <row r="5244">
          <cell r="A5244" t="e">
            <v>#VALUE!</v>
          </cell>
          <cell r="B5244" t="e">
            <v>#VALUE!</v>
          </cell>
          <cell r="C5244" t="e">
            <v>#VALUE!</v>
          </cell>
          <cell r="D5244" t="e">
            <v>#VALUE!</v>
          </cell>
          <cell r="E5244" t="e">
            <v>#VALUE!</v>
          </cell>
          <cell r="F5244" t="e">
            <v>#VALUE!</v>
          </cell>
          <cell r="G5244" t="e">
            <v>#VALUE!</v>
          </cell>
        </row>
        <row r="5245">
          <cell r="A5245" t="e">
            <v>#VALUE!</v>
          </cell>
          <cell r="B5245" t="e">
            <v>#VALUE!</v>
          </cell>
          <cell r="C5245" t="e">
            <v>#VALUE!</v>
          </cell>
          <cell r="D5245" t="e">
            <v>#VALUE!</v>
          </cell>
          <cell r="E5245" t="e">
            <v>#VALUE!</v>
          </cell>
          <cell r="F5245" t="e">
            <v>#VALUE!</v>
          </cell>
          <cell r="G5245" t="e">
            <v>#VALUE!</v>
          </cell>
        </row>
        <row r="5246">
          <cell r="A5246" t="e">
            <v>#VALUE!</v>
          </cell>
          <cell r="B5246" t="e">
            <v>#VALUE!</v>
          </cell>
          <cell r="C5246" t="e">
            <v>#VALUE!</v>
          </cell>
          <cell r="D5246" t="e">
            <v>#VALUE!</v>
          </cell>
          <cell r="E5246" t="e">
            <v>#VALUE!</v>
          </cell>
          <cell r="F5246" t="e">
            <v>#VALUE!</v>
          </cell>
          <cell r="G5246" t="e">
            <v>#VALUE!</v>
          </cell>
        </row>
        <row r="5247">
          <cell r="A5247" t="e">
            <v>#VALUE!</v>
          </cell>
          <cell r="B5247" t="e">
            <v>#VALUE!</v>
          </cell>
          <cell r="C5247" t="e">
            <v>#VALUE!</v>
          </cell>
          <cell r="D5247" t="e">
            <v>#VALUE!</v>
          </cell>
          <cell r="E5247" t="e">
            <v>#VALUE!</v>
          </cell>
          <cell r="F5247" t="e">
            <v>#VALUE!</v>
          </cell>
          <cell r="G5247" t="e">
            <v>#VALUE!</v>
          </cell>
        </row>
        <row r="5248">
          <cell r="A5248" t="e">
            <v>#VALUE!</v>
          </cell>
          <cell r="B5248" t="e">
            <v>#VALUE!</v>
          </cell>
          <cell r="C5248" t="e">
            <v>#VALUE!</v>
          </cell>
          <cell r="D5248" t="e">
            <v>#VALUE!</v>
          </cell>
          <cell r="E5248" t="e">
            <v>#VALUE!</v>
          </cell>
          <cell r="F5248" t="e">
            <v>#VALUE!</v>
          </cell>
          <cell r="G5248" t="e">
            <v>#VALUE!</v>
          </cell>
        </row>
        <row r="5249">
          <cell r="A5249" t="e">
            <v>#VALUE!</v>
          </cell>
          <cell r="B5249" t="e">
            <v>#VALUE!</v>
          </cell>
          <cell r="C5249" t="e">
            <v>#VALUE!</v>
          </cell>
          <cell r="D5249" t="e">
            <v>#VALUE!</v>
          </cell>
          <cell r="E5249" t="e">
            <v>#VALUE!</v>
          </cell>
          <cell r="F5249" t="e">
            <v>#VALUE!</v>
          </cell>
          <cell r="G5249" t="e">
            <v>#VALUE!</v>
          </cell>
        </row>
        <row r="5250">
          <cell r="A5250" t="e">
            <v>#VALUE!</v>
          </cell>
          <cell r="B5250" t="e">
            <v>#VALUE!</v>
          </cell>
          <cell r="C5250" t="e">
            <v>#VALUE!</v>
          </cell>
          <cell r="D5250" t="e">
            <v>#VALUE!</v>
          </cell>
          <cell r="E5250" t="e">
            <v>#VALUE!</v>
          </cell>
          <cell r="F5250" t="e">
            <v>#VALUE!</v>
          </cell>
          <cell r="G5250" t="e">
            <v>#VALUE!</v>
          </cell>
        </row>
        <row r="5251">
          <cell r="A5251" t="e">
            <v>#VALUE!</v>
          </cell>
          <cell r="B5251" t="e">
            <v>#VALUE!</v>
          </cell>
          <cell r="C5251" t="e">
            <v>#VALUE!</v>
          </cell>
          <cell r="D5251" t="e">
            <v>#VALUE!</v>
          </cell>
          <cell r="E5251" t="e">
            <v>#VALUE!</v>
          </cell>
          <cell r="F5251" t="e">
            <v>#VALUE!</v>
          </cell>
          <cell r="G5251" t="e">
            <v>#VALUE!</v>
          </cell>
        </row>
        <row r="5252">
          <cell r="A5252" t="e">
            <v>#VALUE!</v>
          </cell>
          <cell r="B5252" t="e">
            <v>#VALUE!</v>
          </cell>
          <cell r="C5252" t="e">
            <v>#VALUE!</v>
          </cell>
          <cell r="D5252" t="e">
            <v>#VALUE!</v>
          </cell>
          <cell r="E5252" t="e">
            <v>#VALUE!</v>
          </cell>
          <cell r="F5252" t="e">
            <v>#VALUE!</v>
          </cell>
          <cell r="G5252" t="e">
            <v>#VALUE!</v>
          </cell>
        </row>
        <row r="5253">
          <cell r="A5253" t="e">
            <v>#VALUE!</v>
          </cell>
          <cell r="B5253" t="e">
            <v>#VALUE!</v>
          </cell>
          <cell r="C5253" t="e">
            <v>#VALUE!</v>
          </cell>
          <cell r="D5253" t="e">
            <v>#VALUE!</v>
          </cell>
          <cell r="E5253" t="e">
            <v>#VALUE!</v>
          </cell>
          <cell r="F5253" t="e">
            <v>#VALUE!</v>
          </cell>
          <cell r="G5253" t="e">
            <v>#VALUE!</v>
          </cell>
        </row>
        <row r="5254">
          <cell r="A5254" t="e">
            <v>#VALUE!</v>
          </cell>
          <cell r="B5254" t="e">
            <v>#VALUE!</v>
          </cell>
          <cell r="C5254" t="e">
            <v>#VALUE!</v>
          </cell>
          <cell r="D5254" t="e">
            <v>#VALUE!</v>
          </cell>
          <cell r="E5254" t="e">
            <v>#VALUE!</v>
          </cell>
          <cell r="F5254" t="e">
            <v>#VALUE!</v>
          </cell>
          <cell r="G5254" t="e">
            <v>#VALUE!</v>
          </cell>
        </row>
        <row r="5255">
          <cell r="A5255" t="e">
            <v>#VALUE!</v>
          </cell>
          <cell r="B5255" t="e">
            <v>#VALUE!</v>
          </cell>
          <cell r="C5255" t="e">
            <v>#VALUE!</v>
          </cell>
          <cell r="D5255" t="e">
            <v>#VALUE!</v>
          </cell>
          <cell r="E5255" t="e">
            <v>#VALUE!</v>
          </cell>
          <cell r="F5255" t="e">
            <v>#VALUE!</v>
          </cell>
          <cell r="G5255" t="e">
            <v>#VALUE!</v>
          </cell>
        </row>
        <row r="5256">
          <cell r="A5256" t="e">
            <v>#VALUE!</v>
          </cell>
          <cell r="B5256" t="e">
            <v>#VALUE!</v>
          </cell>
          <cell r="C5256" t="e">
            <v>#VALUE!</v>
          </cell>
          <cell r="D5256" t="e">
            <v>#VALUE!</v>
          </cell>
          <cell r="E5256" t="e">
            <v>#VALUE!</v>
          </cell>
          <cell r="F5256" t="e">
            <v>#VALUE!</v>
          </cell>
          <cell r="G5256" t="e">
            <v>#VALUE!</v>
          </cell>
        </row>
        <row r="5257">
          <cell r="A5257" t="e">
            <v>#VALUE!</v>
          </cell>
          <cell r="B5257" t="e">
            <v>#VALUE!</v>
          </cell>
          <cell r="C5257" t="e">
            <v>#VALUE!</v>
          </cell>
          <cell r="D5257" t="e">
            <v>#VALUE!</v>
          </cell>
          <cell r="E5257" t="e">
            <v>#VALUE!</v>
          </cell>
          <cell r="F5257" t="e">
            <v>#VALUE!</v>
          </cell>
          <cell r="G5257" t="e">
            <v>#VALUE!</v>
          </cell>
        </row>
        <row r="5258">
          <cell r="A5258" t="e">
            <v>#VALUE!</v>
          </cell>
          <cell r="B5258" t="e">
            <v>#VALUE!</v>
          </cell>
          <cell r="C5258" t="e">
            <v>#VALUE!</v>
          </cell>
          <cell r="D5258" t="e">
            <v>#VALUE!</v>
          </cell>
          <cell r="E5258" t="e">
            <v>#VALUE!</v>
          </cell>
          <cell r="F5258" t="e">
            <v>#VALUE!</v>
          </cell>
          <cell r="G5258" t="e">
            <v>#VALUE!</v>
          </cell>
        </row>
        <row r="5259">
          <cell r="A5259" t="e">
            <v>#VALUE!</v>
          </cell>
          <cell r="B5259" t="e">
            <v>#VALUE!</v>
          </cell>
          <cell r="C5259" t="e">
            <v>#VALUE!</v>
          </cell>
          <cell r="D5259" t="e">
            <v>#VALUE!</v>
          </cell>
          <cell r="E5259" t="e">
            <v>#VALUE!</v>
          </cell>
          <cell r="F5259" t="e">
            <v>#VALUE!</v>
          </cell>
          <cell r="G5259" t="e">
            <v>#VALUE!</v>
          </cell>
        </row>
        <row r="5260">
          <cell r="A5260" t="e">
            <v>#VALUE!</v>
          </cell>
          <cell r="B5260" t="e">
            <v>#VALUE!</v>
          </cell>
          <cell r="C5260" t="e">
            <v>#VALUE!</v>
          </cell>
          <cell r="D5260" t="e">
            <v>#VALUE!</v>
          </cell>
          <cell r="E5260" t="e">
            <v>#VALUE!</v>
          </cell>
          <cell r="F5260" t="e">
            <v>#VALUE!</v>
          </cell>
          <cell r="G5260" t="e">
            <v>#VALUE!</v>
          </cell>
        </row>
        <row r="5261">
          <cell r="A5261" t="e">
            <v>#VALUE!</v>
          </cell>
          <cell r="B5261" t="e">
            <v>#VALUE!</v>
          </cell>
          <cell r="C5261" t="e">
            <v>#VALUE!</v>
          </cell>
          <cell r="D5261" t="e">
            <v>#VALUE!</v>
          </cell>
          <cell r="E5261" t="e">
            <v>#VALUE!</v>
          </cell>
          <cell r="F5261" t="e">
            <v>#VALUE!</v>
          </cell>
          <cell r="G5261" t="e">
            <v>#VALUE!</v>
          </cell>
        </row>
        <row r="5262">
          <cell r="A5262" t="e">
            <v>#VALUE!</v>
          </cell>
          <cell r="B5262" t="e">
            <v>#VALUE!</v>
          </cell>
          <cell r="C5262" t="e">
            <v>#VALUE!</v>
          </cell>
          <cell r="D5262" t="e">
            <v>#VALUE!</v>
          </cell>
          <cell r="E5262" t="e">
            <v>#VALUE!</v>
          </cell>
          <cell r="F5262" t="e">
            <v>#VALUE!</v>
          </cell>
          <cell r="G5262" t="e">
            <v>#VALUE!</v>
          </cell>
        </row>
        <row r="5263">
          <cell r="A5263" t="e">
            <v>#VALUE!</v>
          </cell>
          <cell r="B5263" t="e">
            <v>#VALUE!</v>
          </cell>
          <cell r="C5263" t="e">
            <v>#VALUE!</v>
          </cell>
          <cell r="D5263" t="e">
            <v>#VALUE!</v>
          </cell>
          <cell r="E5263" t="e">
            <v>#VALUE!</v>
          </cell>
          <cell r="F5263" t="e">
            <v>#VALUE!</v>
          </cell>
          <cell r="G5263" t="e">
            <v>#VALUE!</v>
          </cell>
        </row>
        <row r="5264">
          <cell r="A5264" t="e">
            <v>#VALUE!</v>
          </cell>
          <cell r="B5264" t="e">
            <v>#VALUE!</v>
          </cell>
          <cell r="C5264" t="e">
            <v>#VALUE!</v>
          </cell>
          <cell r="D5264" t="e">
            <v>#VALUE!</v>
          </cell>
          <cell r="E5264" t="e">
            <v>#VALUE!</v>
          </cell>
          <cell r="F5264" t="e">
            <v>#VALUE!</v>
          </cell>
          <cell r="G5264" t="e">
            <v>#VALUE!</v>
          </cell>
        </row>
        <row r="5265">
          <cell r="A5265" t="e">
            <v>#VALUE!</v>
          </cell>
          <cell r="B5265" t="e">
            <v>#VALUE!</v>
          </cell>
          <cell r="C5265" t="e">
            <v>#VALUE!</v>
          </cell>
          <cell r="D5265" t="e">
            <v>#VALUE!</v>
          </cell>
          <cell r="E5265" t="e">
            <v>#VALUE!</v>
          </cell>
          <cell r="F5265" t="e">
            <v>#VALUE!</v>
          </cell>
          <cell r="G5265" t="e">
            <v>#VALUE!</v>
          </cell>
        </row>
        <row r="5266">
          <cell r="A5266" t="e">
            <v>#VALUE!</v>
          </cell>
          <cell r="B5266" t="e">
            <v>#VALUE!</v>
          </cell>
          <cell r="C5266" t="e">
            <v>#VALUE!</v>
          </cell>
          <cell r="D5266" t="e">
            <v>#VALUE!</v>
          </cell>
          <cell r="E5266" t="e">
            <v>#VALUE!</v>
          </cell>
          <cell r="F5266" t="e">
            <v>#VALUE!</v>
          </cell>
          <cell r="G5266" t="e">
            <v>#VALUE!</v>
          </cell>
        </row>
        <row r="5267">
          <cell r="A5267" t="e">
            <v>#VALUE!</v>
          </cell>
          <cell r="B5267" t="e">
            <v>#VALUE!</v>
          </cell>
          <cell r="C5267" t="e">
            <v>#VALUE!</v>
          </cell>
          <cell r="D5267" t="e">
            <v>#VALUE!</v>
          </cell>
          <cell r="E5267" t="e">
            <v>#VALUE!</v>
          </cell>
          <cell r="F5267" t="e">
            <v>#VALUE!</v>
          </cell>
          <cell r="G5267" t="e">
            <v>#VALUE!</v>
          </cell>
        </row>
        <row r="5268">
          <cell r="A5268" t="e">
            <v>#VALUE!</v>
          </cell>
          <cell r="B5268" t="e">
            <v>#VALUE!</v>
          </cell>
          <cell r="C5268" t="e">
            <v>#VALUE!</v>
          </cell>
          <cell r="D5268" t="e">
            <v>#VALUE!</v>
          </cell>
          <cell r="E5268" t="e">
            <v>#VALUE!</v>
          </cell>
          <cell r="F5268" t="e">
            <v>#VALUE!</v>
          </cell>
          <cell r="G5268" t="e">
            <v>#VALUE!</v>
          </cell>
        </row>
        <row r="5269">
          <cell r="A5269" t="e">
            <v>#VALUE!</v>
          </cell>
          <cell r="B5269" t="e">
            <v>#VALUE!</v>
          </cell>
          <cell r="C5269" t="e">
            <v>#VALUE!</v>
          </cell>
          <cell r="D5269" t="e">
            <v>#VALUE!</v>
          </cell>
          <cell r="E5269" t="e">
            <v>#VALUE!</v>
          </cell>
          <cell r="F5269" t="e">
            <v>#VALUE!</v>
          </cell>
          <cell r="G5269" t="e">
            <v>#VALUE!</v>
          </cell>
        </row>
        <row r="5270">
          <cell r="A5270" t="e">
            <v>#VALUE!</v>
          </cell>
          <cell r="B5270" t="e">
            <v>#VALUE!</v>
          </cell>
          <cell r="C5270" t="e">
            <v>#VALUE!</v>
          </cell>
          <cell r="D5270" t="e">
            <v>#VALUE!</v>
          </cell>
          <cell r="E5270" t="e">
            <v>#VALUE!</v>
          </cell>
          <cell r="F5270" t="e">
            <v>#VALUE!</v>
          </cell>
          <cell r="G5270" t="e">
            <v>#VALUE!</v>
          </cell>
        </row>
        <row r="5271">
          <cell r="A5271" t="e">
            <v>#VALUE!</v>
          </cell>
          <cell r="B5271" t="e">
            <v>#VALUE!</v>
          </cell>
          <cell r="C5271" t="e">
            <v>#VALUE!</v>
          </cell>
          <cell r="D5271" t="e">
            <v>#VALUE!</v>
          </cell>
          <cell r="E5271" t="e">
            <v>#VALUE!</v>
          </cell>
          <cell r="F5271" t="e">
            <v>#VALUE!</v>
          </cell>
          <cell r="G5271" t="e">
            <v>#VALUE!</v>
          </cell>
        </row>
        <row r="5272">
          <cell r="A5272" t="e">
            <v>#VALUE!</v>
          </cell>
          <cell r="B5272" t="e">
            <v>#VALUE!</v>
          </cell>
          <cell r="C5272" t="e">
            <v>#VALUE!</v>
          </cell>
          <cell r="D5272" t="e">
            <v>#VALUE!</v>
          </cell>
          <cell r="E5272" t="e">
            <v>#VALUE!</v>
          </cell>
          <cell r="F5272" t="e">
            <v>#VALUE!</v>
          </cell>
          <cell r="G5272" t="e">
            <v>#VALUE!</v>
          </cell>
        </row>
        <row r="5273">
          <cell r="A5273" t="e">
            <v>#VALUE!</v>
          </cell>
          <cell r="B5273" t="e">
            <v>#VALUE!</v>
          </cell>
          <cell r="C5273" t="e">
            <v>#VALUE!</v>
          </cell>
          <cell r="D5273" t="e">
            <v>#VALUE!</v>
          </cell>
          <cell r="E5273" t="e">
            <v>#VALUE!</v>
          </cell>
          <cell r="F5273" t="e">
            <v>#VALUE!</v>
          </cell>
          <cell r="G5273" t="e">
            <v>#VALUE!</v>
          </cell>
        </row>
        <row r="5274">
          <cell r="A5274" t="e">
            <v>#VALUE!</v>
          </cell>
          <cell r="B5274" t="e">
            <v>#VALUE!</v>
          </cell>
          <cell r="C5274" t="e">
            <v>#VALUE!</v>
          </cell>
          <cell r="D5274" t="e">
            <v>#VALUE!</v>
          </cell>
          <cell r="E5274" t="e">
            <v>#VALUE!</v>
          </cell>
          <cell r="F5274" t="e">
            <v>#VALUE!</v>
          </cell>
          <cell r="G5274" t="e">
            <v>#VALUE!</v>
          </cell>
        </row>
        <row r="5275">
          <cell r="A5275" t="e">
            <v>#VALUE!</v>
          </cell>
          <cell r="B5275" t="e">
            <v>#VALUE!</v>
          </cell>
          <cell r="C5275" t="e">
            <v>#VALUE!</v>
          </cell>
          <cell r="D5275" t="e">
            <v>#VALUE!</v>
          </cell>
          <cell r="E5275" t="e">
            <v>#VALUE!</v>
          </cell>
          <cell r="F5275" t="e">
            <v>#VALUE!</v>
          </cell>
          <cell r="G5275" t="e">
            <v>#VALUE!</v>
          </cell>
        </row>
        <row r="5276">
          <cell r="A5276" t="e">
            <v>#VALUE!</v>
          </cell>
          <cell r="B5276" t="e">
            <v>#VALUE!</v>
          </cell>
          <cell r="C5276" t="e">
            <v>#VALUE!</v>
          </cell>
          <cell r="D5276" t="e">
            <v>#VALUE!</v>
          </cell>
          <cell r="E5276" t="e">
            <v>#VALUE!</v>
          </cell>
          <cell r="F5276" t="e">
            <v>#VALUE!</v>
          </cell>
          <cell r="G5276" t="e">
            <v>#VALUE!</v>
          </cell>
        </row>
        <row r="5277">
          <cell r="A5277" t="e">
            <v>#VALUE!</v>
          </cell>
          <cell r="B5277" t="e">
            <v>#VALUE!</v>
          </cell>
          <cell r="C5277" t="e">
            <v>#VALUE!</v>
          </cell>
          <cell r="D5277" t="e">
            <v>#VALUE!</v>
          </cell>
          <cell r="E5277" t="e">
            <v>#VALUE!</v>
          </cell>
          <cell r="F5277" t="e">
            <v>#VALUE!</v>
          </cell>
          <cell r="G5277" t="e">
            <v>#VALUE!</v>
          </cell>
        </row>
        <row r="5278">
          <cell r="A5278" t="e">
            <v>#VALUE!</v>
          </cell>
          <cell r="B5278" t="e">
            <v>#VALUE!</v>
          </cell>
          <cell r="C5278" t="e">
            <v>#VALUE!</v>
          </cell>
          <cell r="D5278" t="e">
            <v>#VALUE!</v>
          </cell>
          <cell r="E5278" t="e">
            <v>#VALUE!</v>
          </cell>
          <cell r="F5278" t="e">
            <v>#VALUE!</v>
          </cell>
          <cell r="G5278" t="e">
            <v>#VALUE!</v>
          </cell>
        </row>
        <row r="5279">
          <cell r="A5279" t="e">
            <v>#VALUE!</v>
          </cell>
          <cell r="B5279" t="e">
            <v>#VALUE!</v>
          </cell>
          <cell r="C5279" t="e">
            <v>#VALUE!</v>
          </cell>
          <cell r="D5279" t="e">
            <v>#VALUE!</v>
          </cell>
          <cell r="E5279" t="e">
            <v>#VALUE!</v>
          </cell>
          <cell r="F5279" t="e">
            <v>#VALUE!</v>
          </cell>
          <cell r="G5279" t="e">
            <v>#VALUE!</v>
          </cell>
        </row>
        <row r="5280">
          <cell r="A5280" t="e">
            <v>#VALUE!</v>
          </cell>
          <cell r="B5280" t="e">
            <v>#VALUE!</v>
          </cell>
          <cell r="C5280" t="e">
            <v>#VALUE!</v>
          </cell>
          <cell r="D5280" t="e">
            <v>#VALUE!</v>
          </cell>
          <cell r="E5280" t="e">
            <v>#VALUE!</v>
          </cell>
          <cell r="F5280" t="e">
            <v>#VALUE!</v>
          </cell>
          <cell r="G5280" t="e">
            <v>#VALUE!</v>
          </cell>
        </row>
        <row r="5281">
          <cell r="A5281" t="e">
            <v>#VALUE!</v>
          </cell>
          <cell r="B5281" t="e">
            <v>#VALUE!</v>
          </cell>
          <cell r="C5281" t="e">
            <v>#VALUE!</v>
          </cell>
          <cell r="D5281" t="e">
            <v>#VALUE!</v>
          </cell>
          <cell r="E5281" t="e">
            <v>#VALUE!</v>
          </cell>
          <cell r="F5281" t="e">
            <v>#VALUE!</v>
          </cell>
          <cell r="G5281" t="e">
            <v>#VALUE!</v>
          </cell>
        </row>
        <row r="5282">
          <cell r="A5282" t="e">
            <v>#VALUE!</v>
          </cell>
          <cell r="B5282" t="e">
            <v>#VALUE!</v>
          </cell>
          <cell r="C5282" t="e">
            <v>#VALUE!</v>
          </cell>
          <cell r="D5282" t="e">
            <v>#VALUE!</v>
          </cell>
          <cell r="E5282" t="e">
            <v>#VALUE!</v>
          </cell>
          <cell r="F5282" t="e">
            <v>#VALUE!</v>
          </cell>
          <cell r="G5282" t="e">
            <v>#VALUE!</v>
          </cell>
        </row>
        <row r="5283">
          <cell r="A5283" t="e">
            <v>#VALUE!</v>
          </cell>
          <cell r="B5283" t="e">
            <v>#VALUE!</v>
          </cell>
          <cell r="C5283" t="e">
            <v>#VALUE!</v>
          </cell>
          <cell r="D5283" t="e">
            <v>#VALUE!</v>
          </cell>
          <cell r="E5283" t="e">
            <v>#VALUE!</v>
          </cell>
          <cell r="F5283" t="e">
            <v>#VALUE!</v>
          </cell>
          <cell r="G5283" t="e">
            <v>#VALUE!</v>
          </cell>
        </row>
        <row r="5284">
          <cell r="A5284" t="e">
            <v>#VALUE!</v>
          </cell>
          <cell r="B5284" t="e">
            <v>#VALUE!</v>
          </cell>
          <cell r="C5284" t="e">
            <v>#VALUE!</v>
          </cell>
          <cell r="D5284" t="e">
            <v>#VALUE!</v>
          </cell>
          <cell r="E5284" t="e">
            <v>#VALUE!</v>
          </cell>
          <cell r="F5284" t="e">
            <v>#VALUE!</v>
          </cell>
          <cell r="G5284" t="e">
            <v>#VALUE!</v>
          </cell>
        </row>
        <row r="5285">
          <cell r="A5285" t="e">
            <v>#VALUE!</v>
          </cell>
          <cell r="B5285" t="e">
            <v>#VALUE!</v>
          </cell>
          <cell r="C5285" t="e">
            <v>#VALUE!</v>
          </cell>
          <cell r="D5285" t="e">
            <v>#VALUE!</v>
          </cell>
          <cell r="E5285" t="e">
            <v>#VALUE!</v>
          </cell>
          <cell r="F5285" t="e">
            <v>#VALUE!</v>
          </cell>
          <cell r="G5285" t="e">
            <v>#VALUE!</v>
          </cell>
        </row>
        <row r="5286">
          <cell r="A5286" t="e">
            <v>#VALUE!</v>
          </cell>
          <cell r="B5286" t="e">
            <v>#VALUE!</v>
          </cell>
          <cell r="C5286" t="e">
            <v>#VALUE!</v>
          </cell>
          <cell r="D5286" t="e">
            <v>#VALUE!</v>
          </cell>
          <cell r="E5286" t="e">
            <v>#VALUE!</v>
          </cell>
          <cell r="F5286" t="e">
            <v>#VALUE!</v>
          </cell>
          <cell r="G5286" t="e">
            <v>#VALUE!</v>
          </cell>
        </row>
        <row r="5287">
          <cell r="A5287" t="e">
            <v>#VALUE!</v>
          </cell>
          <cell r="B5287" t="e">
            <v>#VALUE!</v>
          </cell>
          <cell r="C5287" t="e">
            <v>#VALUE!</v>
          </cell>
          <cell r="D5287" t="e">
            <v>#VALUE!</v>
          </cell>
          <cell r="E5287" t="e">
            <v>#VALUE!</v>
          </cell>
          <cell r="F5287" t="e">
            <v>#VALUE!</v>
          </cell>
          <cell r="G5287" t="e">
            <v>#VALUE!</v>
          </cell>
        </row>
        <row r="5288">
          <cell r="A5288" t="e">
            <v>#VALUE!</v>
          </cell>
          <cell r="B5288" t="e">
            <v>#VALUE!</v>
          </cell>
          <cell r="C5288" t="e">
            <v>#VALUE!</v>
          </cell>
          <cell r="D5288" t="e">
            <v>#VALUE!</v>
          </cell>
          <cell r="E5288" t="e">
            <v>#VALUE!</v>
          </cell>
          <cell r="F5288" t="e">
            <v>#VALUE!</v>
          </cell>
          <cell r="G5288" t="e">
            <v>#VALUE!</v>
          </cell>
        </row>
        <row r="5289">
          <cell r="A5289" t="e">
            <v>#VALUE!</v>
          </cell>
          <cell r="B5289" t="e">
            <v>#VALUE!</v>
          </cell>
          <cell r="C5289" t="e">
            <v>#VALUE!</v>
          </cell>
          <cell r="D5289" t="e">
            <v>#VALUE!</v>
          </cell>
          <cell r="E5289" t="e">
            <v>#VALUE!</v>
          </cell>
          <cell r="F5289" t="e">
            <v>#VALUE!</v>
          </cell>
          <cell r="G5289" t="e">
            <v>#VALUE!</v>
          </cell>
        </row>
        <row r="5290">
          <cell r="A5290" t="e">
            <v>#VALUE!</v>
          </cell>
          <cell r="B5290" t="e">
            <v>#VALUE!</v>
          </cell>
          <cell r="C5290" t="e">
            <v>#VALUE!</v>
          </cell>
          <cell r="D5290" t="e">
            <v>#VALUE!</v>
          </cell>
          <cell r="E5290" t="e">
            <v>#VALUE!</v>
          </cell>
          <cell r="F5290" t="e">
            <v>#VALUE!</v>
          </cell>
          <cell r="G5290" t="e">
            <v>#VALUE!</v>
          </cell>
        </row>
        <row r="5291">
          <cell r="A5291" t="e">
            <v>#VALUE!</v>
          </cell>
          <cell r="B5291" t="e">
            <v>#VALUE!</v>
          </cell>
          <cell r="C5291" t="e">
            <v>#VALUE!</v>
          </cell>
          <cell r="D5291" t="e">
            <v>#VALUE!</v>
          </cell>
          <cell r="E5291" t="e">
            <v>#VALUE!</v>
          </cell>
          <cell r="F5291" t="e">
            <v>#VALUE!</v>
          </cell>
          <cell r="G5291" t="e">
            <v>#VALUE!</v>
          </cell>
        </row>
        <row r="5292">
          <cell r="A5292" t="e">
            <v>#VALUE!</v>
          </cell>
          <cell r="B5292" t="e">
            <v>#VALUE!</v>
          </cell>
          <cell r="C5292" t="e">
            <v>#VALUE!</v>
          </cell>
          <cell r="D5292" t="e">
            <v>#VALUE!</v>
          </cell>
          <cell r="E5292" t="e">
            <v>#VALUE!</v>
          </cell>
          <cell r="F5292" t="e">
            <v>#VALUE!</v>
          </cell>
          <cell r="G5292" t="e">
            <v>#VALUE!</v>
          </cell>
        </row>
        <row r="5293">
          <cell r="A5293" t="e">
            <v>#VALUE!</v>
          </cell>
          <cell r="B5293" t="e">
            <v>#VALUE!</v>
          </cell>
          <cell r="C5293" t="e">
            <v>#VALUE!</v>
          </cell>
          <cell r="D5293" t="e">
            <v>#VALUE!</v>
          </cell>
          <cell r="E5293" t="e">
            <v>#VALUE!</v>
          </cell>
          <cell r="F5293" t="e">
            <v>#VALUE!</v>
          </cell>
          <cell r="G5293" t="e">
            <v>#VALUE!</v>
          </cell>
        </row>
        <row r="5294">
          <cell r="A5294" t="e">
            <v>#VALUE!</v>
          </cell>
          <cell r="B5294" t="e">
            <v>#VALUE!</v>
          </cell>
          <cell r="C5294" t="e">
            <v>#VALUE!</v>
          </cell>
          <cell r="D5294" t="e">
            <v>#VALUE!</v>
          </cell>
          <cell r="E5294" t="e">
            <v>#VALUE!</v>
          </cell>
          <cell r="F5294" t="e">
            <v>#VALUE!</v>
          </cell>
          <cell r="G5294" t="e">
            <v>#VALUE!</v>
          </cell>
        </row>
        <row r="5295">
          <cell r="A5295" t="e">
            <v>#VALUE!</v>
          </cell>
          <cell r="B5295" t="e">
            <v>#VALUE!</v>
          </cell>
          <cell r="C5295" t="e">
            <v>#VALUE!</v>
          </cell>
          <cell r="D5295" t="e">
            <v>#VALUE!</v>
          </cell>
          <cell r="E5295" t="e">
            <v>#VALUE!</v>
          </cell>
          <cell r="F5295" t="e">
            <v>#VALUE!</v>
          </cell>
          <cell r="G5295" t="e">
            <v>#VALUE!</v>
          </cell>
        </row>
        <row r="5296">
          <cell r="A5296" t="e">
            <v>#VALUE!</v>
          </cell>
          <cell r="B5296" t="e">
            <v>#VALUE!</v>
          </cell>
          <cell r="C5296" t="e">
            <v>#VALUE!</v>
          </cell>
          <cell r="D5296" t="e">
            <v>#VALUE!</v>
          </cell>
          <cell r="E5296" t="e">
            <v>#VALUE!</v>
          </cell>
          <cell r="F5296" t="e">
            <v>#VALUE!</v>
          </cell>
          <cell r="G5296" t="e">
            <v>#VALUE!</v>
          </cell>
        </row>
        <row r="5297">
          <cell r="A5297" t="e">
            <v>#VALUE!</v>
          </cell>
          <cell r="B5297" t="e">
            <v>#VALUE!</v>
          </cell>
          <cell r="C5297" t="e">
            <v>#VALUE!</v>
          </cell>
          <cell r="D5297" t="e">
            <v>#VALUE!</v>
          </cell>
          <cell r="E5297" t="e">
            <v>#VALUE!</v>
          </cell>
          <cell r="F5297" t="e">
            <v>#VALUE!</v>
          </cell>
          <cell r="G5297" t="e">
            <v>#VALUE!</v>
          </cell>
        </row>
        <row r="5298">
          <cell r="A5298" t="e">
            <v>#VALUE!</v>
          </cell>
          <cell r="B5298" t="e">
            <v>#VALUE!</v>
          </cell>
          <cell r="C5298" t="e">
            <v>#VALUE!</v>
          </cell>
          <cell r="D5298" t="e">
            <v>#VALUE!</v>
          </cell>
          <cell r="E5298" t="e">
            <v>#VALUE!</v>
          </cell>
          <cell r="F5298" t="e">
            <v>#VALUE!</v>
          </cell>
          <cell r="G5298" t="e">
            <v>#VALUE!</v>
          </cell>
        </row>
        <row r="5299">
          <cell r="A5299" t="e">
            <v>#VALUE!</v>
          </cell>
          <cell r="B5299" t="e">
            <v>#VALUE!</v>
          </cell>
          <cell r="C5299" t="e">
            <v>#VALUE!</v>
          </cell>
          <cell r="D5299" t="e">
            <v>#VALUE!</v>
          </cell>
          <cell r="E5299" t="e">
            <v>#VALUE!</v>
          </cell>
          <cell r="F5299" t="e">
            <v>#VALUE!</v>
          </cell>
          <cell r="G5299" t="e">
            <v>#VALUE!</v>
          </cell>
        </row>
        <row r="5300">
          <cell r="A5300" t="e">
            <v>#VALUE!</v>
          </cell>
          <cell r="B5300" t="e">
            <v>#VALUE!</v>
          </cell>
          <cell r="C5300" t="e">
            <v>#VALUE!</v>
          </cell>
          <cell r="D5300" t="e">
            <v>#VALUE!</v>
          </cell>
          <cell r="E5300" t="e">
            <v>#VALUE!</v>
          </cell>
          <cell r="F5300" t="e">
            <v>#VALUE!</v>
          </cell>
          <cell r="G5300" t="e">
            <v>#VALUE!</v>
          </cell>
        </row>
        <row r="5301">
          <cell r="A5301" t="e">
            <v>#VALUE!</v>
          </cell>
          <cell r="B5301" t="e">
            <v>#VALUE!</v>
          </cell>
          <cell r="C5301" t="e">
            <v>#VALUE!</v>
          </cell>
          <cell r="D5301" t="e">
            <v>#VALUE!</v>
          </cell>
          <cell r="E5301" t="e">
            <v>#VALUE!</v>
          </cell>
          <cell r="F5301" t="e">
            <v>#VALUE!</v>
          </cell>
          <cell r="G5301" t="e">
            <v>#VALUE!</v>
          </cell>
        </row>
        <row r="5302">
          <cell r="A5302" t="e">
            <v>#VALUE!</v>
          </cell>
          <cell r="B5302" t="e">
            <v>#VALUE!</v>
          </cell>
          <cell r="C5302" t="e">
            <v>#VALUE!</v>
          </cell>
          <cell r="D5302" t="e">
            <v>#VALUE!</v>
          </cell>
          <cell r="E5302" t="e">
            <v>#VALUE!</v>
          </cell>
          <cell r="F5302" t="e">
            <v>#VALUE!</v>
          </cell>
          <cell r="G5302" t="e">
            <v>#VALUE!</v>
          </cell>
        </row>
        <row r="5303">
          <cell r="A5303" t="e">
            <v>#VALUE!</v>
          </cell>
          <cell r="B5303" t="e">
            <v>#VALUE!</v>
          </cell>
          <cell r="C5303" t="e">
            <v>#VALUE!</v>
          </cell>
          <cell r="D5303" t="e">
            <v>#VALUE!</v>
          </cell>
          <cell r="E5303" t="e">
            <v>#VALUE!</v>
          </cell>
          <cell r="F5303" t="e">
            <v>#VALUE!</v>
          </cell>
          <cell r="G5303" t="e">
            <v>#VALUE!</v>
          </cell>
        </row>
        <row r="5304">
          <cell r="A5304" t="e">
            <v>#VALUE!</v>
          </cell>
          <cell r="B5304" t="e">
            <v>#VALUE!</v>
          </cell>
          <cell r="C5304" t="e">
            <v>#VALUE!</v>
          </cell>
          <cell r="D5304" t="e">
            <v>#VALUE!</v>
          </cell>
          <cell r="E5304" t="e">
            <v>#VALUE!</v>
          </cell>
          <cell r="F5304" t="e">
            <v>#VALUE!</v>
          </cell>
          <cell r="G5304" t="e">
            <v>#VALUE!</v>
          </cell>
        </row>
        <row r="5305">
          <cell r="A5305" t="e">
            <v>#VALUE!</v>
          </cell>
          <cell r="B5305" t="e">
            <v>#VALUE!</v>
          </cell>
          <cell r="C5305" t="e">
            <v>#VALUE!</v>
          </cell>
          <cell r="D5305" t="e">
            <v>#VALUE!</v>
          </cell>
          <cell r="E5305" t="e">
            <v>#VALUE!</v>
          </cell>
          <cell r="F5305" t="e">
            <v>#VALUE!</v>
          </cell>
          <cell r="G5305" t="e">
            <v>#VALUE!</v>
          </cell>
        </row>
        <row r="5306">
          <cell r="A5306" t="e">
            <v>#VALUE!</v>
          </cell>
          <cell r="B5306" t="e">
            <v>#VALUE!</v>
          </cell>
          <cell r="C5306" t="e">
            <v>#VALUE!</v>
          </cell>
          <cell r="D5306" t="e">
            <v>#VALUE!</v>
          </cell>
          <cell r="E5306" t="e">
            <v>#VALUE!</v>
          </cell>
          <cell r="F5306" t="e">
            <v>#VALUE!</v>
          </cell>
          <cell r="G5306" t="e">
            <v>#VALUE!</v>
          </cell>
        </row>
        <row r="5307">
          <cell r="A5307" t="e">
            <v>#VALUE!</v>
          </cell>
          <cell r="B5307" t="e">
            <v>#VALUE!</v>
          </cell>
          <cell r="C5307" t="e">
            <v>#VALUE!</v>
          </cell>
          <cell r="D5307" t="e">
            <v>#VALUE!</v>
          </cell>
          <cell r="E5307" t="e">
            <v>#VALUE!</v>
          </cell>
          <cell r="F5307" t="e">
            <v>#VALUE!</v>
          </cell>
          <cell r="G5307" t="e">
            <v>#VALUE!</v>
          </cell>
        </row>
        <row r="5308">
          <cell r="A5308" t="e">
            <v>#VALUE!</v>
          </cell>
          <cell r="B5308" t="e">
            <v>#VALUE!</v>
          </cell>
          <cell r="C5308" t="e">
            <v>#VALUE!</v>
          </cell>
          <cell r="D5308" t="e">
            <v>#VALUE!</v>
          </cell>
          <cell r="E5308" t="e">
            <v>#VALUE!</v>
          </cell>
          <cell r="F5308" t="e">
            <v>#VALUE!</v>
          </cell>
          <cell r="G5308" t="e">
            <v>#VALUE!</v>
          </cell>
        </row>
        <row r="5309">
          <cell r="A5309" t="e">
            <v>#VALUE!</v>
          </cell>
          <cell r="B5309" t="e">
            <v>#VALUE!</v>
          </cell>
          <cell r="C5309" t="e">
            <v>#VALUE!</v>
          </cell>
          <cell r="D5309" t="e">
            <v>#VALUE!</v>
          </cell>
          <cell r="E5309" t="e">
            <v>#VALUE!</v>
          </cell>
          <cell r="F5309" t="e">
            <v>#VALUE!</v>
          </cell>
          <cell r="G5309" t="e">
            <v>#VALUE!</v>
          </cell>
        </row>
        <row r="5310">
          <cell r="A5310" t="e">
            <v>#VALUE!</v>
          </cell>
          <cell r="B5310" t="e">
            <v>#VALUE!</v>
          </cell>
          <cell r="C5310" t="e">
            <v>#VALUE!</v>
          </cell>
          <cell r="D5310" t="e">
            <v>#VALUE!</v>
          </cell>
          <cell r="E5310" t="e">
            <v>#VALUE!</v>
          </cell>
          <cell r="F5310" t="e">
            <v>#VALUE!</v>
          </cell>
          <cell r="G5310" t="e">
            <v>#VALUE!</v>
          </cell>
        </row>
        <row r="5311">
          <cell r="A5311" t="e">
            <v>#VALUE!</v>
          </cell>
          <cell r="B5311" t="e">
            <v>#VALUE!</v>
          </cell>
          <cell r="C5311" t="e">
            <v>#VALUE!</v>
          </cell>
          <cell r="D5311" t="e">
            <v>#VALUE!</v>
          </cell>
          <cell r="E5311" t="e">
            <v>#VALUE!</v>
          </cell>
          <cell r="F5311" t="e">
            <v>#VALUE!</v>
          </cell>
          <cell r="G5311" t="e">
            <v>#VALUE!</v>
          </cell>
        </row>
        <row r="5312">
          <cell r="A5312" t="e">
            <v>#VALUE!</v>
          </cell>
          <cell r="B5312" t="e">
            <v>#VALUE!</v>
          </cell>
          <cell r="C5312" t="e">
            <v>#VALUE!</v>
          </cell>
          <cell r="D5312" t="e">
            <v>#VALUE!</v>
          </cell>
          <cell r="E5312" t="e">
            <v>#VALUE!</v>
          </cell>
          <cell r="F5312" t="e">
            <v>#VALUE!</v>
          </cell>
          <cell r="G5312" t="e">
            <v>#VALUE!</v>
          </cell>
        </row>
        <row r="5313">
          <cell r="A5313" t="e">
            <v>#VALUE!</v>
          </cell>
          <cell r="B5313" t="e">
            <v>#VALUE!</v>
          </cell>
          <cell r="C5313" t="e">
            <v>#VALUE!</v>
          </cell>
          <cell r="D5313" t="e">
            <v>#VALUE!</v>
          </cell>
          <cell r="E5313" t="e">
            <v>#VALUE!</v>
          </cell>
          <cell r="F5313" t="e">
            <v>#VALUE!</v>
          </cell>
          <cell r="G5313" t="e">
            <v>#VALUE!</v>
          </cell>
        </row>
        <row r="5314">
          <cell r="A5314" t="e">
            <v>#VALUE!</v>
          </cell>
          <cell r="B5314" t="e">
            <v>#VALUE!</v>
          </cell>
          <cell r="C5314" t="e">
            <v>#VALUE!</v>
          </cell>
          <cell r="D5314" t="e">
            <v>#VALUE!</v>
          </cell>
          <cell r="E5314" t="e">
            <v>#VALUE!</v>
          </cell>
          <cell r="F5314" t="e">
            <v>#VALUE!</v>
          </cell>
          <cell r="G5314" t="e">
            <v>#VALUE!</v>
          </cell>
        </row>
        <row r="5315">
          <cell r="A5315" t="e">
            <v>#VALUE!</v>
          </cell>
          <cell r="B5315" t="e">
            <v>#VALUE!</v>
          </cell>
          <cell r="C5315" t="e">
            <v>#VALUE!</v>
          </cell>
          <cell r="D5315" t="e">
            <v>#VALUE!</v>
          </cell>
          <cell r="E5315" t="e">
            <v>#VALUE!</v>
          </cell>
          <cell r="F5315" t="e">
            <v>#VALUE!</v>
          </cell>
          <cell r="G5315" t="e">
            <v>#VALUE!</v>
          </cell>
        </row>
        <row r="5316">
          <cell r="A5316" t="e">
            <v>#VALUE!</v>
          </cell>
          <cell r="B5316" t="e">
            <v>#VALUE!</v>
          </cell>
          <cell r="C5316" t="e">
            <v>#VALUE!</v>
          </cell>
          <cell r="D5316" t="e">
            <v>#VALUE!</v>
          </cell>
          <cell r="E5316" t="e">
            <v>#VALUE!</v>
          </cell>
          <cell r="F5316" t="e">
            <v>#VALUE!</v>
          </cell>
          <cell r="G5316" t="e">
            <v>#VALUE!</v>
          </cell>
        </row>
        <row r="5317">
          <cell r="A5317" t="e">
            <v>#VALUE!</v>
          </cell>
          <cell r="B5317" t="e">
            <v>#VALUE!</v>
          </cell>
          <cell r="C5317" t="e">
            <v>#VALUE!</v>
          </cell>
          <cell r="D5317" t="e">
            <v>#VALUE!</v>
          </cell>
          <cell r="E5317" t="e">
            <v>#VALUE!</v>
          </cell>
          <cell r="F5317" t="e">
            <v>#VALUE!</v>
          </cell>
          <cell r="G5317" t="e">
            <v>#VALUE!</v>
          </cell>
        </row>
        <row r="5318">
          <cell r="A5318" t="e">
            <v>#VALUE!</v>
          </cell>
          <cell r="B5318" t="e">
            <v>#VALUE!</v>
          </cell>
          <cell r="C5318" t="e">
            <v>#VALUE!</v>
          </cell>
          <cell r="D5318" t="e">
            <v>#VALUE!</v>
          </cell>
          <cell r="E5318" t="e">
            <v>#VALUE!</v>
          </cell>
          <cell r="F5318" t="e">
            <v>#VALUE!</v>
          </cell>
          <cell r="G5318" t="e">
            <v>#VALUE!</v>
          </cell>
        </row>
        <row r="5319">
          <cell r="A5319" t="e">
            <v>#VALUE!</v>
          </cell>
          <cell r="B5319" t="e">
            <v>#VALUE!</v>
          </cell>
          <cell r="C5319" t="e">
            <v>#VALUE!</v>
          </cell>
          <cell r="D5319" t="e">
            <v>#VALUE!</v>
          </cell>
          <cell r="E5319" t="e">
            <v>#VALUE!</v>
          </cell>
          <cell r="F5319" t="e">
            <v>#VALUE!</v>
          </cell>
          <cell r="G5319" t="e">
            <v>#VALUE!</v>
          </cell>
        </row>
        <row r="5320">
          <cell r="A5320" t="e">
            <v>#VALUE!</v>
          </cell>
          <cell r="B5320" t="e">
            <v>#VALUE!</v>
          </cell>
          <cell r="C5320" t="e">
            <v>#VALUE!</v>
          </cell>
          <cell r="D5320" t="e">
            <v>#VALUE!</v>
          </cell>
          <cell r="E5320" t="e">
            <v>#VALUE!</v>
          </cell>
          <cell r="F5320" t="e">
            <v>#VALUE!</v>
          </cell>
          <cell r="G5320" t="e">
            <v>#VALUE!</v>
          </cell>
        </row>
        <row r="5321">
          <cell r="A5321" t="e">
            <v>#VALUE!</v>
          </cell>
          <cell r="B5321" t="e">
            <v>#VALUE!</v>
          </cell>
          <cell r="C5321" t="e">
            <v>#VALUE!</v>
          </cell>
          <cell r="D5321" t="e">
            <v>#VALUE!</v>
          </cell>
          <cell r="E5321" t="e">
            <v>#VALUE!</v>
          </cell>
          <cell r="F5321" t="e">
            <v>#VALUE!</v>
          </cell>
          <cell r="G5321" t="e">
            <v>#VALUE!</v>
          </cell>
        </row>
        <row r="5322">
          <cell r="A5322" t="e">
            <v>#VALUE!</v>
          </cell>
          <cell r="B5322" t="e">
            <v>#VALUE!</v>
          </cell>
          <cell r="C5322" t="e">
            <v>#VALUE!</v>
          </cell>
          <cell r="D5322" t="e">
            <v>#VALUE!</v>
          </cell>
          <cell r="E5322" t="e">
            <v>#VALUE!</v>
          </cell>
          <cell r="F5322" t="e">
            <v>#VALUE!</v>
          </cell>
          <cell r="G5322" t="e">
            <v>#VALUE!</v>
          </cell>
        </row>
        <row r="5323">
          <cell r="A5323" t="e">
            <v>#VALUE!</v>
          </cell>
          <cell r="B5323" t="e">
            <v>#VALUE!</v>
          </cell>
          <cell r="C5323" t="e">
            <v>#VALUE!</v>
          </cell>
          <cell r="D5323" t="e">
            <v>#VALUE!</v>
          </cell>
          <cell r="E5323" t="e">
            <v>#VALUE!</v>
          </cell>
          <cell r="F5323" t="e">
            <v>#VALUE!</v>
          </cell>
          <cell r="G5323" t="e">
            <v>#VALUE!</v>
          </cell>
        </row>
        <row r="5324">
          <cell r="A5324" t="e">
            <v>#VALUE!</v>
          </cell>
          <cell r="B5324" t="e">
            <v>#VALUE!</v>
          </cell>
          <cell r="C5324" t="e">
            <v>#VALUE!</v>
          </cell>
          <cell r="D5324" t="e">
            <v>#VALUE!</v>
          </cell>
          <cell r="E5324" t="e">
            <v>#VALUE!</v>
          </cell>
          <cell r="F5324" t="e">
            <v>#VALUE!</v>
          </cell>
          <cell r="G5324" t="e">
            <v>#VALUE!</v>
          </cell>
        </row>
        <row r="5325">
          <cell r="A5325" t="e">
            <v>#VALUE!</v>
          </cell>
          <cell r="B5325" t="e">
            <v>#VALUE!</v>
          </cell>
          <cell r="C5325" t="e">
            <v>#VALUE!</v>
          </cell>
          <cell r="D5325" t="e">
            <v>#VALUE!</v>
          </cell>
          <cell r="E5325" t="e">
            <v>#VALUE!</v>
          </cell>
          <cell r="F5325" t="e">
            <v>#VALUE!</v>
          </cell>
          <cell r="G5325" t="e">
            <v>#VALUE!</v>
          </cell>
        </row>
        <row r="5326">
          <cell r="A5326" t="e">
            <v>#VALUE!</v>
          </cell>
          <cell r="B5326" t="e">
            <v>#VALUE!</v>
          </cell>
          <cell r="C5326" t="e">
            <v>#VALUE!</v>
          </cell>
          <cell r="D5326" t="e">
            <v>#VALUE!</v>
          </cell>
          <cell r="E5326" t="e">
            <v>#VALUE!</v>
          </cell>
          <cell r="F5326" t="e">
            <v>#VALUE!</v>
          </cell>
          <cell r="G5326" t="e">
            <v>#VALUE!</v>
          </cell>
        </row>
        <row r="5327">
          <cell r="A5327" t="e">
            <v>#VALUE!</v>
          </cell>
          <cell r="B5327" t="e">
            <v>#VALUE!</v>
          </cell>
          <cell r="C5327" t="e">
            <v>#VALUE!</v>
          </cell>
          <cell r="D5327" t="e">
            <v>#VALUE!</v>
          </cell>
          <cell r="E5327" t="e">
            <v>#VALUE!</v>
          </cell>
          <cell r="F5327" t="e">
            <v>#VALUE!</v>
          </cell>
          <cell r="G5327" t="e">
            <v>#VALUE!</v>
          </cell>
        </row>
        <row r="5328">
          <cell r="A5328" t="e">
            <v>#VALUE!</v>
          </cell>
          <cell r="B5328" t="e">
            <v>#VALUE!</v>
          </cell>
          <cell r="C5328" t="e">
            <v>#VALUE!</v>
          </cell>
          <cell r="D5328" t="e">
            <v>#VALUE!</v>
          </cell>
          <cell r="E5328" t="e">
            <v>#VALUE!</v>
          </cell>
          <cell r="F5328" t="e">
            <v>#VALUE!</v>
          </cell>
          <cell r="G5328" t="e">
            <v>#VALUE!</v>
          </cell>
        </row>
        <row r="5329">
          <cell r="A5329" t="e">
            <v>#VALUE!</v>
          </cell>
          <cell r="B5329" t="e">
            <v>#VALUE!</v>
          </cell>
          <cell r="C5329" t="e">
            <v>#VALUE!</v>
          </cell>
          <cell r="D5329" t="e">
            <v>#VALUE!</v>
          </cell>
          <cell r="E5329" t="e">
            <v>#VALUE!</v>
          </cell>
          <cell r="F5329" t="e">
            <v>#VALUE!</v>
          </cell>
          <cell r="G5329" t="e">
            <v>#VALUE!</v>
          </cell>
        </row>
        <row r="5330">
          <cell r="A5330" t="e">
            <v>#VALUE!</v>
          </cell>
          <cell r="B5330" t="e">
            <v>#VALUE!</v>
          </cell>
          <cell r="C5330" t="e">
            <v>#VALUE!</v>
          </cell>
          <cell r="D5330" t="e">
            <v>#VALUE!</v>
          </cell>
          <cell r="E5330" t="e">
            <v>#VALUE!</v>
          </cell>
          <cell r="F5330" t="e">
            <v>#VALUE!</v>
          </cell>
          <cell r="G5330" t="e">
            <v>#VALUE!</v>
          </cell>
        </row>
        <row r="5331">
          <cell r="A5331" t="e">
            <v>#VALUE!</v>
          </cell>
          <cell r="B5331" t="e">
            <v>#VALUE!</v>
          </cell>
          <cell r="C5331" t="e">
            <v>#VALUE!</v>
          </cell>
          <cell r="D5331" t="e">
            <v>#VALUE!</v>
          </cell>
          <cell r="E5331" t="e">
            <v>#VALUE!</v>
          </cell>
          <cell r="F5331" t="e">
            <v>#VALUE!</v>
          </cell>
          <cell r="G5331" t="e">
            <v>#VALUE!</v>
          </cell>
        </row>
        <row r="5332">
          <cell r="A5332" t="e">
            <v>#VALUE!</v>
          </cell>
          <cell r="B5332" t="e">
            <v>#VALUE!</v>
          </cell>
          <cell r="C5332" t="e">
            <v>#VALUE!</v>
          </cell>
          <cell r="D5332" t="e">
            <v>#VALUE!</v>
          </cell>
          <cell r="E5332" t="e">
            <v>#VALUE!</v>
          </cell>
          <cell r="F5332" t="e">
            <v>#VALUE!</v>
          </cell>
          <cell r="G5332" t="e">
            <v>#VALUE!</v>
          </cell>
        </row>
        <row r="5333">
          <cell r="A5333" t="e">
            <v>#VALUE!</v>
          </cell>
          <cell r="B5333" t="e">
            <v>#VALUE!</v>
          </cell>
          <cell r="C5333" t="e">
            <v>#VALUE!</v>
          </cell>
          <cell r="D5333" t="e">
            <v>#VALUE!</v>
          </cell>
          <cell r="E5333" t="e">
            <v>#VALUE!</v>
          </cell>
          <cell r="F5333" t="e">
            <v>#VALUE!</v>
          </cell>
          <cell r="G5333" t="e">
            <v>#VALUE!</v>
          </cell>
        </row>
        <row r="5334">
          <cell r="A5334" t="e">
            <v>#VALUE!</v>
          </cell>
          <cell r="B5334" t="e">
            <v>#VALUE!</v>
          </cell>
          <cell r="C5334" t="e">
            <v>#VALUE!</v>
          </cell>
          <cell r="D5334" t="e">
            <v>#VALUE!</v>
          </cell>
          <cell r="E5334" t="e">
            <v>#VALUE!</v>
          </cell>
          <cell r="F5334" t="e">
            <v>#VALUE!</v>
          </cell>
          <cell r="G5334" t="e">
            <v>#VALUE!</v>
          </cell>
        </row>
        <row r="5335">
          <cell r="A5335" t="e">
            <v>#VALUE!</v>
          </cell>
          <cell r="B5335" t="e">
            <v>#VALUE!</v>
          </cell>
          <cell r="C5335" t="e">
            <v>#VALUE!</v>
          </cell>
          <cell r="D5335" t="e">
            <v>#VALUE!</v>
          </cell>
          <cell r="E5335" t="e">
            <v>#VALUE!</v>
          </cell>
          <cell r="F5335" t="e">
            <v>#VALUE!</v>
          </cell>
          <cell r="G5335" t="e">
            <v>#VALUE!</v>
          </cell>
        </row>
        <row r="5336">
          <cell r="A5336" t="e">
            <v>#VALUE!</v>
          </cell>
          <cell r="B5336" t="e">
            <v>#VALUE!</v>
          </cell>
          <cell r="C5336" t="e">
            <v>#VALUE!</v>
          </cell>
          <cell r="D5336" t="e">
            <v>#VALUE!</v>
          </cell>
          <cell r="E5336" t="e">
            <v>#VALUE!</v>
          </cell>
          <cell r="F5336" t="e">
            <v>#VALUE!</v>
          </cell>
          <cell r="G5336" t="e">
            <v>#VALUE!</v>
          </cell>
        </row>
        <row r="5337">
          <cell r="A5337" t="e">
            <v>#VALUE!</v>
          </cell>
          <cell r="B5337" t="e">
            <v>#VALUE!</v>
          </cell>
          <cell r="C5337" t="e">
            <v>#VALUE!</v>
          </cell>
          <cell r="D5337" t="e">
            <v>#VALUE!</v>
          </cell>
          <cell r="E5337" t="e">
            <v>#VALUE!</v>
          </cell>
          <cell r="F5337" t="e">
            <v>#VALUE!</v>
          </cell>
          <cell r="G5337" t="e">
            <v>#VALUE!</v>
          </cell>
        </row>
        <row r="5338">
          <cell r="A5338" t="e">
            <v>#VALUE!</v>
          </cell>
          <cell r="B5338" t="e">
            <v>#VALUE!</v>
          </cell>
          <cell r="C5338" t="e">
            <v>#VALUE!</v>
          </cell>
          <cell r="D5338" t="e">
            <v>#VALUE!</v>
          </cell>
          <cell r="E5338" t="e">
            <v>#VALUE!</v>
          </cell>
          <cell r="F5338" t="e">
            <v>#VALUE!</v>
          </cell>
          <cell r="G5338" t="e">
            <v>#VALUE!</v>
          </cell>
        </row>
        <row r="5339">
          <cell r="A5339" t="e">
            <v>#VALUE!</v>
          </cell>
          <cell r="B5339" t="e">
            <v>#VALUE!</v>
          </cell>
          <cell r="C5339" t="e">
            <v>#VALUE!</v>
          </cell>
          <cell r="D5339" t="e">
            <v>#VALUE!</v>
          </cell>
          <cell r="E5339" t="e">
            <v>#VALUE!</v>
          </cell>
          <cell r="F5339" t="e">
            <v>#VALUE!</v>
          </cell>
          <cell r="G5339" t="e">
            <v>#VALUE!</v>
          </cell>
        </row>
        <row r="5340">
          <cell r="A5340" t="e">
            <v>#VALUE!</v>
          </cell>
          <cell r="B5340" t="e">
            <v>#VALUE!</v>
          </cell>
          <cell r="C5340" t="e">
            <v>#VALUE!</v>
          </cell>
          <cell r="D5340" t="e">
            <v>#VALUE!</v>
          </cell>
          <cell r="E5340" t="e">
            <v>#VALUE!</v>
          </cell>
          <cell r="F5340" t="e">
            <v>#VALUE!</v>
          </cell>
          <cell r="G5340" t="e">
            <v>#VALUE!</v>
          </cell>
        </row>
        <row r="5341">
          <cell r="A5341" t="e">
            <v>#VALUE!</v>
          </cell>
          <cell r="B5341" t="e">
            <v>#VALUE!</v>
          </cell>
          <cell r="C5341" t="e">
            <v>#VALUE!</v>
          </cell>
          <cell r="D5341" t="e">
            <v>#VALUE!</v>
          </cell>
          <cell r="E5341" t="e">
            <v>#VALUE!</v>
          </cell>
          <cell r="F5341" t="e">
            <v>#VALUE!</v>
          </cell>
          <cell r="G5341" t="e">
            <v>#VALUE!</v>
          </cell>
        </row>
        <row r="5342">
          <cell r="A5342" t="e">
            <v>#VALUE!</v>
          </cell>
          <cell r="B5342" t="e">
            <v>#VALUE!</v>
          </cell>
          <cell r="C5342" t="e">
            <v>#VALUE!</v>
          </cell>
          <cell r="D5342" t="e">
            <v>#VALUE!</v>
          </cell>
          <cell r="E5342" t="e">
            <v>#VALUE!</v>
          </cell>
          <cell r="F5342" t="e">
            <v>#VALUE!</v>
          </cell>
          <cell r="G5342" t="e">
            <v>#VALUE!</v>
          </cell>
        </row>
        <row r="5343">
          <cell r="A5343" t="e">
            <v>#VALUE!</v>
          </cell>
          <cell r="B5343" t="e">
            <v>#VALUE!</v>
          </cell>
          <cell r="C5343" t="e">
            <v>#VALUE!</v>
          </cell>
          <cell r="D5343" t="e">
            <v>#VALUE!</v>
          </cell>
          <cell r="E5343" t="e">
            <v>#VALUE!</v>
          </cell>
          <cell r="F5343" t="e">
            <v>#VALUE!</v>
          </cell>
          <cell r="G5343" t="e">
            <v>#VALUE!</v>
          </cell>
        </row>
        <row r="5344">
          <cell r="A5344" t="e">
            <v>#VALUE!</v>
          </cell>
          <cell r="B5344" t="e">
            <v>#VALUE!</v>
          </cell>
          <cell r="C5344" t="e">
            <v>#VALUE!</v>
          </cell>
          <cell r="D5344" t="e">
            <v>#VALUE!</v>
          </cell>
          <cell r="E5344" t="e">
            <v>#VALUE!</v>
          </cell>
          <cell r="F5344" t="e">
            <v>#VALUE!</v>
          </cell>
          <cell r="G5344" t="e">
            <v>#VALUE!</v>
          </cell>
        </row>
        <row r="5345">
          <cell r="A5345" t="e">
            <v>#VALUE!</v>
          </cell>
          <cell r="B5345" t="e">
            <v>#VALUE!</v>
          </cell>
          <cell r="C5345" t="e">
            <v>#VALUE!</v>
          </cell>
          <cell r="D5345" t="e">
            <v>#VALUE!</v>
          </cell>
          <cell r="E5345" t="e">
            <v>#VALUE!</v>
          </cell>
          <cell r="F5345" t="e">
            <v>#VALUE!</v>
          </cell>
          <cell r="G5345" t="e">
            <v>#VALUE!</v>
          </cell>
        </row>
        <row r="5346">
          <cell r="A5346" t="e">
            <v>#VALUE!</v>
          </cell>
          <cell r="B5346" t="e">
            <v>#VALUE!</v>
          </cell>
          <cell r="C5346" t="e">
            <v>#VALUE!</v>
          </cell>
          <cell r="D5346" t="e">
            <v>#VALUE!</v>
          </cell>
          <cell r="E5346" t="e">
            <v>#VALUE!</v>
          </cell>
          <cell r="F5346" t="e">
            <v>#VALUE!</v>
          </cell>
          <cell r="G5346" t="e">
            <v>#VALUE!</v>
          </cell>
        </row>
        <row r="5347">
          <cell r="A5347" t="e">
            <v>#VALUE!</v>
          </cell>
          <cell r="B5347" t="e">
            <v>#VALUE!</v>
          </cell>
          <cell r="C5347" t="e">
            <v>#VALUE!</v>
          </cell>
          <cell r="D5347" t="e">
            <v>#VALUE!</v>
          </cell>
          <cell r="E5347" t="e">
            <v>#VALUE!</v>
          </cell>
          <cell r="F5347" t="e">
            <v>#VALUE!</v>
          </cell>
          <cell r="G5347" t="e">
            <v>#VALUE!</v>
          </cell>
        </row>
        <row r="5348">
          <cell r="A5348" t="e">
            <v>#VALUE!</v>
          </cell>
          <cell r="B5348" t="e">
            <v>#VALUE!</v>
          </cell>
          <cell r="C5348" t="e">
            <v>#VALUE!</v>
          </cell>
          <cell r="D5348" t="e">
            <v>#VALUE!</v>
          </cell>
          <cell r="E5348" t="e">
            <v>#VALUE!</v>
          </cell>
          <cell r="F5348" t="e">
            <v>#VALUE!</v>
          </cell>
          <cell r="G5348" t="e">
            <v>#VALUE!</v>
          </cell>
        </row>
        <row r="5349">
          <cell r="A5349" t="e">
            <v>#VALUE!</v>
          </cell>
          <cell r="B5349" t="e">
            <v>#VALUE!</v>
          </cell>
          <cell r="C5349" t="e">
            <v>#VALUE!</v>
          </cell>
          <cell r="D5349" t="e">
            <v>#VALUE!</v>
          </cell>
          <cell r="E5349" t="e">
            <v>#VALUE!</v>
          </cell>
          <cell r="F5349" t="e">
            <v>#VALUE!</v>
          </cell>
          <cell r="G5349" t="e">
            <v>#VALUE!</v>
          </cell>
        </row>
        <row r="5350">
          <cell r="A5350" t="e">
            <v>#VALUE!</v>
          </cell>
          <cell r="B5350" t="e">
            <v>#VALUE!</v>
          </cell>
          <cell r="C5350" t="e">
            <v>#VALUE!</v>
          </cell>
          <cell r="D5350" t="e">
            <v>#VALUE!</v>
          </cell>
          <cell r="E5350" t="e">
            <v>#VALUE!</v>
          </cell>
          <cell r="F5350" t="e">
            <v>#VALUE!</v>
          </cell>
          <cell r="G5350" t="e">
            <v>#VALUE!</v>
          </cell>
        </row>
        <row r="5351">
          <cell r="A5351" t="e">
            <v>#VALUE!</v>
          </cell>
          <cell r="B5351" t="e">
            <v>#VALUE!</v>
          </cell>
          <cell r="C5351" t="e">
            <v>#VALUE!</v>
          </cell>
          <cell r="D5351" t="e">
            <v>#VALUE!</v>
          </cell>
          <cell r="E5351" t="e">
            <v>#VALUE!</v>
          </cell>
          <cell r="F5351" t="e">
            <v>#VALUE!</v>
          </cell>
          <cell r="G5351" t="e">
            <v>#VALUE!</v>
          </cell>
        </row>
        <row r="5352">
          <cell r="A5352" t="e">
            <v>#VALUE!</v>
          </cell>
          <cell r="B5352" t="e">
            <v>#VALUE!</v>
          </cell>
          <cell r="C5352" t="e">
            <v>#VALUE!</v>
          </cell>
          <cell r="D5352" t="e">
            <v>#VALUE!</v>
          </cell>
          <cell r="E5352" t="e">
            <v>#VALUE!</v>
          </cell>
          <cell r="F5352" t="e">
            <v>#VALUE!</v>
          </cell>
          <cell r="G5352" t="e">
            <v>#VALUE!</v>
          </cell>
        </row>
        <row r="5353">
          <cell r="A5353" t="e">
            <v>#VALUE!</v>
          </cell>
          <cell r="B5353" t="e">
            <v>#VALUE!</v>
          </cell>
          <cell r="C5353" t="e">
            <v>#VALUE!</v>
          </cell>
          <cell r="D5353" t="e">
            <v>#VALUE!</v>
          </cell>
          <cell r="E5353" t="e">
            <v>#VALUE!</v>
          </cell>
          <cell r="F5353" t="e">
            <v>#VALUE!</v>
          </cell>
          <cell r="G5353" t="e">
            <v>#VALUE!</v>
          </cell>
        </row>
        <row r="5354">
          <cell r="A5354" t="e">
            <v>#VALUE!</v>
          </cell>
          <cell r="B5354" t="e">
            <v>#VALUE!</v>
          </cell>
          <cell r="C5354" t="e">
            <v>#VALUE!</v>
          </cell>
          <cell r="D5354" t="e">
            <v>#VALUE!</v>
          </cell>
          <cell r="E5354" t="e">
            <v>#VALUE!</v>
          </cell>
          <cell r="F5354" t="e">
            <v>#VALUE!</v>
          </cell>
          <cell r="G5354" t="e">
            <v>#VALUE!</v>
          </cell>
        </row>
        <row r="5355">
          <cell r="A5355" t="e">
            <v>#VALUE!</v>
          </cell>
          <cell r="B5355" t="e">
            <v>#VALUE!</v>
          </cell>
          <cell r="C5355" t="e">
            <v>#VALUE!</v>
          </cell>
          <cell r="D5355" t="e">
            <v>#VALUE!</v>
          </cell>
          <cell r="E5355" t="e">
            <v>#VALUE!</v>
          </cell>
          <cell r="F5355" t="e">
            <v>#VALUE!</v>
          </cell>
          <cell r="G5355" t="e">
            <v>#VALUE!</v>
          </cell>
        </row>
        <row r="5356">
          <cell r="A5356" t="e">
            <v>#VALUE!</v>
          </cell>
          <cell r="B5356" t="e">
            <v>#VALUE!</v>
          </cell>
          <cell r="C5356" t="e">
            <v>#VALUE!</v>
          </cell>
          <cell r="D5356" t="e">
            <v>#VALUE!</v>
          </cell>
          <cell r="E5356" t="e">
            <v>#VALUE!</v>
          </cell>
          <cell r="F5356" t="e">
            <v>#VALUE!</v>
          </cell>
          <cell r="G5356" t="e">
            <v>#VALUE!</v>
          </cell>
        </row>
        <row r="5357">
          <cell r="A5357" t="e">
            <v>#VALUE!</v>
          </cell>
          <cell r="B5357" t="e">
            <v>#VALUE!</v>
          </cell>
          <cell r="C5357" t="e">
            <v>#VALUE!</v>
          </cell>
          <cell r="D5357" t="e">
            <v>#VALUE!</v>
          </cell>
          <cell r="E5357" t="e">
            <v>#VALUE!</v>
          </cell>
          <cell r="F5357" t="e">
            <v>#VALUE!</v>
          </cell>
          <cell r="G5357" t="e">
            <v>#VALUE!</v>
          </cell>
        </row>
        <row r="5358">
          <cell r="A5358" t="e">
            <v>#VALUE!</v>
          </cell>
          <cell r="B5358" t="e">
            <v>#VALUE!</v>
          </cell>
          <cell r="C5358" t="e">
            <v>#VALUE!</v>
          </cell>
          <cell r="D5358" t="e">
            <v>#VALUE!</v>
          </cell>
          <cell r="E5358" t="e">
            <v>#VALUE!</v>
          </cell>
          <cell r="F5358" t="e">
            <v>#VALUE!</v>
          </cell>
          <cell r="G5358" t="e">
            <v>#VALUE!</v>
          </cell>
        </row>
        <row r="5359">
          <cell r="A5359" t="e">
            <v>#VALUE!</v>
          </cell>
          <cell r="B5359" t="e">
            <v>#VALUE!</v>
          </cell>
          <cell r="C5359" t="e">
            <v>#VALUE!</v>
          </cell>
          <cell r="D5359" t="e">
            <v>#VALUE!</v>
          </cell>
          <cell r="E5359" t="e">
            <v>#VALUE!</v>
          </cell>
          <cell r="F5359" t="e">
            <v>#VALUE!</v>
          </cell>
          <cell r="G5359" t="e">
            <v>#VALUE!</v>
          </cell>
        </row>
        <row r="5360">
          <cell r="A5360" t="e">
            <v>#VALUE!</v>
          </cell>
          <cell r="B5360" t="e">
            <v>#VALUE!</v>
          </cell>
          <cell r="C5360" t="e">
            <v>#VALUE!</v>
          </cell>
          <cell r="D5360" t="e">
            <v>#VALUE!</v>
          </cell>
          <cell r="E5360" t="e">
            <v>#VALUE!</v>
          </cell>
          <cell r="F5360" t="e">
            <v>#VALUE!</v>
          </cell>
          <cell r="G5360" t="e">
            <v>#VALUE!</v>
          </cell>
        </row>
        <row r="5361">
          <cell r="A5361" t="e">
            <v>#VALUE!</v>
          </cell>
          <cell r="B5361" t="e">
            <v>#VALUE!</v>
          </cell>
          <cell r="C5361" t="e">
            <v>#VALUE!</v>
          </cell>
          <cell r="D5361" t="e">
            <v>#VALUE!</v>
          </cell>
          <cell r="E5361" t="e">
            <v>#VALUE!</v>
          </cell>
          <cell r="F5361" t="e">
            <v>#VALUE!</v>
          </cell>
          <cell r="G5361" t="e">
            <v>#VALUE!</v>
          </cell>
        </row>
        <row r="5362">
          <cell r="A5362" t="e">
            <v>#VALUE!</v>
          </cell>
          <cell r="B5362" t="e">
            <v>#VALUE!</v>
          </cell>
          <cell r="C5362" t="e">
            <v>#VALUE!</v>
          </cell>
          <cell r="D5362" t="e">
            <v>#VALUE!</v>
          </cell>
          <cell r="E5362" t="e">
            <v>#VALUE!</v>
          </cell>
          <cell r="F5362" t="e">
            <v>#VALUE!</v>
          </cell>
          <cell r="G5362" t="e">
            <v>#VALUE!</v>
          </cell>
        </row>
        <row r="5363">
          <cell r="A5363" t="e">
            <v>#VALUE!</v>
          </cell>
          <cell r="B5363" t="e">
            <v>#VALUE!</v>
          </cell>
          <cell r="C5363" t="e">
            <v>#VALUE!</v>
          </cell>
          <cell r="D5363" t="e">
            <v>#VALUE!</v>
          </cell>
          <cell r="E5363" t="e">
            <v>#VALUE!</v>
          </cell>
          <cell r="F5363" t="e">
            <v>#VALUE!</v>
          </cell>
          <cell r="G5363" t="e">
            <v>#VALUE!</v>
          </cell>
        </row>
        <row r="5364">
          <cell r="A5364" t="e">
            <v>#VALUE!</v>
          </cell>
          <cell r="B5364" t="e">
            <v>#VALUE!</v>
          </cell>
          <cell r="C5364" t="e">
            <v>#VALUE!</v>
          </cell>
          <cell r="D5364" t="e">
            <v>#VALUE!</v>
          </cell>
          <cell r="E5364" t="e">
            <v>#VALUE!</v>
          </cell>
          <cell r="F5364" t="e">
            <v>#VALUE!</v>
          </cell>
          <cell r="G5364" t="e">
            <v>#VALUE!</v>
          </cell>
        </row>
        <row r="5365">
          <cell r="A5365" t="e">
            <v>#VALUE!</v>
          </cell>
          <cell r="B5365" t="e">
            <v>#VALUE!</v>
          </cell>
          <cell r="C5365" t="e">
            <v>#VALUE!</v>
          </cell>
          <cell r="D5365" t="e">
            <v>#VALUE!</v>
          </cell>
          <cell r="E5365" t="e">
            <v>#VALUE!</v>
          </cell>
          <cell r="F5365" t="e">
            <v>#VALUE!</v>
          </cell>
          <cell r="G5365" t="e">
            <v>#VALUE!</v>
          </cell>
        </row>
        <row r="5366">
          <cell r="A5366" t="e">
            <v>#VALUE!</v>
          </cell>
          <cell r="B5366" t="e">
            <v>#VALUE!</v>
          </cell>
          <cell r="C5366" t="e">
            <v>#VALUE!</v>
          </cell>
          <cell r="D5366" t="e">
            <v>#VALUE!</v>
          </cell>
          <cell r="E5366" t="e">
            <v>#VALUE!</v>
          </cell>
          <cell r="F5366" t="e">
            <v>#VALUE!</v>
          </cell>
          <cell r="G5366" t="e">
            <v>#VALUE!</v>
          </cell>
        </row>
        <row r="5367">
          <cell r="A5367" t="e">
            <v>#VALUE!</v>
          </cell>
          <cell r="B5367" t="e">
            <v>#VALUE!</v>
          </cell>
          <cell r="C5367" t="e">
            <v>#VALUE!</v>
          </cell>
          <cell r="D5367" t="e">
            <v>#VALUE!</v>
          </cell>
          <cell r="E5367" t="e">
            <v>#VALUE!</v>
          </cell>
          <cell r="F5367" t="e">
            <v>#VALUE!</v>
          </cell>
          <cell r="G5367" t="e">
            <v>#VALUE!</v>
          </cell>
        </row>
        <row r="5368">
          <cell r="A5368" t="e">
            <v>#VALUE!</v>
          </cell>
          <cell r="B5368" t="e">
            <v>#VALUE!</v>
          </cell>
          <cell r="C5368" t="e">
            <v>#VALUE!</v>
          </cell>
          <cell r="D5368" t="e">
            <v>#VALUE!</v>
          </cell>
          <cell r="E5368" t="e">
            <v>#VALUE!</v>
          </cell>
          <cell r="F5368" t="e">
            <v>#VALUE!</v>
          </cell>
          <cell r="G5368" t="e">
            <v>#VALUE!</v>
          </cell>
        </row>
        <row r="5369">
          <cell r="A5369" t="e">
            <v>#VALUE!</v>
          </cell>
          <cell r="B5369" t="e">
            <v>#VALUE!</v>
          </cell>
          <cell r="C5369" t="e">
            <v>#VALUE!</v>
          </cell>
          <cell r="D5369" t="e">
            <v>#VALUE!</v>
          </cell>
          <cell r="E5369" t="e">
            <v>#VALUE!</v>
          </cell>
          <cell r="F5369" t="e">
            <v>#VALUE!</v>
          </cell>
          <cell r="G5369" t="e">
            <v>#VALUE!</v>
          </cell>
        </row>
        <row r="5370">
          <cell r="A5370" t="e">
            <v>#VALUE!</v>
          </cell>
          <cell r="B5370" t="e">
            <v>#VALUE!</v>
          </cell>
          <cell r="C5370" t="e">
            <v>#VALUE!</v>
          </cell>
          <cell r="D5370" t="e">
            <v>#VALUE!</v>
          </cell>
          <cell r="E5370" t="e">
            <v>#VALUE!</v>
          </cell>
          <cell r="F5370" t="e">
            <v>#VALUE!</v>
          </cell>
          <cell r="G5370" t="e">
            <v>#VALUE!</v>
          </cell>
        </row>
        <row r="5371">
          <cell r="A5371" t="e">
            <v>#VALUE!</v>
          </cell>
          <cell r="B5371" t="e">
            <v>#VALUE!</v>
          </cell>
          <cell r="C5371" t="e">
            <v>#VALUE!</v>
          </cell>
          <cell r="D5371" t="e">
            <v>#VALUE!</v>
          </cell>
          <cell r="E5371" t="e">
            <v>#VALUE!</v>
          </cell>
          <cell r="F5371" t="e">
            <v>#VALUE!</v>
          </cell>
          <cell r="G5371" t="e">
            <v>#VALUE!</v>
          </cell>
        </row>
        <row r="5372">
          <cell r="A5372" t="e">
            <v>#VALUE!</v>
          </cell>
          <cell r="B5372" t="e">
            <v>#VALUE!</v>
          </cell>
          <cell r="C5372" t="e">
            <v>#VALUE!</v>
          </cell>
          <cell r="D5372" t="e">
            <v>#VALUE!</v>
          </cell>
          <cell r="E5372" t="e">
            <v>#VALUE!</v>
          </cell>
          <cell r="F5372" t="e">
            <v>#VALUE!</v>
          </cell>
          <cell r="G5372" t="e">
            <v>#VALUE!</v>
          </cell>
        </row>
        <row r="5373">
          <cell r="A5373" t="e">
            <v>#VALUE!</v>
          </cell>
          <cell r="B5373" t="e">
            <v>#VALUE!</v>
          </cell>
          <cell r="C5373" t="e">
            <v>#VALUE!</v>
          </cell>
          <cell r="D5373" t="e">
            <v>#VALUE!</v>
          </cell>
          <cell r="E5373" t="e">
            <v>#VALUE!</v>
          </cell>
          <cell r="F5373" t="e">
            <v>#VALUE!</v>
          </cell>
          <cell r="G5373" t="e">
            <v>#VALUE!</v>
          </cell>
        </row>
        <row r="5374">
          <cell r="A5374" t="e">
            <v>#VALUE!</v>
          </cell>
          <cell r="B5374" t="e">
            <v>#VALUE!</v>
          </cell>
          <cell r="C5374" t="e">
            <v>#VALUE!</v>
          </cell>
          <cell r="D5374" t="e">
            <v>#VALUE!</v>
          </cell>
          <cell r="E5374" t="e">
            <v>#VALUE!</v>
          </cell>
          <cell r="F5374" t="e">
            <v>#VALUE!</v>
          </cell>
          <cell r="G5374" t="e">
            <v>#VALUE!</v>
          </cell>
        </row>
        <row r="5375">
          <cell r="A5375" t="e">
            <v>#VALUE!</v>
          </cell>
          <cell r="B5375" t="e">
            <v>#VALUE!</v>
          </cell>
          <cell r="C5375" t="e">
            <v>#VALUE!</v>
          </cell>
          <cell r="D5375" t="e">
            <v>#VALUE!</v>
          </cell>
          <cell r="E5375" t="e">
            <v>#VALUE!</v>
          </cell>
          <cell r="F5375" t="e">
            <v>#VALUE!</v>
          </cell>
          <cell r="G5375" t="e">
            <v>#VALUE!</v>
          </cell>
        </row>
        <row r="5376">
          <cell r="A5376" t="e">
            <v>#VALUE!</v>
          </cell>
          <cell r="B5376" t="e">
            <v>#VALUE!</v>
          </cell>
          <cell r="C5376" t="e">
            <v>#VALUE!</v>
          </cell>
          <cell r="D5376" t="e">
            <v>#VALUE!</v>
          </cell>
          <cell r="E5376" t="e">
            <v>#VALUE!</v>
          </cell>
          <cell r="F5376" t="e">
            <v>#VALUE!</v>
          </cell>
          <cell r="G5376" t="e">
            <v>#VALUE!</v>
          </cell>
        </row>
        <row r="5377">
          <cell r="A5377" t="e">
            <v>#VALUE!</v>
          </cell>
          <cell r="B5377" t="e">
            <v>#VALUE!</v>
          </cell>
          <cell r="C5377" t="e">
            <v>#VALUE!</v>
          </cell>
          <cell r="D5377" t="e">
            <v>#VALUE!</v>
          </cell>
          <cell r="E5377" t="e">
            <v>#VALUE!</v>
          </cell>
          <cell r="F5377" t="e">
            <v>#VALUE!</v>
          </cell>
          <cell r="G5377" t="e">
            <v>#VALUE!</v>
          </cell>
        </row>
        <row r="5378">
          <cell r="A5378" t="e">
            <v>#VALUE!</v>
          </cell>
          <cell r="B5378" t="e">
            <v>#VALUE!</v>
          </cell>
          <cell r="C5378" t="e">
            <v>#VALUE!</v>
          </cell>
          <cell r="D5378" t="e">
            <v>#VALUE!</v>
          </cell>
          <cell r="E5378" t="e">
            <v>#VALUE!</v>
          </cell>
          <cell r="F5378" t="e">
            <v>#VALUE!</v>
          </cell>
          <cell r="G5378" t="e">
            <v>#VALUE!</v>
          </cell>
        </row>
        <row r="5379">
          <cell r="A5379" t="e">
            <v>#VALUE!</v>
          </cell>
          <cell r="B5379" t="e">
            <v>#VALUE!</v>
          </cell>
          <cell r="C5379" t="e">
            <v>#VALUE!</v>
          </cell>
          <cell r="D5379" t="e">
            <v>#VALUE!</v>
          </cell>
          <cell r="E5379" t="e">
            <v>#VALUE!</v>
          </cell>
          <cell r="F5379" t="e">
            <v>#VALUE!</v>
          </cell>
          <cell r="G5379" t="e">
            <v>#VALUE!</v>
          </cell>
        </row>
        <row r="5380">
          <cell r="A5380" t="e">
            <v>#VALUE!</v>
          </cell>
          <cell r="B5380" t="e">
            <v>#VALUE!</v>
          </cell>
          <cell r="C5380" t="e">
            <v>#VALUE!</v>
          </cell>
          <cell r="D5380" t="e">
            <v>#VALUE!</v>
          </cell>
          <cell r="E5380" t="e">
            <v>#VALUE!</v>
          </cell>
          <cell r="F5380" t="e">
            <v>#VALUE!</v>
          </cell>
          <cell r="G5380" t="e">
            <v>#VALUE!</v>
          </cell>
        </row>
        <row r="5381">
          <cell r="A5381" t="e">
            <v>#VALUE!</v>
          </cell>
          <cell r="B5381" t="e">
            <v>#VALUE!</v>
          </cell>
          <cell r="C5381" t="e">
            <v>#VALUE!</v>
          </cell>
          <cell r="D5381" t="e">
            <v>#VALUE!</v>
          </cell>
          <cell r="E5381" t="e">
            <v>#VALUE!</v>
          </cell>
          <cell r="F5381" t="e">
            <v>#VALUE!</v>
          </cell>
          <cell r="G5381" t="e">
            <v>#VALUE!</v>
          </cell>
        </row>
        <row r="5382">
          <cell r="A5382" t="e">
            <v>#VALUE!</v>
          </cell>
          <cell r="B5382" t="e">
            <v>#VALUE!</v>
          </cell>
          <cell r="C5382" t="e">
            <v>#VALUE!</v>
          </cell>
          <cell r="D5382" t="e">
            <v>#VALUE!</v>
          </cell>
          <cell r="E5382" t="e">
            <v>#VALUE!</v>
          </cell>
          <cell r="F5382" t="e">
            <v>#VALUE!</v>
          </cell>
          <cell r="G5382" t="e">
            <v>#VALUE!</v>
          </cell>
        </row>
        <row r="5383">
          <cell r="A5383" t="e">
            <v>#VALUE!</v>
          </cell>
          <cell r="B5383" t="e">
            <v>#VALUE!</v>
          </cell>
          <cell r="C5383" t="e">
            <v>#VALUE!</v>
          </cell>
          <cell r="D5383" t="e">
            <v>#VALUE!</v>
          </cell>
          <cell r="E5383" t="e">
            <v>#VALUE!</v>
          </cell>
          <cell r="F5383" t="e">
            <v>#VALUE!</v>
          </cell>
          <cell r="G5383" t="e">
            <v>#VALUE!</v>
          </cell>
        </row>
        <row r="5384">
          <cell r="A5384" t="e">
            <v>#VALUE!</v>
          </cell>
          <cell r="B5384" t="e">
            <v>#VALUE!</v>
          </cell>
          <cell r="C5384" t="e">
            <v>#VALUE!</v>
          </cell>
          <cell r="D5384" t="e">
            <v>#VALUE!</v>
          </cell>
          <cell r="E5384" t="e">
            <v>#VALUE!</v>
          </cell>
          <cell r="F5384" t="e">
            <v>#VALUE!</v>
          </cell>
          <cell r="G5384" t="e">
            <v>#VALUE!</v>
          </cell>
        </row>
        <row r="5385">
          <cell r="A5385" t="e">
            <v>#VALUE!</v>
          </cell>
          <cell r="B5385" t="e">
            <v>#VALUE!</v>
          </cell>
          <cell r="C5385" t="e">
            <v>#VALUE!</v>
          </cell>
          <cell r="D5385" t="e">
            <v>#VALUE!</v>
          </cell>
          <cell r="E5385" t="e">
            <v>#VALUE!</v>
          </cell>
          <cell r="F5385" t="e">
            <v>#VALUE!</v>
          </cell>
          <cell r="G5385" t="e">
            <v>#VALUE!</v>
          </cell>
        </row>
        <row r="5386">
          <cell r="A5386" t="e">
            <v>#VALUE!</v>
          </cell>
          <cell r="B5386" t="e">
            <v>#VALUE!</v>
          </cell>
          <cell r="C5386" t="e">
            <v>#VALUE!</v>
          </cell>
          <cell r="D5386" t="e">
            <v>#VALUE!</v>
          </cell>
          <cell r="E5386" t="e">
            <v>#VALUE!</v>
          </cell>
          <cell r="F5386" t="e">
            <v>#VALUE!</v>
          </cell>
          <cell r="G5386" t="e">
            <v>#VALUE!</v>
          </cell>
        </row>
        <row r="5387">
          <cell r="A5387" t="e">
            <v>#VALUE!</v>
          </cell>
          <cell r="B5387" t="e">
            <v>#VALUE!</v>
          </cell>
          <cell r="C5387" t="e">
            <v>#VALUE!</v>
          </cell>
          <cell r="D5387" t="e">
            <v>#VALUE!</v>
          </cell>
          <cell r="E5387" t="e">
            <v>#VALUE!</v>
          </cell>
          <cell r="F5387" t="e">
            <v>#VALUE!</v>
          </cell>
          <cell r="G5387" t="e">
            <v>#VALUE!</v>
          </cell>
        </row>
        <row r="5388">
          <cell r="A5388" t="e">
            <v>#VALUE!</v>
          </cell>
          <cell r="B5388" t="e">
            <v>#VALUE!</v>
          </cell>
          <cell r="C5388" t="e">
            <v>#VALUE!</v>
          </cell>
          <cell r="D5388" t="e">
            <v>#VALUE!</v>
          </cell>
          <cell r="E5388" t="e">
            <v>#VALUE!</v>
          </cell>
          <cell r="F5388" t="e">
            <v>#VALUE!</v>
          </cell>
          <cell r="G5388" t="e">
            <v>#VALUE!</v>
          </cell>
        </row>
        <row r="5389">
          <cell r="A5389" t="e">
            <v>#VALUE!</v>
          </cell>
          <cell r="B5389" t="e">
            <v>#VALUE!</v>
          </cell>
          <cell r="C5389" t="e">
            <v>#VALUE!</v>
          </cell>
          <cell r="D5389" t="e">
            <v>#VALUE!</v>
          </cell>
          <cell r="E5389" t="e">
            <v>#VALUE!</v>
          </cell>
          <cell r="F5389" t="e">
            <v>#VALUE!</v>
          </cell>
          <cell r="G5389" t="e">
            <v>#VALUE!</v>
          </cell>
        </row>
        <row r="5390">
          <cell r="A5390" t="e">
            <v>#VALUE!</v>
          </cell>
          <cell r="B5390" t="e">
            <v>#VALUE!</v>
          </cell>
          <cell r="C5390" t="e">
            <v>#VALUE!</v>
          </cell>
          <cell r="D5390" t="e">
            <v>#VALUE!</v>
          </cell>
          <cell r="E5390" t="e">
            <v>#VALUE!</v>
          </cell>
          <cell r="F5390" t="e">
            <v>#VALUE!</v>
          </cell>
          <cell r="G5390" t="e">
            <v>#VALUE!</v>
          </cell>
        </row>
        <row r="5391">
          <cell r="A5391" t="e">
            <v>#VALUE!</v>
          </cell>
          <cell r="B5391" t="e">
            <v>#VALUE!</v>
          </cell>
          <cell r="C5391" t="e">
            <v>#VALUE!</v>
          </cell>
          <cell r="D5391" t="e">
            <v>#VALUE!</v>
          </cell>
          <cell r="E5391" t="e">
            <v>#VALUE!</v>
          </cell>
          <cell r="F5391" t="e">
            <v>#VALUE!</v>
          </cell>
          <cell r="G5391" t="e">
            <v>#VALUE!</v>
          </cell>
        </row>
        <row r="5392">
          <cell r="A5392" t="e">
            <v>#VALUE!</v>
          </cell>
          <cell r="B5392" t="e">
            <v>#VALUE!</v>
          </cell>
          <cell r="C5392" t="e">
            <v>#VALUE!</v>
          </cell>
          <cell r="D5392" t="e">
            <v>#VALUE!</v>
          </cell>
          <cell r="E5392" t="e">
            <v>#VALUE!</v>
          </cell>
          <cell r="F5392" t="e">
            <v>#VALUE!</v>
          </cell>
          <cell r="G5392" t="e">
            <v>#VALUE!</v>
          </cell>
        </row>
        <row r="5393">
          <cell r="A5393" t="e">
            <v>#VALUE!</v>
          </cell>
          <cell r="B5393" t="e">
            <v>#VALUE!</v>
          </cell>
          <cell r="C5393" t="e">
            <v>#VALUE!</v>
          </cell>
          <cell r="D5393" t="e">
            <v>#VALUE!</v>
          </cell>
          <cell r="E5393" t="e">
            <v>#VALUE!</v>
          </cell>
          <cell r="F5393" t="e">
            <v>#VALUE!</v>
          </cell>
          <cell r="G5393" t="e">
            <v>#VALUE!</v>
          </cell>
        </row>
        <row r="5394">
          <cell r="A5394" t="e">
            <v>#VALUE!</v>
          </cell>
          <cell r="B5394" t="e">
            <v>#VALUE!</v>
          </cell>
          <cell r="C5394" t="e">
            <v>#VALUE!</v>
          </cell>
          <cell r="D5394" t="e">
            <v>#VALUE!</v>
          </cell>
          <cell r="E5394" t="e">
            <v>#VALUE!</v>
          </cell>
          <cell r="F5394" t="e">
            <v>#VALUE!</v>
          </cell>
          <cell r="G5394" t="e">
            <v>#VALUE!</v>
          </cell>
        </row>
        <row r="5395">
          <cell r="A5395" t="e">
            <v>#VALUE!</v>
          </cell>
          <cell r="B5395" t="e">
            <v>#VALUE!</v>
          </cell>
          <cell r="C5395" t="e">
            <v>#VALUE!</v>
          </cell>
          <cell r="D5395" t="e">
            <v>#VALUE!</v>
          </cell>
          <cell r="E5395" t="e">
            <v>#VALUE!</v>
          </cell>
          <cell r="F5395" t="e">
            <v>#VALUE!</v>
          </cell>
          <cell r="G5395" t="e">
            <v>#VALUE!</v>
          </cell>
        </row>
        <row r="5396">
          <cell r="A5396" t="e">
            <v>#VALUE!</v>
          </cell>
          <cell r="B5396" t="e">
            <v>#VALUE!</v>
          </cell>
          <cell r="C5396" t="e">
            <v>#VALUE!</v>
          </cell>
          <cell r="D5396" t="e">
            <v>#VALUE!</v>
          </cell>
          <cell r="E5396" t="e">
            <v>#VALUE!</v>
          </cell>
          <cell r="F5396" t="e">
            <v>#VALUE!</v>
          </cell>
          <cell r="G5396" t="e">
            <v>#VALUE!</v>
          </cell>
        </row>
        <row r="5397">
          <cell r="A5397" t="e">
            <v>#VALUE!</v>
          </cell>
          <cell r="B5397" t="e">
            <v>#VALUE!</v>
          </cell>
          <cell r="C5397" t="e">
            <v>#VALUE!</v>
          </cell>
          <cell r="D5397" t="e">
            <v>#VALUE!</v>
          </cell>
          <cell r="E5397" t="e">
            <v>#VALUE!</v>
          </cell>
          <cell r="F5397" t="e">
            <v>#VALUE!</v>
          </cell>
          <cell r="G5397" t="e">
            <v>#VALUE!</v>
          </cell>
        </row>
        <row r="5398">
          <cell r="A5398" t="e">
            <v>#VALUE!</v>
          </cell>
          <cell r="B5398" t="e">
            <v>#VALUE!</v>
          </cell>
          <cell r="C5398" t="e">
            <v>#VALUE!</v>
          </cell>
          <cell r="D5398" t="e">
            <v>#VALUE!</v>
          </cell>
          <cell r="E5398" t="e">
            <v>#VALUE!</v>
          </cell>
          <cell r="F5398" t="e">
            <v>#VALUE!</v>
          </cell>
          <cell r="G5398" t="e">
            <v>#VALUE!</v>
          </cell>
        </row>
        <row r="5399">
          <cell r="A5399" t="e">
            <v>#VALUE!</v>
          </cell>
          <cell r="B5399" t="e">
            <v>#VALUE!</v>
          </cell>
          <cell r="C5399" t="e">
            <v>#VALUE!</v>
          </cell>
          <cell r="D5399" t="e">
            <v>#VALUE!</v>
          </cell>
          <cell r="E5399" t="e">
            <v>#VALUE!</v>
          </cell>
          <cell r="F5399" t="e">
            <v>#VALUE!</v>
          </cell>
          <cell r="G5399" t="e">
            <v>#VALUE!</v>
          </cell>
        </row>
        <row r="5400">
          <cell r="A5400" t="e">
            <v>#VALUE!</v>
          </cell>
          <cell r="B5400" t="e">
            <v>#VALUE!</v>
          </cell>
          <cell r="C5400" t="e">
            <v>#VALUE!</v>
          </cell>
          <cell r="D5400" t="e">
            <v>#VALUE!</v>
          </cell>
          <cell r="E5400" t="e">
            <v>#VALUE!</v>
          </cell>
          <cell r="F5400" t="e">
            <v>#VALUE!</v>
          </cell>
          <cell r="G5400" t="e">
            <v>#VALUE!</v>
          </cell>
        </row>
        <row r="5401">
          <cell r="A5401" t="e">
            <v>#VALUE!</v>
          </cell>
          <cell r="B5401" t="e">
            <v>#VALUE!</v>
          </cell>
          <cell r="C5401" t="e">
            <v>#VALUE!</v>
          </cell>
          <cell r="D5401" t="e">
            <v>#VALUE!</v>
          </cell>
          <cell r="E5401" t="e">
            <v>#VALUE!</v>
          </cell>
          <cell r="F5401" t="e">
            <v>#VALUE!</v>
          </cell>
          <cell r="G5401" t="e">
            <v>#VALUE!</v>
          </cell>
        </row>
        <row r="5402">
          <cell r="A5402" t="e">
            <v>#VALUE!</v>
          </cell>
          <cell r="B5402" t="e">
            <v>#VALUE!</v>
          </cell>
          <cell r="C5402" t="e">
            <v>#VALUE!</v>
          </cell>
          <cell r="D5402" t="e">
            <v>#VALUE!</v>
          </cell>
          <cell r="E5402" t="e">
            <v>#VALUE!</v>
          </cell>
          <cell r="F5402" t="e">
            <v>#VALUE!</v>
          </cell>
          <cell r="G5402" t="e">
            <v>#VALUE!</v>
          </cell>
        </row>
        <row r="5403">
          <cell r="A5403" t="e">
            <v>#VALUE!</v>
          </cell>
          <cell r="B5403" t="e">
            <v>#VALUE!</v>
          </cell>
          <cell r="C5403" t="e">
            <v>#VALUE!</v>
          </cell>
          <cell r="D5403" t="e">
            <v>#VALUE!</v>
          </cell>
          <cell r="E5403" t="e">
            <v>#VALUE!</v>
          </cell>
          <cell r="F5403" t="e">
            <v>#VALUE!</v>
          </cell>
          <cell r="G5403" t="e">
            <v>#VALUE!</v>
          </cell>
        </row>
        <row r="5404">
          <cell r="A5404" t="e">
            <v>#VALUE!</v>
          </cell>
          <cell r="B5404" t="e">
            <v>#VALUE!</v>
          </cell>
          <cell r="C5404" t="e">
            <v>#VALUE!</v>
          </cell>
          <cell r="D5404" t="e">
            <v>#VALUE!</v>
          </cell>
          <cell r="E5404" t="e">
            <v>#VALUE!</v>
          </cell>
          <cell r="F5404" t="e">
            <v>#VALUE!</v>
          </cell>
          <cell r="G5404" t="e">
            <v>#VALUE!</v>
          </cell>
        </row>
        <row r="5405">
          <cell r="A5405" t="e">
            <v>#VALUE!</v>
          </cell>
          <cell r="B5405" t="e">
            <v>#VALUE!</v>
          </cell>
          <cell r="C5405" t="e">
            <v>#VALUE!</v>
          </cell>
          <cell r="D5405" t="e">
            <v>#VALUE!</v>
          </cell>
          <cell r="E5405" t="e">
            <v>#VALUE!</v>
          </cell>
          <cell r="F5405" t="e">
            <v>#VALUE!</v>
          </cell>
          <cell r="G5405" t="e">
            <v>#VALUE!</v>
          </cell>
        </row>
        <row r="5406">
          <cell r="A5406" t="e">
            <v>#VALUE!</v>
          </cell>
          <cell r="B5406" t="e">
            <v>#VALUE!</v>
          </cell>
          <cell r="C5406" t="e">
            <v>#VALUE!</v>
          </cell>
          <cell r="D5406" t="e">
            <v>#VALUE!</v>
          </cell>
          <cell r="E5406" t="e">
            <v>#VALUE!</v>
          </cell>
          <cell r="F5406" t="e">
            <v>#VALUE!</v>
          </cell>
          <cell r="G5406" t="e">
            <v>#VALUE!</v>
          </cell>
        </row>
        <row r="5407">
          <cell r="A5407" t="e">
            <v>#VALUE!</v>
          </cell>
          <cell r="B5407" t="e">
            <v>#VALUE!</v>
          </cell>
          <cell r="C5407" t="e">
            <v>#VALUE!</v>
          </cell>
          <cell r="D5407" t="e">
            <v>#VALUE!</v>
          </cell>
          <cell r="E5407" t="e">
            <v>#VALUE!</v>
          </cell>
          <cell r="F5407" t="e">
            <v>#VALUE!</v>
          </cell>
          <cell r="G5407" t="e">
            <v>#VALUE!</v>
          </cell>
        </row>
        <row r="5408">
          <cell r="A5408" t="e">
            <v>#VALUE!</v>
          </cell>
          <cell r="B5408" t="e">
            <v>#VALUE!</v>
          </cell>
          <cell r="C5408" t="e">
            <v>#VALUE!</v>
          </cell>
          <cell r="D5408" t="e">
            <v>#VALUE!</v>
          </cell>
          <cell r="E5408" t="e">
            <v>#VALUE!</v>
          </cell>
          <cell r="F5408" t="e">
            <v>#VALUE!</v>
          </cell>
          <cell r="G5408" t="e">
            <v>#VALUE!</v>
          </cell>
        </row>
        <row r="5409">
          <cell r="A5409" t="e">
            <v>#VALUE!</v>
          </cell>
          <cell r="B5409" t="e">
            <v>#VALUE!</v>
          </cell>
          <cell r="C5409" t="e">
            <v>#VALUE!</v>
          </cell>
          <cell r="D5409" t="e">
            <v>#VALUE!</v>
          </cell>
          <cell r="E5409" t="e">
            <v>#VALUE!</v>
          </cell>
          <cell r="F5409" t="e">
            <v>#VALUE!</v>
          </cell>
          <cell r="G5409" t="e">
            <v>#VALUE!</v>
          </cell>
        </row>
        <row r="5410">
          <cell r="A5410" t="e">
            <v>#VALUE!</v>
          </cell>
          <cell r="B5410" t="e">
            <v>#VALUE!</v>
          </cell>
          <cell r="C5410" t="e">
            <v>#VALUE!</v>
          </cell>
          <cell r="D5410" t="e">
            <v>#VALUE!</v>
          </cell>
          <cell r="E5410" t="e">
            <v>#VALUE!</v>
          </cell>
          <cell r="F5410" t="e">
            <v>#VALUE!</v>
          </cell>
          <cell r="G5410" t="e">
            <v>#VALUE!</v>
          </cell>
        </row>
        <row r="5411">
          <cell r="A5411" t="e">
            <v>#VALUE!</v>
          </cell>
          <cell r="B5411" t="e">
            <v>#VALUE!</v>
          </cell>
          <cell r="C5411" t="e">
            <v>#VALUE!</v>
          </cell>
          <cell r="D5411" t="e">
            <v>#VALUE!</v>
          </cell>
          <cell r="E5411" t="e">
            <v>#VALUE!</v>
          </cell>
          <cell r="F5411" t="e">
            <v>#VALUE!</v>
          </cell>
          <cell r="G5411" t="e">
            <v>#VALUE!</v>
          </cell>
        </row>
        <row r="5412">
          <cell r="A5412" t="e">
            <v>#VALUE!</v>
          </cell>
          <cell r="B5412" t="e">
            <v>#VALUE!</v>
          </cell>
          <cell r="C5412" t="e">
            <v>#VALUE!</v>
          </cell>
          <cell r="D5412" t="e">
            <v>#VALUE!</v>
          </cell>
          <cell r="E5412" t="e">
            <v>#VALUE!</v>
          </cell>
          <cell r="F5412" t="e">
            <v>#VALUE!</v>
          </cell>
          <cell r="G5412" t="e">
            <v>#VALUE!</v>
          </cell>
        </row>
        <row r="5413">
          <cell r="A5413" t="e">
            <v>#VALUE!</v>
          </cell>
          <cell r="B5413" t="e">
            <v>#VALUE!</v>
          </cell>
          <cell r="C5413" t="e">
            <v>#VALUE!</v>
          </cell>
          <cell r="D5413" t="e">
            <v>#VALUE!</v>
          </cell>
          <cell r="E5413" t="e">
            <v>#VALUE!</v>
          </cell>
          <cell r="F5413" t="e">
            <v>#VALUE!</v>
          </cell>
          <cell r="G5413" t="e">
            <v>#VALUE!</v>
          </cell>
        </row>
        <row r="5414">
          <cell r="A5414" t="e">
            <v>#VALUE!</v>
          </cell>
          <cell r="B5414" t="e">
            <v>#VALUE!</v>
          </cell>
          <cell r="C5414" t="e">
            <v>#VALUE!</v>
          </cell>
          <cell r="D5414" t="e">
            <v>#VALUE!</v>
          </cell>
          <cell r="E5414" t="e">
            <v>#VALUE!</v>
          </cell>
          <cell r="F5414" t="e">
            <v>#VALUE!</v>
          </cell>
          <cell r="G5414" t="e">
            <v>#VALUE!</v>
          </cell>
        </row>
        <row r="5415">
          <cell r="A5415" t="e">
            <v>#VALUE!</v>
          </cell>
          <cell r="B5415" t="e">
            <v>#VALUE!</v>
          </cell>
          <cell r="C5415" t="e">
            <v>#VALUE!</v>
          </cell>
          <cell r="D5415" t="e">
            <v>#VALUE!</v>
          </cell>
          <cell r="E5415" t="e">
            <v>#VALUE!</v>
          </cell>
          <cell r="F5415" t="e">
            <v>#VALUE!</v>
          </cell>
          <cell r="G5415" t="e">
            <v>#VALUE!</v>
          </cell>
        </row>
        <row r="5416">
          <cell r="A5416" t="e">
            <v>#VALUE!</v>
          </cell>
          <cell r="B5416" t="e">
            <v>#VALUE!</v>
          </cell>
          <cell r="C5416" t="e">
            <v>#VALUE!</v>
          </cell>
          <cell r="D5416" t="e">
            <v>#VALUE!</v>
          </cell>
          <cell r="E5416" t="e">
            <v>#VALUE!</v>
          </cell>
          <cell r="F5416" t="e">
            <v>#VALUE!</v>
          </cell>
          <cell r="G5416" t="e">
            <v>#VALUE!</v>
          </cell>
        </row>
        <row r="5417">
          <cell r="A5417" t="e">
            <v>#VALUE!</v>
          </cell>
          <cell r="B5417" t="e">
            <v>#VALUE!</v>
          </cell>
          <cell r="C5417" t="e">
            <v>#VALUE!</v>
          </cell>
          <cell r="D5417" t="e">
            <v>#VALUE!</v>
          </cell>
          <cell r="E5417" t="e">
            <v>#VALUE!</v>
          </cell>
          <cell r="F5417" t="e">
            <v>#VALUE!</v>
          </cell>
          <cell r="G5417" t="e">
            <v>#VALUE!</v>
          </cell>
        </row>
        <row r="5418">
          <cell r="A5418" t="e">
            <v>#VALUE!</v>
          </cell>
          <cell r="B5418" t="e">
            <v>#VALUE!</v>
          </cell>
          <cell r="C5418" t="e">
            <v>#VALUE!</v>
          </cell>
          <cell r="D5418" t="e">
            <v>#VALUE!</v>
          </cell>
          <cell r="E5418" t="e">
            <v>#VALUE!</v>
          </cell>
          <cell r="F5418" t="e">
            <v>#VALUE!</v>
          </cell>
          <cell r="G5418" t="e">
            <v>#VALUE!</v>
          </cell>
        </row>
        <row r="5419">
          <cell r="A5419" t="e">
            <v>#VALUE!</v>
          </cell>
          <cell r="B5419" t="e">
            <v>#VALUE!</v>
          </cell>
          <cell r="C5419" t="e">
            <v>#VALUE!</v>
          </cell>
          <cell r="D5419" t="e">
            <v>#VALUE!</v>
          </cell>
          <cell r="E5419" t="e">
            <v>#VALUE!</v>
          </cell>
          <cell r="F5419" t="e">
            <v>#VALUE!</v>
          </cell>
          <cell r="G5419" t="e">
            <v>#VALUE!</v>
          </cell>
        </row>
        <row r="5420">
          <cell r="A5420" t="e">
            <v>#VALUE!</v>
          </cell>
          <cell r="B5420" t="e">
            <v>#VALUE!</v>
          </cell>
          <cell r="C5420" t="e">
            <v>#VALUE!</v>
          </cell>
          <cell r="D5420" t="e">
            <v>#VALUE!</v>
          </cell>
          <cell r="E5420" t="e">
            <v>#VALUE!</v>
          </cell>
          <cell r="F5420" t="e">
            <v>#VALUE!</v>
          </cell>
          <cell r="G5420" t="e">
            <v>#VALUE!</v>
          </cell>
        </row>
        <row r="5421">
          <cell r="A5421" t="e">
            <v>#VALUE!</v>
          </cell>
          <cell r="B5421" t="e">
            <v>#VALUE!</v>
          </cell>
          <cell r="C5421" t="e">
            <v>#VALUE!</v>
          </cell>
          <cell r="D5421" t="e">
            <v>#VALUE!</v>
          </cell>
          <cell r="E5421" t="e">
            <v>#VALUE!</v>
          </cell>
          <cell r="F5421" t="e">
            <v>#VALUE!</v>
          </cell>
          <cell r="G5421" t="e">
            <v>#VALUE!</v>
          </cell>
        </row>
        <row r="5422">
          <cell r="A5422" t="e">
            <v>#VALUE!</v>
          </cell>
          <cell r="B5422" t="e">
            <v>#VALUE!</v>
          </cell>
          <cell r="C5422" t="e">
            <v>#VALUE!</v>
          </cell>
          <cell r="D5422" t="e">
            <v>#VALUE!</v>
          </cell>
          <cell r="E5422" t="e">
            <v>#VALUE!</v>
          </cell>
          <cell r="F5422" t="e">
            <v>#VALUE!</v>
          </cell>
          <cell r="G5422" t="e">
            <v>#VALUE!</v>
          </cell>
        </row>
        <row r="5423">
          <cell r="A5423" t="e">
            <v>#VALUE!</v>
          </cell>
          <cell r="B5423" t="e">
            <v>#VALUE!</v>
          </cell>
          <cell r="C5423" t="e">
            <v>#VALUE!</v>
          </cell>
          <cell r="D5423" t="e">
            <v>#VALUE!</v>
          </cell>
          <cell r="E5423" t="e">
            <v>#VALUE!</v>
          </cell>
          <cell r="F5423" t="e">
            <v>#VALUE!</v>
          </cell>
          <cell r="G5423" t="e">
            <v>#VALUE!</v>
          </cell>
        </row>
        <row r="5424">
          <cell r="A5424" t="e">
            <v>#VALUE!</v>
          </cell>
          <cell r="B5424" t="e">
            <v>#VALUE!</v>
          </cell>
          <cell r="C5424" t="e">
            <v>#VALUE!</v>
          </cell>
          <cell r="D5424" t="e">
            <v>#VALUE!</v>
          </cell>
          <cell r="E5424" t="e">
            <v>#VALUE!</v>
          </cell>
          <cell r="F5424" t="e">
            <v>#VALUE!</v>
          </cell>
          <cell r="G5424" t="e">
            <v>#VALUE!</v>
          </cell>
        </row>
        <row r="5425">
          <cell r="A5425" t="e">
            <v>#VALUE!</v>
          </cell>
          <cell r="B5425" t="e">
            <v>#VALUE!</v>
          </cell>
          <cell r="C5425" t="e">
            <v>#VALUE!</v>
          </cell>
          <cell r="D5425" t="e">
            <v>#VALUE!</v>
          </cell>
          <cell r="E5425" t="e">
            <v>#VALUE!</v>
          </cell>
          <cell r="F5425" t="e">
            <v>#VALUE!</v>
          </cell>
          <cell r="G5425" t="e">
            <v>#VALUE!</v>
          </cell>
        </row>
        <row r="5426">
          <cell r="A5426" t="e">
            <v>#VALUE!</v>
          </cell>
          <cell r="B5426" t="e">
            <v>#VALUE!</v>
          </cell>
          <cell r="C5426" t="e">
            <v>#VALUE!</v>
          </cell>
          <cell r="D5426" t="e">
            <v>#VALUE!</v>
          </cell>
          <cell r="E5426" t="e">
            <v>#VALUE!</v>
          </cell>
          <cell r="F5426" t="e">
            <v>#VALUE!</v>
          </cell>
          <cell r="G5426" t="e">
            <v>#VALUE!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45A6-9516-4A85-B4D9-5B274F9123EC}">
  <dimension ref="A1:X135"/>
  <sheetViews>
    <sheetView zoomScaleNormal="100" zoomScaleSheetLayoutView="85" workbookViewId="0">
      <pane ySplit="3" topLeftCell="A140" activePane="bottomLeft" state="frozen"/>
      <selection pane="bottomLeft" activeCell="B120" sqref="B120:F120"/>
    </sheetView>
  </sheetViews>
  <sheetFormatPr defaultColWidth="8.140625" defaultRowHeight="12.75"/>
  <cols>
    <col min="1" max="1" width="11.5703125" style="74" customWidth="1"/>
    <col min="2" max="2" width="24.5703125" style="106" customWidth="1"/>
    <col min="3" max="4" width="12" style="75" customWidth="1"/>
    <col min="5" max="5" width="11.85546875" style="74" customWidth="1"/>
    <col min="6" max="6" width="30" style="74" customWidth="1"/>
    <col min="7" max="7" width="14.7109375" style="74" customWidth="1"/>
    <col min="8" max="8" width="19" style="74" customWidth="1"/>
    <col min="9" max="9" width="13.28515625" style="74" customWidth="1"/>
    <col min="10" max="10" width="22.140625" style="74" customWidth="1"/>
    <col min="11" max="11" width="10.42578125" style="74" customWidth="1"/>
    <col min="12" max="12" width="13.5703125" style="74" customWidth="1"/>
    <col min="13" max="13" width="19.42578125" style="75" customWidth="1"/>
    <col min="14" max="14" width="11.140625" style="74" customWidth="1"/>
    <col min="15" max="15" width="14.140625" style="74" customWidth="1"/>
    <col min="16" max="16" width="11.42578125" style="74" customWidth="1"/>
    <col min="17" max="17" width="10" style="74" customWidth="1"/>
    <col min="18" max="18" width="12.140625" style="74" customWidth="1"/>
    <col min="19" max="19" width="11.85546875" style="74" customWidth="1"/>
    <col min="20" max="20" width="12" style="74" customWidth="1"/>
    <col min="21" max="21" width="8.140625" style="74"/>
    <col min="22" max="22" width="12.7109375" style="74" customWidth="1"/>
    <col min="23" max="23" width="16.7109375" style="74" customWidth="1"/>
    <col min="24" max="24" width="29" style="74" customWidth="1"/>
    <col min="25" max="16384" width="8.140625" style="74"/>
  </cols>
  <sheetData>
    <row r="1" spans="1:24" ht="18">
      <c r="A1" s="618" t="s">
        <v>592</v>
      </c>
      <c r="B1" s="619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24" ht="18">
      <c r="F2" s="111"/>
    </row>
    <row r="3" spans="1:24" ht="75">
      <c r="A3" s="107" t="s">
        <v>17</v>
      </c>
      <c r="B3" s="107" t="s">
        <v>18</v>
      </c>
      <c r="C3" s="110" t="s">
        <v>19</v>
      </c>
      <c r="D3" s="110" t="s">
        <v>20</v>
      </c>
      <c r="E3" s="107" t="s">
        <v>412</v>
      </c>
      <c r="F3" s="107" t="s">
        <v>387</v>
      </c>
      <c r="G3" s="107" t="s">
        <v>21</v>
      </c>
      <c r="H3" s="107" t="s">
        <v>22</v>
      </c>
      <c r="I3" s="107" t="s">
        <v>23</v>
      </c>
      <c r="J3" s="107" t="s">
        <v>411</v>
      </c>
      <c r="K3" s="107" t="s">
        <v>512</v>
      </c>
      <c r="L3" s="107" t="s">
        <v>410</v>
      </c>
      <c r="M3" s="110" t="s">
        <v>513</v>
      </c>
      <c r="N3" s="107" t="s">
        <v>514</v>
      </c>
      <c r="O3" s="109" t="s">
        <v>410</v>
      </c>
      <c r="P3" s="107" t="s">
        <v>512</v>
      </c>
      <c r="Q3" s="108" t="s">
        <v>409</v>
      </c>
      <c r="R3" s="107" t="s">
        <v>408</v>
      </c>
      <c r="S3" s="107" t="s">
        <v>407</v>
      </c>
      <c r="T3" s="107" t="s">
        <v>406</v>
      </c>
      <c r="U3" s="106" t="s">
        <v>405</v>
      </c>
      <c r="V3" s="106" t="s">
        <v>404</v>
      </c>
      <c r="X3" s="105"/>
    </row>
    <row r="4" spans="1:24" ht="26.25" customHeight="1">
      <c r="A4" s="101" t="s">
        <v>583</v>
      </c>
      <c r="B4" s="285" t="s">
        <v>24</v>
      </c>
      <c r="C4" s="139" t="s">
        <v>8</v>
      </c>
      <c r="D4" s="79" t="str">
        <f>IF(M4="C","C","S")</f>
        <v>C</v>
      </c>
      <c r="E4" s="80" t="str">
        <f t="shared" ref="E4:E21" si="0">IF(D4="S","1. Sáng",IF(D4="C","2. Chiều","3. Tối"))</f>
        <v>2. Chiều</v>
      </c>
      <c r="F4" s="98"/>
      <c r="G4" s="299" t="s">
        <v>584</v>
      </c>
      <c r="H4" s="104"/>
      <c r="I4" s="146" t="s">
        <v>581</v>
      </c>
      <c r="J4" s="103" t="s">
        <v>587</v>
      </c>
      <c r="K4" s="102"/>
      <c r="L4" s="87"/>
      <c r="M4" s="97" t="s">
        <v>7</v>
      </c>
      <c r="O4" s="76" t="str">
        <f t="shared" ref="O4:O11" si="1">CONCATENATE(IF(D4=M4,"","Đổi ca")," - ",IF(W4=I4,"","Đổi phòng"))</f>
        <v xml:space="preserve"> - Đổi phòng</v>
      </c>
      <c r="P4" s="76"/>
      <c r="Q4" s="78"/>
      <c r="R4" s="77"/>
      <c r="S4" s="76"/>
      <c r="T4" s="76"/>
      <c r="U4" s="74">
        <v>359</v>
      </c>
      <c r="W4" s="91" t="s">
        <v>399</v>
      </c>
    </row>
    <row r="5" spans="1:24" ht="26.25" customHeight="1">
      <c r="A5" s="101" t="s">
        <v>583</v>
      </c>
      <c r="B5" s="148" t="s">
        <v>25</v>
      </c>
      <c r="C5" s="149" t="s">
        <v>8</v>
      </c>
      <c r="D5" s="54" t="str">
        <f>IF(M5="C","C","S")</f>
        <v>S</v>
      </c>
      <c r="E5" s="66" t="str">
        <f t="shared" si="0"/>
        <v>1. Sáng</v>
      </c>
      <c r="F5" s="91"/>
      <c r="G5" s="299" t="s">
        <v>584</v>
      </c>
      <c r="H5" s="92"/>
      <c r="I5" s="150" t="s">
        <v>581</v>
      </c>
      <c r="J5" s="103" t="s">
        <v>587</v>
      </c>
      <c r="K5" s="89"/>
      <c r="L5" s="87"/>
      <c r="M5" s="97" t="s">
        <v>6</v>
      </c>
      <c r="O5" s="76" t="str">
        <f t="shared" si="1"/>
        <v xml:space="preserve"> - Đổi phòng</v>
      </c>
      <c r="P5" s="76"/>
      <c r="Q5" s="78"/>
      <c r="R5" s="77"/>
      <c r="S5" s="76"/>
      <c r="T5" s="76"/>
      <c r="U5" s="74">
        <v>360</v>
      </c>
      <c r="W5" s="98" t="s">
        <v>399</v>
      </c>
    </row>
    <row r="6" spans="1:24" ht="26.25" customHeight="1">
      <c r="A6" s="101" t="s">
        <v>583</v>
      </c>
      <c r="B6" s="285" t="s">
        <v>57</v>
      </c>
      <c r="C6" s="139" t="s">
        <v>8</v>
      </c>
      <c r="D6" s="79" t="str">
        <f>IF(M6="C","C","S")</f>
        <v>C</v>
      </c>
      <c r="E6" s="80" t="str">
        <f t="shared" si="0"/>
        <v>2. Chiều</v>
      </c>
      <c r="F6" s="98"/>
      <c r="G6" s="299" t="s">
        <v>584</v>
      </c>
      <c r="H6" s="104"/>
      <c r="I6" s="146" t="s">
        <v>578</v>
      </c>
      <c r="J6" s="103" t="s">
        <v>587</v>
      </c>
      <c r="K6" s="89"/>
      <c r="L6" s="87"/>
      <c r="M6" s="97" t="s">
        <v>7</v>
      </c>
      <c r="O6" s="76" t="str">
        <f t="shared" si="1"/>
        <v xml:space="preserve"> - Đổi phòng</v>
      </c>
      <c r="P6" s="76"/>
      <c r="Q6" s="78"/>
      <c r="R6" s="77"/>
      <c r="S6" s="77"/>
      <c r="T6" s="77"/>
      <c r="U6" s="74">
        <v>361</v>
      </c>
      <c r="W6" s="91" t="s">
        <v>399</v>
      </c>
    </row>
    <row r="7" spans="1:24" ht="26.25" customHeight="1">
      <c r="A7" s="101" t="s">
        <v>583</v>
      </c>
      <c r="B7" s="285" t="s">
        <v>169</v>
      </c>
      <c r="C7" s="139" t="s">
        <v>8</v>
      </c>
      <c r="D7" s="79" t="str">
        <f>IF(M7="C","C","S")</f>
        <v>S</v>
      </c>
      <c r="E7" s="80" t="str">
        <f t="shared" si="0"/>
        <v>1. Sáng</v>
      </c>
      <c r="F7" s="98"/>
      <c r="G7" s="299" t="s">
        <v>584</v>
      </c>
      <c r="H7" s="104"/>
      <c r="I7" s="146" t="s">
        <v>578</v>
      </c>
      <c r="J7" s="103" t="s">
        <v>587</v>
      </c>
      <c r="K7" s="102"/>
      <c r="L7" s="87"/>
      <c r="M7" s="97" t="s">
        <v>6</v>
      </c>
      <c r="O7" s="76" t="str">
        <f t="shared" si="1"/>
        <v xml:space="preserve"> - Đổi phòng</v>
      </c>
      <c r="P7" s="76"/>
      <c r="Q7" s="78"/>
      <c r="R7" s="77"/>
      <c r="S7" s="76"/>
      <c r="T7" s="76"/>
      <c r="U7" s="74">
        <v>362</v>
      </c>
      <c r="V7" s="86" t="s">
        <v>392</v>
      </c>
      <c r="W7" s="83" t="s">
        <v>326</v>
      </c>
    </row>
    <row r="8" spans="1:24" ht="26.25" customHeight="1">
      <c r="A8" s="101" t="s">
        <v>583</v>
      </c>
      <c r="B8" s="286" t="s">
        <v>178</v>
      </c>
      <c r="C8" s="287" t="s">
        <v>8</v>
      </c>
      <c r="D8" s="85" t="s">
        <v>7</v>
      </c>
      <c r="E8" s="288" t="str">
        <f t="shared" si="0"/>
        <v>2. Chiều</v>
      </c>
      <c r="F8" s="289"/>
      <c r="G8" s="299" t="s">
        <v>584</v>
      </c>
      <c r="H8" s="104"/>
      <c r="I8" s="290" t="s">
        <v>578</v>
      </c>
      <c r="J8" s="103" t="s">
        <v>587</v>
      </c>
      <c r="K8" s="151"/>
      <c r="L8" s="87"/>
      <c r="M8" s="79" t="s">
        <v>7</v>
      </c>
      <c r="O8" s="76" t="str">
        <f t="shared" si="1"/>
        <v xml:space="preserve"> - Đổi phòng</v>
      </c>
      <c r="P8" s="76"/>
      <c r="Q8" s="78"/>
      <c r="R8" s="77"/>
      <c r="S8" s="76"/>
      <c r="T8" s="76"/>
      <c r="U8" s="74">
        <v>363</v>
      </c>
      <c r="V8" s="86" t="s">
        <v>392</v>
      </c>
      <c r="W8" s="83" t="s">
        <v>326</v>
      </c>
    </row>
    <row r="9" spans="1:24" ht="26.25" customHeight="1">
      <c r="A9" s="101" t="s">
        <v>583</v>
      </c>
      <c r="B9" s="143" t="s">
        <v>327</v>
      </c>
      <c r="C9" s="144" t="s">
        <v>8</v>
      </c>
      <c r="D9" s="56" t="s">
        <v>6</v>
      </c>
      <c r="E9" s="80" t="str">
        <f t="shared" si="0"/>
        <v>1. Sáng</v>
      </c>
      <c r="F9" s="98"/>
      <c r="G9" s="299" t="s">
        <v>584</v>
      </c>
      <c r="H9" s="104"/>
      <c r="I9" s="146" t="s">
        <v>390</v>
      </c>
      <c r="J9" s="146"/>
      <c r="K9" s="146" t="s">
        <v>197</v>
      </c>
      <c r="L9" s="87"/>
      <c r="M9" s="79" t="s">
        <v>6</v>
      </c>
      <c r="O9" s="76" t="str">
        <f t="shared" si="1"/>
        <v xml:space="preserve"> - Đổi phòng</v>
      </c>
      <c r="P9" s="76"/>
      <c r="Q9" s="78"/>
      <c r="R9" s="77"/>
      <c r="S9" s="76"/>
      <c r="T9" s="76"/>
      <c r="U9" s="74">
        <v>364</v>
      </c>
      <c r="V9" s="86" t="s">
        <v>392</v>
      </c>
      <c r="W9" s="83" t="s">
        <v>328</v>
      </c>
    </row>
    <row r="10" spans="1:24" ht="26.25" customHeight="1">
      <c r="A10" s="101" t="s">
        <v>583</v>
      </c>
      <c r="B10" s="148" t="s">
        <v>329</v>
      </c>
      <c r="C10" s="149" t="s">
        <v>8</v>
      </c>
      <c r="D10" s="54" t="s">
        <v>7</v>
      </c>
      <c r="E10" s="66" t="str">
        <f t="shared" si="0"/>
        <v>2. Chiều</v>
      </c>
      <c r="F10" s="98"/>
      <c r="G10" s="299" t="s">
        <v>584</v>
      </c>
      <c r="H10" s="104"/>
      <c r="I10" s="150" t="s">
        <v>390</v>
      </c>
      <c r="J10" s="146"/>
      <c r="K10" s="146" t="s">
        <v>197</v>
      </c>
      <c r="L10" s="87"/>
      <c r="M10" s="79" t="s">
        <v>7</v>
      </c>
      <c r="O10" s="76" t="str">
        <f t="shared" si="1"/>
        <v xml:space="preserve"> - Đổi phòng</v>
      </c>
      <c r="P10" s="76"/>
      <c r="Q10" s="78"/>
      <c r="R10" s="77"/>
      <c r="S10" s="77"/>
      <c r="T10" s="77"/>
      <c r="U10" s="74">
        <v>365</v>
      </c>
      <c r="V10" s="86" t="s">
        <v>392</v>
      </c>
      <c r="W10" s="83" t="s">
        <v>328</v>
      </c>
    </row>
    <row r="11" spans="1:24" ht="26.25" customHeight="1">
      <c r="A11" s="101" t="s">
        <v>583</v>
      </c>
      <c r="B11" s="291" t="s">
        <v>330</v>
      </c>
      <c r="C11" s="292" t="s">
        <v>8</v>
      </c>
      <c r="D11" s="82" t="s">
        <v>6</v>
      </c>
      <c r="E11" s="293" t="str">
        <f t="shared" si="0"/>
        <v>1. Sáng</v>
      </c>
      <c r="F11" s="294"/>
      <c r="G11" s="299" t="s">
        <v>584</v>
      </c>
      <c r="H11" s="104"/>
      <c r="I11" s="146" t="s">
        <v>581</v>
      </c>
      <c r="J11" s="103" t="s">
        <v>587</v>
      </c>
      <c r="K11" s="153"/>
      <c r="L11" s="87"/>
      <c r="M11" s="79" t="s">
        <v>6</v>
      </c>
      <c r="O11" s="76" t="str">
        <f t="shared" si="1"/>
        <v xml:space="preserve"> - Đổi phòng</v>
      </c>
      <c r="P11" s="76"/>
      <c r="Q11" s="78"/>
      <c r="R11" s="77"/>
      <c r="S11" s="76"/>
      <c r="T11" s="76"/>
      <c r="U11" s="74">
        <v>366</v>
      </c>
      <c r="W11" s="87" t="s">
        <v>399</v>
      </c>
    </row>
    <row r="12" spans="1:24" ht="26.25" customHeight="1">
      <c r="A12" s="101" t="s">
        <v>583</v>
      </c>
      <c r="B12" s="148" t="s">
        <v>398</v>
      </c>
      <c r="C12" s="149" t="s">
        <v>8</v>
      </c>
      <c r="D12" s="54" t="s">
        <v>7</v>
      </c>
      <c r="E12" s="66" t="str">
        <f t="shared" si="0"/>
        <v>2. Chiều</v>
      </c>
      <c r="F12" s="98"/>
      <c r="G12" s="299" t="s">
        <v>584</v>
      </c>
      <c r="H12" s="104"/>
      <c r="I12" s="150" t="s">
        <v>8</v>
      </c>
      <c r="J12" s="147"/>
      <c r="K12" s="154"/>
      <c r="L12" s="87"/>
      <c r="M12" s="79" t="s">
        <v>7</v>
      </c>
      <c r="O12" s="76"/>
      <c r="P12" s="76"/>
      <c r="Q12" s="78"/>
      <c r="R12" s="77"/>
      <c r="S12" s="76"/>
      <c r="T12" s="76"/>
      <c r="V12" s="86" t="s">
        <v>392</v>
      </c>
      <c r="W12" s="87"/>
    </row>
    <row r="13" spans="1:24" ht="26.25" customHeight="1">
      <c r="A13" s="101" t="s">
        <v>583</v>
      </c>
      <c r="B13" s="100" t="s">
        <v>1162</v>
      </c>
      <c r="C13" s="81" t="s">
        <v>8</v>
      </c>
      <c r="D13" s="79" t="s">
        <v>6</v>
      </c>
      <c r="E13" s="80" t="str">
        <f t="shared" ref="E13" si="2">IF(D13="S","1. Sáng",IF(D13="C","2. Chiều","3. Tối"))</f>
        <v>1. Sáng</v>
      </c>
      <c r="F13" s="98"/>
      <c r="G13" s="299" t="s">
        <v>584</v>
      </c>
      <c r="H13" s="157"/>
      <c r="I13" s="98" t="s">
        <v>8</v>
      </c>
      <c r="J13" s="147"/>
      <c r="K13" s="154"/>
      <c r="L13" s="87"/>
      <c r="M13" s="79"/>
      <c r="O13" s="76"/>
      <c r="P13" s="76"/>
      <c r="Q13" s="78"/>
      <c r="R13" s="77"/>
      <c r="S13" s="76"/>
      <c r="T13" s="76"/>
      <c r="V13" s="86"/>
      <c r="W13" s="87"/>
    </row>
    <row r="14" spans="1:24" ht="26.25" customHeight="1">
      <c r="A14" s="101" t="s">
        <v>583</v>
      </c>
      <c r="B14" s="138" t="s">
        <v>331</v>
      </c>
      <c r="C14" s="139" t="s">
        <v>9</v>
      </c>
      <c r="D14" s="56" t="s">
        <v>6</v>
      </c>
      <c r="E14" s="80" t="str">
        <f t="shared" si="0"/>
        <v>1. Sáng</v>
      </c>
      <c r="F14" s="98"/>
      <c r="G14" s="99" t="s">
        <v>585</v>
      </c>
      <c r="H14" s="104"/>
      <c r="I14" s="146" t="s">
        <v>582</v>
      </c>
      <c r="J14" s="147" t="s">
        <v>589</v>
      </c>
      <c r="K14" s="154"/>
      <c r="L14" s="87"/>
      <c r="M14" s="79" t="s">
        <v>6</v>
      </c>
      <c r="O14" s="76" t="str">
        <f t="shared" ref="O14:O19" si="3">CONCATENATE(IF(D14=M14,"","Đổi ca")," - ",IF(W14=I14,"","Đổi phòng"))</f>
        <v xml:space="preserve"> - Đổi phòng</v>
      </c>
      <c r="P14" s="76"/>
      <c r="Q14" s="78"/>
      <c r="R14" s="77"/>
      <c r="S14" s="76"/>
      <c r="T14" s="76"/>
      <c r="U14" s="74">
        <v>367</v>
      </c>
      <c r="W14" s="91" t="s">
        <v>200</v>
      </c>
    </row>
    <row r="15" spans="1:24" ht="26.25" customHeight="1">
      <c r="A15" s="101" t="s">
        <v>583</v>
      </c>
      <c r="B15" s="155" t="s">
        <v>332</v>
      </c>
      <c r="C15" s="149" t="s">
        <v>9</v>
      </c>
      <c r="D15" s="54" t="s">
        <v>7</v>
      </c>
      <c r="E15" s="66" t="str">
        <f t="shared" si="0"/>
        <v>2. Chiều</v>
      </c>
      <c r="F15" s="289"/>
      <c r="G15" s="99" t="s">
        <v>585</v>
      </c>
      <c r="H15" s="104"/>
      <c r="I15" s="290" t="s">
        <v>200</v>
      </c>
      <c r="J15" s="147" t="s">
        <v>588</v>
      </c>
      <c r="K15" s="154"/>
      <c r="L15" s="87"/>
      <c r="M15" s="79" t="s">
        <v>7</v>
      </c>
      <c r="O15" s="76" t="str">
        <f t="shared" si="3"/>
        <v xml:space="preserve"> - </v>
      </c>
      <c r="P15" s="76"/>
      <c r="Q15" s="78"/>
      <c r="R15" s="77"/>
      <c r="S15" s="77"/>
      <c r="T15" s="77"/>
      <c r="U15" s="74">
        <v>368</v>
      </c>
      <c r="W15" s="87" t="s">
        <v>200</v>
      </c>
    </row>
    <row r="16" spans="1:24" ht="26.25" customHeight="1">
      <c r="A16" s="101" t="s">
        <v>583</v>
      </c>
      <c r="B16" s="152" t="s">
        <v>333</v>
      </c>
      <c r="C16" s="144" t="s">
        <v>9</v>
      </c>
      <c r="D16" s="56" t="s">
        <v>6</v>
      </c>
      <c r="E16" s="65" t="str">
        <f t="shared" si="0"/>
        <v>1. Sáng</v>
      </c>
      <c r="F16" s="98"/>
      <c r="G16" s="99" t="s">
        <v>585</v>
      </c>
      <c r="H16" s="104"/>
      <c r="I16" s="146" t="s">
        <v>397</v>
      </c>
      <c r="J16" s="147"/>
      <c r="K16" s="154"/>
      <c r="L16" s="87"/>
      <c r="M16" s="79" t="s">
        <v>6</v>
      </c>
      <c r="O16" s="76" t="str">
        <f t="shared" si="3"/>
        <v xml:space="preserve"> - Đổi phòng</v>
      </c>
      <c r="P16" s="76"/>
      <c r="Q16" s="78"/>
      <c r="R16" s="77"/>
      <c r="S16" s="77"/>
      <c r="T16" s="77"/>
      <c r="U16" s="74">
        <v>369</v>
      </c>
      <c r="W16" s="83" t="s">
        <v>334</v>
      </c>
      <c r="X16" s="74" t="s">
        <v>393</v>
      </c>
    </row>
    <row r="17" spans="1:24" ht="26.25" customHeight="1">
      <c r="A17" s="101" t="s">
        <v>583</v>
      </c>
      <c r="B17" s="155" t="s">
        <v>151</v>
      </c>
      <c r="C17" s="149" t="s">
        <v>9</v>
      </c>
      <c r="D17" s="54" t="s">
        <v>7</v>
      </c>
      <c r="E17" s="66" t="str">
        <f t="shared" si="0"/>
        <v>2. Chiều</v>
      </c>
      <c r="F17" s="98"/>
      <c r="G17" s="99" t="s">
        <v>585</v>
      </c>
      <c r="H17" s="104"/>
      <c r="I17" s="150" t="s">
        <v>335</v>
      </c>
      <c r="J17" s="147"/>
      <c r="K17" s="154"/>
      <c r="L17" s="87"/>
      <c r="M17" s="79" t="s">
        <v>7</v>
      </c>
      <c r="O17" s="76" t="str">
        <f t="shared" si="3"/>
        <v xml:space="preserve"> - </v>
      </c>
      <c r="P17" s="76"/>
      <c r="Q17" s="78"/>
      <c r="R17" s="77"/>
      <c r="S17" s="76"/>
      <c r="T17" s="76"/>
      <c r="U17" s="74">
        <v>370</v>
      </c>
      <c r="W17" s="87" t="s">
        <v>335</v>
      </c>
    </row>
    <row r="18" spans="1:24" ht="26.25" customHeight="1">
      <c r="A18" s="101" t="s">
        <v>583</v>
      </c>
      <c r="B18" s="138" t="s">
        <v>176</v>
      </c>
      <c r="C18" s="139" t="s">
        <v>9</v>
      </c>
      <c r="D18" s="79" t="s">
        <v>6</v>
      </c>
      <c r="E18" s="80" t="str">
        <f t="shared" si="0"/>
        <v>1. Sáng</v>
      </c>
      <c r="F18" s="98"/>
      <c r="G18" s="99" t="s">
        <v>585</v>
      </c>
      <c r="H18" s="104"/>
      <c r="I18" s="146" t="s">
        <v>335</v>
      </c>
      <c r="J18" s="147"/>
      <c r="K18" s="154"/>
      <c r="L18" s="87"/>
      <c r="M18" s="79" t="s">
        <v>6</v>
      </c>
      <c r="O18" s="76" t="str">
        <f t="shared" si="3"/>
        <v xml:space="preserve"> - </v>
      </c>
      <c r="P18" s="76"/>
      <c r="Q18" s="78"/>
      <c r="R18" s="77"/>
      <c r="S18" s="76"/>
      <c r="T18" s="76"/>
      <c r="U18" s="74">
        <v>371</v>
      </c>
      <c r="W18" s="91" t="s">
        <v>335</v>
      </c>
    </row>
    <row r="19" spans="1:24" ht="26.25" customHeight="1">
      <c r="A19" s="101" t="s">
        <v>583</v>
      </c>
      <c r="B19" s="295" t="s">
        <v>336</v>
      </c>
      <c r="C19" s="287" t="s">
        <v>9</v>
      </c>
      <c r="D19" s="85" t="s">
        <v>7</v>
      </c>
      <c r="E19" s="288" t="str">
        <f t="shared" si="0"/>
        <v>2. Chiều</v>
      </c>
      <c r="F19" s="98"/>
      <c r="G19" s="99" t="s">
        <v>585</v>
      </c>
      <c r="H19" s="104"/>
      <c r="I19" s="150" t="s">
        <v>397</v>
      </c>
      <c r="J19" s="147"/>
      <c r="K19" s="154"/>
      <c r="L19" s="87"/>
      <c r="M19" s="79" t="s">
        <v>7</v>
      </c>
      <c r="O19" s="76" t="str">
        <f t="shared" si="3"/>
        <v xml:space="preserve"> - Đổi phòng</v>
      </c>
      <c r="P19" s="76"/>
      <c r="Q19" s="78"/>
      <c r="R19" s="77"/>
      <c r="S19" s="76"/>
      <c r="T19" s="76"/>
      <c r="U19" s="74">
        <v>372</v>
      </c>
      <c r="W19" s="83" t="s">
        <v>334</v>
      </c>
      <c r="X19" s="74" t="s">
        <v>393</v>
      </c>
    </row>
    <row r="20" spans="1:24" ht="26.25" customHeight="1">
      <c r="A20" s="101" t="s">
        <v>583</v>
      </c>
      <c r="B20" s="138" t="s">
        <v>396</v>
      </c>
      <c r="C20" s="139" t="s">
        <v>9</v>
      </c>
      <c r="D20" s="79" t="s">
        <v>6</v>
      </c>
      <c r="E20" s="65" t="str">
        <f t="shared" si="0"/>
        <v>1. Sáng</v>
      </c>
      <c r="F20" s="98"/>
      <c r="G20" s="99" t="s">
        <v>585</v>
      </c>
      <c r="H20" s="104"/>
      <c r="I20" s="146" t="s">
        <v>389</v>
      </c>
      <c r="J20" s="147"/>
      <c r="K20" s="154"/>
      <c r="L20" s="87"/>
      <c r="M20" s="79" t="s">
        <v>6</v>
      </c>
      <c r="O20" s="76"/>
      <c r="P20" s="76"/>
      <c r="Q20" s="78"/>
      <c r="R20" s="77"/>
      <c r="S20" s="76"/>
      <c r="T20" s="76"/>
      <c r="W20" s="91"/>
    </row>
    <row r="21" spans="1:24" ht="26.25" customHeight="1">
      <c r="A21" s="101" t="s">
        <v>583</v>
      </c>
      <c r="B21" s="296" t="s">
        <v>508</v>
      </c>
      <c r="C21" s="297" t="s">
        <v>9</v>
      </c>
      <c r="D21" s="84" t="s">
        <v>7</v>
      </c>
      <c r="E21" s="298" t="str">
        <f t="shared" si="0"/>
        <v>2. Chiều</v>
      </c>
      <c r="F21" s="98"/>
      <c r="G21" s="99" t="s">
        <v>585</v>
      </c>
      <c r="H21" s="104"/>
      <c r="I21" s="150" t="s">
        <v>435</v>
      </c>
      <c r="J21" s="146"/>
      <c r="K21" s="154"/>
      <c r="L21" s="87"/>
      <c r="M21" s="79" t="s">
        <v>6</v>
      </c>
      <c r="O21" s="76" t="str">
        <f>CONCATENATE(IF(D21=M21,"","Đổi ca")," - ",IF(W21=I21,"","Đổi phòng"))</f>
        <v>Đổi ca - Đổi phòng</v>
      </c>
      <c r="P21" s="76"/>
      <c r="Q21" s="78"/>
      <c r="R21" s="77"/>
      <c r="S21" s="76"/>
      <c r="T21" s="76"/>
      <c r="U21" s="74">
        <v>373</v>
      </c>
      <c r="W21" s="83" t="s">
        <v>337</v>
      </c>
      <c r="X21" s="74" t="s">
        <v>395</v>
      </c>
    </row>
    <row r="22" spans="1:24" ht="26.25" customHeight="1">
      <c r="A22" s="101" t="s">
        <v>583</v>
      </c>
      <c r="B22" s="138" t="s">
        <v>509</v>
      </c>
      <c r="C22" s="139" t="s">
        <v>9</v>
      </c>
      <c r="D22" s="79" t="s">
        <v>6</v>
      </c>
      <c r="E22" s="80" t="str">
        <f t="shared" ref="E22:E25" si="4">IF(D22="S","1. Sáng",IF(D22="C","2. Chiều","3. Tối"))</f>
        <v>1. Sáng</v>
      </c>
      <c r="F22" s="98"/>
      <c r="G22" s="99" t="s">
        <v>585</v>
      </c>
      <c r="H22" s="104"/>
      <c r="I22" s="146" t="s">
        <v>435</v>
      </c>
      <c r="J22" s="146"/>
      <c r="K22" s="154"/>
      <c r="L22" s="87"/>
      <c r="M22" s="97" t="s">
        <v>7</v>
      </c>
      <c r="O22" s="76" t="str">
        <f>CONCATENATE(IF(D22=M22,"","Đổi ca")," - ",IF(W22=I22,"","Đổi phòng"))</f>
        <v>Đổi ca - Đổi phòng</v>
      </c>
      <c r="P22" s="76"/>
      <c r="Q22" s="78"/>
      <c r="R22" s="77"/>
      <c r="S22" s="76"/>
      <c r="T22" s="76"/>
      <c r="U22" s="74">
        <v>374</v>
      </c>
      <c r="W22" s="83" t="s">
        <v>337</v>
      </c>
      <c r="X22" s="74" t="s">
        <v>395</v>
      </c>
    </row>
    <row r="23" spans="1:24" ht="26.25" customHeight="1">
      <c r="A23" s="101" t="s">
        <v>583</v>
      </c>
      <c r="B23" s="155" t="s">
        <v>510</v>
      </c>
      <c r="C23" s="149" t="s">
        <v>9</v>
      </c>
      <c r="D23" s="54" t="s">
        <v>7</v>
      </c>
      <c r="E23" s="66" t="str">
        <f t="shared" si="4"/>
        <v>2. Chiều</v>
      </c>
      <c r="F23" s="98"/>
      <c r="G23" s="99" t="s">
        <v>585</v>
      </c>
      <c r="H23" s="104"/>
      <c r="I23" s="150" t="s">
        <v>389</v>
      </c>
      <c r="J23" s="147"/>
      <c r="K23" s="154"/>
      <c r="L23" s="87"/>
      <c r="M23" s="79" t="s">
        <v>6</v>
      </c>
      <c r="O23" s="76" t="str">
        <f>CONCATENATE(IF(D23=M23,"","Đổi ca")," - ",IF(W23=I23,"","Đổi phòng"))</f>
        <v>Đổi ca - Đổi phòng</v>
      </c>
      <c r="P23" s="76"/>
      <c r="Q23" s="78"/>
      <c r="R23" s="77"/>
      <c r="S23" s="77"/>
      <c r="T23" s="77"/>
      <c r="U23" s="74">
        <v>375</v>
      </c>
      <c r="W23" s="83" t="s">
        <v>337</v>
      </c>
      <c r="X23" s="74" t="s">
        <v>395</v>
      </c>
    </row>
    <row r="24" spans="1:24" ht="26.25" customHeight="1">
      <c r="A24" s="101" t="s">
        <v>583</v>
      </c>
      <c r="B24" s="152" t="s">
        <v>338</v>
      </c>
      <c r="C24" s="144" t="s">
        <v>9</v>
      </c>
      <c r="D24" s="79" t="s">
        <v>6</v>
      </c>
      <c r="E24" s="80" t="str">
        <f t="shared" si="4"/>
        <v>1. Sáng</v>
      </c>
      <c r="F24" s="98"/>
      <c r="G24" s="99" t="s">
        <v>585</v>
      </c>
      <c r="H24" s="104"/>
      <c r="I24" s="146" t="s">
        <v>394</v>
      </c>
      <c r="J24" s="147"/>
      <c r="K24" s="102"/>
      <c r="L24" s="87"/>
      <c r="M24" s="97" t="s">
        <v>6</v>
      </c>
      <c r="O24" s="76" t="str">
        <f>CONCATENATE(IF(D24=M24,"","Đổi ca")," - ",IF(W24=I24,"","Đổi phòng"))</f>
        <v xml:space="preserve"> - Đổi phòng</v>
      </c>
      <c r="P24" s="76"/>
      <c r="Q24" s="78"/>
      <c r="R24" s="77"/>
      <c r="S24" s="76"/>
      <c r="T24" s="76"/>
      <c r="U24" s="74">
        <v>376</v>
      </c>
      <c r="W24" s="87" t="s">
        <v>339</v>
      </c>
      <c r="X24" s="74" t="s">
        <v>393</v>
      </c>
    </row>
    <row r="25" spans="1:24" ht="26.25" customHeight="1">
      <c r="A25" s="101" t="s">
        <v>583</v>
      </c>
      <c r="B25" s="155" t="s">
        <v>98</v>
      </c>
      <c r="C25" s="149" t="s">
        <v>9</v>
      </c>
      <c r="D25" s="54" t="s">
        <v>7</v>
      </c>
      <c r="E25" s="66" t="str">
        <f t="shared" si="4"/>
        <v>2. Chiều</v>
      </c>
      <c r="F25" s="98"/>
      <c r="G25" s="99" t="s">
        <v>585</v>
      </c>
      <c r="H25" s="104"/>
      <c r="I25" s="150" t="s">
        <v>394</v>
      </c>
      <c r="J25" s="147"/>
      <c r="K25" s="102"/>
      <c r="L25" s="87"/>
      <c r="M25" s="97" t="s">
        <v>7</v>
      </c>
      <c r="O25" s="76" t="str">
        <f>CONCATENATE(IF(D25=M25,"","Đổi ca")," - ",IF(W25=I25,"","Đổi phòng"))</f>
        <v xml:space="preserve"> - Đổi phòng</v>
      </c>
      <c r="P25" s="76"/>
      <c r="Q25" s="78"/>
      <c r="R25" s="77"/>
      <c r="S25" s="76"/>
      <c r="T25" s="76"/>
      <c r="U25" s="74">
        <v>377</v>
      </c>
      <c r="W25" s="91" t="s">
        <v>339</v>
      </c>
      <c r="X25" s="74" t="s">
        <v>393</v>
      </c>
    </row>
    <row r="26" spans="1:24" ht="26.25" customHeight="1">
      <c r="A26" s="101" t="s">
        <v>583</v>
      </c>
      <c r="B26" s="90" t="s">
        <v>340</v>
      </c>
      <c r="C26" s="88" t="s">
        <v>138</v>
      </c>
      <c r="D26" s="79" t="str">
        <f t="shared" ref="D26:D37" si="5">IF(M26="C","C","S")</f>
        <v>S</v>
      </c>
      <c r="E26" s="65" t="str">
        <f t="shared" ref="E26:E63" si="6">IF(D26="S","1. Sáng",IF(D26="C","2. Chiều","3. Tối"))</f>
        <v>1. Sáng</v>
      </c>
      <c r="F26" s="87"/>
      <c r="G26" s="99" t="s">
        <v>585</v>
      </c>
      <c r="H26" s="104"/>
      <c r="I26" s="145" t="s">
        <v>34</v>
      </c>
      <c r="J26" s="103"/>
      <c r="L26" s="67"/>
      <c r="M26" s="96" t="s">
        <v>6</v>
      </c>
      <c r="O26" s="95" t="e">
        <f>CONCATENATE(IF(D26=M26,"","Đổi ca")," - ",IF(W26=#REF!,"","Đổi phòng"))</f>
        <v>#REF!</v>
      </c>
      <c r="Q26" s="86"/>
      <c r="U26" s="74">
        <v>378</v>
      </c>
      <c r="W26" s="87" t="s">
        <v>34</v>
      </c>
    </row>
    <row r="27" spans="1:24" ht="26.25" customHeight="1">
      <c r="A27" s="101" t="s">
        <v>583</v>
      </c>
      <c r="B27" s="94" t="s">
        <v>341</v>
      </c>
      <c r="C27" s="93" t="s">
        <v>138</v>
      </c>
      <c r="D27" s="54" t="str">
        <f t="shared" si="5"/>
        <v>C</v>
      </c>
      <c r="E27" s="66" t="str">
        <f t="shared" si="6"/>
        <v>2. Chiều</v>
      </c>
      <c r="F27" s="91"/>
      <c r="G27" s="99" t="s">
        <v>585</v>
      </c>
      <c r="H27" s="104"/>
      <c r="I27" s="150" t="s">
        <v>34</v>
      </c>
      <c r="J27" s="103"/>
      <c r="L27" s="67"/>
      <c r="M27" s="88" t="s">
        <v>7</v>
      </c>
      <c r="O27" s="76" t="str">
        <f t="shared" ref="O27:O32" si="7">CONCATENATE(IF(D27=M27,"","Đổi ca")," - ",IF(W27=I27,"","Đổi phòng"))</f>
        <v xml:space="preserve"> - </v>
      </c>
      <c r="Q27" s="86"/>
      <c r="U27" s="74">
        <v>379</v>
      </c>
      <c r="W27" s="91" t="s">
        <v>34</v>
      </c>
    </row>
    <row r="28" spans="1:24" ht="26.25" customHeight="1">
      <c r="A28" s="101" t="s">
        <v>583</v>
      </c>
      <c r="B28" s="90" t="s">
        <v>342</v>
      </c>
      <c r="C28" s="88" t="s">
        <v>138</v>
      </c>
      <c r="D28" s="79" t="str">
        <f t="shared" si="5"/>
        <v>S</v>
      </c>
      <c r="E28" s="65" t="str">
        <f t="shared" si="6"/>
        <v>1. Sáng</v>
      </c>
      <c r="F28" s="87"/>
      <c r="G28" s="99" t="s">
        <v>585</v>
      </c>
      <c r="H28" s="104"/>
      <c r="I28" s="145" t="s">
        <v>80</v>
      </c>
      <c r="J28" s="76"/>
      <c r="L28" s="67"/>
      <c r="M28" s="88" t="s">
        <v>6</v>
      </c>
      <c r="O28" s="76" t="str">
        <f t="shared" si="7"/>
        <v xml:space="preserve"> - </v>
      </c>
      <c r="Q28" s="86"/>
      <c r="U28" s="74">
        <v>380</v>
      </c>
      <c r="W28" s="87" t="s">
        <v>80</v>
      </c>
    </row>
    <row r="29" spans="1:24" ht="26.25" customHeight="1">
      <c r="A29" s="101" t="s">
        <v>583</v>
      </c>
      <c r="B29" s="94" t="s">
        <v>343</v>
      </c>
      <c r="C29" s="93" t="s">
        <v>138</v>
      </c>
      <c r="D29" s="54" t="str">
        <f t="shared" si="5"/>
        <v>C</v>
      </c>
      <c r="E29" s="66" t="str">
        <f t="shared" si="6"/>
        <v>2. Chiều</v>
      </c>
      <c r="F29" s="91"/>
      <c r="G29" s="99" t="s">
        <v>585</v>
      </c>
      <c r="H29" s="104"/>
      <c r="I29" s="150" t="s">
        <v>80</v>
      </c>
      <c r="J29" s="76"/>
      <c r="L29" s="67"/>
      <c r="M29" s="88" t="s">
        <v>7</v>
      </c>
      <c r="O29" s="76" t="str">
        <f t="shared" si="7"/>
        <v xml:space="preserve"> - </v>
      </c>
      <c r="Q29" s="86"/>
      <c r="U29" s="74">
        <v>381</v>
      </c>
      <c r="W29" s="91" t="s">
        <v>80</v>
      </c>
    </row>
    <row r="30" spans="1:24" ht="26.25" customHeight="1">
      <c r="A30" s="101" t="s">
        <v>583</v>
      </c>
      <c r="B30" s="90" t="s">
        <v>344</v>
      </c>
      <c r="C30" s="88" t="s">
        <v>138</v>
      </c>
      <c r="D30" s="79" t="str">
        <f t="shared" si="5"/>
        <v>S</v>
      </c>
      <c r="E30" s="65" t="str">
        <f t="shared" si="6"/>
        <v>1. Sáng</v>
      </c>
      <c r="F30" s="87"/>
      <c r="G30" s="99" t="s">
        <v>585</v>
      </c>
      <c r="H30" s="104"/>
      <c r="I30" s="145" t="s">
        <v>35</v>
      </c>
      <c r="J30" s="76"/>
      <c r="L30" s="67"/>
      <c r="M30" s="88" t="s">
        <v>6</v>
      </c>
      <c r="O30" s="76" t="str">
        <f t="shared" si="7"/>
        <v xml:space="preserve"> - </v>
      </c>
      <c r="Q30" s="86"/>
      <c r="U30" s="74">
        <v>382</v>
      </c>
      <c r="W30" s="87" t="s">
        <v>35</v>
      </c>
    </row>
    <row r="31" spans="1:24" ht="26.25" customHeight="1">
      <c r="A31" s="101" t="s">
        <v>583</v>
      </c>
      <c r="B31" s="94" t="s">
        <v>345</v>
      </c>
      <c r="C31" s="93" t="s">
        <v>138</v>
      </c>
      <c r="D31" s="54" t="str">
        <f t="shared" ref="D31" si="8">IF(M31="C","C","S")</f>
        <v>C</v>
      </c>
      <c r="E31" s="66" t="str">
        <f t="shared" ref="E31" si="9">IF(D31="S","1. Sáng",IF(D31="C","2. Chiều","3. Tối"))</f>
        <v>2. Chiều</v>
      </c>
      <c r="F31" s="91"/>
      <c r="G31" s="99" t="s">
        <v>585</v>
      </c>
      <c r="H31" s="104"/>
      <c r="I31" s="150" t="s">
        <v>35</v>
      </c>
      <c r="J31" s="76"/>
      <c r="L31" s="67"/>
      <c r="M31" s="88" t="s">
        <v>7</v>
      </c>
      <c r="O31" s="76" t="str">
        <f t="shared" si="7"/>
        <v xml:space="preserve"> - </v>
      </c>
      <c r="Q31" s="86"/>
      <c r="U31" s="74">
        <v>383</v>
      </c>
      <c r="W31" s="91" t="s">
        <v>35</v>
      </c>
    </row>
    <row r="32" spans="1:24" ht="26.25" customHeight="1">
      <c r="A32" s="101" t="s">
        <v>583</v>
      </c>
      <c r="B32" s="94" t="s">
        <v>4397</v>
      </c>
      <c r="C32" s="93" t="s">
        <v>138</v>
      </c>
      <c r="D32" s="54" t="str">
        <f t="shared" si="5"/>
        <v>C</v>
      </c>
      <c r="E32" s="66" t="str">
        <f t="shared" si="6"/>
        <v>2. Chiều</v>
      </c>
      <c r="F32" s="91"/>
      <c r="G32" s="99" t="s">
        <v>585</v>
      </c>
      <c r="H32" s="104"/>
      <c r="I32" s="150" t="s">
        <v>35</v>
      </c>
      <c r="J32" s="76"/>
      <c r="L32" s="67"/>
      <c r="M32" s="88" t="s">
        <v>7</v>
      </c>
      <c r="O32" s="76" t="str">
        <f t="shared" si="7"/>
        <v xml:space="preserve"> - </v>
      </c>
      <c r="Q32" s="86"/>
      <c r="U32" s="74">
        <v>383</v>
      </c>
      <c r="W32" s="91" t="s">
        <v>35</v>
      </c>
    </row>
    <row r="33" spans="1:23" ht="26.25" customHeight="1">
      <c r="A33" s="101" t="s">
        <v>583</v>
      </c>
      <c r="B33" s="100" t="s">
        <v>179</v>
      </c>
      <c r="C33" s="97" t="s">
        <v>138</v>
      </c>
      <c r="D33" s="79" t="str">
        <f t="shared" si="5"/>
        <v>S</v>
      </c>
      <c r="E33" s="80" t="str">
        <f t="shared" si="6"/>
        <v>1. Sáng</v>
      </c>
      <c r="F33" s="98"/>
      <c r="G33" s="99" t="s">
        <v>585</v>
      </c>
      <c r="H33" s="104"/>
      <c r="I33" s="146" t="s">
        <v>50</v>
      </c>
      <c r="J33" s="103"/>
      <c r="L33" s="67"/>
      <c r="M33" s="88" t="s">
        <v>6</v>
      </c>
      <c r="O33" s="76"/>
      <c r="Q33" s="86"/>
      <c r="W33" s="91"/>
    </row>
    <row r="34" spans="1:23" ht="26.25" customHeight="1">
      <c r="A34" s="101" t="s">
        <v>583</v>
      </c>
      <c r="B34" s="94" t="s">
        <v>346</v>
      </c>
      <c r="C34" s="93" t="s">
        <v>138</v>
      </c>
      <c r="D34" s="54" t="str">
        <f t="shared" si="5"/>
        <v>C</v>
      </c>
      <c r="E34" s="66" t="str">
        <f t="shared" si="6"/>
        <v>2. Chiều</v>
      </c>
      <c r="F34" s="91"/>
      <c r="G34" s="99" t="s">
        <v>585</v>
      </c>
      <c r="H34" s="104"/>
      <c r="I34" s="150" t="s">
        <v>37</v>
      </c>
      <c r="J34" s="103"/>
      <c r="L34" s="67"/>
      <c r="M34" s="88" t="s">
        <v>7</v>
      </c>
      <c r="O34" s="76" t="str">
        <f>CONCATENATE(IF(D34=M34,"","Đổi ca")," - ",IF(W34=I34,"","Đổi phòng"))</f>
        <v xml:space="preserve"> - </v>
      </c>
      <c r="Q34" s="86"/>
      <c r="U34" s="74">
        <v>384</v>
      </c>
      <c r="W34" s="91" t="s">
        <v>37</v>
      </c>
    </row>
    <row r="35" spans="1:23" ht="26.25" customHeight="1">
      <c r="A35" s="101" t="s">
        <v>583</v>
      </c>
      <c r="B35" s="90" t="s">
        <v>347</v>
      </c>
      <c r="C35" s="88" t="s">
        <v>138</v>
      </c>
      <c r="D35" s="79" t="str">
        <f t="shared" si="5"/>
        <v>S</v>
      </c>
      <c r="E35" s="65" t="str">
        <f t="shared" si="6"/>
        <v>1. Sáng</v>
      </c>
      <c r="F35" s="87"/>
      <c r="G35" s="99" t="s">
        <v>585</v>
      </c>
      <c r="H35" s="104"/>
      <c r="I35" s="145" t="s">
        <v>37</v>
      </c>
      <c r="J35" s="103"/>
      <c r="L35" s="67"/>
      <c r="M35" s="88" t="s">
        <v>6</v>
      </c>
      <c r="O35" s="76" t="str">
        <f>CONCATENATE(IF(D35=M35,"","Đổi ca")," - ",IF(W35=I35,"","Đổi phòng"))</f>
        <v xml:space="preserve"> - </v>
      </c>
      <c r="Q35" s="86"/>
      <c r="U35" s="74">
        <v>385</v>
      </c>
      <c r="W35" s="87" t="s">
        <v>37</v>
      </c>
    </row>
    <row r="36" spans="1:23" ht="26.25" customHeight="1">
      <c r="A36" s="101" t="s">
        <v>583</v>
      </c>
      <c r="B36" s="94" t="s">
        <v>348</v>
      </c>
      <c r="C36" s="93" t="s">
        <v>138</v>
      </c>
      <c r="D36" s="54" t="str">
        <f t="shared" si="5"/>
        <v>C</v>
      </c>
      <c r="E36" s="66" t="str">
        <f t="shared" si="6"/>
        <v>2. Chiều</v>
      </c>
      <c r="F36" s="91"/>
      <c r="G36" s="99" t="s">
        <v>585</v>
      </c>
      <c r="H36" s="104"/>
      <c r="I36" s="150" t="s">
        <v>195</v>
      </c>
      <c r="J36" s="76"/>
      <c r="L36" s="67"/>
      <c r="M36" s="88" t="s">
        <v>7</v>
      </c>
      <c r="O36" s="76" t="str">
        <f>CONCATENATE(IF(D36=M36,"","Đổi ca")," - ",IF(W36=I36,"","Đổi phòng"))</f>
        <v xml:space="preserve"> - </v>
      </c>
      <c r="Q36" s="86"/>
      <c r="U36" s="74">
        <v>386</v>
      </c>
      <c r="W36" s="91" t="s">
        <v>195</v>
      </c>
    </row>
    <row r="37" spans="1:23" ht="26.25" customHeight="1">
      <c r="A37" s="101" t="s">
        <v>583</v>
      </c>
      <c r="B37" s="90" t="s">
        <v>349</v>
      </c>
      <c r="C37" s="88" t="s">
        <v>138</v>
      </c>
      <c r="D37" s="79" t="str">
        <f t="shared" si="5"/>
        <v>S</v>
      </c>
      <c r="E37" s="65" t="str">
        <f t="shared" si="6"/>
        <v>1. Sáng</v>
      </c>
      <c r="F37" s="87"/>
      <c r="G37" s="99" t="s">
        <v>585</v>
      </c>
      <c r="H37" s="104"/>
      <c r="I37" s="145" t="s">
        <v>195</v>
      </c>
      <c r="J37" s="76"/>
      <c r="L37" s="67"/>
      <c r="M37" s="88" t="s">
        <v>6</v>
      </c>
      <c r="O37" s="76" t="str">
        <f>CONCATENATE(IF(D37=M37,"","Đổi ca")," - ",IF(W37=I37,"","Đổi phòng"))</f>
        <v xml:space="preserve"> - </v>
      </c>
      <c r="Q37" s="86"/>
      <c r="U37" s="74">
        <v>387</v>
      </c>
      <c r="W37" s="87" t="s">
        <v>195</v>
      </c>
    </row>
    <row r="38" spans="1:23" ht="26.25" customHeight="1">
      <c r="A38" s="101" t="s">
        <v>583</v>
      </c>
      <c r="B38" s="94" t="s">
        <v>414</v>
      </c>
      <c r="C38" s="93" t="s">
        <v>138</v>
      </c>
      <c r="D38" s="54" t="str">
        <f>IF(M38="C","C","S")</f>
        <v>C</v>
      </c>
      <c r="E38" s="66" t="str">
        <f t="shared" si="6"/>
        <v>2. Chiều</v>
      </c>
      <c r="F38" s="91"/>
      <c r="G38" s="99" t="s">
        <v>585</v>
      </c>
      <c r="H38" s="104"/>
      <c r="I38" s="150" t="s">
        <v>50</v>
      </c>
      <c r="J38" s="103"/>
      <c r="L38" s="67"/>
      <c r="M38" s="88" t="s">
        <v>7</v>
      </c>
      <c r="O38" s="76"/>
      <c r="Q38" s="86"/>
      <c r="W38" s="87"/>
    </row>
    <row r="39" spans="1:23" ht="26.25" customHeight="1">
      <c r="A39" s="101" t="s">
        <v>583</v>
      </c>
      <c r="B39" s="90" t="s">
        <v>171</v>
      </c>
      <c r="C39" s="88" t="s">
        <v>138</v>
      </c>
      <c r="D39" s="79" t="str">
        <f t="shared" ref="D39:D49" si="10">IF(M39="C","C","S")</f>
        <v>S</v>
      </c>
      <c r="E39" s="65" t="str">
        <f t="shared" si="6"/>
        <v>1. Sáng</v>
      </c>
      <c r="F39" s="87"/>
      <c r="G39" s="99" t="s">
        <v>585</v>
      </c>
      <c r="H39" s="104"/>
      <c r="I39" s="145" t="s">
        <v>196</v>
      </c>
      <c r="J39" s="103"/>
      <c r="L39" s="67"/>
      <c r="M39" s="88" t="s">
        <v>6</v>
      </c>
      <c r="O39" s="76" t="str">
        <f t="shared" ref="O39:O49" si="11">CONCATENATE(IF(D39=M39,"","Đổi ca")," - ",IF(W39=I39,"","Đổi phòng"))</f>
        <v xml:space="preserve"> - </v>
      </c>
      <c r="Q39" s="86"/>
      <c r="U39" s="74">
        <v>389</v>
      </c>
      <c r="W39" s="87" t="s">
        <v>196</v>
      </c>
    </row>
    <row r="40" spans="1:23" ht="26.25" customHeight="1">
      <c r="A40" s="101" t="s">
        <v>583</v>
      </c>
      <c r="B40" s="94" t="s">
        <v>350</v>
      </c>
      <c r="C40" s="93" t="s">
        <v>138</v>
      </c>
      <c r="D40" s="54" t="str">
        <f t="shared" si="10"/>
        <v>C</v>
      </c>
      <c r="E40" s="66" t="str">
        <f t="shared" si="6"/>
        <v>2. Chiều</v>
      </c>
      <c r="F40" s="91"/>
      <c r="G40" s="99" t="s">
        <v>585</v>
      </c>
      <c r="H40" s="104"/>
      <c r="I40" s="150" t="s">
        <v>196</v>
      </c>
      <c r="J40" s="103"/>
      <c r="L40" s="67"/>
      <c r="M40" s="88" t="s">
        <v>7</v>
      </c>
      <c r="O40" s="76" t="str">
        <f t="shared" si="11"/>
        <v xml:space="preserve"> - Đổi phòng</v>
      </c>
      <c r="Q40" s="86"/>
      <c r="U40" s="74">
        <v>390</v>
      </c>
      <c r="W40" s="87" t="s">
        <v>141</v>
      </c>
    </row>
    <row r="41" spans="1:23" ht="26.25" customHeight="1">
      <c r="A41" s="101" t="s">
        <v>583</v>
      </c>
      <c r="B41" s="100" t="s">
        <v>351</v>
      </c>
      <c r="C41" s="97" t="s">
        <v>138</v>
      </c>
      <c r="D41" s="79" t="str">
        <f t="shared" si="10"/>
        <v>S</v>
      </c>
      <c r="E41" s="80" t="str">
        <f t="shared" si="6"/>
        <v>1. Sáng</v>
      </c>
      <c r="F41" s="98"/>
      <c r="G41" s="99" t="s">
        <v>585</v>
      </c>
      <c r="H41" s="104"/>
      <c r="I41" s="150" t="s">
        <v>141</v>
      </c>
      <c r="J41" s="103"/>
      <c r="L41" s="67"/>
      <c r="M41" s="88" t="s">
        <v>6</v>
      </c>
      <c r="O41" s="76" t="str">
        <f t="shared" si="11"/>
        <v xml:space="preserve"> - </v>
      </c>
      <c r="Q41" s="86"/>
      <c r="U41" s="74">
        <v>391</v>
      </c>
      <c r="W41" s="91" t="s">
        <v>141</v>
      </c>
    </row>
    <row r="42" spans="1:23" ht="26.25" customHeight="1">
      <c r="A42" s="101" t="s">
        <v>583</v>
      </c>
      <c r="B42" s="94" t="s">
        <v>352</v>
      </c>
      <c r="C42" s="93" t="s">
        <v>138</v>
      </c>
      <c r="D42" s="54" t="str">
        <f t="shared" si="10"/>
        <v>C</v>
      </c>
      <c r="E42" s="66" t="str">
        <f t="shared" si="6"/>
        <v>2. Chiều</v>
      </c>
      <c r="F42" s="91"/>
      <c r="G42" s="99" t="s">
        <v>585</v>
      </c>
      <c r="H42" s="104"/>
      <c r="I42" s="150" t="s">
        <v>88</v>
      </c>
      <c r="J42" s="103"/>
      <c r="L42" s="67"/>
      <c r="M42" s="88" t="s">
        <v>7</v>
      </c>
      <c r="O42" s="76" t="str">
        <f t="shared" si="11"/>
        <v xml:space="preserve"> - </v>
      </c>
      <c r="Q42" s="86"/>
      <c r="U42" s="74">
        <v>392</v>
      </c>
      <c r="W42" s="91" t="s">
        <v>88</v>
      </c>
    </row>
    <row r="43" spans="1:23" ht="26.25" customHeight="1">
      <c r="A43" s="101" t="s">
        <v>583</v>
      </c>
      <c r="B43" s="90" t="s">
        <v>353</v>
      </c>
      <c r="C43" s="88" t="s">
        <v>138</v>
      </c>
      <c r="D43" s="79" t="str">
        <f t="shared" si="10"/>
        <v>S</v>
      </c>
      <c r="E43" s="65" t="str">
        <f t="shared" si="6"/>
        <v>1. Sáng</v>
      </c>
      <c r="F43" s="87"/>
      <c r="G43" s="99" t="s">
        <v>585</v>
      </c>
      <c r="H43" s="104"/>
      <c r="I43" s="145" t="s">
        <v>88</v>
      </c>
      <c r="J43" s="103"/>
      <c r="L43" s="67"/>
      <c r="M43" s="88" t="s">
        <v>6</v>
      </c>
      <c r="O43" s="76" t="str">
        <f t="shared" si="11"/>
        <v xml:space="preserve"> - </v>
      </c>
      <c r="Q43" s="86"/>
      <c r="U43" s="74">
        <v>393</v>
      </c>
      <c r="W43" s="87" t="s">
        <v>88</v>
      </c>
    </row>
    <row r="44" spans="1:23" ht="26.25" customHeight="1">
      <c r="A44" s="101" t="s">
        <v>583</v>
      </c>
      <c r="B44" s="94" t="s">
        <v>354</v>
      </c>
      <c r="C44" s="93" t="s">
        <v>138</v>
      </c>
      <c r="D44" s="54" t="str">
        <f t="shared" si="10"/>
        <v>C</v>
      </c>
      <c r="E44" s="66" t="str">
        <f t="shared" si="6"/>
        <v>2. Chiều</v>
      </c>
      <c r="F44" s="91"/>
      <c r="G44" s="99" t="s">
        <v>585</v>
      </c>
      <c r="H44" s="104"/>
      <c r="I44" s="150" t="s">
        <v>82</v>
      </c>
      <c r="J44" s="103"/>
      <c r="L44" s="67"/>
      <c r="M44" s="88" t="s">
        <v>7</v>
      </c>
      <c r="O44" s="76" t="str">
        <f t="shared" si="11"/>
        <v xml:space="preserve"> - </v>
      </c>
      <c r="Q44" s="86"/>
      <c r="U44" s="74">
        <v>394</v>
      </c>
      <c r="W44" s="91" t="s">
        <v>82</v>
      </c>
    </row>
    <row r="45" spans="1:23" ht="26.25" customHeight="1">
      <c r="A45" s="101" t="s">
        <v>583</v>
      </c>
      <c r="B45" s="90" t="s">
        <v>355</v>
      </c>
      <c r="C45" s="88" t="s">
        <v>138</v>
      </c>
      <c r="D45" s="79" t="str">
        <f t="shared" si="10"/>
        <v>S</v>
      </c>
      <c r="E45" s="65" t="str">
        <f t="shared" si="6"/>
        <v>1. Sáng</v>
      </c>
      <c r="F45" s="87"/>
      <c r="G45" s="99" t="s">
        <v>585</v>
      </c>
      <c r="H45" s="104"/>
      <c r="I45" s="145" t="s">
        <v>82</v>
      </c>
      <c r="J45" s="103"/>
      <c r="L45" s="67"/>
      <c r="M45" s="88" t="s">
        <v>6</v>
      </c>
      <c r="O45" s="76" t="str">
        <f t="shared" si="11"/>
        <v xml:space="preserve"> - </v>
      </c>
      <c r="Q45" s="86"/>
      <c r="U45" s="74">
        <v>395</v>
      </c>
      <c r="W45" s="87" t="s">
        <v>82</v>
      </c>
    </row>
    <row r="46" spans="1:23" ht="26.25" customHeight="1">
      <c r="A46" s="101" t="s">
        <v>583</v>
      </c>
      <c r="B46" s="94" t="s">
        <v>356</v>
      </c>
      <c r="C46" s="93" t="s">
        <v>138</v>
      </c>
      <c r="D46" s="54" t="str">
        <f t="shared" si="10"/>
        <v>C</v>
      </c>
      <c r="E46" s="66" t="str">
        <f t="shared" si="6"/>
        <v>2. Chiều</v>
      </c>
      <c r="F46" s="91"/>
      <c r="G46" s="99" t="s">
        <v>585</v>
      </c>
      <c r="H46" s="92"/>
      <c r="I46" s="150" t="s">
        <v>45</v>
      </c>
      <c r="J46" s="103"/>
      <c r="L46" s="67"/>
      <c r="M46" s="88" t="s">
        <v>7</v>
      </c>
      <c r="O46" s="76" t="str">
        <f t="shared" si="11"/>
        <v xml:space="preserve"> - </v>
      </c>
      <c r="Q46" s="86"/>
      <c r="U46" s="74">
        <v>396</v>
      </c>
      <c r="W46" s="91" t="s">
        <v>45</v>
      </c>
    </row>
    <row r="47" spans="1:23" ht="26.25" customHeight="1">
      <c r="A47" s="101" t="s">
        <v>583</v>
      </c>
      <c r="B47" s="100" t="s">
        <v>357</v>
      </c>
      <c r="C47" s="97" t="s">
        <v>138</v>
      </c>
      <c r="D47" s="79" t="str">
        <f t="shared" si="10"/>
        <v>S</v>
      </c>
      <c r="E47" s="80" t="str">
        <f t="shared" si="6"/>
        <v>1. Sáng</v>
      </c>
      <c r="F47" s="98"/>
      <c r="G47" s="99" t="s">
        <v>585</v>
      </c>
      <c r="H47" s="104"/>
      <c r="I47" s="146" t="s">
        <v>45</v>
      </c>
      <c r="J47" s="103"/>
      <c r="L47" s="67"/>
      <c r="M47" s="88" t="s">
        <v>6</v>
      </c>
      <c r="O47" s="76" t="str">
        <f t="shared" si="11"/>
        <v xml:space="preserve"> - </v>
      </c>
      <c r="Q47" s="86"/>
      <c r="U47" s="74">
        <v>397</v>
      </c>
      <c r="W47" s="87" t="s">
        <v>45</v>
      </c>
    </row>
    <row r="48" spans="1:23" ht="26.25" customHeight="1">
      <c r="A48" s="101" t="s">
        <v>583</v>
      </c>
      <c r="B48" s="94" t="s">
        <v>358</v>
      </c>
      <c r="C48" s="93" t="s">
        <v>138</v>
      </c>
      <c r="D48" s="54" t="str">
        <f t="shared" si="10"/>
        <v>C</v>
      </c>
      <c r="E48" s="66" t="str">
        <f t="shared" si="6"/>
        <v>2. Chiều</v>
      </c>
      <c r="F48" s="91"/>
      <c r="G48" s="99" t="s">
        <v>585</v>
      </c>
      <c r="H48" s="104"/>
      <c r="I48" s="150" t="s">
        <v>46</v>
      </c>
      <c r="J48" s="103"/>
      <c r="L48" s="67"/>
      <c r="M48" s="88" t="s">
        <v>7</v>
      </c>
      <c r="O48" s="76" t="str">
        <f t="shared" si="11"/>
        <v xml:space="preserve"> - Đổi phòng</v>
      </c>
      <c r="Q48" s="86"/>
      <c r="U48" s="74">
        <v>398</v>
      </c>
      <c r="W48" s="91" t="s">
        <v>196</v>
      </c>
    </row>
    <row r="49" spans="1:23" ht="26.25" customHeight="1">
      <c r="A49" s="101" t="s">
        <v>583</v>
      </c>
      <c r="B49" s="90" t="s">
        <v>359</v>
      </c>
      <c r="C49" s="88" t="s">
        <v>138</v>
      </c>
      <c r="D49" s="79" t="str">
        <f t="shared" si="10"/>
        <v>S</v>
      </c>
      <c r="E49" s="65" t="str">
        <f t="shared" si="6"/>
        <v>1. Sáng</v>
      </c>
      <c r="F49" s="87"/>
      <c r="G49" s="99" t="s">
        <v>585</v>
      </c>
      <c r="H49" s="104"/>
      <c r="I49" s="145" t="s">
        <v>46</v>
      </c>
      <c r="J49" s="103"/>
      <c r="L49" s="67"/>
      <c r="M49" s="88" t="s">
        <v>6</v>
      </c>
      <c r="O49" s="76" t="str">
        <f t="shared" si="11"/>
        <v xml:space="preserve"> - Đổi phòng</v>
      </c>
      <c r="Q49" s="86"/>
      <c r="U49" s="74">
        <v>399</v>
      </c>
      <c r="W49" s="87" t="s">
        <v>196</v>
      </c>
    </row>
    <row r="50" spans="1:23" ht="26.25" customHeight="1">
      <c r="A50" s="101" t="s">
        <v>583</v>
      </c>
      <c r="B50" s="94" t="s">
        <v>415</v>
      </c>
      <c r="C50" s="93" t="s">
        <v>138</v>
      </c>
      <c r="D50" s="54" t="str">
        <f>IF(M50="C","C","S")</f>
        <v>C</v>
      </c>
      <c r="E50" s="66" t="str">
        <f t="shared" si="6"/>
        <v>2. Chiều</v>
      </c>
      <c r="F50" s="91"/>
      <c r="G50" s="99" t="s">
        <v>585</v>
      </c>
      <c r="H50" s="104"/>
      <c r="I50" s="150" t="s">
        <v>51</v>
      </c>
      <c r="J50" s="103"/>
      <c r="L50" s="67"/>
      <c r="M50" s="88" t="s">
        <v>7</v>
      </c>
      <c r="O50" s="76"/>
      <c r="Q50" s="86"/>
      <c r="W50" s="87"/>
    </row>
    <row r="51" spans="1:23" ht="26.25" customHeight="1">
      <c r="A51" s="101" t="s">
        <v>583</v>
      </c>
      <c r="B51" s="90" t="s">
        <v>360</v>
      </c>
      <c r="C51" s="88" t="s">
        <v>138</v>
      </c>
      <c r="D51" s="79" t="str">
        <f t="shared" ref="D51:D63" si="12">IF(M51="C","C","S")</f>
        <v>S</v>
      </c>
      <c r="E51" s="65" t="str">
        <f t="shared" si="6"/>
        <v>1. Sáng</v>
      </c>
      <c r="F51" s="87"/>
      <c r="G51" s="99" t="s">
        <v>585</v>
      </c>
      <c r="H51" s="104"/>
      <c r="I51" s="145" t="s">
        <v>42</v>
      </c>
      <c r="J51" s="76"/>
      <c r="L51" s="67"/>
      <c r="M51" s="88" t="s">
        <v>6</v>
      </c>
      <c r="O51" s="76" t="str">
        <f t="shared" ref="O51:O66" si="13">CONCATENATE(IF(D51=M51,"","Đổi ca")," - ",IF(W51=I51,"","Đổi phòng"))</f>
        <v xml:space="preserve"> - </v>
      </c>
      <c r="Q51" s="86"/>
      <c r="U51" s="74">
        <v>400</v>
      </c>
      <c r="W51" s="87" t="s">
        <v>42</v>
      </c>
    </row>
    <row r="52" spans="1:23" ht="26.25" customHeight="1">
      <c r="A52" s="101" t="s">
        <v>583</v>
      </c>
      <c r="B52" s="94" t="s">
        <v>361</v>
      </c>
      <c r="C52" s="93" t="s">
        <v>138</v>
      </c>
      <c r="D52" s="54" t="str">
        <f t="shared" si="12"/>
        <v>C</v>
      </c>
      <c r="E52" s="66" t="str">
        <f t="shared" si="6"/>
        <v>2. Chiều</v>
      </c>
      <c r="F52" s="91"/>
      <c r="G52" s="99" t="s">
        <v>585</v>
      </c>
      <c r="H52" s="104"/>
      <c r="I52" s="150" t="s">
        <v>42</v>
      </c>
      <c r="J52" s="76"/>
      <c r="L52" s="67"/>
      <c r="M52" s="88" t="s">
        <v>7</v>
      </c>
      <c r="O52" s="76" t="str">
        <f t="shared" si="13"/>
        <v xml:space="preserve"> - </v>
      </c>
      <c r="Q52" s="86"/>
      <c r="U52" s="74">
        <v>401</v>
      </c>
      <c r="W52" s="91" t="s">
        <v>42</v>
      </c>
    </row>
    <row r="53" spans="1:23" ht="26.25" customHeight="1">
      <c r="A53" s="101" t="s">
        <v>583</v>
      </c>
      <c r="B53" s="90" t="s">
        <v>362</v>
      </c>
      <c r="C53" s="88" t="s">
        <v>138</v>
      </c>
      <c r="D53" s="79" t="str">
        <f t="shared" si="12"/>
        <v>S</v>
      </c>
      <c r="E53" s="65" t="str">
        <f t="shared" si="6"/>
        <v>1. Sáng</v>
      </c>
      <c r="F53" s="87"/>
      <c r="G53" s="99" t="s">
        <v>585</v>
      </c>
      <c r="H53" s="104"/>
      <c r="I53" s="145" t="s">
        <v>81</v>
      </c>
      <c r="J53" s="76"/>
      <c r="L53" s="67"/>
      <c r="M53" s="88" t="s">
        <v>6</v>
      </c>
      <c r="O53" s="76" t="str">
        <f t="shared" si="13"/>
        <v xml:space="preserve"> - </v>
      </c>
      <c r="Q53" s="86"/>
      <c r="U53" s="74">
        <v>402</v>
      </c>
      <c r="W53" s="87" t="s">
        <v>81</v>
      </c>
    </row>
    <row r="54" spans="1:23" ht="26.25" customHeight="1">
      <c r="A54" s="101" t="s">
        <v>583</v>
      </c>
      <c r="B54" s="94" t="s">
        <v>363</v>
      </c>
      <c r="C54" s="93" t="s">
        <v>138</v>
      </c>
      <c r="D54" s="54" t="str">
        <f t="shared" si="12"/>
        <v>C</v>
      </c>
      <c r="E54" s="66" t="str">
        <f t="shared" si="6"/>
        <v>2. Chiều</v>
      </c>
      <c r="F54" s="91"/>
      <c r="G54" s="99" t="s">
        <v>585</v>
      </c>
      <c r="H54" s="104"/>
      <c r="I54" s="150" t="s">
        <v>81</v>
      </c>
      <c r="J54" s="76"/>
      <c r="L54" s="67"/>
      <c r="M54" s="88" t="s">
        <v>7</v>
      </c>
      <c r="O54" s="76" t="str">
        <f t="shared" si="13"/>
        <v xml:space="preserve"> - </v>
      </c>
      <c r="Q54" s="86"/>
      <c r="U54" s="74">
        <v>403</v>
      </c>
      <c r="W54" s="91" t="s">
        <v>81</v>
      </c>
    </row>
    <row r="55" spans="1:23" ht="26.25" customHeight="1">
      <c r="A55" s="101" t="s">
        <v>583</v>
      </c>
      <c r="B55" s="90" t="s">
        <v>364</v>
      </c>
      <c r="C55" s="88" t="s">
        <v>138</v>
      </c>
      <c r="D55" s="79" t="str">
        <f t="shared" si="12"/>
        <v>S</v>
      </c>
      <c r="E55" s="65" t="str">
        <f t="shared" si="6"/>
        <v>1. Sáng</v>
      </c>
      <c r="F55" s="87"/>
      <c r="G55" s="99" t="s">
        <v>585</v>
      </c>
      <c r="H55" s="104"/>
      <c r="I55" s="145" t="s">
        <v>43</v>
      </c>
      <c r="J55" s="76"/>
      <c r="L55" s="67"/>
      <c r="M55" s="88" t="s">
        <v>6</v>
      </c>
      <c r="O55" s="76" t="str">
        <f t="shared" si="13"/>
        <v xml:space="preserve"> - </v>
      </c>
      <c r="Q55" s="86"/>
      <c r="U55" s="74">
        <v>404</v>
      </c>
      <c r="W55" s="87" t="s">
        <v>43</v>
      </c>
    </row>
    <row r="56" spans="1:23" ht="26.25" customHeight="1">
      <c r="A56" s="101" t="s">
        <v>583</v>
      </c>
      <c r="B56" s="94" t="s">
        <v>365</v>
      </c>
      <c r="C56" s="93" t="s">
        <v>138</v>
      </c>
      <c r="D56" s="54" t="str">
        <f t="shared" si="12"/>
        <v>C</v>
      </c>
      <c r="E56" s="66" t="str">
        <f t="shared" si="6"/>
        <v>2. Chiều</v>
      </c>
      <c r="F56" s="91"/>
      <c r="G56" s="99" t="s">
        <v>585</v>
      </c>
      <c r="H56" s="104"/>
      <c r="I56" s="150" t="s">
        <v>43</v>
      </c>
      <c r="J56" s="76"/>
      <c r="L56" s="67"/>
      <c r="M56" s="88" t="s">
        <v>7</v>
      </c>
      <c r="O56" s="76" t="str">
        <f t="shared" si="13"/>
        <v xml:space="preserve"> - </v>
      </c>
      <c r="Q56" s="86"/>
      <c r="U56" s="74">
        <v>405</v>
      </c>
      <c r="W56" s="91" t="s">
        <v>43</v>
      </c>
    </row>
    <row r="57" spans="1:23" ht="26.25" customHeight="1">
      <c r="A57" s="101" t="s">
        <v>583</v>
      </c>
      <c r="B57" s="90" t="s">
        <v>366</v>
      </c>
      <c r="C57" s="88" t="s">
        <v>138</v>
      </c>
      <c r="D57" s="79" t="str">
        <f t="shared" ref="D57" si="14">IF(M57="C","C","S")</f>
        <v>S</v>
      </c>
      <c r="E57" s="65" t="str">
        <f t="shared" ref="E57" si="15">IF(D57="S","1. Sáng",IF(D57="C","2. Chiều","3. Tối"))</f>
        <v>1. Sáng</v>
      </c>
      <c r="F57" s="87"/>
      <c r="G57" s="99" t="s">
        <v>585</v>
      </c>
      <c r="H57" s="104"/>
      <c r="I57" s="145" t="s">
        <v>460</v>
      </c>
      <c r="J57" s="103"/>
      <c r="L57" s="67"/>
      <c r="M57" s="88" t="s">
        <v>6</v>
      </c>
      <c r="O57" s="76" t="str">
        <f t="shared" ref="O57" si="16">CONCATENATE(IF(D57=M57,"","Đổi ca")," - ",IF(W57=I57,"","Đổi phòng"))</f>
        <v xml:space="preserve"> - Đổi phòng</v>
      </c>
      <c r="Q57" s="86"/>
      <c r="U57" s="74">
        <v>406</v>
      </c>
      <c r="W57" s="87" t="s">
        <v>142</v>
      </c>
    </row>
    <row r="58" spans="1:23" ht="26.25" customHeight="1">
      <c r="A58" s="101" t="s">
        <v>583</v>
      </c>
      <c r="B58" s="94" t="s">
        <v>4401</v>
      </c>
      <c r="C58" s="93" t="s">
        <v>138</v>
      </c>
      <c r="D58" s="54" t="str">
        <f t="shared" si="12"/>
        <v>C</v>
      </c>
      <c r="E58" s="66" t="str">
        <f t="shared" si="6"/>
        <v>2. Chiều</v>
      </c>
      <c r="F58" s="91"/>
      <c r="G58" s="99" t="s">
        <v>585</v>
      </c>
      <c r="H58" s="104"/>
      <c r="I58" s="150" t="s">
        <v>460</v>
      </c>
      <c r="J58" s="103"/>
      <c r="L58" s="67"/>
      <c r="M58" s="88" t="s">
        <v>7</v>
      </c>
      <c r="O58" s="76" t="str">
        <f t="shared" si="13"/>
        <v xml:space="preserve"> - Đổi phòng</v>
      </c>
      <c r="Q58" s="86"/>
      <c r="U58" s="74">
        <v>406</v>
      </c>
      <c r="W58" s="87" t="s">
        <v>142</v>
      </c>
    </row>
    <row r="59" spans="1:23" ht="26.25" customHeight="1">
      <c r="A59" s="101" t="s">
        <v>583</v>
      </c>
      <c r="B59" s="94" t="s">
        <v>367</v>
      </c>
      <c r="C59" s="93" t="s">
        <v>138</v>
      </c>
      <c r="D59" s="54" t="str">
        <f t="shared" si="12"/>
        <v>C</v>
      </c>
      <c r="E59" s="66" t="str">
        <f t="shared" si="6"/>
        <v>2. Chiều</v>
      </c>
      <c r="F59" s="91"/>
      <c r="G59" s="99" t="s">
        <v>585</v>
      </c>
      <c r="H59" s="104"/>
      <c r="I59" s="150" t="s">
        <v>44</v>
      </c>
      <c r="J59" s="103"/>
      <c r="L59" s="67"/>
      <c r="M59" s="88" t="s">
        <v>7</v>
      </c>
      <c r="O59" s="76" t="str">
        <f t="shared" si="13"/>
        <v xml:space="preserve"> - </v>
      </c>
      <c r="Q59" s="86"/>
      <c r="U59" s="74">
        <v>408</v>
      </c>
      <c r="W59" s="91" t="s">
        <v>44</v>
      </c>
    </row>
    <row r="60" spans="1:23" ht="26.25" customHeight="1">
      <c r="A60" s="101" t="s">
        <v>583</v>
      </c>
      <c r="B60" s="90" t="s">
        <v>368</v>
      </c>
      <c r="C60" s="88" t="s">
        <v>138</v>
      </c>
      <c r="D60" s="79" t="str">
        <f t="shared" si="12"/>
        <v>S</v>
      </c>
      <c r="E60" s="65" t="str">
        <f t="shared" si="6"/>
        <v>1. Sáng</v>
      </c>
      <c r="F60" s="87"/>
      <c r="G60" s="99" t="s">
        <v>585</v>
      </c>
      <c r="H60" s="104"/>
      <c r="I60" s="145" t="s">
        <v>44</v>
      </c>
      <c r="J60" s="103"/>
      <c r="L60" s="67"/>
      <c r="M60" s="88" t="s">
        <v>6</v>
      </c>
      <c r="O60" s="76" t="str">
        <f t="shared" si="13"/>
        <v xml:space="preserve"> - </v>
      </c>
      <c r="Q60" s="86"/>
      <c r="U60" s="74">
        <v>409</v>
      </c>
      <c r="W60" s="87" t="s">
        <v>44</v>
      </c>
    </row>
    <row r="61" spans="1:23" ht="26.25" customHeight="1">
      <c r="A61" s="101" t="s">
        <v>583</v>
      </c>
      <c r="B61" s="94" t="s">
        <v>369</v>
      </c>
      <c r="C61" s="93" t="s">
        <v>138</v>
      </c>
      <c r="D61" s="54" t="str">
        <f t="shared" si="12"/>
        <v>C</v>
      </c>
      <c r="E61" s="66" t="str">
        <f t="shared" si="6"/>
        <v>2. Chiều</v>
      </c>
      <c r="F61" s="91"/>
      <c r="G61" s="99" t="s">
        <v>585</v>
      </c>
      <c r="H61" s="104"/>
      <c r="I61" s="150" t="s">
        <v>48</v>
      </c>
      <c r="J61" s="103"/>
      <c r="L61" s="67"/>
      <c r="M61" s="88" t="s">
        <v>7</v>
      </c>
      <c r="O61" s="76" t="str">
        <f t="shared" si="13"/>
        <v xml:space="preserve"> - Đổi phòng</v>
      </c>
      <c r="Q61" s="86"/>
      <c r="U61" s="74">
        <v>410</v>
      </c>
      <c r="W61" s="91" t="s">
        <v>44</v>
      </c>
    </row>
    <row r="62" spans="1:23" ht="26.25" customHeight="1">
      <c r="A62" s="101" t="s">
        <v>583</v>
      </c>
      <c r="B62" s="90" t="s">
        <v>370</v>
      </c>
      <c r="C62" s="88" t="s">
        <v>138</v>
      </c>
      <c r="D62" s="79" t="str">
        <f t="shared" ref="D62" si="17">IF(M62="C","C","S")</f>
        <v>S</v>
      </c>
      <c r="E62" s="65" t="str">
        <f t="shared" ref="E62" si="18">IF(D62="S","1. Sáng",IF(D62="C","2. Chiều","3. Tối"))</f>
        <v>1. Sáng</v>
      </c>
      <c r="F62" s="87"/>
      <c r="G62" s="99" t="s">
        <v>585</v>
      </c>
      <c r="H62" s="104"/>
      <c r="I62" s="145" t="s">
        <v>48</v>
      </c>
      <c r="J62" s="103"/>
      <c r="L62" s="67"/>
      <c r="M62" s="88" t="s">
        <v>6</v>
      </c>
      <c r="O62" s="76" t="str">
        <f t="shared" ref="O62" si="19">CONCATENATE(IF(D62=M62,"","Đổi ca")," - ",IF(W62=I62,"","Đổi phòng"))</f>
        <v xml:space="preserve"> - Đổi phòng</v>
      </c>
      <c r="Q62" s="86"/>
      <c r="U62" s="74">
        <v>411</v>
      </c>
      <c r="W62" s="87" t="s">
        <v>44</v>
      </c>
    </row>
    <row r="63" spans="1:23" ht="26.25" customHeight="1">
      <c r="A63" s="101" t="s">
        <v>583</v>
      </c>
      <c r="B63" s="90" t="s">
        <v>4402</v>
      </c>
      <c r="C63" s="88" t="s">
        <v>138</v>
      </c>
      <c r="D63" s="79" t="str">
        <f t="shared" si="12"/>
        <v>S</v>
      </c>
      <c r="E63" s="65" t="str">
        <f t="shared" si="6"/>
        <v>1. Sáng</v>
      </c>
      <c r="F63" s="87"/>
      <c r="G63" s="99" t="s">
        <v>585</v>
      </c>
      <c r="H63" s="104"/>
      <c r="I63" s="145" t="s">
        <v>48</v>
      </c>
      <c r="J63" s="103"/>
      <c r="L63" s="67"/>
      <c r="M63" s="88" t="s">
        <v>6</v>
      </c>
      <c r="O63" s="76" t="str">
        <f t="shared" si="13"/>
        <v xml:space="preserve"> - Đổi phòng</v>
      </c>
      <c r="Q63" s="86"/>
      <c r="U63" s="74">
        <v>411</v>
      </c>
      <c r="W63" s="87" t="s">
        <v>44</v>
      </c>
    </row>
    <row r="64" spans="1:23" ht="26.25" customHeight="1">
      <c r="A64" s="101" t="s">
        <v>583</v>
      </c>
      <c r="B64" s="94" t="s">
        <v>416</v>
      </c>
      <c r="C64" s="93" t="s">
        <v>138</v>
      </c>
      <c r="D64" s="54" t="str">
        <f>IF(M64="C","C","S")</f>
        <v>C</v>
      </c>
      <c r="E64" s="66" t="str">
        <f t="shared" ref="E64:E86" si="20">IF(D64="S","1. Sáng",IF(D64="C","2. Chiều","3. Tối"))</f>
        <v>2. Chiều</v>
      </c>
      <c r="F64" s="91"/>
      <c r="G64" s="99" t="s">
        <v>585</v>
      </c>
      <c r="H64" s="104"/>
      <c r="I64" s="150" t="s">
        <v>141</v>
      </c>
      <c r="J64" s="103"/>
      <c r="L64" s="67"/>
      <c r="M64" s="88" t="s">
        <v>7</v>
      </c>
      <c r="O64" s="76" t="str">
        <f t="shared" si="13"/>
        <v xml:space="preserve"> - Đổi phòng</v>
      </c>
      <c r="Q64" s="86"/>
      <c r="W64" s="87"/>
    </row>
    <row r="65" spans="1:23" ht="26.25" customHeight="1">
      <c r="A65" s="101" t="s">
        <v>583</v>
      </c>
      <c r="B65" s="90" t="s">
        <v>132</v>
      </c>
      <c r="C65" s="88" t="s">
        <v>138</v>
      </c>
      <c r="D65" s="79" t="str">
        <f t="shared" ref="D65:D66" si="21">IF(M65="C","C","S")</f>
        <v>S</v>
      </c>
      <c r="E65" s="65" t="str">
        <f t="shared" si="20"/>
        <v>1. Sáng</v>
      </c>
      <c r="F65" s="87"/>
      <c r="G65" s="99" t="s">
        <v>585</v>
      </c>
      <c r="H65" s="104"/>
      <c r="I65" s="145" t="s">
        <v>38</v>
      </c>
      <c r="L65" s="67"/>
      <c r="M65" s="88" t="s">
        <v>6</v>
      </c>
      <c r="O65" s="76" t="str">
        <f t="shared" si="13"/>
        <v xml:space="preserve"> - </v>
      </c>
      <c r="Q65" s="86"/>
      <c r="U65" s="74">
        <v>412</v>
      </c>
      <c r="W65" s="87" t="s">
        <v>38</v>
      </c>
    </row>
    <row r="66" spans="1:23" ht="26.25" customHeight="1">
      <c r="A66" s="101" t="s">
        <v>583</v>
      </c>
      <c r="B66" s="94" t="s">
        <v>133</v>
      </c>
      <c r="C66" s="93" t="s">
        <v>138</v>
      </c>
      <c r="D66" s="54" t="str">
        <f t="shared" si="21"/>
        <v>C</v>
      </c>
      <c r="E66" s="66" t="str">
        <f t="shared" si="20"/>
        <v>2. Chiều</v>
      </c>
      <c r="F66" s="91"/>
      <c r="G66" s="99" t="s">
        <v>585</v>
      </c>
      <c r="H66" s="104"/>
      <c r="I66" s="150" t="s">
        <v>38</v>
      </c>
      <c r="L66" s="67"/>
      <c r="M66" s="88" t="s">
        <v>7</v>
      </c>
      <c r="O66" s="76" t="str">
        <f t="shared" si="13"/>
        <v xml:space="preserve"> - </v>
      </c>
      <c r="Q66" s="86"/>
      <c r="U66" s="74">
        <v>413</v>
      </c>
      <c r="W66" s="91" t="s">
        <v>38</v>
      </c>
    </row>
    <row r="67" spans="1:23" ht="26.25" customHeight="1">
      <c r="A67" s="101" t="s">
        <v>583</v>
      </c>
      <c r="B67" s="100" t="s">
        <v>417</v>
      </c>
      <c r="C67" s="97" t="s">
        <v>138</v>
      </c>
      <c r="D67" s="79" t="str">
        <f>IF(M67="C","C","S")</f>
        <v>S</v>
      </c>
      <c r="E67" s="80" t="str">
        <f t="shared" si="20"/>
        <v>1. Sáng</v>
      </c>
      <c r="F67" s="98"/>
      <c r="G67" s="99" t="s">
        <v>585</v>
      </c>
      <c r="H67" s="104"/>
      <c r="I67" s="145" t="s">
        <v>49</v>
      </c>
      <c r="J67" s="103"/>
      <c r="L67" s="67"/>
      <c r="M67" s="88" t="s">
        <v>6</v>
      </c>
      <c r="O67" s="76"/>
      <c r="Q67" s="86"/>
      <c r="W67" s="91"/>
    </row>
    <row r="68" spans="1:23" ht="26.25" customHeight="1">
      <c r="A68" s="101" t="s">
        <v>583</v>
      </c>
      <c r="B68" s="94" t="s">
        <v>371</v>
      </c>
      <c r="C68" s="93" t="s">
        <v>138</v>
      </c>
      <c r="D68" s="54" t="str">
        <f t="shared" ref="D68:D76" si="22">IF(M68="C","C","S")</f>
        <v>C</v>
      </c>
      <c r="E68" s="66" t="str">
        <f t="shared" si="20"/>
        <v>2. Chiều</v>
      </c>
      <c r="F68" s="91"/>
      <c r="G68" s="99" t="s">
        <v>585</v>
      </c>
      <c r="H68" s="104"/>
      <c r="I68" s="150" t="s">
        <v>66</v>
      </c>
      <c r="J68" s="103"/>
      <c r="L68" s="67"/>
      <c r="M68" s="88" t="s">
        <v>7</v>
      </c>
      <c r="O68" s="76" t="str">
        <f t="shared" ref="O68:O100" si="23">CONCATENATE(IF(D68=M68,"","Đổi ca")," - ",IF(W68=I68,"","Đổi phòng"))</f>
        <v xml:space="preserve"> - </v>
      </c>
      <c r="Q68" s="86"/>
      <c r="U68" s="74">
        <v>414</v>
      </c>
      <c r="W68" s="91" t="s">
        <v>66</v>
      </c>
    </row>
    <row r="69" spans="1:23" ht="26.25" customHeight="1">
      <c r="A69" s="101" t="s">
        <v>583</v>
      </c>
      <c r="B69" s="90" t="s">
        <v>372</v>
      </c>
      <c r="C69" s="88" t="s">
        <v>138</v>
      </c>
      <c r="D69" s="79" t="str">
        <f t="shared" si="22"/>
        <v>S</v>
      </c>
      <c r="E69" s="65" t="str">
        <f t="shared" si="20"/>
        <v>1. Sáng</v>
      </c>
      <c r="F69" s="87"/>
      <c r="G69" s="99" t="s">
        <v>585</v>
      </c>
      <c r="H69" s="104"/>
      <c r="I69" s="145" t="s">
        <v>66</v>
      </c>
      <c r="J69" s="103"/>
      <c r="L69" s="67"/>
      <c r="M69" s="88" t="s">
        <v>6</v>
      </c>
      <c r="O69" s="76" t="str">
        <f t="shared" si="23"/>
        <v xml:space="preserve"> - </v>
      </c>
      <c r="Q69" s="86"/>
      <c r="U69" s="74">
        <v>415</v>
      </c>
      <c r="W69" s="87" t="s">
        <v>66</v>
      </c>
    </row>
    <row r="70" spans="1:23" ht="26.25" customHeight="1">
      <c r="A70" s="101" t="s">
        <v>583</v>
      </c>
      <c r="B70" s="94" t="s">
        <v>373</v>
      </c>
      <c r="C70" s="93" t="s">
        <v>138</v>
      </c>
      <c r="D70" s="54" t="str">
        <f t="shared" si="22"/>
        <v>C</v>
      </c>
      <c r="E70" s="66" t="str">
        <f t="shared" si="20"/>
        <v>2. Chiều</v>
      </c>
      <c r="F70" s="91"/>
      <c r="G70" s="99" t="s">
        <v>585</v>
      </c>
      <c r="H70" s="104"/>
      <c r="I70" s="150" t="s">
        <v>555</v>
      </c>
      <c r="J70" s="103"/>
      <c r="L70" s="67"/>
      <c r="M70" s="88" t="s">
        <v>7</v>
      </c>
      <c r="O70" s="76" t="str">
        <f t="shared" si="23"/>
        <v xml:space="preserve"> - Đổi phòng</v>
      </c>
      <c r="Q70" s="86"/>
      <c r="U70" s="74">
        <v>416</v>
      </c>
      <c r="W70" s="91" t="s">
        <v>54</v>
      </c>
    </row>
    <row r="71" spans="1:23" ht="26.25" customHeight="1">
      <c r="A71" s="101" t="s">
        <v>583</v>
      </c>
      <c r="B71" s="90" t="s">
        <v>374</v>
      </c>
      <c r="C71" s="88" t="s">
        <v>138</v>
      </c>
      <c r="D71" s="79" t="str">
        <f t="shared" si="22"/>
        <v>S</v>
      </c>
      <c r="E71" s="65" t="str">
        <f t="shared" si="20"/>
        <v>1. Sáng</v>
      </c>
      <c r="F71" s="87"/>
      <c r="G71" s="99" t="s">
        <v>585</v>
      </c>
      <c r="H71" s="104"/>
      <c r="I71" s="145" t="s">
        <v>555</v>
      </c>
      <c r="J71" s="103"/>
      <c r="L71" s="67"/>
      <c r="M71" s="88" t="s">
        <v>6</v>
      </c>
      <c r="O71" s="76" t="str">
        <f t="shared" si="23"/>
        <v xml:space="preserve"> - Đổi phòng</v>
      </c>
      <c r="Q71" s="86"/>
      <c r="U71" s="74">
        <v>417</v>
      </c>
      <c r="W71" s="87" t="s">
        <v>54</v>
      </c>
    </row>
    <row r="72" spans="1:23" ht="26.25" customHeight="1">
      <c r="A72" s="101" t="s">
        <v>583</v>
      </c>
      <c r="B72" s="94" t="s">
        <v>375</v>
      </c>
      <c r="C72" s="93" t="s">
        <v>138</v>
      </c>
      <c r="D72" s="54" t="str">
        <f t="shared" si="22"/>
        <v>C</v>
      </c>
      <c r="E72" s="66" t="str">
        <f t="shared" si="20"/>
        <v>2. Chiều</v>
      </c>
      <c r="F72" s="91"/>
      <c r="G72" s="99" t="s">
        <v>585</v>
      </c>
      <c r="H72" s="104"/>
      <c r="I72" s="150" t="s">
        <v>67</v>
      </c>
      <c r="J72" s="103"/>
      <c r="L72" s="67"/>
      <c r="M72" s="88" t="s">
        <v>7</v>
      </c>
      <c r="O72" s="76" t="str">
        <f t="shared" si="23"/>
        <v xml:space="preserve"> - </v>
      </c>
      <c r="Q72" s="86"/>
      <c r="U72" s="74">
        <v>418</v>
      </c>
      <c r="W72" s="91" t="s">
        <v>67</v>
      </c>
    </row>
    <row r="73" spans="1:23" ht="26.25" customHeight="1">
      <c r="A73" s="101" t="s">
        <v>583</v>
      </c>
      <c r="B73" s="90" t="s">
        <v>376</v>
      </c>
      <c r="C73" s="88" t="s">
        <v>138</v>
      </c>
      <c r="D73" s="79" t="str">
        <f t="shared" si="22"/>
        <v>S</v>
      </c>
      <c r="E73" s="65" t="str">
        <f t="shared" si="20"/>
        <v>1. Sáng</v>
      </c>
      <c r="F73" s="87"/>
      <c r="G73" s="99" t="s">
        <v>585</v>
      </c>
      <c r="H73" s="104"/>
      <c r="I73" s="145" t="s">
        <v>67</v>
      </c>
      <c r="J73" s="103"/>
      <c r="L73" s="67"/>
      <c r="M73" s="88" t="s">
        <v>6</v>
      </c>
      <c r="O73" s="76" t="str">
        <f t="shared" si="23"/>
        <v xml:space="preserve"> - </v>
      </c>
      <c r="Q73" s="86"/>
      <c r="U73" s="74">
        <v>419</v>
      </c>
      <c r="W73" s="87" t="s">
        <v>67</v>
      </c>
    </row>
    <row r="74" spans="1:23" ht="26.25" customHeight="1">
      <c r="A74" s="101" t="s">
        <v>583</v>
      </c>
      <c r="B74" s="94" t="s">
        <v>377</v>
      </c>
      <c r="C74" s="93" t="s">
        <v>138</v>
      </c>
      <c r="D74" s="54" t="str">
        <f t="shared" si="22"/>
        <v>C</v>
      </c>
      <c r="E74" s="66" t="str">
        <f t="shared" si="20"/>
        <v>2. Chiều</v>
      </c>
      <c r="F74" s="91"/>
      <c r="G74" s="99" t="s">
        <v>585</v>
      </c>
      <c r="H74" s="104"/>
      <c r="I74" s="150" t="s">
        <v>438</v>
      </c>
      <c r="J74" s="103"/>
      <c r="L74" s="67"/>
      <c r="M74" s="88" t="s">
        <v>7</v>
      </c>
      <c r="O74" s="76" t="str">
        <f t="shared" si="23"/>
        <v xml:space="preserve"> - Đổi phòng</v>
      </c>
      <c r="Q74" s="86"/>
      <c r="U74" s="74">
        <v>420</v>
      </c>
      <c r="W74" s="91" t="s">
        <v>55</v>
      </c>
    </row>
    <row r="75" spans="1:23" ht="26.25" customHeight="1">
      <c r="A75" s="101" t="s">
        <v>583</v>
      </c>
      <c r="B75" s="90" t="s">
        <v>378</v>
      </c>
      <c r="C75" s="88" t="s">
        <v>138</v>
      </c>
      <c r="D75" s="79" t="str">
        <f t="shared" ref="D75" si="24">IF(M75="C","C","S")</f>
        <v>S</v>
      </c>
      <c r="E75" s="65" t="str">
        <f t="shared" ref="E75" si="25">IF(D75="S","1. Sáng",IF(D75="C","2. Chiều","3. Tối"))</f>
        <v>1. Sáng</v>
      </c>
      <c r="F75" s="87"/>
      <c r="G75" s="99" t="s">
        <v>585</v>
      </c>
      <c r="H75" s="104"/>
      <c r="I75" s="145" t="s">
        <v>438</v>
      </c>
      <c r="J75" s="103"/>
      <c r="L75" s="67"/>
      <c r="M75" s="88" t="s">
        <v>6</v>
      </c>
      <c r="O75" s="76" t="str">
        <f t="shared" ref="O75" si="26">CONCATENATE(IF(D75=M75,"","Đổi ca")," - ",IF(W75=I75,"","Đổi phòng"))</f>
        <v xml:space="preserve"> - Đổi phòng</v>
      </c>
      <c r="Q75" s="86"/>
      <c r="U75" s="74">
        <v>421</v>
      </c>
      <c r="W75" s="87" t="s">
        <v>55</v>
      </c>
    </row>
    <row r="76" spans="1:23" ht="26.25" customHeight="1">
      <c r="A76" s="101" t="s">
        <v>583</v>
      </c>
      <c r="B76" s="94" t="s">
        <v>4403</v>
      </c>
      <c r="C76" s="93" t="s">
        <v>138</v>
      </c>
      <c r="D76" s="54" t="str">
        <f t="shared" si="22"/>
        <v>S</v>
      </c>
      <c r="E76" s="66" t="str">
        <f t="shared" si="20"/>
        <v>1. Sáng</v>
      </c>
      <c r="F76" s="91"/>
      <c r="G76" s="587" t="s">
        <v>585</v>
      </c>
      <c r="H76" s="92"/>
      <c r="I76" s="150" t="s">
        <v>438</v>
      </c>
      <c r="J76" s="103"/>
      <c r="L76" s="67"/>
      <c r="M76" s="88" t="s">
        <v>6</v>
      </c>
      <c r="O76" s="76" t="str">
        <f t="shared" si="23"/>
        <v xml:space="preserve"> - Đổi phòng</v>
      </c>
      <c r="Q76" s="86"/>
      <c r="U76" s="74">
        <v>421</v>
      </c>
      <c r="W76" s="87" t="s">
        <v>55</v>
      </c>
    </row>
    <row r="77" spans="1:23" ht="26.25" customHeight="1">
      <c r="A77" s="101" t="s">
        <v>583</v>
      </c>
      <c r="B77" s="94" t="s">
        <v>418</v>
      </c>
      <c r="C77" s="93" t="s">
        <v>138</v>
      </c>
      <c r="D77" s="54" t="str">
        <f>IF(M77="C","C","S")</f>
        <v>C</v>
      </c>
      <c r="E77" s="66" t="str">
        <f t="shared" si="20"/>
        <v>2. Chiều</v>
      </c>
      <c r="F77" s="91"/>
      <c r="G77" s="99" t="s">
        <v>585</v>
      </c>
      <c r="H77" s="104"/>
      <c r="I77" s="150" t="s">
        <v>142</v>
      </c>
      <c r="J77" s="103"/>
      <c r="L77" s="67"/>
      <c r="M77" s="88" t="s">
        <v>7</v>
      </c>
      <c r="O77" s="76" t="str">
        <f t="shared" si="23"/>
        <v xml:space="preserve"> - Đổi phòng</v>
      </c>
      <c r="Q77" s="86"/>
      <c r="W77" s="87"/>
    </row>
    <row r="78" spans="1:23" ht="26.25" customHeight="1">
      <c r="A78" s="101" t="s">
        <v>583</v>
      </c>
      <c r="B78" s="90" t="s">
        <v>379</v>
      </c>
      <c r="C78" s="88" t="s">
        <v>138</v>
      </c>
      <c r="D78" s="79" t="str">
        <f t="shared" ref="D78:D86" si="27">IF(M78="C","C","S")</f>
        <v>S</v>
      </c>
      <c r="E78" s="65" t="str">
        <f t="shared" si="20"/>
        <v>1. Sáng</v>
      </c>
      <c r="F78" s="87"/>
      <c r="G78" s="99" t="s">
        <v>585</v>
      </c>
      <c r="H78" s="104"/>
      <c r="I78" s="145" t="s">
        <v>96</v>
      </c>
      <c r="J78" s="76"/>
      <c r="L78" s="67"/>
      <c r="M78" s="88" t="s">
        <v>6</v>
      </c>
      <c r="O78" s="76" t="str">
        <f t="shared" si="23"/>
        <v xml:space="preserve"> - </v>
      </c>
      <c r="Q78" s="86"/>
      <c r="U78" s="74">
        <v>422</v>
      </c>
      <c r="W78" s="87" t="s">
        <v>96</v>
      </c>
    </row>
    <row r="79" spans="1:23" ht="26.25" customHeight="1">
      <c r="A79" s="101" t="s">
        <v>583</v>
      </c>
      <c r="B79" s="94" t="s">
        <v>380</v>
      </c>
      <c r="C79" s="93" t="s">
        <v>138</v>
      </c>
      <c r="D79" s="54" t="str">
        <f t="shared" si="27"/>
        <v>C</v>
      </c>
      <c r="E79" s="66" t="str">
        <f t="shared" si="20"/>
        <v>2. Chiều</v>
      </c>
      <c r="F79" s="91"/>
      <c r="G79" s="99" t="s">
        <v>585</v>
      </c>
      <c r="H79" s="104"/>
      <c r="I79" s="150" t="s">
        <v>96</v>
      </c>
      <c r="J79" s="76"/>
      <c r="L79" s="67"/>
      <c r="M79" s="88" t="s">
        <v>7</v>
      </c>
      <c r="O79" s="76" t="str">
        <f t="shared" si="23"/>
        <v xml:space="preserve"> - </v>
      </c>
      <c r="Q79" s="86"/>
      <c r="U79" s="74">
        <v>423</v>
      </c>
      <c r="W79" s="91" t="s">
        <v>96</v>
      </c>
    </row>
    <row r="80" spans="1:23" ht="26.25" customHeight="1">
      <c r="A80" s="101" t="s">
        <v>583</v>
      </c>
      <c r="B80" s="100" t="s">
        <v>143</v>
      </c>
      <c r="C80" s="97" t="s">
        <v>138</v>
      </c>
      <c r="D80" s="79" t="str">
        <f t="shared" si="27"/>
        <v>S</v>
      </c>
      <c r="E80" s="80" t="str">
        <f t="shared" si="20"/>
        <v>1. Sáng</v>
      </c>
      <c r="F80" s="98"/>
      <c r="G80" s="99" t="s">
        <v>585</v>
      </c>
      <c r="H80" s="104"/>
      <c r="I80" s="156" t="s">
        <v>142</v>
      </c>
      <c r="J80" s="103"/>
      <c r="L80" s="67"/>
      <c r="M80" s="88" t="s">
        <v>6</v>
      </c>
      <c r="O80" s="76" t="str">
        <f t="shared" si="23"/>
        <v xml:space="preserve"> - Đổi phòng</v>
      </c>
      <c r="Q80" s="86"/>
      <c r="U80" s="74">
        <v>424</v>
      </c>
      <c r="W80" s="91" t="s">
        <v>141</v>
      </c>
    </row>
    <row r="81" spans="1:23" ht="26.25" customHeight="1">
      <c r="A81" s="101" t="s">
        <v>583</v>
      </c>
      <c r="B81" s="94" t="s">
        <v>105</v>
      </c>
      <c r="C81" s="93" t="s">
        <v>138</v>
      </c>
      <c r="D81" s="54" t="str">
        <f t="shared" si="27"/>
        <v>C</v>
      </c>
      <c r="E81" s="66" t="str">
        <f t="shared" si="20"/>
        <v>2. Chiều</v>
      </c>
      <c r="F81" s="91"/>
      <c r="G81" s="99" t="s">
        <v>585</v>
      </c>
      <c r="H81" s="104"/>
      <c r="I81" s="150" t="s">
        <v>40</v>
      </c>
      <c r="J81" s="76"/>
      <c r="L81" s="67"/>
      <c r="M81" s="88" t="s">
        <v>7</v>
      </c>
      <c r="O81" s="76" t="str">
        <f t="shared" si="23"/>
        <v xml:space="preserve"> - </v>
      </c>
      <c r="Q81" s="86"/>
      <c r="U81" s="74">
        <v>425</v>
      </c>
      <c r="W81" s="91" t="s">
        <v>40</v>
      </c>
    </row>
    <row r="82" spans="1:23" ht="26.25" customHeight="1">
      <c r="A82" s="101" t="s">
        <v>583</v>
      </c>
      <c r="B82" s="90" t="s">
        <v>106</v>
      </c>
      <c r="C82" s="88" t="s">
        <v>138</v>
      </c>
      <c r="D82" s="79" t="str">
        <f t="shared" si="27"/>
        <v>S</v>
      </c>
      <c r="E82" s="65" t="str">
        <f t="shared" si="20"/>
        <v>1. Sáng</v>
      </c>
      <c r="F82" s="87"/>
      <c r="G82" s="99" t="s">
        <v>585</v>
      </c>
      <c r="H82" s="104"/>
      <c r="I82" s="145" t="s">
        <v>40</v>
      </c>
      <c r="J82" s="76"/>
      <c r="L82" s="67"/>
      <c r="M82" s="88" t="s">
        <v>6</v>
      </c>
      <c r="O82" s="76" t="str">
        <f t="shared" si="23"/>
        <v xml:space="preserve"> - </v>
      </c>
      <c r="Q82" s="86"/>
      <c r="U82" s="74">
        <v>426</v>
      </c>
      <c r="W82" s="87" t="s">
        <v>40</v>
      </c>
    </row>
    <row r="83" spans="1:23" ht="26.25" customHeight="1">
      <c r="A83" s="101" t="s">
        <v>583</v>
      </c>
      <c r="B83" s="94" t="s">
        <v>107</v>
      </c>
      <c r="C83" s="93" t="s">
        <v>138</v>
      </c>
      <c r="D83" s="54" t="str">
        <f t="shared" si="27"/>
        <v>C</v>
      </c>
      <c r="E83" s="66" t="str">
        <f t="shared" si="20"/>
        <v>2. Chiều</v>
      </c>
      <c r="F83" s="91"/>
      <c r="G83" s="99" t="s">
        <v>585</v>
      </c>
      <c r="H83" s="104"/>
      <c r="I83" s="150" t="s">
        <v>139</v>
      </c>
      <c r="J83" s="76"/>
      <c r="L83" s="67"/>
      <c r="M83" s="88" t="s">
        <v>7</v>
      </c>
      <c r="O83" s="76" t="str">
        <f t="shared" si="23"/>
        <v xml:space="preserve"> - </v>
      </c>
      <c r="Q83" s="86"/>
      <c r="U83" s="74">
        <v>427</v>
      </c>
      <c r="W83" s="91" t="s">
        <v>139</v>
      </c>
    </row>
    <row r="84" spans="1:23" ht="26.25" customHeight="1">
      <c r="A84" s="101" t="s">
        <v>583</v>
      </c>
      <c r="B84" s="90" t="s">
        <v>108</v>
      </c>
      <c r="C84" s="88" t="s">
        <v>138</v>
      </c>
      <c r="D84" s="79" t="str">
        <f t="shared" si="27"/>
        <v>S</v>
      </c>
      <c r="E84" s="65" t="str">
        <f t="shared" si="20"/>
        <v>1. Sáng</v>
      </c>
      <c r="F84" s="87"/>
      <c r="G84" s="99" t="s">
        <v>585</v>
      </c>
      <c r="H84" s="104"/>
      <c r="I84" s="145" t="s">
        <v>139</v>
      </c>
      <c r="J84" s="76"/>
      <c r="L84" s="67"/>
      <c r="M84" s="88" t="s">
        <v>6</v>
      </c>
      <c r="O84" s="76" t="str">
        <f t="shared" si="23"/>
        <v xml:space="preserve"> - </v>
      </c>
      <c r="Q84" s="86"/>
      <c r="U84" s="74">
        <v>428</v>
      </c>
      <c r="W84" s="87" t="s">
        <v>139</v>
      </c>
    </row>
    <row r="85" spans="1:23" ht="26.25" customHeight="1">
      <c r="A85" s="101" t="s">
        <v>583</v>
      </c>
      <c r="B85" s="94" t="s">
        <v>166</v>
      </c>
      <c r="C85" s="93" t="s">
        <v>138</v>
      </c>
      <c r="D85" s="54" t="str">
        <f t="shared" si="27"/>
        <v>C</v>
      </c>
      <c r="E85" s="66" t="str">
        <f t="shared" si="20"/>
        <v>2. Chiều</v>
      </c>
      <c r="F85" s="91"/>
      <c r="G85" s="99" t="s">
        <v>585</v>
      </c>
      <c r="H85" s="104"/>
      <c r="I85" s="150" t="s">
        <v>556</v>
      </c>
      <c r="J85" s="76"/>
      <c r="L85" s="67"/>
      <c r="M85" s="88" t="s">
        <v>7</v>
      </c>
      <c r="O85" s="76" t="str">
        <f t="shared" si="23"/>
        <v xml:space="preserve"> - Đổi phòng</v>
      </c>
      <c r="Q85" s="86"/>
      <c r="U85" s="74">
        <v>429</v>
      </c>
      <c r="W85" s="91" t="s">
        <v>65</v>
      </c>
    </row>
    <row r="86" spans="1:23" ht="26.25" customHeight="1">
      <c r="A86" s="101" t="s">
        <v>583</v>
      </c>
      <c r="B86" s="90" t="s">
        <v>168</v>
      </c>
      <c r="C86" s="88" t="s">
        <v>138</v>
      </c>
      <c r="D86" s="79" t="str">
        <f t="shared" si="27"/>
        <v>S</v>
      </c>
      <c r="E86" s="65" t="str">
        <f t="shared" si="20"/>
        <v>1. Sáng</v>
      </c>
      <c r="F86" s="87"/>
      <c r="G86" s="99" t="s">
        <v>585</v>
      </c>
      <c r="H86" s="104"/>
      <c r="I86" s="145" t="s">
        <v>556</v>
      </c>
      <c r="J86" s="76"/>
      <c r="L86" s="67"/>
      <c r="M86" s="88" t="s">
        <v>6</v>
      </c>
      <c r="O86" s="76" t="str">
        <f t="shared" si="23"/>
        <v xml:space="preserve"> - Đổi phòng</v>
      </c>
      <c r="Q86" s="86"/>
      <c r="U86" s="74">
        <v>430</v>
      </c>
      <c r="W86" s="87" t="s">
        <v>65</v>
      </c>
    </row>
    <row r="87" spans="1:23" ht="26.25" customHeight="1">
      <c r="A87" s="101" t="s">
        <v>583</v>
      </c>
      <c r="B87" s="90" t="s">
        <v>511</v>
      </c>
      <c r="C87" s="88" t="s">
        <v>138</v>
      </c>
      <c r="D87" s="79" t="str">
        <f>IF(M87="C","C","S")</f>
        <v>C</v>
      </c>
      <c r="E87" s="65" t="str">
        <f>IF(D87="S","1. Sáng",IF(D87="C","2. Chiều","3. Tối"))</f>
        <v>2. Chiều</v>
      </c>
      <c r="F87" s="87"/>
      <c r="G87" s="99" t="s">
        <v>585</v>
      </c>
      <c r="H87" s="104"/>
      <c r="I87" s="145" t="s">
        <v>460</v>
      </c>
      <c r="J87" s="103"/>
      <c r="L87" s="67"/>
      <c r="M87" s="88" t="s">
        <v>7</v>
      </c>
      <c r="O87" s="76" t="str">
        <f t="shared" si="23"/>
        <v xml:space="preserve"> - Đổi phòng</v>
      </c>
      <c r="Q87" s="86"/>
      <c r="W87" s="87"/>
    </row>
    <row r="88" spans="1:23" ht="26.25" customHeight="1">
      <c r="A88" s="101" t="s">
        <v>583</v>
      </c>
      <c r="B88" s="90" t="s">
        <v>381</v>
      </c>
      <c r="C88" s="88" t="s">
        <v>138</v>
      </c>
      <c r="D88" s="79" t="str">
        <f t="shared" ref="D88:D108" si="28">IF(M88="C","C","S")</f>
        <v>S</v>
      </c>
      <c r="E88" s="65" t="str">
        <f t="shared" ref="E88:E133" si="29">IF(D88="S","1. Sáng",IF(D88="C","2. Chiều","3. Tối"))</f>
        <v>1. Sáng</v>
      </c>
      <c r="F88" s="87"/>
      <c r="G88" s="99" t="s">
        <v>585</v>
      </c>
      <c r="H88" s="104"/>
      <c r="I88" s="145" t="s">
        <v>460</v>
      </c>
      <c r="J88" s="103"/>
      <c r="L88" s="67"/>
      <c r="M88" s="88" t="s">
        <v>6</v>
      </c>
      <c r="O88" s="76" t="str">
        <f t="shared" si="23"/>
        <v xml:space="preserve"> - Đổi phòng</v>
      </c>
      <c r="Q88" s="86"/>
      <c r="U88" s="74">
        <v>431</v>
      </c>
      <c r="W88" s="87" t="s">
        <v>65</v>
      </c>
    </row>
    <row r="89" spans="1:23" ht="26.25" customHeight="1">
      <c r="A89" s="101" t="s">
        <v>583</v>
      </c>
      <c r="B89" s="94" t="s">
        <v>101</v>
      </c>
      <c r="C89" s="93" t="s">
        <v>138</v>
      </c>
      <c r="D89" s="54" t="str">
        <f t="shared" si="28"/>
        <v>C</v>
      </c>
      <c r="E89" s="66" t="str">
        <f t="shared" si="29"/>
        <v>2. Chiều</v>
      </c>
      <c r="F89" s="91"/>
      <c r="G89" s="99" t="s">
        <v>585</v>
      </c>
      <c r="H89" s="104"/>
      <c r="I89" s="150" t="s">
        <v>41</v>
      </c>
      <c r="J89" s="103"/>
      <c r="L89" s="67"/>
      <c r="M89" s="88" t="s">
        <v>7</v>
      </c>
      <c r="O89" s="76" t="str">
        <f t="shared" si="23"/>
        <v xml:space="preserve"> - </v>
      </c>
      <c r="Q89" s="86"/>
      <c r="U89" s="74">
        <v>432</v>
      </c>
      <c r="W89" s="91" t="s">
        <v>41</v>
      </c>
    </row>
    <row r="90" spans="1:23" ht="26.25" customHeight="1">
      <c r="A90" s="101" t="s">
        <v>583</v>
      </c>
      <c r="B90" s="90" t="s">
        <v>140</v>
      </c>
      <c r="C90" s="88" t="s">
        <v>138</v>
      </c>
      <c r="D90" s="79" t="str">
        <f t="shared" si="28"/>
        <v>S</v>
      </c>
      <c r="E90" s="65" t="str">
        <f t="shared" si="29"/>
        <v>1. Sáng</v>
      </c>
      <c r="F90" s="87"/>
      <c r="G90" s="99" t="s">
        <v>585</v>
      </c>
      <c r="H90" s="104"/>
      <c r="I90" s="145" t="s">
        <v>41</v>
      </c>
      <c r="J90" s="103"/>
      <c r="L90" s="67"/>
      <c r="M90" s="88" t="s">
        <v>6</v>
      </c>
      <c r="O90" s="76" t="str">
        <f t="shared" si="23"/>
        <v xml:space="preserve"> - </v>
      </c>
      <c r="Q90" s="86"/>
      <c r="U90" s="74">
        <v>433</v>
      </c>
      <c r="W90" s="87" t="s">
        <v>41</v>
      </c>
    </row>
    <row r="91" spans="1:23" ht="26.25" customHeight="1">
      <c r="A91" s="101" t="s">
        <v>583</v>
      </c>
      <c r="B91" s="94" t="s">
        <v>99</v>
      </c>
      <c r="C91" s="93" t="s">
        <v>138</v>
      </c>
      <c r="D91" s="54" t="str">
        <f t="shared" si="28"/>
        <v>C</v>
      </c>
      <c r="E91" s="66" t="str">
        <f t="shared" si="29"/>
        <v>2. Chiều</v>
      </c>
      <c r="F91" s="91"/>
      <c r="G91" s="99" t="s">
        <v>585</v>
      </c>
      <c r="H91" s="104"/>
      <c r="I91" s="150" t="s">
        <v>39</v>
      </c>
      <c r="J91" s="103"/>
      <c r="L91" s="67"/>
      <c r="M91" s="88" t="s">
        <v>7</v>
      </c>
      <c r="O91" s="76" t="str">
        <f t="shared" si="23"/>
        <v xml:space="preserve"> - </v>
      </c>
      <c r="Q91" s="86"/>
      <c r="U91" s="74">
        <v>434</v>
      </c>
      <c r="W91" s="87" t="s">
        <v>39</v>
      </c>
    </row>
    <row r="92" spans="1:23" ht="26.25" customHeight="1">
      <c r="A92" s="101" t="s">
        <v>583</v>
      </c>
      <c r="B92" s="100" t="s">
        <v>100</v>
      </c>
      <c r="C92" s="97" t="s">
        <v>138</v>
      </c>
      <c r="D92" s="79" t="str">
        <f t="shared" si="28"/>
        <v>S</v>
      </c>
      <c r="E92" s="80" t="str">
        <f t="shared" si="29"/>
        <v>1. Sáng</v>
      </c>
      <c r="F92" s="98"/>
      <c r="G92" s="99" t="s">
        <v>585</v>
      </c>
      <c r="H92" s="104"/>
      <c r="I92" s="146" t="s">
        <v>39</v>
      </c>
      <c r="J92" s="103"/>
      <c r="L92" s="67"/>
      <c r="M92" s="88" t="s">
        <v>6</v>
      </c>
      <c r="O92" s="76" t="str">
        <f t="shared" si="23"/>
        <v xml:space="preserve"> - </v>
      </c>
      <c r="Q92" s="86"/>
      <c r="U92" s="74">
        <v>435</v>
      </c>
      <c r="W92" s="91" t="s">
        <v>39</v>
      </c>
    </row>
    <row r="93" spans="1:23" ht="26.25" customHeight="1">
      <c r="A93" s="101" t="s">
        <v>583</v>
      </c>
      <c r="B93" s="94" t="s">
        <v>102</v>
      </c>
      <c r="C93" s="93" t="s">
        <v>138</v>
      </c>
      <c r="D93" s="54" t="str">
        <f t="shared" si="28"/>
        <v>C</v>
      </c>
      <c r="E93" s="66" t="str">
        <f t="shared" si="29"/>
        <v>2. Chiều</v>
      </c>
      <c r="F93" s="91"/>
      <c r="G93" s="99" t="s">
        <v>585</v>
      </c>
      <c r="H93" s="92"/>
      <c r="I93" s="150" t="s">
        <v>382</v>
      </c>
      <c r="J93" s="103"/>
      <c r="L93" s="67"/>
      <c r="M93" s="88" t="s">
        <v>7</v>
      </c>
      <c r="O93" s="76" t="str">
        <f t="shared" si="23"/>
        <v xml:space="preserve"> - Đổi phòng</v>
      </c>
      <c r="Q93" s="86"/>
      <c r="U93" s="74">
        <v>436</v>
      </c>
      <c r="W93" s="87" t="s">
        <v>39</v>
      </c>
    </row>
    <row r="94" spans="1:23" ht="26.25" customHeight="1">
      <c r="A94" s="101" t="s">
        <v>583</v>
      </c>
      <c r="B94" s="100" t="s">
        <v>103</v>
      </c>
      <c r="C94" s="97" t="s">
        <v>138</v>
      </c>
      <c r="D94" s="79" t="str">
        <f t="shared" si="28"/>
        <v>S</v>
      </c>
      <c r="E94" s="80" t="str">
        <f t="shared" si="29"/>
        <v>1. Sáng</v>
      </c>
      <c r="F94" s="98"/>
      <c r="G94" s="99" t="s">
        <v>585</v>
      </c>
      <c r="H94" s="104"/>
      <c r="I94" s="150" t="s">
        <v>382</v>
      </c>
      <c r="J94" s="103"/>
      <c r="L94" s="67"/>
      <c r="M94" s="88" t="s">
        <v>6</v>
      </c>
      <c r="O94" s="76" t="str">
        <f t="shared" si="23"/>
        <v xml:space="preserve"> - Đổi phòng</v>
      </c>
      <c r="Q94" s="86"/>
      <c r="U94" s="74">
        <v>437</v>
      </c>
      <c r="W94" s="91" t="s">
        <v>39</v>
      </c>
    </row>
    <row r="95" spans="1:23" ht="26.25" customHeight="1">
      <c r="A95" s="101" t="s">
        <v>583</v>
      </c>
      <c r="B95" s="94" t="s">
        <v>104</v>
      </c>
      <c r="C95" s="93" t="s">
        <v>138</v>
      </c>
      <c r="D95" s="54" t="str">
        <f t="shared" si="28"/>
        <v>C</v>
      </c>
      <c r="E95" s="66" t="str">
        <f t="shared" si="29"/>
        <v>2. Chiều</v>
      </c>
      <c r="F95" s="91"/>
      <c r="G95" s="99" t="s">
        <v>585</v>
      </c>
      <c r="H95" s="104"/>
      <c r="I95" s="145" t="s">
        <v>47</v>
      </c>
      <c r="J95" s="103"/>
      <c r="L95" s="67"/>
      <c r="M95" s="88" t="s">
        <v>7</v>
      </c>
      <c r="O95" s="76" t="str">
        <f t="shared" si="23"/>
        <v xml:space="preserve"> - Đổi phòng</v>
      </c>
      <c r="Q95" s="86"/>
      <c r="U95" s="74">
        <v>438</v>
      </c>
      <c r="W95" s="87" t="s">
        <v>41</v>
      </c>
    </row>
    <row r="96" spans="1:23" ht="26.25" customHeight="1">
      <c r="A96" s="101" t="s">
        <v>583</v>
      </c>
      <c r="B96" s="100" t="s">
        <v>177</v>
      </c>
      <c r="C96" s="97" t="s">
        <v>138</v>
      </c>
      <c r="D96" s="79" t="str">
        <f t="shared" si="28"/>
        <v>S</v>
      </c>
      <c r="E96" s="80" t="str">
        <f t="shared" si="29"/>
        <v>1. Sáng</v>
      </c>
      <c r="F96" s="98"/>
      <c r="G96" s="99" t="s">
        <v>585</v>
      </c>
      <c r="H96" s="104"/>
      <c r="I96" s="150" t="s">
        <v>47</v>
      </c>
      <c r="J96" s="103"/>
      <c r="L96" s="67"/>
      <c r="M96" s="88" t="s">
        <v>6</v>
      </c>
      <c r="O96" s="76" t="str">
        <f t="shared" si="23"/>
        <v xml:space="preserve"> - Đổi phòng</v>
      </c>
      <c r="Q96" s="86"/>
      <c r="U96" s="74">
        <v>439</v>
      </c>
      <c r="W96" s="91" t="s">
        <v>41</v>
      </c>
    </row>
    <row r="97" spans="1:23" ht="26.25" customHeight="1">
      <c r="A97" s="101" t="s">
        <v>583</v>
      </c>
      <c r="B97" s="90" t="s">
        <v>109</v>
      </c>
      <c r="C97" s="88" t="s">
        <v>138</v>
      </c>
      <c r="D97" s="79" t="str">
        <f t="shared" si="28"/>
        <v>S</v>
      </c>
      <c r="E97" s="65" t="str">
        <f t="shared" si="29"/>
        <v>1. Sáng</v>
      </c>
      <c r="F97" s="87"/>
      <c r="G97" s="99" t="s">
        <v>585</v>
      </c>
      <c r="H97" s="104"/>
      <c r="I97" s="145" t="s">
        <v>827</v>
      </c>
      <c r="J97" s="103" t="s">
        <v>590</v>
      </c>
      <c r="L97" s="67"/>
      <c r="M97" s="88" t="s">
        <v>6</v>
      </c>
      <c r="O97" s="76" t="str">
        <f t="shared" si="23"/>
        <v xml:space="preserve"> - Đổi phòng</v>
      </c>
      <c r="Q97" s="86"/>
      <c r="U97" s="74">
        <v>440</v>
      </c>
      <c r="W97" s="87" t="s">
        <v>46</v>
      </c>
    </row>
    <row r="98" spans="1:23" ht="26.25" customHeight="1">
      <c r="A98" s="101" t="s">
        <v>583</v>
      </c>
      <c r="B98" s="94" t="s">
        <v>110</v>
      </c>
      <c r="C98" s="93" t="s">
        <v>138</v>
      </c>
      <c r="D98" s="54" t="str">
        <f t="shared" si="28"/>
        <v>C</v>
      </c>
      <c r="E98" s="66" t="str">
        <f t="shared" si="29"/>
        <v>2. Chiều</v>
      </c>
      <c r="F98" s="91"/>
      <c r="G98" s="99" t="s">
        <v>585</v>
      </c>
      <c r="H98" s="104"/>
      <c r="I98" s="150" t="s">
        <v>827</v>
      </c>
      <c r="J98" s="103" t="s">
        <v>590</v>
      </c>
      <c r="L98" s="67"/>
      <c r="M98" s="88" t="s">
        <v>7</v>
      </c>
      <c r="O98" s="76" t="str">
        <f t="shared" si="23"/>
        <v xml:space="preserve"> - Đổi phòng</v>
      </c>
      <c r="Q98" s="86"/>
      <c r="U98" s="74">
        <v>441</v>
      </c>
      <c r="W98" s="91" t="s">
        <v>46</v>
      </c>
    </row>
    <row r="99" spans="1:23" ht="26.25" customHeight="1">
      <c r="A99" s="101" t="s">
        <v>583</v>
      </c>
      <c r="B99" s="90" t="s">
        <v>111</v>
      </c>
      <c r="C99" s="88" t="s">
        <v>138</v>
      </c>
      <c r="D99" s="79" t="str">
        <f t="shared" si="28"/>
        <v>S</v>
      </c>
      <c r="E99" s="65" t="str">
        <f t="shared" si="29"/>
        <v>1. Sáng</v>
      </c>
      <c r="F99" s="87"/>
      <c r="G99" s="99" t="s">
        <v>585</v>
      </c>
      <c r="H99" s="104"/>
      <c r="I99" s="145" t="s">
        <v>77</v>
      </c>
      <c r="J99" s="76"/>
      <c r="L99" s="67"/>
      <c r="M99" s="88" t="s">
        <v>6</v>
      </c>
      <c r="O99" s="76" t="str">
        <f t="shared" si="23"/>
        <v xml:space="preserve"> - </v>
      </c>
      <c r="Q99" s="86"/>
      <c r="U99" s="74">
        <v>442</v>
      </c>
      <c r="W99" s="87" t="s">
        <v>77</v>
      </c>
    </row>
    <row r="100" spans="1:23" ht="26.25" customHeight="1">
      <c r="A100" s="101" t="s">
        <v>583</v>
      </c>
      <c r="B100" s="94" t="s">
        <v>112</v>
      </c>
      <c r="C100" s="93" t="s">
        <v>138</v>
      </c>
      <c r="D100" s="54" t="str">
        <f t="shared" si="28"/>
        <v>C</v>
      </c>
      <c r="E100" s="66" t="str">
        <f t="shared" si="29"/>
        <v>2. Chiều</v>
      </c>
      <c r="F100" s="91"/>
      <c r="G100" s="99" t="s">
        <v>585</v>
      </c>
      <c r="H100" s="104"/>
      <c r="I100" s="150" t="s">
        <v>77</v>
      </c>
      <c r="J100" s="76"/>
      <c r="L100" s="67"/>
      <c r="M100" s="88" t="s">
        <v>7</v>
      </c>
      <c r="O100" s="76" t="str">
        <f t="shared" si="23"/>
        <v xml:space="preserve"> - </v>
      </c>
      <c r="Q100" s="86"/>
      <c r="U100" s="74">
        <v>443</v>
      </c>
      <c r="W100" s="91" t="s">
        <v>77</v>
      </c>
    </row>
    <row r="101" spans="1:23" ht="26.25" customHeight="1">
      <c r="A101" s="101" t="s">
        <v>583</v>
      </c>
      <c r="B101" s="90" t="s">
        <v>113</v>
      </c>
      <c r="C101" s="88" t="s">
        <v>138</v>
      </c>
      <c r="D101" s="79" t="str">
        <f t="shared" si="28"/>
        <v>S</v>
      </c>
      <c r="E101" s="65" t="str">
        <f t="shared" si="29"/>
        <v>1. Sáng</v>
      </c>
      <c r="F101" s="87"/>
      <c r="G101" s="99" t="s">
        <v>585</v>
      </c>
      <c r="H101" s="104"/>
      <c r="I101" s="145" t="s">
        <v>823</v>
      </c>
      <c r="J101" s="76"/>
      <c r="L101" s="67"/>
      <c r="M101" s="88" t="s">
        <v>6</v>
      </c>
      <c r="O101" s="76" t="str">
        <f t="shared" ref="O101:O134" si="30">CONCATENATE(IF(D101=M101,"","Đổi ca")," - ",IF(W101=I101,"","Đổi phòng"))</f>
        <v xml:space="preserve"> - Đổi phòng</v>
      </c>
      <c r="Q101" s="86"/>
      <c r="U101" s="74">
        <v>444</v>
      </c>
      <c r="W101" s="87" t="s">
        <v>47</v>
      </c>
    </row>
    <row r="102" spans="1:23" ht="26.25" customHeight="1">
      <c r="A102" s="101" t="s">
        <v>583</v>
      </c>
      <c r="B102" s="94" t="s">
        <v>114</v>
      </c>
      <c r="C102" s="93" t="s">
        <v>138</v>
      </c>
      <c r="D102" s="54" t="str">
        <f t="shared" si="28"/>
        <v>C</v>
      </c>
      <c r="E102" s="66" t="str">
        <f t="shared" si="29"/>
        <v>2. Chiều</v>
      </c>
      <c r="F102" s="91"/>
      <c r="G102" s="99" t="s">
        <v>585</v>
      </c>
      <c r="H102" s="104"/>
      <c r="I102" s="150" t="s">
        <v>823</v>
      </c>
      <c r="J102" s="76"/>
      <c r="L102" s="67"/>
      <c r="M102" s="88" t="s">
        <v>7</v>
      </c>
      <c r="O102" s="76" t="str">
        <f t="shared" si="30"/>
        <v xml:space="preserve"> - Đổi phòng</v>
      </c>
      <c r="Q102" s="86"/>
      <c r="U102" s="74">
        <v>445</v>
      </c>
      <c r="W102" s="91" t="s">
        <v>47</v>
      </c>
    </row>
    <row r="103" spans="1:23" ht="26.25" customHeight="1">
      <c r="A103" s="101" t="s">
        <v>583</v>
      </c>
      <c r="B103" s="90" t="s">
        <v>115</v>
      </c>
      <c r="C103" s="88" t="s">
        <v>138</v>
      </c>
      <c r="D103" s="79" t="str">
        <f t="shared" si="28"/>
        <v>S</v>
      </c>
      <c r="E103" s="65" t="str">
        <f t="shared" si="29"/>
        <v>1. Sáng</v>
      </c>
      <c r="F103" s="87"/>
      <c r="G103" s="99" t="s">
        <v>585</v>
      </c>
      <c r="H103" s="104"/>
      <c r="I103" s="145" t="s">
        <v>827</v>
      </c>
      <c r="J103" s="103" t="s">
        <v>590</v>
      </c>
      <c r="L103" s="67"/>
      <c r="M103" s="88" t="s">
        <v>6</v>
      </c>
      <c r="O103" s="76" t="str">
        <f t="shared" si="30"/>
        <v xml:space="preserve"> - Đổi phòng</v>
      </c>
      <c r="Q103" s="86"/>
      <c r="U103" s="74">
        <v>446</v>
      </c>
      <c r="W103" s="87" t="s">
        <v>46</v>
      </c>
    </row>
    <row r="104" spans="1:23" ht="26.25" customHeight="1">
      <c r="A104" s="101" t="s">
        <v>583</v>
      </c>
      <c r="B104" s="94" t="s">
        <v>116</v>
      </c>
      <c r="C104" s="93" t="s">
        <v>138</v>
      </c>
      <c r="D104" s="54" t="str">
        <f t="shared" si="28"/>
        <v>C</v>
      </c>
      <c r="E104" s="66" t="str">
        <f t="shared" si="29"/>
        <v>2. Chiều</v>
      </c>
      <c r="F104" s="91"/>
      <c r="G104" s="99" t="s">
        <v>585</v>
      </c>
      <c r="H104" s="104"/>
      <c r="I104" s="150" t="s">
        <v>827</v>
      </c>
      <c r="J104" s="103" t="s">
        <v>590</v>
      </c>
      <c r="L104" s="67"/>
      <c r="M104" s="88" t="s">
        <v>7</v>
      </c>
      <c r="O104" s="76" t="str">
        <f t="shared" si="30"/>
        <v xml:space="preserve"> - Đổi phòng</v>
      </c>
      <c r="Q104" s="86"/>
      <c r="U104" s="74">
        <v>447</v>
      </c>
      <c r="W104" s="91" t="s">
        <v>46</v>
      </c>
    </row>
    <row r="105" spans="1:23" ht="26.25" customHeight="1">
      <c r="A105" s="101" t="s">
        <v>583</v>
      </c>
      <c r="B105" s="90" t="s">
        <v>117</v>
      </c>
      <c r="C105" s="88" t="s">
        <v>138</v>
      </c>
      <c r="D105" s="79" t="str">
        <f t="shared" si="28"/>
        <v>S</v>
      </c>
      <c r="E105" s="65" t="str">
        <f t="shared" si="29"/>
        <v>1. Sáng</v>
      </c>
      <c r="F105" s="87"/>
      <c r="G105" s="99" t="s">
        <v>585</v>
      </c>
      <c r="H105" s="104"/>
      <c r="I105" s="145" t="s">
        <v>79</v>
      </c>
      <c r="J105" s="103"/>
      <c r="L105" s="67"/>
      <c r="M105" s="88" t="s">
        <v>6</v>
      </c>
      <c r="O105" s="76" t="str">
        <f t="shared" si="30"/>
        <v xml:space="preserve"> - </v>
      </c>
      <c r="Q105" s="86"/>
      <c r="U105" s="74">
        <v>448</v>
      </c>
      <c r="W105" s="87" t="s">
        <v>79</v>
      </c>
    </row>
    <row r="106" spans="1:23" ht="26.25" customHeight="1">
      <c r="A106" s="101" t="s">
        <v>583</v>
      </c>
      <c r="B106" s="94" t="s">
        <v>118</v>
      </c>
      <c r="C106" s="93" t="s">
        <v>138</v>
      </c>
      <c r="D106" s="54" t="str">
        <f t="shared" si="28"/>
        <v>C</v>
      </c>
      <c r="E106" s="66" t="str">
        <f t="shared" si="29"/>
        <v>2. Chiều</v>
      </c>
      <c r="F106" s="91"/>
      <c r="G106" s="99" t="s">
        <v>585</v>
      </c>
      <c r="H106" s="104"/>
      <c r="I106" s="150" t="s">
        <v>460</v>
      </c>
      <c r="J106" s="103"/>
      <c r="L106" s="67"/>
      <c r="M106" s="88" t="s">
        <v>7</v>
      </c>
      <c r="O106" s="76" t="str">
        <f t="shared" si="30"/>
        <v xml:space="preserve"> - Đổi phòng</v>
      </c>
      <c r="Q106" s="86"/>
      <c r="U106" s="74">
        <v>452</v>
      </c>
      <c r="W106" s="91" t="s">
        <v>48</v>
      </c>
    </row>
    <row r="107" spans="1:23" ht="26.25" customHeight="1">
      <c r="A107" s="101" t="s">
        <v>583</v>
      </c>
      <c r="B107" s="90" t="s">
        <v>119</v>
      </c>
      <c r="C107" s="88" t="s">
        <v>138</v>
      </c>
      <c r="D107" s="79" t="str">
        <f t="shared" si="28"/>
        <v>S</v>
      </c>
      <c r="E107" s="65" t="str">
        <f t="shared" si="29"/>
        <v>1. Sáng</v>
      </c>
      <c r="F107" s="87"/>
      <c r="G107" s="99" t="s">
        <v>585</v>
      </c>
      <c r="H107" s="104"/>
      <c r="I107" s="145" t="s">
        <v>460</v>
      </c>
      <c r="J107" s="103"/>
      <c r="L107" s="67"/>
      <c r="M107" s="88" t="s">
        <v>6</v>
      </c>
      <c r="O107" s="76" t="str">
        <f t="shared" si="30"/>
        <v xml:space="preserve"> - Đổi phòng</v>
      </c>
      <c r="Q107" s="86"/>
      <c r="U107" s="74">
        <v>453</v>
      </c>
      <c r="W107" s="87" t="s">
        <v>48</v>
      </c>
    </row>
    <row r="108" spans="1:23" ht="26.25" customHeight="1">
      <c r="A108" s="101" t="s">
        <v>583</v>
      </c>
      <c r="B108" s="94" t="s">
        <v>199</v>
      </c>
      <c r="C108" s="93" t="s">
        <v>138</v>
      </c>
      <c r="D108" s="54" t="str">
        <f t="shared" si="28"/>
        <v>C</v>
      </c>
      <c r="E108" s="66" t="str">
        <f t="shared" si="29"/>
        <v>2. Chiều</v>
      </c>
      <c r="F108" s="91"/>
      <c r="G108" s="99" t="s">
        <v>585</v>
      </c>
      <c r="H108" s="104"/>
      <c r="I108" s="150" t="s">
        <v>869</v>
      </c>
      <c r="J108" s="103"/>
      <c r="L108" s="67"/>
      <c r="M108" s="88" t="s">
        <v>7</v>
      </c>
      <c r="O108" s="76" t="str">
        <f t="shared" si="30"/>
        <v xml:space="preserve"> - Đổi phòng</v>
      </c>
      <c r="Q108" s="86"/>
      <c r="U108" s="74">
        <v>454</v>
      </c>
      <c r="W108" s="87" t="s">
        <v>49</v>
      </c>
    </row>
    <row r="109" spans="1:23" ht="26.25" customHeight="1">
      <c r="A109" s="101" t="s">
        <v>583</v>
      </c>
      <c r="B109" s="90" t="s">
        <v>419</v>
      </c>
      <c r="C109" s="88" t="s">
        <v>138</v>
      </c>
      <c r="D109" s="79" t="str">
        <f>IF(M109="C","C","S")</f>
        <v>S</v>
      </c>
      <c r="E109" s="65" t="str">
        <f t="shared" si="29"/>
        <v>1. Sáng</v>
      </c>
      <c r="F109" s="87"/>
      <c r="G109" s="99" t="s">
        <v>585</v>
      </c>
      <c r="H109" s="104"/>
      <c r="I109" s="146" t="s">
        <v>869</v>
      </c>
      <c r="J109" s="103"/>
      <c r="L109" s="67"/>
      <c r="M109" s="88" t="s">
        <v>6</v>
      </c>
      <c r="O109" s="76" t="str">
        <f t="shared" si="30"/>
        <v xml:space="preserve"> - Đổi phòng</v>
      </c>
      <c r="Q109" s="86"/>
      <c r="W109" s="87"/>
    </row>
    <row r="110" spans="1:23" ht="26.25" customHeight="1">
      <c r="A110" s="101" t="s">
        <v>583</v>
      </c>
      <c r="B110" s="94" t="s">
        <v>129</v>
      </c>
      <c r="C110" s="93" t="s">
        <v>138</v>
      </c>
      <c r="D110" s="54" t="str">
        <f t="shared" ref="D110:D126" si="31">IF(M110="C","C","S")</f>
        <v>C</v>
      </c>
      <c r="E110" s="66" t="str">
        <f t="shared" si="29"/>
        <v>2. Chiều</v>
      </c>
      <c r="F110" s="91"/>
      <c r="G110" s="99" t="s">
        <v>585</v>
      </c>
      <c r="H110" s="104"/>
      <c r="I110" s="150" t="s">
        <v>822</v>
      </c>
      <c r="J110" s="103"/>
      <c r="L110" s="67"/>
      <c r="M110" s="88" t="s">
        <v>7</v>
      </c>
      <c r="O110" s="76" t="str">
        <f t="shared" si="30"/>
        <v xml:space="preserve"> - Đổi phòng</v>
      </c>
      <c r="Q110" s="86"/>
      <c r="U110" s="74">
        <v>455</v>
      </c>
      <c r="W110" s="91" t="s">
        <v>50</v>
      </c>
    </row>
    <row r="111" spans="1:23" ht="26.25" customHeight="1">
      <c r="A111" s="101" t="s">
        <v>583</v>
      </c>
      <c r="B111" s="90" t="s">
        <v>190</v>
      </c>
      <c r="C111" s="88" t="s">
        <v>138</v>
      </c>
      <c r="D111" s="79" t="str">
        <f t="shared" ref="D111" si="32">IF(M111="C","C","S")</f>
        <v>S</v>
      </c>
      <c r="E111" s="65" t="str">
        <f t="shared" ref="E111" si="33">IF(D111="S","1. Sáng",IF(D111="C","2. Chiều","3. Tối"))</f>
        <v>1. Sáng</v>
      </c>
      <c r="F111" s="87"/>
      <c r="G111" s="99" t="s">
        <v>585</v>
      </c>
      <c r="H111" s="104"/>
      <c r="I111" s="145" t="s">
        <v>822</v>
      </c>
      <c r="J111" s="103"/>
      <c r="L111" s="67"/>
      <c r="M111" s="88" t="s">
        <v>6</v>
      </c>
      <c r="O111" s="76" t="str">
        <f t="shared" ref="O111" si="34">CONCATENATE(IF(D111=M111,"","Đổi ca")," - ",IF(W111=I111,"","Đổi phòng"))</f>
        <v xml:space="preserve"> - Đổi phòng</v>
      </c>
      <c r="Q111" s="86"/>
      <c r="U111" s="74">
        <v>456</v>
      </c>
      <c r="W111" s="87" t="s">
        <v>50</v>
      </c>
    </row>
    <row r="112" spans="1:23" ht="26.25" customHeight="1">
      <c r="A112" s="101" t="s">
        <v>583</v>
      </c>
      <c r="B112" s="90" t="s">
        <v>4392</v>
      </c>
      <c r="C112" s="88" t="s">
        <v>138</v>
      </c>
      <c r="D112" s="79" t="str">
        <f t="shared" si="31"/>
        <v>C</v>
      </c>
      <c r="E112" s="65" t="str">
        <f t="shared" si="29"/>
        <v>2. Chiều</v>
      </c>
      <c r="F112" s="87"/>
      <c r="G112" s="99" t="s">
        <v>585</v>
      </c>
      <c r="H112" s="104"/>
      <c r="I112" s="145" t="s">
        <v>827</v>
      </c>
      <c r="J112" s="103"/>
      <c r="L112" s="67"/>
      <c r="M112" s="88" t="s">
        <v>7</v>
      </c>
      <c r="O112" s="76" t="str">
        <f t="shared" si="30"/>
        <v xml:space="preserve"> - Đổi phòng</v>
      </c>
      <c r="Q112" s="86"/>
      <c r="U112" s="74">
        <v>456</v>
      </c>
      <c r="W112" s="87" t="s">
        <v>50</v>
      </c>
    </row>
    <row r="113" spans="1:23" ht="26.25" customHeight="1">
      <c r="A113" s="101" t="s">
        <v>583</v>
      </c>
      <c r="B113" s="90" t="s">
        <v>83</v>
      </c>
      <c r="C113" s="88" t="s">
        <v>138</v>
      </c>
      <c r="D113" s="79" t="str">
        <f t="shared" si="31"/>
        <v>S</v>
      </c>
      <c r="E113" s="65" t="str">
        <f t="shared" si="29"/>
        <v>1. Sáng</v>
      </c>
      <c r="F113" s="87"/>
      <c r="G113" s="99" t="s">
        <v>585</v>
      </c>
      <c r="H113" s="104"/>
      <c r="I113" s="145" t="s">
        <v>824</v>
      </c>
      <c r="J113" s="103"/>
      <c r="L113" s="67"/>
      <c r="M113" s="88" t="s">
        <v>6</v>
      </c>
      <c r="O113" s="76" t="str">
        <f t="shared" si="30"/>
        <v xml:space="preserve"> - Đổi phòng</v>
      </c>
      <c r="Q113" s="86"/>
      <c r="U113" s="74">
        <v>457</v>
      </c>
      <c r="W113" s="87" t="s">
        <v>56</v>
      </c>
    </row>
    <row r="114" spans="1:23" ht="26.25" customHeight="1">
      <c r="A114" s="101" t="s">
        <v>583</v>
      </c>
      <c r="B114" s="94" t="s">
        <v>175</v>
      </c>
      <c r="C114" s="93" t="s">
        <v>138</v>
      </c>
      <c r="D114" s="54" t="str">
        <f t="shared" si="31"/>
        <v>C</v>
      </c>
      <c r="E114" s="66" t="str">
        <f t="shared" si="29"/>
        <v>2. Chiều</v>
      </c>
      <c r="F114" s="91"/>
      <c r="G114" s="99" t="s">
        <v>585</v>
      </c>
      <c r="H114" s="104"/>
      <c r="I114" s="150" t="s">
        <v>824</v>
      </c>
      <c r="J114" s="103"/>
      <c r="L114" s="67"/>
      <c r="M114" s="88" t="s">
        <v>7</v>
      </c>
      <c r="O114" s="76" t="str">
        <f t="shared" si="30"/>
        <v xml:space="preserve"> - Đổi phòng</v>
      </c>
      <c r="Q114" s="86"/>
      <c r="U114" s="74">
        <v>458</v>
      </c>
      <c r="W114" s="91" t="s">
        <v>56</v>
      </c>
    </row>
    <row r="115" spans="1:23" ht="26.25" customHeight="1">
      <c r="A115" s="101" t="s">
        <v>583</v>
      </c>
      <c r="B115" s="90" t="s">
        <v>122</v>
      </c>
      <c r="C115" s="88" t="s">
        <v>138</v>
      </c>
      <c r="D115" s="79" t="str">
        <f t="shared" si="31"/>
        <v>S</v>
      </c>
      <c r="E115" s="65" t="str">
        <f t="shared" si="29"/>
        <v>1. Sáng</v>
      </c>
      <c r="F115" s="87"/>
      <c r="G115" s="99" t="s">
        <v>585</v>
      </c>
      <c r="H115" s="104"/>
      <c r="I115" s="145" t="s">
        <v>825</v>
      </c>
      <c r="J115" s="103"/>
      <c r="L115" s="67"/>
      <c r="M115" s="88" t="s">
        <v>6</v>
      </c>
      <c r="O115" s="76" t="str">
        <f t="shared" si="30"/>
        <v xml:space="preserve"> - Đổi phòng</v>
      </c>
      <c r="Q115" s="86"/>
      <c r="U115" s="74">
        <v>459</v>
      </c>
      <c r="W115" s="87" t="s">
        <v>50</v>
      </c>
    </row>
    <row r="116" spans="1:23" ht="26.25" customHeight="1">
      <c r="A116" s="101" t="s">
        <v>583</v>
      </c>
      <c r="B116" s="94" t="s">
        <v>123</v>
      </c>
      <c r="C116" s="93" t="s">
        <v>138</v>
      </c>
      <c r="D116" s="54" t="str">
        <f t="shared" si="31"/>
        <v>C</v>
      </c>
      <c r="E116" s="66" t="str">
        <f t="shared" si="29"/>
        <v>2. Chiều</v>
      </c>
      <c r="F116" s="91"/>
      <c r="G116" s="99" t="s">
        <v>585</v>
      </c>
      <c r="H116" s="104"/>
      <c r="I116" s="150" t="s">
        <v>825</v>
      </c>
      <c r="J116" s="103"/>
      <c r="L116" s="67"/>
      <c r="M116" s="88" t="s">
        <v>7</v>
      </c>
      <c r="O116" s="76" t="str">
        <f t="shared" si="30"/>
        <v xml:space="preserve"> - Đổi phòng</v>
      </c>
      <c r="Q116" s="86"/>
      <c r="U116" s="74">
        <v>460</v>
      </c>
      <c r="W116" s="91" t="s">
        <v>50</v>
      </c>
    </row>
    <row r="117" spans="1:23" ht="26.25" customHeight="1">
      <c r="A117" s="101" t="s">
        <v>583</v>
      </c>
      <c r="B117" s="90" t="s">
        <v>124</v>
      </c>
      <c r="C117" s="88" t="s">
        <v>138</v>
      </c>
      <c r="D117" s="79" t="str">
        <f t="shared" si="31"/>
        <v>S</v>
      </c>
      <c r="E117" s="65" t="str">
        <f t="shared" si="29"/>
        <v>1. Sáng</v>
      </c>
      <c r="F117" s="87"/>
      <c r="G117" s="99" t="s">
        <v>585</v>
      </c>
      <c r="H117" s="104"/>
      <c r="I117" s="145" t="s">
        <v>78</v>
      </c>
      <c r="J117" s="76"/>
      <c r="L117" s="67"/>
      <c r="M117" s="88" t="s">
        <v>6</v>
      </c>
      <c r="O117" s="76" t="str">
        <f t="shared" si="30"/>
        <v xml:space="preserve"> - </v>
      </c>
      <c r="Q117" s="86"/>
      <c r="U117" s="74">
        <v>461</v>
      </c>
      <c r="W117" s="87" t="s">
        <v>78</v>
      </c>
    </row>
    <row r="118" spans="1:23" ht="26.25" customHeight="1">
      <c r="A118" s="101" t="s">
        <v>583</v>
      </c>
      <c r="B118" s="94" t="s">
        <v>125</v>
      </c>
      <c r="C118" s="93" t="s">
        <v>138</v>
      </c>
      <c r="D118" s="54" t="str">
        <f t="shared" si="31"/>
        <v>C</v>
      </c>
      <c r="E118" s="66" t="str">
        <f t="shared" si="29"/>
        <v>2. Chiều</v>
      </c>
      <c r="F118" s="91"/>
      <c r="G118" s="99" t="s">
        <v>585</v>
      </c>
      <c r="H118" s="104"/>
      <c r="I118" s="150" t="s">
        <v>78</v>
      </c>
      <c r="J118" s="76"/>
      <c r="L118" s="67"/>
      <c r="M118" s="88" t="s">
        <v>7</v>
      </c>
      <c r="O118" s="76" t="str">
        <f t="shared" si="30"/>
        <v xml:space="preserve"> - </v>
      </c>
      <c r="Q118" s="86"/>
      <c r="U118" s="74">
        <v>462</v>
      </c>
      <c r="W118" s="91" t="s">
        <v>78</v>
      </c>
    </row>
    <row r="119" spans="1:23" ht="26.25" customHeight="1">
      <c r="A119" s="101" t="s">
        <v>583</v>
      </c>
      <c r="B119" s="90" t="s">
        <v>126</v>
      </c>
      <c r="C119" s="88" t="s">
        <v>138</v>
      </c>
      <c r="D119" s="79" t="str">
        <f t="shared" si="31"/>
        <v>S</v>
      </c>
      <c r="E119" s="65" t="str">
        <f t="shared" si="29"/>
        <v>1. Sáng</v>
      </c>
      <c r="F119" s="87"/>
      <c r="G119" s="99" t="s">
        <v>585</v>
      </c>
      <c r="H119" s="104"/>
      <c r="I119" s="145" t="s">
        <v>825</v>
      </c>
      <c r="J119" s="76"/>
      <c r="L119" s="67"/>
      <c r="M119" s="88" t="s">
        <v>6</v>
      </c>
      <c r="O119" s="76" t="str">
        <f t="shared" si="30"/>
        <v xml:space="preserve"> - Đổi phòng</v>
      </c>
      <c r="Q119" s="86"/>
      <c r="U119" s="74">
        <v>463</v>
      </c>
      <c r="W119" s="87" t="s">
        <v>51</v>
      </c>
    </row>
    <row r="120" spans="1:23" ht="26.25" customHeight="1">
      <c r="A120" s="101" t="s">
        <v>583</v>
      </c>
      <c r="B120" s="94" t="s">
        <v>4386</v>
      </c>
      <c r="C120" s="93" t="s">
        <v>138</v>
      </c>
      <c r="D120" s="54" t="str">
        <f t="shared" ref="D120" si="35">IF(M120="C","C","S")</f>
        <v>C</v>
      </c>
      <c r="E120" s="66" t="str">
        <f t="shared" ref="E120" si="36">IF(D120="S","1. Sáng",IF(D120="C","2. Chiều","3. Tối"))</f>
        <v>2. Chiều</v>
      </c>
      <c r="F120" s="91"/>
      <c r="G120" s="99" t="s">
        <v>585</v>
      </c>
      <c r="H120" s="104"/>
      <c r="I120" s="145" t="s">
        <v>825</v>
      </c>
      <c r="J120" s="76"/>
      <c r="L120" s="67"/>
      <c r="M120" s="88" t="s">
        <v>7</v>
      </c>
      <c r="O120" s="76"/>
      <c r="Q120" s="86"/>
      <c r="W120" s="87"/>
    </row>
    <row r="121" spans="1:23" ht="26.25" customHeight="1">
      <c r="A121" s="101" t="s">
        <v>583</v>
      </c>
      <c r="B121" s="94" t="s">
        <v>127</v>
      </c>
      <c r="C121" s="93" t="s">
        <v>138</v>
      </c>
      <c r="D121" s="54" t="str">
        <f t="shared" si="31"/>
        <v>C</v>
      </c>
      <c r="E121" s="66" t="str">
        <f t="shared" si="29"/>
        <v>2. Chiều</v>
      </c>
      <c r="F121" s="91"/>
      <c r="G121" s="99" t="s">
        <v>585</v>
      </c>
      <c r="H121" s="104"/>
      <c r="I121" s="150" t="s">
        <v>821</v>
      </c>
      <c r="J121" s="103" t="s">
        <v>590</v>
      </c>
      <c r="L121" s="67"/>
      <c r="M121" s="88" t="s">
        <v>7</v>
      </c>
      <c r="O121" s="76" t="str">
        <f t="shared" si="30"/>
        <v xml:space="preserve"> - Đổi phòng</v>
      </c>
      <c r="Q121" s="86"/>
      <c r="U121" s="74">
        <v>465</v>
      </c>
      <c r="W121" s="91" t="s">
        <v>52</v>
      </c>
    </row>
    <row r="122" spans="1:23" ht="26.25" customHeight="1">
      <c r="A122" s="101" t="s">
        <v>583</v>
      </c>
      <c r="B122" s="90" t="s">
        <v>128</v>
      </c>
      <c r="C122" s="88" t="s">
        <v>138</v>
      </c>
      <c r="D122" s="79" t="str">
        <f t="shared" si="31"/>
        <v>S</v>
      </c>
      <c r="E122" s="65" t="str">
        <f t="shared" si="29"/>
        <v>1. Sáng</v>
      </c>
      <c r="F122" s="87"/>
      <c r="G122" s="99" t="s">
        <v>585</v>
      </c>
      <c r="H122" s="104"/>
      <c r="I122" s="145" t="s">
        <v>821</v>
      </c>
      <c r="J122" s="103" t="s">
        <v>590</v>
      </c>
      <c r="L122" s="67"/>
      <c r="M122" s="88" t="s">
        <v>6</v>
      </c>
      <c r="O122" s="76" t="str">
        <f t="shared" si="30"/>
        <v xml:space="preserve"> - Đổi phòng</v>
      </c>
      <c r="Q122" s="86"/>
      <c r="U122" s="74">
        <v>466</v>
      </c>
      <c r="W122" s="87" t="s">
        <v>52</v>
      </c>
    </row>
    <row r="123" spans="1:23" ht="26.25" customHeight="1">
      <c r="A123" s="101" t="s">
        <v>583</v>
      </c>
      <c r="B123" s="90" t="s">
        <v>130</v>
      </c>
      <c r="C123" s="88" t="s">
        <v>138</v>
      </c>
      <c r="D123" s="79" t="str">
        <f t="shared" si="31"/>
        <v>S</v>
      </c>
      <c r="E123" s="65" t="str">
        <f t="shared" si="29"/>
        <v>1. Sáng</v>
      </c>
      <c r="F123" s="87"/>
      <c r="G123" s="99" t="s">
        <v>585</v>
      </c>
      <c r="H123" s="104"/>
      <c r="I123" s="145" t="s">
        <v>826</v>
      </c>
      <c r="J123" s="76"/>
      <c r="L123" s="67"/>
      <c r="M123" s="88" t="s">
        <v>6</v>
      </c>
      <c r="O123" s="76" t="str">
        <f t="shared" si="30"/>
        <v xml:space="preserve"> - Đổi phòng</v>
      </c>
      <c r="Q123" s="86"/>
      <c r="U123" s="74">
        <v>467</v>
      </c>
      <c r="W123" s="87" t="s">
        <v>33</v>
      </c>
    </row>
    <row r="124" spans="1:23" ht="26.25" customHeight="1">
      <c r="A124" s="101" t="s">
        <v>583</v>
      </c>
      <c r="B124" s="94" t="s">
        <v>131</v>
      </c>
      <c r="C124" s="93" t="s">
        <v>138</v>
      </c>
      <c r="D124" s="54" t="str">
        <f t="shared" si="31"/>
        <v>C</v>
      </c>
      <c r="E124" s="66" t="str">
        <f t="shared" si="29"/>
        <v>2. Chiều</v>
      </c>
      <c r="F124" s="91"/>
      <c r="G124" s="99" t="s">
        <v>585</v>
      </c>
      <c r="H124" s="104"/>
      <c r="I124" s="150" t="s">
        <v>826</v>
      </c>
      <c r="J124" s="76"/>
      <c r="L124" s="67"/>
      <c r="M124" s="88" t="s">
        <v>7</v>
      </c>
      <c r="O124" s="76" t="str">
        <f t="shared" si="30"/>
        <v xml:space="preserve"> - Đổi phòng</v>
      </c>
      <c r="Q124" s="86"/>
      <c r="U124" s="74">
        <v>468</v>
      </c>
      <c r="W124" s="91" t="s">
        <v>33</v>
      </c>
    </row>
    <row r="125" spans="1:23" ht="26.25" customHeight="1">
      <c r="A125" s="101" t="s">
        <v>583</v>
      </c>
      <c r="B125" s="94" t="s">
        <v>120</v>
      </c>
      <c r="C125" s="93" t="s">
        <v>138</v>
      </c>
      <c r="D125" s="54" t="str">
        <f t="shared" si="31"/>
        <v>C</v>
      </c>
      <c r="E125" s="66" t="str">
        <f t="shared" si="29"/>
        <v>2. Chiều</v>
      </c>
      <c r="F125" s="91"/>
      <c r="G125" s="99" t="s">
        <v>585</v>
      </c>
      <c r="H125" s="104"/>
      <c r="I125" s="150" t="s">
        <v>821</v>
      </c>
      <c r="J125" s="103" t="s">
        <v>590</v>
      </c>
      <c r="L125" s="67"/>
      <c r="M125" s="88" t="s">
        <v>7</v>
      </c>
      <c r="O125" s="76" t="str">
        <f t="shared" si="30"/>
        <v xml:space="preserve"> - Đổi phòng</v>
      </c>
      <c r="Q125" s="86"/>
      <c r="U125" s="74">
        <v>469</v>
      </c>
      <c r="W125" s="91" t="s">
        <v>52</v>
      </c>
    </row>
    <row r="126" spans="1:23" ht="26.25" customHeight="1">
      <c r="A126" s="101" t="s">
        <v>583</v>
      </c>
      <c r="B126" s="90" t="s">
        <v>121</v>
      </c>
      <c r="C126" s="88" t="s">
        <v>138</v>
      </c>
      <c r="D126" s="79" t="str">
        <f t="shared" si="31"/>
        <v>S</v>
      </c>
      <c r="E126" s="65" t="str">
        <f t="shared" si="29"/>
        <v>1. Sáng</v>
      </c>
      <c r="F126" s="87"/>
      <c r="G126" s="99" t="s">
        <v>585</v>
      </c>
      <c r="H126" s="104"/>
      <c r="I126" s="145" t="s">
        <v>821</v>
      </c>
      <c r="J126" s="103" t="s">
        <v>590</v>
      </c>
      <c r="L126" s="67"/>
      <c r="M126" s="88" t="s">
        <v>6</v>
      </c>
      <c r="O126" s="76" t="str">
        <f t="shared" si="30"/>
        <v xml:space="preserve"> - Đổi phòng</v>
      </c>
      <c r="Q126" s="86"/>
      <c r="U126" s="74">
        <v>470</v>
      </c>
      <c r="W126" s="87" t="s">
        <v>52</v>
      </c>
    </row>
    <row r="127" spans="1:23" ht="26.25" customHeight="1">
      <c r="A127" s="101" t="s">
        <v>583</v>
      </c>
      <c r="B127" s="90" t="s">
        <v>4385</v>
      </c>
      <c r="C127" s="93" t="s">
        <v>138</v>
      </c>
      <c r="D127" s="54" t="str">
        <f t="shared" ref="D127" si="37">IF(M127="C","C","S")</f>
        <v>C</v>
      </c>
      <c r="E127" s="66" t="str">
        <f t="shared" ref="E127" si="38">IF(D127="S","1. Sáng",IF(D127="C","2. Chiều","3. Tối"))</f>
        <v>2. Chiều</v>
      </c>
      <c r="F127" s="91"/>
      <c r="G127" s="99" t="s">
        <v>585</v>
      </c>
      <c r="H127" s="104"/>
      <c r="I127" s="150" t="s">
        <v>826</v>
      </c>
      <c r="J127" s="103"/>
      <c r="L127" s="67"/>
      <c r="M127" s="88" t="s">
        <v>7</v>
      </c>
      <c r="O127" s="76"/>
      <c r="Q127" s="86"/>
      <c r="W127" s="87"/>
    </row>
    <row r="128" spans="1:23" ht="26.25" customHeight="1">
      <c r="A128" s="101" t="s">
        <v>583</v>
      </c>
      <c r="B128" s="94" t="s">
        <v>144</v>
      </c>
      <c r="C128" s="93" t="s">
        <v>138</v>
      </c>
      <c r="D128" s="54" t="str">
        <f t="shared" ref="D128" si="39">IF(M128="C","C","S")</f>
        <v>C</v>
      </c>
      <c r="E128" s="66" t="str">
        <f t="shared" ref="E128" si="40">IF(D128="S","1. Sáng",IF(D128="C","2. Chiều","3. Tối"))</f>
        <v>2. Chiều</v>
      </c>
      <c r="F128" s="91"/>
      <c r="G128" s="299" t="s">
        <v>584</v>
      </c>
      <c r="H128" s="104"/>
      <c r="I128" s="150" t="s">
        <v>36</v>
      </c>
      <c r="J128" s="103"/>
      <c r="L128" s="67"/>
      <c r="M128" s="88" t="s">
        <v>7</v>
      </c>
      <c r="O128" s="76" t="str">
        <f t="shared" ref="O128" si="41">CONCATENATE(IF(D128=M128,"","Đổi ca")," - ",IF(W128=I128,"","Đổi phòng"))</f>
        <v xml:space="preserve"> - </v>
      </c>
      <c r="Q128" s="86"/>
      <c r="U128" s="74">
        <v>471</v>
      </c>
      <c r="W128" s="87" t="s">
        <v>36</v>
      </c>
    </row>
    <row r="129" spans="1:23" ht="26.25" customHeight="1">
      <c r="A129" s="101" t="s">
        <v>583</v>
      </c>
      <c r="B129" s="100" t="s">
        <v>145</v>
      </c>
      <c r="C129" s="97" t="s">
        <v>138</v>
      </c>
      <c r="D129" s="79" t="s">
        <v>6</v>
      </c>
      <c r="E129" s="80" t="str">
        <f t="shared" si="29"/>
        <v>1. Sáng</v>
      </c>
      <c r="F129" s="98"/>
      <c r="G129" s="299" t="s">
        <v>584</v>
      </c>
      <c r="H129" s="104"/>
      <c r="I129" s="150" t="s">
        <v>36</v>
      </c>
      <c r="J129" s="103"/>
      <c r="L129" s="67"/>
      <c r="M129" s="88" t="s">
        <v>7</v>
      </c>
      <c r="O129" s="76" t="str">
        <f t="shared" si="30"/>
        <v xml:space="preserve">Đổi ca - </v>
      </c>
      <c r="Q129" s="86"/>
      <c r="U129" s="74">
        <v>471</v>
      </c>
      <c r="W129" s="87" t="s">
        <v>36</v>
      </c>
    </row>
    <row r="130" spans="1:23" ht="26.25" customHeight="1">
      <c r="A130" s="101" t="s">
        <v>583</v>
      </c>
      <c r="B130" s="94" t="s">
        <v>147</v>
      </c>
      <c r="C130" s="93" t="s">
        <v>138</v>
      </c>
      <c r="D130" s="54" t="str">
        <f>IF(M130="C","C","S")</f>
        <v>C</v>
      </c>
      <c r="E130" s="66" t="str">
        <f t="shared" ref="E130" si="42">IF(D130="S","1. Sáng",IF(D130="C","2. Chiều","3. Tối"))</f>
        <v>2. Chiều</v>
      </c>
      <c r="F130" s="91"/>
      <c r="G130" s="299" t="s">
        <v>584</v>
      </c>
      <c r="H130" s="104"/>
      <c r="I130" s="150" t="s">
        <v>56</v>
      </c>
      <c r="J130" s="103"/>
      <c r="L130" s="67"/>
      <c r="M130" s="88" t="s">
        <v>7</v>
      </c>
      <c r="O130" s="76" t="str">
        <f t="shared" ref="O130" si="43">CONCATENATE(IF(D130=M130,"","Đổi ca")," - ",IF(W130=I130,"","Đổi phòng"))</f>
        <v xml:space="preserve"> - Đổi phòng</v>
      </c>
      <c r="Q130" s="86"/>
      <c r="W130" s="91"/>
    </row>
    <row r="131" spans="1:23" ht="26.25" customHeight="1">
      <c r="A131" s="101" t="s">
        <v>583</v>
      </c>
      <c r="B131" s="100" t="s">
        <v>148</v>
      </c>
      <c r="C131" s="97" t="s">
        <v>138</v>
      </c>
      <c r="D131" s="79" t="s">
        <v>6</v>
      </c>
      <c r="E131" s="80" t="str">
        <f t="shared" si="29"/>
        <v>1. Sáng</v>
      </c>
      <c r="F131" s="98"/>
      <c r="G131" s="299" t="s">
        <v>584</v>
      </c>
      <c r="H131" s="104"/>
      <c r="I131" s="150" t="s">
        <v>56</v>
      </c>
      <c r="J131" s="76"/>
      <c r="L131" s="67"/>
      <c r="M131" s="88" t="s">
        <v>7</v>
      </c>
      <c r="O131" s="76" t="str">
        <f t="shared" si="30"/>
        <v>Đổi ca - Đổi phòng</v>
      </c>
      <c r="Q131" s="86"/>
      <c r="W131" s="91"/>
    </row>
    <row r="132" spans="1:23" ht="26.25" customHeight="1">
      <c r="A132" s="101" t="s">
        <v>583</v>
      </c>
      <c r="B132" s="100" t="s">
        <v>149</v>
      </c>
      <c r="C132" s="97" t="s">
        <v>138</v>
      </c>
      <c r="D132" s="79" t="s">
        <v>6</v>
      </c>
      <c r="E132" s="80" t="str">
        <f t="shared" ref="E132" si="44">IF(D132="S","1. Sáng",IF(D132="C","2. Chiều","3. Tối"))</f>
        <v>1. Sáng</v>
      </c>
      <c r="F132" s="98"/>
      <c r="G132" s="299" t="s">
        <v>584</v>
      </c>
      <c r="H132" s="104"/>
      <c r="I132" s="150" t="s">
        <v>33</v>
      </c>
      <c r="J132" s="103"/>
      <c r="L132" s="67"/>
      <c r="M132" s="88" t="s">
        <v>7</v>
      </c>
      <c r="O132" s="76" t="str">
        <f t="shared" ref="O132" si="45">CONCATENATE(IF(D132=M132,"","Đổi ca")," - ",IF(W132=I132,"","Đổi phòng"))</f>
        <v>Đổi ca - Đổi phòng</v>
      </c>
      <c r="Q132" s="86"/>
      <c r="U132" s="74">
        <v>473</v>
      </c>
      <c r="W132" s="87" t="s">
        <v>382</v>
      </c>
    </row>
    <row r="133" spans="1:23" ht="26.25" customHeight="1">
      <c r="A133" s="101" t="s">
        <v>583</v>
      </c>
      <c r="B133" s="94" t="s">
        <v>150</v>
      </c>
      <c r="C133" s="93" t="s">
        <v>138</v>
      </c>
      <c r="D133" s="54" t="str">
        <f>IF(M133="C","C","S")</f>
        <v>C</v>
      </c>
      <c r="E133" s="66" t="str">
        <f t="shared" si="29"/>
        <v>2. Chiều</v>
      </c>
      <c r="F133" s="91"/>
      <c r="G133" s="299" t="s">
        <v>584</v>
      </c>
      <c r="H133" s="92"/>
      <c r="I133" s="150" t="s">
        <v>33</v>
      </c>
      <c r="J133" s="103"/>
      <c r="L133" s="67"/>
      <c r="M133" s="88" t="s">
        <v>7</v>
      </c>
      <c r="O133" s="76" t="str">
        <f t="shared" si="30"/>
        <v xml:space="preserve"> - Đổi phòng</v>
      </c>
      <c r="Q133" s="86"/>
      <c r="U133" s="74">
        <v>473</v>
      </c>
      <c r="W133" s="87" t="s">
        <v>382</v>
      </c>
    </row>
    <row r="134" spans="1:23" ht="26.25" customHeight="1">
      <c r="A134" s="101" t="s">
        <v>583</v>
      </c>
      <c r="B134" s="100" t="s">
        <v>413</v>
      </c>
      <c r="C134" s="97" t="s">
        <v>138</v>
      </c>
      <c r="D134" s="79" t="s">
        <v>6</v>
      </c>
      <c r="E134" s="80" t="str">
        <f t="shared" ref="E134" si="46">IF(D134="S","1. Sáng",IF(D134="C","2. Chiều","3. Tối"))</f>
        <v>1. Sáng</v>
      </c>
      <c r="F134" s="98"/>
      <c r="G134" s="299" t="s">
        <v>584</v>
      </c>
      <c r="H134" s="104"/>
      <c r="I134" s="150" t="s">
        <v>460</v>
      </c>
      <c r="J134" s="103"/>
      <c r="L134" s="67"/>
      <c r="M134" s="88" t="s">
        <v>7</v>
      </c>
      <c r="O134" s="76" t="str">
        <f t="shared" si="30"/>
        <v>Đổi ca - Đổi phòng</v>
      </c>
      <c r="Q134" s="86"/>
    </row>
    <row r="135" spans="1:23" ht="26.25" customHeight="1">
      <c r="B135" s="74"/>
      <c r="C135" s="74"/>
      <c r="D135" s="74"/>
      <c r="J135" s="105"/>
    </row>
  </sheetData>
  <autoFilter ref="A3:T135" xr:uid="{8FAFA528-B933-4E37-897D-29A85F0DCE35}"/>
  <mergeCells count="1">
    <mergeCell ref="A1:O1"/>
  </mergeCells>
  <conditionalFormatting sqref="A4:A134 C26:C96 C110:C134">
    <cfRule type="cellIs" dxfId="150" priority="304" stopIfTrue="1" operator="equal">
      <formula>"CT"</formula>
    </cfRule>
    <cfRule type="cellIs" dxfId="149" priority="305" stopIfTrue="1" operator="equal">
      <formula>"Thi"</formula>
    </cfRule>
    <cfRule type="cellIs" dxfId="148" priority="306" stopIfTrue="1" operator="equal">
      <formula>"LT"</formula>
    </cfRule>
  </conditionalFormatting>
  <conditionalFormatting sqref="A4:C6">
    <cfRule type="cellIs" dxfId="147" priority="340" stopIfTrue="1" operator="equal">
      <formula>"CT"</formula>
    </cfRule>
    <cfRule type="cellIs" dxfId="146" priority="341" stopIfTrue="1" operator="equal">
      <formula>"Thi"</formula>
    </cfRule>
    <cfRule type="cellIs" dxfId="145" priority="342" stopIfTrue="1" operator="equal">
      <formula>"LT"</formula>
    </cfRule>
  </conditionalFormatting>
  <conditionalFormatting sqref="M4:M7">
    <cfRule type="cellIs" dxfId="144" priority="286" stopIfTrue="1" operator="equal">
      <formula>"CT"</formula>
    </cfRule>
    <cfRule type="cellIs" dxfId="143" priority="287" stopIfTrue="1" operator="equal">
      <formula>"Thi"</formula>
    </cfRule>
    <cfRule type="cellIs" dxfId="142" priority="288" stopIfTrue="1" operator="equal">
      <formula>"LT"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A1BC-9D1C-40DA-9CB6-DE18B7E857D6}">
  <dimension ref="A1:BS3315"/>
  <sheetViews>
    <sheetView zoomScaleNormal="100" workbookViewId="0">
      <pane xSplit="1" ySplit="6" topLeftCell="B931" activePane="bottomRight" state="frozen"/>
      <selection activeCell="E29" sqref="E29"/>
      <selection pane="topRight" activeCell="E29" sqref="E29"/>
      <selection pane="bottomLeft" activeCell="E29" sqref="E29"/>
      <selection pane="bottomRight" activeCell="B887" sqref="B887:C888"/>
    </sheetView>
  </sheetViews>
  <sheetFormatPr defaultRowHeight="12.75"/>
  <cols>
    <col min="1" max="1" width="10.28515625" customWidth="1"/>
    <col min="2" max="2" width="11.7109375" customWidth="1"/>
    <col min="3" max="3" width="8" style="1" customWidth="1"/>
    <col min="4" max="4" width="11.7109375" customWidth="1"/>
    <col min="5" max="5" width="9" style="1" customWidth="1"/>
    <col min="6" max="6" width="11.7109375" customWidth="1"/>
    <col min="7" max="7" width="8.140625" style="1" customWidth="1"/>
    <col min="8" max="8" width="11.7109375" customWidth="1"/>
    <col min="9" max="9" width="8.140625" style="1" customWidth="1"/>
    <col min="10" max="10" width="11.7109375" customWidth="1"/>
    <col min="11" max="11" width="8.85546875" style="24" customWidth="1"/>
    <col min="12" max="12" width="11.28515625" customWidth="1"/>
    <col min="13" max="13" width="8.140625" style="1" customWidth="1"/>
    <col min="14" max="14" width="6.7109375" style="8" customWidth="1"/>
    <col min="15" max="15" width="9" style="41" customWidth="1"/>
    <col min="16" max="16" width="8.7109375" customWidth="1"/>
    <col min="17" max="17" width="20.42578125" customWidth="1"/>
    <col min="18" max="18" width="11.7109375" style="162" customWidth="1"/>
    <col min="19" max="19" width="41.5703125" style="162" customWidth="1"/>
    <col min="20" max="20" width="5.5703125" style="162" customWidth="1"/>
    <col min="21" max="24" width="4.85546875" style="162" customWidth="1"/>
    <col min="25" max="25" width="9.42578125" style="168" customWidth="1"/>
    <col min="26" max="26" width="9.85546875" style="162" customWidth="1"/>
    <col min="27" max="27" width="4.42578125" style="5" customWidth="1"/>
    <col min="28" max="29" width="4.42578125" customWidth="1"/>
    <col min="38" max="38" width="4.42578125" style="5" customWidth="1"/>
    <col min="39" max="40" width="4.42578125" customWidth="1"/>
  </cols>
  <sheetData>
    <row r="1" spans="1:38" ht="18.75">
      <c r="A1" s="658" t="s">
        <v>68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"/>
      <c r="R1" s="163"/>
      <c r="Y1" s="162"/>
    </row>
    <row r="2" spans="1:38" ht="1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M2" s="7"/>
      <c r="O2" s="6"/>
      <c r="P2" s="6"/>
      <c r="Q2" s="6"/>
      <c r="R2" s="163"/>
      <c r="Y2" s="162"/>
    </row>
    <row r="3" spans="1:38" s="9" customFormat="1" ht="15" customHeight="1">
      <c r="B3" s="659" t="s">
        <v>386</v>
      </c>
      <c r="C3" s="659"/>
      <c r="D3" s="659"/>
      <c r="E3" s="659"/>
      <c r="F3" s="10"/>
      <c r="G3" s="11"/>
      <c r="H3" s="659" t="s">
        <v>591</v>
      </c>
      <c r="I3" s="659"/>
      <c r="J3" s="12"/>
      <c r="L3" s="660" t="s">
        <v>385</v>
      </c>
      <c r="M3" s="660"/>
      <c r="N3" s="13"/>
      <c r="R3" s="162"/>
      <c r="S3" s="162"/>
      <c r="T3" s="162"/>
      <c r="U3" s="162"/>
      <c r="V3" s="162"/>
      <c r="W3" s="162"/>
      <c r="X3" s="162"/>
      <c r="Y3" s="162"/>
      <c r="Z3" s="162"/>
      <c r="AA3" s="14"/>
      <c r="AL3" s="14"/>
    </row>
    <row r="4" spans="1:38" ht="16.5" customHeight="1">
      <c r="A4" s="10" t="s">
        <v>69</v>
      </c>
      <c r="C4" s="15"/>
      <c r="G4" s="16"/>
      <c r="H4" s="16"/>
      <c r="I4" s="17"/>
      <c r="J4" s="15"/>
      <c r="K4" s="17"/>
      <c r="L4" s="15"/>
      <c r="M4" s="17"/>
      <c r="N4" s="18"/>
      <c r="O4" s="19"/>
      <c r="Y4" s="162"/>
    </row>
    <row r="5" spans="1:38" ht="14.25" customHeight="1">
      <c r="A5" s="661" t="s">
        <v>70</v>
      </c>
      <c r="B5" s="663" t="s">
        <v>0</v>
      </c>
      <c r="C5" s="664"/>
      <c r="D5" s="665" t="s">
        <v>1</v>
      </c>
      <c r="E5" s="666"/>
      <c r="F5" s="663" t="s">
        <v>2</v>
      </c>
      <c r="G5" s="664"/>
      <c r="H5" s="665" t="s">
        <v>3</v>
      </c>
      <c r="I5" s="666"/>
      <c r="J5" s="663" t="s">
        <v>4</v>
      </c>
      <c r="K5" s="664"/>
      <c r="L5" s="665" t="s">
        <v>5</v>
      </c>
      <c r="M5" s="666"/>
      <c r="N5" s="667" t="s">
        <v>71</v>
      </c>
      <c r="O5" s="669" t="s">
        <v>72</v>
      </c>
      <c r="P5" s="671" t="s">
        <v>73</v>
      </c>
      <c r="Q5" s="179"/>
      <c r="R5" s="165"/>
    </row>
    <row r="6" spans="1:38" ht="19.5" customHeight="1" thickBot="1">
      <c r="A6" s="662"/>
      <c r="B6" s="3" t="s">
        <v>74</v>
      </c>
      <c r="C6" s="3" t="s">
        <v>75</v>
      </c>
      <c r="D6" s="20" t="s">
        <v>74</v>
      </c>
      <c r="E6" s="20" t="s">
        <v>75</v>
      </c>
      <c r="F6" s="3" t="s">
        <v>74</v>
      </c>
      <c r="G6" s="3" t="s">
        <v>75</v>
      </c>
      <c r="H6" s="20" t="s">
        <v>74</v>
      </c>
      <c r="I6" s="20" t="s">
        <v>75</v>
      </c>
      <c r="J6" s="3" t="s">
        <v>74</v>
      </c>
      <c r="K6" s="3" t="s">
        <v>75</v>
      </c>
      <c r="L6" s="112" t="s">
        <v>74</v>
      </c>
      <c r="M6" s="112" t="s">
        <v>75</v>
      </c>
      <c r="N6" s="668"/>
      <c r="O6" s="670"/>
      <c r="P6" s="669"/>
      <c r="Q6" s="177"/>
      <c r="R6" s="176" t="s">
        <v>433</v>
      </c>
      <c r="S6" s="176" t="s">
        <v>434</v>
      </c>
      <c r="T6" s="176" t="s">
        <v>766</v>
      </c>
      <c r="U6" s="176" t="s">
        <v>245</v>
      </c>
      <c r="V6" s="176" t="s">
        <v>764</v>
      </c>
      <c r="W6" s="176" t="s">
        <v>765</v>
      </c>
      <c r="X6" s="383" t="s">
        <v>154</v>
      </c>
      <c r="Y6" s="168" t="s">
        <v>383</v>
      </c>
      <c r="Z6" s="392" t="s">
        <v>515</v>
      </c>
    </row>
    <row r="7" spans="1:38" ht="30" customHeight="1">
      <c r="A7" s="654" t="s">
        <v>24</v>
      </c>
      <c r="B7" s="435" t="s">
        <v>134</v>
      </c>
      <c r="C7" s="436" t="s">
        <v>64</v>
      </c>
      <c r="D7" s="435" t="s">
        <v>136</v>
      </c>
      <c r="E7" s="436" t="s">
        <v>64</v>
      </c>
      <c r="F7" s="435" t="s">
        <v>423</v>
      </c>
      <c r="G7" s="436" t="s">
        <v>12</v>
      </c>
      <c r="H7" s="435" t="s">
        <v>137</v>
      </c>
      <c r="I7" s="436" t="s">
        <v>64</v>
      </c>
      <c r="J7" s="435" t="s">
        <v>388</v>
      </c>
      <c r="K7" s="436" t="s">
        <v>64</v>
      </c>
      <c r="L7" s="445" t="s">
        <v>135</v>
      </c>
      <c r="M7" s="446" t="s">
        <v>64</v>
      </c>
      <c r="N7" s="623" t="str">
        <f>VLOOKUP($A7,'Phan ca HK1-2025'!$B$4:$I$133,4,0)</f>
        <v>2. Chiều</v>
      </c>
      <c r="O7" s="623" t="str">
        <f>VLOOKUP($A7,'Phan ca HK1-2025'!$B$4:$I$133,6,0)</f>
        <v>13/10/2025</v>
      </c>
      <c r="P7" s="655" t="str">
        <f>VLOOKUP($A7,'Phan ca HK1-2025'!$B$4:$I$133,8,0)</f>
        <v>A7-306</v>
      </c>
      <c r="Q7" s="136" t="s">
        <v>24</v>
      </c>
      <c r="R7" s="393"/>
      <c r="S7" s="113"/>
      <c r="T7" s="113"/>
      <c r="U7" s="113"/>
      <c r="V7" s="158"/>
      <c r="W7" s="158"/>
      <c r="X7" s="384"/>
      <c r="Y7" s="166"/>
      <c r="Z7" s="393"/>
    </row>
    <row r="8" spans="1:38" ht="30" customHeight="1">
      <c r="A8" s="652"/>
      <c r="B8" s="443"/>
      <c r="C8" s="468" t="s">
        <v>1109</v>
      </c>
      <c r="D8" s="443"/>
      <c r="E8" s="468" t="s">
        <v>1109</v>
      </c>
      <c r="F8" s="437" t="s">
        <v>8</v>
      </c>
      <c r="G8" s="438"/>
      <c r="H8" s="443"/>
      <c r="I8" s="468" t="s">
        <v>1109</v>
      </c>
      <c r="J8" s="437"/>
      <c r="K8" s="468" t="s">
        <v>1109</v>
      </c>
      <c r="L8" s="443"/>
      <c r="M8" s="468" t="s">
        <v>1109</v>
      </c>
      <c r="N8" s="624"/>
      <c r="O8" s="624"/>
      <c r="P8" s="656"/>
      <c r="Q8" s="136" t="s">
        <v>24</v>
      </c>
      <c r="R8" s="393"/>
      <c r="S8" s="113"/>
      <c r="T8" s="113"/>
      <c r="U8" s="113"/>
      <c r="V8" s="158"/>
      <c r="W8" s="158"/>
      <c r="X8" s="384"/>
      <c r="Y8" s="166"/>
      <c r="Z8" s="393"/>
    </row>
    <row r="9" spans="1:38" ht="30" customHeight="1">
      <c r="A9" s="652"/>
      <c r="B9" s="441"/>
      <c r="C9" s="442"/>
      <c r="D9" s="441" t="s">
        <v>260</v>
      </c>
      <c r="E9" s="442" t="s">
        <v>58</v>
      </c>
      <c r="F9" s="441" t="s">
        <v>180</v>
      </c>
      <c r="G9" s="442" t="s">
        <v>1103</v>
      </c>
      <c r="H9" s="441"/>
      <c r="I9" s="442"/>
      <c r="J9" s="441" t="s">
        <v>260</v>
      </c>
      <c r="K9" s="442" t="s">
        <v>58</v>
      </c>
      <c r="L9" s="441"/>
      <c r="M9" s="442"/>
      <c r="N9" s="624"/>
      <c r="O9" s="624"/>
      <c r="P9" s="656"/>
      <c r="Q9" s="136" t="s">
        <v>24</v>
      </c>
      <c r="R9" s="393"/>
      <c r="S9" s="113"/>
      <c r="T9" s="113"/>
      <c r="U9" s="113"/>
      <c r="V9" s="158"/>
      <c r="W9" s="158"/>
      <c r="X9" s="384"/>
      <c r="Y9" s="166"/>
      <c r="Z9" s="393"/>
    </row>
    <row r="10" spans="1:38" ht="30" customHeight="1" thickBot="1">
      <c r="A10" s="652"/>
      <c r="B10" s="437"/>
      <c r="C10" s="440"/>
      <c r="D10" s="437"/>
      <c r="E10" s="468" t="s">
        <v>1109</v>
      </c>
      <c r="F10" s="437" t="s">
        <v>8</v>
      </c>
      <c r="G10" s="440"/>
      <c r="H10" s="437"/>
      <c r="I10" s="440"/>
      <c r="J10" s="437"/>
      <c r="K10" s="468" t="s">
        <v>1109</v>
      </c>
      <c r="L10" s="437"/>
      <c r="M10" s="440"/>
      <c r="N10" s="624"/>
      <c r="O10" s="624"/>
      <c r="P10" s="656"/>
      <c r="Q10" s="136" t="s">
        <v>24</v>
      </c>
      <c r="R10" s="393"/>
      <c r="S10" s="113"/>
      <c r="T10" s="113"/>
      <c r="U10" s="113"/>
      <c r="V10" s="158"/>
      <c r="W10" s="158"/>
      <c r="X10" s="384"/>
      <c r="Y10" s="166"/>
      <c r="Z10" s="393"/>
    </row>
    <row r="11" spans="1:38" ht="30" customHeight="1">
      <c r="A11" s="652"/>
      <c r="B11" s="435"/>
      <c r="C11" s="436"/>
      <c r="D11" s="435"/>
      <c r="E11" s="436"/>
      <c r="F11" s="435"/>
      <c r="G11" s="436"/>
      <c r="H11" s="435"/>
      <c r="I11" s="436"/>
      <c r="J11" s="435"/>
      <c r="K11" s="436"/>
      <c r="L11" s="435" t="s">
        <v>135</v>
      </c>
      <c r="M11" s="436" t="s">
        <v>58</v>
      </c>
      <c r="N11" s="624"/>
      <c r="O11" s="624"/>
      <c r="P11" s="656"/>
      <c r="Q11" s="136" t="s">
        <v>24</v>
      </c>
      <c r="R11" s="393"/>
      <c r="S11" s="113"/>
      <c r="T11" s="113"/>
      <c r="U11" s="113"/>
      <c r="V11" s="158"/>
      <c r="W11" s="158"/>
      <c r="X11" s="384"/>
      <c r="Y11" s="166"/>
      <c r="Z11" s="393"/>
    </row>
    <row r="12" spans="1:38" ht="30" customHeight="1">
      <c r="A12" s="652"/>
      <c r="B12" s="443"/>
      <c r="C12" s="438"/>
      <c r="D12" s="437"/>
      <c r="E12" s="438"/>
      <c r="F12" s="437"/>
      <c r="G12" s="438"/>
      <c r="H12" s="437"/>
      <c r="I12" s="438"/>
      <c r="J12" s="437"/>
      <c r="K12" s="438"/>
      <c r="L12" s="443"/>
      <c r="M12" s="468" t="s">
        <v>1110</v>
      </c>
      <c r="N12" s="624"/>
      <c r="O12" s="624"/>
      <c r="P12" s="656"/>
      <c r="Q12" s="136" t="s">
        <v>24</v>
      </c>
      <c r="R12" s="393"/>
      <c r="S12" s="113"/>
      <c r="T12" s="113"/>
      <c r="U12" s="113"/>
      <c r="V12" s="158"/>
      <c r="W12" s="158"/>
      <c r="X12" s="384"/>
      <c r="Y12" s="166"/>
      <c r="Z12" s="393"/>
    </row>
    <row r="13" spans="1:38" ht="30" customHeight="1">
      <c r="A13" s="652"/>
      <c r="B13" s="441" t="s">
        <v>134</v>
      </c>
      <c r="C13" s="442" t="s">
        <v>58</v>
      </c>
      <c r="D13" s="441" t="s">
        <v>136</v>
      </c>
      <c r="E13" s="442" t="s">
        <v>792</v>
      </c>
      <c r="F13" s="457" t="s">
        <v>624</v>
      </c>
      <c r="G13" s="458" t="s">
        <v>465</v>
      </c>
      <c r="H13" s="441" t="s">
        <v>137</v>
      </c>
      <c r="I13" s="442" t="s">
        <v>58</v>
      </c>
      <c r="J13" s="441" t="s">
        <v>388</v>
      </c>
      <c r="K13" s="442" t="s">
        <v>59</v>
      </c>
      <c r="L13" s="457" t="s">
        <v>624</v>
      </c>
      <c r="M13" s="458" t="s">
        <v>465</v>
      </c>
      <c r="N13" s="624"/>
      <c r="O13" s="624"/>
      <c r="P13" s="656"/>
      <c r="Q13" s="136" t="s">
        <v>24</v>
      </c>
      <c r="R13" s="393"/>
      <c r="S13" s="113"/>
      <c r="T13" s="113"/>
      <c r="U13" s="113"/>
      <c r="V13" s="158"/>
      <c r="W13" s="158"/>
      <c r="X13" s="384"/>
      <c r="Y13" s="166"/>
      <c r="Z13" s="393"/>
    </row>
    <row r="14" spans="1:38" ht="30" customHeight="1" thickBot="1">
      <c r="A14" s="652"/>
      <c r="B14" s="447"/>
      <c r="C14" s="468" t="s">
        <v>1110</v>
      </c>
      <c r="D14" s="437"/>
      <c r="E14" s="468" t="s">
        <v>1110</v>
      </c>
      <c r="F14" s="447"/>
      <c r="G14" s="468" t="s">
        <v>1110</v>
      </c>
      <c r="H14" s="437"/>
      <c r="I14" s="468" t="s">
        <v>1110</v>
      </c>
      <c r="J14" s="447"/>
      <c r="K14" s="468" t="s">
        <v>1110</v>
      </c>
      <c r="L14" s="447"/>
      <c r="M14" s="468" t="s">
        <v>1110</v>
      </c>
      <c r="N14" s="624"/>
      <c r="O14" s="624"/>
      <c r="P14" s="656"/>
      <c r="Q14" s="136" t="s">
        <v>24</v>
      </c>
      <c r="R14" s="393"/>
      <c r="S14" s="113"/>
      <c r="T14" s="113"/>
      <c r="U14" s="113"/>
      <c r="V14" s="158"/>
      <c r="W14" s="158"/>
      <c r="X14" s="384"/>
      <c r="Y14" s="166"/>
      <c r="Z14" s="393"/>
    </row>
    <row r="15" spans="1:38" ht="30" customHeight="1">
      <c r="A15" s="652"/>
      <c r="B15" s="125"/>
      <c r="C15" s="126"/>
      <c r="D15" s="125"/>
      <c r="E15" s="126"/>
      <c r="F15" s="125"/>
      <c r="G15" s="126"/>
      <c r="H15" s="125"/>
      <c r="I15" s="126"/>
      <c r="J15" s="125"/>
      <c r="K15" s="126"/>
      <c r="L15" s="125"/>
      <c r="M15" s="126"/>
      <c r="N15" s="624"/>
      <c r="O15" s="624"/>
      <c r="P15" s="656"/>
      <c r="Q15" s="136" t="s">
        <v>24</v>
      </c>
      <c r="W15" s="167"/>
      <c r="X15" s="167"/>
      <c r="Z15" s="167"/>
    </row>
    <row r="16" spans="1:38" ht="30" customHeight="1">
      <c r="A16" s="652"/>
      <c r="B16" s="127"/>
      <c r="C16" s="128"/>
      <c r="D16" s="134"/>
      <c r="E16" s="132"/>
      <c r="F16" s="127"/>
      <c r="G16" s="133"/>
      <c r="H16" s="127"/>
      <c r="I16" s="131"/>
      <c r="J16" s="127"/>
      <c r="K16" s="131"/>
      <c r="L16" s="127"/>
      <c r="M16" s="131"/>
      <c r="N16" s="624"/>
      <c r="O16" s="624"/>
      <c r="P16" s="656"/>
      <c r="Q16" s="136" t="s">
        <v>24</v>
      </c>
      <c r="W16" s="167"/>
      <c r="X16" s="167"/>
      <c r="Z16" s="167"/>
    </row>
    <row r="17" spans="1:26" ht="30" customHeight="1">
      <c r="A17" s="652"/>
      <c r="B17" s="457" t="s">
        <v>1131</v>
      </c>
      <c r="C17" s="442" t="s">
        <v>59</v>
      </c>
      <c r="D17" s="129"/>
      <c r="E17" s="130"/>
      <c r="F17" s="129"/>
      <c r="G17" s="130"/>
      <c r="H17" s="129"/>
      <c r="I17" s="130"/>
      <c r="J17" s="185"/>
      <c r="K17" s="130"/>
      <c r="L17" s="129"/>
      <c r="M17" s="130"/>
      <c r="N17" s="624"/>
      <c r="O17" s="624"/>
      <c r="P17" s="656"/>
      <c r="Q17" s="136" t="s">
        <v>24</v>
      </c>
      <c r="W17" s="167"/>
      <c r="X17" s="167"/>
      <c r="Z17" s="167"/>
    </row>
    <row r="18" spans="1:26" ht="30" customHeight="1" thickBot="1">
      <c r="A18" s="652"/>
      <c r="B18" s="437"/>
      <c r="C18" s="440"/>
      <c r="D18" s="184"/>
      <c r="E18" s="183"/>
      <c r="F18" s="184"/>
      <c r="G18" s="183"/>
      <c r="H18" s="184"/>
      <c r="I18" s="183"/>
      <c r="J18" s="184"/>
      <c r="K18" s="183"/>
      <c r="L18" s="184"/>
      <c r="M18" s="183"/>
      <c r="N18" s="624"/>
      <c r="O18" s="624"/>
      <c r="P18" s="656"/>
      <c r="Q18" s="136" t="s">
        <v>24</v>
      </c>
      <c r="W18" s="167"/>
      <c r="X18" s="167"/>
      <c r="Z18" s="167"/>
    </row>
    <row r="19" spans="1:26" ht="30" customHeight="1">
      <c r="A19" s="654" t="s">
        <v>25</v>
      </c>
      <c r="B19" s="435" t="s">
        <v>134</v>
      </c>
      <c r="C19" s="436" t="s">
        <v>59</v>
      </c>
      <c r="D19" s="435" t="s">
        <v>136</v>
      </c>
      <c r="E19" s="436" t="s">
        <v>59</v>
      </c>
      <c r="F19" s="435" t="s">
        <v>423</v>
      </c>
      <c r="G19" s="436" t="s">
        <v>13</v>
      </c>
      <c r="H19" s="435" t="s">
        <v>137</v>
      </c>
      <c r="I19" s="436" t="s">
        <v>59</v>
      </c>
      <c r="J19" s="435"/>
      <c r="K19" s="436"/>
      <c r="L19" s="435" t="s">
        <v>135</v>
      </c>
      <c r="M19" s="436" t="s">
        <v>59</v>
      </c>
      <c r="N19" s="623" t="str">
        <f>VLOOKUP($A19,'Phan ca HK1-2025'!$B$4:$I$133,4,0)</f>
        <v>1. Sáng</v>
      </c>
      <c r="O19" s="623" t="str">
        <f>VLOOKUP($A19,'Phan ca HK1-2025'!$B$4:$I$133,6,0)</f>
        <v>13/10/2025</v>
      </c>
      <c r="P19" s="626" t="str">
        <f>VLOOKUP($A19,'Phan ca HK1-2025'!$B$4:$I$133,8,0)</f>
        <v>A7-306</v>
      </c>
      <c r="Q19" s="136" t="s">
        <v>25</v>
      </c>
      <c r="W19" s="167"/>
      <c r="X19" s="167"/>
      <c r="Z19" s="167"/>
    </row>
    <row r="20" spans="1:26" ht="30" customHeight="1">
      <c r="A20" s="652"/>
      <c r="B20" s="437"/>
      <c r="C20" s="468" t="s">
        <v>1111</v>
      </c>
      <c r="D20" s="443"/>
      <c r="E20" s="468" t="s">
        <v>1111</v>
      </c>
      <c r="F20" s="437" t="s">
        <v>8</v>
      </c>
      <c r="G20" s="438"/>
      <c r="H20" s="437"/>
      <c r="I20" s="468" t="s">
        <v>1111</v>
      </c>
      <c r="J20" s="437"/>
      <c r="K20" s="438"/>
      <c r="L20" s="459"/>
      <c r="M20" s="468" t="s">
        <v>1111</v>
      </c>
      <c r="N20" s="624"/>
      <c r="O20" s="624"/>
      <c r="P20" s="627"/>
      <c r="Q20" s="136" t="s">
        <v>25</v>
      </c>
      <c r="W20" s="167"/>
      <c r="X20" s="167"/>
      <c r="Z20" s="167"/>
    </row>
    <row r="21" spans="1:26" ht="30" customHeight="1">
      <c r="A21" s="652"/>
      <c r="B21" s="441" t="s">
        <v>257</v>
      </c>
      <c r="C21" s="460" t="s">
        <v>60</v>
      </c>
      <c r="D21" s="441"/>
      <c r="E21" s="442"/>
      <c r="F21" s="441" t="s">
        <v>180</v>
      </c>
      <c r="G21" s="442" t="s">
        <v>32</v>
      </c>
      <c r="H21" s="441" t="s">
        <v>257</v>
      </c>
      <c r="I21" s="442" t="s">
        <v>60</v>
      </c>
      <c r="J21" s="441" t="s">
        <v>388</v>
      </c>
      <c r="K21" s="458" t="s">
        <v>465</v>
      </c>
      <c r="L21" s="441"/>
      <c r="M21" s="442"/>
      <c r="N21" s="624"/>
      <c r="O21" s="624"/>
      <c r="P21" s="627"/>
      <c r="Q21" s="136" t="s">
        <v>25</v>
      </c>
      <c r="W21" s="167"/>
      <c r="X21" s="167"/>
      <c r="Z21" s="167"/>
    </row>
    <row r="22" spans="1:26" ht="30" customHeight="1" thickBot="1">
      <c r="A22" s="652"/>
      <c r="B22" s="437"/>
      <c r="C22" s="469" t="s">
        <v>1109</v>
      </c>
      <c r="D22" s="437"/>
      <c r="E22" s="440"/>
      <c r="F22" s="437" t="s">
        <v>8</v>
      </c>
      <c r="G22" s="440"/>
      <c r="H22" s="437"/>
      <c r="I22" s="469" t="s">
        <v>1109</v>
      </c>
      <c r="J22" s="437"/>
      <c r="K22" s="469" t="s">
        <v>1111</v>
      </c>
      <c r="L22" s="437"/>
      <c r="M22" s="440"/>
      <c r="N22" s="624"/>
      <c r="O22" s="624"/>
      <c r="P22" s="627"/>
      <c r="Q22" s="136" t="s">
        <v>25</v>
      </c>
      <c r="R22" s="169"/>
    </row>
    <row r="23" spans="1:26" ht="30" customHeight="1">
      <c r="A23" s="652"/>
      <c r="B23" s="435" t="s">
        <v>257</v>
      </c>
      <c r="C23" s="436" t="s">
        <v>59</v>
      </c>
      <c r="D23" s="435"/>
      <c r="E23" s="436"/>
      <c r="F23" s="435"/>
      <c r="G23" s="436"/>
      <c r="H23" s="435" t="s">
        <v>257</v>
      </c>
      <c r="I23" s="436" t="s">
        <v>59</v>
      </c>
      <c r="J23" s="435"/>
      <c r="K23" s="436"/>
      <c r="L23" s="435"/>
      <c r="M23" s="436"/>
      <c r="N23" s="624"/>
      <c r="O23" s="624"/>
      <c r="P23" s="627"/>
      <c r="Q23" s="136" t="s">
        <v>25</v>
      </c>
      <c r="R23" s="169"/>
    </row>
    <row r="24" spans="1:26" ht="30" customHeight="1">
      <c r="A24" s="652"/>
      <c r="B24" s="443" t="s">
        <v>8</v>
      </c>
      <c r="C24" s="468" t="s">
        <v>1110</v>
      </c>
      <c r="D24" s="443"/>
      <c r="E24" s="438"/>
      <c r="F24" s="461"/>
      <c r="G24" s="438"/>
      <c r="H24" s="443" t="s">
        <v>8</v>
      </c>
      <c r="I24" s="468" t="s">
        <v>1110</v>
      </c>
      <c r="J24" s="461"/>
      <c r="K24" s="438"/>
      <c r="L24" s="443"/>
      <c r="M24" s="438"/>
      <c r="N24" s="624"/>
      <c r="O24" s="624"/>
      <c r="P24" s="627"/>
      <c r="Q24" s="136" t="s">
        <v>25</v>
      </c>
      <c r="W24" s="167"/>
      <c r="X24" s="167"/>
      <c r="Z24" s="167"/>
    </row>
    <row r="25" spans="1:26" ht="30" customHeight="1">
      <c r="A25" s="652"/>
      <c r="B25" s="441" t="s">
        <v>134</v>
      </c>
      <c r="C25" s="442" t="s">
        <v>60</v>
      </c>
      <c r="D25" s="441" t="s">
        <v>136</v>
      </c>
      <c r="E25" s="442" t="s">
        <v>60</v>
      </c>
      <c r="F25" s="59"/>
      <c r="G25" s="61"/>
      <c r="H25" s="441" t="s">
        <v>137</v>
      </c>
      <c r="I25" s="442" t="s">
        <v>60</v>
      </c>
      <c r="J25" s="441" t="s">
        <v>388</v>
      </c>
      <c r="K25" s="442" t="s">
        <v>60</v>
      </c>
      <c r="L25" s="441" t="s">
        <v>135</v>
      </c>
      <c r="M25" s="458" t="s">
        <v>465</v>
      </c>
      <c r="N25" s="624"/>
      <c r="O25" s="624"/>
      <c r="P25" s="627"/>
      <c r="Q25" s="136" t="s">
        <v>25</v>
      </c>
      <c r="W25" s="167"/>
      <c r="X25" s="167"/>
      <c r="Z25" s="167"/>
    </row>
    <row r="26" spans="1:26" ht="30" customHeight="1" thickBot="1">
      <c r="A26" s="652"/>
      <c r="B26" s="437" t="s">
        <v>8</v>
      </c>
      <c r="C26" s="469" t="s">
        <v>1112</v>
      </c>
      <c r="D26" s="437"/>
      <c r="E26" s="469" t="s">
        <v>1112</v>
      </c>
      <c r="F26" s="118"/>
      <c r="G26" s="119"/>
      <c r="H26" s="437" t="s">
        <v>8</v>
      </c>
      <c r="I26" s="469" t="s">
        <v>1112</v>
      </c>
      <c r="J26" s="437" t="s">
        <v>8</v>
      </c>
      <c r="K26" s="469" t="s">
        <v>1112</v>
      </c>
      <c r="L26" s="437" t="s">
        <v>390</v>
      </c>
      <c r="M26" s="469" t="s">
        <v>1112</v>
      </c>
      <c r="N26" s="624"/>
      <c r="O26" s="624"/>
      <c r="P26" s="627"/>
      <c r="Q26" s="136" t="s">
        <v>25</v>
      </c>
      <c r="W26" s="167"/>
      <c r="X26" s="167"/>
      <c r="Z26" s="167"/>
    </row>
    <row r="27" spans="1:26" ht="30" customHeight="1">
      <c r="A27" s="652"/>
      <c r="B27" s="435"/>
      <c r="C27" s="436"/>
      <c r="D27" s="435" t="s">
        <v>257</v>
      </c>
      <c r="E27" s="436" t="s">
        <v>1103</v>
      </c>
      <c r="F27" s="435"/>
      <c r="G27" s="436"/>
      <c r="H27" s="435"/>
      <c r="I27" s="436"/>
      <c r="J27" s="435" t="s">
        <v>257</v>
      </c>
      <c r="K27" s="436" t="s">
        <v>60</v>
      </c>
      <c r="L27" s="435" t="s">
        <v>135</v>
      </c>
      <c r="M27" s="436" t="s">
        <v>60</v>
      </c>
      <c r="N27" s="624"/>
      <c r="O27" s="624"/>
      <c r="P27" s="627"/>
      <c r="Q27" s="136" t="s">
        <v>25</v>
      </c>
      <c r="W27" s="167"/>
      <c r="X27" s="167"/>
      <c r="Z27" s="167"/>
    </row>
    <row r="28" spans="1:26" ht="30" customHeight="1">
      <c r="A28" s="652"/>
      <c r="B28" s="437"/>
      <c r="C28" s="440"/>
      <c r="D28" s="443"/>
      <c r="E28" s="468" t="s">
        <v>1111</v>
      </c>
      <c r="F28" s="443"/>
      <c r="G28" s="440"/>
      <c r="H28" s="443"/>
      <c r="I28" s="440"/>
      <c r="J28" s="443"/>
      <c r="K28" s="468" t="s">
        <v>1111</v>
      </c>
      <c r="L28" s="443"/>
      <c r="M28" s="469" t="s">
        <v>1113</v>
      </c>
      <c r="N28" s="624"/>
      <c r="O28" s="624"/>
      <c r="P28" s="627"/>
      <c r="Q28" s="136" t="s">
        <v>25</v>
      </c>
      <c r="R28" s="169"/>
    </row>
    <row r="29" spans="1:26" ht="30" customHeight="1">
      <c r="A29" s="652"/>
      <c r="B29" s="441" t="s">
        <v>134</v>
      </c>
      <c r="C29" s="442" t="s">
        <v>792</v>
      </c>
      <c r="D29" s="441" t="s">
        <v>136</v>
      </c>
      <c r="E29" s="458" t="s">
        <v>465</v>
      </c>
      <c r="F29" s="59"/>
      <c r="G29" s="61"/>
      <c r="H29" s="441" t="s">
        <v>137</v>
      </c>
      <c r="I29" s="442" t="s">
        <v>792</v>
      </c>
      <c r="J29" s="441" t="s">
        <v>388</v>
      </c>
      <c r="K29" s="442" t="s">
        <v>792</v>
      </c>
      <c r="L29" s="441"/>
      <c r="M29" s="442"/>
      <c r="N29" s="624"/>
      <c r="O29" s="624"/>
      <c r="P29" s="627"/>
      <c r="Q29" s="136" t="s">
        <v>25</v>
      </c>
      <c r="R29" s="169"/>
    </row>
    <row r="30" spans="1:26" ht="30" customHeight="1" thickBot="1">
      <c r="A30" s="652"/>
      <c r="B30" s="447"/>
      <c r="C30" s="470" t="s">
        <v>1113</v>
      </c>
      <c r="D30" s="447"/>
      <c r="E30" s="470" t="s">
        <v>1113</v>
      </c>
      <c r="F30" s="118"/>
      <c r="G30" s="119"/>
      <c r="H30" s="447"/>
      <c r="I30" s="470" t="s">
        <v>1113</v>
      </c>
      <c r="J30" s="447"/>
      <c r="K30" s="470" t="s">
        <v>1113</v>
      </c>
      <c r="L30" s="463"/>
      <c r="M30" s="448"/>
      <c r="N30" s="624"/>
      <c r="O30" s="624"/>
      <c r="P30" s="627"/>
      <c r="Q30" s="136" t="s">
        <v>25</v>
      </c>
      <c r="W30" s="167"/>
      <c r="X30" s="167"/>
      <c r="Z30" s="167"/>
    </row>
    <row r="31" spans="1:26" ht="30" customHeight="1">
      <c r="A31" s="652"/>
      <c r="B31" s="454" t="s">
        <v>1131</v>
      </c>
      <c r="C31" s="436" t="s">
        <v>440</v>
      </c>
      <c r="D31" s="187"/>
      <c r="E31" s="188"/>
      <c r="F31" s="123"/>
      <c r="G31" s="122"/>
      <c r="H31" s="187"/>
      <c r="I31" s="188"/>
      <c r="J31" s="187"/>
      <c r="K31" s="188"/>
      <c r="L31" s="187"/>
      <c r="M31" s="188"/>
      <c r="N31" s="624"/>
      <c r="O31" s="624"/>
      <c r="P31" s="627"/>
      <c r="Q31" s="136" t="s">
        <v>25</v>
      </c>
      <c r="R31" s="169"/>
    </row>
    <row r="32" spans="1:26" ht="30" customHeight="1" thickBot="1">
      <c r="A32" s="653"/>
      <c r="B32" s="437"/>
      <c r="C32" s="440"/>
      <c r="D32" s="118"/>
      <c r="E32" s="119"/>
      <c r="F32" s="64"/>
      <c r="G32" s="197"/>
      <c r="H32" s="118"/>
      <c r="I32" s="119"/>
      <c r="J32" s="118"/>
      <c r="K32" s="119"/>
      <c r="L32" s="118"/>
      <c r="M32" s="119"/>
      <c r="N32" s="625"/>
      <c r="O32" s="625"/>
      <c r="P32" s="628"/>
      <c r="Q32" s="136" t="s">
        <v>25</v>
      </c>
      <c r="R32" s="169"/>
    </row>
    <row r="33" spans="1:38" ht="30" customHeight="1">
      <c r="A33" s="654" t="s">
        <v>57</v>
      </c>
      <c r="B33" s="435"/>
      <c r="C33" s="436"/>
      <c r="D33" s="435" t="s">
        <v>263</v>
      </c>
      <c r="E33" s="436" t="s">
        <v>64</v>
      </c>
      <c r="F33" s="435" t="s">
        <v>180</v>
      </c>
      <c r="G33" s="436" t="s">
        <v>64</v>
      </c>
      <c r="H33" s="435"/>
      <c r="I33" s="436"/>
      <c r="J33" s="435" t="s">
        <v>263</v>
      </c>
      <c r="K33" s="436" t="s">
        <v>64</v>
      </c>
      <c r="L33" s="435" t="s">
        <v>135</v>
      </c>
      <c r="M33" s="436" t="s">
        <v>792</v>
      </c>
      <c r="N33" s="623" t="str">
        <f>VLOOKUP($A33,'Phan ca HK1-2025'!$B$4:$I$133,4,0)</f>
        <v>2. Chiều</v>
      </c>
      <c r="O33" s="623" t="str">
        <f>VLOOKUP($A33,'Phan ca HK1-2025'!$B$4:$I$133,6,0)</f>
        <v>13/10/2025</v>
      </c>
      <c r="P33" s="626" t="str">
        <f>VLOOKUP($A33,'Phan ca HK1-2025'!$B$4:$I$133,8,0)</f>
        <v>A12-102</v>
      </c>
      <c r="Q33" s="136" t="s">
        <v>57</v>
      </c>
      <c r="W33" s="167"/>
      <c r="X33" s="167"/>
      <c r="Z33" s="167"/>
    </row>
    <row r="34" spans="1:38" ht="30" customHeight="1">
      <c r="A34" s="652"/>
      <c r="B34" s="443"/>
      <c r="C34" s="438"/>
      <c r="D34" s="443"/>
      <c r="E34" s="468" t="s">
        <v>1109</v>
      </c>
      <c r="F34" s="189" t="s">
        <v>1160</v>
      </c>
      <c r="G34" s="438" t="s">
        <v>8</v>
      </c>
      <c r="H34" s="443"/>
      <c r="I34" s="438"/>
      <c r="J34" s="443"/>
      <c r="K34" s="468" t="s">
        <v>1109</v>
      </c>
      <c r="L34" s="437" t="s">
        <v>8</v>
      </c>
      <c r="M34" s="469" t="s">
        <v>1114</v>
      </c>
      <c r="N34" s="624"/>
      <c r="O34" s="624"/>
      <c r="P34" s="627"/>
      <c r="Q34" s="136" t="s">
        <v>57</v>
      </c>
      <c r="W34" s="167"/>
      <c r="X34" s="167"/>
      <c r="Z34" s="167"/>
    </row>
    <row r="35" spans="1:38" ht="30" customHeight="1">
      <c r="A35" s="652"/>
      <c r="B35" s="441" t="s">
        <v>134</v>
      </c>
      <c r="C35" s="442" t="s">
        <v>1103</v>
      </c>
      <c r="D35" s="441" t="s">
        <v>136</v>
      </c>
      <c r="E35" s="442" t="s">
        <v>58</v>
      </c>
      <c r="F35" s="441" t="s">
        <v>423</v>
      </c>
      <c r="G35" s="442" t="s">
        <v>223</v>
      </c>
      <c r="H35" s="441" t="s">
        <v>137</v>
      </c>
      <c r="I35" s="458" t="s">
        <v>465</v>
      </c>
      <c r="J35" s="441" t="s">
        <v>388</v>
      </c>
      <c r="K35" s="442" t="s">
        <v>58</v>
      </c>
      <c r="L35" s="441"/>
      <c r="M35" s="442"/>
      <c r="N35" s="624"/>
      <c r="O35" s="624"/>
      <c r="P35" s="627"/>
      <c r="Q35" s="136" t="s">
        <v>57</v>
      </c>
      <c r="R35" s="169"/>
    </row>
    <row r="36" spans="1:38" ht="30" customHeight="1" thickBot="1">
      <c r="A36" s="652"/>
      <c r="B36" s="437"/>
      <c r="C36" s="470" t="s">
        <v>1114</v>
      </c>
      <c r="D36" s="437"/>
      <c r="E36" s="470" t="s">
        <v>1114</v>
      </c>
      <c r="F36" s="437" t="s">
        <v>8</v>
      </c>
      <c r="G36" s="440"/>
      <c r="H36" s="437"/>
      <c r="I36" s="470" t="s">
        <v>1114</v>
      </c>
      <c r="J36" s="437"/>
      <c r="K36" s="470" t="s">
        <v>1114</v>
      </c>
      <c r="L36" s="447"/>
      <c r="M36" s="448"/>
      <c r="N36" s="624"/>
      <c r="O36" s="624"/>
      <c r="P36" s="627"/>
      <c r="Q36" s="136" t="s">
        <v>57</v>
      </c>
      <c r="R36" s="169"/>
    </row>
    <row r="37" spans="1:38" ht="30" customHeight="1">
      <c r="A37" s="652"/>
      <c r="B37" s="435" t="s">
        <v>257</v>
      </c>
      <c r="C37" s="436" t="s">
        <v>58</v>
      </c>
      <c r="D37" s="435"/>
      <c r="E37" s="436"/>
      <c r="F37" s="123"/>
      <c r="G37" s="122"/>
      <c r="H37" s="435" t="s">
        <v>257</v>
      </c>
      <c r="I37" s="436" t="s">
        <v>58</v>
      </c>
      <c r="J37" s="435"/>
      <c r="K37" s="436"/>
      <c r="L37" s="435"/>
      <c r="M37" s="436"/>
      <c r="N37" s="624"/>
      <c r="O37" s="624"/>
      <c r="P37" s="627"/>
      <c r="Q37" s="136" t="s">
        <v>57</v>
      </c>
      <c r="W37" s="167"/>
      <c r="X37" s="167"/>
      <c r="Z37" s="167"/>
    </row>
    <row r="38" spans="1:38" ht="30" customHeight="1">
      <c r="A38" s="652"/>
      <c r="B38" s="443"/>
      <c r="C38" s="468" t="s">
        <v>1112</v>
      </c>
      <c r="D38" s="443"/>
      <c r="E38" s="438"/>
      <c r="F38" s="60"/>
      <c r="G38" s="69"/>
      <c r="H38" s="443"/>
      <c r="I38" s="468" t="s">
        <v>1112</v>
      </c>
      <c r="J38" s="443"/>
      <c r="K38" s="438"/>
      <c r="L38" s="443"/>
      <c r="M38" s="438"/>
      <c r="N38" s="624"/>
      <c r="O38" s="624"/>
      <c r="P38" s="627"/>
      <c r="Q38" s="136" t="s">
        <v>57</v>
      </c>
      <c r="W38" s="167"/>
      <c r="X38" s="167"/>
      <c r="Z38" s="167"/>
    </row>
    <row r="39" spans="1:38" ht="30" customHeight="1">
      <c r="A39" s="652"/>
      <c r="B39" s="441" t="s">
        <v>134</v>
      </c>
      <c r="C39" s="458" t="s">
        <v>465</v>
      </c>
      <c r="D39" s="441" t="s">
        <v>136</v>
      </c>
      <c r="E39" s="442" t="s">
        <v>1103</v>
      </c>
      <c r="F39" s="59"/>
      <c r="G39" s="61"/>
      <c r="H39" s="441" t="s">
        <v>137</v>
      </c>
      <c r="I39" s="442" t="s">
        <v>1103</v>
      </c>
      <c r="J39" s="441" t="s">
        <v>388</v>
      </c>
      <c r="K39" s="442" t="s">
        <v>1103</v>
      </c>
      <c r="L39" s="441" t="s">
        <v>135</v>
      </c>
      <c r="M39" s="442" t="s">
        <v>1103</v>
      </c>
      <c r="N39" s="624"/>
      <c r="O39" s="624"/>
      <c r="P39" s="627"/>
      <c r="Q39" s="136" t="s">
        <v>57</v>
      </c>
      <c r="R39" s="169"/>
    </row>
    <row r="40" spans="1:38" ht="30" customHeight="1" thickBot="1">
      <c r="A40" s="652"/>
      <c r="B40" s="437"/>
      <c r="C40" s="470" t="s">
        <v>1115</v>
      </c>
      <c r="D40" s="437"/>
      <c r="E40" s="470" t="s">
        <v>1115</v>
      </c>
      <c r="F40" s="118"/>
      <c r="G40" s="119"/>
      <c r="H40" s="437"/>
      <c r="I40" s="470" t="s">
        <v>1115</v>
      </c>
      <c r="J40" s="437"/>
      <c r="K40" s="470" t="s">
        <v>1115</v>
      </c>
      <c r="L40" s="437"/>
      <c r="M40" s="470" t="s">
        <v>1115</v>
      </c>
      <c r="N40" s="624"/>
      <c r="O40" s="624"/>
      <c r="P40" s="627"/>
      <c r="Q40" s="136" t="s">
        <v>57</v>
      </c>
      <c r="R40" s="169"/>
    </row>
    <row r="41" spans="1:38" ht="30" customHeight="1">
      <c r="A41" s="652"/>
      <c r="B41" s="123"/>
      <c r="C41" s="122"/>
      <c r="D41" s="123"/>
      <c r="E41" s="122"/>
      <c r="F41" s="123"/>
      <c r="G41" s="122"/>
      <c r="H41" s="123"/>
      <c r="I41" s="122"/>
      <c r="J41" s="123"/>
      <c r="K41" s="122"/>
      <c r="L41" s="123"/>
      <c r="M41" s="122"/>
      <c r="N41" s="624"/>
      <c r="O41" s="624"/>
      <c r="P41" s="627"/>
      <c r="Q41" s="136" t="s">
        <v>57</v>
      </c>
      <c r="W41" s="167"/>
      <c r="X41" s="167"/>
      <c r="Z41" s="167"/>
    </row>
    <row r="42" spans="1:38" ht="30" customHeight="1">
      <c r="A42" s="652"/>
      <c r="B42" s="118"/>
      <c r="C42" s="119"/>
      <c r="D42" s="60"/>
      <c r="E42" s="121"/>
      <c r="F42" s="60"/>
      <c r="G42" s="69"/>
      <c r="H42" s="60"/>
      <c r="I42" s="69"/>
      <c r="J42" s="60"/>
      <c r="K42" s="69"/>
      <c r="L42" s="60"/>
      <c r="M42" s="121"/>
      <c r="N42" s="624"/>
      <c r="O42" s="624"/>
      <c r="P42" s="627"/>
      <c r="Q42" s="136" t="s">
        <v>57</v>
      </c>
      <c r="W42" s="167"/>
      <c r="X42" s="167"/>
      <c r="Z42" s="167"/>
    </row>
    <row r="43" spans="1:38" ht="30" customHeight="1">
      <c r="A43" s="652"/>
      <c r="B43" s="457" t="s">
        <v>1132</v>
      </c>
      <c r="C43" s="442" t="s">
        <v>60</v>
      </c>
      <c r="D43" s="59"/>
      <c r="E43" s="61"/>
      <c r="F43" s="59"/>
      <c r="G43" s="61"/>
      <c r="H43" s="59"/>
      <c r="I43" s="61"/>
      <c r="J43" s="59"/>
      <c r="K43" s="61"/>
      <c r="L43" s="59"/>
      <c r="M43" s="61"/>
      <c r="N43" s="624"/>
      <c r="O43" s="624"/>
      <c r="P43" s="627"/>
      <c r="Q43" s="136" t="s">
        <v>57</v>
      </c>
      <c r="R43" s="169"/>
    </row>
    <row r="44" spans="1:38" ht="30" customHeight="1" thickBot="1">
      <c r="A44" s="653"/>
      <c r="B44" s="447"/>
      <c r="C44" s="448"/>
      <c r="D44" s="118"/>
      <c r="E44" s="119"/>
      <c r="F44" s="118"/>
      <c r="G44" s="119"/>
      <c r="H44" s="118"/>
      <c r="I44" s="190"/>
      <c r="J44" s="118"/>
      <c r="K44" s="119"/>
      <c r="L44" s="118"/>
      <c r="M44" s="119"/>
      <c r="N44" s="625"/>
      <c r="O44" s="625"/>
      <c r="P44" s="628"/>
      <c r="Q44" s="136" t="s">
        <v>57</v>
      </c>
      <c r="R44" s="169"/>
      <c r="AL44"/>
    </row>
    <row r="45" spans="1:38" ht="30" customHeight="1">
      <c r="A45" s="654" t="s">
        <v>169</v>
      </c>
      <c r="B45" s="435" t="s">
        <v>172</v>
      </c>
      <c r="C45" s="464" t="s">
        <v>465</v>
      </c>
      <c r="D45" s="435" t="s">
        <v>431</v>
      </c>
      <c r="E45" s="436" t="s">
        <v>59</v>
      </c>
      <c r="F45" s="435"/>
      <c r="G45" s="436"/>
      <c r="H45" s="454" t="s">
        <v>180</v>
      </c>
      <c r="I45" s="455" t="s">
        <v>792</v>
      </c>
      <c r="J45" s="435" t="s">
        <v>170</v>
      </c>
      <c r="K45" s="436" t="s">
        <v>59</v>
      </c>
      <c r="L45" s="435"/>
      <c r="M45" s="436"/>
      <c r="N45" s="623" t="str">
        <f>VLOOKUP($A45,'Phan ca HK1-2025'!$B$4:$I$133,4,0)</f>
        <v>1. Sáng</v>
      </c>
      <c r="O45" s="623" t="str">
        <f>VLOOKUP($A45,'Phan ca HK1-2025'!$B$4:$I$133,6,0)</f>
        <v>13/10/2025</v>
      </c>
      <c r="P45" s="655" t="str">
        <f>VLOOKUP($A45,'Phan ca HK1-2025'!$B$4:$I$133,8,0)</f>
        <v>A12-102</v>
      </c>
      <c r="Q45" s="136" t="s">
        <v>169</v>
      </c>
      <c r="R45" s="180"/>
      <c r="S45" s="114"/>
      <c r="T45" s="114"/>
      <c r="U45" s="114"/>
      <c r="V45" s="158"/>
      <c r="W45" s="158"/>
      <c r="X45" s="384"/>
      <c r="Y45" s="166"/>
      <c r="Z45" s="180"/>
      <c r="AA45"/>
      <c r="AL45"/>
    </row>
    <row r="46" spans="1:38" ht="30" customHeight="1">
      <c r="A46" s="652"/>
      <c r="B46" s="437" t="s">
        <v>390</v>
      </c>
      <c r="C46" s="468" t="s">
        <v>1116</v>
      </c>
      <c r="D46" s="439"/>
      <c r="E46" s="468" t="s">
        <v>1116</v>
      </c>
      <c r="F46" s="437"/>
      <c r="G46" s="438"/>
      <c r="H46" s="456" t="s">
        <v>8</v>
      </c>
      <c r="I46" s="462"/>
      <c r="J46" s="437"/>
      <c r="K46" s="468" t="s">
        <v>1116</v>
      </c>
      <c r="L46" s="437"/>
      <c r="M46" s="438"/>
      <c r="N46" s="624"/>
      <c r="O46" s="624"/>
      <c r="P46" s="656"/>
      <c r="Q46" s="136" t="s">
        <v>169</v>
      </c>
      <c r="R46" s="180"/>
      <c r="S46" s="114"/>
      <c r="T46" s="114"/>
      <c r="U46" s="114"/>
      <c r="V46" s="158"/>
      <c r="W46" s="158"/>
      <c r="X46" s="384"/>
      <c r="Y46" s="166"/>
      <c r="Z46" s="180"/>
      <c r="AA46"/>
      <c r="AL46"/>
    </row>
    <row r="47" spans="1:38" ht="30" customHeight="1">
      <c r="A47" s="652"/>
      <c r="B47" s="441" t="s">
        <v>388</v>
      </c>
      <c r="C47" s="442" t="s">
        <v>792</v>
      </c>
      <c r="D47" s="441" t="s">
        <v>173</v>
      </c>
      <c r="E47" s="442" t="s">
        <v>60</v>
      </c>
      <c r="F47" s="441" t="s">
        <v>271</v>
      </c>
      <c r="G47" s="442" t="s">
        <v>60</v>
      </c>
      <c r="H47" s="441" t="s">
        <v>174</v>
      </c>
      <c r="I47" s="442" t="s">
        <v>60</v>
      </c>
      <c r="J47" s="441"/>
      <c r="K47" s="442"/>
      <c r="L47" s="441" t="s">
        <v>271</v>
      </c>
      <c r="M47" s="442" t="s">
        <v>60</v>
      </c>
      <c r="N47" s="624"/>
      <c r="O47" s="624"/>
      <c r="P47" s="656"/>
      <c r="Q47" s="136" t="s">
        <v>169</v>
      </c>
      <c r="R47" s="180"/>
      <c r="S47" s="114"/>
      <c r="T47" s="114"/>
      <c r="U47" s="114"/>
      <c r="V47" s="158"/>
      <c r="W47" s="158"/>
      <c r="X47" s="384"/>
      <c r="Y47" s="166"/>
      <c r="Z47" s="180"/>
      <c r="AA47"/>
      <c r="AL47"/>
    </row>
    <row r="48" spans="1:38" ht="30" customHeight="1" thickBot="1">
      <c r="A48" s="652"/>
      <c r="B48" s="437"/>
      <c r="C48" s="468" t="s">
        <v>1116</v>
      </c>
      <c r="D48" s="437"/>
      <c r="E48" s="468" t="s">
        <v>1116</v>
      </c>
      <c r="F48" s="437"/>
      <c r="G48" s="468" t="s">
        <v>1116</v>
      </c>
      <c r="H48" s="437"/>
      <c r="I48" s="468" t="s">
        <v>1116</v>
      </c>
      <c r="J48" s="447"/>
      <c r="K48" s="449"/>
      <c r="L48" s="437"/>
      <c r="M48" s="468" t="s">
        <v>1116</v>
      </c>
      <c r="N48" s="624"/>
      <c r="O48" s="624"/>
      <c r="P48" s="656"/>
      <c r="Q48" s="136" t="s">
        <v>169</v>
      </c>
      <c r="R48" s="180"/>
      <c r="S48" s="114"/>
      <c r="T48" s="114"/>
      <c r="U48" s="114"/>
      <c r="V48" s="158"/>
      <c r="W48" s="158"/>
      <c r="X48" s="384"/>
      <c r="Y48" s="166"/>
      <c r="Z48" s="180"/>
      <c r="AA48"/>
      <c r="AL48"/>
    </row>
    <row r="49" spans="1:38" ht="30" customHeight="1">
      <c r="A49" s="652"/>
      <c r="B49" s="435" t="s">
        <v>388</v>
      </c>
      <c r="C49" s="436" t="s">
        <v>59</v>
      </c>
      <c r="D49" s="435" t="s">
        <v>172</v>
      </c>
      <c r="E49" s="436" t="s">
        <v>792</v>
      </c>
      <c r="F49" s="435" t="s">
        <v>173</v>
      </c>
      <c r="G49" s="436" t="s">
        <v>792</v>
      </c>
      <c r="H49" s="435" t="s">
        <v>431</v>
      </c>
      <c r="I49" s="436" t="s">
        <v>59</v>
      </c>
      <c r="J49" s="435" t="s">
        <v>174</v>
      </c>
      <c r="K49" s="436" t="s">
        <v>60</v>
      </c>
      <c r="L49" s="435"/>
      <c r="M49" s="436"/>
      <c r="N49" s="624"/>
      <c r="O49" s="624"/>
      <c r="P49" s="656"/>
      <c r="Q49" s="136" t="s">
        <v>169</v>
      </c>
      <c r="R49" s="180"/>
      <c r="S49" s="114"/>
      <c r="T49" s="114"/>
      <c r="U49" s="114"/>
      <c r="V49" s="158"/>
      <c r="W49" s="158"/>
      <c r="X49" s="384"/>
      <c r="Y49" s="166"/>
      <c r="Z49" s="180"/>
      <c r="AA49"/>
      <c r="AL49"/>
    </row>
    <row r="50" spans="1:38" ht="30" customHeight="1">
      <c r="A50" s="652"/>
      <c r="B50" s="443" t="s">
        <v>390</v>
      </c>
      <c r="C50" s="468" t="s">
        <v>1117</v>
      </c>
      <c r="D50" s="443"/>
      <c r="E50" s="468" t="s">
        <v>1117</v>
      </c>
      <c r="F50" s="443"/>
      <c r="G50" s="468" t="s">
        <v>1117</v>
      </c>
      <c r="H50" s="437"/>
      <c r="I50" s="468" t="s">
        <v>1117</v>
      </c>
      <c r="J50" s="437"/>
      <c r="K50" s="468" t="s">
        <v>1117</v>
      </c>
      <c r="L50" s="443"/>
      <c r="M50" s="438"/>
      <c r="N50" s="624"/>
      <c r="O50" s="624"/>
      <c r="P50" s="656"/>
      <c r="Q50" s="136" t="s">
        <v>169</v>
      </c>
      <c r="R50" s="180"/>
      <c r="S50" s="114"/>
      <c r="T50" s="114"/>
      <c r="U50" s="114"/>
      <c r="V50" s="158"/>
      <c r="W50" s="158"/>
      <c r="X50" s="384"/>
      <c r="Y50" s="166"/>
      <c r="Z50" s="180"/>
      <c r="AA50"/>
      <c r="AL50"/>
    </row>
    <row r="51" spans="1:38" ht="30" customHeight="1">
      <c r="A51" s="652"/>
      <c r="B51" s="445"/>
      <c r="C51" s="442"/>
      <c r="D51" s="441"/>
      <c r="E51" s="442"/>
      <c r="F51" s="441" t="s">
        <v>271</v>
      </c>
      <c r="G51" s="442" t="s">
        <v>59</v>
      </c>
      <c r="H51" s="441"/>
      <c r="I51" s="442"/>
      <c r="J51" s="441" t="s">
        <v>170</v>
      </c>
      <c r="K51" s="458" t="s">
        <v>465</v>
      </c>
      <c r="L51" s="441" t="s">
        <v>271</v>
      </c>
      <c r="M51" s="442" t="s">
        <v>59</v>
      </c>
      <c r="N51" s="624"/>
      <c r="O51" s="624"/>
      <c r="P51" s="656"/>
      <c r="Q51" s="136" t="s">
        <v>169</v>
      </c>
      <c r="R51" s="180"/>
      <c r="S51" s="114"/>
      <c r="T51" s="114"/>
      <c r="U51" s="114"/>
      <c r="V51" s="158"/>
      <c r="W51" s="158"/>
      <c r="X51" s="384"/>
      <c r="Y51" s="166"/>
      <c r="Z51" s="180"/>
      <c r="AA51"/>
      <c r="AL51"/>
    </row>
    <row r="52" spans="1:38" ht="30" customHeight="1" thickBot="1">
      <c r="A52" s="652"/>
      <c r="B52" s="447"/>
      <c r="C52" s="448"/>
      <c r="D52" s="447"/>
      <c r="E52" s="448"/>
      <c r="F52" s="447"/>
      <c r="G52" s="468" t="s">
        <v>1117</v>
      </c>
      <c r="H52" s="447"/>
      <c r="I52" s="448"/>
      <c r="J52" s="447"/>
      <c r="K52" s="468" t="s">
        <v>1117</v>
      </c>
      <c r="L52" s="447"/>
      <c r="M52" s="468" t="s">
        <v>1117</v>
      </c>
      <c r="N52" s="624"/>
      <c r="O52" s="624"/>
      <c r="P52" s="656"/>
      <c r="Q52" s="136" t="s">
        <v>169</v>
      </c>
      <c r="R52" s="180"/>
      <c r="S52" s="114"/>
      <c r="T52" s="114"/>
      <c r="U52" s="114"/>
      <c r="V52" s="158"/>
      <c r="W52" s="158"/>
      <c r="X52" s="384"/>
      <c r="Y52" s="166"/>
      <c r="Z52" s="180"/>
      <c r="AA52"/>
      <c r="AL52"/>
    </row>
    <row r="53" spans="1:38" ht="30" customHeight="1">
      <c r="A53" s="652"/>
      <c r="B53" s="435" t="s">
        <v>172</v>
      </c>
      <c r="C53" s="436" t="s">
        <v>60</v>
      </c>
      <c r="D53" s="435" t="s">
        <v>431</v>
      </c>
      <c r="E53" s="436" t="s">
        <v>59</v>
      </c>
      <c r="F53" s="435"/>
      <c r="G53" s="436"/>
      <c r="H53" s="435" t="s">
        <v>174</v>
      </c>
      <c r="I53" s="464" t="s">
        <v>465</v>
      </c>
      <c r="J53" s="435" t="s">
        <v>170</v>
      </c>
      <c r="K53" s="436" t="s">
        <v>792</v>
      </c>
      <c r="L53" s="435"/>
      <c r="M53" s="436"/>
      <c r="N53" s="624"/>
      <c r="O53" s="624"/>
      <c r="P53" s="656"/>
      <c r="Q53" s="136" t="s">
        <v>169</v>
      </c>
      <c r="W53" s="167"/>
      <c r="X53" s="167"/>
      <c r="Z53" s="167"/>
      <c r="AL53"/>
    </row>
    <row r="54" spans="1:38" ht="30" customHeight="1">
      <c r="A54" s="652"/>
      <c r="B54" s="437"/>
      <c r="C54" s="469" t="s">
        <v>1118</v>
      </c>
      <c r="D54" s="437" t="s">
        <v>8</v>
      </c>
      <c r="E54" s="469" t="s">
        <v>1118</v>
      </c>
      <c r="F54" s="437"/>
      <c r="G54" s="469"/>
      <c r="H54" s="437" t="s">
        <v>390</v>
      </c>
      <c r="I54" s="469" t="s">
        <v>1118</v>
      </c>
      <c r="J54" s="437"/>
      <c r="K54" s="469" t="s">
        <v>1118</v>
      </c>
      <c r="L54" s="437"/>
      <c r="M54" s="440"/>
      <c r="N54" s="624"/>
      <c r="O54" s="624"/>
      <c r="P54" s="656"/>
      <c r="Q54" s="136" t="s">
        <v>169</v>
      </c>
      <c r="W54" s="167"/>
      <c r="X54" s="167"/>
      <c r="Z54" s="167"/>
      <c r="AL54"/>
    </row>
    <row r="55" spans="1:38" ht="30" customHeight="1">
      <c r="A55" s="652"/>
      <c r="B55" s="441" t="s">
        <v>173</v>
      </c>
      <c r="C55" s="442" t="s">
        <v>59</v>
      </c>
      <c r="D55" s="441" t="s">
        <v>388</v>
      </c>
      <c r="E55" s="442" t="s">
        <v>60</v>
      </c>
      <c r="F55" s="441" t="s">
        <v>271</v>
      </c>
      <c r="G55" s="442" t="s">
        <v>792</v>
      </c>
      <c r="H55" s="441"/>
      <c r="I55" s="442"/>
      <c r="J55" s="441"/>
      <c r="K55" s="442"/>
      <c r="L55" s="441" t="s">
        <v>271</v>
      </c>
      <c r="M55" s="442" t="s">
        <v>792</v>
      </c>
      <c r="N55" s="624"/>
      <c r="O55" s="624"/>
      <c r="P55" s="656"/>
      <c r="Q55" s="136" t="s">
        <v>169</v>
      </c>
      <c r="W55" s="167"/>
      <c r="X55" s="167"/>
      <c r="Z55" s="167"/>
      <c r="AL55"/>
    </row>
    <row r="56" spans="1:38" ht="30" customHeight="1" thickBot="1">
      <c r="A56" s="652"/>
      <c r="B56" s="447"/>
      <c r="C56" s="470" t="s">
        <v>1118</v>
      </c>
      <c r="D56" s="437"/>
      <c r="E56" s="470" t="s">
        <v>1118</v>
      </c>
      <c r="F56" s="447" t="s">
        <v>8</v>
      </c>
      <c r="G56" s="470" t="s">
        <v>1118</v>
      </c>
      <c r="H56" s="447"/>
      <c r="I56" s="448"/>
      <c r="J56" s="447"/>
      <c r="K56" s="448"/>
      <c r="L56" s="447"/>
      <c r="M56" s="470" t="s">
        <v>1118</v>
      </c>
      <c r="N56" s="624"/>
      <c r="O56" s="624"/>
      <c r="P56" s="656"/>
      <c r="Q56" s="136" t="s">
        <v>169</v>
      </c>
      <c r="W56" s="167"/>
      <c r="X56" s="167"/>
      <c r="Z56" s="167"/>
      <c r="AL56"/>
    </row>
    <row r="57" spans="1:38" ht="30" customHeight="1">
      <c r="A57" s="652"/>
      <c r="B57" s="476" t="s">
        <v>1131</v>
      </c>
      <c r="C57" s="442" t="s">
        <v>31</v>
      </c>
      <c r="D57" s="123"/>
      <c r="E57" s="122"/>
      <c r="F57" s="187"/>
      <c r="G57" s="188"/>
      <c r="H57" s="187"/>
      <c r="I57" s="188"/>
      <c r="J57" s="187"/>
      <c r="K57" s="188"/>
      <c r="L57" s="187"/>
      <c r="M57" s="188"/>
      <c r="N57" s="624"/>
      <c r="O57" s="624"/>
      <c r="P57" s="656"/>
      <c r="Q57" s="136" t="s">
        <v>169</v>
      </c>
      <c r="R57" s="169"/>
      <c r="AL57"/>
    </row>
    <row r="58" spans="1:38" ht="30" customHeight="1" thickBot="1">
      <c r="A58" s="653"/>
      <c r="B58" s="447"/>
      <c r="C58" s="448"/>
      <c r="D58" s="64"/>
      <c r="E58" s="197"/>
      <c r="F58" s="60"/>
      <c r="G58" s="69"/>
      <c r="H58" s="191"/>
      <c r="I58" s="121"/>
      <c r="J58" s="191"/>
      <c r="K58" s="121"/>
      <c r="L58" s="118"/>
      <c r="M58" s="69"/>
      <c r="N58" s="625"/>
      <c r="O58" s="625"/>
      <c r="P58" s="657"/>
      <c r="Q58" s="136" t="s">
        <v>169</v>
      </c>
      <c r="AA58"/>
      <c r="AL58"/>
    </row>
    <row r="59" spans="1:38" ht="30" customHeight="1">
      <c r="A59" s="654" t="s">
        <v>178</v>
      </c>
      <c r="B59" s="435" t="s">
        <v>1104</v>
      </c>
      <c r="C59" s="436" t="s">
        <v>58</v>
      </c>
      <c r="D59" s="435" t="s">
        <v>1105</v>
      </c>
      <c r="E59" s="464" t="s">
        <v>465</v>
      </c>
      <c r="F59" s="454" t="s">
        <v>1131</v>
      </c>
      <c r="G59" s="436" t="s">
        <v>60</v>
      </c>
      <c r="H59" s="435"/>
      <c r="I59" s="436"/>
      <c r="J59" s="435" t="s">
        <v>185</v>
      </c>
      <c r="K59" s="436" t="s">
        <v>58</v>
      </c>
      <c r="L59" s="435"/>
      <c r="M59" s="436"/>
      <c r="N59" s="623" t="str">
        <f>VLOOKUP($A59,'Phan ca HK1-2025'!$B$4:$I$133,4,0)</f>
        <v>2. Chiều</v>
      </c>
      <c r="O59" s="623" t="str">
        <f>VLOOKUP($A59,'Phan ca HK1-2025'!$B$4:$I$133,6,0)</f>
        <v>13/10/2025</v>
      </c>
      <c r="P59" s="655" t="str">
        <f>VLOOKUP($A59,'Phan ca HK1-2025'!$B$4:$I$133,8,0)</f>
        <v>A12-102</v>
      </c>
      <c r="Q59" s="136" t="s">
        <v>178</v>
      </c>
      <c r="R59" s="180"/>
      <c r="S59" s="114"/>
      <c r="T59" s="114"/>
      <c r="U59" s="114"/>
      <c r="V59" s="158"/>
      <c r="W59" s="158"/>
      <c r="X59" s="384"/>
      <c r="Y59" s="166"/>
      <c r="Z59" s="180"/>
    </row>
    <row r="60" spans="1:38" ht="30" customHeight="1">
      <c r="A60" s="652"/>
      <c r="B60" s="443" t="s">
        <v>8</v>
      </c>
      <c r="C60" s="468" t="s">
        <v>1119</v>
      </c>
      <c r="D60" s="443"/>
      <c r="E60" s="468" t="s">
        <v>1119</v>
      </c>
      <c r="F60" s="437"/>
      <c r="G60" s="469"/>
      <c r="H60" s="443"/>
      <c r="I60" s="438"/>
      <c r="J60" s="443" t="s">
        <v>8</v>
      </c>
      <c r="K60" s="468" t="s">
        <v>1119</v>
      </c>
      <c r="L60" s="443"/>
      <c r="M60" s="438"/>
      <c r="N60" s="624"/>
      <c r="O60" s="624"/>
      <c r="P60" s="656"/>
      <c r="Q60" s="136" t="s">
        <v>178</v>
      </c>
      <c r="R60" s="180"/>
      <c r="S60" s="114"/>
      <c r="T60" s="114"/>
      <c r="U60" s="114"/>
      <c r="V60" s="158"/>
      <c r="W60" s="158"/>
      <c r="X60" s="384"/>
      <c r="Y60" s="166"/>
      <c r="Z60" s="180"/>
    </row>
    <row r="61" spans="1:38" ht="30" customHeight="1">
      <c r="A61" s="652"/>
      <c r="B61" s="441" t="s">
        <v>388</v>
      </c>
      <c r="C61" s="442" t="s">
        <v>1103</v>
      </c>
      <c r="D61" s="441" t="s">
        <v>1106</v>
      </c>
      <c r="E61" s="442" t="s">
        <v>58</v>
      </c>
      <c r="F61" s="441" t="s">
        <v>271</v>
      </c>
      <c r="G61" s="442" t="s">
        <v>64</v>
      </c>
      <c r="H61" s="441" t="s">
        <v>1107</v>
      </c>
      <c r="I61" s="442" t="s">
        <v>58</v>
      </c>
      <c r="J61" s="441"/>
      <c r="K61" s="442"/>
      <c r="L61" s="441" t="s">
        <v>271</v>
      </c>
      <c r="M61" s="465" t="s">
        <v>64</v>
      </c>
      <c r="N61" s="624"/>
      <c r="O61" s="624"/>
      <c r="P61" s="656"/>
      <c r="Q61" s="136" t="s">
        <v>178</v>
      </c>
      <c r="R61" s="180"/>
      <c r="S61" s="114"/>
      <c r="T61" s="114"/>
      <c r="U61" s="114"/>
      <c r="V61" s="158"/>
      <c r="W61" s="158"/>
      <c r="X61" s="384"/>
      <c r="Y61" s="166"/>
      <c r="Z61" s="180"/>
    </row>
    <row r="62" spans="1:38" ht="30" customHeight="1" thickBot="1">
      <c r="A62" s="652"/>
      <c r="B62" s="437" t="s">
        <v>581</v>
      </c>
      <c r="C62" s="468" t="s">
        <v>1119</v>
      </c>
      <c r="D62" s="437" t="s">
        <v>390</v>
      </c>
      <c r="E62" s="468" t="s">
        <v>1119</v>
      </c>
      <c r="F62" s="437" t="s">
        <v>8</v>
      </c>
      <c r="G62" s="468" t="s">
        <v>1119</v>
      </c>
      <c r="H62" s="437" t="s">
        <v>8</v>
      </c>
      <c r="I62" s="468" t="s">
        <v>1119</v>
      </c>
      <c r="J62" s="437"/>
      <c r="K62" s="440"/>
      <c r="L62" s="447"/>
      <c r="M62" s="468" t="s">
        <v>1119</v>
      </c>
      <c r="N62" s="624"/>
      <c r="O62" s="624"/>
      <c r="P62" s="656"/>
      <c r="Q62" s="136" t="s">
        <v>178</v>
      </c>
      <c r="R62" s="180"/>
      <c r="S62" s="114"/>
      <c r="T62" s="114"/>
      <c r="U62" s="114"/>
      <c r="V62" s="158"/>
      <c r="W62" s="158"/>
      <c r="X62" s="384"/>
      <c r="Y62" s="166"/>
      <c r="Z62" s="180"/>
    </row>
    <row r="63" spans="1:38" ht="30" customHeight="1">
      <c r="A63" s="652"/>
      <c r="B63" s="435" t="s">
        <v>388</v>
      </c>
      <c r="C63" s="436" t="s">
        <v>64</v>
      </c>
      <c r="D63" s="435" t="s">
        <v>1104</v>
      </c>
      <c r="E63" s="436" t="s">
        <v>1103</v>
      </c>
      <c r="F63" s="435" t="s">
        <v>1106</v>
      </c>
      <c r="G63" s="464" t="s">
        <v>465</v>
      </c>
      <c r="H63" s="435" t="s">
        <v>1108</v>
      </c>
      <c r="I63" s="436" t="s">
        <v>64</v>
      </c>
      <c r="J63" s="435" t="s">
        <v>185</v>
      </c>
      <c r="K63" s="436" t="s">
        <v>1103</v>
      </c>
      <c r="L63" s="435"/>
      <c r="M63" s="436"/>
      <c r="N63" s="624"/>
      <c r="O63" s="624"/>
      <c r="P63" s="656"/>
      <c r="Q63" s="136" t="s">
        <v>178</v>
      </c>
      <c r="R63" s="180"/>
      <c r="S63" s="114"/>
      <c r="T63" s="114"/>
      <c r="U63" s="114"/>
      <c r="V63" s="158"/>
      <c r="W63" s="158"/>
      <c r="X63" s="384"/>
      <c r="Y63" s="166"/>
      <c r="Z63" s="180"/>
    </row>
    <row r="64" spans="1:38" ht="30" customHeight="1">
      <c r="A64" s="652"/>
      <c r="B64" s="437" t="s">
        <v>578</v>
      </c>
      <c r="C64" s="468" t="s">
        <v>1121</v>
      </c>
      <c r="D64" s="443" t="s">
        <v>8</v>
      </c>
      <c r="E64" s="468" t="s">
        <v>1121</v>
      </c>
      <c r="F64" s="443"/>
      <c r="G64" s="468" t="s">
        <v>1121</v>
      </c>
      <c r="H64" s="437"/>
      <c r="I64" s="468" t="s">
        <v>1121</v>
      </c>
      <c r="J64" s="443" t="s">
        <v>8</v>
      </c>
      <c r="K64" s="468" t="s">
        <v>1121</v>
      </c>
      <c r="L64" s="443"/>
      <c r="M64" s="438"/>
      <c r="N64" s="624"/>
      <c r="O64" s="624"/>
      <c r="P64" s="656"/>
      <c r="Q64" s="136" t="s">
        <v>178</v>
      </c>
      <c r="R64" s="180"/>
      <c r="S64" s="114"/>
      <c r="T64" s="114"/>
      <c r="U64" s="114"/>
      <c r="V64" s="158"/>
      <c r="W64" s="158"/>
      <c r="X64" s="384"/>
      <c r="Y64" s="166"/>
      <c r="Z64" s="180"/>
    </row>
    <row r="65" spans="1:26" ht="30" customHeight="1">
      <c r="A65" s="652"/>
      <c r="B65" s="441"/>
      <c r="C65" s="442"/>
      <c r="D65" s="441"/>
      <c r="E65" s="442"/>
      <c r="F65" s="441" t="s">
        <v>271</v>
      </c>
      <c r="G65" s="442" t="s">
        <v>58</v>
      </c>
      <c r="H65" s="441" t="s">
        <v>1107</v>
      </c>
      <c r="I65" s="442" t="s">
        <v>58</v>
      </c>
      <c r="J65" s="441"/>
      <c r="K65" s="465"/>
      <c r="L65" s="441" t="s">
        <v>271</v>
      </c>
      <c r="M65" s="465" t="s">
        <v>58</v>
      </c>
      <c r="N65" s="624"/>
      <c r="O65" s="624"/>
      <c r="P65" s="656"/>
      <c r="Q65" s="136" t="s">
        <v>178</v>
      </c>
      <c r="W65" s="167"/>
      <c r="X65" s="167"/>
      <c r="Z65" s="167"/>
    </row>
    <row r="66" spans="1:26" ht="30" customHeight="1" thickBot="1">
      <c r="A66" s="652"/>
      <c r="B66" s="447"/>
      <c r="C66" s="448"/>
      <c r="D66" s="447"/>
      <c r="E66" s="448"/>
      <c r="F66" s="447" t="s">
        <v>8</v>
      </c>
      <c r="G66" s="468" t="s">
        <v>1121</v>
      </c>
      <c r="H66" s="447" t="s">
        <v>8</v>
      </c>
      <c r="I66" s="468" t="s">
        <v>1121</v>
      </c>
      <c r="J66" s="447"/>
      <c r="K66" s="448"/>
      <c r="L66" s="447"/>
      <c r="M66" s="468" t="s">
        <v>1121</v>
      </c>
      <c r="N66" s="624"/>
      <c r="O66" s="624"/>
      <c r="P66" s="656"/>
      <c r="Q66" s="136" t="s">
        <v>178</v>
      </c>
      <c r="W66" s="167"/>
      <c r="X66" s="167"/>
      <c r="Z66" s="167"/>
    </row>
    <row r="67" spans="1:26" ht="30" customHeight="1">
      <c r="A67" s="652"/>
      <c r="B67" s="435" t="s">
        <v>1104</v>
      </c>
      <c r="C67" s="436" t="s">
        <v>58</v>
      </c>
      <c r="D67" s="435" t="s">
        <v>1108</v>
      </c>
      <c r="E67" s="436" t="s">
        <v>64</v>
      </c>
      <c r="F67" s="435"/>
      <c r="G67" s="436"/>
      <c r="H67" s="435" t="s">
        <v>1107</v>
      </c>
      <c r="I67" s="436" t="s">
        <v>1103</v>
      </c>
      <c r="J67" s="435" t="s">
        <v>180</v>
      </c>
      <c r="K67" s="436" t="s">
        <v>64</v>
      </c>
      <c r="L67" s="435" t="s">
        <v>185</v>
      </c>
      <c r="M67" s="464" t="s">
        <v>465</v>
      </c>
      <c r="N67" s="624"/>
      <c r="O67" s="624"/>
      <c r="P67" s="656"/>
      <c r="Q67" s="136" t="s">
        <v>178</v>
      </c>
      <c r="R67" s="169"/>
    </row>
    <row r="68" spans="1:26" ht="30" customHeight="1">
      <c r="A68" s="652"/>
      <c r="B68" s="443" t="s">
        <v>8</v>
      </c>
      <c r="C68" s="468" t="s">
        <v>1120</v>
      </c>
      <c r="D68" s="443" t="s">
        <v>8</v>
      </c>
      <c r="E68" s="468" t="s">
        <v>1120</v>
      </c>
      <c r="F68" s="437"/>
      <c r="G68" s="469"/>
      <c r="H68" s="443" t="s">
        <v>8</v>
      </c>
      <c r="I68" s="468" t="s">
        <v>1120</v>
      </c>
      <c r="J68" s="443" t="s">
        <v>8</v>
      </c>
      <c r="K68" s="438"/>
      <c r="L68" s="443"/>
      <c r="M68" s="468" t="s">
        <v>1120</v>
      </c>
      <c r="N68" s="624"/>
      <c r="O68" s="624"/>
      <c r="P68" s="656"/>
      <c r="Q68" s="136" t="s">
        <v>178</v>
      </c>
      <c r="R68" s="169"/>
    </row>
    <row r="69" spans="1:26" ht="30" customHeight="1">
      <c r="A69" s="652"/>
      <c r="B69" s="441" t="s">
        <v>1106</v>
      </c>
      <c r="C69" s="442" t="s">
        <v>64</v>
      </c>
      <c r="D69" s="441"/>
      <c r="E69" s="442"/>
      <c r="F69" s="441" t="s">
        <v>271</v>
      </c>
      <c r="G69" s="442" t="s">
        <v>1103</v>
      </c>
      <c r="H69" s="441"/>
      <c r="I69" s="442"/>
      <c r="J69" s="441" t="s">
        <v>388</v>
      </c>
      <c r="K69" s="442" t="s">
        <v>58</v>
      </c>
      <c r="L69" s="441" t="s">
        <v>271</v>
      </c>
      <c r="M69" s="442" t="s">
        <v>1103</v>
      </c>
      <c r="N69" s="624"/>
      <c r="O69" s="624"/>
      <c r="P69" s="656"/>
      <c r="Q69" s="136" t="s">
        <v>178</v>
      </c>
      <c r="R69" s="169"/>
    </row>
    <row r="70" spans="1:26" ht="30" customHeight="1" thickBot="1">
      <c r="A70" s="652"/>
      <c r="B70" s="447" t="s">
        <v>8</v>
      </c>
      <c r="C70" s="470" t="s">
        <v>1120</v>
      </c>
      <c r="D70" s="447"/>
      <c r="E70" s="448"/>
      <c r="F70" s="437" t="s">
        <v>390</v>
      </c>
      <c r="G70" s="469" t="s">
        <v>1120</v>
      </c>
      <c r="H70" s="437"/>
      <c r="I70" s="440"/>
      <c r="J70" s="437" t="s">
        <v>8</v>
      </c>
      <c r="K70" s="469" t="s">
        <v>1120</v>
      </c>
      <c r="L70" s="437" t="s">
        <v>390</v>
      </c>
      <c r="M70" s="469" t="s">
        <v>1120</v>
      </c>
      <c r="N70" s="624"/>
      <c r="O70" s="624"/>
      <c r="P70" s="656"/>
      <c r="Q70" s="136" t="s">
        <v>178</v>
      </c>
      <c r="R70" s="169"/>
    </row>
    <row r="71" spans="1:26" ht="30" customHeight="1">
      <c r="A71" s="652"/>
      <c r="B71" s="187"/>
      <c r="C71" s="188"/>
      <c r="D71" s="187"/>
      <c r="E71" s="188"/>
      <c r="F71" s="123"/>
      <c r="G71" s="122"/>
      <c r="H71" s="123"/>
      <c r="I71" s="122"/>
      <c r="J71" s="123"/>
      <c r="K71" s="122"/>
      <c r="L71" s="123"/>
      <c r="M71" s="122"/>
      <c r="N71" s="624"/>
      <c r="O71" s="624"/>
      <c r="P71" s="656"/>
      <c r="Q71" s="136" t="s">
        <v>178</v>
      </c>
      <c r="W71" s="167"/>
      <c r="X71" s="167"/>
      <c r="Z71" s="167"/>
    </row>
    <row r="72" spans="1:26" ht="30" customHeight="1">
      <c r="A72" s="652"/>
      <c r="B72" s="60"/>
      <c r="C72" s="121"/>
      <c r="D72" s="60"/>
      <c r="E72" s="69"/>
      <c r="F72" s="60"/>
      <c r="G72" s="69"/>
      <c r="H72" s="60"/>
      <c r="I72" s="69"/>
      <c r="J72" s="60"/>
      <c r="K72" s="69"/>
      <c r="L72" s="60"/>
      <c r="M72" s="121"/>
      <c r="N72" s="624"/>
      <c r="O72" s="624"/>
      <c r="P72" s="656"/>
      <c r="Q72" s="136" t="s">
        <v>178</v>
      </c>
      <c r="W72" s="167"/>
      <c r="X72" s="167"/>
      <c r="Z72" s="167"/>
    </row>
    <row r="73" spans="1:26" ht="30" customHeight="1">
      <c r="A73" s="652"/>
      <c r="B73" s="59"/>
      <c r="C73" s="61"/>
      <c r="D73" s="187"/>
      <c r="E73" s="61"/>
      <c r="F73" s="59"/>
      <c r="G73" s="61"/>
      <c r="H73" s="59"/>
      <c r="I73" s="61"/>
      <c r="J73" s="59"/>
      <c r="K73" s="61"/>
      <c r="L73" s="59"/>
      <c r="M73" s="61"/>
      <c r="N73" s="624"/>
      <c r="O73" s="624"/>
      <c r="P73" s="656"/>
      <c r="Q73" s="136" t="s">
        <v>178</v>
      </c>
      <c r="R73" s="169"/>
    </row>
    <row r="74" spans="1:26" ht="30" customHeight="1" thickBot="1">
      <c r="A74" s="653"/>
      <c r="B74" s="60"/>
      <c r="C74" s="69"/>
      <c r="D74" s="60"/>
      <c r="E74" s="69"/>
      <c r="F74" s="191"/>
      <c r="G74" s="63"/>
      <c r="H74" s="191"/>
      <c r="I74" s="63"/>
      <c r="J74" s="60"/>
      <c r="K74" s="69"/>
      <c r="L74" s="191"/>
      <c r="M74" s="63"/>
      <c r="N74" s="625"/>
      <c r="O74" s="625"/>
      <c r="P74" s="657"/>
      <c r="Q74" s="136" t="s">
        <v>178</v>
      </c>
      <c r="R74" s="169"/>
    </row>
    <row r="75" spans="1:26" ht="30" customHeight="1">
      <c r="A75" s="654" t="s">
        <v>97</v>
      </c>
      <c r="B75" s="435"/>
      <c r="C75" s="436"/>
      <c r="D75" s="435" t="s">
        <v>165</v>
      </c>
      <c r="E75" s="436" t="s">
        <v>59</v>
      </c>
      <c r="F75" s="435"/>
      <c r="G75" s="436"/>
      <c r="H75" s="435"/>
      <c r="I75" s="436"/>
      <c r="J75" s="435" t="s">
        <v>163</v>
      </c>
      <c r="K75" s="436" t="s">
        <v>792</v>
      </c>
      <c r="L75" s="435" t="s">
        <v>388</v>
      </c>
      <c r="M75" s="436" t="s">
        <v>59</v>
      </c>
      <c r="N75" s="623" t="str">
        <f>VLOOKUP($A75,'Phan ca HK1-2025'!$B$4:$I$133,4,0)</f>
        <v>1. Sáng</v>
      </c>
      <c r="O75" s="623" t="str">
        <f>VLOOKUP($A75,'Phan ca HK1-2025'!$B$4:$I$133,6,0)</f>
        <v>13/10/2025</v>
      </c>
      <c r="P75" s="655" t="str">
        <f>VLOOKUP($A75,'Phan ca HK1-2025'!$B$4:$I$133,8,0)</f>
        <v>A7-625</v>
      </c>
      <c r="Q75" s="136" t="s">
        <v>97</v>
      </c>
      <c r="R75" s="394"/>
      <c r="S75" s="170"/>
      <c r="T75" s="170"/>
      <c r="U75" s="170"/>
      <c r="V75" s="158"/>
      <c r="W75" s="158"/>
      <c r="X75" s="384"/>
      <c r="Y75" s="164"/>
      <c r="Z75" s="394"/>
    </row>
    <row r="76" spans="1:26" ht="30" customHeight="1">
      <c r="A76" s="652"/>
      <c r="B76" s="443"/>
      <c r="C76" s="438"/>
      <c r="D76" s="443"/>
      <c r="E76" s="468" t="s">
        <v>1122</v>
      </c>
      <c r="F76" s="443"/>
      <c r="G76" s="438"/>
      <c r="H76" s="443"/>
      <c r="I76" s="438"/>
      <c r="J76" s="443"/>
      <c r="K76" s="468" t="s">
        <v>1122</v>
      </c>
      <c r="L76" s="443"/>
      <c r="M76" s="468" t="s">
        <v>1122</v>
      </c>
      <c r="N76" s="624"/>
      <c r="O76" s="624"/>
      <c r="P76" s="656"/>
      <c r="Q76" s="136" t="s">
        <v>97</v>
      </c>
      <c r="R76" s="394"/>
      <c r="S76" s="170"/>
      <c r="T76" s="170"/>
      <c r="U76" s="170"/>
      <c r="V76" s="158"/>
      <c r="W76" s="158"/>
      <c r="X76" s="384"/>
      <c r="Y76" s="164"/>
      <c r="Z76" s="394"/>
    </row>
    <row r="77" spans="1:26" ht="30" customHeight="1">
      <c r="A77" s="652"/>
      <c r="B77" s="441" t="s">
        <v>162</v>
      </c>
      <c r="C77" s="442" t="s">
        <v>792</v>
      </c>
      <c r="D77" s="441"/>
      <c r="E77" s="442"/>
      <c r="F77" s="441" t="s">
        <v>271</v>
      </c>
      <c r="G77" s="442" t="s">
        <v>60</v>
      </c>
      <c r="H77" s="441" t="s">
        <v>164</v>
      </c>
      <c r="I77" s="442" t="s">
        <v>60</v>
      </c>
      <c r="J77" s="441" t="s">
        <v>180</v>
      </c>
      <c r="K77" s="442" t="s">
        <v>60</v>
      </c>
      <c r="L77" s="441" t="s">
        <v>271</v>
      </c>
      <c r="M77" s="442" t="s">
        <v>60</v>
      </c>
      <c r="N77" s="624"/>
      <c r="O77" s="624"/>
      <c r="P77" s="656"/>
      <c r="Q77" s="136" t="s">
        <v>97</v>
      </c>
      <c r="R77" s="407"/>
      <c r="S77" s="114"/>
      <c r="T77" s="170"/>
      <c r="U77" s="170"/>
      <c r="V77" s="158"/>
      <c r="W77" s="158"/>
      <c r="X77" s="384"/>
      <c r="Y77" s="164"/>
      <c r="Z77" s="394"/>
    </row>
    <row r="78" spans="1:26" ht="30" customHeight="1" thickBot="1">
      <c r="A78" s="652"/>
      <c r="B78" s="447"/>
      <c r="C78" s="468" t="s">
        <v>1122</v>
      </c>
      <c r="D78" s="447"/>
      <c r="E78" s="448"/>
      <c r="F78" s="447"/>
      <c r="G78" s="468" t="s">
        <v>1122</v>
      </c>
      <c r="H78" s="447"/>
      <c r="I78" s="468" t="s">
        <v>1122</v>
      </c>
      <c r="J78" s="447"/>
      <c r="K78" s="448"/>
      <c r="L78" s="447"/>
      <c r="M78" s="468" t="s">
        <v>1122</v>
      </c>
      <c r="N78" s="624"/>
      <c r="O78" s="624"/>
      <c r="P78" s="656"/>
      <c r="Q78" s="136" t="s">
        <v>97</v>
      </c>
      <c r="R78" s="394"/>
      <c r="S78" s="170"/>
      <c r="T78" s="170"/>
      <c r="U78" s="170"/>
      <c r="V78" s="158"/>
      <c r="W78" s="158"/>
      <c r="X78" s="384"/>
      <c r="Y78" s="164"/>
      <c r="Z78" s="394"/>
    </row>
    <row r="79" spans="1:26" ht="30" customHeight="1">
      <c r="A79" s="652"/>
      <c r="B79" s="435"/>
      <c r="C79" s="436"/>
      <c r="D79" s="435"/>
      <c r="E79" s="436"/>
      <c r="F79" s="435" t="s">
        <v>165</v>
      </c>
      <c r="G79" s="436" t="s">
        <v>59</v>
      </c>
      <c r="H79" s="435"/>
      <c r="I79" s="436"/>
      <c r="J79" s="435" t="s">
        <v>163</v>
      </c>
      <c r="K79" s="436" t="s">
        <v>59</v>
      </c>
      <c r="L79" s="435" t="s">
        <v>271</v>
      </c>
      <c r="M79" s="436" t="s">
        <v>792</v>
      </c>
      <c r="N79" s="624"/>
      <c r="O79" s="624"/>
      <c r="P79" s="656"/>
      <c r="Q79" s="136" t="s">
        <v>97</v>
      </c>
      <c r="R79" s="394"/>
      <c r="S79" s="170"/>
      <c r="T79" s="170"/>
      <c r="U79" s="170"/>
      <c r="V79" s="158"/>
      <c r="W79" s="158"/>
      <c r="X79" s="384"/>
      <c r="Y79" s="164"/>
      <c r="Z79" s="394"/>
    </row>
    <row r="80" spans="1:26" ht="30" customHeight="1">
      <c r="A80" s="652"/>
      <c r="B80" s="443"/>
      <c r="C80" s="438"/>
      <c r="D80" s="443"/>
      <c r="E80" s="438"/>
      <c r="F80" s="443"/>
      <c r="G80" s="468" t="s">
        <v>1123</v>
      </c>
      <c r="H80" s="437"/>
      <c r="I80" s="440"/>
      <c r="J80" s="443"/>
      <c r="K80" s="468" t="s">
        <v>1123</v>
      </c>
      <c r="L80" s="443"/>
      <c r="M80" s="468" t="s">
        <v>1123</v>
      </c>
      <c r="N80" s="624"/>
      <c r="O80" s="624"/>
      <c r="P80" s="656"/>
      <c r="Q80" s="136" t="s">
        <v>97</v>
      </c>
      <c r="R80" s="394"/>
      <c r="S80" s="170"/>
      <c r="T80" s="170"/>
      <c r="U80" s="170"/>
      <c r="V80" s="158"/>
      <c r="W80" s="158"/>
      <c r="X80" s="384"/>
      <c r="Y80" s="164"/>
      <c r="Z80" s="394"/>
    </row>
    <row r="81" spans="1:38" ht="30" customHeight="1">
      <c r="A81" s="652"/>
      <c r="B81" s="441" t="s">
        <v>388</v>
      </c>
      <c r="C81" s="442" t="s">
        <v>60</v>
      </c>
      <c r="D81" s="445" t="s">
        <v>162</v>
      </c>
      <c r="E81" s="442" t="s">
        <v>60</v>
      </c>
      <c r="F81" s="441" t="s">
        <v>271</v>
      </c>
      <c r="G81" s="442" t="s">
        <v>792</v>
      </c>
      <c r="H81" s="441" t="s">
        <v>164</v>
      </c>
      <c r="I81" s="442" t="s">
        <v>792</v>
      </c>
      <c r="J81" s="441"/>
      <c r="K81" s="442"/>
      <c r="L81" s="441"/>
      <c r="M81" s="442"/>
      <c r="N81" s="624"/>
      <c r="O81" s="624"/>
      <c r="P81" s="656"/>
      <c r="Q81" s="136" t="s">
        <v>97</v>
      </c>
      <c r="R81" s="394"/>
      <c r="S81" s="170"/>
      <c r="T81" s="170"/>
      <c r="U81" s="170"/>
      <c r="V81" s="158"/>
      <c r="W81" s="158"/>
      <c r="X81" s="384"/>
      <c r="Y81" s="164"/>
      <c r="Z81" s="394"/>
    </row>
    <row r="82" spans="1:38" ht="30" customHeight="1" thickBot="1">
      <c r="A82" s="652"/>
      <c r="B82" s="437"/>
      <c r="C82" s="469" t="s">
        <v>1123</v>
      </c>
      <c r="D82" s="437"/>
      <c r="E82" s="469" t="s">
        <v>1123</v>
      </c>
      <c r="F82" s="437"/>
      <c r="G82" s="469" t="s">
        <v>1123</v>
      </c>
      <c r="H82" s="437"/>
      <c r="I82" s="469" t="s">
        <v>1123</v>
      </c>
      <c r="J82" s="437"/>
      <c r="K82" s="440"/>
      <c r="L82" s="437"/>
      <c r="M82" s="440"/>
      <c r="N82" s="624"/>
      <c r="O82" s="624"/>
      <c r="P82" s="656"/>
      <c r="Q82" s="136" t="s">
        <v>97</v>
      </c>
      <c r="W82" s="167"/>
      <c r="X82" s="167"/>
      <c r="Z82" s="167"/>
    </row>
    <row r="83" spans="1:38" ht="30" customHeight="1">
      <c r="A83" s="652"/>
      <c r="B83" s="123"/>
      <c r="C83" s="122"/>
      <c r="D83" s="123"/>
      <c r="E83" s="122"/>
      <c r="F83" s="123"/>
      <c r="G83" s="122"/>
      <c r="H83" s="123"/>
      <c r="I83" s="122"/>
      <c r="J83" s="123"/>
      <c r="K83" s="122"/>
      <c r="L83" s="123"/>
      <c r="M83" s="122"/>
      <c r="N83" s="624"/>
      <c r="O83" s="624"/>
      <c r="P83" s="656"/>
      <c r="Q83" s="136" t="s">
        <v>97</v>
      </c>
      <c r="R83" s="169"/>
      <c r="AL83"/>
    </row>
    <row r="84" spans="1:38" ht="30" customHeight="1" thickBot="1">
      <c r="A84" s="652"/>
      <c r="B84" s="60"/>
      <c r="C84" s="121"/>
      <c r="D84" s="60"/>
      <c r="E84" s="121"/>
      <c r="F84" s="60"/>
      <c r="G84" s="121"/>
      <c r="H84" s="60"/>
      <c r="I84" s="121"/>
      <c r="J84" s="60"/>
      <c r="K84" s="121"/>
      <c r="L84" s="60"/>
      <c r="M84" s="121"/>
      <c r="N84" s="624"/>
      <c r="O84" s="624"/>
      <c r="P84" s="656"/>
      <c r="Q84" s="136" t="s">
        <v>97</v>
      </c>
      <c r="R84" s="5"/>
      <c r="S84" s="5"/>
      <c r="T84" s="14"/>
      <c r="U84" s="5"/>
      <c r="V84" s="5"/>
      <c r="Y84" s="14"/>
      <c r="Z84" s="5"/>
      <c r="AA84"/>
      <c r="AL84"/>
    </row>
    <row r="85" spans="1:38" ht="30" customHeight="1">
      <c r="A85" s="652"/>
      <c r="B85" s="59"/>
      <c r="C85" s="61"/>
      <c r="D85" s="59"/>
      <c r="E85" s="61"/>
      <c r="F85" s="454" t="s">
        <v>1131</v>
      </c>
      <c r="G85" s="122" t="s">
        <v>31</v>
      </c>
      <c r="H85" s="59"/>
      <c r="I85" s="61"/>
      <c r="J85" s="59"/>
      <c r="K85" s="61"/>
      <c r="L85" s="59"/>
      <c r="M85" s="61"/>
      <c r="N85" s="624"/>
      <c r="O85" s="624"/>
      <c r="P85" s="656"/>
      <c r="Q85" s="136" t="s">
        <v>97</v>
      </c>
      <c r="R85" s="5"/>
      <c r="S85" s="5"/>
      <c r="T85" s="14"/>
      <c r="U85" s="5"/>
      <c r="V85" s="5"/>
      <c r="Y85" s="14"/>
      <c r="Z85" s="5"/>
      <c r="AA85"/>
      <c r="AL85"/>
    </row>
    <row r="86" spans="1:38" ht="30" customHeight="1" thickBot="1">
      <c r="A86" s="652"/>
      <c r="B86" s="64"/>
      <c r="C86" s="197"/>
      <c r="D86" s="64"/>
      <c r="E86" s="197"/>
      <c r="F86" s="60"/>
      <c r="G86" s="121"/>
      <c r="H86" s="64"/>
      <c r="I86" s="197"/>
      <c r="J86" s="64"/>
      <c r="K86" s="197"/>
      <c r="L86" s="64"/>
      <c r="M86" s="197"/>
      <c r="N86" s="625"/>
      <c r="O86" s="625"/>
      <c r="P86" s="657"/>
      <c r="Q86" s="136" t="s">
        <v>97</v>
      </c>
      <c r="U86" s="14"/>
      <c r="V86" s="5"/>
      <c r="Y86" s="14"/>
      <c r="Z86" s="5"/>
      <c r="AA86"/>
      <c r="AL86"/>
    </row>
    <row r="87" spans="1:38" ht="30" customHeight="1">
      <c r="A87" s="654" t="s">
        <v>167</v>
      </c>
      <c r="B87" s="435" t="s">
        <v>271</v>
      </c>
      <c r="C87" s="436" t="s">
        <v>64</v>
      </c>
      <c r="D87" s="435"/>
      <c r="E87" s="436"/>
      <c r="F87" s="435" t="s">
        <v>165</v>
      </c>
      <c r="G87" s="436" t="s">
        <v>64</v>
      </c>
      <c r="H87" s="435" t="s">
        <v>271</v>
      </c>
      <c r="I87" s="436" t="s">
        <v>64</v>
      </c>
      <c r="J87" s="435"/>
      <c r="K87" s="436"/>
      <c r="L87" s="435" t="s">
        <v>388</v>
      </c>
      <c r="M87" s="436" t="s">
        <v>64</v>
      </c>
      <c r="N87" s="623" t="str">
        <f>VLOOKUP($A87,'Phan ca HK1-2025'!$B$4:$I$133,4,0)</f>
        <v>2. Chiều</v>
      </c>
      <c r="O87" s="623" t="str">
        <f>VLOOKUP($A87,'Phan ca HK1-2025'!$B$4:$I$133,6,0)</f>
        <v>13/10/2025</v>
      </c>
      <c r="P87" s="626" t="str">
        <f>VLOOKUP($A87,'Phan ca HK1-2025'!$B$4:$I$133,8,0)</f>
        <v>A7-625</v>
      </c>
      <c r="Q87" s="136" t="s">
        <v>167</v>
      </c>
      <c r="W87" s="167"/>
      <c r="X87" s="167"/>
      <c r="Z87" s="167"/>
      <c r="AA87"/>
      <c r="AL87"/>
    </row>
    <row r="88" spans="1:38" ht="30" customHeight="1">
      <c r="A88" s="652"/>
      <c r="B88" s="443"/>
      <c r="C88" s="468" t="s">
        <v>1124</v>
      </c>
      <c r="D88" s="443"/>
      <c r="E88" s="438"/>
      <c r="F88" s="443"/>
      <c r="G88" s="468" t="s">
        <v>1124</v>
      </c>
      <c r="H88" s="443"/>
      <c r="I88" s="468" t="s">
        <v>1124</v>
      </c>
      <c r="J88" s="443"/>
      <c r="K88" s="438"/>
      <c r="L88" s="443"/>
      <c r="M88" s="468" t="s">
        <v>1124</v>
      </c>
      <c r="N88" s="624"/>
      <c r="O88" s="624"/>
      <c r="P88" s="627"/>
      <c r="Q88" s="136" t="s">
        <v>167</v>
      </c>
      <c r="R88" s="169"/>
      <c r="AA88"/>
      <c r="AL88"/>
    </row>
    <row r="89" spans="1:38" ht="30" customHeight="1">
      <c r="A89" s="652"/>
      <c r="B89" s="441"/>
      <c r="C89" s="442"/>
      <c r="D89" s="441" t="s">
        <v>162</v>
      </c>
      <c r="E89" s="442" t="s">
        <v>1103</v>
      </c>
      <c r="F89" s="441" t="s">
        <v>180</v>
      </c>
      <c r="G89" s="442" t="s">
        <v>58</v>
      </c>
      <c r="H89" s="441"/>
      <c r="I89" s="442"/>
      <c r="J89" s="441" t="s">
        <v>163</v>
      </c>
      <c r="K89" s="442" t="s">
        <v>58</v>
      </c>
      <c r="L89" s="441" t="s">
        <v>164</v>
      </c>
      <c r="M89" s="442" t="s">
        <v>58</v>
      </c>
      <c r="N89" s="624"/>
      <c r="O89" s="624"/>
      <c r="P89" s="627"/>
      <c r="Q89" s="136" t="s">
        <v>167</v>
      </c>
      <c r="R89" s="169"/>
      <c r="AA89"/>
      <c r="AL89"/>
    </row>
    <row r="90" spans="1:38" ht="30" customHeight="1" thickBot="1">
      <c r="A90" s="652"/>
      <c r="B90" s="443"/>
      <c r="C90" s="440"/>
      <c r="D90" s="443"/>
      <c r="E90" s="468" t="s">
        <v>1124</v>
      </c>
      <c r="F90" s="437" t="s">
        <v>8</v>
      </c>
      <c r="G90" s="440"/>
      <c r="H90" s="443"/>
      <c r="I90" s="440"/>
      <c r="J90" s="437"/>
      <c r="K90" s="468" t="s">
        <v>1124</v>
      </c>
      <c r="L90" s="437"/>
      <c r="M90" s="468" t="s">
        <v>1124</v>
      </c>
      <c r="N90" s="624"/>
      <c r="O90" s="624"/>
      <c r="P90" s="627"/>
      <c r="Q90" s="136" t="s">
        <v>167</v>
      </c>
      <c r="W90" s="167"/>
      <c r="X90" s="167"/>
      <c r="Z90" s="167"/>
      <c r="AA90"/>
      <c r="AL90"/>
    </row>
    <row r="91" spans="1:38" ht="30" customHeight="1">
      <c r="A91" s="652"/>
      <c r="B91" s="435" t="s">
        <v>388</v>
      </c>
      <c r="C91" s="436" t="s">
        <v>1103</v>
      </c>
      <c r="D91" s="435" t="s">
        <v>162</v>
      </c>
      <c r="E91" s="436" t="s">
        <v>64</v>
      </c>
      <c r="F91" s="435"/>
      <c r="G91" s="436"/>
      <c r="H91" s="435" t="s">
        <v>164</v>
      </c>
      <c r="I91" s="436" t="s">
        <v>1103</v>
      </c>
      <c r="J91" s="435" t="s">
        <v>163</v>
      </c>
      <c r="K91" s="436" t="s">
        <v>64</v>
      </c>
      <c r="L91" s="435"/>
      <c r="M91" s="436"/>
      <c r="N91" s="624"/>
      <c r="O91" s="624"/>
      <c r="P91" s="627"/>
      <c r="Q91" s="136" t="s">
        <v>167</v>
      </c>
      <c r="R91" s="169"/>
      <c r="AA91"/>
      <c r="AL91"/>
    </row>
    <row r="92" spans="1:38" ht="30" customHeight="1">
      <c r="A92" s="652"/>
      <c r="B92" s="443"/>
      <c r="C92" s="468" t="s">
        <v>1125</v>
      </c>
      <c r="D92" s="443"/>
      <c r="E92" s="468" t="s">
        <v>1125</v>
      </c>
      <c r="F92" s="443"/>
      <c r="G92" s="438"/>
      <c r="H92" s="443"/>
      <c r="I92" s="468" t="s">
        <v>1125</v>
      </c>
      <c r="J92" s="443"/>
      <c r="K92" s="468" t="s">
        <v>1125</v>
      </c>
      <c r="L92" s="443"/>
      <c r="M92" s="438"/>
      <c r="N92" s="624"/>
      <c r="O92" s="624"/>
      <c r="P92" s="627"/>
      <c r="Q92" s="136" t="s">
        <v>167</v>
      </c>
      <c r="W92" s="167"/>
      <c r="X92" s="167"/>
      <c r="Z92" s="167"/>
      <c r="AA92"/>
      <c r="AL92"/>
    </row>
    <row r="93" spans="1:38" ht="30" customHeight="1">
      <c r="A93" s="652"/>
      <c r="B93" s="441" t="s">
        <v>271</v>
      </c>
      <c r="C93" s="442" t="s">
        <v>58</v>
      </c>
      <c r="D93" s="441"/>
      <c r="E93" s="442"/>
      <c r="F93" s="441"/>
      <c r="G93" s="442"/>
      <c r="H93" s="445" t="s">
        <v>271</v>
      </c>
      <c r="I93" s="442" t="s">
        <v>58</v>
      </c>
      <c r="J93" s="441" t="s">
        <v>165</v>
      </c>
      <c r="K93" s="442" t="s">
        <v>1103</v>
      </c>
      <c r="L93" s="441"/>
      <c r="M93" s="442"/>
      <c r="N93" s="624"/>
      <c r="O93" s="624"/>
      <c r="P93" s="627"/>
      <c r="Q93" s="136" t="s">
        <v>167</v>
      </c>
      <c r="R93" s="169"/>
      <c r="AA93"/>
      <c r="AL93"/>
    </row>
    <row r="94" spans="1:38" ht="30" customHeight="1" thickBot="1">
      <c r="A94" s="652"/>
      <c r="B94" s="447"/>
      <c r="C94" s="470" t="s">
        <v>1125</v>
      </c>
      <c r="D94" s="447"/>
      <c r="E94" s="448"/>
      <c r="F94" s="447"/>
      <c r="G94" s="448"/>
      <c r="H94" s="447"/>
      <c r="I94" s="470" t="s">
        <v>1125</v>
      </c>
      <c r="J94" s="447"/>
      <c r="K94" s="470" t="s">
        <v>1125</v>
      </c>
      <c r="L94" s="447"/>
      <c r="M94" s="448"/>
      <c r="N94" s="624"/>
      <c r="O94" s="624"/>
      <c r="P94" s="627"/>
      <c r="Q94" s="136" t="s">
        <v>167</v>
      </c>
      <c r="R94" s="169"/>
      <c r="AA94"/>
      <c r="AL94"/>
    </row>
    <row r="95" spans="1:38" ht="30" customHeight="1">
      <c r="A95" s="652"/>
      <c r="B95" s="187"/>
      <c r="C95" s="188"/>
      <c r="D95" s="187"/>
      <c r="E95" s="188"/>
      <c r="F95" s="187"/>
      <c r="G95" s="188"/>
      <c r="H95" s="187"/>
      <c r="I95" s="188"/>
      <c r="J95" s="454" t="s">
        <v>1131</v>
      </c>
      <c r="K95" s="436" t="s">
        <v>59</v>
      </c>
      <c r="L95" s="187"/>
      <c r="M95" s="188"/>
      <c r="N95" s="624"/>
      <c r="O95" s="624"/>
      <c r="P95" s="627"/>
      <c r="Q95" s="136" t="s">
        <v>167</v>
      </c>
      <c r="Y95" s="162"/>
    </row>
    <row r="96" spans="1:38" ht="30" customHeight="1" thickBot="1">
      <c r="A96" s="652"/>
      <c r="B96" s="64"/>
      <c r="C96" s="69"/>
      <c r="D96" s="64"/>
      <c r="E96" s="69"/>
      <c r="F96" s="64"/>
      <c r="G96" s="69"/>
      <c r="H96" s="118"/>
      <c r="I96" s="119"/>
      <c r="J96" s="443"/>
      <c r="K96" s="438"/>
      <c r="L96" s="64"/>
      <c r="M96" s="63"/>
      <c r="N96" s="625"/>
      <c r="O96" s="625"/>
      <c r="P96" s="628"/>
      <c r="Q96" s="136" t="s">
        <v>167</v>
      </c>
      <c r="S96" s="5"/>
      <c r="T96" s="5"/>
      <c r="U96" s="5"/>
      <c r="W96" s="5"/>
      <c r="X96" s="5"/>
      <c r="Y96" s="5"/>
      <c r="Z96" s="5"/>
    </row>
    <row r="97" spans="1:26" ht="30" customHeight="1">
      <c r="A97" s="654" t="s">
        <v>1159</v>
      </c>
      <c r="B97" s="125" t="s">
        <v>162</v>
      </c>
      <c r="C97" s="126" t="s">
        <v>64</v>
      </c>
      <c r="D97" s="125" t="s">
        <v>164</v>
      </c>
      <c r="E97" s="126" t="s">
        <v>64</v>
      </c>
      <c r="F97" s="527" t="s">
        <v>180</v>
      </c>
      <c r="G97" s="528" t="s">
        <v>64</v>
      </c>
      <c r="H97" s="125" t="s">
        <v>163</v>
      </c>
      <c r="I97" s="126" t="s">
        <v>64</v>
      </c>
      <c r="J97" s="125" t="s">
        <v>165</v>
      </c>
      <c r="K97" s="126" t="s">
        <v>64</v>
      </c>
      <c r="L97" s="125"/>
      <c r="M97" s="126"/>
      <c r="N97" s="623" t="e">
        <f>VLOOKUP($A97,'Phan ca HK1-2025'!$B$4:$I$133,4,0)</f>
        <v>#N/A</v>
      </c>
      <c r="O97" s="623" t="e">
        <f>VLOOKUP($A97,'Phan ca HK1-2025'!$B$4:$I$133,6,0)</f>
        <v>#N/A</v>
      </c>
      <c r="P97" s="623" t="e">
        <f>VLOOKUP($A97,'Phan ca HK1-2025'!$B$4:$I$133,8,0)</f>
        <v>#N/A</v>
      </c>
      <c r="Q97" s="136" t="s">
        <v>1159</v>
      </c>
      <c r="R97" s="393"/>
      <c r="S97" s="113"/>
      <c r="T97" s="113"/>
      <c r="U97" s="113"/>
      <c r="V97" s="159"/>
      <c r="W97" s="159"/>
      <c r="X97" s="384"/>
      <c r="Y97" s="166"/>
      <c r="Z97" s="393"/>
    </row>
    <row r="98" spans="1:26" ht="30" customHeight="1">
      <c r="A98" s="652"/>
      <c r="B98" s="529"/>
      <c r="C98" s="530"/>
      <c r="D98" s="531"/>
      <c r="E98" s="132"/>
      <c r="F98" s="189" t="s">
        <v>1160</v>
      </c>
      <c r="G98" s="540"/>
      <c r="H98" s="531"/>
      <c r="I98" s="132"/>
      <c r="J98" s="529"/>
      <c r="K98" s="132"/>
      <c r="L98" s="134"/>
      <c r="M98" s="132"/>
      <c r="N98" s="624"/>
      <c r="O98" s="624"/>
      <c r="P98" s="624"/>
      <c r="Q98" s="136" t="s">
        <v>1159</v>
      </c>
      <c r="R98" s="393"/>
      <c r="S98" s="113"/>
      <c r="T98" s="113"/>
      <c r="U98" s="113"/>
      <c r="V98" s="159"/>
      <c r="W98" s="159"/>
      <c r="X98" s="384"/>
      <c r="Y98" s="166"/>
      <c r="Z98" s="393"/>
    </row>
    <row r="99" spans="1:26" ht="30" customHeight="1">
      <c r="A99" s="652"/>
      <c r="B99" s="129" t="s">
        <v>388</v>
      </c>
      <c r="C99" s="532" t="s">
        <v>58</v>
      </c>
      <c r="D99" s="129" t="s">
        <v>271</v>
      </c>
      <c r="E99" s="130" t="s">
        <v>58</v>
      </c>
      <c r="F99" s="129"/>
      <c r="G99" s="130"/>
      <c r="H99" s="129"/>
      <c r="I99" s="130"/>
      <c r="J99" s="129" t="s">
        <v>271</v>
      </c>
      <c r="K99" s="130" t="s">
        <v>58</v>
      </c>
      <c r="L99" s="129"/>
      <c r="M99" s="130"/>
      <c r="N99" s="624"/>
      <c r="O99" s="624"/>
      <c r="P99" s="624"/>
      <c r="Q99" s="136" t="s">
        <v>1159</v>
      </c>
      <c r="R99" s="393"/>
      <c r="S99" s="113"/>
      <c r="T99" s="113"/>
      <c r="U99" s="113"/>
      <c r="V99" s="159"/>
      <c r="W99" s="159"/>
      <c r="X99" s="384"/>
      <c r="Y99" s="166"/>
      <c r="Z99" s="393"/>
    </row>
    <row r="100" spans="1:26" ht="30" customHeight="1" thickBot="1">
      <c r="A100" s="652"/>
      <c r="B100" s="531"/>
      <c r="C100" s="132"/>
      <c r="D100" s="189"/>
      <c r="E100" s="530"/>
      <c r="F100" s="535"/>
      <c r="G100" s="539"/>
      <c r="H100" s="533"/>
      <c r="I100" s="530"/>
      <c r="J100" s="189"/>
      <c r="K100" s="530"/>
      <c r="L100" s="533"/>
      <c r="M100" s="534"/>
      <c r="N100" s="624"/>
      <c r="O100" s="624"/>
      <c r="P100" s="624"/>
      <c r="Q100" s="136" t="s">
        <v>1159</v>
      </c>
      <c r="R100" s="393"/>
      <c r="S100" s="113"/>
      <c r="T100" s="113"/>
      <c r="U100" s="113"/>
      <c r="V100" s="159"/>
      <c r="W100" s="159"/>
      <c r="X100" s="384"/>
      <c r="Y100" s="166"/>
      <c r="Z100" s="393"/>
    </row>
    <row r="101" spans="1:26" ht="30" customHeight="1">
      <c r="A101" s="652"/>
      <c r="B101" s="125"/>
      <c r="C101" s="126"/>
      <c r="D101" s="125"/>
      <c r="E101" s="126"/>
      <c r="F101" s="125"/>
      <c r="G101" s="126"/>
      <c r="H101" s="125"/>
      <c r="I101" s="126"/>
      <c r="J101" s="454" t="s">
        <v>1131</v>
      </c>
      <c r="K101" s="436" t="s">
        <v>60</v>
      </c>
      <c r="L101" s="125"/>
      <c r="M101" s="126"/>
      <c r="N101" s="624"/>
      <c r="O101" s="624"/>
      <c r="P101" s="624"/>
      <c r="Q101" s="136" t="s">
        <v>1159</v>
      </c>
      <c r="R101" s="393"/>
      <c r="S101" s="113"/>
      <c r="T101" s="113"/>
      <c r="U101" s="113"/>
      <c r="V101" s="159"/>
      <c r="W101" s="159"/>
      <c r="X101" s="384"/>
      <c r="Y101" s="166"/>
      <c r="Z101" s="393"/>
    </row>
    <row r="102" spans="1:26" ht="30" customHeight="1">
      <c r="A102" s="652"/>
      <c r="B102" s="529"/>
      <c r="C102" s="530"/>
      <c r="D102" s="533"/>
      <c r="E102" s="530"/>
      <c r="F102" s="529"/>
      <c r="G102" s="530"/>
      <c r="H102" s="529"/>
      <c r="I102" s="530"/>
      <c r="J102" s="443"/>
      <c r="K102" s="438"/>
      <c r="L102" s="531"/>
      <c r="M102" s="132"/>
      <c r="N102" s="624"/>
      <c r="O102" s="624"/>
      <c r="P102" s="624"/>
      <c r="Q102" s="136" t="s">
        <v>1159</v>
      </c>
      <c r="R102" s="393"/>
      <c r="S102" s="113"/>
      <c r="T102" s="113"/>
      <c r="U102" s="113"/>
      <c r="V102" s="159"/>
      <c r="W102" s="159"/>
      <c r="X102" s="384"/>
      <c r="Y102" s="166"/>
      <c r="Z102" s="393"/>
    </row>
    <row r="103" spans="1:26" ht="30" customHeight="1">
      <c r="A103" s="652"/>
      <c r="B103" s="129"/>
      <c r="C103" s="130"/>
      <c r="D103" s="129"/>
      <c r="E103" s="130"/>
      <c r="F103" s="129"/>
      <c r="G103" s="130"/>
      <c r="H103" s="129"/>
      <c r="I103" s="130"/>
      <c r="J103" s="129"/>
      <c r="K103" s="130"/>
      <c r="L103" s="129"/>
      <c r="M103" s="130"/>
      <c r="N103" s="624"/>
      <c r="O103" s="624"/>
      <c r="P103" s="624"/>
      <c r="Q103" s="136" t="s">
        <v>1159</v>
      </c>
      <c r="R103" s="393"/>
      <c r="S103" s="113"/>
      <c r="T103" s="113"/>
      <c r="U103" s="113"/>
      <c r="V103" s="159"/>
      <c r="W103" s="159"/>
      <c r="X103" s="384"/>
      <c r="Y103" s="166"/>
      <c r="Z103" s="393"/>
    </row>
    <row r="104" spans="1:26" ht="30" customHeight="1" thickBot="1">
      <c r="A104" s="652"/>
      <c r="B104" s="535"/>
      <c r="C104" s="536"/>
      <c r="D104" s="535"/>
      <c r="E104" s="537"/>
      <c r="F104" s="521"/>
      <c r="G104" s="538"/>
      <c r="H104" s="535"/>
      <c r="I104" s="539"/>
      <c r="J104" s="521"/>
      <c r="K104" s="536"/>
      <c r="L104" s="521"/>
      <c r="M104" s="538"/>
      <c r="N104" s="624"/>
      <c r="O104" s="624"/>
      <c r="P104" s="624"/>
      <c r="Q104" s="136" t="s">
        <v>1159</v>
      </c>
      <c r="W104" s="167"/>
      <c r="X104" s="167"/>
      <c r="Z104" s="167"/>
    </row>
    <row r="105" spans="1:26" ht="30" customHeight="1">
      <c r="A105" s="654" t="s">
        <v>330</v>
      </c>
      <c r="B105" s="435" t="s">
        <v>388</v>
      </c>
      <c r="C105" s="436" t="s">
        <v>59</v>
      </c>
      <c r="D105" s="435" t="s">
        <v>162</v>
      </c>
      <c r="E105" s="464" t="s">
        <v>465</v>
      </c>
      <c r="F105" s="435"/>
      <c r="G105" s="436"/>
      <c r="H105" s="435" t="s">
        <v>164</v>
      </c>
      <c r="I105" s="436" t="s">
        <v>59</v>
      </c>
      <c r="J105" s="435" t="s">
        <v>163</v>
      </c>
      <c r="K105" s="436" t="s">
        <v>60</v>
      </c>
      <c r="L105" s="435" t="s">
        <v>423</v>
      </c>
      <c r="M105" s="436" t="s">
        <v>13</v>
      </c>
      <c r="N105" s="623" t="str">
        <f>VLOOKUP($A105,'Phan ca HK1-2025'!$B$4:$I$133,4,0)</f>
        <v>1. Sáng</v>
      </c>
      <c r="O105" s="623" t="str">
        <f>VLOOKUP($A105,'Phan ca HK1-2025'!$B$4:$I$133,6,0)</f>
        <v>13/10/2025</v>
      </c>
      <c r="P105" s="623" t="str">
        <f>VLOOKUP($A105,'Phan ca HK1-2025'!$B$4:$I$133,8,0)</f>
        <v>A7-306</v>
      </c>
      <c r="Q105" s="136" t="s">
        <v>330</v>
      </c>
      <c r="R105" s="169"/>
    </row>
    <row r="106" spans="1:26" ht="30" customHeight="1">
      <c r="A106" s="652"/>
      <c r="B106" s="437" t="s">
        <v>8</v>
      </c>
      <c r="C106" s="468" t="s">
        <v>1126</v>
      </c>
      <c r="D106" s="443"/>
      <c r="E106" s="468" t="s">
        <v>1126</v>
      </c>
      <c r="F106" s="443"/>
      <c r="G106" s="438"/>
      <c r="H106" s="437" t="s">
        <v>8</v>
      </c>
      <c r="I106" s="468" t="s">
        <v>1126</v>
      </c>
      <c r="J106" s="437" t="s">
        <v>8</v>
      </c>
      <c r="K106" s="468" t="s">
        <v>1126</v>
      </c>
      <c r="L106" s="437" t="s">
        <v>8</v>
      </c>
      <c r="M106" s="440"/>
      <c r="N106" s="624"/>
      <c r="O106" s="624"/>
      <c r="P106" s="624"/>
      <c r="Q106" s="136" t="s">
        <v>330</v>
      </c>
      <c r="R106" s="169"/>
    </row>
    <row r="107" spans="1:26" ht="30" customHeight="1">
      <c r="A107" s="652"/>
      <c r="B107" s="441"/>
      <c r="C107" s="442"/>
      <c r="D107" s="441" t="s">
        <v>271</v>
      </c>
      <c r="E107" s="442" t="s">
        <v>59</v>
      </c>
      <c r="F107" s="441" t="s">
        <v>165</v>
      </c>
      <c r="G107" s="442" t="s">
        <v>792</v>
      </c>
      <c r="H107" s="441"/>
      <c r="I107" s="442"/>
      <c r="J107" s="441" t="s">
        <v>271</v>
      </c>
      <c r="K107" s="442" t="s">
        <v>59</v>
      </c>
      <c r="L107" s="441" t="s">
        <v>180</v>
      </c>
      <c r="M107" s="442" t="s">
        <v>32</v>
      </c>
      <c r="N107" s="624"/>
      <c r="O107" s="624"/>
      <c r="P107" s="624"/>
      <c r="Q107" s="136" t="s">
        <v>330</v>
      </c>
      <c r="R107" s="169"/>
    </row>
    <row r="108" spans="1:26" ht="30" customHeight="1" thickBot="1">
      <c r="A108" s="652"/>
      <c r="B108" s="437"/>
      <c r="C108" s="440"/>
      <c r="D108" s="437" t="s">
        <v>8</v>
      </c>
      <c r="E108" s="468" t="s">
        <v>1126</v>
      </c>
      <c r="F108" s="437"/>
      <c r="G108" s="468" t="s">
        <v>1126</v>
      </c>
      <c r="H108" s="437"/>
      <c r="I108" s="440"/>
      <c r="J108" s="437" t="s">
        <v>8</v>
      </c>
      <c r="K108" s="468" t="s">
        <v>1126</v>
      </c>
      <c r="L108" s="447" t="s">
        <v>8</v>
      </c>
      <c r="M108" s="448"/>
      <c r="N108" s="624"/>
      <c r="O108" s="624"/>
      <c r="P108" s="624"/>
      <c r="Q108" s="136" t="s">
        <v>330</v>
      </c>
      <c r="R108" s="169"/>
    </row>
    <row r="109" spans="1:26" ht="30" customHeight="1">
      <c r="A109" s="652"/>
      <c r="B109" s="435" t="s">
        <v>271</v>
      </c>
      <c r="C109" s="436" t="s">
        <v>60</v>
      </c>
      <c r="D109" s="435"/>
      <c r="E109" s="436"/>
      <c r="F109" s="435" t="s">
        <v>388</v>
      </c>
      <c r="G109" s="436" t="s">
        <v>59</v>
      </c>
      <c r="H109" s="435" t="s">
        <v>271</v>
      </c>
      <c r="I109" s="436" t="s">
        <v>60</v>
      </c>
      <c r="J109" s="435" t="s">
        <v>163</v>
      </c>
      <c r="K109" s="436" t="s">
        <v>792</v>
      </c>
      <c r="L109" s="435"/>
      <c r="M109" s="436"/>
      <c r="N109" s="624"/>
      <c r="O109" s="624"/>
      <c r="P109" s="624"/>
      <c r="Q109" s="136" t="s">
        <v>330</v>
      </c>
      <c r="R109" s="169"/>
    </row>
    <row r="110" spans="1:26" ht="30" customHeight="1">
      <c r="A110" s="652"/>
      <c r="B110" s="437" t="s">
        <v>8</v>
      </c>
      <c r="C110" s="468" t="s">
        <v>1127</v>
      </c>
      <c r="D110" s="443"/>
      <c r="E110" s="438"/>
      <c r="F110" s="443"/>
      <c r="G110" s="468" t="s">
        <v>1127</v>
      </c>
      <c r="H110" s="437" t="s">
        <v>8</v>
      </c>
      <c r="I110" s="468" t="s">
        <v>1127</v>
      </c>
      <c r="J110" s="437" t="s">
        <v>8</v>
      </c>
      <c r="K110" s="468" t="s">
        <v>1127</v>
      </c>
      <c r="L110" s="443"/>
      <c r="M110" s="438"/>
      <c r="N110" s="624"/>
      <c r="O110" s="624"/>
      <c r="P110" s="624"/>
      <c r="Q110" s="136" t="s">
        <v>330</v>
      </c>
      <c r="R110" s="169"/>
    </row>
    <row r="111" spans="1:26" ht="30" customHeight="1">
      <c r="A111" s="652"/>
      <c r="B111" s="441"/>
      <c r="C111" s="442"/>
      <c r="D111" s="445" t="s">
        <v>162</v>
      </c>
      <c r="E111" s="442" t="s">
        <v>792</v>
      </c>
      <c r="F111" s="441" t="s">
        <v>165</v>
      </c>
      <c r="G111" s="442" t="s">
        <v>60</v>
      </c>
      <c r="H111" s="441" t="s">
        <v>164</v>
      </c>
      <c r="I111" s="442" t="s">
        <v>792</v>
      </c>
      <c r="J111" s="441"/>
      <c r="K111" s="442"/>
      <c r="L111" s="441"/>
      <c r="M111" s="442"/>
      <c r="N111" s="624"/>
      <c r="O111" s="624"/>
      <c r="P111" s="624"/>
      <c r="Q111" s="136" t="s">
        <v>330</v>
      </c>
      <c r="R111" s="169"/>
    </row>
    <row r="112" spans="1:26" ht="30" customHeight="1" thickBot="1">
      <c r="A112" s="652"/>
      <c r="B112" s="447"/>
      <c r="C112" s="448"/>
      <c r="D112" s="437" t="s">
        <v>8</v>
      </c>
      <c r="E112" s="469" t="s">
        <v>1127</v>
      </c>
      <c r="F112" s="437"/>
      <c r="G112" s="469" t="s">
        <v>1127</v>
      </c>
      <c r="H112" s="437" t="s">
        <v>8</v>
      </c>
      <c r="I112" s="469" t="s">
        <v>1127</v>
      </c>
      <c r="J112" s="447"/>
      <c r="K112" s="448"/>
      <c r="L112" s="447"/>
      <c r="M112" s="448"/>
      <c r="N112" s="624"/>
      <c r="O112" s="624"/>
      <c r="P112" s="624"/>
      <c r="Q112" s="136" t="s">
        <v>330</v>
      </c>
      <c r="R112" s="169"/>
    </row>
    <row r="113" spans="1:70" ht="30" customHeight="1">
      <c r="A113" s="652"/>
      <c r="B113" s="187"/>
      <c r="C113" s="188"/>
      <c r="D113" s="123"/>
      <c r="E113" s="122"/>
      <c r="F113" s="454" t="s">
        <v>1131</v>
      </c>
      <c r="G113" s="122" t="s">
        <v>440</v>
      </c>
      <c r="H113" s="123"/>
      <c r="I113" s="122"/>
      <c r="J113" s="187"/>
      <c r="K113" s="188"/>
      <c r="L113" s="187"/>
      <c r="M113" s="188"/>
      <c r="N113" s="624"/>
      <c r="O113" s="624"/>
      <c r="P113" s="624"/>
      <c r="Q113" s="136" t="s">
        <v>330</v>
      </c>
      <c r="R113" s="169"/>
    </row>
    <row r="114" spans="1:70" ht="30" customHeight="1" thickBot="1">
      <c r="A114" s="653"/>
      <c r="B114" s="526"/>
      <c r="C114" s="244"/>
      <c r="D114" s="526"/>
      <c r="E114" s="244"/>
      <c r="F114" s="526"/>
      <c r="G114" s="244"/>
      <c r="H114" s="526"/>
      <c r="I114" s="244"/>
      <c r="J114" s="526"/>
      <c r="K114" s="244"/>
      <c r="L114" s="526"/>
      <c r="M114" s="244"/>
      <c r="N114" s="625"/>
      <c r="O114" s="625"/>
      <c r="P114" s="625"/>
      <c r="Q114" s="136" t="s">
        <v>330</v>
      </c>
      <c r="R114" s="169"/>
    </row>
    <row r="115" spans="1:70" s="5" customFormat="1" ht="30" customHeight="1">
      <c r="A115" s="654" t="s">
        <v>398</v>
      </c>
      <c r="B115" s="435" t="s">
        <v>271</v>
      </c>
      <c r="C115" s="436" t="s">
        <v>64</v>
      </c>
      <c r="D115" s="435" t="s">
        <v>421</v>
      </c>
      <c r="E115" s="436" t="s">
        <v>440</v>
      </c>
      <c r="F115" s="435" t="s">
        <v>507</v>
      </c>
      <c r="G115" s="436" t="s">
        <v>64</v>
      </c>
      <c r="H115" s="435" t="s">
        <v>271</v>
      </c>
      <c r="I115" s="436" t="s">
        <v>64</v>
      </c>
      <c r="J115" s="435"/>
      <c r="K115" s="436"/>
      <c r="L115" s="435" t="s">
        <v>180</v>
      </c>
      <c r="M115" s="436" t="s">
        <v>64</v>
      </c>
      <c r="N115" s="623" t="str">
        <f>VLOOKUP($A115,'Phan ca HK1-2025'!$B$4:$I$133,4,0)</f>
        <v>2. Chiều</v>
      </c>
      <c r="O115" s="623" t="str">
        <f>VLOOKUP($A115,'Phan ca HK1-2025'!$B$4:$I$133,6,0)</f>
        <v>13/10/2025</v>
      </c>
      <c r="P115" s="626" t="str">
        <f>VLOOKUP($A115,'Phan ca HK1-2025'!$B$4:$I$133,8,0)</f>
        <v>Khu A</v>
      </c>
      <c r="Q115" s="136" t="s">
        <v>398</v>
      </c>
      <c r="R115" s="394"/>
      <c r="S115" s="170"/>
      <c r="T115" s="170"/>
      <c r="U115" s="170"/>
      <c r="V115" s="158"/>
      <c r="W115" s="158"/>
      <c r="X115" s="384"/>
      <c r="Y115" s="166"/>
      <c r="Z115" s="394"/>
      <c r="AB115"/>
      <c r="AC115"/>
      <c r="AD115"/>
      <c r="AE115"/>
      <c r="AF115"/>
      <c r="AG115"/>
      <c r="AH115"/>
      <c r="AI115"/>
      <c r="AJ115"/>
      <c r="AK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1:70" s="5" customFormat="1" ht="30" customHeight="1">
      <c r="A116" s="652"/>
      <c r="B116" s="437"/>
      <c r="C116" s="468" t="s">
        <v>1128</v>
      </c>
      <c r="D116" s="437"/>
      <c r="E116" s="468" t="s">
        <v>1128</v>
      </c>
      <c r="F116" s="437"/>
      <c r="G116" s="468" t="s">
        <v>1128</v>
      </c>
      <c r="H116" s="437"/>
      <c r="I116" s="468" t="s">
        <v>1128</v>
      </c>
      <c r="J116" s="437"/>
      <c r="K116" s="440"/>
      <c r="L116" s="437" t="s">
        <v>8</v>
      </c>
      <c r="M116" s="440"/>
      <c r="N116" s="624"/>
      <c r="O116" s="624"/>
      <c r="P116" s="627"/>
      <c r="Q116" s="136" t="s">
        <v>398</v>
      </c>
      <c r="R116" s="394"/>
      <c r="S116" s="170"/>
      <c r="T116" s="170"/>
      <c r="U116" s="170"/>
      <c r="V116" s="158"/>
      <c r="W116" s="158"/>
      <c r="X116" s="384"/>
      <c r="Y116" s="166"/>
      <c r="Z116" s="394"/>
      <c r="AB116"/>
      <c r="AC116"/>
      <c r="AD116"/>
      <c r="AE116"/>
      <c r="AF116"/>
      <c r="AG116"/>
      <c r="AH116"/>
      <c r="AI116"/>
      <c r="AJ116"/>
      <c r="AK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1:70" s="5" customFormat="1" ht="30" customHeight="1">
      <c r="A117" s="652"/>
      <c r="B117" s="441" t="s">
        <v>271</v>
      </c>
      <c r="C117" s="442" t="s">
        <v>58</v>
      </c>
      <c r="D117" s="441" t="s">
        <v>388</v>
      </c>
      <c r="E117" s="442" t="s">
        <v>31</v>
      </c>
      <c r="F117" s="441" t="s">
        <v>636</v>
      </c>
      <c r="G117" s="442" t="s">
        <v>58</v>
      </c>
      <c r="H117" s="441" t="s">
        <v>271</v>
      </c>
      <c r="I117" s="442" t="s">
        <v>58</v>
      </c>
      <c r="J117" s="441"/>
      <c r="K117" s="442"/>
      <c r="L117" s="441" t="s">
        <v>267</v>
      </c>
      <c r="M117" s="442" t="s">
        <v>58</v>
      </c>
      <c r="N117" s="624"/>
      <c r="O117" s="624"/>
      <c r="P117" s="627"/>
      <c r="Q117" s="136" t="s">
        <v>398</v>
      </c>
      <c r="R117" s="394"/>
      <c r="S117" s="170"/>
      <c r="T117" s="170"/>
      <c r="U117" s="170"/>
      <c r="V117" s="158"/>
      <c r="W117" s="158"/>
      <c r="X117" s="384"/>
      <c r="Y117" s="166"/>
      <c r="Z117" s="394"/>
      <c r="AB117"/>
      <c r="AC117"/>
      <c r="AD117"/>
      <c r="AE117"/>
      <c r="AF117"/>
      <c r="AG117"/>
      <c r="AH117"/>
      <c r="AI117"/>
      <c r="AJ117"/>
      <c r="AK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s="5" customFormat="1" ht="30" customHeight="1" thickBot="1">
      <c r="A118" s="652"/>
      <c r="B118" s="437"/>
      <c r="C118" s="468" t="s">
        <v>1129</v>
      </c>
      <c r="D118" s="437"/>
      <c r="E118" s="468" t="s">
        <v>1129</v>
      </c>
      <c r="F118" s="437"/>
      <c r="G118" s="468" t="s">
        <v>1129</v>
      </c>
      <c r="H118" s="437"/>
      <c r="I118" s="468" t="s">
        <v>1129</v>
      </c>
      <c r="J118" s="466"/>
      <c r="K118" s="467"/>
      <c r="L118" s="437" t="s">
        <v>8</v>
      </c>
      <c r="M118" s="467"/>
      <c r="N118" s="624"/>
      <c r="O118" s="624"/>
      <c r="P118" s="627"/>
      <c r="Q118" s="136" t="s">
        <v>398</v>
      </c>
      <c r="R118" s="394"/>
      <c r="S118" s="170"/>
      <c r="T118" s="170"/>
      <c r="U118" s="170"/>
      <c r="V118" s="158"/>
      <c r="W118" s="158"/>
      <c r="X118" s="384"/>
      <c r="Y118" s="166"/>
      <c r="Z118" s="394"/>
      <c r="AB118"/>
      <c r="AC118"/>
      <c r="AD118"/>
      <c r="AE118"/>
      <c r="AF118"/>
      <c r="AG118"/>
      <c r="AH118"/>
      <c r="AI118"/>
      <c r="AJ118"/>
      <c r="AK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1:70" s="5" customFormat="1" ht="30" customHeight="1">
      <c r="A119" s="652"/>
      <c r="B119" s="123"/>
      <c r="C119" s="122"/>
      <c r="D119" s="123"/>
      <c r="E119" s="122"/>
      <c r="F119" s="454" t="s">
        <v>1131</v>
      </c>
      <c r="G119" s="122" t="s">
        <v>59</v>
      </c>
      <c r="H119" s="123"/>
      <c r="I119" s="122"/>
      <c r="J119" s="123"/>
      <c r="K119" s="122"/>
      <c r="L119" s="123"/>
      <c r="M119" s="122"/>
      <c r="N119" s="624"/>
      <c r="O119" s="624"/>
      <c r="P119" s="627"/>
      <c r="Q119" s="136" t="s">
        <v>398</v>
      </c>
      <c r="R119" s="162"/>
      <c r="S119" s="162"/>
      <c r="T119" s="162"/>
      <c r="U119" s="162"/>
      <c r="V119" s="162"/>
      <c r="W119" s="167"/>
      <c r="X119" s="167"/>
      <c r="Y119" s="168"/>
      <c r="Z119" s="167"/>
      <c r="AB119"/>
      <c r="AC119"/>
      <c r="AD119"/>
      <c r="AE119"/>
      <c r="AF119"/>
      <c r="AG119"/>
      <c r="AH119"/>
      <c r="AI119"/>
      <c r="AJ119"/>
      <c r="AK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5" customFormat="1" ht="30" customHeight="1">
      <c r="A120" s="652"/>
      <c r="B120" s="60"/>
      <c r="C120" s="121"/>
      <c r="D120" s="60"/>
      <c r="E120" s="121"/>
      <c r="F120" s="60"/>
      <c r="G120" s="121"/>
      <c r="H120" s="60"/>
      <c r="I120" s="121"/>
      <c r="J120" s="60"/>
      <c r="K120" s="121"/>
      <c r="L120" s="60"/>
      <c r="M120" s="121"/>
      <c r="N120" s="624"/>
      <c r="O120" s="624"/>
      <c r="P120" s="627"/>
      <c r="Q120" s="136" t="s">
        <v>398</v>
      </c>
      <c r="R120" s="162"/>
      <c r="S120" s="162"/>
      <c r="T120" s="162"/>
      <c r="U120" s="162"/>
      <c r="V120" s="162"/>
      <c r="W120" s="167"/>
      <c r="X120" s="167"/>
      <c r="Y120" s="168"/>
      <c r="Z120" s="167"/>
      <c r="AB120"/>
      <c r="AC120"/>
      <c r="AD120"/>
      <c r="AE120"/>
      <c r="AF120"/>
      <c r="AG120"/>
      <c r="AH120"/>
      <c r="AI120"/>
      <c r="AJ120"/>
      <c r="AK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s="5" customFormat="1" ht="30" customHeight="1">
      <c r="A121" s="652"/>
      <c r="B121" s="187"/>
      <c r="C121" s="188"/>
      <c r="D121" s="187"/>
      <c r="E121" s="188"/>
      <c r="F121" s="187"/>
      <c r="G121" s="188"/>
      <c r="H121" s="187"/>
      <c r="I121" s="188"/>
      <c r="J121" s="59"/>
      <c r="K121" s="61"/>
      <c r="L121" s="187"/>
      <c r="M121" s="188"/>
      <c r="N121" s="624"/>
      <c r="O121" s="624"/>
      <c r="P121" s="627"/>
      <c r="Q121" s="136" t="s">
        <v>398</v>
      </c>
      <c r="R121" s="169"/>
      <c r="S121" s="162"/>
      <c r="T121" s="162"/>
      <c r="U121" s="162"/>
      <c r="V121" s="162"/>
      <c r="W121" s="162"/>
      <c r="X121" s="162"/>
      <c r="Y121" s="168"/>
      <c r="Z121" s="162"/>
      <c r="AB121"/>
      <c r="AC121"/>
      <c r="AD121"/>
      <c r="AE121"/>
      <c r="AF121"/>
      <c r="AG121"/>
      <c r="AH121"/>
      <c r="AI121"/>
      <c r="AJ121"/>
      <c r="AK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1:70" s="5" customFormat="1" ht="30" customHeight="1" thickBot="1">
      <c r="A122" s="653"/>
      <c r="B122" s="64"/>
      <c r="C122" s="63"/>
      <c r="D122" s="64"/>
      <c r="E122" s="63"/>
      <c r="F122" s="64"/>
      <c r="G122" s="63"/>
      <c r="H122" s="64"/>
      <c r="I122" s="63"/>
      <c r="J122" s="64"/>
      <c r="K122" s="63"/>
      <c r="L122" s="64"/>
      <c r="M122" s="63"/>
      <c r="N122" s="625"/>
      <c r="O122" s="625"/>
      <c r="P122" s="628"/>
      <c r="Q122" s="136" t="s">
        <v>398</v>
      </c>
      <c r="R122" s="169"/>
      <c r="S122" s="162"/>
      <c r="T122" s="162"/>
      <c r="U122" s="162"/>
      <c r="V122" s="162"/>
      <c r="W122" s="162"/>
      <c r="X122" s="162"/>
      <c r="Y122" s="168"/>
      <c r="Z122" s="162"/>
      <c r="AB122"/>
      <c r="AC122"/>
      <c r="AD122"/>
      <c r="AE122"/>
      <c r="AF122"/>
      <c r="AG122"/>
      <c r="AH122"/>
      <c r="AI122"/>
      <c r="AJ122"/>
      <c r="AK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1:70" s="5" customFormat="1" ht="30" customHeight="1">
      <c r="A123" s="654" t="s">
        <v>331</v>
      </c>
      <c r="B123" s="51" t="s">
        <v>714</v>
      </c>
      <c r="C123" s="122" t="s">
        <v>59</v>
      </c>
      <c r="D123" s="123" t="s">
        <v>518</v>
      </c>
      <c r="E123" s="122" t="s">
        <v>13</v>
      </c>
      <c r="F123" s="123" t="s">
        <v>654</v>
      </c>
      <c r="G123" s="122" t="s">
        <v>95</v>
      </c>
      <c r="H123" s="51" t="s">
        <v>714</v>
      </c>
      <c r="I123" s="122" t="s">
        <v>59</v>
      </c>
      <c r="J123" s="123" t="s">
        <v>29</v>
      </c>
      <c r="K123" s="122" t="s">
        <v>13</v>
      </c>
      <c r="L123" s="123" t="s">
        <v>93</v>
      </c>
      <c r="M123" s="122" t="s">
        <v>95</v>
      </c>
      <c r="N123" s="623" t="str">
        <f>VLOOKUP($A123,'Phan ca HK1-2025'!$B$4:$I$133,4,0)</f>
        <v>1. Sáng</v>
      </c>
      <c r="O123" s="623" t="str">
        <f>VLOOKUP($A123,'Phan ca HK1-2025'!$B$4:$I$133,6,0)</f>
        <v>15/09/2025</v>
      </c>
      <c r="P123" s="626" t="s">
        <v>200</v>
      </c>
      <c r="Q123" s="406" t="s">
        <v>331</v>
      </c>
      <c r="R123" s="419" t="s">
        <v>222</v>
      </c>
      <c r="S123" s="318" t="s">
        <v>29</v>
      </c>
      <c r="T123" s="319">
        <v>3</v>
      </c>
      <c r="U123" s="319">
        <v>2</v>
      </c>
      <c r="V123" s="319">
        <v>1</v>
      </c>
      <c r="W123" s="319">
        <v>0</v>
      </c>
      <c r="X123" s="385"/>
      <c r="Y123" s="411">
        <v>3</v>
      </c>
      <c r="Z123" s="395"/>
      <c r="AB123"/>
      <c r="AC123"/>
      <c r="AD123"/>
      <c r="AE123"/>
      <c r="AF123"/>
      <c r="AG123"/>
      <c r="AH123"/>
      <c r="AI123"/>
      <c r="AJ123"/>
      <c r="AK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0" s="5" customFormat="1" ht="30" customHeight="1">
      <c r="A124" s="652"/>
      <c r="B124" s="118" t="s">
        <v>9</v>
      </c>
      <c r="C124" s="119" t="s">
        <v>770</v>
      </c>
      <c r="D124" s="118"/>
      <c r="E124" s="119"/>
      <c r="F124" s="118"/>
      <c r="G124" s="119"/>
      <c r="H124" s="118" t="s">
        <v>9</v>
      </c>
      <c r="I124" s="119" t="s">
        <v>456</v>
      </c>
      <c r="J124" s="118"/>
      <c r="K124" s="119"/>
      <c r="L124" s="118"/>
      <c r="M124" s="119"/>
      <c r="N124" s="624"/>
      <c r="O124" s="624"/>
      <c r="P124" s="627"/>
      <c r="Q124" s="406" t="s">
        <v>331</v>
      </c>
      <c r="R124" s="419" t="s">
        <v>221</v>
      </c>
      <c r="S124" s="318" t="s">
        <v>93</v>
      </c>
      <c r="T124" s="319">
        <v>3</v>
      </c>
      <c r="U124" s="319">
        <v>3</v>
      </c>
      <c r="V124" s="319">
        <v>0</v>
      </c>
      <c r="W124" s="319">
        <v>0</v>
      </c>
      <c r="X124" s="386"/>
      <c r="Y124" s="411">
        <v>4</v>
      </c>
      <c r="Z124" s="395"/>
      <c r="AB124"/>
      <c r="AC124"/>
      <c r="AD124"/>
      <c r="AE124"/>
      <c r="AF124"/>
      <c r="AG124"/>
      <c r="AH124"/>
      <c r="AI124"/>
      <c r="AJ124"/>
      <c r="AK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s="5" customFormat="1" ht="30" customHeight="1">
      <c r="A125" s="652"/>
      <c r="B125" s="232" t="s">
        <v>714</v>
      </c>
      <c r="C125" s="61" t="s">
        <v>60</v>
      </c>
      <c r="D125" s="59" t="s">
        <v>180</v>
      </c>
      <c r="E125" s="61" t="s">
        <v>32</v>
      </c>
      <c r="F125" s="59"/>
      <c r="G125" s="61"/>
      <c r="H125" s="232" t="s">
        <v>714</v>
      </c>
      <c r="I125" s="61" t="s">
        <v>60</v>
      </c>
      <c r="J125" s="59"/>
      <c r="K125" s="61"/>
      <c r="L125" s="205" t="s">
        <v>453</v>
      </c>
      <c r="M125" s="61" t="s">
        <v>440</v>
      </c>
      <c r="N125" s="624"/>
      <c r="O125" s="624"/>
      <c r="P125" s="627"/>
      <c r="Q125" s="406" t="s">
        <v>331</v>
      </c>
      <c r="R125" s="419" t="s">
        <v>220</v>
      </c>
      <c r="S125" s="318" t="s">
        <v>803</v>
      </c>
      <c r="T125" s="319">
        <v>3</v>
      </c>
      <c r="U125" s="319">
        <v>2</v>
      </c>
      <c r="V125" s="319">
        <v>0</v>
      </c>
      <c r="W125" s="319">
        <v>1</v>
      </c>
      <c r="X125" s="386"/>
      <c r="Y125" s="411">
        <v>3</v>
      </c>
      <c r="Z125" s="395"/>
      <c r="AB125"/>
      <c r="AC125"/>
      <c r="AD125"/>
      <c r="AE125"/>
      <c r="AF125"/>
      <c r="AG125"/>
      <c r="AH125"/>
      <c r="AI125"/>
      <c r="AJ125"/>
      <c r="AK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s="5" customFormat="1" ht="30" customHeight="1">
      <c r="A126" s="652"/>
      <c r="B126" s="118" t="s">
        <v>9</v>
      </c>
      <c r="C126" s="119" t="s">
        <v>771</v>
      </c>
      <c r="D126" s="60"/>
      <c r="E126" s="69"/>
      <c r="F126" s="118"/>
      <c r="G126" s="190"/>
      <c r="H126" s="118" t="s">
        <v>9</v>
      </c>
      <c r="I126" s="119" t="s">
        <v>457</v>
      </c>
      <c r="J126" s="195"/>
      <c r="K126" s="196"/>
      <c r="L126" s="118"/>
      <c r="M126" s="196"/>
      <c r="N126" s="624"/>
      <c r="O126" s="624"/>
      <c r="P126" s="627"/>
      <c r="Q126" s="406" t="s">
        <v>331</v>
      </c>
      <c r="R126" s="419" t="s">
        <v>201</v>
      </c>
      <c r="S126" s="318" t="s">
        <v>180</v>
      </c>
      <c r="T126" s="319">
        <v>3</v>
      </c>
      <c r="U126" s="319">
        <v>3</v>
      </c>
      <c r="V126" s="319">
        <v>0</v>
      </c>
      <c r="W126" s="319">
        <v>0</v>
      </c>
      <c r="X126" s="386"/>
      <c r="Y126" s="411">
        <v>2</v>
      </c>
      <c r="Z126" s="395"/>
      <c r="AB126"/>
      <c r="AC126"/>
      <c r="AD126"/>
      <c r="AE126"/>
      <c r="AF126"/>
      <c r="AG126"/>
      <c r="AH126"/>
      <c r="AI126"/>
      <c r="AJ126"/>
      <c r="AK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s="5" customFormat="1" ht="30" customHeight="1">
      <c r="A127" s="652"/>
      <c r="B127" s="59"/>
      <c r="C127" s="61"/>
      <c r="D127" s="59"/>
      <c r="E127" s="61"/>
      <c r="F127" s="59"/>
      <c r="G127" s="61"/>
      <c r="H127" s="59"/>
      <c r="I127" s="61"/>
      <c r="J127" s="59"/>
      <c r="K127" s="61"/>
      <c r="L127" s="59"/>
      <c r="M127" s="61"/>
      <c r="N127" s="624"/>
      <c r="O127" s="624"/>
      <c r="P127" s="627"/>
      <c r="Q127" s="406" t="s">
        <v>331</v>
      </c>
      <c r="R127" s="419" t="s">
        <v>653</v>
      </c>
      <c r="S127" s="318" t="s">
        <v>654</v>
      </c>
      <c r="T127" s="319">
        <v>3</v>
      </c>
      <c r="U127" s="319">
        <v>2</v>
      </c>
      <c r="V127" s="319">
        <v>1</v>
      </c>
      <c r="W127" s="319">
        <v>0</v>
      </c>
      <c r="X127" s="386"/>
      <c r="Y127" s="411">
        <v>4</v>
      </c>
      <c r="Z127" s="395"/>
      <c r="AB127"/>
      <c r="AC127"/>
      <c r="AD127"/>
      <c r="AE127"/>
      <c r="AF127"/>
      <c r="AG127"/>
      <c r="AH127"/>
      <c r="AI127"/>
      <c r="AJ127"/>
      <c r="AK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1:70" s="5" customFormat="1" ht="30" customHeight="1">
      <c r="A128" s="652"/>
      <c r="B128" s="60"/>
      <c r="C128" s="121"/>
      <c r="D128" s="118"/>
      <c r="E128" s="69"/>
      <c r="F128" s="118"/>
      <c r="G128" s="190"/>
      <c r="H128" s="118"/>
      <c r="I128" s="190"/>
      <c r="J128" s="118"/>
      <c r="K128" s="69"/>
      <c r="L128" s="195"/>
      <c r="M128" s="196"/>
      <c r="N128" s="624"/>
      <c r="O128" s="624"/>
      <c r="P128" s="627"/>
      <c r="Q128" s="406" t="s">
        <v>331</v>
      </c>
      <c r="R128" s="419" t="s">
        <v>713</v>
      </c>
      <c r="S128" s="318" t="s">
        <v>714</v>
      </c>
      <c r="T128" s="319">
        <v>5</v>
      </c>
      <c r="U128" s="319">
        <v>5</v>
      </c>
      <c r="V128" s="319">
        <v>0</v>
      </c>
      <c r="W128" s="319">
        <v>0</v>
      </c>
      <c r="X128" s="387"/>
      <c r="Y128" s="411">
        <v>2</v>
      </c>
      <c r="Z128" s="396"/>
      <c r="AB128"/>
      <c r="AC128"/>
      <c r="AD128"/>
      <c r="AE128"/>
      <c r="AF128"/>
      <c r="AG128"/>
      <c r="AH128"/>
      <c r="AI128"/>
      <c r="AJ128"/>
      <c r="AK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0" s="5" customFormat="1" ht="30" customHeight="1">
      <c r="A129" s="652"/>
      <c r="B129" s="59"/>
      <c r="C129" s="61"/>
      <c r="D129" s="59"/>
      <c r="E129" s="61"/>
      <c r="F129" s="59"/>
      <c r="G129" s="61"/>
      <c r="H129" s="59"/>
      <c r="I129" s="61"/>
      <c r="J129" s="59"/>
      <c r="K129" s="61"/>
      <c r="L129" s="59"/>
      <c r="M129" s="61"/>
      <c r="N129" s="624"/>
      <c r="O129" s="624"/>
      <c r="P129" s="627"/>
      <c r="Q129" s="406" t="s">
        <v>331</v>
      </c>
      <c r="AB129"/>
      <c r="AC129"/>
      <c r="AD129"/>
      <c r="AE129"/>
      <c r="AF129"/>
      <c r="AG129"/>
      <c r="AH129"/>
      <c r="AI129"/>
      <c r="AJ129"/>
      <c r="AK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5" customFormat="1" ht="30" customHeight="1" thickBot="1">
      <c r="A130" s="653"/>
      <c r="B130" s="60"/>
      <c r="C130" s="63"/>
      <c r="D130" s="64"/>
      <c r="E130" s="63"/>
      <c r="F130" s="64"/>
      <c r="G130" s="63"/>
      <c r="H130" s="64"/>
      <c r="I130" s="63"/>
      <c r="J130" s="64"/>
      <c r="K130" s="63"/>
      <c r="L130" s="64"/>
      <c r="M130" s="63"/>
      <c r="N130" s="625"/>
      <c r="O130" s="625"/>
      <c r="P130" s="628"/>
      <c r="Q130" s="406" t="s">
        <v>331</v>
      </c>
      <c r="AB130"/>
      <c r="AC130"/>
      <c r="AD130"/>
      <c r="AE130"/>
      <c r="AF130"/>
      <c r="AG130"/>
      <c r="AH130"/>
      <c r="AI130"/>
      <c r="AJ130"/>
      <c r="AK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5" customFormat="1" ht="30" customHeight="1">
      <c r="A131" s="654" t="s">
        <v>332</v>
      </c>
      <c r="B131" s="51" t="s">
        <v>714</v>
      </c>
      <c r="C131" s="122" t="s">
        <v>64</v>
      </c>
      <c r="D131" s="123" t="s">
        <v>518</v>
      </c>
      <c r="E131" s="122" t="s">
        <v>12</v>
      </c>
      <c r="F131" s="123" t="s">
        <v>654</v>
      </c>
      <c r="G131" s="122" t="s">
        <v>14</v>
      </c>
      <c r="H131" s="51" t="s">
        <v>714</v>
      </c>
      <c r="I131" s="122" t="s">
        <v>64</v>
      </c>
      <c r="J131" s="123" t="s">
        <v>29</v>
      </c>
      <c r="K131" s="122" t="s">
        <v>12</v>
      </c>
      <c r="L131" s="123" t="s">
        <v>93</v>
      </c>
      <c r="M131" s="122" t="s">
        <v>14</v>
      </c>
      <c r="N131" s="623" t="str">
        <f>VLOOKUP($A131,'Phan ca HK1-2025'!$B$4:$I$133,4,0)</f>
        <v>2. Chiều</v>
      </c>
      <c r="O131" s="623" t="str">
        <f>VLOOKUP($A131,'Phan ca HK1-2025'!$B$4:$I$133,6,0)</f>
        <v>15/09/2025</v>
      </c>
      <c r="P131" s="626" t="s">
        <v>200</v>
      </c>
      <c r="Q131" s="406" t="s">
        <v>332</v>
      </c>
      <c r="R131" s="14"/>
      <c r="Y131" s="116"/>
      <c r="AB131"/>
      <c r="AC131"/>
      <c r="AD131"/>
      <c r="AE131"/>
      <c r="AF131"/>
      <c r="AG131"/>
      <c r="AH131"/>
      <c r="AI131"/>
      <c r="AJ131"/>
      <c r="AK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5" customFormat="1" ht="30" customHeight="1">
      <c r="A132" s="652"/>
      <c r="B132" s="118" t="s">
        <v>9</v>
      </c>
      <c r="C132" s="119" t="s">
        <v>772</v>
      </c>
      <c r="D132" s="118"/>
      <c r="E132" s="119"/>
      <c r="F132" s="118"/>
      <c r="G132" s="119"/>
      <c r="H132" s="118" t="s">
        <v>9</v>
      </c>
      <c r="I132" s="119" t="s">
        <v>772</v>
      </c>
      <c r="J132" s="118"/>
      <c r="K132" s="119"/>
      <c r="L132" s="118"/>
      <c r="M132" s="119"/>
      <c r="N132" s="624"/>
      <c r="O132" s="624"/>
      <c r="P132" s="627"/>
      <c r="Q132" s="406" t="s">
        <v>332</v>
      </c>
      <c r="R132" s="14"/>
      <c r="Y132" s="116"/>
      <c r="AB132"/>
      <c r="AC132"/>
      <c r="AD132"/>
      <c r="AE132"/>
      <c r="AF132"/>
      <c r="AG132"/>
      <c r="AH132"/>
      <c r="AI132"/>
      <c r="AJ132"/>
      <c r="AK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5" customFormat="1" ht="30" customHeight="1">
      <c r="A133" s="652"/>
      <c r="B133" s="232" t="s">
        <v>714</v>
      </c>
      <c r="C133" s="61" t="s">
        <v>58</v>
      </c>
      <c r="D133" s="59" t="s">
        <v>180</v>
      </c>
      <c r="E133" s="61" t="s">
        <v>31</v>
      </c>
      <c r="F133" s="59"/>
      <c r="G133" s="61"/>
      <c r="H133" s="232" t="s">
        <v>714</v>
      </c>
      <c r="I133" s="61" t="s">
        <v>58</v>
      </c>
      <c r="J133" s="59"/>
      <c r="K133" s="61"/>
      <c r="L133" s="205" t="s">
        <v>453</v>
      </c>
      <c r="M133" s="61" t="s">
        <v>59</v>
      </c>
      <c r="N133" s="624"/>
      <c r="O133" s="624"/>
      <c r="P133" s="627"/>
      <c r="Q133" s="406" t="s">
        <v>332</v>
      </c>
      <c r="R133" s="14"/>
      <c r="Y133" s="116"/>
      <c r="AB133"/>
      <c r="AC133"/>
      <c r="AD133"/>
      <c r="AE133"/>
      <c r="AF133"/>
      <c r="AG133"/>
      <c r="AH133"/>
      <c r="AI133"/>
      <c r="AJ133"/>
      <c r="AK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5" customFormat="1" ht="30" customHeight="1">
      <c r="A134" s="652"/>
      <c r="B134" s="118" t="s">
        <v>9</v>
      </c>
      <c r="C134" s="119" t="s">
        <v>773</v>
      </c>
      <c r="D134" s="60"/>
      <c r="E134" s="69"/>
      <c r="F134" s="118"/>
      <c r="G134" s="190"/>
      <c r="H134" s="118" t="s">
        <v>9</v>
      </c>
      <c r="I134" s="119" t="s">
        <v>773</v>
      </c>
      <c r="J134" s="195"/>
      <c r="K134" s="196"/>
      <c r="L134" s="118"/>
      <c r="M134" s="196"/>
      <c r="N134" s="624"/>
      <c r="O134" s="624"/>
      <c r="P134" s="627"/>
      <c r="Q134" s="406" t="s">
        <v>332</v>
      </c>
      <c r="R134" s="14"/>
      <c r="Y134" s="116"/>
      <c r="AB134"/>
      <c r="AC134"/>
      <c r="AD134"/>
      <c r="AE134"/>
      <c r="AF134"/>
      <c r="AG134"/>
      <c r="AH134"/>
      <c r="AI134"/>
      <c r="AJ134"/>
      <c r="AK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5" customFormat="1" ht="30" customHeight="1">
      <c r="A135" s="652"/>
      <c r="B135" s="59"/>
      <c r="C135" s="61"/>
      <c r="D135" s="59"/>
      <c r="E135" s="61"/>
      <c r="F135" s="59"/>
      <c r="G135" s="61"/>
      <c r="H135" s="59"/>
      <c r="I135" s="61"/>
      <c r="J135" s="59"/>
      <c r="K135" s="61"/>
      <c r="L135" s="59"/>
      <c r="M135" s="61"/>
      <c r="N135" s="624"/>
      <c r="O135" s="624"/>
      <c r="P135" s="627"/>
      <c r="Q135" s="406" t="s">
        <v>332</v>
      </c>
      <c r="R135" s="14"/>
      <c r="Y135" s="116"/>
      <c r="AB135"/>
      <c r="AC135"/>
      <c r="AD135"/>
      <c r="AE135"/>
      <c r="AF135"/>
      <c r="AG135"/>
      <c r="AH135"/>
      <c r="AI135"/>
      <c r="AJ135"/>
      <c r="AK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5" customFormat="1" ht="30" customHeight="1">
      <c r="A136" s="652"/>
      <c r="B136" s="60"/>
      <c r="C136" s="121"/>
      <c r="D136" s="118"/>
      <c r="E136" s="69"/>
      <c r="F136" s="118"/>
      <c r="G136" s="190"/>
      <c r="H136" s="118"/>
      <c r="I136" s="190"/>
      <c r="J136" s="118"/>
      <c r="K136" s="69"/>
      <c r="L136" s="195"/>
      <c r="M136" s="196"/>
      <c r="N136" s="624"/>
      <c r="O136" s="624"/>
      <c r="P136" s="627"/>
      <c r="Q136" s="406" t="s">
        <v>332</v>
      </c>
      <c r="R136" s="14"/>
      <c r="Y136" s="116"/>
      <c r="AB136"/>
      <c r="AC136"/>
      <c r="AD136"/>
      <c r="AE136"/>
      <c r="AF136"/>
      <c r="AG136"/>
      <c r="AH136"/>
      <c r="AI136"/>
      <c r="AJ136"/>
      <c r="AK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5" customFormat="1" ht="30" customHeight="1">
      <c r="A137" s="652"/>
      <c r="B137" s="59"/>
      <c r="C137" s="61"/>
      <c r="D137" s="59"/>
      <c r="E137" s="61"/>
      <c r="F137" s="59"/>
      <c r="G137" s="61"/>
      <c r="H137" s="59"/>
      <c r="I137" s="61"/>
      <c r="J137" s="59"/>
      <c r="K137" s="61"/>
      <c r="L137" s="59"/>
      <c r="M137" s="61"/>
      <c r="N137" s="624"/>
      <c r="O137" s="624"/>
      <c r="P137" s="627"/>
      <c r="Q137" s="406" t="s">
        <v>332</v>
      </c>
      <c r="R137" s="14"/>
      <c r="Y137" s="116"/>
      <c r="AB137"/>
      <c r="AC137"/>
      <c r="AD137"/>
      <c r="AE137"/>
      <c r="AF137"/>
      <c r="AG137"/>
      <c r="AH137"/>
      <c r="AI137"/>
      <c r="AJ137"/>
      <c r="AK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5" customFormat="1" ht="30" customHeight="1" thickBot="1">
      <c r="A138" s="653"/>
      <c r="B138" s="60"/>
      <c r="C138" s="63"/>
      <c r="D138" s="64"/>
      <c r="E138" s="63"/>
      <c r="F138" s="64"/>
      <c r="G138" s="63"/>
      <c r="H138" s="64"/>
      <c r="I138" s="63"/>
      <c r="J138" s="64"/>
      <c r="K138" s="63"/>
      <c r="L138" s="64"/>
      <c r="M138" s="63"/>
      <c r="N138" s="625"/>
      <c r="O138" s="625"/>
      <c r="P138" s="628"/>
      <c r="Q138" s="406" t="s">
        <v>332</v>
      </c>
      <c r="R138" s="14"/>
      <c r="Y138" s="116"/>
      <c r="AB138"/>
      <c r="AC138"/>
      <c r="AD138"/>
      <c r="AE138"/>
      <c r="AF138"/>
      <c r="AG138"/>
      <c r="AH138"/>
      <c r="AI138"/>
      <c r="AJ138"/>
      <c r="AK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5" customFormat="1" ht="30" customHeight="1">
      <c r="A139" s="654" t="s">
        <v>333</v>
      </c>
      <c r="B139" s="123" t="s">
        <v>518</v>
      </c>
      <c r="C139" s="122" t="s">
        <v>13</v>
      </c>
      <c r="D139" s="51" t="s">
        <v>714</v>
      </c>
      <c r="E139" s="122" t="s">
        <v>59</v>
      </c>
      <c r="F139" s="123" t="s">
        <v>93</v>
      </c>
      <c r="G139" s="122" t="s">
        <v>95</v>
      </c>
      <c r="H139" s="123" t="s">
        <v>29</v>
      </c>
      <c r="I139" s="122" t="s">
        <v>13</v>
      </c>
      <c r="J139" s="51" t="s">
        <v>714</v>
      </c>
      <c r="K139" s="122" t="s">
        <v>59</v>
      </c>
      <c r="L139" s="123" t="s">
        <v>654</v>
      </c>
      <c r="M139" s="122" t="s">
        <v>95</v>
      </c>
      <c r="N139" s="623" t="str">
        <f>VLOOKUP($A139,'Phan ca HK1-2025'!$B$4:$I$133,4,0)</f>
        <v>1. Sáng</v>
      </c>
      <c r="O139" s="623" t="str">
        <f>VLOOKUP($A139,'Phan ca HK1-2025'!$B$4:$I$133,6,0)</f>
        <v>15/09/2025</v>
      </c>
      <c r="P139" s="626" t="s">
        <v>397</v>
      </c>
      <c r="Q139" s="406" t="s">
        <v>333</v>
      </c>
      <c r="R139" s="14"/>
      <c r="Y139" s="116"/>
      <c r="AB139"/>
      <c r="AC139"/>
      <c r="AD139"/>
      <c r="AE139"/>
      <c r="AF139"/>
      <c r="AG139"/>
      <c r="AH139"/>
      <c r="AI139"/>
      <c r="AJ139"/>
      <c r="AK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5" customFormat="1" ht="30" customHeight="1">
      <c r="A140" s="652"/>
      <c r="B140" s="118"/>
      <c r="C140" s="119"/>
      <c r="D140" s="118" t="s">
        <v>9</v>
      </c>
      <c r="E140" s="69" t="s">
        <v>774</v>
      </c>
      <c r="F140" s="118"/>
      <c r="G140" s="119"/>
      <c r="H140" s="118"/>
      <c r="I140" s="119"/>
      <c r="J140" s="118" t="s">
        <v>9</v>
      </c>
      <c r="K140" s="69" t="s">
        <v>774</v>
      </c>
      <c r="L140" s="118"/>
      <c r="M140" s="119"/>
      <c r="N140" s="624"/>
      <c r="O140" s="624"/>
      <c r="P140" s="627"/>
      <c r="Q140" s="406" t="s">
        <v>333</v>
      </c>
      <c r="R140" s="14"/>
      <c r="Y140" s="116"/>
      <c r="AB140"/>
      <c r="AC140"/>
      <c r="AD140"/>
      <c r="AE140"/>
      <c r="AF140"/>
      <c r="AG140"/>
      <c r="AH140"/>
      <c r="AI140"/>
      <c r="AJ140"/>
      <c r="AK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5" customFormat="1" ht="30" customHeight="1">
      <c r="A141" s="652"/>
      <c r="B141" s="59"/>
      <c r="C141" s="61"/>
      <c r="D141" s="232" t="s">
        <v>714</v>
      </c>
      <c r="E141" s="61" t="s">
        <v>60</v>
      </c>
      <c r="F141" s="59"/>
      <c r="G141" s="61"/>
      <c r="H141" s="59" t="s">
        <v>180</v>
      </c>
      <c r="I141" s="61" t="s">
        <v>32</v>
      </c>
      <c r="J141" s="232" t="s">
        <v>714</v>
      </c>
      <c r="K141" s="61" t="s">
        <v>60</v>
      </c>
      <c r="L141" s="205" t="s">
        <v>453</v>
      </c>
      <c r="M141" s="61" t="s">
        <v>440</v>
      </c>
      <c r="N141" s="624"/>
      <c r="O141" s="624"/>
      <c r="P141" s="627"/>
      <c r="Q141" s="406" t="s">
        <v>333</v>
      </c>
      <c r="R141" s="14"/>
      <c r="Y141" s="116"/>
      <c r="AB141"/>
      <c r="AC141"/>
      <c r="AD141"/>
      <c r="AE141"/>
      <c r="AF141"/>
      <c r="AG141"/>
      <c r="AH141"/>
      <c r="AI141"/>
      <c r="AJ141"/>
      <c r="AK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5" customFormat="1" ht="30" customHeight="1">
      <c r="A142" s="652"/>
      <c r="B142" s="60"/>
      <c r="C142" s="121"/>
      <c r="D142" s="118" t="s">
        <v>9</v>
      </c>
      <c r="E142" s="69" t="s">
        <v>775</v>
      </c>
      <c r="F142" s="118"/>
      <c r="G142" s="190"/>
      <c r="H142" s="60"/>
      <c r="I142" s="69"/>
      <c r="J142" s="118" t="s">
        <v>9</v>
      </c>
      <c r="K142" s="69" t="s">
        <v>775</v>
      </c>
      <c r="L142" s="195"/>
      <c r="M142" s="196"/>
      <c r="N142" s="624"/>
      <c r="O142" s="624"/>
      <c r="P142" s="627"/>
      <c r="Q142" s="406" t="s">
        <v>333</v>
      </c>
      <c r="R142" s="14"/>
      <c r="Y142" s="116"/>
      <c r="AB142"/>
      <c r="AC142"/>
      <c r="AD142"/>
      <c r="AE142"/>
      <c r="AF142"/>
      <c r="AG142"/>
      <c r="AH142"/>
      <c r="AI142"/>
      <c r="AJ142"/>
      <c r="AK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5" customFormat="1" ht="30" customHeight="1">
      <c r="A143" s="652"/>
      <c r="B143" s="59"/>
      <c r="C143" s="61"/>
      <c r="D143" s="59"/>
      <c r="E143" s="61"/>
      <c r="F143" s="59"/>
      <c r="G143" s="61"/>
      <c r="H143" s="59"/>
      <c r="I143" s="61"/>
      <c r="J143" s="59"/>
      <c r="K143" s="61"/>
      <c r="L143" s="59"/>
      <c r="M143" s="61"/>
      <c r="N143" s="624"/>
      <c r="O143" s="624"/>
      <c r="P143" s="627"/>
      <c r="Q143" s="406" t="s">
        <v>333</v>
      </c>
      <c r="R143" s="14"/>
      <c r="Y143" s="116"/>
      <c r="AB143"/>
      <c r="AC143"/>
      <c r="AD143"/>
      <c r="AE143"/>
      <c r="AF143"/>
      <c r="AG143"/>
      <c r="AH143"/>
      <c r="AI143"/>
      <c r="AJ143"/>
      <c r="AK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5" customFormat="1" ht="30" customHeight="1">
      <c r="A144" s="652"/>
      <c r="B144" s="60"/>
      <c r="C144" s="121"/>
      <c r="D144" s="118"/>
      <c r="E144" s="69"/>
      <c r="F144" s="118"/>
      <c r="G144" s="190"/>
      <c r="H144" s="118"/>
      <c r="I144" s="190"/>
      <c r="J144" s="118"/>
      <c r="K144" s="69"/>
      <c r="L144" s="195"/>
      <c r="M144" s="196"/>
      <c r="N144" s="624"/>
      <c r="O144" s="624"/>
      <c r="P144" s="627"/>
      <c r="Q144" s="406" t="s">
        <v>333</v>
      </c>
      <c r="R144" s="14"/>
      <c r="Y144" s="116"/>
      <c r="AB144"/>
      <c r="AC144"/>
      <c r="AD144"/>
      <c r="AE144"/>
      <c r="AF144"/>
      <c r="AG144"/>
      <c r="AH144"/>
      <c r="AI144"/>
      <c r="AJ144"/>
      <c r="AK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5" customFormat="1" ht="30" customHeight="1">
      <c r="A145" s="652"/>
      <c r="B145" s="59"/>
      <c r="C145" s="61"/>
      <c r="D145" s="59"/>
      <c r="E145" s="61"/>
      <c r="F145" s="59"/>
      <c r="G145" s="61"/>
      <c r="H145" s="59"/>
      <c r="I145" s="61"/>
      <c r="J145" s="59"/>
      <c r="K145" s="61"/>
      <c r="L145" s="59"/>
      <c r="M145" s="61"/>
      <c r="N145" s="624"/>
      <c r="O145" s="624"/>
      <c r="P145" s="627"/>
      <c r="Q145" s="406" t="s">
        <v>333</v>
      </c>
      <c r="R145" s="14"/>
      <c r="Y145" s="116"/>
      <c r="AB145"/>
      <c r="AC145"/>
      <c r="AD145"/>
      <c r="AE145"/>
      <c r="AF145"/>
      <c r="AG145"/>
      <c r="AH145"/>
      <c r="AI145"/>
      <c r="AJ145"/>
      <c r="AK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5" customFormat="1" ht="30" customHeight="1" thickBot="1">
      <c r="A146" s="653"/>
      <c r="B146" s="60"/>
      <c r="C146" s="63"/>
      <c r="D146" s="64"/>
      <c r="E146" s="63"/>
      <c r="F146" s="118"/>
      <c r="G146" s="190"/>
      <c r="H146" s="60"/>
      <c r="I146" s="121"/>
      <c r="J146" s="62"/>
      <c r="K146" s="63"/>
      <c r="L146" s="64"/>
      <c r="M146" s="63"/>
      <c r="N146" s="625"/>
      <c r="O146" s="625"/>
      <c r="P146" s="628"/>
      <c r="Q146" s="406" t="s">
        <v>333</v>
      </c>
      <c r="R146" s="14"/>
      <c r="Y146" s="116"/>
      <c r="AB146"/>
      <c r="AC146"/>
      <c r="AD146"/>
      <c r="AE146"/>
      <c r="AF146"/>
      <c r="AG146"/>
      <c r="AH146"/>
      <c r="AI146"/>
      <c r="AJ146"/>
      <c r="AK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5" customFormat="1" ht="30" customHeight="1">
      <c r="A147" s="654" t="s">
        <v>151</v>
      </c>
      <c r="B147" s="123" t="s">
        <v>654</v>
      </c>
      <c r="C147" s="122" t="s">
        <v>14</v>
      </c>
      <c r="D147" s="123" t="s">
        <v>93</v>
      </c>
      <c r="E147" s="122" t="s">
        <v>14</v>
      </c>
      <c r="F147" s="51" t="s">
        <v>714</v>
      </c>
      <c r="G147" s="122" t="s">
        <v>64</v>
      </c>
      <c r="H147" s="123" t="s">
        <v>29</v>
      </c>
      <c r="I147" s="122" t="s">
        <v>12</v>
      </c>
      <c r="J147" s="59" t="s">
        <v>518</v>
      </c>
      <c r="K147" s="61" t="s">
        <v>12</v>
      </c>
      <c r="L147" s="51" t="s">
        <v>714</v>
      </c>
      <c r="M147" s="122" t="s">
        <v>64</v>
      </c>
      <c r="N147" s="623" t="str">
        <f>VLOOKUP($A147,'Phan ca HK1-2025'!$B$4:$I$133,4,0)</f>
        <v>2. Chiều</v>
      </c>
      <c r="O147" s="623" t="str">
        <f>VLOOKUP($A147,'Phan ca HK1-2025'!$B$4:$I$133,6,0)</f>
        <v>15/09/2025</v>
      </c>
      <c r="P147" s="626" t="s">
        <v>335</v>
      </c>
      <c r="Q147" s="406" t="s">
        <v>151</v>
      </c>
      <c r="AB147"/>
      <c r="AC147"/>
      <c r="AD147"/>
      <c r="AE147"/>
      <c r="AF147"/>
      <c r="AG147"/>
      <c r="AH147"/>
      <c r="AI147"/>
      <c r="AJ147"/>
      <c r="AK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5" customFormat="1" ht="30" customHeight="1">
      <c r="A148" s="652"/>
      <c r="B148" s="118"/>
      <c r="C148" s="119"/>
      <c r="D148" s="118"/>
      <c r="E148" s="119"/>
      <c r="F148" s="118" t="s">
        <v>9</v>
      </c>
      <c r="G148" s="119" t="s">
        <v>777</v>
      </c>
      <c r="H148" s="118"/>
      <c r="I148" s="119"/>
      <c r="J148" s="60"/>
      <c r="K148" s="69"/>
      <c r="L148" s="118" t="s">
        <v>9</v>
      </c>
      <c r="M148" s="119" t="s">
        <v>777</v>
      </c>
      <c r="N148" s="624"/>
      <c r="O148" s="624"/>
      <c r="P148" s="627"/>
      <c r="Q148" s="406" t="s">
        <v>151</v>
      </c>
      <c r="R148" s="420" t="s">
        <v>222</v>
      </c>
      <c r="S148" s="346" t="s">
        <v>29</v>
      </c>
      <c r="T148" s="347">
        <v>3</v>
      </c>
      <c r="U148" s="347">
        <v>2</v>
      </c>
      <c r="V148" s="347">
        <v>1</v>
      </c>
      <c r="W148" s="347">
        <v>0</v>
      </c>
      <c r="X148" s="386"/>
      <c r="Y148" s="410">
        <v>3</v>
      </c>
      <c r="Z148" s="397"/>
      <c r="AB148"/>
      <c r="AC148"/>
      <c r="AD148"/>
      <c r="AE148"/>
      <c r="AF148"/>
      <c r="AG148"/>
      <c r="AH148"/>
      <c r="AI148"/>
      <c r="AJ148"/>
      <c r="AK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5" customFormat="1" ht="30" customHeight="1">
      <c r="A149" s="652"/>
      <c r="B149" s="59"/>
      <c r="C149" s="61"/>
      <c r="D149" s="59"/>
      <c r="E149" s="61"/>
      <c r="F149" s="232" t="s">
        <v>714</v>
      </c>
      <c r="G149" s="61" t="s">
        <v>58</v>
      </c>
      <c r="H149" s="59" t="s">
        <v>180</v>
      </c>
      <c r="I149" s="61" t="s">
        <v>31</v>
      </c>
      <c r="J149" s="59"/>
      <c r="K149" s="61"/>
      <c r="L149" s="232" t="s">
        <v>714</v>
      </c>
      <c r="M149" s="61" t="s">
        <v>58</v>
      </c>
      <c r="N149" s="624"/>
      <c r="O149" s="624"/>
      <c r="P149" s="627"/>
      <c r="Q149" s="406" t="s">
        <v>151</v>
      </c>
      <c r="R149" s="420" t="s">
        <v>221</v>
      </c>
      <c r="S149" s="346" t="s">
        <v>93</v>
      </c>
      <c r="T149" s="347">
        <v>3</v>
      </c>
      <c r="U149" s="347">
        <v>3</v>
      </c>
      <c r="V149" s="347">
        <v>0</v>
      </c>
      <c r="W149" s="347">
        <v>0</v>
      </c>
      <c r="X149" s="386"/>
      <c r="Y149" s="410">
        <v>4</v>
      </c>
      <c r="Z149" s="397"/>
      <c r="AB149"/>
      <c r="AC149"/>
      <c r="AD149"/>
      <c r="AE149"/>
      <c r="AF149"/>
      <c r="AG149"/>
      <c r="AH149"/>
      <c r="AI149"/>
      <c r="AJ149"/>
      <c r="AK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5" customFormat="1" ht="30" customHeight="1">
      <c r="A150" s="652"/>
      <c r="B150" s="60"/>
      <c r="C150" s="121"/>
      <c r="D150" s="60"/>
      <c r="E150" s="121"/>
      <c r="F150" s="118" t="s">
        <v>9</v>
      </c>
      <c r="G150" s="119" t="s">
        <v>778</v>
      </c>
      <c r="H150" s="60"/>
      <c r="I150" s="69"/>
      <c r="J150" s="60"/>
      <c r="K150" s="69"/>
      <c r="L150" s="118" t="s">
        <v>9</v>
      </c>
      <c r="M150" s="119" t="s">
        <v>778</v>
      </c>
      <c r="N150" s="624"/>
      <c r="O150" s="624"/>
      <c r="P150" s="627"/>
      <c r="Q150" s="406" t="s">
        <v>151</v>
      </c>
      <c r="R150" s="420" t="s">
        <v>220</v>
      </c>
      <c r="S150" s="346" t="s">
        <v>804</v>
      </c>
      <c r="T150" s="347">
        <v>3</v>
      </c>
      <c r="U150" s="347">
        <v>2</v>
      </c>
      <c r="V150" s="347">
        <v>0</v>
      </c>
      <c r="W150" s="347">
        <v>1</v>
      </c>
      <c r="X150" s="386"/>
      <c r="Y150" s="410">
        <v>3</v>
      </c>
      <c r="Z150" s="397"/>
      <c r="AB150"/>
      <c r="AC150"/>
      <c r="AD150"/>
      <c r="AE150"/>
      <c r="AF150"/>
      <c r="AG150"/>
      <c r="AH150"/>
      <c r="AI150"/>
      <c r="AJ150"/>
      <c r="AK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5" customFormat="1" ht="30" customHeight="1">
      <c r="A151" s="652"/>
      <c r="B151" s="59"/>
      <c r="C151" s="61"/>
      <c r="D151" s="205" t="s">
        <v>453</v>
      </c>
      <c r="E151" s="61" t="s">
        <v>59</v>
      </c>
      <c r="F151" s="59"/>
      <c r="G151" s="61"/>
      <c r="H151" s="59"/>
      <c r="I151" s="61"/>
      <c r="J151" s="59"/>
      <c r="K151" s="61"/>
      <c r="L151" s="59"/>
      <c r="M151" s="61"/>
      <c r="N151" s="624"/>
      <c r="O151" s="624"/>
      <c r="P151" s="627"/>
      <c r="Q151" s="406" t="s">
        <v>151</v>
      </c>
      <c r="R151" s="420" t="s">
        <v>201</v>
      </c>
      <c r="S151" s="346" t="s">
        <v>180</v>
      </c>
      <c r="T151" s="347">
        <v>3</v>
      </c>
      <c r="U151" s="347">
        <v>3</v>
      </c>
      <c r="V151" s="347">
        <v>0</v>
      </c>
      <c r="W151" s="347">
        <v>0</v>
      </c>
      <c r="X151" s="386"/>
      <c r="Y151" s="410">
        <v>2</v>
      </c>
      <c r="Z151" s="397"/>
      <c r="AB151"/>
      <c r="AC151"/>
      <c r="AD151"/>
      <c r="AE151"/>
      <c r="AF151"/>
      <c r="AG151"/>
      <c r="AH151"/>
      <c r="AI151"/>
      <c r="AJ151"/>
      <c r="AK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5" customFormat="1" ht="30" customHeight="1">
      <c r="A152" s="652"/>
      <c r="B152" s="60"/>
      <c r="C152" s="121"/>
      <c r="D152" s="60"/>
      <c r="E152" s="121"/>
      <c r="F152" s="118"/>
      <c r="G152" s="69"/>
      <c r="H152" s="118"/>
      <c r="I152" s="190"/>
      <c r="J152" s="60"/>
      <c r="K152" s="69"/>
      <c r="L152" s="118"/>
      <c r="M152" s="69"/>
      <c r="N152" s="624"/>
      <c r="O152" s="624"/>
      <c r="P152" s="627"/>
      <c r="Q152" s="406" t="s">
        <v>151</v>
      </c>
      <c r="R152" s="420" t="s">
        <v>653</v>
      </c>
      <c r="S152" s="346" t="s">
        <v>654</v>
      </c>
      <c r="T152" s="347">
        <v>3</v>
      </c>
      <c r="U152" s="347">
        <v>2</v>
      </c>
      <c r="V152" s="347">
        <v>1</v>
      </c>
      <c r="W152" s="347">
        <v>0</v>
      </c>
      <c r="X152" s="386"/>
      <c r="Y152" s="410">
        <v>4</v>
      </c>
      <c r="Z152" s="397"/>
      <c r="AB152"/>
      <c r="AC152"/>
      <c r="AD152"/>
      <c r="AE152"/>
      <c r="AF152"/>
      <c r="AG152"/>
      <c r="AH152"/>
      <c r="AI152"/>
      <c r="AJ152"/>
      <c r="AK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5" customFormat="1" ht="30" customHeight="1">
      <c r="A153" s="652"/>
      <c r="B153" s="59"/>
      <c r="C153" s="61"/>
      <c r="D153" s="59"/>
      <c r="E153" s="61"/>
      <c r="F153" s="59"/>
      <c r="G153" s="61"/>
      <c r="H153" s="59"/>
      <c r="I153" s="61"/>
      <c r="J153" s="59"/>
      <c r="K153" s="61"/>
      <c r="L153" s="59"/>
      <c r="M153" s="61"/>
      <c r="N153" s="624"/>
      <c r="O153" s="624"/>
      <c r="P153" s="627"/>
      <c r="Q153" s="406" t="s">
        <v>151</v>
      </c>
      <c r="R153" s="422" t="s">
        <v>713</v>
      </c>
      <c r="S153" s="346" t="s">
        <v>714</v>
      </c>
      <c r="T153" s="347">
        <v>5</v>
      </c>
      <c r="U153" s="347">
        <v>5</v>
      </c>
      <c r="V153" s="347">
        <v>0</v>
      </c>
      <c r="W153" s="347">
        <v>0</v>
      </c>
      <c r="Y153" s="410">
        <v>2</v>
      </c>
      <c r="AB153"/>
      <c r="AC153"/>
      <c r="AD153"/>
      <c r="AE153"/>
      <c r="AF153"/>
      <c r="AG153"/>
      <c r="AH153"/>
      <c r="AI153"/>
      <c r="AJ153"/>
      <c r="AK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5" customFormat="1" ht="30" customHeight="1" thickBot="1">
      <c r="A154" s="652"/>
      <c r="B154" s="201"/>
      <c r="C154" s="200"/>
      <c r="D154" s="60"/>
      <c r="E154" s="121"/>
      <c r="F154" s="60"/>
      <c r="G154" s="121"/>
      <c r="H154" s="60"/>
      <c r="I154" s="121"/>
      <c r="J154" s="60"/>
      <c r="K154" s="121"/>
      <c r="L154" s="60"/>
      <c r="M154" s="121"/>
      <c r="N154" s="624"/>
      <c r="O154" s="625"/>
      <c r="P154" s="627"/>
      <c r="Q154" s="406" t="s">
        <v>151</v>
      </c>
      <c r="AB154"/>
      <c r="AC154"/>
      <c r="AD154"/>
      <c r="AE154"/>
      <c r="AF154"/>
      <c r="AG154"/>
      <c r="AH154"/>
      <c r="AI154"/>
      <c r="AJ154"/>
      <c r="AK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5" customFormat="1" ht="30" customHeight="1">
      <c r="A155" s="654" t="s">
        <v>176</v>
      </c>
      <c r="B155" s="123" t="s">
        <v>654</v>
      </c>
      <c r="C155" s="122" t="s">
        <v>95</v>
      </c>
      <c r="D155" s="123" t="s">
        <v>93</v>
      </c>
      <c r="E155" s="122" t="s">
        <v>95</v>
      </c>
      <c r="F155" s="51" t="s">
        <v>714</v>
      </c>
      <c r="G155" s="122" t="s">
        <v>59</v>
      </c>
      <c r="H155" s="123" t="s">
        <v>180</v>
      </c>
      <c r="I155" s="122" t="s">
        <v>464</v>
      </c>
      <c r="J155" s="123"/>
      <c r="K155" s="122"/>
      <c r="L155" s="51" t="s">
        <v>714</v>
      </c>
      <c r="M155" s="122" t="s">
        <v>59</v>
      </c>
      <c r="N155" s="623" t="str">
        <f>VLOOKUP($A155,'Phan ca HK1-2025'!$B$4:$I$133,4,0)</f>
        <v>1. Sáng</v>
      </c>
      <c r="O155" s="623" t="str">
        <f>VLOOKUP($A155,'Phan ca HK1-2025'!$B$4:$I$133,6,0)</f>
        <v>15/09/2025</v>
      </c>
      <c r="P155" s="626" t="s">
        <v>335</v>
      </c>
      <c r="Q155" s="406" t="s">
        <v>176</v>
      </c>
      <c r="R155" s="169"/>
      <c r="S155" s="162"/>
      <c r="T155" s="162"/>
      <c r="U155" s="162"/>
      <c r="V155" s="162"/>
      <c r="W155" s="162"/>
      <c r="X155" s="162"/>
      <c r="Y155" s="162"/>
      <c r="Z155" s="162"/>
      <c r="AB155"/>
      <c r="AC155"/>
      <c r="AD155"/>
      <c r="AE155"/>
      <c r="AF155"/>
      <c r="AG155"/>
      <c r="AH155"/>
      <c r="AI155"/>
      <c r="AJ155"/>
      <c r="AK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5" customFormat="1" ht="30" customHeight="1">
      <c r="A156" s="652"/>
      <c r="B156" s="118"/>
      <c r="C156" s="119"/>
      <c r="D156" s="118"/>
      <c r="E156" s="119"/>
      <c r="F156" s="118" t="s">
        <v>9</v>
      </c>
      <c r="G156" s="119" t="s">
        <v>779</v>
      </c>
      <c r="H156" s="118"/>
      <c r="I156" s="119"/>
      <c r="J156" s="118"/>
      <c r="K156" s="119"/>
      <c r="L156" s="118" t="s">
        <v>9</v>
      </c>
      <c r="M156" s="119" t="s">
        <v>779</v>
      </c>
      <c r="N156" s="624"/>
      <c r="O156" s="624"/>
      <c r="P156" s="627"/>
      <c r="Q156" s="406" t="s">
        <v>176</v>
      </c>
      <c r="R156" s="169"/>
      <c r="S156" s="162"/>
      <c r="T156" s="162"/>
      <c r="U156" s="162"/>
      <c r="V156" s="162"/>
      <c r="W156" s="162"/>
      <c r="X156" s="162"/>
      <c r="Y156" s="162"/>
      <c r="Z156" s="162"/>
      <c r="AB156"/>
      <c r="AC156"/>
      <c r="AD156"/>
      <c r="AE156"/>
      <c r="AF156"/>
      <c r="AG156"/>
      <c r="AH156"/>
      <c r="AI156"/>
      <c r="AJ156"/>
      <c r="AK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5" customFormat="1" ht="30" customHeight="1">
      <c r="A157" s="652"/>
      <c r="B157" s="59"/>
      <c r="C157" s="61"/>
      <c r="D157" s="205" t="s">
        <v>453</v>
      </c>
      <c r="E157" s="61" t="s">
        <v>440</v>
      </c>
      <c r="F157" s="232" t="s">
        <v>714</v>
      </c>
      <c r="G157" s="61" t="s">
        <v>60</v>
      </c>
      <c r="H157" s="59" t="s">
        <v>29</v>
      </c>
      <c r="I157" s="61" t="s">
        <v>783</v>
      </c>
      <c r="J157" s="59" t="s">
        <v>518</v>
      </c>
      <c r="K157" s="61" t="s">
        <v>224</v>
      </c>
      <c r="L157" s="232" t="s">
        <v>714</v>
      </c>
      <c r="M157" s="61" t="s">
        <v>60</v>
      </c>
      <c r="N157" s="624"/>
      <c r="O157" s="624"/>
      <c r="P157" s="627"/>
      <c r="Q157" s="406" t="s">
        <v>176</v>
      </c>
      <c r="R157" s="169"/>
      <c r="S157" s="162"/>
      <c r="T157" s="162"/>
      <c r="U157" s="162"/>
      <c r="V157" s="162"/>
      <c r="W157" s="162"/>
      <c r="X157" s="162"/>
      <c r="Y157" s="162"/>
      <c r="Z157" s="162"/>
      <c r="AB157"/>
      <c r="AC157"/>
      <c r="AD157"/>
      <c r="AE157"/>
      <c r="AF157"/>
      <c r="AG157"/>
      <c r="AH157"/>
      <c r="AI157"/>
      <c r="AJ157"/>
      <c r="AK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5" customFormat="1" ht="30" customHeight="1">
      <c r="A158" s="652"/>
      <c r="B158" s="60"/>
      <c r="C158" s="121"/>
      <c r="D158" s="60"/>
      <c r="E158" s="121"/>
      <c r="F158" s="118" t="s">
        <v>9</v>
      </c>
      <c r="G158" s="119" t="s">
        <v>780</v>
      </c>
      <c r="H158" s="60"/>
      <c r="I158" s="121"/>
      <c r="J158" s="60"/>
      <c r="K158" s="69"/>
      <c r="L158" s="118" t="s">
        <v>9</v>
      </c>
      <c r="M158" s="119" t="s">
        <v>780</v>
      </c>
      <c r="N158" s="624"/>
      <c r="O158" s="624"/>
      <c r="P158" s="627"/>
      <c r="Q158" s="406" t="s">
        <v>176</v>
      </c>
      <c r="R158" s="169"/>
      <c r="S158" s="162"/>
      <c r="T158" s="162"/>
      <c r="U158" s="162"/>
      <c r="V158" s="162"/>
      <c r="W158" s="162"/>
      <c r="X158" s="162"/>
      <c r="Y158" s="162"/>
      <c r="Z158" s="162"/>
      <c r="AB158"/>
      <c r="AC158"/>
      <c r="AD158"/>
      <c r="AE158"/>
      <c r="AF158"/>
      <c r="AG158"/>
      <c r="AH158"/>
      <c r="AI158"/>
      <c r="AJ158"/>
      <c r="AK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5" customFormat="1" ht="30" customHeight="1">
      <c r="A159" s="652"/>
      <c r="B159" s="59"/>
      <c r="C159" s="61"/>
      <c r="D159" s="59"/>
      <c r="E159" s="61"/>
      <c r="F159" s="59"/>
      <c r="G159" s="61"/>
      <c r="H159" s="59"/>
      <c r="I159" s="61"/>
      <c r="J159" s="59"/>
      <c r="K159" s="61"/>
      <c r="L159" s="59"/>
      <c r="M159" s="61"/>
      <c r="N159" s="624"/>
      <c r="O159" s="624"/>
      <c r="P159" s="627"/>
      <c r="Q159" s="406" t="s">
        <v>176</v>
      </c>
      <c r="R159" s="169"/>
      <c r="S159" s="162"/>
      <c r="T159" s="162"/>
      <c r="U159" s="162"/>
      <c r="V159" s="162"/>
      <c r="W159" s="162"/>
      <c r="X159" s="162"/>
      <c r="Y159" s="162"/>
      <c r="Z159" s="162"/>
      <c r="AB159"/>
      <c r="AC159"/>
      <c r="AD159"/>
      <c r="AE159"/>
      <c r="AF159"/>
      <c r="AG159"/>
      <c r="AH159"/>
      <c r="AI159"/>
      <c r="AJ159"/>
      <c r="AK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5" customFormat="1" ht="30" customHeight="1">
      <c r="A160" s="652"/>
      <c r="B160" s="60"/>
      <c r="C160" s="121"/>
      <c r="D160" s="60"/>
      <c r="E160" s="121"/>
      <c r="F160" s="118"/>
      <c r="G160" s="69"/>
      <c r="H160" s="60"/>
      <c r="I160" s="121"/>
      <c r="J160" s="60"/>
      <c r="K160" s="121"/>
      <c r="L160" s="118"/>
      <c r="M160" s="69"/>
      <c r="N160" s="624"/>
      <c r="O160" s="624"/>
      <c r="P160" s="627"/>
      <c r="Q160" s="406" t="s">
        <v>176</v>
      </c>
      <c r="R160" s="169"/>
      <c r="S160" s="162"/>
      <c r="T160" s="162"/>
      <c r="U160" s="162"/>
      <c r="V160" s="162"/>
      <c r="W160" s="162"/>
      <c r="X160" s="162"/>
      <c r="Y160" s="162"/>
      <c r="Z160" s="162"/>
      <c r="AB160"/>
      <c r="AC160"/>
      <c r="AD160"/>
      <c r="AE160"/>
      <c r="AF160"/>
      <c r="AG160"/>
      <c r="AH160"/>
      <c r="AI160"/>
      <c r="AJ160"/>
      <c r="AK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s="5" customFormat="1" ht="30" customHeight="1">
      <c r="A161" s="652"/>
      <c r="B161" s="59"/>
      <c r="C161" s="61"/>
      <c r="D161" s="59"/>
      <c r="E161" s="61"/>
      <c r="F161" s="59"/>
      <c r="G161" s="61"/>
      <c r="H161" s="59"/>
      <c r="I161" s="61"/>
      <c r="J161" s="59"/>
      <c r="K161" s="61"/>
      <c r="L161" s="59"/>
      <c r="M161" s="61"/>
      <c r="N161" s="624"/>
      <c r="O161" s="624"/>
      <c r="P161" s="627"/>
      <c r="Q161" s="406" t="s">
        <v>176</v>
      </c>
      <c r="R161" s="169"/>
      <c r="S161" s="162"/>
      <c r="T161" s="162"/>
      <c r="U161" s="162"/>
      <c r="V161" s="162"/>
      <c r="W161" s="162"/>
      <c r="X161" s="162"/>
      <c r="Y161" s="162"/>
      <c r="Z161" s="162"/>
      <c r="AB161"/>
      <c r="AC161"/>
      <c r="AD161"/>
      <c r="AE161"/>
      <c r="AF161"/>
      <c r="AG161"/>
      <c r="AH161"/>
      <c r="AI161"/>
      <c r="AJ161"/>
      <c r="AK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s="5" customFormat="1" ht="30" customHeight="1" thickBot="1">
      <c r="A162" s="653"/>
      <c r="B162" s="64"/>
      <c r="C162" s="197"/>
      <c r="D162" s="64"/>
      <c r="E162" s="197"/>
      <c r="F162" s="60"/>
      <c r="G162" s="197"/>
      <c r="H162" s="64"/>
      <c r="I162" s="197"/>
      <c r="J162" s="64"/>
      <c r="K162" s="197"/>
      <c r="L162" s="64"/>
      <c r="M162" s="197"/>
      <c r="N162" s="625"/>
      <c r="O162" s="625"/>
      <c r="P162" s="628"/>
      <c r="Q162" s="406" t="s">
        <v>176</v>
      </c>
      <c r="R162" s="169"/>
      <c r="S162" s="162"/>
      <c r="T162" s="162"/>
      <c r="U162" s="162"/>
      <c r="V162" s="162"/>
      <c r="W162" s="162"/>
      <c r="X162" s="162"/>
      <c r="Y162" s="162"/>
      <c r="Z162" s="162"/>
      <c r="AB162"/>
      <c r="AC162"/>
      <c r="AD162"/>
      <c r="AE162"/>
      <c r="AF162"/>
      <c r="AG162"/>
      <c r="AH162"/>
      <c r="AI162"/>
      <c r="AJ162"/>
      <c r="AK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s="5" customFormat="1" ht="30" customHeight="1">
      <c r="A163" s="654" t="s">
        <v>336</v>
      </c>
      <c r="B163" s="123" t="s">
        <v>93</v>
      </c>
      <c r="C163" s="122" t="s">
        <v>14</v>
      </c>
      <c r="D163" s="51" t="s">
        <v>714</v>
      </c>
      <c r="E163" s="122" t="s">
        <v>64</v>
      </c>
      <c r="F163" s="123" t="s">
        <v>518</v>
      </c>
      <c r="G163" s="122" t="s">
        <v>12</v>
      </c>
      <c r="H163" s="123" t="s">
        <v>180</v>
      </c>
      <c r="I163" s="122" t="s">
        <v>64</v>
      </c>
      <c r="J163" s="51" t="s">
        <v>714</v>
      </c>
      <c r="K163" s="122" t="s">
        <v>64</v>
      </c>
      <c r="L163" s="59" t="s">
        <v>654</v>
      </c>
      <c r="M163" s="61" t="s">
        <v>14</v>
      </c>
      <c r="N163" s="623" t="str">
        <f>VLOOKUP($A163,'Phan ca HK1-2025'!$B$4:$I$133,4,0)</f>
        <v>2. Chiều</v>
      </c>
      <c r="O163" s="623" t="str">
        <f>VLOOKUP($A163,'Phan ca HK1-2025'!$B$4:$I$133,6,0)</f>
        <v>15/09/2025</v>
      </c>
      <c r="P163" s="626" t="str">
        <f>VLOOKUP($A163,'Phan ca HK1-2025'!$B$4:$I$133,8,0)</f>
        <v>B4-502</v>
      </c>
      <c r="Q163" s="406" t="s">
        <v>336</v>
      </c>
      <c r="R163" s="422" t="s">
        <v>653</v>
      </c>
      <c r="S163" s="318" t="s">
        <v>654</v>
      </c>
      <c r="T163" s="319">
        <v>3</v>
      </c>
      <c r="U163" s="319">
        <v>2</v>
      </c>
      <c r="V163" s="319">
        <v>1</v>
      </c>
      <c r="W163" s="319">
        <v>0</v>
      </c>
      <c r="X163" s="369"/>
      <c r="Y163" s="409">
        <v>4</v>
      </c>
      <c r="Z163" s="368"/>
      <c r="AB163"/>
      <c r="AC163"/>
      <c r="AD163"/>
      <c r="AE163"/>
      <c r="AF163"/>
      <c r="AG163"/>
      <c r="AH163"/>
      <c r="AI163"/>
      <c r="AJ163"/>
      <c r="AK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1:70" s="5" customFormat="1" ht="30" customHeight="1">
      <c r="A164" s="652"/>
      <c r="B164" s="118"/>
      <c r="C164" s="119"/>
      <c r="D164" s="118" t="s">
        <v>9</v>
      </c>
      <c r="E164" s="119" t="s">
        <v>781</v>
      </c>
      <c r="F164" s="118"/>
      <c r="G164" s="119"/>
      <c r="H164" s="118"/>
      <c r="I164" s="119"/>
      <c r="J164" s="118" t="s">
        <v>9</v>
      </c>
      <c r="K164" s="119" t="s">
        <v>781</v>
      </c>
      <c r="L164" s="60"/>
      <c r="M164" s="121"/>
      <c r="N164" s="624"/>
      <c r="O164" s="624"/>
      <c r="P164" s="627"/>
      <c r="Q164" s="406" t="s">
        <v>336</v>
      </c>
      <c r="R164" s="422" t="s">
        <v>713</v>
      </c>
      <c r="S164" s="318" t="s">
        <v>714</v>
      </c>
      <c r="T164" s="319">
        <v>5</v>
      </c>
      <c r="U164" s="319">
        <v>5</v>
      </c>
      <c r="V164" s="319">
        <v>0</v>
      </c>
      <c r="W164" s="319">
        <v>0</v>
      </c>
      <c r="X164" s="369"/>
      <c r="Y164" s="409">
        <v>2</v>
      </c>
      <c r="Z164" s="368"/>
      <c r="AB164"/>
      <c r="AC164"/>
      <c r="AD164"/>
      <c r="AE164"/>
      <c r="AF164"/>
      <c r="AG164"/>
      <c r="AH164"/>
      <c r="AI164"/>
      <c r="AJ164"/>
      <c r="AK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1:70" s="5" customFormat="1" ht="30" customHeight="1">
      <c r="A165" s="652"/>
      <c r="B165" s="59"/>
      <c r="C165" s="61"/>
      <c r="D165" s="232" t="s">
        <v>714</v>
      </c>
      <c r="E165" s="61" t="s">
        <v>58</v>
      </c>
      <c r="F165" s="59"/>
      <c r="G165" s="61"/>
      <c r="H165" s="59" t="s">
        <v>29</v>
      </c>
      <c r="I165" s="61" t="s">
        <v>223</v>
      </c>
      <c r="J165" s="232" t="s">
        <v>714</v>
      </c>
      <c r="K165" s="61" t="s">
        <v>58</v>
      </c>
      <c r="L165" s="59"/>
      <c r="M165" s="61"/>
      <c r="N165" s="624"/>
      <c r="O165" s="624"/>
      <c r="P165" s="627"/>
      <c r="Q165" s="406" t="s">
        <v>336</v>
      </c>
      <c r="R165" s="422" t="s">
        <v>201</v>
      </c>
      <c r="S165" s="318" t="s">
        <v>180</v>
      </c>
      <c r="T165" s="319">
        <v>3</v>
      </c>
      <c r="U165" s="319">
        <v>3</v>
      </c>
      <c r="V165" s="319">
        <v>0</v>
      </c>
      <c r="W165" s="319">
        <v>0</v>
      </c>
      <c r="X165" s="369"/>
      <c r="Y165" s="409">
        <v>2</v>
      </c>
      <c r="Z165" s="368"/>
      <c r="AB165"/>
      <c r="AC165"/>
      <c r="AD165"/>
      <c r="AE165"/>
      <c r="AF165"/>
      <c r="AG165"/>
      <c r="AH165"/>
      <c r="AI165"/>
      <c r="AJ165"/>
      <c r="AK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s="5" customFormat="1" ht="30" customHeight="1">
      <c r="A166" s="652"/>
      <c r="B166" s="60"/>
      <c r="C166" s="121"/>
      <c r="D166" s="118" t="s">
        <v>9</v>
      </c>
      <c r="E166" s="119" t="s">
        <v>782</v>
      </c>
      <c r="F166" s="60"/>
      <c r="G166" s="69"/>
      <c r="H166" s="60"/>
      <c r="I166" s="69"/>
      <c r="J166" s="118" t="s">
        <v>9</v>
      </c>
      <c r="K166" s="119" t="s">
        <v>782</v>
      </c>
      <c r="L166" s="195"/>
      <c r="M166" s="196"/>
      <c r="N166" s="624"/>
      <c r="O166" s="624"/>
      <c r="P166" s="627"/>
      <c r="Q166" s="406" t="s">
        <v>336</v>
      </c>
      <c r="R166" s="422" t="s">
        <v>220</v>
      </c>
      <c r="S166" s="318" t="s">
        <v>805</v>
      </c>
      <c r="T166" s="319">
        <v>3</v>
      </c>
      <c r="U166" s="319">
        <v>2</v>
      </c>
      <c r="V166" s="319">
        <v>0</v>
      </c>
      <c r="W166" s="319">
        <v>1</v>
      </c>
      <c r="X166" s="369"/>
      <c r="Y166" s="409">
        <v>3</v>
      </c>
      <c r="Z166" s="368"/>
      <c r="AB166"/>
      <c r="AC166"/>
      <c r="AD166"/>
      <c r="AE166"/>
      <c r="AF166"/>
      <c r="AG166"/>
      <c r="AH166"/>
      <c r="AI166"/>
      <c r="AJ166"/>
      <c r="AK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s="5" customFormat="1" ht="30" customHeight="1">
      <c r="A167" s="652"/>
      <c r="B167" s="59"/>
      <c r="C167" s="61"/>
      <c r="D167" s="205" t="s">
        <v>453</v>
      </c>
      <c r="E167" s="61" t="s">
        <v>60</v>
      </c>
      <c r="F167" s="59"/>
      <c r="G167" s="61"/>
      <c r="H167" s="59"/>
      <c r="I167" s="61"/>
      <c r="J167" s="59"/>
      <c r="K167" s="61"/>
      <c r="L167" s="59"/>
      <c r="M167" s="61"/>
      <c r="N167" s="624"/>
      <c r="O167" s="624"/>
      <c r="P167" s="627"/>
      <c r="Q167" s="406" t="s">
        <v>336</v>
      </c>
      <c r="R167" s="422" t="s">
        <v>222</v>
      </c>
      <c r="S167" s="318" t="s">
        <v>29</v>
      </c>
      <c r="T167" s="319">
        <v>3</v>
      </c>
      <c r="U167" s="319">
        <v>2</v>
      </c>
      <c r="V167" s="319">
        <v>1</v>
      </c>
      <c r="W167" s="319">
        <v>0</v>
      </c>
      <c r="X167" s="369"/>
      <c r="Y167" s="409">
        <v>3</v>
      </c>
      <c r="Z167" s="368"/>
      <c r="AB167"/>
      <c r="AC167"/>
      <c r="AD167"/>
      <c r="AE167"/>
      <c r="AF167"/>
      <c r="AG167"/>
      <c r="AH167"/>
      <c r="AI167"/>
      <c r="AJ167"/>
      <c r="AK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s="5" customFormat="1" ht="30" customHeight="1">
      <c r="A168" s="652"/>
      <c r="B168" s="118"/>
      <c r="C168" s="190"/>
      <c r="D168" s="60"/>
      <c r="E168" s="121"/>
      <c r="F168" s="60"/>
      <c r="G168" s="190"/>
      <c r="H168" s="118"/>
      <c r="I168" s="190"/>
      <c r="J168" s="118"/>
      <c r="K168" s="190"/>
      <c r="L168" s="118"/>
      <c r="M168" s="190"/>
      <c r="N168" s="624"/>
      <c r="O168" s="624"/>
      <c r="P168" s="627"/>
      <c r="Q168" s="406" t="s">
        <v>336</v>
      </c>
      <c r="R168" s="422" t="s">
        <v>221</v>
      </c>
      <c r="S168" s="318" t="s">
        <v>93</v>
      </c>
      <c r="T168" s="319">
        <v>3</v>
      </c>
      <c r="U168" s="319">
        <v>3</v>
      </c>
      <c r="V168" s="319">
        <v>0</v>
      </c>
      <c r="W168" s="319">
        <v>0</v>
      </c>
      <c r="X168" s="171"/>
      <c r="Y168" s="409">
        <v>4</v>
      </c>
      <c r="Z168" s="171"/>
      <c r="AB168"/>
      <c r="AC168"/>
      <c r="AD168"/>
      <c r="AE168"/>
      <c r="AF168"/>
      <c r="AG168"/>
      <c r="AH168"/>
      <c r="AI168"/>
      <c r="AJ168"/>
      <c r="AK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1:70" s="5" customFormat="1" ht="30" customHeight="1">
      <c r="A169" s="652"/>
      <c r="B169" s="59"/>
      <c r="C169" s="61"/>
      <c r="D169" s="59"/>
      <c r="E169" s="61"/>
      <c r="F169" s="59"/>
      <c r="G169" s="61"/>
      <c r="H169" s="59"/>
      <c r="I169" s="61"/>
      <c r="J169" s="59"/>
      <c r="K169" s="61"/>
      <c r="L169" s="59"/>
      <c r="M169" s="61"/>
      <c r="N169" s="624"/>
      <c r="O169" s="624"/>
      <c r="P169" s="627"/>
      <c r="Q169" s="406" t="s">
        <v>336</v>
      </c>
      <c r="R169" s="169"/>
      <c r="S169" s="162"/>
      <c r="T169" s="162"/>
      <c r="U169" s="162"/>
      <c r="V169" s="162"/>
      <c r="W169" s="162"/>
      <c r="X169" s="162"/>
      <c r="Y169" s="162"/>
      <c r="Z169" s="162"/>
      <c r="AB169"/>
      <c r="AC169"/>
      <c r="AD169"/>
      <c r="AE169"/>
      <c r="AF169"/>
      <c r="AG169"/>
      <c r="AH169"/>
      <c r="AI169"/>
      <c r="AJ169"/>
      <c r="AK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1:70" s="5" customFormat="1" ht="30" customHeight="1" thickBot="1">
      <c r="A170" s="653"/>
      <c r="B170" s="64"/>
      <c r="C170" s="197"/>
      <c r="D170" s="64"/>
      <c r="E170" s="197"/>
      <c r="F170" s="64"/>
      <c r="G170" s="197"/>
      <c r="H170" s="64"/>
      <c r="I170" s="197"/>
      <c r="J170" s="64"/>
      <c r="K170" s="197"/>
      <c r="L170" s="64"/>
      <c r="M170" s="197"/>
      <c r="N170" s="625"/>
      <c r="O170" s="625"/>
      <c r="P170" s="628"/>
      <c r="Q170" s="406" t="s">
        <v>336</v>
      </c>
      <c r="R170" s="169"/>
      <c r="S170" s="162"/>
      <c r="T170" s="162"/>
      <c r="U170" s="162"/>
      <c r="V170" s="162"/>
      <c r="W170" s="162"/>
      <c r="X170" s="162"/>
      <c r="Y170" s="162"/>
      <c r="Z170" s="162"/>
      <c r="AB170"/>
      <c r="AC170"/>
      <c r="AD170"/>
      <c r="AE170"/>
      <c r="AF170"/>
      <c r="AG170"/>
      <c r="AH170"/>
      <c r="AI170"/>
      <c r="AJ170"/>
      <c r="AK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1:70" s="5" customFormat="1" ht="30" customHeight="1">
      <c r="A171" s="654" t="s">
        <v>396</v>
      </c>
      <c r="B171" s="123" t="s">
        <v>93</v>
      </c>
      <c r="C171" s="122" t="s">
        <v>95</v>
      </c>
      <c r="D171" s="51" t="s">
        <v>714</v>
      </c>
      <c r="E171" s="122" t="s">
        <v>59</v>
      </c>
      <c r="F171" s="123" t="s">
        <v>518</v>
      </c>
      <c r="G171" s="122" t="s">
        <v>13</v>
      </c>
      <c r="H171" s="59" t="s">
        <v>654</v>
      </c>
      <c r="I171" s="122" t="s">
        <v>95</v>
      </c>
      <c r="J171" s="51" t="s">
        <v>714</v>
      </c>
      <c r="K171" s="122" t="s">
        <v>59</v>
      </c>
      <c r="L171" s="123" t="s">
        <v>29</v>
      </c>
      <c r="M171" s="122" t="s">
        <v>13</v>
      </c>
      <c r="N171" s="623" t="str">
        <f>VLOOKUP($A171,'Phan ca HK1-2025'!$B$4:$I$133,4,0)</f>
        <v>1. Sáng</v>
      </c>
      <c r="O171" s="623" t="str">
        <f>VLOOKUP($A171,'Phan ca HK1-2025'!$B$4:$I$133,6,0)</f>
        <v>15/09/2025</v>
      </c>
      <c r="P171" s="626" t="str">
        <f>VLOOKUP($A171,'Phan ca HK1-2025'!$B$4:$I$133,8,0)</f>
        <v>B2-201</v>
      </c>
      <c r="Q171" s="406" t="s">
        <v>396</v>
      </c>
      <c r="R171" s="427" t="s">
        <v>222</v>
      </c>
      <c r="S171" s="346" t="s">
        <v>29</v>
      </c>
      <c r="T171" s="347">
        <v>3</v>
      </c>
      <c r="U171" s="347">
        <v>2</v>
      </c>
      <c r="V171" s="347">
        <v>1</v>
      </c>
      <c r="W171" s="347">
        <v>0</v>
      </c>
      <c r="X171" s="373"/>
      <c r="Y171" s="412">
        <v>3</v>
      </c>
      <c r="Z171" s="399"/>
      <c r="AB171"/>
      <c r="AC171"/>
      <c r="AD171"/>
      <c r="AE171"/>
      <c r="AF171"/>
      <c r="AG171"/>
      <c r="AH171"/>
      <c r="AI171"/>
      <c r="AJ171"/>
      <c r="AK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1:70" s="5" customFormat="1" ht="30" customHeight="1">
      <c r="A172" s="652"/>
      <c r="B172" s="118"/>
      <c r="C172" s="119"/>
      <c r="D172" s="118" t="s">
        <v>9</v>
      </c>
      <c r="E172" s="119" t="s">
        <v>786</v>
      </c>
      <c r="F172" s="118"/>
      <c r="G172" s="119"/>
      <c r="H172" s="118"/>
      <c r="I172" s="119"/>
      <c r="J172" s="118" t="s">
        <v>9</v>
      </c>
      <c r="K172" s="119" t="s">
        <v>786</v>
      </c>
      <c r="L172" s="118"/>
      <c r="M172" s="119"/>
      <c r="N172" s="624"/>
      <c r="O172" s="624"/>
      <c r="P172" s="627"/>
      <c r="Q172" s="406" t="s">
        <v>396</v>
      </c>
      <c r="R172" s="427" t="s">
        <v>221</v>
      </c>
      <c r="S172" s="346" t="s">
        <v>93</v>
      </c>
      <c r="T172" s="347">
        <v>3</v>
      </c>
      <c r="U172" s="347">
        <v>3</v>
      </c>
      <c r="V172" s="347">
        <v>0</v>
      </c>
      <c r="W172" s="347">
        <v>0</v>
      </c>
      <c r="X172" s="373"/>
      <c r="Y172" s="412">
        <v>4</v>
      </c>
      <c r="Z172" s="399"/>
      <c r="AB172"/>
      <c r="AC172"/>
      <c r="AD172"/>
      <c r="AE172"/>
      <c r="AF172"/>
      <c r="AG172"/>
      <c r="AH172"/>
      <c r="AI172"/>
      <c r="AJ172"/>
      <c r="AK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s="5" customFormat="1" ht="30" customHeight="1">
      <c r="A173" s="652"/>
      <c r="B173" s="59"/>
      <c r="C173" s="61"/>
      <c r="D173" s="232" t="s">
        <v>714</v>
      </c>
      <c r="E173" s="61" t="s">
        <v>60</v>
      </c>
      <c r="F173" s="59" t="s">
        <v>180</v>
      </c>
      <c r="G173" s="61" t="s">
        <v>32</v>
      </c>
      <c r="H173" s="59"/>
      <c r="I173" s="61"/>
      <c r="J173" s="232" t="s">
        <v>714</v>
      </c>
      <c r="K173" s="61" t="s">
        <v>60</v>
      </c>
      <c r="L173" s="59"/>
      <c r="M173" s="61"/>
      <c r="N173" s="624"/>
      <c r="O173" s="624"/>
      <c r="P173" s="627"/>
      <c r="Q173" s="406" t="s">
        <v>396</v>
      </c>
      <c r="R173" s="427" t="s">
        <v>220</v>
      </c>
      <c r="S173" s="346" t="s">
        <v>806</v>
      </c>
      <c r="T173" s="347">
        <v>3</v>
      </c>
      <c r="U173" s="347">
        <v>2</v>
      </c>
      <c r="V173" s="347">
        <v>0</v>
      </c>
      <c r="W173" s="347">
        <v>1</v>
      </c>
      <c r="X173" s="373"/>
      <c r="Y173" s="412">
        <v>3</v>
      </c>
      <c r="Z173" s="399"/>
      <c r="AB173"/>
      <c r="AC173"/>
      <c r="AD173"/>
      <c r="AE173"/>
      <c r="AF173"/>
      <c r="AG173"/>
      <c r="AH173"/>
      <c r="AI173"/>
      <c r="AJ173"/>
      <c r="AK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s="5" customFormat="1" ht="30" customHeight="1">
      <c r="A174" s="652"/>
      <c r="B174" s="118"/>
      <c r="C174" s="190"/>
      <c r="D174" s="118" t="s">
        <v>9</v>
      </c>
      <c r="E174" s="119" t="s">
        <v>787</v>
      </c>
      <c r="F174" s="60"/>
      <c r="G174" s="69"/>
      <c r="H174" s="118"/>
      <c r="I174" s="190"/>
      <c r="J174" s="118" t="s">
        <v>9</v>
      </c>
      <c r="K174" s="119" t="s">
        <v>787</v>
      </c>
      <c r="L174" s="118"/>
      <c r="M174" s="190"/>
      <c r="N174" s="624"/>
      <c r="O174" s="624"/>
      <c r="P174" s="627"/>
      <c r="Q174" s="406" t="s">
        <v>396</v>
      </c>
      <c r="R174" s="427" t="s">
        <v>201</v>
      </c>
      <c r="S174" s="346" t="s">
        <v>180</v>
      </c>
      <c r="T174" s="347">
        <v>3</v>
      </c>
      <c r="U174" s="347">
        <v>3</v>
      </c>
      <c r="V174" s="347">
        <v>0</v>
      </c>
      <c r="W174" s="347">
        <v>0</v>
      </c>
      <c r="X174" s="373"/>
      <c r="Y174" s="412">
        <v>2</v>
      </c>
      <c r="Z174" s="399"/>
      <c r="AB174"/>
      <c r="AC174"/>
      <c r="AD174"/>
      <c r="AE174"/>
      <c r="AF174"/>
      <c r="AG174"/>
      <c r="AH174"/>
      <c r="AI174"/>
      <c r="AJ174"/>
      <c r="AK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1:70" s="5" customFormat="1" ht="30" customHeight="1">
      <c r="A175" s="652"/>
      <c r="B175" s="59"/>
      <c r="C175" s="61"/>
      <c r="D175" s="59"/>
      <c r="E175" s="61"/>
      <c r="F175" s="59"/>
      <c r="G175" s="61"/>
      <c r="H175" s="59"/>
      <c r="I175" s="61"/>
      <c r="J175" s="59"/>
      <c r="K175" s="61"/>
      <c r="L175" s="205" t="s">
        <v>453</v>
      </c>
      <c r="M175" s="61" t="s">
        <v>31</v>
      </c>
      <c r="N175" s="624"/>
      <c r="O175" s="624"/>
      <c r="P175" s="627"/>
      <c r="Q175" s="406" t="s">
        <v>396</v>
      </c>
      <c r="R175" s="427" t="s">
        <v>653</v>
      </c>
      <c r="S175" s="346" t="s">
        <v>654</v>
      </c>
      <c r="T175" s="347">
        <v>3</v>
      </c>
      <c r="U175" s="347">
        <v>2</v>
      </c>
      <c r="V175" s="347">
        <v>1</v>
      </c>
      <c r="W175" s="347">
        <v>0</v>
      </c>
      <c r="X175" s="373"/>
      <c r="Y175" s="412">
        <v>4</v>
      </c>
      <c r="Z175" s="399"/>
      <c r="AB175"/>
      <c r="AC175"/>
      <c r="AD175"/>
      <c r="AE175"/>
      <c r="AF175"/>
      <c r="AG175"/>
      <c r="AH175"/>
      <c r="AI175"/>
      <c r="AJ175"/>
      <c r="AK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1:70" s="5" customFormat="1" ht="30" customHeight="1">
      <c r="A176" s="652"/>
      <c r="B176" s="118"/>
      <c r="C176" s="190"/>
      <c r="D176" s="118"/>
      <c r="E176" s="190"/>
      <c r="F176" s="118"/>
      <c r="G176" s="190"/>
      <c r="H176" s="118"/>
      <c r="I176" s="190"/>
      <c r="J176" s="118"/>
      <c r="K176" s="190"/>
      <c r="L176" s="118"/>
      <c r="M176" s="190"/>
      <c r="N176" s="624"/>
      <c r="O176" s="624"/>
      <c r="P176" s="627"/>
      <c r="Q176" s="406" t="s">
        <v>396</v>
      </c>
      <c r="R176" s="427" t="s">
        <v>713</v>
      </c>
      <c r="S176" s="346" t="s">
        <v>714</v>
      </c>
      <c r="T176" s="347">
        <v>5</v>
      </c>
      <c r="U176" s="347">
        <v>5</v>
      </c>
      <c r="V176" s="347">
        <v>0</v>
      </c>
      <c r="W176" s="347">
        <v>0</v>
      </c>
      <c r="X176" s="373"/>
      <c r="Y176" s="412">
        <v>2</v>
      </c>
      <c r="Z176" s="399"/>
      <c r="AB176"/>
      <c r="AC176"/>
      <c r="AD176"/>
      <c r="AE176"/>
      <c r="AF176"/>
      <c r="AG176"/>
      <c r="AH176"/>
      <c r="AI176"/>
      <c r="AJ176"/>
      <c r="AK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5" customFormat="1" ht="30" customHeight="1">
      <c r="A177" s="652"/>
      <c r="B177" s="59"/>
      <c r="C177" s="61"/>
      <c r="D177" s="59"/>
      <c r="E177" s="61"/>
      <c r="F177" s="59"/>
      <c r="G177" s="61"/>
      <c r="H177" s="59"/>
      <c r="I177" s="61"/>
      <c r="J177" s="59"/>
      <c r="K177" s="61"/>
      <c r="L177" s="59"/>
      <c r="M177" s="61"/>
      <c r="N177" s="624"/>
      <c r="O177" s="624"/>
      <c r="P177" s="627"/>
      <c r="Q177" s="406" t="s">
        <v>396</v>
      </c>
      <c r="R177" s="169"/>
      <c r="S177" s="162"/>
      <c r="T177" s="162"/>
      <c r="U177" s="162"/>
      <c r="V177" s="162"/>
      <c r="W177" s="162"/>
      <c r="X177" s="162"/>
      <c r="Y177" s="162"/>
      <c r="Z177" s="162"/>
      <c r="AB177"/>
      <c r="AC177"/>
      <c r="AD177"/>
      <c r="AE177"/>
      <c r="AF177"/>
      <c r="AG177"/>
      <c r="AH177"/>
      <c r="AI177"/>
      <c r="AJ177"/>
      <c r="AK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5" customFormat="1" ht="30" customHeight="1" thickBot="1">
      <c r="A178" s="652"/>
      <c r="B178" s="64"/>
      <c r="C178" s="190"/>
      <c r="D178" s="64"/>
      <c r="E178" s="190"/>
      <c r="F178" s="64"/>
      <c r="G178" s="190"/>
      <c r="H178" s="64"/>
      <c r="I178" s="190"/>
      <c r="J178" s="64"/>
      <c r="K178" s="63"/>
      <c r="L178" s="64"/>
      <c r="M178" s="190"/>
      <c r="N178" s="625"/>
      <c r="O178" s="625"/>
      <c r="P178" s="628"/>
      <c r="Q178" s="406" t="s">
        <v>396</v>
      </c>
      <c r="R178" s="169"/>
      <c r="S178" s="162"/>
      <c r="T178" s="162"/>
      <c r="U178" s="162"/>
      <c r="V178" s="162"/>
      <c r="W178" s="162"/>
      <c r="X178" s="162"/>
      <c r="Y178" s="162"/>
      <c r="Z178" s="162"/>
      <c r="AB178"/>
      <c r="AC178"/>
      <c r="AD178"/>
      <c r="AE178"/>
      <c r="AF178"/>
      <c r="AG178"/>
      <c r="AH178"/>
      <c r="AI178"/>
      <c r="AJ178"/>
      <c r="AK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5" customFormat="1" ht="30" customHeight="1">
      <c r="A179" s="654" t="s">
        <v>508</v>
      </c>
      <c r="B179" s="51" t="s">
        <v>186</v>
      </c>
      <c r="C179" s="122" t="s">
        <v>64</v>
      </c>
      <c r="D179" s="123" t="s">
        <v>180</v>
      </c>
      <c r="E179" s="122" t="s">
        <v>64</v>
      </c>
      <c r="F179" s="123" t="s">
        <v>198</v>
      </c>
      <c r="G179" s="122" t="s">
        <v>64</v>
      </c>
      <c r="H179" s="51" t="s">
        <v>186</v>
      </c>
      <c r="I179" s="122" t="s">
        <v>64</v>
      </c>
      <c r="J179" s="123" t="s">
        <v>93</v>
      </c>
      <c r="K179" s="122" t="s">
        <v>14</v>
      </c>
      <c r="L179" s="206" t="s">
        <v>450</v>
      </c>
      <c r="M179" s="122" t="s">
        <v>59</v>
      </c>
      <c r="N179" s="623" t="str">
        <f>VLOOKUP($A179,'Phan ca HK1-2025'!$B$4:$I$133,4,0)</f>
        <v>2. Chiều</v>
      </c>
      <c r="O179" s="623" t="str">
        <f>VLOOKUP($A179,'Phan ca HK1-2025'!$B$4:$I$133,6,0)</f>
        <v>15/09/2025</v>
      </c>
      <c r="P179" s="626" t="str">
        <f>VLOOKUP($A179,'Phan ca HK1-2025'!$B$4:$I$133,8,0)</f>
        <v>B4-505</v>
      </c>
      <c r="Q179" s="406" t="s">
        <v>508</v>
      </c>
      <c r="R179" s="428" t="s">
        <v>221</v>
      </c>
      <c r="S179" s="338" t="s">
        <v>93</v>
      </c>
      <c r="T179" s="338">
        <v>3</v>
      </c>
      <c r="U179" s="338">
        <v>3</v>
      </c>
      <c r="V179" s="338">
        <v>0</v>
      </c>
      <c r="W179" s="338">
        <v>0</v>
      </c>
      <c r="X179" s="389"/>
      <c r="Y179" s="413">
        <v>4</v>
      </c>
      <c r="Z179" s="379"/>
      <c r="AB179"/>
      <c r="AC179"/>
      <c r="AD179"/>
      <c r="AE179"/>
      <c r="AF179"/>
      <c r="AG179"/>
      <c r="AH179"/>
      <c r="AI179"/>
      <c r="AJ179"/>
      <c r="AK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5" customFormat="1" ht="30" customHeight="1">
      <c r="A180" s="652"/>
      <c r="B180" s="118" t="s">
        <v>9</v>
      </c>
      <c r="C180" s="119" t="s">
        <v>788</v>
      </c>
      <c r="D180" s="118"/>
      <c r="E180" s="119"/>
      <c r="F180" s="60"/>
      <c r="G180" s="69"/>
      <c r="H180" s="60" t="s">
        <v>9</v>
      </c>
      <c r="I180" s="69" t="s">
        <v>788</v>
      </c>
      <c r="J180" s="60"/>
      <c r="K180" s="69"/>
      <c r="L180" s="118"/>
      <c r="M180" s="119"/>
      <c r="N180" s="624"/>
      <c r="O180" s="624"/>
      <c r="P180" s="627"/>
      <c r="Q180" s="406" t="s">
        <v>508</v>
      </c>
      <c r="R180" s="429" t="s">
        <v>723</v>
      </c>
      <c r="S180" s="423" t="s">
        <v>724</v>
      </c>
      <c r="T180" s="347">
        <v>2</v>
      </c>
      <c r="U180" s="347">
        <v>2</v>
      </c>
      <c r="V180" s="347">
        <v>0</v>
      </c>
      <c r="W180" s="347">
        <v>0</v>
      </c>
      <c r="X180" s="388"/>
      <c r="Y180" s="412">
        <v>2</v>
      </c>
      <c r="Z180" s="379"/>
      <c r="AB180"/>
      <c r="AC180"/>
      <c r="AD180"/>
      <c r="AE180"/>
      <c r="AF180"/>
      <c r="AG180"/>
      <c r="AH180"/>
      <c r="AI180"/>
      <c r="AJ180"/>
      <c r="AK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5" customFormat="1" ht="30" customHeight="1">
      <c r="A181" s="652"/>
      <c r="B181" s="232" t="s">
        <v>186</v>
      </c>
      <c r="C181" s="61" t="s">
        <v>58</v>
      </c>
      <c r="D181" s="59" t="s">
        <v>703</v>
      </c>
      <c r="E181" s="61" t="s">
        <v>223</v>
      </c>
      <c r="F181" s="59"/>
      <c r="G181" s="61"/>
      <c r="H181" s="231" t="s">
        <v>186</v>
      </c>
      <c r="I181" s="188" t="s">
        <v>58</v>
      </c>
      <c r="J181" s="187"/>
      <c r="K181" s="188"/>
      <c r="L181" s="59"/>
      <c r="M181" s="61"/>
      <c r="N181" s="624"/>
      <c r="O181" s="624"/>
      <c r="P181" s="627"/>
      <c r="Q181" s="406" t="s">
        <v>508</v>
      </c>
      <c r="R181" s="428" t="s">
        <v>201</v>
      </c>
      <c r="S181" s="338" t="s">
        <v>180</v>
      </c>
      <c r="T181" s="338">
        <v>3</v>
      </c>
      <c r="U181" s="338">
        <v>3</v>
      </c>
      <c r="V181" s="338">
        <v>0</v>
      </c>
      <c r="W181" s="338">
        <v>0</v>
      </c>
      <c r="X181" s="389"/>
      <c r="Y181" s="413">
        <v>2</v>
      </c>
      <c r="Z181" s="379"/>
      <c r="AB181"/>
      <c r="AC181"/>
      <c r="AD181"/>
      <c r="AE181"/>
      <c r="AF181"/>
      <c r="AG181"/>
      <c r="AH181"/>
      <c r="AI181"/>
      <c r="AJ181"/>
      <c r="AK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5" customFormat="1" ht="30" customHeight="1">
      <c r="A182" s="652"/>
      <c r="B182" s="118" t="s">
        <v>9</v>
      </c>
      <c r="C182" s="119" t="s">
        <v>789</v>
      </c>
      <c r="D182" s="60"/>
      <c r="E182" s="69"/>
      <c r="F182" s="60"/>
      <c r="G182" s="69"/>
      <c r="H182" s="118" t="s">
        <v>9</v>
      </c>
      <c r="I182" s="119" t="s">
        <v>789</v>
      </c>
      <c r="J182" s="118"/>
      <c r="K182" s="119"/>
      <c r="L182" s="60"/>
      <c r="M182" s="121"/>
      <c r="N182" s="624"/>
      <c r="O182" s="624"/>
      <c r="P182" s="627"/>
      <c r="Q182" s="406" t="s">
        <v>508</v>
      </c>
      <c r="R182" s="428" t="s">
        <v>231</v>
      </c>
      <c r="S182" s="338" t="s">
        <v>198</v>
      </c>
      <c r="T182" s="338">
        <v>2</v>
      </c>
      <c r="U182" s="338">
        <v>2</v>
      </c>
      <c r="V182" s="338">
        <v>0</v>
      </c>
      <c r="W182" s="338">
        <v>0</v>
      </c>
      <c r="X182" s="389"/>
      <c r="Y182" s="413">
        <v>2</v>
      </c>
      <c r="Z182" s="379"/>
      <c r="AB182"/>
      <c r="AC182"/>
      <c r="AD182"/>
      <c r="AE182"/>
      <c r="AF182"/>
      <c r="AG182"/>
      <c r="AH182"/>
      <c r="AI182"/>
      <c r="AJ182"/>
      <c r="AK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5" customFormat="1" ht="30" customHeight="1">
      <c r="A183" s="652"/>
      <c r="B183" s="59"/>
      <c r="C183" s="61"/>
      <c r="D183" s="59"/>
      <c r="E183" s="61"/>
      <c r="F183" s="59" t="s">
        <v>724</v>
      </c>
      <c r="G183" s="61" t="s">
        <v>59</v>
      </c>
      <c r="H183" s="59"/>
      <c r="I183" s="61"/>
      <c r="J183" s="59"/>
      <c r="K183" s="61"/>
      <c r="L183" s="59"/>
      <c r="M183" s="61"/>
      <c r="N183" s="624"/>
      <c r="O183" s="624"/>
      <c r="P183" s="627"/>
      <c r="Q183" s="406" t="s">
        <v>508</v>
      </c>
      <c r="R183" s="428" t="s">
        <v>702</v>
      </c>
      <c r="S183" s="338" t="s">
        <v>703</v>
      </c>
      <c r="T183" s="338">
        <v>3</v>
      </c>
      <c r="U183" s="338">
        <v>2</v>
      </c>
      <c r="V183" s="338">
        <v>0</v>
      </c>
      <c r="W183" s="338">
        <v>1</v>
      </c>
      <c r="X183" s="388"/>
      <c r="Y183" s="413">
        <v>3</v>
      </c>
      <c r="Z183" s="375"/>
      <c r="AB183"/>
      <c r="AC183"/>
      <c r="AD183"/>
      <c r="AE183"/>
      <c r="AF183"/>
      <c r="AG183"/>
      <c r="AH183"/>
      <c r="AI183"/>
      <c r="AJ183"/>
      <c r="AK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5" customFormat="1" ht="30" customHeight="1">
      <c r="A184" s="652"/>
      <c r="B184" s="201"/>
      <c r="C184" s="200"/>
      <c r="D184" s="60"/>
      <c r="E184" s="69"/>
      <c r="F184" s="60"/>
      <c r="G184" s="69"/>
      <c r="H184" s="60"/>
      <c r="I184" s="121"/>
      <c r="J184" s="60"/>
      <c r="K184" s="121"/>
      <c r="L184" s="60"/>
      <c r="M184" s="200"/>
      <c r="N184" s="624"/>
      <c r="O184" s="624"/>
      <c r="P184" s="627"/>
      <c r="Q184" s="406" t="s">
        <v>508</v>
      </c>
      <c r="R184" s="428" t="s">
        <v>704</v>
      </c>
      <c r="S184" s="338" t="s">
        <v>186</v>
      </c>
      <c r="T184" s="338">
        <v>5</v>
      </c>
      <c r="U184" s="338">
        <v>5</v>
      </c>
      <c r="V184" s="338">
        <v>0</v>
      </c>
      <c r="W184" s="338">
        <v>0</v>
      </c>
      <c r="X184" s="388"/>
      <c r="Y184" s="413">
        <v>2</v>
      </c>
      <c r="Z184" s="375"/>
      <c r="AB184"/>
      <c r="AC184"/>
      <c r="AD184"/>
      <c r="AE184"/>
      <c r="AF184"/>
      <c r="AG184"/>
      <c r="AH184"/>
      <c r="AI184"/>
      <c r="AJ184"/>
      <c r="AK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5" customFormat="1" ht="30" customHeight="1">
      <c r="A185" s="652"/>
      <c r="B185" s="193"/>
      <c r="C185" s="194"/>
      <c r="D185" s="193"/>
      <c r="E185" s="194"/>
      <c r="F185" s="59"/>
      <c r="G185" s="61"/>
      <c r="H185" s="193"/>
      <c r="I185" s="194"/>
      <c r="J185" s="193"/>
      <c r="K185" s="194"/>
      <c r="L185" s="193"/>
      <c r="M185" s="194"/>
      <c r="N185" s="624"/>
      <c r="O185" s="624"/>
      <c r="P185" s="627"/>
      <c r="Q185" s="406" t="s">
        <v>508</v>
      </c>
      <c r="R185" s="169"/>
      <c r="S185" s="162"/>
      <c r="T185" s="162"/>
      <c r="U185" s="162"/>
      <c r="V185" s="162"/>
      <c r="W185" s="162"/>
      <c r="X185" s="162"/>
      <c r="Y185" s="162"/>
      <c r="Z185" s="162"/>
      <c r="AB185"/>
      <c r="AC185"/>
      <c r="AD185"/>
      <c r="AE185"/>
      <c r="AF185"/>
      <c r="AG185"/>
      <c r="AH185"/>
      <c r="AI185"/>
      <c r="AJ185"/>
      <c r="AK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5" customFormat="1" ht="30" customHeight="1" thickBot="1">
      <c r="A186" s="652"/>
      <c r="B186" s="118"/>
      <c r="C186" s="119"/>
      <c r="D186" s="118"/>
      <c r="E186" s="190"/>
      <c r="F186" s="118"/>
      <c r="G186" s="119"/>
      <c r="H186" s="118"/>
      <c r="I186" s="190"/>
      <c r="J186" s="118"/>
      <c r="K186" s="190"/>
      <c r="L186" s="118"/>
      <c r="M186" s="190"/>
      <c r="N186" s="624"/>
      <c r="O186" s="624"/>
      <c r="P186" s="627"/>
      <c r="Q186" s="406" t="s">
        <v>508</v>
      </c>
      <c r="R186" s="169"/>
      <c r="S186" s="162"/>
      <c r="T186" s="162"/>
      <c r="U186" s="162"/>
      <c r="V186" s="162"/>
      <c r="W186" s="162"/>
      <c r="X186" s="162"/>
      <c r="Y186" s="162"/>
      <c r="Z186" s="162"/>
      <c r="AB186"/>
      <c r="AC186"/>
      <c r="AD186"/>
      <c r="AE186"/>
      <c r="AF186"/>
      <c r="AG186"/>
      <c r="AH186"/>
      <c r="AI186"/>
      <c r="AJ186"/>
      <c r="AK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5" customFormat="1" ht="30" customHeight="1">
      <c r="A187" s="654" t="s">
        <v>509</v>
      </c>
      <c r="B187" s="51" t="s">
        <v>186</v>
      </c>
      <c r="C187" s="122" t="s">
        <v>59</v>
      </c>
      <c r="D187" s="123" t="s">
        <v>180</v>
      </c>
      <c r="E187" s="122" t="s">
        <v>59</v>
      </c>
      <c r="F187" s="123" t="s">
        <v>198</v>
      </c>
      <c r="G187" s="122" t="s">
        <v>59</v>
      </c>
      <c r="H187" s="51" t="s">
        <v>186</v>
      </c>
      <c r="I187" s="122" t="s">
        <v>59</v>
      </c>
      <c r="J187" s="123" t="s">
        <v>93</v>
      </c>
      <c r="K187" s="122" t="s">
        <v>95</v>
      </c>
      <c r="L187" s="206" t="s">
        <v>450</v>
      </c>
      <c r="M187" s="122" t="s">
        <v>60</v>
      </c>
      <c r="N187" s="623" t="str">
        <f>VLOOKUP($A187,'Phan ca HK1-2025'!$B$4:$I$133,4,0)</f>
        <v>1. Sáng</v>
      </c>
      <c r="O187" s="623" t="str">
        <f>VLOOKUP($A187,'Phan ca HK1-2025'!$B$4:$I$133,6,0)</f>
        <v>15/09/2025</v>
      </c>
      <c r="P187" s="626" t="str">
        <f>VLOOKUP($A187,'Phan ca HK1-2025'!$B$4:$I$133,8,0)</f>
        <v>B4-505</v>
      </c>
      <c r="Q187" s="406" t="s">
        <v>509</v>
      </c>
      <c r="R187" s="169"/>
      <c r="S187" s="162"/>
      <c r="T187" s="162"/>
      <c r="U187" s="162"/>
      <c r="V187" s="162"/>
      <c r="W187" s="162"/>
      <c r="X187" s="162"/>
      <c r="Y187" s="162"/>
      <c r="Z187" s="162"/>
      <c r="AB187"/>
      <c r="AC187"/>
      <c r="AD187"/>
      <c r="AE187"/>
      <c r="AF187"/>
      <c r="AG187"/>
      <c r="AH187"/>
      <c r="AI187"/>
      <c r="AJ187"/>
      <c r="AK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5" customFormat="1" ht="30" customHeight="1">
      <c r="A188" s="652"/>
      <c r="B188" s="118" t="s">
        <v>9</v>
      </c>
      <c r="C188" s="119" t="s">
        <v>790</v>
      </c>
      <c r="D188" s="118"/>
      <c r="E188" s="119"/>
      <c r="F188" s="60"/>
      <c r="G188" s="69"/>
      <c r="H188" s="60" t="s">
        <v>9</v>
      </c>
      <c r="I188" s="69" t="s">
        <v>790</v>
      </c>
      <c r="J188" s="60"/>
      <c r="K188" s="69"/>
      <c r="L188" s="118"/>
      <c r="M188" s="119"/>
      <c r="N188" s="624"/>
      <c r="O188" s="624"/>
      <c r="P188" s="627"/>
      <c r="Q188" s="406" t="s">
        <v>509</v>
      </c>
      <c r="R188" s="169"/>
      <c r="S188" s="162"/>
      <c r="T188" s="162"/>
      <c r="U188" s="162"/>
      <c r="V188" s="162"/>
      <c r="W188" s="162"/>
      <c r="X188" s="162"/>
      <c r="Y188" s="162"/>
      <c r="Z188" s="162"/>
      <c r="AB188"/>
      <c r="AC188"/>
      <c r="AD188"/>
      <c r="AE188"/>
      <c r="AF188"/>
      <c r="AG188"/>
      <c r="AH188"/>
      <c r="AI188"/>
      <c r="AJ188"/>
      <c r="AK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5" customFormat="1" ht="30" customHeight="1">
      <c r="A189" s="652"/>
      <c r="B189" s="232" t="s">
        <v>186</v>
      </c>
      <c r="C189" s="61" t="s">
        <v>60</v>
      </c>
      <c r="D189" s="59" t="s">
        <v>703</v>
      </c>
      <c r="E189" s="61" t="s">
        <v>224</v>
      </c>
      <c r="F189" s="59" t="s">
        <v>724</v>
      </c>
      <c r="G189" s="61" t="s">
        <v>60</v>
      </c>
      <c r="H189" s="231" t="s">
        <v>186</v>
      </c>
      <c r="I189" s="188" t="s">
        <v>60</v>
      </c>
      <c r="J189" s="187"/>
      <c r="K189" s="188"/>
      <c r="L189" s="59"/>
      <c r="M189" s="61"/>
      <c r="N189" s="624"/>
      <c r="O189" s="624"/>
      <c r="P189" s="627"/>
      <c r="Q189" s="406" t="s">
        <v>509</v>
      </c>
      <c r="R189" s="169"/>
      <c r="S189" s="162"/>
      <c r="T189" s="162"/>
      <c r="U189" s="162"/>
      <c r="V189" s="162"/>
      <c r="W189" s="162"/>
      <c r="X189" s="162"/>
      <c r="Y189" s="162"/>
      <c r="Z189" s="162"/>
      <c r="AB189"/>
      <c r="AC189"/>
      <c r="AD189"/>
      <c r="AE189"/>
      <c r="AF189"/>
      <c r="AG189"/>
      <c r="AH189"/>
      <c r="AI189"/>
      <c r="AJ189"/>
      <c r="AK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5" customFormat="1" ht="30" customHeight="1">
      <c r="A190" s="652"/>
      <c r="B190" s="118" t="s">
        <v>9</v>
      </c>
      <c r="C190" s="119" t="s">
        <v>791</v>
      </c>
      <c r="D190" s="60"/>
      <c r="E190" s="69"/>
      <c r="F190" s="60"/>
      <c r="G190" s="69"/>
      <c r="H190" s="118" t="s">
        <v>9</v>
      </c>
      <c r="I190" s="119" t="s">
        <v>791</v>
      </c>
      <c r="J190" s="118"/>
      <c r="K190" s="119"/>
      <c r="L190" s="60"/>
      <c r="M190" s="121"/>
      <c r="N190" s="624"/>
      <c r="O190" s="624"/>
      <c r="P190" s="627"/>
      <c r="Q190" s="406" t="s">
        <v>509</v>
      </c>
      <c r="R190" s="169"/>
      <c r="S190" s="162"/>
      <c r="T190" s="162"/>
      <c r="U190" s="162"/>
      <c r="V190" s="162"/>
      <c r="W190" s="162"/>
      <c r="X190" s="162"/>
      <c r="Y190" s="162"/>
      <c r="Z190" s="162"/>
      <c r="AB190"/>
      <c r="AC190"/>
      <c r="AD190"/>
      <c r="AE190"/>
      <c r="AF190"/>
      <c r="AG190"/>
      <c r="AH190"/>
      <c r="AI190"/>
      <c r="AJ190"/>
      <c r="AK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5" customFormat="1" ht="30" customHeight="1">
      <c r="A191" s="652"/>
      <c r="B191" s="59"/>
      <c r="C191" s="61"/>
      <c r="D191" s="59"/>
      <c r="E191" s="61"/>
      <c r="F191" s="59"/>
      <c r="G191" s="61"/>
      <c r="H191" s="59"/>
      <c r="I191" s="61"/>
      <c r="J191" s="59"/>
      <c r="K191" s="61"/>
      <c r="L191" s="59"/>
      <c r="M191" s="61"/>
      <c r="N191" s="624"/>
      <c r="O191" s="624"/>
      <c r="P191" s="627"/>
      <c r="Q191" s="406" t="s">
        <v>509</v>
      </c>
      <c r="R191" s="169"/>
      <c r="S191" s="162"/>
      <c r="T191" s="162"/>
      <c r="U191" s="162"/>
      <c r="V191" s="162"/>
      <c r="W191" s="162"/>
      <c r="X191" s="162"/>
      <c r="Y191" s="162"/>
      <c r="Z191" s="162"/>
      <c r="AB191"/>
      <c r="AC191"/>
      <c r="AD191"/>
      <c r="AE191"/>
      <c r="AF191"/>
      <c r="AG191"/>
      <c r="AH191"/>
      <c r="AI191"/>
      <c r="AJ191"/>
      <c r="AK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5" customFormat="1" ht="30" customHeight="1">
      <c r="A192" s="652"/>
      <c r="B192" s="60"/>
      <c r="C192" s="121"/>
      <c r="D192" s="60"/>
      <c r="E192" s="121"/>
      <c r="F192" s="199"/>
      <c r="G192" s="69"/>
      <c r="H192" s="199"/>
      <c r="I192" s="69"/>
      <c r="J192" s="60"/>
      <c r="K192" s="121"/>
      <c r="L192" s="60"/>
      <c r="M192" s="121"/>
      <c r="N192" s="624"/>
      <c r="O192" s="624"/>
      <c r="P192" s="627"/>
      <c r="Q192" s="406" t="s">
        <v>509</v>
      </c>
      <c r="R192" s="169"/>
      <c r="S192" s="162"/>
      <c r="T192" s="162"/>
      <c r="U192" s="162"/>
      <c r="V192" s="162"/>
      <c r="W192" s="162"/>
      <c r="X192" s="162"/>
      <c r="Y192" s="162"/>
      <c r="Z192" s="162"/>
      <c r="AB192"/>
      <c r="AC192"/>
      <c r="AD192"/>
      <c r="AE192"/>
      <c r="AF192"/>
      <c r="AG192"/>
      <c r="AH192"/>
      <c r="AI192"/>
      <c r="AJ192"/>
      <c r="AK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5" customFormat="1" ht="30" customHeight="1">
      <c r="A193" s="652"/>
      <c r="B193" s="193"/>
      <c r="C193" s="194"/>
      <c r="D193" s="193"/>
      <c r="E193" s="194"/>
      <c r="F193" s="193"/>
      <c r="G193" s="194"/>
      <c r="H193" s="59"/>
      <c r="I193" s="61"/>
      <c r="J193" s="193"/>
      <c r="K193" s="194"/>
      <c r="L193" s="193"/>
      <c r="M193" s="194"/>
      <c r="N193" s="624"/>
      <c r="O193" s="624"/>
      <c r="P193" s="627"/>
      <c r="Q193" s="406" t="s">
        <v>509</v>
      </c>
      <c r="R193" s="169"/>
      <c r="S193" s="162"/>
      <c r="T193" s="162"/>
      <c r="U193" s="162"/>
      <c r="V193" s="162"/>
      <c r="W193" s="162"/>
      <c r="X193" s="162"/>
      <c r="Y193" s="162"/>
      <c r="Z193" s="162"/>
      <c r="AB193"/>
      <c r="AC193"/>
      <c r="AD193"/>
      <c r="AE193"/>
      <c r="AF193"/>
      <c r="AG193"/>
      <c r="AH193"/>
      <c r="AI193"/>
      <c r="AJ193"/>
      <c r="AK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5" customFormat="1" ht="30" customHeight="1" thickBot="1">
      <c r="A194" s="653"/>
      <c r="B194" s="64"/>
      <c r="C194" s="197"/>
      <c r="D194" s="64"/>
      <c r="E194" s="63"/>
      <c r="F194" s="64"/>
      <c r="G194" s="63"/>
      <c r="H194" s="263"/>
      <c r="I194" s="119"/>
      <c r="J194" s="64"/>
      <c r="K194" s="63"/>
      <c r="L194" s="64"/>
      <c r="M194" s="63"/>
      <c r="N194" s="625"/>
      <c r="O194" s="625"/>
      <c r="P194" s="628"/>
      <c r="Q194" s="406" t="s">
        <v>509</v>
      </c>
      <c r="R194" s="169"/>
      <c r="S194" s="162"/>
      <c r="T194" s="162"/>
      <c r="U194" s="162"/>
      <c r="V194" s="162"/>
      <c r="W194" s="162"/>
      <c r="X194" s="162"/>
      <c r="Y194" s="162"/>
      <c r="Z194" s="162"/>
      <c r="AB194"/>
      <c r="AC194"/>
      <c r="AD194"/>
      <c r="AE194"/>
      <c r="AF194"/>
      <c r="AG194"/>
      <c r="AH194"/>
      <c r="AI194"/>
      <c r="AJ194"/>
      <c r="AK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5" customFormat="1" ht="30" customHeight="1">
      <c r="A195" s="652" t="s">
        <v>510</v>
      </c>
      <c r="B195" s="59" t="s">
        <v>724</v>
      </c>
      <c r="C195" s="61" t="s">
        <v>59</v>
      </c>
      <c r="D195" s="51" t="s">
        <v>186</v>
      </c>
      <c r="E195" s="122" t="s">
        <v>64</v>
      </c>
      <c r="F195" s="123" t="s">
        <v>180</v>
      </c>
      <c r="G195" s="122" t="s">
        <v>64</v>
      </c>
      <c r="H195" s="123" t="s">
        <v>93</v>
      </c>
      <c r="I195" s="122" t="s">
        <v>14</v>
      </c>
      <c r="J195" s="51" t="s">
        <v>186</v>
      </c>
      <c r="K195" s="122" t="s">
        <v>64</v>
      </c>
      <c r="L195" s="59" t="s">
        <v>703</v>
      </c>
      <c r="M195" s="122" t="s">
        <v>12</v>
      </c>
      <c r="N195" s="624" t="str">
        <f>VLOOKUP($A195,'Phan ca HK1-2025'!$B$4:$I$133,4,0)</f>
        <v>2. Chiều</v>
      </c>
      <c r="O195" s="624" t="str">
        <f>VLOOKUP($A195,'Phan ca HK1-2025'!$B$4:$I$133,6,0)</f>
        <v>15/09/2025</v>
      </c>
      <c r="P195" s="627" t="str">
        <f>VLOOKUP($A195,'Phan ca HK1-2025'!$B$4:$I$133,8,0)</f>
        <v>B2-201</v>
      </c>
      <c r="Q195" s="406" t="s">
        <v>510</v>
      </c>
      <c r="R195" s="169"/>
      <c r="S195" s="162"/>
      <c r="T195" s="162"/>
      <c r="U195" s="162"/>
      <c r="V195" s="162"/>
      <c r="W195" s="162"/>
      <c r="X195" s="162"/>
      <c r="Y195" s="162"/>
      <c r="Z195" s="162"/>
      <c r="AB195"/>
      <c r="AC195"/>
      <c r="AD195"/>
      <c r="AE195"/>
      <c r="AF195"/>
      <c r="AG195"/>
      <c r="AH195"/>
      <c r="AI195"/>
      <c r="AJ195"/>
      <c r="AK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5" customFormat="1" ht="30" customHeight="1">
      <c r="A196" s="652"/>
      <c r="B196" s="60"/>
      <c r="C196" s="69"/>
      <c r="D196" s="118" t="s">
        <v>9</v>
      </c>
      <c r="E196" s="119" t="s">
        <v>793</v>
      </c>
      <c r="F196" s="118"/>
      <c r="G196" s="119"/>
      <c r="H196" s="60"/>
      <c r="I196" s="69"/>
      <c r="J196" s="118" t="s">
        <v>9</v>
      </c>
      <c r="K196" s="119" t="s">
        <v>793</v>
      </c>
      <c r="L196" s="118"/>
      <c r="M196" s="119"/>
      <c r="N196" s="624"/>
      <c r="O196" s="624"/>
      <c r="P196" s="627"/>
      <c r="Q196" s="406" t="s">
        <v>510</v>
      </c>
      <c r="R196" s="169"/>
      <c r="S196" s="162"/>
      <c r="T196" s="162"/>
      <c r="U196" s="162"/>
      <c r="V196" s="162"/>
      <c r="W196" s="162"/>
      <c r="X196" s="162"/>
      <c r="Y196" s="162"/>
      <c r="Z196" s="162"/>
      <c r="AB196"/>
      <c r="AC196"/>
      <c r="AD196"/>
      <c r="AE196"/>
      <c r="AF196"/>
      <c r="AG196"/>
      <c r="AH196"/>
      <c r="AI196"/>
      <c r="AJ196"/>
      <c r="AK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5" customFormat="1" ht="30" customHeight="1">
      <c r="A197" s="652"/>
      <c r="B197" s="59"/>
      <c r="C197" s="61"/>
      <c r="D197" s="232" t="s">
        <v>186</v>
      </c>
      <c r="E197" s="61" t="s">
        <v>58</v>
      </c>
      <c r="F197" s="59" t="s">
        <v>198</v>
      </c>
      <c r="G197" s="61" t="s">
        <v>58</v>
      </c>
      <c r="H197" s="59"/>
      <c r="I197" s="61"/>
      <c r="J197" s="232" t="s">
        <v>186</v>
      </c>
      <c r="K197" s="61" t="s">
        <v>58</v>
      </c>
      <c r="L197" s="205" t="s">
        <v>450</v>
      </c>
      <c r="M197" s="61" t="s">
        <v>31</v>
      </c>
      <c r="N197" s="624"/>
      <c r="O197" s="624"/>
      <c r="P197" s="627"/>
      <c r="Q197" s="406" t="s">
        <v>510</v>
      </c>
      <c r="R197" s="169"/>
      <c r="S197" s="162"/>
      <c r="T197" s="162"/>
      <c r="U197" s="162"/>
      <c r="V197" s="162"/>
      <c r="W197" s="162"/>
      <c r="X197" s="162"/>
      <c r="Y197" s="162"/>
      <c r="Z197" s="162"/>
      <c r="AB197"/>
      <c r="AC197"/>
      <c r="AD197"/>
      <c r="AE197"/>
      <c r="AF197"/>
      <c r="AG197"/>
      <c r="AH197"/>
      <c r="AI197"/>
      <c r="AJ197"/>
      <c r="AK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s="5" customFormat="1" ht="30" customHeight="1">
      <c r="A198" s="652"/>
      <c r="B198" s="118"/>
      <c r="C198" s="190"/>
      <c r="D198" s="118" t="s">
        <v>9</v>
      </c>
      <c r="E198" s="119" t="s">
        <v>794</v>
      </c>
      <c r="F198" s="60"/>
      <c r="G198" s="69"/>
      <c r="H198" s="118"/>
      <c r="I198" s="190"/>
      <c r="J198" s="118" t="s">
        <v>9</v>
      </c>
      <c r="K198" s="119" t="s">
        <v>794</v>
      </c>
      <c r="L198" s="118"/>
      <c r="M198" s="190"/>
      <c r="N198" s="624"/>
      <c r="O198" s="624"/>
      <c r="P198" s="627"/>
      <c r="Q198" s="406" t="s">
        <v>510</v>
      </c>
      <c r="R198" s="169"/>
      <c r="S198" s="162"/>
      <c r="T198" s="162"/>
      <c r="U198" s="162"/>
      <c r="V198" s="162"/>
      <c r="W198" s="162"/>
      <c r="X198" s="162"/>
      <c r="Y198" s="162"/>
      <c r="Z198" s="162"/>
      <c r="AB198"/>
      <c r="AC198"/>
      <c r="AD198"/>
      <c r="AE198"/>
      <c r="AF198"/>
      <c r="AG198"/>
      <c r="AH198"/>
      <c r="AI198"/>
      <c r="AJ198"/>
      <c r="AK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1:70" s="5" customFormat="1" ht="30" customHeight="1">
      <c r="A199" s="652"/>
      <c r="B199" s="59"/>
      <c r="C199" s="61"/>
      <c r="D199" s="59"/>
      <c r="E199" s="61"/>
      <c r="F199" s="59"/>
      <c r="G199" s="61"/>
      <c r="H199" s="59"/>
      <c r="I199" s="61"/>
      <c r="J199" s="59"/>
      <c r="K199" s="61"/>
      <c r="L199" s="59"/>
      <c r="M199" s="61"/>
      <c r="N199" s="624"/>
      <c r="O199" s="624"/>
      <c r="P199" s="627"/>
      <c r="Q199" s="406" t="s">
        <v>510</v>
      </c>
      <c r="R199" s="169"/>
      <c r="S199" s="162"/>
      <c r="T199" s="162"/>
      <c r="U199" s="162"/>
      <c r="V199" s="162"/>
      <c r="W199" s="162"/>
      <c r="X199" s="162"/>
      <c r="Y199" s="162"/>
      <c r="Z199" s="162"/>
      <c r="AB199"/>
      <c r="AC199"/>
      <c r="AD199"/>
      <c r="AE199"/>
      <c r="AF199"/>
      <c r="AG199"/>
      <c r="AH199"/>
      <c r="AI199"/>
      <c r="AJ199"/>
      <c r="AK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1:70" s="5" customFormat="1" ht="30" customHeight="1">
      <c r="A200" s="652"/>
      <c r="B200" s="199"/>
      <c r="C200" s="200"/>
      <c r="D200" s="118"/>
      <c r="E200" s="190"/>
      <c r="F200" s="199"/>
      <c r="G200" s="200"/>
      <c r="H200" s="201"/>
      <c r="I200" s="200"/>
      <c r="J200" s="118"/>
      <c r="K200" s="119"/>
      <c r="L200" s="199"/>
      <c r="M200" s="200"/>
      <c r="N200" s="624"/>
      <c r="O200" s="624"/>
      <c r="P200" s="627"/>
      <c r="Q200" s="406" t="s">
        <v>510</v>
      </c>
      <c r="R200" s="169"/>
      <c r="S200" s="162"/>
      <c r="T200" s="162"/>
      <c r="U200" s="162"/>
      <c r="V200" s="162"/>
      <c r="W200" s="162"/>
      <c r="X200" s="162"/>
      <c r="Y200" s="162"/>
      <c r="Z200" s="162"/>
      <c r="AB200"/>
      <c r="AC200"/>
      <c r="AD200"/>
      <c r="AE200"/>
      <c r="AF200"/>
      <c r="AG200"/>
      <c r="AH200"/>
      <c r="AI200"/>
      <c r="AJ200"/>
      <c r="AK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5" customFormat="1" ht="30" customHeight="1">
      <c r="A201" s="652"/>
      <c r="B201" s="59"/>
      <c r="C201" s="61"/>
      <c r="D201" s="202"/>
      <c r="E201" s="203"/>
      <c r="F201" s="59"/>
      <c r="G201" s="61"/>
      <c r="H201" s="193"/>
      <c r="I201" s="194"/>
      <c r="J201" s="59"/>
      <c r="K201" s="61"/>
      <c r="L201" s="263"/>
      <c r="M201" s="194"/>
      <c r="N201" s="624"/>
      <c r="O201" s="624"/>
      <c r="P201" s="627"/>
      <c r="Q201" s="406" t="s">
        <v>510</v>
      </c>
      <c r="R201" s="169"/>
      <c r="S201" s="162"/>
      <c r="T201" s="162"/>
      <c r="U201" s="162"/>
      <c r="V201" s="162"/>
      <c r="W201" s="162"/>
      <c r="X201" s="162"/>
      <c r="Y201" s="162"/>
      <c r="Z201" s="162"/>
      <c r="AB201"/>
      <c r="AC201"/>
      <c r="AD201"/>
      <c r="AE201"/>
      <c r="AF201"/>
      <c r="AG201"/>
      <c r="AH201"/>
      <c r="AI201"/>
      <c r="AJ201"/>
      <c r="AK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s="5" customFormat="1" ht="30" customHeight="1" thickBot="1">
      <c r="A202" s="653"/>
      <c r="B202" s="199"/>
      <c r="C202" s="200"/>
      <c r="D202" s="64"/>
      <c r="E202" s="63"/>
      <c r="F202" s="263"/>
      <c r="G202" s="194"/>
      <c r="H202" s="64"/>
      <c r="I202" s="63"/>
      <c r="J202" s="64"/>
      <c r="K202" s="197"/>
      <c r="L202" s="60"/>
      <c r="M202" s="190"/>
      <c r="N202" s="625"/>
      <c r="O202" s="625"/>
      <c r="P202" s="628"/>
      <c r="Q202" s="406" t="s">
        <v>510</v>
      </c>
      <c r="R202" s="169"/>
      <c r="S202" s="162"/>
      <c r="T202" s="162"/>
      <c r="U202" s="162"/>
      <c r="V202" s="162"/>
      <c r="W202" s="162"/>
      <c r="X202" s="162"/>
      <c r="Y202" s="162"/>
      <c r="Z202" s="162"/>
      <c r="AB202"/>
      <c r="AC202"/>
      <c r="AD202"/>
      <c r="AE202"/>
      <c r="AF202"/>
      <c r="AG202"/>
      <c r="AH202"/>
      <c r="AI202"/>
      <c r="AJ202"/>
      <c r="AK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s="5" customFormat="1" ht="30" customHeight="1">
      <c r="A203" s="651" t="s">
        <v>338</v>
      </c>
      <c r="B203" s="123" t="s">
        <v>230</v>
      </c>
      <c r="C203" s="122" t="s">
        <v>59</v>
      </c>
      <c r="D203" s="51" t="s">
        <v>186</v>
      </c>
      <c r="E203" s="122" t="s">
        <v>59</v>
      </c>
      <c r="F203" s="123" t="s">
        <v>703</v>
      </c>
      <c r="G203" s="122" t="s">
        <v>12</v>
      </c>
      <c r="H203" s="123" t="s">
        <v>158</v>
      </c>
      <c r="I203" s="122" t="s">
        <v>95</v>
      </c>
      <c r="J203" s="51" t="s">
        <v>186</v>
      </c>
      <c r="K203" s="122" t="s">
        <v>59</v>
      </c>
      <c r="L203" s="123"/>
      <c r="M203" s="122"/>
      <c r="N203" s="624" t="str">
        <f>VLOOKUP($A203,'Phan ca HK1-2025'!$B$4:$I$133,4,0)</f>
        <v>1. Sáng</v>
      </c>
      <c r="O203" s="624" t="str">
        <f>VLOOKUP($A203,'Phan ca HK1-2025'!$B$4:$I$133,6,0)</f>
        <v>15/09/2025</v>
      </c>
      <c r="P203" s="627" t="str">
        <f>VLOOKUP($A203,'Phan ca HK1-2025'!$B$4:$I$133,8,0)</f>
        <v>B4-503</v>
      </c>
      <c r="Q203" s="406" t="s">
        <v>338</v>
      </c>
      <c r="R203" s="429" t="s">
        <v>723</v>
      </c>
      <c r="S203" s="423" t="s">
        <v>724</v>
      </c>
      <c r="T203" s="347">
        <v>2</v>
      </c>
      <c r="U203" s="347">
        <v>2</v>
      </c>
      <c r="V203" s="347">
        <v>0</v>
      </c>
      <c r="W203" s="347">
        <v>0</v>
      </c>
      <c r="X203" s="388"/>
      <c r="Y203" s="412">
        <v>2</v>
      </c>
      <c r="Z203" s="375"/>
      <c r="AB203"/>
      <c r="AC203"/>
      <c r="AD203"/>
      <c r="AE203"/>
      <c r="AF203"/>
      <c r="AG203"/>
      <c r="AH203"/>
      <c r="AI203"/>
      <c r="AJ203"/>
      <c r="AK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s="5" customFormat="1" ht="30" customHeight="1">
      <c r="A204" s="652"/>
      <c r="B204" s="118"/>
      <c r="C204" s="120"/>
      <c r="D204" s="118" t="s">
        <v>9</v>
      </c>
      <c r="E204" s="119" t="s">
        <v>796</v>
      </c>
      <c r="F204" s="60"/>
      <c r="G204" s="121"/>
      <c r="H204" s="118"/>
      <c r="I204" s="120"/>
      <c r="J204" s="118" t="s">
        <v>9</v>
      </c>
      <c r="K204" s="119" t="s">
        <v>796</v>
      </c>
      <c r="L204" s="118"/>
      <c r="M204" s="119"/>
      <c r="N204" s="624"/>
      <c r="O204" s="624"/>
      <c r="P204" s="627"/>
      <c r="Q204" s="406" t="s">
        <v>338</v>
      </c>
      <c r="R204" s="429" t="s">
        <v>225</v>
      </c>
      <c r="S204" s="423" t="s">
        <v>158</v>
      </c>
      <c r="T204" s="347">
        <v>3</v>
      </c>
      <c r="U204" s="347">
        <v>3</v>
      </c>
      <c r="V204" s="347">
        <v>0</v>
      </c>
      <c r="W204" s="347">
        <v>0</v>
      </c>
      <c r="X204" s="388"/>
      <c r="Y204" s="412">
        <v>4</v>
      </c>
      <c r="Z204" s="375"/>
      <c r="AB204"/>
      <c r="AC204"/>
      <c r="AD204"/>
      <c r="AE204"/>
      <c r="AF204"/>
      <c r="AG204"/>
      <c r="AH204"/>
      <c r="AI204"/>
      <c r="AJ204"/>
      <c r="AK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s="5" customFormat="1" ht="30" customHeight="1">
      <c r="A205" s="652"/>
      <c r="B205" s="59" t="s">
        <v>724</v>
      </c>
      <c r="C205" s="61" t="s">
        <v>60</v>
      </c>
      <c r="D205" s="232" t="s">
        <v>186</v>
      </c>
      <c r="E205" s="61" t="s">
        <v>60</v>
      </c>
      <c r="F205" s="187" t="s">
        <v>180</v>
      </c>
      <c r="G205" s="188" t="s">
        <v>31</v>
      </c>
      <c r="H205" s="59" t="s">
        <v>192</v>
      </c>
      <c r="I205" s="61" t="s">
        <v>792</v>
      </c>
      <c r="J205" s="232" t="s">
        <v>186</v>
      </c>
      <c r="K205" s="61" t="s">
        <v>60</v>
      </c>
      <c r="L205" s="59"/>
      <c r="M205" s="61"/>
      <c r="N205" s="624"/>
      <c r="O205" s="624"/>
      <c r="P205" s="627"/>
      <c r="Q205" s="406" t="s">
        <v>338</v>
      </c>
      <c r="R205" s="429" t="s">
        <v>201</v>
      </c>
      <c r="S205" s="423" t="s">
        <v>180</v>
      </c>
      <c r="T205" s="347">
        <v>3</v>
      </c>
      <c r="U205" s="347">
        <v>3</v>
      </c>
      <c r="V205" s="347">
        <v>0</v>
      </c>
      <c r="W205" s="347">
        <v>0</v>
      </c>
      <c r="X205" s="388"/>
      <c r="Y205" s="412">
        <v>2</v>
      </c>
      <c r="Z205" s="377"/>
      <c r="AB205"/>
      <c r="AC205"/>
      <c r="AD205"/>
      <c r="AE205"/>
      <c r="AF205"/>
      <c r="AG205"/>
      <c r="AH205"/>
      <c r="AI205"/>
      <c r="AJ205"/>
      <c r="AK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5" customFormat="1" ht="30" customHeight="1">
      <c r="A206" s="652"/>
      <c r="B206" s="118"/>
      <c r="C206" s="190"/>
      <c r="D206" s="118" t="s">
        <v>9</v>
      </c>
      <c r="E206" s="119" t="s">
        <v>797</v>
      </c>
      <c r="F206" s="60"/>
      <c r="G206" s="121"/>
      <c r="H206" s="60"/>
      <c r="I206" s="121"/>
      <c r="J206" s="118" t="s">
        <v>9</v>
      </c>
      <c r="K206" s="119" t="s">
        <v>797</v>
      </c>
      <c r="L206" s="118"/>
      <c r="M206" s="119"/>
      <c r="N206" s="624"/>
      <c r="O206" s="624"/>
      <c r="P206" s="627"/>
      <c r="Q206" s="406" t="s">
        <v>338</v>
      </c>
      <c r="R206" s="429" t="s">
        <v>226</v>
      </c>
      <c r="S206" s="423" t="s">
        <v>192</v>
      </c>
      <c r="T206" s="347">
        <v>2</v>
      </c>
      <c r="U206" s="347">
        <v>2</v>
      </c>
      <c r="V206" s="347">
        <v>0</v>
      </c>
      <c r="W206" s="347">
        <v>0</v>
      </c>
      <c r="X206" s="388"/>
      <c r="Y206" s="412">
        <v>2</v>
      </c>
      <c r="Z206" s="375"/>
      <c r="AB206"/>
      <c r="AC206"/>
      <c r="AD206"/>
      <c r="AE206"/>
      <c r="AF206"/>
      <c r="AG206"/>
      <c r="AH206"/>
      <c r="AI206"/>
      <c r="AJ206"/>
      <c r="AK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5" customFormat="1" ht="30" customHeight="1">
      <c r="A207" s="652"/>
      <c r="B207" s="59"/>
      <c r="C207" s="61"/>
      <c r="D207" s="205" t="s">
        <v>450</v>
      </c>
      <c r="E207" s="61" t="s">
        <v>31</v>
      </c>
      <c r="F207" s="59"/>
      <c r="G207" s="61"/>
      <c r="H207" s="59"/>
      <c r="I207" s="61"/>
      <c r="J207" s="59"/>
      <c r="K207" s="61"/>
      <c r="L207" s="59"/>
      <c r="M207" s="61"/>
      <c r="N207" s="624"/>
      <c r="O207" s="624"/>
      <c r="P207" s="627"/>
      <c r="Q207" s="406" t="s">
        <v>338</v>
      </c>
      <c r="R207" s="429" t="s">
        <v>229</v>
      </c>
      <c r="S207" s="423" t="s">
        <v>230</v>
      </c>
      <c r="T207" s="347">
        <v>2</v>
      </c>
      <c r="U207" s="347">
        <v>2</v>
      </c>
      <c r="V207" s="347">
        <v>0</v>
      </c>
      <c r="W207" s="347">
        <v>0</v>
      </c>
      <c r="X207" s="388"/>
      <c r="Y207" s="412">
        <v>2</v>
      </c>
      <c r="Z207" s="375"/>
      <c r="AB207"/>
      <c r="AC207"/>
      <c r="AD207"/>
      <c r="AE207"/>
      <c r="AF207"/>
      <c r="AG207"/>
      <c r="AH207"/>
      <c r="AI207"/>
      <c r="AJ207"/>
      <c r="AK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s="5" customFormat="1" ht="30" customHeight="1">
      <c r="A208" s="652"/>
      <c r="B208" s="60"/>
      <c r="C208" s="121"/>
      <c r="D208" s="60"/>
      <c r="E208" s="69"/>
      <c r="F208" s="60"/>
      <c r="G208" s="121"/>
      <c r="H208" s="60"/>
      <c r="I208" s="121"/>
      <c r="J208" s="60"/>
      <c r="K208" s="121"/>
      <c r="L208" s="60"/>
      <c r="M208" s="121"/>
      <c r="N208" s="624"/>
      <c r="O208" s="624"/>
      <c r="P208" s="627"/>
      <c r="Q208" s="406" t="s">
        <v>338</v>
      </c>
      <c r="R208" s="429" t="s">
        <v>702</v>
      </c>
      <c r="S208" s="423" t="s">
        <v>703</v>
      </c>
      <c r="T208" s="347">
        <v>3</v>
      </c>
      <c r="U208" s="347">
        <v>2</v>
      </c>
      <c r="V208" s="347">
        <v>0</v>
      </c>
      <c r="W208" s="347">
        <v>1</v>
      </c>
      <c r="X208" s="375"/>
      <c r="Y208" s="412">
        <v>3</v>
      </c>
      <c r="Z208" s="375"/>
      <c r="AB208"/>
      <c r="AC208"/>
      <c r="AD208"/>
      <c r="AE208"/>
      <c r="AF208"/>
      <c r="AG208"/>
      <c r="AH208"/>
      <c r="AI208"/>
      <c r="AJ208"/>
      <c r="AK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1" s="5" customFormat="1" ht="30" customHeight="1">
      <c r="A209" s="652"/>
      <c r="B209" s="59"/>
      <c r="C209" s="61"/>
      <c r="D209" s="59"/>
      <c r="E209" s="61"/>
      <c r="F209" s="59"/>
      <c r="G209" s="61"/>
      <c r="H209" s="59"/>
      <c r="I209" s="61"/>
      <c r="J209" s="59"/>
      <c r="K209" s="61"/>
      <c r="L209" s="59"/>
      <c r="M209" s="61"/>
      <c r="N209" s="624"/>
      <c r="O209" s="624"/>
      <c r="P209" s="627"/>
      <c r="Q209" s="406" t="s">
        <v>338</v>
      </c>
      <c r="R209" s="429" t="s">
        <v>704</v>
      </c>
      <c r="S209" s="423" t="s">
        <v>186</v>
      </c>
      <c r="T209" s="347">
        <v>5</v>
      </c>
      <c r="U209" s="347">
        <v>5</v>
      </c>
      <c r="V209" s="347">
        <v>0</v>
      </c>
      <c r="W209" s="347">
        <v>0</v>
      </c>
      <c r="X209" s="375"/>
      <c r="Y209" s="412">
        <v>2</v>
      </c>
      <c r="Z209" s="375"/>
      <c r="AB209"/>
      <c r="AC209"/>
      <c r="AD209"/>
      <c r="AE209"/>
      <c r="AF209"/>
      <c r="AG209"/>
      <c r="AH209"/>
      <c r="AI209"/>
      <c r="AJ209"/>
      <c r="AK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1" s="5" customFormat="1" ht="30" customHeight="1" thickBot="1">
      <c r="A210" s="653"/>
      <c r="B210" s="64"/>
      <c r="C210" s="197"/>
      <c r="D210" s="118"/>
      <c r="E210" s="190"/>
      <c r="F210" s="118"/>
      <c r="G210" s="190"/>
      <c r="H210" s="118"/>
      <c r="I210" s="190"/>
      <c r="J210" s="118"/>
      <c r="K210" s="190"/>
      <c r="L210" s="118"/>
      <c r="M210" s="190"/>
      <c r="N210" s="625"/>
      <c r="O210" s="625"/>
      <c r="P210" s="628"/>
      <c r="Q210" s="406" t="s">
        <v>338</v>
      </c>
      <c r="R210" s="424"/>
      <c r="S210" s="425"/>
      <c r="T210" s="162"/>
      <c r="U210" s="162"/>
      <c r="V210" s="162"/>
      <c r="W210" s="162"/>
      <c r="X210" s="162"/>
      <c r="Y210" s="162"/>
      <c r="Z210" s="162"/>
      <c r="AB210"/>
      <c r="AC210"/>
      <c r="AD210"/>
      <c r="AE210"/>
      <c r="AF210"/>
      <c r="AG210"/>
      <c r="AH210"/>
      <c r="AI210"/>
      <c r="AJ210"/>
      <c r="AK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1" s="5" customFormat="1" ht="30" customHeight="1">
      <c r="A211" s="654" t="s">
        <v>98</v>
      </c>
      <c r="B211" s="123" t="s">
        <v>703</v>
      </c>
      <c r="C211" s="122" t="s">
        <v>12</v>
      </c>
      <c r="D211" s="51" t="s">
        <v>186</v>
      </c>
      <c r="E211" s="122" t="s">
        <v>64</v>
      </c>
      <c r="F211" s="123" t="s">
        <v>180</v>
      </c>
      <c r="G211" s="122" t="s">
        <v>59</v>
      </c>
      <c r="H211" s="123" t="s">
        <v>712</v>
      </c>
      <c r="I211" s="122" t="s">
        <v>157</v>
      </c>
      <c r="J211" s="51" t="s">
        <v>186</v>
      </c>
      <c r="K211" s="122" t="s">
        <v>64</v>
      </c>
      <c r="L211" s="206" t="s">
        <v>450</v>
      </c>
      <c r="M211" s="122" t="s">
        <v>60</v>
      </c>
      <c r="N211" s="623" t="str">
        <f>VLOOKUP($A211,'Phan ca HK1-2025'!$B$4:$I$133,4,0)</f>
        <v>2. Chiều</v>
      </c>
      <c r="O211" s="623" t="str">
        <f>VLOOKUP($A211,'Phan ca HK1-2025'!$B$4:$I$133,6,0)</f>
        <v>15/09/2025</v>
      </c>
      <c r="P211" s="623" t="str">
        <f>VLOOKUP($A211,'Phan ca HK1-2025'!$B$4:$I$133,8,0)</f>
        <v>B4-503</v>
      </c>
      <c r="Q211" s="431" t="s">
        <v>98</v>
      </c>
      <c r="R211" s="430" t="s">
        <v>201</v>
      </c>
      <c r="S211" s="426" t="s">
        <v>180</v>
      </c>
      <c r="T211" s="319">
        <v>3</v>
      </c>
      <c r="U211" s="319">
        <v>3</v>
      </c>
      <c r="V211" s="319">
        <v>0</v>
      </c>
      <c r="W211" s="319">
        <v>0</v>
      </c>
      <c r="X211" s="388"/>
      <c r="Y211" s="409">
        <v>2</v>
      </c>
      <c r="Z211" s="375"/>
      <c r="AA211" s="162"/>
      <c r="AB211" s="162"/>
      <c r="AC211" s="162"/>
      <c r="AD211" s="162"/>
      <c r="AE211" s="162"/>
      <c r="AF211" s="162"/>
      <c r="AG211" s="14"/>
      <c r="AH211"/>
      <c r="AI211"/>
      <c r="AJ211"/>
      <c r="AK211"/>
      <c r="AL211" s="162"/>
      <c r="AM211" s="162"/>
      <c r="AN211" s="162"/>
      <c r="AO211" s="162"/>
      <c r="AP211" s="162"/>
      <c r="AQ211" s="162"/>
      <c r="AR211" s="14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1" s="5" customFormat="1" ht="30" customHeight="1">
      <c r="A212" s="652"/>
      <c r="B212" s="118"/>
      <c r="C212" s="119"/>
      <c r="D212" s="118" t="s">
        <v>9</v>
      </c>
      <c r="E212" s="119" t="s">
        <v>798</v>
      </c>
      <c r="F212" s="60"/>
      <c r="G212" s="69"/>
      <c r="H212" s="60" t="s">
        <v>156</v>
      </c>
      <c r="I212" s="69" t="s">
        <v>798</v>
      </c>
      <c r="J212" s="118" t="s">
        <v>9</v>
      </c>
      <c r="K212" s="119" t="s">
        <v>798</v>
      </c>
      <c r="L212" s="60"/>
      <c r="M212" s="121"/>
      <c r="N212" s="624"/>
      <c r="O212" s="624"/>
      <c r="P212" s="624"/>
      <c r="Q212" s="431" t="s">
        <v>98</v>
      </c>
      <c r="R212" s="430" t="s">
        <v>284</v>
      </c>
      <c r="S212" s="426" t="s">
        <v>285</v>
      </c>
      <c r="T212" s="319">
        <v>2</v>
      </c>
      <c r="U212" s="319">
        <v>2</v>
      </c>
      <c r="V212" s="319">
        <v>0</v>
      </c>
      <c r="W212" s="319">
        <v>0</v>
      </c>
      <c r="X212" s="388"/>
      <c r="Y212" s="409">
        <v>2</v>
      </c>
      <c r="Z212" s="375"/>
      <c r="AA212" s="162"/>
      <c r="AB212" s="162"/>
      <c r="AC212" s="162"/>
      <c r="AD212" s="162"/>
      <c r="AE212" s="162"/>
      <c r="AF212" s="162"/>
      <c r="AG212" s="14"/>
      <c r="AH212"/>
      <c r="AI212"/>
      <c r="AJ212"/>
      <c r="AK212"/>
      <c r="AL212" s="162"/>
      <c r="AM212" s="162"/>
      <c r="AN212" s="162"/>
      <c r="AO212" s="162"/>
      <c r="AP212" s="162"/>
      <c r="AQ212" s="162"/>
      <c r="AR212" s="14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1" s="5" customFormat="1" ht="30" customHeight="1">
      <c r="A213" s="652"/>
      <c r="B213" s="59" t="s">
        <v>709</v>
      </c>
      <c r="C213" s="61" t="s">
        <v>31</v>
      </c>
      <c r="D213" s="232" t="s">
        <v>186</v>
      </c>
      <c r="E213" s="61" t="s">
        <v>58</v>
      </c>
      <c r="F213" s="187" t="s">
        <v>285</v>
      </c>
      <c r="G213" s="188" t="s">
        <v>60</v>
      </c>
      <c r="H213" s="187"/>
      <c r="I213" s="188"/>
      <c r="J213" s="232" t="s">
        <v>186</v>
      </c>
      <c r="K213" s="61" t="s">
        <v>58</v>
      </c>
      <c r="L213" s="59"/>
      <c r="M213" s="61"/>
      <c r="N213" s="624"/>
      <c r="O213" s="624"/>
      <c r="P213" s="624"/>
      <c r="Q213" s="431" t="s">
        <v>98</v>
      </c>
      <c r="R213" s="430" t="s">
        <v>702</v>
      </c>
      <c r="S213" s="426" t="s">
        <v>703</v>
      </c>
      <c r="T213" s="319">
        <v>3</v>
      </c>
      <c r="U213" s="319">
        <v>2</v>
      </c>
      <c r="V213" s="319">
        <v>0</v>
      </c>
      <c r="W213" s="319">
        <v>1</v>
      </c>
      <c r="X213" s="388"/>
      <c r="Y213" s="409">
        <v>3</v>
      </c>
      <c r="Z213" s="375"/>
      <c r="AB213"/>
      <c r="AC213"/>
      <c r="AD213"/>
      <c r="AE213"/>
      <c r="AF213"/>
      <c r="AG213"/>
      <c r="AH213"/>
      <c r="AI213"/>
      <c r="AJ213"/>
      <c r="AK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1" s="5" customFormat="1" ht="30" customHeight="1">
      <c r="A214" s="652"/>
      <c r="B214" s="60"/>
      <c r="C214" s="69"/>
      <c r="D214" s="118" t="s">
        <v>9</v>
      </c>
      <c r="E214" s="119" t="s">
        <v>799</v>
      </c>
      <c r="F214" s="60"/>
      <c r="G214" s="69"/>
      <c r="H214" s="118"/>
      <c r="I214" s="119"/>
      <c r="J214" s="118" t="s">
        <v>9</v>
      </c>
      <c r="K214" s="119" t="s">
        <v>799</v>
      </c>
      <c r="L214" s="60"/>
      <c r="M214" s="121"/>
      <c r="N214" s="624"/>
      <c r="O214" s="624"/>
      <c r="P214" s="624"/>
      <c r="Q214" s="431" t="s">
        <v>98</v>
      </c>
      <c r="R214" s="430" t="s">
        <v>705</v>
      </c>
      <c r="S214" s="426" t="s">
        <v>706</v>
      </c>
      <c r="T214" s="319">
        <v>2</v>
      </c>
      <c r="U214" s="319">
        <v>0</v>
      </c>
      <c r="V214" s="319">
        <v>2</v>
      </c>
      <c r="W214" s="319">
        <v>0</v>
      </c>
      <c r="X214" s="388"/>
      <c r="Y214" s="409">
        <v>6</v>
      </c>
      <c r="Z214" s="375"/>
      <c r="AB214"/>
      <c r="AC214"/>
      <c r="AD214"/>
      <c r="AE214"/>
      <c r="AF214"/>
      <c r="AG214"/>
      <c r="AH214"/>
      <c r="AI214"/>
      <c r="AJ214"/>
      <c r="AK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1" s="5" customFormat="1" ht="30" customHeight="1">
      <c r="A215" s="652"/>
      <c r="B215" s="59"/>
      <c r="C215" s="61"/>
      <c r="D215" s="59" t="s">
        <v>706</v>
      </c>
      <c r="E215" s="61" t="s">
        <v>155</v>
      </c>
      <c r="F215" s="59"/>
      <c r="G215" s="61"/>
      <c r="H215" s="59" t="s">
        <v>712</v>
      </c>
      <c r="I215" s="61" t="s">
        <v>155</v>
      </c>
      <c r="J215" s="59" t="s">
        <v>706</v>
      </c>
      <c r="K215" s="61" t="s">
        <v>155</v>
      </c>
      <c r="L215" s="59"/>
      <c r="M215" s="61"/>
      <c r="N215" s="624"/>
      <c r="O215" s="624"/>
      <c r="P215" s="624"/>
      <c r="Q215" s="431" t="s">
        <v>98</v>
      </c>
      <c r="R215" s="430" t="s">
        <v>708</v>
      </c>
      <c r="S215" s="426" t="s">
        <v>709</v>
      </c>
      <c r="T215" s="319">
        <v>2</v>
      </c>
      <c r="U215" s="319">
        <v>2</v>
      </c>
      <c r="V215" s="319">
        <v>0</v>
      </c>
      <c r="W215" s="319">
        <v>0</v>
      </c>
      <c r="X215" s="388"/>
      <c r="Y215" s="409">
        <v>2</v>
      </c>
      <c r="Z215" s="379"/>
      <c r="AB215"/>
      <c r="AC215"/>
      <c r="AD215"/>
      <c r="AE215"/>
      <c r="AF215"/>
      <c r="AG215"/>
      <c r="AH215"/>
      <c r="AI215"/>
      <c r="AJ215"/>
      <c r="AK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1" s="5" customFormat="1" ht="30" customHeight="1">
      <c r="A216" s="652"/>
      <c r="B216" s="118"/>
      <c r="C216" s="190"/>
      <c r="D216" s="60" t="s">
        <v>156</v>
      </c>
      <c r="E216" s="69" t="s">
        <v>798</v>
      </c>
      <c r="F216" s="118"/>
      <c r="G216" s="119"/>
      <c r="H216" s="60" t="s">
        <v>156</v>
      </c>
      <c r="I216" s="69" t="s">
        <v>799</v>
      </c>
      <c r="J216" s="60" t="s">
        <v>156</v>
      </c>
      <c r="K216" s="69" t="s">
        <v>799</v>
      </c>
      <c r="L216" s="118"/>
      <c r="M216" s="190"/>
      <c r="N216" s="624"/>
      <c r="O216" s="624"/>
      <c r="P216" s="624"/>
      <c r="Q216" s="431" t="s">
        <v>98</v>
      </c>
      <c r="R216" s="430" t="s">
        <v>711</v>
      </c>
      <c r="S216" s="426" t="s">
        <v>712</v>
      </c>
      <c r="T216" s="319">
        <v>3</v>
      </c>
      <c r="U216" s="319">
        <v>0</v>
      </c>
      <c r="V216" s="319">
        <v>3</v>
      </c>
      <c r="W216" s="319">
        <v>0</v>
      </c>
      <c r="X216" s="388"/>
      <c r="Y216" s="409">
        <v>6</v>
      </c>
      <c r="Z216" s="375"/>
      <c r="AB216"/>
      <c r="AC216"/>
      <c r="AD216"/>
      <c r="AE216"/>
      <c r="AF216"/>
      <c r="AG216"/>
      <c r="AH216"/>
      <c r="AI216"/>
      <c r="AJ216"/>
      <c r="AK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1" ht="30" customHeight="1">
      <c r="A217" s="652"/>
      <c r="B217" s="59"/>
      <c r="C217" s="61"/>
      <c r="D217" s="59"/>
      <c r="E217" s="61"/>
      <c r="F217" s="59"/>
      <c r="G217" s="61"/>
      <c r="H217" s="59"/>
      <c r="I217" s="61"/>
      <c r="J217" s="59"/>
      <c r="K217" s="61"/>
      <c r="L217" s="59"/>
      <c r="M217" s="61"/>
      <c r="N217" s="624"/>
      <c r="O217" s="624"/>
      <c r="P217" s="624"/>
      <c r="Q217" s="431" t="s">
        <v>98</v>
      </c>
      <c r="R217" s="430" t="s">
        <v>704</v>
      </c>
      <c r="S217" s="426" t="s">
        <v>186</v>
      </c>
      <c r="T217" s="319">
        <v>5</v>
      </c>
      <c r="U217" s="319">
        <v>5</v>
      </c>
      <c r="V217" s="319">
        <v>0</v>
      </c>
      <c r="W217" s="319">
        <v>0</v>
      </c>
      <c r="X217" s="373"/>
      <c r="Y217" s="409">
        <v>2</v>
      </c>
      <c r="Z217" s="379"/>
    </row>
    <row r="218" spans="1:71" ht="30" customHeight="1" thickBot="1">
      <c r="A218" s="653"/>
      <c r="B218" s="64"/>
      <c r="C218" s="63"/>
      <c r="D218" s="64"/>
      <c r="E218" s="197"/>
      <c r="F218" s="64"/>
      <c r="G218" s="197"/>
      <c r="H218" s="64"/>
      <c r="I218" s="197"/>
      <c r="J218" s="64"/>
      <c r="K218" s="197"/>
      <c r="L218" s="64"/>
      <c r="M218" s="197"/>
      <c r="N218" s="625"/>
      <c r="O218" s="625"/>
      <c r="P218" s="625"/>
    </row>
    <row r="219" spans="1:71" ht="30" customHeight="1">
      <c r="A219" s="160"/>
      <c r="B219" s="33"/>
      <c r="C219"/>
      <c r="E219" s="33"/>
      <c r="G219"/>
      <c r="H219" s="33"/>
      <c r="I219"/>
      <c r="K219" s="33"/>
      <c r="M219"/>
      <c r="N219" s="33"/>
      <c r="O219"/>
      <c r="Q219" s="33"/>
      <c r="R219"/>
      <c r="S219"/>
      <c r="T219"/>
      <c r="U219"/>
      <c r="V219"/>
      <c r="W219"/>
      <c r="X219"/>
      <c r="Y219"/>
      <c r="Z219"/>
      <c r="AA219"/>
      <c r="AL219"/>
    </row>
    <row r="220" spans="1:71" s="181" customFormat="1" ht="35.25" customHeight="1" thickBot="1">
      <c r="A220" s="182" t="s">
        <v>517</v>
      </c>
      <c r="B220" s="33"/>
      <c r="C220" s="33"/>
      <c r="D220" s="33"/>
      <c r="E220" s="33"/>
      <c r="F220"/>
      <c r="G220"/>
      <c r="H220" s="33"/>
      <c r="I220"/>
      <c r="J220" s="33"/>
      <c r="K220"/>
      <c r="L220"/>
      <c r="M220" s="33"/>
      <c r="N220" s="33"/>
      <c r="O220"/>
      <c r="P220"/>
      <c r="Q220" s="33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</row>
    <row r="221" spans="1:71" ht="30" customHeight="1">
      <c r="A221" s="620" t="s">
        <v>340</v>
      </c>
      <c r="B221" s="123" t="s">
        <v>807</v>
      </c>
      <c r="C221" s="122" t="s">
        <v>13</v>
      </c>
      <c r="D221" s="123" t="s">
        <v>93</v>
      </c>
      <c r="E221" s="122" t="s">
        <v>95</v>
      </c>
      <c r="F221" s="51" t="s">
        <v>658</v>
      </c>
      <c r="G221" s="122" t="s">
        <v>59</v>
      </c>
      <c r="H221" s="123" t="s">
        <v>192</v>
      </c>
      <c r="I221" s="122" t="s">
        <v>59</v>
      </c>
      <c r="J221" s="123" t="s">
        <v>654</v>
      </c>
      <c r="K221" s="122" t="s">
        <v>95</v>
      </c>
      <c r="L221" s="51" t="s">
        <v>658</v>
      </c>
      <c r="M221" s="122" t="s">
        <v>59</v>
      </c>
      <c r="N221" s="623" t="str">
        <f>VLOOKUP($A221,'Phan ca HK1-2025'!$B$4:$I$133,4,0)</f>
        <v>1. Sáng</v>
      </c>
      <c r="O221" s="623" t="str">
        <f>VLOOKUP($A221,'Phan ca HK1-2025'!$B$4:$I$133,6,0)</f>
        <v>15/09/2025</v>
      </c>
      <c r="P221" s="626" t="str">
        <f>VLOOKUP($A221,'Phan ca HK1-2025'!$B$4:$I$133,8,0)</f>
        <v>C1-201</v>
      </c>
      <c r="Q221" s="406" t="str">
        <f>A221</f>
        <v>CNKT Cơ khí 1</v>
      </c>
      <c r="R221" s="422" t="s">
        <v>221</v>
      </c>
      <c r="S221" s="318" t="s">
        <v>93</v>
      </c>
      <c r="T221" s="319">
        <v>3</v>
      </c>
      <c r="U221" s="319">
        <v>3</v>
      </c>
      <c r="V221" s="319">
        <v>0</v>
      </c>
      <c r="W221" s="319">
        <v>0</v>
      </c>
      <c r="X221" s="388"/>
      <c r="Y221" s="409">
        <v>4</v>
      </c>
      <c r="Z221" s="398"/>
    </row>
    <row r="222" spans="1:71" s="22" customFormat="1" ht="30" customHeight="1">
      <c r="A222" s="621"/>
      <c r="B222" s="118"/>
      <c r="C222" s="119"/>
      <c r="D222" s="60"/>
      <c r="E222" s="194"/>
      <c r="F222" s="118" t="s">
        <v>80</v>
      </c>
      <c r="G222" s="119" t="s">
        <v>800</v>
      </c>
      <c r="H222" s="118"/>
      <c r="I222" s="119"/>
      <c r="J222" s="118"/>
      <c r="K222" s="119"/>
      <c r="L222" s="118" t="s">
        <v>80</v>
      </c>
      <c r="M222" s="119" t="s">
        <v>800</v>
      </c>
      <c r="N222" s="624"/>
      <c r="O222" s="624"/>
      <c r="P222" s="627"/>
      <c r="Q222" s="406" t="s">
        <v>340</v>
      </c>
      <c r="R222" s="422" t="s">
        <v>201</v>
      </c>
      <c r="S222" s="318" t="s">
        <v>180</v>
      </c>
      <c r="T222" s="319">
        <v>3</v>
      </c>
      <c r="U222" s="319">
        <v>3</v>
      </c>
      <c r="V222" s="319">
        <v>0</v>
      </c>
      <c r="W222" s="319">
        <v>0</v>
      </c>
      <c r="X222" s="388"/>
      <c r="Y222" s="409">
        <v>2</v>
      </c>
      <c r="Z222" s="398"/>
      <c r="AA222" s="5"/>
      <c r="AB222"/>
      <c r="AC222"/>
      <c r="AD222"/>
      <c r="AE222"/>
      <c r="AF222"/>
      <c r="AG222"/>
      <c r="AH222"/>
      <c r="AI222"/>
      <c r="AJ222"/>
      <c r="AK222"/>
      <c r="AL222" s="5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1:71" s="22" customFormat="1" ht="30" customHeight="1">
      <c r="A223" s="621"/>
      <c r="B223" s="59" t="s">
        <v>30</v>
      </c>
      <c r="C223" s="61" t="s">
        <v>32</v>
      </c>
      <c r="D223" s="59"/>
      <c r="E223" s="61"/>
      <c r="F223" s="232" t="s">
        <v>658</v>
      </c>
      <c r="G223" s="61" t="s">
        <v>60</v>
      </c>
      <c r="H223" s="59" t="s">
        <v>180</v>
      </c>
      <c r="I223" s="61" t="s">
        <v>32</v>
      </c>
      <c r="J223" s="59"/>
      <c r="K223" s="61"/>
      <c r="L223" s="232" t="s">
        <v>658</v>
      </c>
      <c r="M223" s="61" t="s">
        <v>60</v>
      </c>
      <c r="N223" s="624"/>
      <c r="O223" s="624"/>
      <c r="P223" s="627"/>
      <c r="Q223" s="406" t="s">
        <v>340</v>
      </c>
      <c r="R223" s="422" t="s">
        <v>226</v>
      </c>
      <c r="S223" s="318" t="s">
        <v>192</v>
      </c>
      <c r="T223" s="319">
        <v>2</v>
      </c>
      <c r="U223" s="319">
        <v>2</v>
      </c>
      <c r="V223" s="319">
        <v>0</v>
      </c>
      <c r="W223" s="319">
        <v>0</v>
      </c>
      <c r="X223" s="388"/>
      <c r="Y223" s="409">
        <v>2</v>
      </c>
      <c r="Z223" s="398"/>
      <c r="AA223" s="5"/>
      <c r="AB223"/>
      <c r="AC223"/>
      <c r="AD223"/>
      <c r="AE223"/>
      <c r="AF223"/>
      <c r="AG223"/>
      <c r="AH223"/>
      <c r="AI223"/>
      <c r="AJ223"/>
      <c r="AK223"/>
      <c r="AL223" s="5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1:71" s="22" customFormat="1" ht="30" customHeight="1">
      <c r="A224" s="621"/>
      <c r="B224" s="60"/>
      <c r="C224" s="69"/>
      <c r="D224" s="60"/>
      <c r="E224" s="121"/>
      <c r="F224" s="118" t="s">
        <v>80</v>
      </c>
      <c r="G224" s="119" t="s">
        <v>808</v>
      </c>
      <c r="H224" s="60" t="s">
        <v>817</v>
      </c>
      <c r="I224" s="69"/>
      <c r="J224" s="60"/>
      <c r="K224" s="121"/>
      <c r="L224" s="118" t="s">
        <v>80</v>
      </c>
      <c r="M224" s="119" t="s">
        <v>808</v>
      </c>
      <c r="N224" s="624"/>
      <c r="O224" s="624"/>
      <c r="P224" s="627"/>
      <c r="Q224" s="406" t="s">
        <v>340</v>
      </c>
      <c r="R224" s="422" t="s">
        <v>653</v>
      </c>
      <c r="S224" s="328" t="s">
        <v>654</v>
      </c>
      <c r="T224" s="319">
        <v>3</v>
      </c>
      <c r="U224" s="319">
        <v>2</v>
      </c>
      <c r="V224" s="319">
        <v>1</v>
      </c>
      <c r="W224" s="319">
        <v>0</v>
      </c>
      <c r="X224" s="388"/>
      <c r="Y224" s="409">
        <v>4</v>
      </c>
      <c r="Z224" s="395"/>
      <c r="AA224" s="5"/>
      <c r="AB224"/>
      <c r="AC224"/>
      <c r="AD224"/>
      <c r="AE224"/>
      <c r="AF224"/>
      <c r="AG224"/>
      <c r="AH224"/>
      <c r="AI224"/>
      <c r="AJ224"/>
      <c r="AK224"/>
      <c r="AL224" s="5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</row>
    <row r="225" spans="1:69" ht="30" customHeight="1">
      <c r="A225" s="621"/>
      <c r="B225" s="59"/>
      <c r="C225" s="61"/>
      <c r="D225" s="59"/>
      <c r="E225" s="61"/>
      <c r="F225" s="59"/>
      <c r="G225" s="61"/>
      <c r="H225" s="205" t="s">
        <v>452</v>
      </c>
      <c r="I225" s="61" t="s">
        <v>440</v>
      </c>
      <c r="J225" s="59"/>
      <c r="K225" s="61"/>
      <c r="L225" s="59"/>
      <c r="M225" s="61"/>
      <c r="N225" s="624"/>
      <c r="O225" s="624"/>
      <c r="P225" s="627"/>
      <c r="Q225" s="406" t="s">
        <v>340</v>
      </c>
      <c r="R225" s="422" t="s">
        <v>657</v>
      </c>
      <c r="S225" s="318" t="s">
        <v>658</v>
      </c>
      <c r="T225" s="319">
        <v>5</v>
      </c>
      <c r="U225" s="319">
        <v>5</v>
      </c>
      <c r="V225" s="319">
        <v>0</v>
      </c>
      <c r="W225" s="319">
        <v>0</v>
      </c>
      <c r="X225" s="388"/>
      <c r="Y225" s="409">
        <v>2</v>
      </c>
      <c r="Z225" s="395"/>
    </row>
    <row r="226" spans="1:69" s="22" customFormat="1" ht="30" customHeight="1" thickBot="1">
      <c r="A226" s="622"/>
      <c r="B226" s="62"/>
      <c r="C226" s="63"/>
      <c r="D226" s="60"/>
      <c r="E226" s="121"/>
      <c r="F226" s="64"/>
      <c r="G226" s="197"/>
      <c r="H226" s="60"/>
      <c r="I226" s="121"/>
      <c r="J226" s="60"/>
      <c r="K226" s="121"/>
      <c r="L226" s="64"/>
      <c r="M226" s="63"/>
      <c r="N226" s="625"/>
      <c r="O226" s="625"/>
      <c r="P226" s="628"/>
      <c r="Q226" s="406" t="s">
        <v>340</v>
      </c>
      <c r="R226" s="422" t="s">
        <v>659</v>
      </c>
      <c r="S226" s="318" t="s">
        <v>30</v>
      </c>
      <c r="T226" s="319">
        <v>3</v>
      </c>
      <c r="U226" s="319">
        <v>3</v>
      </c>
      <c r="V226" s="319">
        <v>0</v>
      </c>
      <c r="W226" s="319">
        <v>0</v>
      </c>
      <c r="X226" s="388"/>
      <c r="Y226" s="409">
        <v>2</v>
      </c>
      <c r="Z226" s="395"/>
      <c r="AA226" s="5"/>
      <c r="AB226"/>
      <c r="AC226"/>
      <c r="AD226"/>
      <c r="AE226"/>
      <c r="AF226"/>
      <c r="AG226"/>
      <c r="AH226"/>
      <c r="AI226"/>
      <c r="AJ226"/>
      <c r="AK226"/>
      <c r="AL226" s="5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</row>
    <row r="227" spans="1:69" ht="30" customHeight="1">
      <c r="A227" s="620" t="s">
        <v>341</v>
      </c>
      <c r="B227" s="123" t="s">
        <v>807</v>
      </c>
      <c r="C227" s="122" t="s">
        <v>12</v>
      </c>
      <c r="D227" s="123" t="s">
        <v>93</v>
      </c>
      <c r="E227" s="122" t="s">
        <v>14</v>
      </c>
      <c r="F227" s="51" t="s">
        <v>658</v>
      </c>
      <c r="G227" s="122" t="s">
        <v>64</v>
      </c>
      <c r="H227" s="123" t="s">
        <v>192</v>
      </c>
      <c r="I227" s="122" t="s">
        <v>64</v>
      </c>
      <c r="J227" s="123" t="s">
        <v>654</v>
      </c>
      <c r="K227" s="122" t="s">
        <v>14</v>
      </c>
      <c r="L227" s="51" t="s">
        <v>658</v>
      </c>
      <c r="M227" s="122" t="s">
        <v>64</v>
      </c>
      <c r="N227" s="623" t="str">
        <f>VLOOKUP($A227,'Phan ca HK1-2025'!$B$4:$I$133,4,0)</f>
        <v>2. Chiều</v>
      </c>
      <c r="O227" s="623" t="str">
        <f>VLOOKUP($A227,'Phan ca HK1-2025'!$B$4:$I$133,6,0)</f>
        <v>15/09/2025</v>
      </c>
      <c r="P227" s="626" t="str">
        <f>VLOOKUP($A227,'Phan ca HK1-2025'!$B$4:$I$133,8,0)</f>
        <v>C1-201</v>
      </c>
      <c r="Q227" s="406" t="s">
        <v>341</v>
      </c>
      <c r="R227" s="422" t="s">
        <v>660</v>
      </c>
      <c r="S227" s="318" t="s">
        <v>159</v>
      </c>
      <c r="T227" s="319">
        <v>2</v>
      </c>
      <c r="U227" s="319">
        <v>2</v>
      </c>
      <c r="V227" s="319">
        <v>0</v>
      </c>
      <c r="W227" s="319">
        <v>0</v>
      </c>
      <c r="X227" s="391"/>
      <c r="Y227" s="409">
        <v>3</v>
      </c>
      <c r="Z227" s="395"/>
    </row>
    <row r="228" spans="1:69" s="22" customFormat="1" ht="30" customHeight="1">
      <c r="A228" s="621"/>
      <c r="B228" s="118"/>
      <c r="C228" s="119"/>
      <c r="D228" s="60"/>
      <c r="E228" s="194"/>
      <c r="F228" s="118" t="s">
        <v>80</v>
      </c>
      <c r="G228" s="119" t="s">
        <v>809</v>
      </c>
      <c r="H228" s="118"/>
      <c r="I228" s="119"/>
      <c r="J228" s="118"/>
      <c r="K228" s="119"/>
      <c r="L228" s="118" t="s">
        <v>80</v>
      </c>
      <c r="M228" s="119" t="s">
        <v>809</v>
      </c>
      <c r="N228" s="624"/>
      <c r="O228" s="624"/>
      <c r="P228" s="627"/>
      <c r="Q228" s="406" t="s">
        <v>341</v>
      </c>
      <c r="R228"/>
      <c r="S228"/>
      <c r="T228"/>
      <c r="U228"/>
      <c r="V228"/>
      <c r="W228"/>
      <c r="X228"/>
      <c r="Y228"/>
      <c r="Z228"/>
      <c r="AA228" s="5"/>
      <c r="AB228"/>
      <c r="AC228"/>
      <c r="AD228"/>
      <c r="AE228"/>
      <c r="AF228"/>
      <c r="AG228"/>
      <c r="AH228"/>
      <c r="AI228"/>
      <c r="AJ228"/>
      <c r="AK228"/>
      <c r="AL228" s="5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</row>
    <row r="229" spans="1:69" s="22" customFormat="1" ht="30" customHeight="1">
      <c r="A229" s="621"/>
      <c r="B229" s="59" t="s">
        <v>30</v>
      </c>
      <c r="C229" s="61" t="s">
        <v>31</v>
      </c>
      <c r="D229" s="59"/>
      <c r="E229" s="61"/>
      <c r="F229" s="232" t="s">
        <v>658</v>
      </c>
      <c r="G229" s="61" t="s">
        <v>58</v>
      </c>
      <c r="H229" s="59" t="s">
        <v>180</v>
      </c>
      <c r="I229" s="61" t="s">
        <v>31</v>
      </c>
      <c r="J229" s="59"/>
      <c r="K229" s="61"/>
      <c r="L229" s="232" t="s">
        <v>658</v>
      </c>
      <c r="M229" s="61" t="s">
        <v>58</v>
      </c>
      <c r="N229" s="624"/>
      <c r="O229" s="624"/>
      <c r="P229" s="627"/>
      <c r="Q229" s="406" t="s">
        <v>341</v>
      </c>
      <c r="R229"/>
      <c r="U229"/>
      <c r="V229"/>
      <c r="W229"/>
      <c r="X229"/>
      <c r="Y229"/>
      <c r="Z229"/>
      <c r="AA229" s="5"/>
      <c r="AB229"/>
      <c r="AC229"/>
      <c r="AD229"/>
      <c r="AE229"/>
      <c r="AF229"/>
      <c r="AG229"/>
      <c r="AH229"/>
      <c r="AI229"/>
      <c r="AJ229"/>
      <c r="AK229"/>
      <c r="AL229" s="5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</row>
    <row r="230" spans="1:69" s="22" customFormat="1" ht="30" customHeight="1">
      <c r="A230" s="621"/>
      <c r="B230" s="60"/>
      <c r="C230" s="69"/>
      <c r="D230" s="60"/>
      <c r="E230" s="121"/>
      <c r="F230" s="118" t="s">
        <v>80</v>
      </c>
      <c r="G230" s="119" t="s">
        <v>810</v>
      </c>
      <c r="H230" s="60" t="s">
        <v>818</v>
      </c>
      <c r="I230" s="69"/>
      <c r="J230" s="60"/>
      <c r="K230" s="121"/>
      <c r="L230" s="118" t="s">
        <v>80</v>
      </c>
      <c r="M230" s="119" t="s">
        <v>810</v>
      </c>
      <c r="N230" s="624"/>
      <c r="O230" s="624"/>
      <c r="P230" s="627"/>
      <c r="Q230" s="406" t="s">
        <v>341</v>
      </c>
      <c r="R230"/>
      <c r="U230"/>
      <c r="V230"/>
      <c r="W230"/>
      <c r="X230"/>
      <c r="Y230"/>
      <c r="Z230"/>
      <c r="AA230" s="5"/>
      <c r="AB230"/>
      <c r="AC230"/>
      <c r="AD230"/>
      <c r="AE230"/>
      <c r="AF230"/>
      <c r="AG230"/>
      <c r="AH230"/>
      <c r="AI230"/>
      <c r="AJ230"/>
      <c r="AK230"/>
      <c r="AL230" s="5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</row>
    <row r="231" spans="1:69" ht="30" customHeight="1">
      <c r="A231" s="621"/>
      <c r="B231" s="59"/>
      <c r="C231" s="61"/>
      <c r="D231" s="59"/>
      <c r="E231" s="61"/>
      <c r="F231" s="59"/>
      <c r="G231" s="61"/>
      <c r="H231" s="205" t="s">
        <v>452</v>
      </c>
      <c r="I231" s="61" t="s">
        <v>60</v>
      </c>
      <c r="J231" s="59"/>
      <c r="K231" s="61"/>
      <c r="L231" s="59"/>
      <c r="M231" s="61"/>
      <c r="N231" s="624"/>
      <c r="O231" s="624"/>
      <c r="P231" s="627"/>
      <c r="Q231" s="406" t="s">
        <v>341</v>
      </c>
      <c r="R231"/>
      <c r="U231"/>
      <c r="V231"/>
      <c r="W231"/>
      <c r="X231"/>
      <c r="Y231"/>
      <c r="Z231"/>
    </row>
    <row r="232" spans="1:69" s="22" customFormat="1" ht="30" customHeight="1" thickBot="1">
      <c r="A232" s="622"/>
      <c r="B232" s="193"/>
      <c r="C232" s="194"/>
      <c r="D232" s="193"/>
      <c r="E232" s="194"/>
      <c r="F232" s="193"/>
      <c r="G232" s="194"/>
      <c r="H232" s="193"/>
      <c r="I232" s="194"/>
      <c r="J232" s="193"/>
      <c r="K232" s="194"/>
      <c r="L232" s="193"/>
      <c r="M232" s="194"/>
      <c r="N232" s="625"/>
      <c r="O232" s="625"/>
      <c r="P232" s="628"/>
      <c r="Q232" s="406" t="s">
        <v>341</v>
      </c>
      <c r="R232"/>
      <c r="U232"/>
      <c r="V232"/>
      <c r="W232"/>
      <c r="X232"/>
      <c r="Y232"/>
      <c r="Z232"/>
      <c r="AA232" s="5"/>
      <c r="AB232"/>
      <c r="AC232"/>
      <c r="AD232"/>
      <c r="AE232"/>
      <c r="AF232"/>
      <c r="AG232"/>
      <c r="AH232"/>
      <c r="AI232"/>
      <c r="AJ232"/>
      <c r="AK232"/>
      <c r="AL232" s="5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</row>
    <row r="233" spans="1:69" ht="30" customHeight="1">
      <c r="A233" s="620" t="s">
        <v>342</v>
      </c>
      <c r="B233" s="123" t="s">
        <v>93</v>
      </c>
      <c r="C233" s="122" t="s">
        <v>95</v>
      </c>
      <c r="D233" s="51" t="s">
        <v>658</v>
      </c>
      <c r="E233" s="122" t="s">
        <v>59</v>
      </c>
      <c r="F233" s="123" t="s">
        <v>192</v>
      </c>
      <c r="G233" s="122" t="s">
        <v>59</v>
      </c>
      <c r="H233" s="123" t="s">
        <v>30</v>
      </c>
      <c r="I233" s="122" t="s">
        <v>59</v>
      </c>
      <c r="J233" s="51" t="s">
        <v>658</v>
      </c>
      <c r="K233" s="122" t="s">
        <v>59</v>
      </c>
      <c r="L233" s="123" t="s">
        <v>654</v>
      </c>
      <c r="M233" s="122" t="s">
        <v>95</v>
      </c>
      <c r="N233" s="623" t="str">
        <f>VLOOKUP($A233,'Phan ca HK1-2025'!$B$4:$I$133,4,0)</f>
        <v>1. Sáng</v>
      </c>
      <c r="O233" s="623" t="str">
        <f>VLOOKUP($A233,'Phan ca HK1-2025'!$B$4:$I$133,6,0)</f>
        <v>15/09/2025</v>
      </c>
      <c r="P233" s="626" t="str">
        <f>VLOOKUP($A233,'Phan ca HK1-2025'!$B$4:$I$133,8,0)</f>
        <v>C3-401</v>
      </c>
      <c r="Q233" s="406" t="s">
        <v>342</v>
      </c>
      <c r="R233"/>
      <c r="S233"/>
      <c r="T233"/>
      <c r="U233"/>
      <c r="V233"/>
      <c r="W233"/>
      <c r="X233"/>
      <c r="Y233"/>
      <c r="Z233"/>
    </row>
    <row r="234" spans="1:69" ht="30" customHeight="1">
      <c r="A234" s="621"/>
      <c r="B234" s="118" t="s">
        <v>35</v>
      </c>
      <c r="C234" s="194"/>
      <c r="D234" s="118" t="s">
        <v>80</v>
      </c>
      <c r="E234" s="119" t="s">
        <v>811</v>
      </c>
      <c r="F234" s="118" t="s">
        <v>34</v>
      </c>
      <c r="G234" s="119"/>
      <c r="H234" s="118" t="s">
        <v>35</v>
      </c>
      <c r="I234" s="119"/>
      <c r="J234" s="118" t="s">
        <v>80</v>
      </c>
      <c r="K234" s="119" t="s">
        <v>811</v>
      </c>
      <c r="L234" s="60" t="s">
        <v>874</v>
      </c>
      <c r="M234" s="119" t="s">
        <v>50</v>
      </c>
      <c r="N234" s="624"/>
      <c r="O234" s="624"/>
      <c r="P234" s="627"/>
      <c r="Q234" s="406" t="s">
        <v>342</v>
      </c>
      <c r="R234"/>
      <c r="S234"/>
      <c r="T234"/>
      <c r="U234"/>
      <c r="V234"/>
      <c r="W234"/>
      <c r="X234"/>
      <c r="Y234"/>
      <c r="Z234"/>
    </row>
    <row r="235" spans="1:69" ht="30" customHeight="1">
      <c r="A235" s="621"/>
      <c r="B235" s="59"/>
      <c r="C235" s="61"/>
      <c r="D235" s="232" t="s">
        <v>658</v>
      </c>
      <c r="E235" s="61" t="s">
        <v>60</v>
      </c>
      <c r="F235" s="59" t="s">
        <v>807</v>
      </c>
      <c r="G235" s="61" t="s">
        <v>224</v>
      </c>
      <c r="H235" s="59" t="s">
        <v>180</v>
      </c>
      <c r="I235" s="61" t="s">
        <v>32</v>
      </c>
      <c r="J235" s="232" t="s">
        <v>658</v>
      </c>
      <c r="K235" s="61" t="s">
        <v>60</v>
      </c>
      <c r="L235" s="59"/>
      <c r="M235" s="61"/>
      <c r="N235" s="624"/>
      <c r="O235" s="624"/>
      <c r="P235" s="627"/>
      <c r="Q235" s="406" t="s">
        <v>342</v>
      </c>
      <c r="R235"/>
      <c r="S235"/>
      <c r="T235"/>
      <c r="U235"/>
      <c r="V235"/>
      <c r="W235"/>
      <c r="X235"/>
      <c r="Y235"/>
      <c r="Z235"/>
    </row>
    <row r="236" spans="1:69" ht="30" customHeight="1">
      <c r="A236" s="621"/>
      <c r="B236" s="60"/>
      <c r="C236" s="121"/>
      <c r="D236" s="118" t="s">
        <v>80</v>
      </c>
      <c r="E236" s="119" t="s">
        <v>812</v>
      </c>
      <c r="F236" s="118" t="s">
        <v>34</v>
      </c>
      <c r="G236" s="119"/>
      <c r="H236" s="60" t="s">
        <v>817</v>
      </c>
      <c r="I236" s="69"/>
      <c r="J236" s="118" t="s">
        <v>80</v>
      </c>
      <c r="K236" s="119" t="s">
        <v>812</v>
      </c>
      <c r="L236" s="60"/>
      <c r="M236" s="121"/>
      <c r="N236" s="624"/>
      <c r="O236" s="624"/>
      <c r="P236" s="627"/>
      <c r="Q236" s="406" t="s">
        <v>342</v>
      </c>
      <c r="R236"/>
      <c r="S236"/>
      <c r="T236"/>
      <c r="U236"/>
      <c r="V236"/>
      <c r="W236"/>
      <c r="X236"/>
      <c r="Y236"/>
      <c r="Z236"/>
    </row>
    <row r="237" spans="1:69" ht="30" customHeight="1">
      <c r="A237" s="621"/>
      <c r="B237" s="59"/>
      <c r="C237" s="61"/>
      <c r="D237" s="59"/>
      <c r="E237" s="61"/>
      <c r="F237" s="205" t="s">
        <v>452</v>
      </c>
      <c r="G237" s="61" t="s">
        <v>440</v>
      </c>
      <c r="H237" s="59"/>
      <c r="I237" s="61"/>
      <c r="J237" s="59"/>
      <c r="K237" s="61"/>
      <c r="L237" s="59"/>
      <c r="M237" s="61"/>
      <c r="N237" s="624"/>
      <c r="O237" s="624"/>
      <c r="P237" s="627"/>
      <c r="Q237" s="406" t="s">
        <v>342</v>
      </c>
      <c r="R237"/>
      <c r="S237"/>
      <c r="T237"/>
      <c r="U237"/>
      <c r="V237"/>
      <c r="W237"/>
      <c r="X237"/>
      <c r="Y237"/>
      <c r="Z237"/>
    </row>
    <row r="238" spans="1:69" s="22" customFormat="1" ht="30" customHeight="1" thickBot="1">
      <c r="A238" s="622"/>
      <c r="B238" s="64"/>
      <c r="C238" s="197"/>
      <c r="D238" s="64"/>
      <c r="E238" s="197"/>
      <c r="F238" s="60"/>
      <c r="G238" s="121"/>
      <c r="H238" s="60"/>
      <c r="I238" s="121"/>
      <c r="J238" s="64"/>
      <c r="K238" s="197"/>
      <c r="L238" s="60"/>
      <c r="M238" s="121"/>
      <c r="N238" s="625"/>
      <c r="O238" s="625"/>
      <c r="P238" s="628"/>
      <c r="Q238" s="406" t="s">
        <v>342</v>
      </c>
      <c r="R238"/>
      <c r="S238"/>
      <c r="T238"/>
      <c r="U238"/>
      <c r="V238"/>
      <c r="W238"/>
      <c r="X238"/>
      <c r="Y238"/>
      <c r="Z238"/>
      <c r="AA238" s="5"/>
      <c r="AB238"/>
      <c r="AC238"/>
      <c r="AD238"/>
      <c r="AE238"/>
      <c r="AF238"/>
      <c r="AG238"/>
      <c r="AH238"/>
      <c r="AI238"/>
      <c r="AJ238"/>
      <c r="AK238"/>
      <c r="AL238" s="5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</row>
    <row r="239" spans="1:69" ht="30" customHeight="1">
      <c r="A239" s="620" t="s">
        <v>343</v>
      </c>
      <c r="B239" s="123" t="s">
        <v>93</v>
      </c>
      <c r="C239" s="122" t="s">
        <v>14</v>
      </c>
      <c r="D239" s="51" t="s">
        <v>658</v>
      </c>
      <c r="E239" s="122" t="s">
        <v>64</v>
      </c>
      <c r="F239" s="123" t="s">
        <v>192</v>
      </c>
      <c r="G239" s="122" t="s">
        <v>64</v>
      </c>
      <c r="H239" s="123" t="s">
        <v>30</v>
      </c>
      <c r="I239" s="122" t="s">
        <v>64</v>
      </c>
      <c r="J239" s="51" t="s">
        <v>658</v>
      </c>
      <c r="K239" s="122" t="s">
        <v>64</v>
      </c>
      <c r="L239" s="123" t="s">
        <v>654</v>
      </c>
      <c r="M239" s="122" t="s">
        <v>14</v>
      </c>
      <c r="N239" s="623" t="str">
        <f>VLOOKUP($A239,'Phan ca HK1-2025'!$B$4:$I$133,4,0)</f>
        <v>2. Chiều</v>
      </c>
      <c r="O239" s="623" t="str">
        <f>VLOOKUP($A239,'Phan ca HK1-2025'!$B$4:$I$133,6,0)</f>
        <v>15/09/2025</v>
      </c>
      <c r="P239" s="626" t="str">
        <f>VLOOKUP($A239,'Phan ca HK1-2025'!$B$4:$I$133,8,0)</f>
        <v>C3-401</v>
      </c>
      <c r="Q239" s="406" t="s">
        <v>343</v>
      </c>
      <c r="R239"/>
      <c r="S239"/>
      <c r="T239"/>
      <c r="U239"/>
      <c r="V239"/>
      <c r="W239"/>
      <c r="X239"/>
      <c r="Y239"/>
      <c r="Z239"/>
    </row>
    <row r="240" spans="1:69" s="22" customFormat="1" ht="30" customHeight="1">
      <c r="A240" s="621"/>
      <c r="B240" s="118" t="s">
        <v>35</v>
      </c>
      <c r="C240" s="194"/>
      <c r="D240" s="118" t="s">
        <v>80</v>
      </c>
      <c r="E240" s="119" t="s">
        <v>813</v>
      </c>
      <c r="F240" s="118" t="s">
        <v>34</v>
      </c>
      <c r="G240" s="119"/>
      <c r="H240" s="118" t="s">
        <v>35</v>
      </c>
      <c r="I240" s="119"/>
      <c r="J240" s="118" t="s">
        <v>80</v>
      </c>
      <c r="K240" s="119" t="s">
        <v>813</v>
      </c>
      <c r="L240" s="60" t="s">
        <v>875</v>
      </c>
      <c r="M240" s="119" t="s">
        <v>37</v>
      </c>
      <c r="N240" s="624"/>
      <c r="O240" s="624"/>
      <c r="P240" s="627"/>
      <c r="Q240" s="406" t="s">
        <v>343</v>
      </c>
      <c r="R240"/>
      <c r="S240"/>
      <c r="T240"/>
      <c r="U240"/>
      <c r="V240"/>
      <c r="W240"/>
      <c r="X240"/>
      <c r="Y240"/>
      <c r="Z240"/>
      <c r="AA240" s="5"/>
      <c r="AB240"/>
      <c r="AC240"/>
      <c r="AD240"/>
      <c r="AE240"/>
      <c r="AF240"/>
      <c r="AG240"/>
      <c r="AH240"/>
      <c r="AI240"/>
      <c r="AJ240"/>
      <c r="AK240"/>
      <c r="AL240" s="5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</row>
    <row r="241" spans="1:69" s="22" customFormat="1" ht="30" customHeight="1">
      <c r="A241" s="621"/>
      <c r="B241" s="59"/>
      <c r="C241" s="61"/>
      <c r="D241" s="232" t="s">
        <v>658</v>
      </c>
      <c r="E241" s="61" t="s">
        <v>58</v>
      </c>
      <c r="F241" s="59" t="s">
        <v>807</v>
      </c>
      <c r="G241" s="61" t="s">
        <v>223</v>
      </c>
      <c r="H241" s="59" t="s">
        <v>180</v>
      </c>
      <c r="I241" s="61" t="s">
        <v>31</v>
      </c>
      <c r="J241" s="232" t="s">
        <v>658</v>
      </c>
      <c r="K241" s="61" t="s">
        <v>58</v>
      </c>
      <c r="L241" s="59"/>
      <c r="M241" s="61"/>
      <c r="N241" s="624"/>
      <c r="O241" s="624"/>
      <c r="P241" s="627"/>
      <c r="Q241" s="406" t="s">
        <v>343</v>
      </c>
      <c r="R241"/>
      <c r="S241"/>
      <c r="T241"/>
      <c r="U241"/>
      <c r="V241"/>
      <c r="W241"/>
      <c r="X241"/>
      <c r="Y241"/>
      <c r="Z241"/>
      <c r="AA241" s="5"/>
      <c r="AB241"/>
      <c r="AC241"/>
      <c r="AD241"/>
      <c r="AE241"/>
      <c r="AF241"/>
      <c r="AG241"/>
      <c r="AH241"/>
      <c r="AI241"/>
      <c r="AJ241"/>
      <c r="AK241"/>
      <c r="AL241" s="5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</row>
    <row r="242" spans="1:69" s="22" customFormat="1" ht="30" customHeight="1">
      <c r="A242" s="621"/>
      <c r="B242" s="60"/>
      <c r="C242" s="121"/>
      <c r="D242" s="118" t="s">
        <v>80</v>
      </c>
      <c r="E242" s="119" t="s">
        <v>814</v>
      </c>
      <c r="F242" s="118" t="s">
        <v>34</v>
      </c>
      <c r="G242" s="119"/>
      <c r="H242" s="60" t="s">
        <v>818</v>
      </c>
      <c r="I242" s="69"/>
      <c r="J242" s="118" t="s">
        <v>80</v>
      </c>
      <c r="K242" s="119" t="s">
        <v>814</v>
      </c>
      <c r="L242" s="60"/>
      <c r="M242" s="121"/>
      <c r="N242" s="624"/>
      <c r="O242" s="624"/>
      <c r="P242" s="627"/>
      <c r="Q242" s="406" t="s">
        <v>343</v>
      </c>
      <c r="R242"/>
      <c r="S242"/>
      <c r="T242"/>
      <c r="U242"/>
      <c r="V242"/>
      <c r="W242"/>
      <c r="X242"/>
      <c r="Y242"/>
      <c r="Z242"/>
      <c r="AA242" s="5"/>
      <c r="AB242"/>
      <c r="AC242"/>
      <c r="AD242"/>
      <c r="AE242"/>
      <c r="AF242"/>
      <c r="AG242"/>
      <c r="AH242"/>
      <c r="AI242"/>
      <c r="AJ242"/>
      <c r="AK242"/>
      <c r="AL242" s="5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</row>
    <row r="243" spans="1:69" ht="30" customHeight="1">
      <c r="A243" s="621"/>
      <c r="B243" s="59"/>
      <c r="C243" s="61"/>
      <c r="D243" s="59"/>
      <c r="E243" s="61"/>
      <c r="F243" s="59"/>
      <c r="G243" s="61"/>
      <c r="H243" s="205" t="s">
        <v>452</v>
      </c>
      <c r="I243" s="61" t="s">
        <v>59</v>
      </c>
      <c r="J243" s="59"/>
      <c r="K243" s="61"/>
      <c r="L243" s="59"/>
      <c r="M243" s="61"/>
      <c r="N243" s="624"/>
      <c r="O243" s="624"/>
      <c r="P243" s="627"/>
      <c r="Q243" s="406" t="s">
        <v>343</v>
      </c>
      <c r="R243"/>
      <c r="S243"/>
      <c r="T243"/>
      <c r="U243"/>
      <c r="V243"/>
      <c r="W243"/>
      <c r="X243"/>
      <c r="Y243"/>
      <c r="Z243"/>
    </row>
    <row r="244" spans="1:69" ht="30" customHeight="1" thickBot="1">
      <c r="A244" s="622"/>
      <c r="B244" s="193"/>
      <c r="C244" s="194"/>
      <c r="D244" s="193"/>
      <c r="E244" s="194"/>
      <c r="F244" s="193"/>
      <c r="G244" s="194"/>
      <c r="H244" s="60"/>
      <c r="I244" s="121"/>
      <c r="J244" s="193"/>
      <c r="K244" s="194"/>
      <c r="L244" s="193"/>
      <c r="M244" s="194"/>
      <c r="N244" s="625"/>
      <c r="O244" s="625"/>
      <c r="P244" s="628"/>
      <c r="Q244" s="406" t="s">
        <v>343</v>
      </c>
      <c r="R244"/>
      <c r="S244"/>
      <c r="T244"/>
      <c r="U244"/>
      <c r="V244"/>
      <c r="W244"/>
      <c r="X244"/>
      <c r="Y244"/>
      <c r="Z244"/>
    </row>
    <row r="245" spans="1:69" ht="30" customHeight="1">
      <c r="A245" s="620" t="s">
        <v>344</v>
      </c>
      <c r="B245" s="51" t="s">
        <v>658</v>
      </c>
      <c r="C245" s="122" t="s">
        <v>59</v>
      </c>
      <c r="D245" s="123" t="s">
        <v>93</v>
      </c>
      <c r="E245" s="122" t="s">
        <v>14</v>
      </c>
      <c r="F245" s="123" t="s">
        <v>180</v>
      </c>
      <c r="G245" s="122" t="s">
        <v>59</v>
      </c>
      <c r="H245" s="51" t="s">
        <v>658</v>
      </c>
      <c r="I245" s="122" t="s">
        <v>59</v>
      </c>
      <c r="J245" s="123"/>
      <c r="K245" s="122"/>
      <c r="L245" s="123" t="s">
        <v>30</v>
      </c>
      <c r="M245" s="122" t="s">
        <v>59</v>
      </c>
      <c r="N245" s="623" t="str">
        <f>VLOOKUP($A245,'Phan ca HK1-2025'!$B$4:$I$133,4,0)</f>
        <v>1. Sáng</v>
      </c>
      <c r="O245" s="623" t="str">
        <f>VLOOKUP($A245,'Phan ca HK1-2025'!$B$4:$I$133,6,0)</f>
        <v>15/09/2025</v>
      </c>
      <c r="P245" s="626" t="str">
        <f>VLOOKUP($A245,'Phan ca HK1-2025'!$B$4:$I$133,8,0)</f>
        <v>C1-202</v>
      </c>
      <c r="Q245" s="406" t="s">
        <v>344</v>
      </c>
      <c r="R245"/>
      <c r="S245"/>
      <c r="T245"/>
      <c r="U245"/>
      <c r="V245"/>
      <c r="W245"/>
      <c r="X245"/>
      <c r="Y245"/>
      <c r="Z245"/>
    </row>
    <row r="246" spans="1:69" ht="30" customHeight="1">
      <c r="A246" s="621"/>
      <c r="B246" s="118" t="s">
        <v>80</v>
      </c>
      <c r="C246" s="119" t="s">
        <v>815</v>
      </c>
      <c r="D246" s="60" t="s">
        <v>828</v>
      </c>
      <c r="E246" s="194" t="s">
        <v>34</v>
      </c>
      <c r="F246" s="60" t="s">
        <v>831</v>
      </c>
      <c r="G246" s="69"/>
      <c r="H246" s="118" t="s">
        <v>80</v>
      </c>
      <c r="I246" s="119" t="s">
        <v>815</v>
      </c>
      <c r="J246" s="60"/>
      <c r="K246" s="194"/>
      <c r="L246" s="118"/>
      <c r="M246" s="119"/>
      <c r="N246" s="624"/>
      <c r="O246" s="624"/>
      <c r="P246" s="627"/>
      <c r="Q246" s="406" t="s">
        <v>344</v>
      </c>
      <c r="R246"/>
      <c r="S246"/>
      <c r="T246"/>
      <c r="U246"/>
      <c r="V246"/>
      <c r="W246"/>
      <c r="X246"/>
      <c r="Y246"/>
      <c r="Z246"/>
    </row>
    <row r="247" spans="1:69" ht="30" customHeight="1">
      <c r="A247" s="621"/>
      <c r="B247" s="232" t="s">
        <v>658</v>
      </c>
      <c r="C247" s="61" t="s">
        <v>60</v>
      </c>
      <c r="D247" s="59"/>
      <c r="E247" s="61"/>
      <c r="F247" s="187"/>
      <c r="G247" s="188"/>
      <c r="H247" s="232" t="s">
        <v>658</v>
      </c>
      <c r="I247" s="61" t="s">
        <v>60</v>
      </c>
      <c r="J247" s="59"/>
      <c r="K247" s="61"/>
      <c r="L247" s="59" t="s">
        <v>807</v>
      </c>
      <c r="M247" s="61" t="s">
        <v>224</v>
      </c>
      <c r="N247" s="624"/>
      <c r="O247" s="624"/>
      <c r="P247" s="627"/>
      <c r="Q247" s="406" t="s">
        <v>344</v>
      </c>
      <c r="R247"/>
      <c r="S247"/>
      <c r="T247"/>
      <c r="U247"/>
      <c r="V247"/>
      <c r="W247"/>
      <c r="X247"/>
      <c r="Y247"/>
      <c r="Z247"/>
    </row>
    <row r="248" spans="1:69" ht="30" customHeight="1">
      <c r="A248" s="621"/>
      <c r="B248" s="118" t="s">
        <v>80</v>
      </c>
      <c r="C248" s="119" t="s">
        <v>816</v>
      </c>
      <c r="D248" s="60"/>
      <c r="E248" s="121"/>
      <c r="F248" s="60"/>
      <c r="G248" s="69"/>
      <c r="H248" s="118" t="s">
        <v>80</v>
      </c>
      <c r="I248" s="119" t="s">
        <v>816</v>
      </c>
      <c r="J248" s="60"/>
      <c r="K248" s="121"/>
      <c r="L248" s="60"/>
      <c r="M248" s="69"/>
      <c r="N248" s="624"/>
      <c r="O248" s="624"/>
      <c r="P248" s="627"/>
      <c r="Q248" s="406" t="s">
        <v>344</v>
      </c>
      <c r="R248"/>
      <c r="S248"/>
      <c r="T248"/>
      <c r="U248"/>
      <c r="V248"/>
      <c r="W248"/>
      <c r="X248"/>
      <c r="Y248"/>
      <c r="Z248"/>
    </row>
    <row r="249" spans="1:69" ht="30" customHeight="1">
      <c r="A249" s="621"/>
      <c r="B249" s="59"/>
      <c r="C249" s="61"/>
      <c r="D249" s="187" t="s">
        <v>192</v>
      </c>
      <c r="E249" s="188" t="s">
        <v>32</v>
      </c>
      <c r="F249" s="205" t="s">
        <v>452</v>
      </c>
      <c r="G249" s="61" t="s">
        <v>31</v>
      </c>
      <c r="H249" s="59" t="s">
        <v>654</v>
      </c>
      <c r="I249" s="61" t="s">
        <v>14</v>
      </c>
      <c r="J249" s="59"/>
      <c r="K249" s="61"/>
      <c r="L249" s="59"/>
      <c r="M249" s="61"/>
      <c r="N249" s="624"/>
      <c r="O249" s="624"/>
      <c r="P249" s="627"/>
      <c r="Q249" s="406" t="s">
        <v>344</v>
      </c>
      <c r="R249"/>
      <c r="S249"/>
      <c r="T249"/>
      <c r="U249"/>
      <c r="V249"/>
      <c r="W249"/>
      <c r="X249"/>
      <c r="Y249"/>
      <c r="Z249"/>
    </row>
    <row r="250" spans="1:69" ht="30" customHeight="1" thickBot="1">
      <c r="A250" s="622"/>
      <c r="B250" s="64"/>
      <c r="C250" s="197"/>
      <c r="D250" s="60" t="s">
        <v>196</v>
      </c>
      <c r="E250" s="69"/>
      <c r="F250" s="118"/>
      <c r="G250" s="190"/>
      <c r="H250" s="64"/>
      <c r="I250" s="244"/>
      <c r="J250" s="60"/>
      <c r="K250" s="121"/>
      <c r="L250" s="64"/>
      <c r="M250" s="197"/>
      <c r="N250" s="625"/>
      <c r="O250" s="625"/>
      <c r="P250" s="628"/>
      <c r="Q250" s="406" t="s">
        <v>344</v>
      </c>
      <c r="R250"/>
      <c r="S250"/>
      <c r="T250"/>
      <c r="U250"/>
      <c r="V250"/>
      <c r="W250"/>
      <c r="X250"/>
      <c r="Y250"/>
      <c r="Z250"/>
    </row>
    <row r="251" spans="1:69" ht="30" customHeight="1">
      <c r="A251" s="620" t="s">
        <v>345</v>
      </c>
      <c r="B251" s="51" t="s">
        <v>658</v>
      </c>
      <c r="C251" s="122" t="s">
        <v>64</v>
      </c>
      <c r="D251" s="123" t="s">
        <v>93</v>
      </c>
      <c r="E251" s="122" t="s">
        <v>95</v>
      </c>
      <c r="F251" s="123" t="s">
        <v>180</v>
      </c>
      <c r="G251" s="122" t="s">
        <v>64</v>
      </c>
      <c r="H251" s="51" t="s">
        <v>658</v>
      </c>
      <c r="I251" s="122" t="s">
        <v>64</v>
      </c>
      <c r="J251" s="123"/>
      <c r="K251" s="122"/>
      <c r="L251" s="59" t="s">
        <v>30</v>
      </c>
      <c r="M251" s="61" t="s">
        <v>64</v>
      </c>
      <c r="N251" s="623" t="str">
        <f>VLOOKUP($A251,'Phan ca HK1-2025'!$B$4:$I$133,4,0)</f>
        <v>2. Chiều</v>
      </c>
      <c r="O251" s="623" t="str">
        <f>VLOOKUP($A251,'Phan ca HK1-2025'!$B$4:$I$133,6,0)</f>
        <v>15/09/2025</v>
      </c>
      <c r="P251" s="626" t="str">
        <f>VLOOKUP($A251,'Phan ca HK1-2025'!$B$4:$I$133,8,0)</f>
        <v>C1-202</v>
      </c>
      <c r="Q251" s="406" t="s">
        <v>345</v>
      </c>
      <c r="R251"/>
      <c r="S251"/>
      <c r="T251"/>
      <c r="U251"/>
      <c r="V251"/>
      <c r="W251"/>
      <c r="X251"/>
      <c r="Y251"/>
      <c r="Z251"/>
    </row>
    <row r="252" spans="1:69" ht="30" customHeight="1">
      <c r="A252" s="621"/>
      <c r="B252" s="118" t="s">
        <v>80</v>
      </c>
      <c r="C252" s="119" t="s">
        <v>458</v>
      </c>
      <c r="D252" s="60" t="s">
        <v>829</v>
      </c>
      <c r="E252" s="194" t="s">
        <v>34</v>
      </c>
      <c r="F252" s="60" t="s">
        <v>1130</v>
      </c>
      <c r="G252" s="69"/>
      <c r="H252" s="118" t="s">
        <v>80</v>
      </c>
      <c r="I252" s="119" t="s">
        <v>458</v>
      </c>
      <c r="J252" s="60"/>
      <c r="K252" s="194"/>
      <c r="L252" s="60"/>
      <c r="M252" s="69"/>
      <c r="N252" s="624"/>
      <c r="O252" s="624"/>
      <c r="P252" s="627"/>
      <c r="Q252" s="406" t="s">
        <v>345</v>
      </c>
      <c r="R252"/>
      <c r="S252"/>
      <c r="T252"/>
      <c r="U252"/>
      <c r="V252"/>
      <c r="W252"/>
      <c r="X252"/>
      <c r="Y252"/>
      <c r="Z252"/>
    </row>
    <row r="253" spans="1:69" ht="30" customHeight="1">
      <c r="A253" s="621"/>
      <c r="B253" s="232" t="s">
        <v>658</v>
      </c>
      <c r="C253" s="61" t="s">
        <v>58</v>
      </c>
      <c r="D253" s="59"/>
      <c r="E253" s="61"/>
      <c r="F253" s="187" t="s">
        <v>192</v>
      </c>
      <c r="G253" s="188" t="s">
        <v>31</v>
      </c>
      <c r="H253" s="232" t="s">
        <v>658</v>
      </c>
      <c r="I253" s="61" t="s">
        <v>58</v>
      </c>
      <c r="J253" s="59"/>
      <c r="K253" s="61"/>
      <c r="L253" s="59" t="s">
        <v>807</v>
      </c>
      <c r="M253" s="61" t="s">
        <v>223</v>
      </c>
      <c r="N253" s="624"/>
      <c r="O253" s="624"/>
      <c r="P253" s="627"/>
      <c r="Q253" s="406" t="s">
        <v>345</v>
      </c>
      <c r="R253"/>
      <c r="S253"/>
      <c r="T253"/>
      <c r="U253"/>
      <c r="V253"/>
      <c r="W253"/>
      <c r="X253"/>
      <c r="Y253"/>
      <c r="Z253"/>
    </row>
    <row r="254" spans="1:69" ht="30" customHeight="1">
      <c r="A254" s="621"/>
      <c r="B254" s="118" t="s">
        <v>80</v>
      </c>
      <c r="C254" s="119" t="s">
        <v>53</v>
      </c>
      <c r="D254" s="118"/>
      <c r="E254" s="119"/>
      <c r="F254" s="60"/>
      <c r="G254" s="69"/>
      <c r="H254" s="118" t="s">
        <v>80</v>
      </c>
      <c r="I254" s="119" t="s">
        <v>53</v>
      </c>
      <c r="J254" s="118"/>
      <c r="K254" s="119"/>
      <c r="L254" s="118"/>
      <c r="M254" s="119"/>
      <c r="N254" s="624"/>
      <c r="O254" s="624"/>
      <c r="P254" s="627"/>
      <c r="Q254" s="406" t="s">
        <v>345</v>
      </c>
      <c r="R254"/>
      <c r="S254"/>
      <c r="T254"/>
      <c r="U254"/>
      <c r="V254"/>
      <c r="W254"/>
      <c r="X254"/>
      <c r="Y254"/>
      <c r="Z254"/>
    </row>
    <row r="255" spans="1:69" ht="30" customHeight="1">
      <c r="A255" s="621"/>
      <c r="B255" s="59"/>
      <c r="C255" s="61"/>
      <c r="D255" s="59"/>
      <c r="E255" s="61"/>
      <c r="F255" s="205" t="s">
        <v>452</v>
      </c>
      <c r="G255" s="61" t="s">
        <v>60</v>
      </c>
      <c r="H255" s="59" t="s">
        <v>654</v>
      </c>
      <c r="I255" s="61" t="s">
        <v>95</v>
      </c>
      <c r="J255" s="59"/>
      <c r="K255" s="61"/>
      <c r="L255" s="59"/>
      <c r="M255" s="61"/>
      <c r="N255" s="624"/>
      <c r="O255" s="624"/>
      <c r="P255" s="627"/>
      <c r="Q255" s="406" t="s">
        <v>345</v>
      </c>
      <c r="R255"/>
      <c r="S255"/>
      <c r="T255"/>
      <c r="U255"/>
      <c r="V255"/>
      <c r="W255"/>
      <c r="X255"/>
      <c r="Y255"/>
      <c r="Z255"/>
    </row>
    <row r="256" spans="1:69" ht="30" customHeight="1" thickBot="1">
      <c r="A256" s="621"/>
      <c r="B256" s="207"/>
      <c r="C256" s="190"/>
      <c r="D256" s="118"/>
      <c r="E256" s="190"/>
      <c r="F256" s="193"/>
      <c r="G256" s="194"/>
      <c r="H256" s="64"/>
      <c r="I256" s="244"/>
      <c r="J256" s="207"/>
      <c r="K256" s="190"/>
      <c r="L256" s="207"/>
      <c r="M256" s="190"/>
      <c r="N256" s="624"/>
      <c r="O256" s="624"/>
      <c r="P256" s="627"/>
      <c r="Q256" s="406" t="s">
        <v>345</v>
      </c>
      <c r="R256"/>
      <c r="S256"/>
      <c r="T256"/>
      <c r="U256"/>
      <c r="V256"/>
      <c r="W256"/>
      <c r="X256"/>
      <c r="Y256"/>
      <c r="Z256"/>
      <c r="AA256"/>
      <c r="AL256"/>
    </row>
    <row r="257" spans="1:45" ht="30" customHeight="1">
      <c r="A257" s="620" t="s">
        <v>4397</v>
      </c>
      <c r="B257" s="51" t="s">
        <v>658</v>
      </c>
      <c r="C257" s="122" t="s">
        <v>59</v>
      </c>
      <c r="D257" s="123" t="s">
        <v>93</v>
      </c>
      <c r="E257" s="122" t="s">
        <v>95</v>
      </c>
      <c r="F257" s="123" t="s">
        <v>654</v>
      </c>
      <c r="G257" s="122" t="s">
        <v>14</v>
      </c>
      <c r="H257" s="51" t="s">
        <v>658</v>
      </c>
      <c r="I257" s="122" t="s">
        <v>59</v>
      </c>
      <c r="J257" s="123" t="s">
        <v>807</v>
      </c>
      <c r="K257" s="122" t="s">
        <v>13</v>
      </c>
      <c r="L257" s="123" t="s">
        <v>30</v>
      </c>
      <c r="M257" s="122" t="s">
        <v>60</v>
      </c>
      <c r="N257" s="623" t="str">
        <f>VLOOKUP($A257,'Phan ca HK1-2025'!$B$4:$I$133,4,0)</f>
        <v>2. Chiều</v>
      </c>
      <c r="O257" s="623" t="str">
        <f>VLOOKUP($A257,'Phan ca HK1-2025'!$B$4:$I$133,6,0)</f>
        <v>15/09/2025</v>
      </c>
      <c r="P257" s="626" t="str">
        <f>VLOOKUP($A257,'Phan ca HK1-2025'!$B$4:$I$133,8,0)</f>
        <v>C1-202</v>
      </c>
      <c r="Q257" s="406" t="s">
        <v>345</v>
      </c>
      <c r="R257"/>
      <c r="S257"/>
      <c r="T257"/>
      <c r="U257"/>
      <c r="V257"/>
      <c r="W257"/>
      <c r="X257"/>
      <c r="Y257"/>
      <c r="Z257"/>
    </row>
    <row r="258" spans="1:45" ht="30" customHeight="1">
      <c r="A258" s="621"/>
      <c r="B258" s="118"/>
      <c r="C258" s="119" t="s">
        <v>4398</v>
      </c>
      <c r="D258" s="60"/>
      <c r="E258" s="194"/>
      <c r="F258" s="60"/>
      <c r="G258" s="200"/>
      <c r="H258" s="118"/>
      <c r="I258" s="119" t="s">
        <v>4398</v>
      </c>
      <c r="J258" s="60"/>
      <c r="K258" s="69"/>
      <c r="L258" s="60"/>
      <c r="M258" s="69"/>
      <c r="N258" s="624"/>
      <c r="O258" s="624"/>
      <c r="P258" s="627"/>
      <c r="Q258" s="406" t="s">
        <v>345</v>
      </c>
      <c r="R258"/>
      <c r="S258"/>
      <c r="T258"/>
      <c r="U258"/>
      <c r="V258"/>
      <c r="W258"/>
      <c r="X258"/>
      <c r="Y258"/>
      <c r="Z258"/>
    </row>
    <row r="259" spans="1:45" ht="30" customHeight="1">
      <c r="A259" s="621"/>
      <c r="B259" s="232" t="s">
        <v>658</v>
      </c>
      <c r="C259" s="61" t="s">
        <v>60</v>
      </c>
      <c r="D259" s="59"/>
      <c r="E259" s="61"/>
      <c r="F259" s="187"/>
      <c r="G259" s="188"/>
      <c r="H259" s="232" t="s">
        <v>658</v>
      </c>
      <c r="I259" s="61" t="s">
        <v>60</v>
      </c>
      <c r="J259" s="59"/>
      <c r="K259" s="61"/>
      <c r="L259" s="205" t="s">
        <v>452</v>
      </c>
      <c r="M259" s="61" t="s">
        <v>31</v>
      </c>
      <c r="N259" s="624"/>
      <c r="O259" s="624"/>
      <c r="P259" s="627"/>
      <c r="Q259" s="406" t="s">
        <v>345</v>
      </c>
      <c r="R259"/>
      <c r="S259"/>
      <c r="T259"/>
      <c r="U259"/>
      <c r="V259"/>
      <c r="W259"/>
      <c r="X259"/>
      <c r="Y259"/>
      <c r="Z259"/>
    </row>
    <row r="260" spans="1:45" ht="30" customHeight="1">
      <c r="A260" s="621"/>
      <c r="B260" s="118"/>
      <c r="C260" s="119" t="s">
        <v>4399</v>
      </c>
      <c r="D260" s="118"/>
      <c r="E260" s="119"/>
      <c r="F260" s="60"/>
      <c r="G260" s="69"/>
      <c r="H260" s="118"/>
      <c r="I260" s="119" t="s">
        <v>4399</v>
      </c>
      <c r="J260" s="118"/>
      <c r="K260" s="119"/>
      <c r="L260" s="193"/>
      <c r="M260" s="194"/>
      <c r="N260" s="624"/>
      <c r="O260" s="624"/>
      <c r="P260" s="627"/>
      <c r="Q260" s="406" t="s">
        <v>345</v>
      </c>
      <c r="R260"/>
      <c r="S260"/>
      <c r="T260"/>
      <c r="U260"/>
      <c r="V260"/>
      <c r="W260"/>
      <c r="X260"/>
      <c r="Y260"/>
      <c r="Z260"/>
    </row>
    <row r="261" spans="1:45" ht="30" customHeight="1">
      <c r="A261" s="621"/>
      <c r="B261" s="59" t="s">
        <v>180</v>
      </c>
      <c r="C261" s="61" t="s">
        <v>58</v>
      </c>
      <c r="D261" s="59" t="s">
        <v>192</v>
      </c>
      <c r="E261" s="61" t="s">
        <v>31</v>
      </c>
      <c r="F261" s="59"/>
      <c r="G261" s="61"/>
      <c r="H261" s="59"/>
      <c r="I261" s="61"/>
      <c r="J261" s="59"/>
      <c r="K261" s="61"/>
      <c r="L261" s="59"/>
      <c r="M261" s="61"/>
      <c r="N261" s="624"/>
      <c r="O261" s="624"/>
      <c r="P261" s="627"/>
      <c r="Q261" s="406" t="s">
        <v>345</v>
      </c>
      <c r="R261"/>
      <c r="S261"/>
      <c r="T261"/>
      <c r="U261"/>
      <c r="V261"/>
      <c r="W261"/>
      <c r="X261"/>
      <c r="Y261"/>
      <c r="Z261"/>
    </row>
    <row r="262" spans="1:45" ht="30" customHeight="1" thickBot="1">
      <c r="A262" s="621"/>
      <c r="B262" s="64" t="s">
        <v>4400</v>
      </c>
      <c r="C262" s="197"/>
      <c r="D262" s="64"/>
      <c r="E262" s="197"/>
      <c r="F262" s="64"/>
      <c r="G262" s="244"/>
      <c r="H262" s="64"/>
      <c r="I262" s="244"/>
      <c r="J262" s="207"/>
      <c r="K262" s="190"/>
      <c r="L262" s="207"/>
      <c r="M262" s="190"/>
      <c r="N262" s="624"/>
      <c r="O262" s="624"/>
      <c r="P262" s="627"/>
      <c r="Q262" s="406" t="s">
        <v>345</v>
      </c>
      <c r="R262"/>
      <c r="S262"/>
      <c r="T262"/>
      <c r="U262"/>
      <c r="V262"/>
      <c r="W262"/>
      <c r="X262"/>
      <c r="Y262"/>
      <c r="Z262"/>
      <c r="AA262"/>
      <c r="AL262"/>
    </row>
    <row r="263" spans="1:45" ht="30" customHeight="1">
      <c r="A263" s="620" t="s">
        <v>179</v>
      </c>
      <c r="B263" s="123" t="s">
        <v>93</v>
      </c>
      <c r="C263" s="122" t="s">
        <v>95</v>
      </c>
      <c r="D263" s="51" t="s">
        <v>658</v>
      </c>
      <c r="E263" s="122" t="s">
        <v>59</v>
      </c>
      <c r="F263" s="123" t="s">
        <v>180</v>
      </c>
      <c r="G263" s="122" t="s">
        <v>59</v>
      </c>
      <c r="H263" s="123" t="s">
        <v>159</v>
      </c>
      <c r="I263" s="122" t="s">
        <v>13</v>
      </c>
      <c r="J263" s="51" t="s">
        <v>658</v>
      </c>
      <c r="K263" s="122" t="s">
        <v>59</v>
      </c>
      <c r="L263" s="123" t="s">
        <v>654</v>
      </c>
      <c r="M263" s="122" t="s">
        <v>95</v>
      </c>
      <c r="N263" s="623" t="str">
        <f>VLOOKUP($A263,'Phan ca HK1-2025'!$B$4:$I$133,4,0)</f>
        <v>1. Sáng</v>
      </c>
      <c r="O263" s="623" t="str">
        <f>VLOOKUP($A263,'Phan ca HK1-2025'!$B$4:$I$133,6,0)</f>
        <v>15/09/2025</v>
      </c>
      <c r="P263" s="626" t="str">
        <f>VLOOKUP($A263,'Phan ca HK1-2025'!$B$4:$I$133,8,0)</f>
        <v>C2-202</v>
      </c>
      <c r="Q263" s="406" t="s">
        <v>179</v>
      </c>
      <c r="R263" s="422" t="s">
        <v>723</v>
      </c>
      <c r="S263" s="318" t="s">
        <v>724</v>
      </c>
      <c r="T263" s="319">
        <v>2</v>
      </c>
      <c r="U263" s="319">
        <v>2</v>
      </c>
      <c r="V263" s="319">
        <v>0</v>
      </c>
      <c r="W263" s="319">
        <v>0</v>
      </c>
      <c r="X263" s="388"/>
      <c r="Y263" s="409">
        <v>2</v>
      </c>
      <c r="Z263" s="375"/>
    </row>
    <row r="264" spans="1:45" ht="30" customHeight="1">
      <c r="A264" s="621"/>
      <c r="B264" s="60" t="s">
        <v>830</v>
      </c>
      <c r="C264" s="200" t="s">
        <v>35</v>
      </c>
      <c r="D264" s="60" t="s">
        <v>195</v>
      </c>
      <c r="E264" s="69" t="s">
        <v>819</v>
      </c>
      <c r="F264" s="60" t="s">
        <v>831</v>
      </c>
      <c r="G264" s="69"/>
      <c r="H264" s="60"/>
      <c r="I264" s="69"/>
      <c r="J264" s="60" t="s">
        <v>195</v>
      </c>
      <c r="K264" s="119" t="s">
        <v>819</v>
      </c>
      <c r="L264" s="60"/>
      <c r="M264" s="194"/>
      <c r="N264" s="624"/>
      <c r="O264" s="624"/>
      <c r="P264" s="627"/>
      <c r="Q264" s="406" t="s">
        <v>179</v>
      </c>
      <c r="R264" s="422" t="s">
        <v>221</v>
      </c>
      <c r="S264" s="318" t="s">
        <v>93</v>
      </c>
      <c r="T264" s="319">
        <v>3</v>
      </c>
      <c r="U264" s="319">
        <v>3</v>
      </c>
      <c r="V264" s="319">
        <v>0</v>
      </c>
      <c r="W264" s="319">
        <v>0</v>
      </c>
      <c r="X264" s="388"/>
      <c r="Y264" s="409">
        <v>4</v>
      </c>
      <c r="Z264" s="375"/>
      <c r="AB264" s="5"/>
      <c r="AC264" s="5"/>
      <c r="AD264" s="5"/>
      <c r="AE264" s="5"/>
      <c r="AF264" s="5"/>
      <c r="AG264" s="5"/>
      <c r="AH264" s="5"/>
      <c r="AM264" s="5"/>
      <c r="AN264" s="5"/>
      <c r="AO264" s="5"/>
      <c r="AP264" s="5"/>
      <c r="AQ264" s="5"/>
      <c r="AR264" s="5"/>
      <c r="AS264" s="5"/>
    </row>
    <row r="265" spans="1:45" ht="30" customHeight="1">
      <c r="A265" s="621"/>
      <c r="B265" s="59"/>
      <c r="C265" s="61"/>
      <c r="D265" s="232" t="s">
        <v>658</v>
      </c>
      <c r="E265" s="61" t="s">
        <v>60</v>
      </c>
      <c r="F265" s="59"/>
      <c r="G265" s="61"/>
      <c r="H265" s="59" t="s">
        <v>30</v>
      </c>
      <c r="I265" s="61" t="s">
        <v>32</v>
      </c>
      <c r="J265" s="232" t="s">
        <v>658</v>
      </c>
      <c r="K265" s="61" t="s">
        <v>60</v>
      </c>
      <c r="L265" s="59"/>
      <c r="M265" s="61"/>
      <c r="N265" s="624"/>
      <c r="O265" s="624"/>
      <c r="P265" s="627"/>
      <c r="Q265" s="406" t="s">
        <v>179</v>
      </c>
      <c r="R265" s="422" t="s">
        <v>201</v>
      </c>
      <c r="S265" s="318" t="s">
        <v>180</v>
      </c>
      <c r="T265" s="319">
        <v>3</v>
      </c>
      <c r="U265" s="319">
        <v>3</v>
      </c>
      <c r="V265" s="319">
        <v>0</v>
      </c>
      <c r="W265" s="319">
        <v>0</v>
      </c>
      <c r="X265" s="388"/>
      <c r="Y265" s="409">
        <v>2</v>
      </c>
      <c r="Z265" s="375"/>
      <c r="AB265" s="5"/>
      <c r="AC265" s="5"/>
      <c r="AD265" s="5"/>
      <c r="AE265" s="5"/>
      <c r="AF265" s="5"/>
      <c r="AG265" s="5"/>
      <c r="AH265" s="5"/>
      <c r="AM265" s="5"/>
      <c r="AN265" s="5"/>
      <c r="AO265" s="5"/>
      <c r="AP265" s="5"/>
      <c r="AQ265" s="5"/>
      <c r="AR265" s="5"/>
      <c r="AS265" s="5"/>
    </row>
    <row r="266" spans="1:45" ht="30" customHeight="1">
      <c r="A266" s="621"/>
      <c r="B266" s="60"/>
      <c r="C266" s="121"/>
      <c r="D266" s="60" t="s">
        <v>195</v>
      </c>
      <c r="E266" s="119" t="s">
        <v>820</v>
      </c>
      <c r="F266" s="60"/>
      <c r="G266" s="69"/>
      <c r="H266" s="60"/>
      <c r="I266" s="69"/>
      <c r="J266" s="60" t="s">
        <v>195</v>
      </c>
      <c r="K266" s="119" t="s">
        <v>820</v>
      </c>
      <c r="L266" s="60"/>
      <c r="M266" s="121"/>
      <c r="N266" s="624"/>
      <c r="O266" s="624"/>
      <c r="P266" s="627"/>
      <c r="Q266" s="406" t="s">
        <v>179</v>
      </c>
      <c r="R266" s="422" t="s">
        <v>653</v>
      </c>
      <c r="S266" s="318" t="s">
        <v>654</v>
      </c>
      <c r="T266" s="319">
        <v>3</v>
      </c>
      <c r="U266" s="319">
        <v>2</v>
      </c>
      <c r="V266" s="319">
        <v>1</v>
      </c>
      <c r="W266" s="319">
        <v>0</v>
      </c>
      <c r="X266" s="388"/>
      <c r="Y266" s="409">
        <v>4</v>
      </c>
      <c r="Z266" s="375"/>
      <c r="AB266" s="5"/>
      <c r="AC266" s="5"/>
      <c r="AD266" s="5"/>
      <c r="AE266" s="5"/>
      <c r="AF266" s="5"/>
      <c r="AG266" s="5"/>
      <c r="AH266" s="5"/>
      <c r="AM266" s="5"/>
      <c r="AN266" s="5"/>
      <c r="AO266" s="5"/>
      <c r="AP266" s="5"/>
      <c r="AQ266" s="5"/>
      <c r="AR266" s="5"/>
      <c r="AS266" s="5"/>
    </row>
    <row r="267" spans="1:45" ht="30" customHeight="1">
      <c r="A267" s="621"/>
      <c r="B267" s="59" t="s">
        <v>724</v>
      </c>
      <c r="C267" s="61" t="s">
        <v>64</v>
      </c>
      <c r="D267" s="59"/>
      <c r="E267" s="61"/>
      <c r="F267" s="59"/>
      <c r="G267" s="61"/>
      <c r="H267" s="59"/>
      <c r="I267" s="61"/>
      <c r="J267" s="59"/>
      <c r="K267" s="61"/>
      <c r="L267" s="59"/>
      <c r="M267" s="61"/>
      <c r="N267" s="624"/>
      <c r="O267" s="624"/>
      <c r="P267" s="627"/>
      <c r="Q267" s="406" t="s">
        <v>179</v>
      </c>
      <c r="R267" s="422" t="s">
        <v>657</v>
      </c>
      <c r="S267" s="318" t="s">
        <v>658</v>
      </c>
      <c r="T267" s="319">
        <v>5</v>
      </c>
      <c r="U267" s="319">
        <v>5</v>
      </c>
      <c r="V267" s="319">
        <v>0</v>
      </c>
      <c r="W267" s="319">
        <v>0</v>
      </c>
      <c r="X267" s="388"/>
      <c r="Y267" s="409">
        <v>2</v>
      </c>
      <c r="Z267" s="377"/>
      <c r="AB267" s="5"/>
      <c r="AC267" s="5"/>
      <c r="AD267" s="5"/>
      <c r="AE267" s="5"/>
      <c r="AF267" s="5"/>
      <c r="AG267" s="5"/>
      <c r="AH267" s="5"/>
      <c r="AM267" s="5"/>
      <c r="AN267" s="5"/>
      <c r="AO267" s="5"/>
      <c r="AP267" s="5"/>
      <c r="AQ267" s="5"/>
      <c r="AR267" s="5"/>
      <c r="AS267" s="5"/>
    </row>
    <row r="268" spans="1:45" ht="30" customHeight="1">
      <c r="A268" s="621"/>
      <c r="B268" s="118" t="s">
        <v>37</v>
      </c>
      <c r="C268" s="69"/>
      <c r="D268" s="60"/>
      <c r="E268" s="121"/>
      <c r="F268" s="60"/>
      <c r="G268" s="121"/>
      <c r="H268" s="60"/>
      <c r="I268" s="121"/>
      <c r="J268" s="60"/>
      <c r="K268" s="121"/>
      <c r="L268" s="60"/>
      <c r="M268" s="121"/>
      <c r="N268" s="624"/>
      <c r="O268" s="624"/>
      <c r="P268" s="627"/>
      <c r="Q268" s="406" t="s">
        <v>179</v>
      </c>
      <c r="R268" s="422" t="s">
        <v>660</v>
      </c>
      <c r="S268" s="318" t="s">
        <v>159</v>
      </c>
      <c r="T268" s="319">
        <v>2</v>
      </c>
      <c r="U268" s="319">
        <v>2</v>
      </c>
      <c r="V268" s="319">
        <v>0</v>
      </c>
      <c r="W268" s="319">
        <v>0</v>
      </c>
      <c r="X268" s="388"/>
      <c r="Y268" s="409">
        <v>3</v>
      </c>
      <c r="Z268" s="377"/>
      <c r="AB268" s="5"/>
      <c r="AC268" s="5"/>
      <c r="AD268" s="5"/>
      <c r="AE268" s="5"/>
      <c r="AF268" s="5"/>
      <c r="AG268" s="5"/>
      <c r="AH268" s="5"/>
      <c r="AM268" s="5"/>
      <c r="AN268" s="5"/>
      <c r="AO268" s="5"/>
      <c r="AP268" s="5"/>
      <c r="AQ268" s="5"/>
      <c r="AR268" s="5"/>
      <c r="AS268" s="5"/>
    </row>
    <row r="269" spans="1:45" ht="30" customHeight="1">
      <c r="A269" s="621"/>
      <c r="B269" s="59"/>
      <c r="C269" s="61"/>
      <c r="D269" s="59"/>
      <c r="E269" s="61"/>
      <c r="F269" s="187"/>
      <c r="G269" s="188"/>
      <c r="H269" s="205" t="s">
        <v>452</v>
      </c>
      <c r="I269" s="61" t="s">
        <v>31</v>
      </c>
      <c r="J269" s="59"/>
      <c r="K269" s="61"/>
      <c r="L269" s="59"/>
      <c r="M269" s="61"/>
      <c r="N269" s="624"/>
      <c r="O269" s="624"/>
      <c r="P269" s="627"/>
      <c r="Q269" s="406" t="s">
        <v>179</v>
      </c>
      <c r="R269" s="422" t="s">
        <v>659</v>
      </c>
      <c r="S269" s="318" t="s">
        <v>30</v>
      </c>
      <c r="T269" s="319">
        <v>3</v>
      </c>
      <c r="U269" s="319">
        <v>3</v>
      </c>
      <c r="V269" s="319">
        <v>0</v>
      </c>
      <c r="W269" s="319">
        <v>0</v>
      </c>
      <c r="X269" s="377"/>
      <c r="Y269" s="409">
        <v>2</v>
      </c>
      <c r="Z269" s="377"/>
      <c r="AB269" s="5"/>
      <c r="AC269" s="5"/>
      <c r="AD269" s="5"/>
      <c r="AE269" s="5"/>
      <c r="AF269" s="5"/>
      <c r="AG269" s="5"/>
      <c r="AH269" s="5"/>
      <c r="AM269" s="5"/>
      <c r="AN269" s="5"/>
      <c r="AO269" s="5"/>
      <c r="AP269" s="5"/>
      <c r="AQ269" s="5"/>
      <c r="AR269" s="5"/>
      <c r="AS269" s="5"/>
    </row>
    <row r="270" spans="1:45" ht="30" customHeight="1">
      <c r="A270" s="621"/>
      <c r="B270" s="60"/>
      <c r="C270" s="121"/>
      <c r="D270" s="60"/>
      <c r="E270" s="121"/>
      <c r="F270" s="60"/>
      <c r="G270" s="69"/>
      <c r="H270" s="60"/>
      <c r="I270" s="121"/>
      <c r="J270" s="60"/>
      <c r="K270" s="121"/>
      <c r="L270" s="60"/>
      <c r="M270" s="121"/>
      <c r="N270" s="624"/>
      <c r="O270" s="624"/>
      <c r="P270" s="627"/>
      <c r="Q270" s="406" t="s">
        <v>179</v>
      </c>
      <c r="AB270" s="5"/>
      <c r="AC270" s="5"/>
      <c r="AD270" s="5"/>
      <c r="AE270" s="5"/>
      <c r="AF270" s="5"/>
      <c r="AG270" s="5"/>
      <c r="AH270" s="5"/>
      <c r="AM270" s="5"/>
      <c r="AN270" s="5"/>
      <c r="AO270" s="5"/>
      <c r="AP270" s="5"/>
      <c r="AQ270" s="5"/>
      <c r="AR270" s="5"/>
      <c r="AS270" s="5"/>
    </row>
    <row r="271" spans="1:45" ht="30" customHeight="1">
      <c r="A271" s="621"/>
      <c r="B271" s="59"/>
      <c r="C271" s="61"/>
      <c r="D271" s="59"/>
      <c r="E271" s="61"/>
      <c r="F271" s="59"/>
      <c r="G271" s="61"/>
      <c r="H271" s="59"/>
      <c r="I271" s="61"/>
      <c r="J271" s="59"/>
      <c r="K271" s="61"/>
      <c r="L271" s="59"/>
      <c r="M271" s="61"/>
      <c r="N271" s="624"/>
      <c r="O271" s="624"/>
      <c r="P271" s="627"/>
      <c r="Q271" s="406" t="s">
        <v>179</v>
      </c>
      <c r="AB271" s="5"/>
      <c r="AC271" s="5"/>
      <c r="AD271" s="5"/>
      <c r="AE271" s="5"/>
      <c r="AF271" s="5"/>
      <c r="AG271" s="5"/>
      <c r="AH271" s="5"/>
      <c r="AM271" s="5"/>
      <c r="AN271" s="5"/>
      <c r="AO271" s="5"/>
      <c r="AP271" s="5"/>
      <c r="AQ271" s="5"/>
      <c r="AR271" s="5"/>
      <c r="AS271" s="5"/>
    </row>
    <row r="272" spans="1:45" ht="30" customHeight="1" thickBot="1">
      <c r="A272" s="622"/>
      <c r="B272" s="64"/>
      <c r="C272" s="63"/>
      <c r="D272" s="64"/>
      <c r="E272" s="63"/>
      <c r="F272" s="118"/>
      <c r="G272" s="119"/>
      <c r="H272" s="64"/>
      <c r="I272" s="63"/>
      <c r="J272" s="64"/>
      <c r="K272" s="63"/>
      <c r="L272" s="60"/>
      <c r="M272" s="121"/>
      <c r="N272" s="625"/>
      <c r="O272" s="625"/>
      <c r="P272" s="628"/>
      <c r="Q272" s="406" t="s">
        <v>179</v>
      </c>
      <c r="R272"/>
      <c r="S272"/>
      <c r="T272"/>
      <c r="U272"/>
      <c r="V272"/>
      <c r="W272"/>
      <c r="X272"/>
      <c r="Y272"/>
      <c r="Z272"/>
      <c r="AA272"/>
      <c r="AE272" s="5"/>
      <c r="AF272" s="5"/>
      <c r="AG272" s="5"/>
      <c r="AH272" s="5"/>
      <c r="AL272"/>
      <c r="AP272" s="5"/>
      <c r="AQ272" s="5"/>
      <c r="AR272" s="5"/>
      <c r="AS272" s="5"/>
    </row>
    <row r="273" spans="1:70" ht="30" customHeight="1">
      <c r="A273" s="620" t="s">
        <v>346</v>
      </c>
      <c r="B273" s="123" t="s">
        <v>93</v>
      </c>
      <c r="C273" s="122" t="s">
        <v>14</v>
      </c>
      <c r="D273" s="51" t="s">
        <v>658</v>
      </c>
      <c r="E273" s="122" t="s">
        <v>64</v>
      </c>
      <c r="F273" s="123" t="s">
        <v>180</v>
      </c>
      <c r="G273" s="122" t="s">
        <v>64</v>
      </c>
      <c r="H273" s="123" t="s">
        <v>27</v>
      </c>
      <c r="I273" s="122" t="s">
        <v>64</v>
      </c>
      <c r="J273" s="51" t="s">
        <v>658</v>
      </c>
      <c r="K273" s="122" t="s">
        <v>64</v>
      </c>
      <c r="L273" s="123" t="s">
        <v>654</v>
      </c>
      <c r="M273" s="122" t="s">
        <v>14</v>
      </c>
      <c r="N273" s="623" t="str">
        <f>VLOOKUP($A273,'Phan ca HK1-2025'!$B$4:$I$133,4,0)</f>
        <v>2. Chiều</v>
      </c>
      <c r="O273" s="623" t="str">
        <f>VLOOKUP($A273,'Phan ca HK1-2025'!$B$4:$I$133,6,0)</f>
        <v>15/09/2025</v>
      </c>
      <c r="P273" s="626" t="str">
        <f>VLOOKUP($A273,'Phan ca HK1-2025'!$B$4:$I$133,8,0)</f>
        <v>C1-301</v>
      </c>
      <c r="Q273" s="406" t="s">
        <v>346</v>
      </c>
      <c r="R273" s="422" t="s">
        <v>221</v>
      </c>
      <c r="S273" s="318" t="s">
        <v>93</v>
      </c>
      <c r="T273" s="319">
        <v>3</v>
      </c>
      <c r="U273" s="319">
        <v>3</v>
      </c>
      <c r="V273" s="319">
        <v>0</v>
      </c>
      <c r="W273" s="319">
        <v>0</v>
      </c>
      <c r="X273" s="388"/>
      <c r="Y273" s="409">
        <v>4</v>
      </c>
      <c r="Z273" s="375"/>
    </row>
    <row r="274" spans="1:70" ht="30" customHeight="1">
      <c r="A274" s="621"/>
      <c r="B274" s="60" t="s">
        <v>832</v>
      </c>
      <c r="C274" s="200" t="s">
        <v>35</v>
      </c>
      <c r="D274" s="60" t="s">
        <v>195</v>
      </c>
      <c r="E274" s="69" t="s">
        <v>833</v>
      </c>
      <c r="F274" s="60" t="s">
        <v>1130</v>
      </c>
      <c r="G274" s="69"/>
      <c r="H274" s="60"/>
      <c r="I274" s="69"/>
      <c r="J274" s="60" t="s">
        <v>195</v>
      </c>
      <c r="K274" s="69" t="s">
        <v>833</v>
      </c>
      <c r="L274" s="60"/>
      <c r="M274" s="194"/>
      <c r="N274" s="624"/>
      <c r="O274" s="624"/>
      <c r="P274" s="627"/>
      <c r="Q274" s="406" t="s">
        <v>346</v>
      </c>
      <c r="R274" s="422" t="s">
        <v>201</v>
      </c>
      <c r="S274" s="318" t="s">
        <v>180</v>
      </c>
      <c r="T274" s="319">
        <v>3</v>
      </c>
      <c r="U274" s="319">
        <v>3</v>
      </c>
      <c r="V274" s="319">
        <v>0</v>
      </c>
      <c r="W274" s="319">
        <v>0</v>
      </c>
      <c r="X274" s="388"/>
      <c r="Y274" s="409">
        <v>2</v>
      </c>
      <c r="Z274" s="375"/>
    </row>
    <row r="275" spans="1:70" ht="30" customHeight="1">
      <c r="A275" s="621"/>
      <c r="B275" s="59"/>
      <c r="C275" s="61"/>
      <c r="D275" s="232" t="s">
        <v>658</v>
      </c>
      <c r="E275" s="61" t="s">
        <v>58</v>
      </c>
      <c r="F275" s="59"/>
      <c r="G275" s="61"/>
      <c r="H275" s="59" t="s">
        <v>30</v>
      </c>
      <c r="I275" s="61" t="s">
        <v>58</v>
      </c>
      <c r="J275" s="232" t="s">
        <v>658</v>
      </c>
      <c r="K275" s="61" t="s">
        <v>58</v>
      </c>
      <c r="L275" s="59"/>
      <c r="M275" s="61"/>
      <c r="N275" s="624"/>
      <c r="O275" s="624"/>
      <c r="P275" s="627"/>
      <c r="Q275" s="406" t="s">
        <v>346</v>
      </c>
      <c r="R275" s="422" t="s">
        <v>653</v>
      </c>
      <c r="S275" s="318" t="s">
        <v>654</v>
      </c>
      <c r="T275" s="319">
        <v>3</v>
      </c>
      <c r="U275" s="319">
        <v>2</v>
      </c>
      <c r="V275" s="319">
        <v>1</v>
      </c>
      <c r="W275" s="319">
        <v>0</v>
      </c>
      <c r="X275" s="388"/>
      <c r="Y275" s="409">
        <v>4</v>
      </c>
      <c r="Z275" s="377"/>
    </row>
    <row r="276" spans="1:70" ht="30" customHeight="1">
      <c r="A276" s="621"/>
      <c r="B276" s="60"/>
      <c r="C276" s="121"/>
      <c r="D276" s="60" t="s">
        <v>195</v>
      </c>
      <c r="E276" s="69" t="s">
        <v>834</v>
      </c>
      <c r="F276" s="60"/>
      <c r="G276" s="69"/>
      <c r="H276" s="60"/>
      <c r="I276" s="69"/>
      <c r="J276" s="60" t="s">
        <v>195</v>
      </c>
      <c r="K276" s="69" t="s">
        <v>834</v>
      </c>
      <c r="L276" s="193"/>
      <c r="M276" s="194"/>
      <c r="N276" s="624"/>
      <c r="O276" s="624"/>
      <c r="P276" s="627"/>
      <c r="Q276" s="406" t="s">
        <v>346</v>
      </c>
      <c r="R276" s="422" t="s">
        <v>657</v>
      </c>
      <c r="S276" s="318" t="s">
        <v>658</v>
      </c>
      <c r="T276" s="319">
        <v>5</v>
      </c>
      <c r="U276" s="319">
        <v>5</v>
      </c>
      <c r="V276" s="319">
        <v>0</v>
      </c>
      <c r="W276" s="319">
        <v>0</v>
      </c>
      <c r="X276" s="388"/>
      <c r="Y276" s="409">
        <v>0</v>
      </c>
      <c r="Z276" s="375"/>
    </row>
    <row r="277" spans="1:70" ht="30" customHeight="1">
      <c r="A277" s="621"/>
      <c r="B277" s="187"/>
      <c r="C277" s="188"/>
      <c r="D277" s="59"/>
      <c r="E277" s="61"/>
      <c r="F277" s="59"/>
      <c r="G277" s="61"/>
      <c r="H277" s="59"/>
      <c r="I277" s="61"/>
      <c r="J277" s="59"/>
      <c r="K277" s="61"/>
      <c r="L277" s="59"/>
      <c r="M277" s="61"/>
      <c r="N277" s="624"/>
      <c r="O277" s="624"/>
      <c r="P277" s="627"/>
      <c r="Q277" s="406" t="s">
        <v>346</v>
      </c>
      <c r="R277" s="422" t="s">
        <v>715</v>
      </c>
      <c r="S277" s="318" t="s">
        <v>27</v>
      </c>
      <c r="T277" s="319">
        <v>2</v>
      </c>
      <c r="U277" s="319">
        <v>2</v>
      </c>
      <c r="V277" s="319">
        <v>0</v>
      </c>
      <c r="W277" s="319">
        <v>0</v>
      </c>
      <c r="X277" s="388"/>
      <c r="Y277" s="409">
        <v>2</v>
      </c>
      <c r="Z277" s="375"/>
    </row>
    <row r="278" spans="1:70" ht="30" customHeight="1">
      <c r="A278" s="621"/>
      <c r="B278" s="118"/>
      <c r="C278" s="119"/>
      <c r="D278" s="118"/>
      <c r="E278" s="190"/>
      <c r="F278" s="193"/>
      <c r="G278" s="194"/>
      <c r="H278" s="60"/>
      <c r="I278" s="69"/>
      <c r="J278" s="118"/>
      <c r="K278" s="194"/>
      <c r="L278" s="193"/>
      <c r="M278" s="194"/>
      <c r="N278" s="624"/>
      <c r="O278" s="624"/>
      <c r="P278" s="627"/>
      <c r="Q278" s="406" t="s">
        <v>346</v>
      </c>
      <c r="R278" s="422" t="s">
        <v>659</v>
      </c>
      <c r="S278" s="318" t="s">
        <v>30</v>
      </c>
      <c r="T278" s="319">
        <v>3</v>
      </c>
      <c r="U278" s="319">
        <v>3</v>
      </c>
      <c r="V278" s="319">
        <v>0</v>
      </c>
      <c r="W278" s="319">
        <v>0</v>
      </c>
      <c r="X278" s="388"/>
      <c r="Y278" s="409">
        <v>2</v>
      </c>
      <c r="Z278" s="377"/>
    </row>
    <row r="279" spans="1:70" ht="30" customHeight="1">
      <c r="A279" s="621"/>
      <c r="B279" s="202"/>
      <c r="C279" s="203"/>
      <c r="D279" s="205" t="s">
        <v>452</v>
      </c>
      <c r="E279" s="61" t="s">
        <v>59</v>
      </c>
      <c r="F279" s="202"/>
      <c r="G279" s="203"/>
      <c r="H279" s="59"/>
      <c r="I279" s="61"/>
      <c r="J279" s="208"/>
      <c r="K279" s="203"/>
      <c r="L279" s="208"/>
      <c r="M279" s="203"/>
      <c r="N279" s="624"/>
      <c r="O279" s="624"/>
      <c r="P279" s="627"/>
      <c r="Q279" s="406" t="s">
        <v>346</v>
      </c>
      <c r="R279"/>
      <c r="S279"/>
      <c r="T279"/>
      <c r="U279"/>
      <c r="V279"/>
      <c r="W279"/>
      <c r="X279"/>
      <c r="Y279"/>
      <c r="Z279"/>
    </row>
    <row r="280" spans="1:70" ht="30" customHeight="1" thickBot="1">
      <c r="A280" s="622"/>
      <c r="B280" s="64"/>
      <c r="C280" s="197"/>
      <c r="D280" s="118"/>
      <c r="E280" s="190"/>
      <c r="F280" s="64"/>
      <c r="G280" s="63"/>
      <c r="H280" s="118"/>
      <c r="I280" s="192"/>
      <c r="J280" s="64"/>
      <c r="K280" s="197"/>
      <c r="L280" s="64"/>
      <c r="M280" s="197"/>
      <c r="N280" s="625"/>
      <c r="O280" s="625"/>
      <c r="P280" s="628"/>
      <c r="Q280" s="406" t="s">
        <v>346</v>
      </c>
      <c r="R280"/>
      <c r="S280"/>
      <c r="T280"/>
      <c r="U280"/>
      <c r="V280"/>
      <c r="W280"/>
      <c r="X280"/>
      <c r="Y280"/>
      <c r="Z280"/>
    </row>
    <row r="281" spans="1:70" ht="30" customHeight="1">
      <c r="A281" s="620" t="s">
        <v>347</v>
      </c>
      <c r="B281" s="59" t="s">
        <v>30</v>
      </c>
      <c r="C281" s="61" t="s">
        <v>59</v>
      </c>
      <c r="D281" s="123" t="s">
        <v>654</v>
      </c>
      <c r="E281" s="122" t="s">
        <v>95</v>
      </c>
      <c r="F281" s="51" t="s">
        <v>658</v>
      </c>
      <c r="G281" s="122" t="s">
        <v>59</v>
      </c>
      <c r="H281" s="123" t="s">
        <v>180</v>
      </c>
      <c r="I281" s="122" t="s">
        <v>59</v>
      </c>
      <c r="J281" s="123" t="s">
        <v>93</v>
      </c>
      <c r="K281" s="122" t="s">
        <v>95</v>
      </c>
      <c r="L281" s="51" t="s">
        <v>658</v>
      </c>
      <c r="M281" s="122" t="s">
        <v>59</v>
      </c>
      <c r="N281" s="623" t="str">
        <f>VLOOKUP($A281,'Phan ca HK1-2025'!$B$4:$I$133,4,0)</f>
        <v>1. Sáng</v>
      </c>
      <c r="O281" s="626" t="str">
        <f>VLOOKUP($A281,'Phan ca HK1-2025'!$B$4:$I$133,6,0)</f>
        <v>15/09/2025</v>
      </c>
      <c r="P281" s="626" t="str">
        <f>VLOOKUP($A281,'Phan ca HK1-2025'!$B$4:$I$133,8,0)</f>
        <v>C1-301</v>
      </c>
      <c r="Q281" s="406" t="s">
        <v>347</v>
      </c>
      <c r="R281"/>
      <c r="S281"/>
      <c r="T281"/>
      <c r="U281"/>
      <c r="V281"/>
      <c r="W281"/>
      <c r="X281"/>
      <c r="Y281"/>
      <c r="Z281"/>
    </row>
    <row r="282" spans="1:70" ht="30" customHeight="1">
      <c r="A282" s="621"/>
      <c r="B282" s="118"/>
      <c r="C282" s="119"/>
      <c r="D282" s="118"/>
      <c r="E282" s="119"/>
      <c r="F282" s="60" t="s">
        <v>195</v>
      </c>
      <c r="G282" s="69" t="s">
        <v>835</v>
      </c>
      <c r="H282" s="60" t="s">
        <v>845</v>
      </c>
      <c r="I282" s="69"/>
      <c r="J282" s="118"/>
      <c r="K282" s="69"/>
      <c r="L282" s="60" t="s">
        <v>195</v>
      </c>
      <c r="M282" s="69" t="s">
        <v>835</v>
      </c>
      <c r="N282" s="624"/>
      <c r="O282" s="627"/>
      <c r="P282" s="627"/>
      <c r="Q282" s="406" t="s">
        <v>347</v>
      </c>
      <c r="R282"/>
      <c r="S282"/>
      <c r="T282"/>
      <c r="U282"/>
      <c r="V282"/>
      <c r="W282"/>
      <c r="X282"/>
      <c r="Y282"/>
      <c r="Z282"/>
    </row>
    <row r="283" spans="1:70" s="5" customFormat="1" ht="30" customHeight="1">
      <c r="A283" s="621"/>
      <c r="B283" s="59"/>
      <c r="C283" s="61"/>
      <c r="D283" s="59"/>
      <c r="E283" s="61"/>
      <c r="F283" s="232" t="s">
        <v>658</v>
      </c>
      <c r="G283" s="61" t="s">
        <v>60</v>
      </c>
      <c r="H283" s="59" t="s">
        <v>27</v>
      </c>
      <c r="I283" s="61" t="s">
        <v>32</v>
      </c>
      <c r="J283" s="59"/>
      <c r="K283" s="61"/>
      <c r="L283" s="232" t="s">
        <v>658</v>
      </c>
      <c r="M283" s="61" t="s">
        <v>60</v>
      </c>
      <c r="N283" s="624"/>
      <c r="O283" s="627"/>
      <c r="P283" s="627"/>
      <c r="Q283" s="406" t="s">
        <v>347</v>
      </c>
      <c r="R283"/>
      <c r="S283"/>
      <c r="T283"/>
      <c r="U283"/>
      <c r="V283"/>
      <c r="W283"/>
      <c r="X283"/>
      <c r="Y283"/>
      <c r="Z283"/>
      <c r="AB283"/>
      <c r="AC283"/>
      <c r="AD283"/>
      <c r="AE283"/>
      <c r="AF283"/>
      <c r="AG283"/>
      <c r="AH283"/>
      <c r="AI283"/>
      <c r="AJ283"/>
      <c r="AK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s="5" customFormat="1" ht="30" customHeight="1">
      <c r="A284" s="621"/>
      <c r="B284" s="60"/>
      <c r="C284" s="69"/>
      <c r="D284" s="60"/>
      <c r="E284" s="121"/>
      <c r="F284" s="60" t="s">
        <v>195</v>
      </c>
      <c r="G284" s="69" t="s">
        <v>836</v>
      </c>
      <c r="H284" s="60" t="s">
        <v>35</v>
      </c>
      <c r="I284" s="69"/>
      <c r="J284" s="60"/>
      <c r="K284" s="121"/>
      <c r="L284" s="60" t="s">
        <v>195</v>
      </c>
      <c r="M284" s="69" t="s">
        <v>836</v>
      </c>
      <c r="N284" s="624"/>
      <c r="O284" s="627"/>
      <c r="P284" s="627"/>
      <c r="Q284" s="406" t="s">
        <v>347</v>
      </c>
      <c r="R284"/>
      <c r="S284"/>
      <c r="T284"/>
      <c r="U284"/>
      <c r="V284"/>
      <c r="W284"/>
      <c r="X284"/>
      <c r="Y284"/>
      <c r="Z284"/>
      <c r="AB284"/>
      <c r="AC284"/>
      <c r="AD284"/>
      <c r="AE284"/>
      <c r="AF284"/>
      <c r="AG284"/>
      <c r="AH284"/>
      <c r="AI284"/>
      <c r="AJ284"/>
      <c r="AK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s="5" customFormat="1" ht="30" customHeight="1">
      <c r="A285" s="621"/>
      <c r="B285" s="59"/>
      <c r="C285" s="61"/>
      <c r="D285" s="205" t="s">
        <v>452</v>
      </c>
      <c r="E285" s="61" t="s">
        <v>440</v>
      </c>
      <c r="F285" s="59"/>
      <c r="G285" s="61"/>
      <c r="H285" s="59"/>
      <c r="I285" s="61"/>
      <c r="J285" s="59"/>
      <c r="K285" s="61"/>
      <c r="L285" s="59"/>
      <c r="M285" s="61"/>
      <c r="N285" s="624"/>
      <c r="O285" s="627"/>
      <c r="P285" s="627"/>
      <c r="Q285" s="406" t="s">
        <v>347</v>
      </c>
      <c r="R285"/>
      <c r="S285"/>
      <c r="T285"/>
      <c r="U285"/>
      <c r="V285"/>
      <c r="W285"/>
      <c r="X285"/>
      <c r="Y285"/>
      <c r="Z285"/>
      <c r="AB285"/>
      <c r="AC285"/>
      <c r="AD285"/>
      <c r="AE285"/>
      <c r="AF285"/>
      <c r="AG285"/>
      <c r="AH285"/>
      <c r="AI285"/>
      <c r="AJ285"/>
      <c r="AK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s="5" customFormat="1" ht="30" customHeight="1">
      <c r="A286" s="621"/>
      <c r="B286" s="60"/>
      <c r="C286" s="121"/>
      <c r="D286" s="118"/>
      <c r="E286" s="190"/>
      <c r="F286" s="60"/>
      <c r="G286" s="121"/>
      <c r="H286" s="60"/>
      <c r="I286" s="69"/>
      <c r="J286" s="60"/>
      <c r="K286" s="121"/>
      <c r="L286" s="60"/>
      <c r="M286" s="121"/>
      <c r="N286" s="624"/>
      <c r="O286" s="627"/>
      <c r="P286" s="627"/>
      <c r="Q286" s="406" t="s">
        <v>347</v>
      </c>
      <c r="R286"/>
      <c r="S286"/>
      <c r="T286"/>
      <c r="U286"/>
      <c r="V286"/>
      <c r="W286"/>
      <c r="X286"/>
      <c r="Y286"/>
      <c r="Z286"/>
      <c r="AB286"/>
      <c r="AC286"/>
      <c r="AD286"/>
      <c r="AE286"/>
      <c r="AF286"/>
      <c r="AG286"/>
      <c r="AH286"/>
      <c r="AI286"/>
      <c r="AJ286"/>
      <c r="AK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s="5" customFormat="1" ht="30" customHeight="1">
      <c r="A287" s="621"/>
      <c r="B287" s="59"/>
      <c r="C287" s="61"/>
      <c r="D287" s="59"/>
      <c r="E287" s="61"/>
      <c r="F287" s="59"/>
      <c r="G287" s="61"/>
      <c r="H287" s="59"/>
      <c r="I287" s="61"/>
      <c r="J287" s="59"/>
      <c r="K287" s="61"/>
      <c r="L287" s="59"/>
      <c r="M287" s="61"/>
      <c r="N287" s="624"/>
      <c r="O287" s="627"/>
      <c r="P287" s="627"/>
      <c r="Q287" s="406" t="s">
        <v>347</v>
      </c>
      <c r="R287"/>
      <c r="S287"/>
      <c r="T287"/>
      <c r="U287"/>
      <c r="V287"/>
      <c r="W287"/>
      <c r="X287"/>
      <c r="Y287"/>
      <c r="Z287"/>
      <c r="AB287"/>
      <c r="AC287"/>
      <c r="AD287"/>
      <c r="AE287"/>
      <c r="AF287"/>
      <c r="AG287"/>
      <c r="AH287"/>
      <c r="AI287"/>
      <c r="AJ287"/>
      <c r="AK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s="5" customFormat="1" ht="30" customHeight="1" thickBot="1">
      <c r="A288" s="622"/>
      <c r="B288" s="64"/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209"/>
      <c r="N288" s="625"/>
      <c r="O288" s="628"/>
      <c r="P288" s="628"/>
      <c r="Q288" s="406" t="s">
        <v>347</v>
      </c>
      <c r="R288"/>
      <c r="S288"/>
      <c r="T288"/>
      <c r="U288"/>
      <c r="V288"/>
      <c r="W288"/>
      <c r="X288"/>
      <c r="Y288"/>
      <c r="Z288"/>
      <c r="AB288"/>
      <c r="AC288"/>
      <c r="AD288"/>
      <c r="AE288"/>
      <c r="AF288"/>
      <c r="AG288"/>
      <c r="AH288"/>
      <c r="AI288"/>
      <c r="AJ288"/>
      <c r="AK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1:70" s="5" customFormat="1" ht="30" customHeight="1">
      <c r="A289" s="621" t="s">
        <v>348</v>
      </c>
      <c r="B289" s="59" t="s">
        <v>30</v>
      </c>
      <c r="C289" s="61" t="s">
        <v>59</v>
      </c>
      <c r="D289" s="123" t="s">
        <v>654</v>
      </c>
      <c r="E289" s="122" t="s">
        <v>14</v>
      </c>
      <c r="F289" s="51" t="s">
        <v>658</v>
      </c>
      <c r="G289" s="122" t="s">
        <v>64</v>
      </c>
      <c r="H289" s="123" t="s">
        <v>180</v>
      </c>
      <c r="I289" s="122" t="s">
        <v>64</v>
      </c>
      <c r="J289" s="123" t="s">
        <v>93</v>
      </c>
      <c r="K289" s="122" t="s">
        <v>14</v>
      </c>
      <c r="L289" s="51" t="s">
        <v>658</v>
      </c>
      <c r="M289" s="122" t="s">
        <v>64</v>
      </c>
      <c r="N289" s="624" t="str">
        <f>VLOOKUP($A289,'Phan ca HK1-2025'!$B$4:$I$133,4,0)</f>
        <v>2. Chiều</v>
      </c>
      <c r="O289" s="624" t="str">
        <f>VLOOKUP($A289,'Phan ca HK1-2025'!$B$4:$I$133,6,0)</f>
        <v>15/09/2025</v>
      </c>
      <c r="P289" s="627" t="str">
        <f>VLOOKUP($A289,'Phan ca HK1-2025'!$B$4:$I$133,8,0)</f>
        <v>C3-406</v>
      </c>
      <c r="Q289" s="406" t="s">
        <v>348</v>
      </c>
      <c r="R289"/>
      <c r="S289"/>
      <c r="T289"/>
      <c r="U289"/>
      <c r="V289"/>
      <c r="W289"/>
      <c r="X289"/>
      <c r="Y289"/>
      <c r="Z289"/>
      <c r="AB289"/>
      <c r="AC289"/>
      <c r="AD289"/>
      <c r="AE289"/>
      <c r="AF289"/>
      <c r="AG289"/>
      <c r="AH289"/>
      <c r="AI289"/>
      <c r="AJ289"/>
      <c r="AK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1:70" s="5" customFormat="1" ht="30" customHeight="1">
      <c r="A290" s="621"/>
      <c r="B290" s="118" t="s">
        <v>50</v>
      </c>
      <c r="C290" s="69"/>
      <c r="D290" s="118" t="s">
        <v>37</v>
      </c>
      <c r="E290" s="119"/>
      <c r="F290" s="60" t="s">
        <v>195</v>
      </c>
      <c r="G290" s="69" t="s">
        <v>837</v>
      </c>
      <c r="H290" s="60" t="s">
        <v>846</v>
      </c>
      <c r="I290" s="69"/>
      <c r="J290" s="118" t="s">
        <v>37</v>
      </c>
      <c r="K290" s="119"/>
      <c r="L290" s="60" t="s">
        <v>195</v>
      </c>
      <c r="M290" s="69" t="s">
        <v>837</v>
      </c>
      <c r="N290" s="624"/>
      <c r="O290" s="624"/>
      <c r="P290" s="627"/>
      <c r="Q290" s="406" t="s">
        <v>348</v>
      </c>
      <c r="R290"/>
      <c r="S290"/>
      <c r="T290"/>
      <c r="U290"/>
      <c r="V290"/>
      <c r="W290"/>
      <c r="X290"/>
      <c r="Y290"/>
      <c r="Z290"/>
      <c r="AB290"/>
      <c r="AC290"/>
      <c r="AD290"/>
      <c r="AE290"/>
      <c r="AF290"/>
      <c r="AG290"/>
      <c r="AH290"/>
      <c r="AI290"/>
      <c r="AJ290"/>
      <c r="AK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1:70" s="5" customFormat="1" ht="30" customHeight="1">
      <c r="A291" s="621"/>
      <c r="B291" s="59"/>
      <c r="C291" s="61"/>
      <c r="D291" s="59"/>
      <c r="E291" s="61"/>
      <c r="F291" s="232" t="s">
        <v>658</v>
      </c>
      <c r="G291" s="61" t="s">
        <v>58</v>
      </c>
      <c r="H291" s="59" t="s">
        <v>27</v>
      </c>
      <c r="I291" s="61" t="s">
        <v>31</v>
      </c>
      <c r="J291" s="59"/>
      <c r="K291" s="61"/>
      <c r="L291" s="232" t="s">
        <v>658</v>
      </c>
      <c r="M291" s="61" t="s">
        <v>58</v>
      </c>
      <c r="N291" s="624"/>
      <c r="O291" s="624"/>
      <c r="P291" s="627"/>
      <c r="Q291" s="406" t="s">
        <v>348</v>
      </c>
      <c r="R291"/>
      <c r="S291"/>
      <c r="T291"/>
      <c r="U291"/>
      <c r="V291"/>
      <c r="W291"/>
      <c r="X291"/>
      <c r="Y291"/>
      <c r="Z291"/>
      <c r="AB291"/>
      <c r="AC291"/>
      <c r="AD291"/>
      <c r="AE291"/>
      <c r="AF291"/>
      <c r="AG291"/>
      <c r="AH291"/>
      <c r="AI291"/>
      <c r="AJ291"/>
      <c r="AK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s="5" customFormat="1" ht="30" customHeight="1">
      <c r="A292" s="621"/>
      <c r="B292" s="60"/>
      <c r="C292" s="69"/>
      <c r="D292" s="60"/>
      <c r="E292" s="69"/>
      <c r="F292" s="60" t="s">
        <v>195</v>
      </c>
      <c r="G292" s="69" t="s">
        <v>838</v>
      </c>
      <c r="H292" s="118" t="s">
        <v>35</v>
      </c>
      <c r="I292" s="69"/>
      <c r="J292" s="118"/>
      <c r="K292" s="119"/>
      <c r="L292" s="60" t="s">
        <v>195</v>
      </c>
      <c r="M292" s="69" t="s">
        <v>838</v>
      </c>
      <c r="N292" s="624"/>
      <c r="O292" s="624"/>
      <c r="P292" s="627"/>
      <c r="Q292" s="406" t="s">
        <v>348</v>
      </c>
      <c r="R292"/>
      <c r="S292"/>
      <c r="T292"/>
      <c r="U292"/>
      <c r="V292"/>
      <c r="W292"/>
      <c r="X292"/>
      <c r="Y292"/>
      <c r="Z292"/>
      <c r="AB292"/>
      <c r="AC292"/>
      <c r="AD292"/>
      <c r="AE292"/>
      <c r="AF292"/>
      <c r="AG292"/>
      <c r="AH292"/>
      <c r="AI292"/>
      <c r="AJ292"/>
      <c r="AK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1:70" s="5" customFormat="1" ht="30" customHeight="1">
      <c r="A293" s="621"/>
      <c r="B293" s="59"/>
      <c r="C293" s="61"/>
      <c r="D293" s="205" t="s">
        <v>452</v>
      </c>
      <c r="E293" s="61" t="s">
        <v>60</v>
      </c>
      <c r="F293" s="59"/>
      <c r="G293" s="61"/>
      <c r="H293" s="59"/>
      <c r="I293" s="61"/>
      <c r="J293" s="59"/>
      <c r="K293" s="61"/>
      <c r="L293" s="59"/>
      <c r="M293" s="61"/>
      <c r="N293" s="624"/>
      <c r="O293" s="624"/>
      <c r="P293" s="627"/>
      <c r="Q293" s="406" t="s">
        <v>348</v>
      </c>
      <c r="R293"/>
      <c r="S293"/>
      <c r="T293"/>
      <c r="U293"/>
      <c r="V293"/>
      <c r="W293"/>
      <c r="X293"/>
      <c r="Y293"/>
      <c r="Z293"/>
      <c r="AB293"/>
      <c r="AC293"/>
      <c r="AD293"/>
      <c r="AE293"/>
      <c r="AF293"/>
      <c r="AG293"/>
      <c r="AH293"/>
      <c r="AI293"/>
      <c r="AJ293"/>
      <c r="AK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1:70" s="5" customFormat="1" ht="30" customHeight="1">
      <c r="A294" s="621"/>
      <c r="B294" s="60"/>
      <c r="C294" s="121"/>
      <c r="D294" s="60"/>
      <c r="E294" s="69"/>
      <c r="F294" s="60"/>
      <c r="G294" s="121"/>
      <c r="H294" s="60"/>
      <c r="I294" s="121"/>
      <c r="J294" s="60"/>
      <c r="K294" s="121"/>
      <c r="L294" s="60"/>
      <c r="M294" s="121"/>
      <c r="N294" s="624"/>
      <c r="O294" s="624"/>
      <c r="P294" s="627"/>
      <c r="Q294" s="406" t="s">
        <v>348</v>
      </c>
      <c r="R294"/>
      <c r="S294"/>
      <c r="T294"/>
      <c r="U294"/>
      <c r="V294"/>
      <c r="W294"/>
      <c r="X294"/>
      <c r="Y294"/>
      <c r="Z294"/>
      <c r="AB294"/>
      <c r="AC294"/>
      <c r="AD294"/>
      <c r="AE294"/>
      <c r="AF294"/>
      <c r="AG294"/>
      <c r="AH294"/>
      <c r="AI294"/>
      <c r="AJ294"/>
      <c r="AK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1:70" s="5" customFormat="1" ht="30" customHeight="1">
      <c r="A295" s="621"/>
      <c r="B295" s="59"/>
      <c r="C295" s="61"/>
      <c r="D295" s="59"/>
      <c r="E295" s="61"/>
      <c r="F295" s="59"/>
      <c r="G295" s="61"/>
      <c r="H295" s="59"/>
      <c r="I295" s="61"/>
      <c r="J295" s="59"/>
      <c r="K295" s="61"/>
      <c r="L295" s="59"/>
      <c r="M295" s="61"/>
      <c r="N295" s="624"/>
      <c r="O295" s="624"/>
      <c r="P295" s="627"/>
      <c r="Q295" s="406" t="s">
        <v>348</v>
      </c>
      <c r="R295"/>
      <c r="S295"/>
      <c r="T295"/>
      <c r="U295"/>
      <c r="V295"/>
      <c r="W295"/>
      <c r="X295"/>
      <c r="Y295"/>
      <c r="Z295"/>
      <c r="AB295"/>
      <c r="AC295"/>
      <c r="AD295"/>
      <c r="AE295"/>
      <c r="AF295"/>
      <c r="AG295"/>
      <c r="AH295"/>
      <c r="AI295"/>
      <c r="AJ295"/>
      <c r="AK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1:70" s="5" customFormat="1" ht="30" customHeight="1" thickBot="1">
      <c r="A296" s="622"/>
      <c r="B296" s="64"/>
      <c r="C296" s="63"/>
      <c r="D296" s="64"/>
      <c r="E296" s="63"/>
      <c r="F296" s="64"/>
      <c r="G296" s="63"/>
      <c r="H296" s="64"/>
      <c r="I296" s="197"/>
      <c r="J296" s="64"/>
      <c r="K296" s="63"/>
      <c r="L296" s="64"/>
      <c r="M296" s="63"/>
      <c r="N296" s="624"/>
      <c r="O296" s="624"/>
      <c r="P296" s="627"/>
      <c r="Q296" s="406" t="s">
        <v>348</v>
      </c>
      <c r="R296"/>
      <c r="S296"/>
      <c r="T296"/>
      <c r="U296"/>
      <c r="V296"/>
      <c r="W296"/>
      <c r="X296"/>
      <c r="Y296"/>
      <c r="Z296"/>
      <c r="AB296"/>
      <c r="AC296"/>
      <c r="AD296"/>
      <c r="AE296"/>
      <c r="AF296"/>
      <c r="AG296"/>
      <c r="AH296"/>
      <c r="AI296"/>
      <c r="AJ296"/>
      <c r="AK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0" s="5" customFormat="1" ht="30" customHeight="1">
      <c r="A297" s="620" t="s">
        <v>349</v>
      </c>
      <c r="B297" s="51" t="s">
        <v>658</v>
      </c>
      <c r="C297" s="122" t="s">
        <v>59</v>
      </c>
      <c r="D297" s="123" t="s">
        <v>654</v>
      </c>
      <c r="E297" s="122" t="s">
        <v>95</v>
      </c>
      <c r="F297" s="59" t="s">
        <v>30</v>
      </c>
      <c r="G297" s="61" t="s">
        <v>59</v>
      </c>
      <c r="H297" s="51" t="s">
        <v>658</v>
      </c>
      <c r="I297" s="122" t="s">
        <v>59</v>
      </c>
      <c r="J297" s="123" t="s">
        <v>93</v>
      </c>
      <c r="K297" s="122" t="s">
        <v>95</v>
      </c>
      <c r="L297" s="123"/>
      <c r="M297" s="210"/>
      <c r="N297" s="647" t="str">
        <f>VLOOKUP($A297,'Phan ca HK1-2025'!$B$4:$I$133,4,0)</f>
        <v>1. Sáng</v>
      </c>
      <c r="O297" s="623" t="str">
        <f>VLOOKUP($A297,'Phan ca HK1-2025'!$B$4:$I$133,6,0)</f>
        <v>15/09/2025</v>
      </c>
      <c r="P297" s="626" t="str">
        <f>VLOOKUP($A297,'Phan ca HK1-2025'!$B$4:$I$133,8,0)</f>
        <v>C3-406</v>
      </c>
      <c r="Q297" s="406" t="s">
        <v>349</v>
      </c>
      <c r="R297"/>
      <c r="S297"/>
      <c r="T297"/>
      <c r="U297"/>
      <c r="V297"/>
      <c r="W297"/>
      <c r="X297"/>
      <c r="Y297"/>
      <c r="Z297"/>
      <c r="AB297"/>
      <c r="AC297"/>
      <c r="AD297"/>
      <c r="AE297"/>
      <c r="AF297"/>
      <c r="AG297"/>
      <c r="AH297"/>
      <c r="AI297"/>
      <c r="AJ297"/>
      <c r="AK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1:70" s="5" customFormat="1" ht="30" customHeight="1">
      <c r="A298" s="621"/>
      <c r="B298" s="60" t="s">
        <v>195</v>
      </c>
      <c r="C298" s="69" t="s">
        <v>839</v>
      </c>
      <c r="D298" s="60" t="s">
        <v>843</v>
      </c>
      <c r="E298" s="194" t="s">
        <v>37</v>
      </c>
      <c r="F298" s="118" t="s">
        <v>37</v>
      </c>
      <c r="G298" s="119"/>
      <c r="H298" s="60" t="s">
        <v>195</v>
      </c>
      <c r="I298" s="69" t="s">
        <v>839</v>
      </c>
      <c r="J298" s="60" t="s">
        <v>843</v>
      </c>
      <c r="K298" s="194" t="s">
        <v>37</v>
      </c>
      <c r="L298" s="118"/>
      <c r="M298" s="211"/>
      <c r="N298" s="648"/>
      <c r="O298" s="624"/>
      <c r="P298" s="627"/>
      <c r="Q298" s="406" t="s">
        <v>349</v>
      </c>
      <c r="R298"/>
      <c r="S298"/>
      <c r="T298"/>
      <c r="U298"/>
      <c r="V298"/>
      <c r="W298"/>
      <c r="X298"/>
      <c r="Y298"/>
      <c r="Z298"/>
      <c r="AB298"/>
      <c r="AC298"/>
      <c r="AD298"/>
      <c r="AE298"/>
      <c r="AF298"/>
      <c r="AG298"/>
      <c r="AH298"/>
      <c r="AI298"/>
      <c r="AJ298"/>
      <c r="AK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1:70" s="5" customFormat="1" ht="30" customHeight="1">
      <c r="A299" s="621"/>
      <c r="B299" s="232" t="s">
        <v>658</v>
      </c>
      <c r="C299" s="61" t="s">
        <v>60</v>
      </c>
      <c r="D299" s="59"/>
      <c r="E299" s="61"/>
      <c r="F299" s="59" t="s">
        <v>27</v>
      </c>
      <c r="G299" s="61" t="s">
        <v>60</v>
      </c>
      <c r="H299" s="232" t="s">
        <v>658</v>
      </c>
      <c r="I299" s="61" t="s">
        <v>60</v>
      </c>
      <c r="J299" s="59"/>
      <c r="K299" s="61"/>
      <c r="L299" s="59"/>
      <c r="M299" s="212"/>
      <c r="N299" s="648"/>
      <c r="O299" s="624"/>
      <c r="P299" s="627"/>
      <c r="Q299" s="406" t="s">
        <v>349</v>
      </c>
      <c r="R299"/>
      <c r="S299"/>
      <c r="T299"/>
      <c r="U299"/>
      <c r="V299"/>
      <c r="W299"/>
      <c r="X299"/>
      <c r="Y299"/>
      <c r="Z299"/>
      <c r="AB299"/>
      <c r="AC299"/>
      <c r="AD299"/>
      <c r="AE299"/>
      <c r="AF299"/>
      <c r="AG299"/>
      <c r="AH299"/>
      <c r="AI299"/>
      <c r="AJ299"/>
      <c r="AK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1:70" s="5" customFormat="1" ht="30" customHeight="1">
      <c r="A300" s="621"/>
      <c r="B300" s="60" t="s">
        <v>195</v>
      </c>
      <c r="C300" s="69" t="s">
        <v>840</v>
      </c>
      <c r="D300" s="60"/>
      <c r="E300" s="121"/>
      <c r="F300" s="118" t="s">
        <v>37</v>
      </c>
      <c r="G300" s="69"/>
      <c r="H300" s="60" t="s">
        <v>195</v>
      </c>
      <c r="I300" s="69" t="s">
        <v>840</v>
      </c>
      <c r="J300" s="60"/>
      <c r="K300" s="121"/>
      <c r="L300" s="118"/>
      <c r="M300" s="211"/>
      <c r="N300" s="648"/>
      <c r="O300" s="624"/>
      <c r="P300" s="627"/>
      <c r="Q300" s="406" t="s">
        <v>349</v>
      </c>
      <c r="R300"/>
      <c r="S300"/>
      <c r="T300"/>
      <c r="U300"/>
      <c r="V300"/>
      <c r="W300"/>
      <c r="X300"/>
      <c r="Y300"/>
      <c r="Z300"/>
      <c r="AB300"/>
      <c r="AC300"/>
      <c r="AD300"/>
      <c r="AE300"/>
      <c r="AF300"/>
      <c r="AG300"/>
      <c r="AH300"/>
      <c r="AI300"/>
      <c r="AJ300"/>
      <c r="AK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1:70" ht="30" customHeight="1">
      <c r="A301" s="621"/>
      <c r="B301" s="59"/>
      <c r="C301" s="61"/>
      <c r="D301" s="205" t="s">
        <v>452</v>
      </c>
      <c r="E301" s="61" t="s">
        <v>31</v>
      </c>
      <c r="F301" s="59"/>
      <c r="G301" s="61"/>
      <c r="H301" s="59"/>
      <c r="I301" s="61"/>
      <c r="J301" s="59"/>
      <c r="K301" s="61"/>
      <c r="L301" s="59"/>
      <c r="M301" s="212"/>
      <c r="N301" s="648"/>
      <c r="O301" s="624"/>
      <c r="P301" s="627"/>
      <c r="Q301" s="406" t="s">
        <v>349</v>
      </c>
      <c r="R301"/>
      <c r="S301"/>
      <c r="T301"/>
      <c r="U301"/>
      <c r="V301"/>
      <c r="W301"/>
      <c r="X301"/>
      <c r="Y301"/>
      <c r="Z301"/>
    </row>
    <row r="302" spans="1:70" ht="30" customHeight="1">
      <c r="A302" s="621"/>
      <c r="B302" s="60"/>
      <c r="C302" s="121"/>
      <c r="D302" s="60"/>
      <c r="E302" s="69"/>
      <c r="F302" s="60"/>
      <c r="G302" s="121"/>
      <c r="H302" s="118"/>
      <c r="I302" s="190"/>
      <c r="J302" s="60"/>
      <c r="K302" s="121"/>
      <c r="L302" s="60"/>
      <c r="M302" s="213"/>
      <c r="N302" s="648"/>
      <c r="O302" s="624"/>
      <c r="P302" s="627"/>
      <c r="Q302" s="406" t="s">
        <v>349</v>
      </c>
      <c r="R302"/>
      <c r="S302"/>
      <c r="T302"/>
      <c r="U302"/>
      <c r="V302"/>
      <c r="W302"/>
      <c r="X302"/>
      <c r="Y302"/>
      <c r="Z302"/>
      <c r="AA302"/>
      <c r="AL302"/>
    </row>
    <row r="303" spans="1:70" ht="30" customHeight="1">
      <c r="A303" s="621"/>
      <c r="B303" s="59"/>
      <c r="C303" s="61"/>
      <c r="D303" s="59"/>
      <c r="E303" s="61"/>
      <c r="F303" s="59"/>
      <c r="G303" s="61"/>
      <c r="H303" s="59" t="s">
        <v>180</v>
      </c>
      <c r="I303" s="61" t="s">
        <v>64</v>
      </c>
      <c r="J303" s="59"/>
      <c r="K303" s="61"/>
      <c r="L303" s="59"/>
      <c r="M303" s="212"/>
      <c r="N303" s="648"/>
      <c r="O303" s="624"/>
      <c r="P303" s="627"/>
      <c r="Q303" s="406" t="s">
        <v>349</v>
      </c>
      <c r="R303"/>
      <c r="S303"/>
      <c r="T303"/>
      <c r="U303"/>
      <c r="V303"/>
      <c r="W303"/>
      <c r="X303"/>
      <c r="Y303"/>
      <c r="Z303"/>
      <c r="AA303"/>
      <c r="AL303"/>
    </row>
    <row r="304" spans="1:70" ht="30" customHeight="1" thickBot="1">
      <c r="A304" s="622"/>
      <c r="B304" s="64"/>
      <c r="C304" s="63"/>
      <c r="D304" s="64"/>
      <c r="E304" s="63"/>
      <c r="F304" s="64"/>
      <c r="G304" s="63"/>
      <c r="H304" s="60" t="s">
        <v>846</v>
      </c>
      <c r="I304" s="69"/>
      <c r="J304" s="64"/>
      <c r="K304" s="63"/>
      <c r="L304" s="64"/>
      <c r="M304" s="214"/>
      <c r="N304" s="649"/>
      <c r="O304" s="625"/>
      <c r="P304" s="628"/>
      <c r="Q304" s="406" t="s">
        <v>349</v>
      </c>
      <c r="R304"/>
      <c r="S304"/>
      <c r="T304"/>
      <c r="U304"/>
      <c r="V304"/>
      <c r="W304"/>
      <c r="X304"/>
      <c r="Y304"/>
      <c r="Z304"/>
      <c r="AA304"/>
      <c r="AL304"/>
    </row>
    <row r="305" spans="1:45" ht="30" customHeight="1">
      <c r="A305" s="620" t="s">
        <v>414</v>
      </c>
      <c r="B305" s="51" t="s">
        <v>658</v>
      </c>
      <c r="C305" s="122" t="s">
        <v>64</v>
      </c>
      <c r="D305" s="123" t="s">
        <v>654</v>
      </c>
      <c r="E305" s="122" t="s">
        <v>14</v>
      </c>
      <c r="F305" s="59" t="s">
        <v>30</v>
      </c>
      <c r="G305" s="61" t="s">
        <v>64</v>
      </c>
      <c r="H305" s="51" t="s">
        <v>658</v>
      </c>
      <c r="I305" s="122" t="s">
        <v>64</v>
      </c>
      <c r="J305" s="123" t="s">
        <v>93</v>
      </c>
      <c r="K305" s="122" t="s">
        <v>14</v>
      </c>
      <c r="L305" s="123"/>
      <c r="M305" s="210"/>
      <c r="N305" s="647" t="str">
        <f>VLOOKUP($A305,'Phan ca HK1-2025'!$B$4:$I$133,4,0)</f>
        <v>2. Chiều</v>
      </c>
      <c r="O305" s="623" t="str">
        <f>VLOOKUP($A305,'Phan ca HK1-2025'!$B$4:$I$133,6,0)</f>
        <v>15/09/2025</v>
      </c>
      <c r="P305" s="626" t="str">
        <f>VLOOKUP($A305,'Phan ca HK1-2025'!$B$4:$I$133,8,0)</f>
        <v>C2-202</v>
      </c>
      <c r="Q305" s="406" t="s">
        <v>414</v>
      </c>
      <c r="R305"/>
      <c r="S305"/>
      <c r="T305"/>
      <c r="U305"/>
      <c r="V305"/>
      <c r="W305"/>
      <c r="X305"/>
      <c r="Y305"/>
      <c r="Z305"/>
      <c r="AA305"/>
      <c r="AL305"/>
    </row>
    <row r="306" spans="1:45" ht="30" customHeight="1">
      <c r="A306" s="621"/>
      <c r="B306" s="60" t="s">
        <v>195</v>
      </c>
      <c r="C306" s="69" t="s">
        <v>841</v>
      </c>
      <c r="D306" s="60" t="s">
        <v>844</v>
      </c>
      <c r="E306" s="194" t="s">
        <v>37</v>
      </c>
      <c r="F306" s="118"/>
      <c r="G306" s="119"/>
      <c r="H306" s="60" t="s">
        <v>195</v>
      </c>
      <c r="I306" s="69" t="s">
        <v>841</v>
      </c>
      <c r="J306" s="60" t="s">
        <v>844</v>
      </c>
      <c r="K306" s="194" t="s">
        <v>37</v>
      </c>
      <c r="L306" s="118"/>
      <c r="M306" s="211"/>
      <c r="N306" s="648"/>
      <c r="O306" s="624"/>
      <c r="P306" s="627"/>
      <c r="Q306" s="406" t="s">
        <v>414</v>
      </c>
      <c r="R306"/>
      <c r="S306"/>
      <c r="T306"/>
      <c r="U306"/>
      <c r="V306"/>
      <c r="W306"/>
      <c r="X306"/>
      <c r="Y306"/>
      <c r="Z306"/>
      <c r="AA306"/>
      <c r="AL306"/>
    </row>
    <row r="307" spans="1:45" ht="30" customHeight="1">
      <c r="A307" s="621"/>
      <c r="B307" s="232" t="s">
        <v>658</v>
      </c>
      <c r="C307" s="61" t="s">
        <v>58</v>
      </c>
      <c r="D307" s="59"/>
      <c r="E307" s="61"/>
      <c r="F307" s="59" t="s">
        <v>27</v>
      </c>
      <c r="G307" s="61" t="s">
        <v>58</v>
      </c>
      <c r="H307" s="232" t="s">
        <v>658</v>
      </c>
      <c r="I307" s="61" t="s">
        <v>58</v>
      </c>
      <c r="J307" s="59"/>
      <c r="K307" s="61"/>
      <c r="L307" s="59"/>
      <c r="M307" s="212"/>
      <c r="N307" s="648"/>
      <c r="O307" s="624"/>
      <c r="P307" s="627"/>
      <c r="Q307" s="406" t="s">
        <v>414</v>
      </c>
      <c r="R307"/>
      <c r="S307"/>
      <c r="T307"/>
      <c r="U307"/>
      <c r="V307"/>
      <c r="W307"/>
      <c r="X307"/>
      <c r="Y307"/>
      <c r="Z307"/>
      <c r="AA307"/>
      <c r="AL307"/>
    </row>
    <row r="308" spans="1:45" ht="30" customHeight="1">
      <c r="A308" s="621"/>
      <c r="B308" s="60" t="s">
        <v>195</v>
      </c>
      <c r="C308" s="69" t="s">
        <v>842</v>
      </c>
      <c r="D308" s="118"/>
      <c r="E308" s="69"/>
      <c r="F308" s="60"/>
      <c r="G308" s="69"/>
      <c r="H308" s="60" t="s">
        <v>195</v>
      </c>
      <c r="I308" s="69" t="s">
        <v>842</v>
      </c>
      <c r="J308" s="118"/>
      <c r="K308" s="119"/>
      <c r="L308" s="118"/>
      <c r="M308" s="211"/>
      <c r="N308" s="648"/>
      <c r="O308" s="624"/>
      <c r="P308" s="627"/>
      <c r="Q308" s="406" t="s">
        <v>414</v>
      </c>
      <c r="R308"/>
      <c r="S308"/>
      <c r="T308"/>
      <c r="U308"/>
      <c r="V308"/>
      <c r="W308"/>
      <c r="X308"/>
      <c r="Y308"/>
      <c r="Z308"/>
      <c r="AA308"/>
      <c r="AL308"/>
    </row>
    <row r="309" spans="1:45" ht="30" customHeight="1">
      <c r="A309" s="621"/>
      <c r="B309" s="59"/>
      <c r="C309" s="61"/>
      <c r="D309" s="59"/>
      <c r="E309" s="61"/>
      <c r="F309" s="59"/>
      <c r="G309" s="61"/>
      <c r="H309" s="59"/>
      <c r="I309" s="61"/>
      <c r="J309" s="59"/>
      <c r="K309" s="61"/>
      <c r="L309" s="59"/>
      <c r="M309" s="212"/>
      <c r="N309" s="648"/>
      <c r="O309" s="624"/>
      <c r="P309" s="627"/>
      <c r="Q309" s="406" t="s">
        <v>414</v>
      </c>
      <c r="R309"/>
      <c r="S309"/>
      <c r="T309"/>
      <c r="U309"/>
      <c r="V309"/>
      <c r="W309"/>
      <c r="X309"/>
      <c r="Y309"/>
      <c r="Z309"/>
      <c r="AA309"/>
      <c r="AL309"/>
    </row>
    <row r="310" spans="1:45" ht="30" customHeight="1">
      <c r="A310" s="621"/>
      <c r="B310" s="60"/>
      <c r="C310" s="121"/>
      <c r="D310" s="60"/>
      <c r="E310" s="121"/>
      <c r="F310" s="60"/>
      <c r="G310" s="69"/>
      <c r="H310" s="60"/>
      <c r="I310" s="121"/>
      <c r="J310" s="60"/>
      <c r="K310" s="121"/>
      <c r="L310" s="60"/>
      <c r="M310" s="213"/>
      <c r="N310" s="648"/>
      <c r="O310" s="624"/>
      <c r="P310" s="627"/>
      <c r="Q310" s="406" t="s">
        <v>414</v>
      </c>
      <c r="R310"/>
      <c r="S310"/>
      <c r="T310"/>
      <c r="U310"/>
      <c r="V310"/>
      <c r="W310"/>
      <c r="X310"/>
      <c r="Y310"/>
      <c r="Z310"/>
      <c r="AA310"/>
      <c r="AL310"/>
    </row>
    <row r="311" spans="1:45" ht="30" customHeight="1">
      <c r="A311" s="621"/>
      <c r="B311" s="59"/>
      <c r="C311" s="61"/>
      <c r="D311" s="59"/>
      <c r="E311" s="61"/>
      <c r="F311" s="205" t="s">
        <v>452</v>
      </c>
      <c r="G311" s="61" t="s">
        <v>59</v>
      </c>
      <c r="H311" s="187" t="s">
        <v>180</v>
      </c>
      <c r="I311" s="188" t="s">
        <v>59</v>
      </c>
      <c r="J311" s="59"/>
      <c r="K311" s="61"/>
      <c r="L311" s="59"/>
      <c r="M311" s="212"/>
      <c r="N311" s="648"/>
      <c r="O311" s="624"/>
      <c r="P311" s="627"/>
      <c r="Q311" s="406" t="s">
        <v>414</v>
      </c>
      <c r="R311"/>
      <c r="S311"/>
      <c r="T311"/>
      <c r="U311"/>
      <c r="V311"/>
      <c r="W311"/>
      <c r="X311"/>
      <c r="Y311"/>
      <c r="Z311"/>
      <c r="AA311"/>
      <c r="AL311"/>
    </row>
    <row r="312" spans="1:45" ht="30" customHeight="1" thickBot="1">
      <c r="A312" s="622"/>
      <c r="B312" s="64"/>
      <c r="C312" s="63"/>
      <c r="D312" s="64"/>
      <c r="E312" s="63"/>
      <c r="F312" s="60"/>
      <c r="G312" s="69"/>
      <c r="H312" s="118" t="s">
        <v>845</v>
      </c>
      <c r="I312" s="119"/>
      <c r="J312" s="64"/>
      <c r="K312" s="63"/>
      <c r="L312" s="64"/>
      <c r="M312" s="214"/>
      <c r="N312" s="649"/>
      <c r="O312" s="625"/>
      <c r="P312" s="628"/>
      <c r="Q312" s="406" t="s">
        <v>414</v>
      </c>
      <c r="R312"/>
      <c r="S312"/>
      <c r="T312"/>
      <c r="U312"/>
      <c r="V312"/>
      <c r="W312"/>
      <c r="X312"/>
      <c r="Y312"/>
      <c r="Z312"/>
      <c r="AA312"/>
      <c r="AL312"/>
    </row>
    <row r="313" spans="1:45" ht="30" customHeight="1">
      <c r="A313" s="620" t="s">
        <v>171</v>
      </c>
      <c r="B313" s="123" t="s">
        <v>654</v>
      </c>
      <c r="C313" s="122" t="s">
        <v>95</v>
      </c>
      <c r="D313" s="51" t="s">
        <v>658</v>
      </c>
      <c r="E313" s="122" t="s">
        <v>59</v>
      </c>
      <c r="F313" s="123" t="s">
        <v>27</v>
      </c>
      <c r="G313" s="122" t="s">
        <v>59</v>
      </c>
      <c r="H313" s="123" t="s">
        <v>159</v>
      </c>
      <c r="I313" s="122" t="s">
        <v>13</v>
      </c>
      <c r="J313" s="51" t="s">
        <v>658</v>
      </c>
      <c r="K313" s="122" t="s">
        <v>59</v>
      </c>
      <c r="L313" s="123" t="s">
        <v>93</v>
      </c>
      <c r="M313" s="122" t="s">
        <v>95</v>
      </c>
      <c r="N313" s="624" t="str">
        <f>VLOOKUP($A313,'Phan ca HK1-2025'!$B$4:$I$133,4,0)</f>
        <v>1. Sáng</v>
      </c>
      <c r="O313" s="624" t="str">
        <f>VLOOKUP($A313,'Phan ca HK1-2025'!$B$4:$I$133,6,0)</f>
        <v>15/09/2025</v>
      </c>
      <c r="P313" s="627" t="str">
        <f>VLOOKUP($A313,'Phan ca HK1-2025'!$B$4:$I$133,8,0)</f>
        <v>C1-303</v>
      </c>
      <c r="Q313" s="406" t="s">
        <v>171</v>
      </c>
      <c r="R313" s="427" t="s">
        <v>225</v>
      </c>
      <c r="S313" s="346" t="s">
        <v>158</v>
      </c>
      <c r="T313" s="347">
        <v>3</v>
      </c>
      <c r="U313" s="347">
        <v>3</v>
      </c>
      <c r="V313" s="347">
        <v>0</v>
      </c>
      <c r="W313" s="347">
        <v>0</v>
      </c>
      <c r="X313" s="369"/>
      <c r="Y313" s="412">
        <v>4</v>
      </c>
      <c r="Z313" s="140"/>
    </row>
    <row r="314" spans="1:45" ht="30" customHeight="1">
      <c r="A314" s="621"/>
      <c r="B314" s="60"/>
      <c r="C314" s="69"/>
      <c r="D314" s="60" t="s">
        <v>487</v>
      </c>
      <c r="E314" s="69" t="s">
        <v>847</v>
      </c>
      <c r="F314" s="60"/>
      <c r="G314" s="69"/>
      <c r="H314" s="60"/>
      <c r="I314" s="69"/>
      <c r="J314" s="60" t="s">
        <v>487</v>
      </c>
      <c r="K314" s="69" t="s">
        <v>847</v>
      </c>
      <c r="L314" s="60"/>
      <c r="M314" s="69"/>
      <c r="N314" s="624"/>
      <c r="O314" s="624"/>
      <c r="P314" s="627"/>
      <c r="Q314" s="406" t="s">
        <v>171</v>
      </c>
      <c r="R314" s="427" t="s">
        <v>221</v>
      </c>
      <c r="S314" s="346" t="s">
        <v>93</v>
      </c>
      <c r="T314" s="347">
        <v>3</v>
      </c>
      <c r="U314" s="347">
        <v>3</v>
      </c>
      <c r="V314" s="347">
        <v>0</v>
      </c>
      <c r="W314" s="347">
        <v>0</v>
      </c>
      <c r="X314" s="369"/>
      <c r="Y314" s="412">
        <v>4</v>
      </c>
      <c r="Z314" s="140"/>
      <c r="AB314" s="5"/>
      <c r="AC314" s="5"/>
      <c r="AD314" s="5"/>
      <c r="AE314" s="5"/>
      <c r="AF314" s="5"/>
      <c r="AG314" s="5"/>
      <c r="AH314" s="5"/>
      <c r="AM314" s="5"/>
      <c r="AN314" s="5"/>
      <c r="AO314" s="5"/>
      <c r="AP314" s="5"/>
      <c r="AQ314" s="5"/>
      <c r="AR314" s="5"/>
      <c r="AS314" s="5"/>
    </row>
    <row r="315" spans="1:45" ht="30" customHeight="1">
      <c r="A315" s="621"/>
      <c r="B315" s="59"/>
      <c r="C315" s="61"/>
      <c r="D315" s="232" t="s">
        <v>658</v>
      </c>
      <c r="E315" s="61" t="s">
        <v>60</v>
      </c>
      <c r="F315" s="59" t="s">
        <v>30</v>
      </c>
      <c r="G315" s="61" t="s">
        <v>60</v>
      </c>
      <c r="H315" s="187" t="s">
        <v>192</v>
      </c>
      <c r="I315" s="188" t="s">
        <v>32</v>
      </c>
      <c r="J315" s="232" t="s">
        <v>658</v>
      </c>
      <c r="K315" s="61" t="s">
        <v>60</v>
      </c>
      <c r="L315" s="59"/>
      <c r="M315" s="61"/>
      <c r="N315" s="624"/>
      <c r="O315" s="624"/>
      <c r="P315" s="627"/>
      <c r="Q315" s="406" t="s">
        <v>171</v>
      </c>
      <c r="R315" s="427" t="s">
        <v>226</v>
      </c>
      <c r="S315" s="346" t="s">
        <v>192</v>
      </c>
      <c r="T315" s="347">
        <v>2</v>
      </c>
      <c r="U315" s="347">
        <v>2</v>
      </c>
      <c r="V315" s="347">
        <v>0</v>
      </c>
      <c r="W315" s="347">
        <v>0</v>
      </c>
      <c r="X315" s="369"/>
      <c r="Y315" s="412">
        <v>2</v>
      </c>
      <c r="Z315" s="140"/>
      <c r="AB315" s="5"/>
      <c r="AC315" s="5"/>
      <c r="AD315" s="5"/>
      <c r="AE315" s="5"/>
      <c r="AF315" s="5"/>
      <c r="AG315" s="5"/>
      <c r="AH315" s="5"/>
      <c r="AM315" s="5"/>
      <c r="AN315" s="5"/>
      <c r="AO315" s="5"/>
      <c r="AP315" s="5"/>
      <c r="AQ315" s="5"/>
      <c r="AR315" s="5"/>
      <c r="AS315" s="5"/>
    </row>
    <row r="316" spans="1:45" ht="30" customHeight="1">
      <c r="A316" s="621"/>
      <c r="B316" s="60"/>
      <c r="C316" s="119"/>
      <c r="D316" s="60" t="s">
        <v>487</v>
      </c>
      <c r="E316" s="69" t="s">
        <v>850</v>
      </c>
      <c r="F316" s="60"/>
      <c r="G316" s="69"/>
      <c r="H316" s="60"/>
      <c r="I316" s="69"/>
      <c r="J316" s="60" t="s">
        <v>487</v>
      </c>
      <c r="K316" s="69" t="s">
        <v>850</v>
      </c>
      <c r="L316" s="60"/>
      <c r="M316" s="121"/>
      <c r="N316" s="624"/>
      <c r="O316" s="624"/>
      <c r="P316" s="627"/>
      <c r="Q316" s="406" t="s">
        <v>171</v>
      </c>
      <c r="R316" s="427" t="s">
        <v>653</v>
      </c>
      <c r="S316" s="346" t="s">
        <v>654</v>
      </c>
      <c r="T316" s="347">
        <v>3</v>
      </c>
      <c r="U316" s="347">
        <v>2</v>
      </c>
      <c r="V316" s="347">
        <v>1</v>
      </c>
      <c r="W316" s="347">
        <v>0</v>
      </c>
      <c r="X316" s="369"/>
      <c r="Y316" s="412">
        <v>4</v>
      </c>
      <c r="Z316" s="140"/>
      <c r="AB316" s="5"/>
      <c r="AC316" s="5"/>
      <c r="AD316" s="5"/>
      <c r="AE316" s="5"/>
      <c r="AF316" s="5"/>
      <c r="AG316" s="5"/>
      <c r="AH316" s="5"/>
      <c r="AM316" s="5"/>
      <c r="AN316" s="5"/>
      <c r="AO316" s="5"/>
      <c r="AP316" s="5"/>
      <c r="AQ316" s="5"/>
      <c r="AR316" s="5"/>
      <c r="AS316" s="5"/>
    </row>
    <row r="317" spans="1:45" ht="30" customHeight="1">
      <c r="A317" s="621"/>
      <c r="B317" s="59"/>
      <c r="C317" s="61"/>
      <c r="D317" s="59"/>
      <c r="E317" s="61"/>
      <c r="F317" s="59"/>
      <c r="G317" s="61"/>
      <c r="H317" s="59"/>
      <c r="I317" s="61"/>
      <c r="J317" s="59"/>
      <c r="K317" s="198"/>
      <c r="L317" s="59"/>
      <c r="M317" s="61"/>
      <c r="N317" s="650"/>
      <c r="O317" s="624"/>
      <c r="P317" s="627"/>
      <c r="Q317" s="406" t="s">
        <v>171</v>
      </c>
      <c r="R317" s="427" t="s">
        <v>657</v>
      </c>
      <c r="S317" s="346" t="s">
        <v>658</v>
      </c>
      <c r="T317" s="347">
        <v>5</v>
      </c>
      <c r="U317" s="347">
        <v>5</v>
      </c>
      <c r="V317" s="347">
        <v>0</v>
      </c>
      <c r="W317" s="347">
        <v>0</v>
      </c>
      <c r="X317" s="369"/>
      <c r="Y317" s="412">
        <v>2</v>
      </c>
      <c r="Z317" s="140"/>
      <c r="AB317" s="5"/>
      <c r="AC317" s="5"/>
      <c r="AD317" s="5"/>
      <c r="AE317" s="5"/>
      <c r="AF317" s="5"/>
      <c r="AG317" s="5"/>
      <c r="AH317" s="5"/>
      <c r="AM317" s="5"/>
      <c r="AN317" s="5"/>
      <c r="AO317" s="5"/>
      <c r="AP317" s="5"/>
      <c r="AQ317" s="5"/>
      <c r="AR317" s="5"/>
      <c r="AS317" s="5"/>
    </row>
    <row r="318" spans="1:45" ht="30" customHeight="1">
      <c r="A318" s="621"/>
      <c r="B318" s="60"/>
      <c r="C318" s="121"/>
      <c r="D318" s="60"/>
      <c r="E318" s="121"/>
      <c r="F318" s="60"/>
      <c r="G318" s="69"/>
      <c r="H318" s="60"/>
      <c r="I318" s="69"/>
      <c r="J318" s="60"/>
      <c r="K318" s="215"/>
      <c r="L318" s="60"/>
      <c r="M318" s="121"/>
      <c r="N318" s="650"/>
      <c r="O318" s="624"/>
      <c r="P318" s="627"/>
      <c r="Q318" s="406" t="s">
        <v>171</v>
      </c>
      <c r="R318" s="427" t="s">
        <v>715</v>
      </c>
      <c r="S318" s="346" t="s">
        <v>27</v>
      </c>
      <c r="T318" s="347">
        <v>2</v>
      </c>
      <c r="U318" s="347">
        <v>2</v>
      </c>
      <c r="V318" s="347">
        <v>0</v>
      </c>
      <c r="W318" s="347">
        <v>0</v>
      </c>
      <c r="X318" s="369"/>
      <c r="Y318" s="412">
        <v>2</v>
      </c>
      <c r="Z318" s="140"/>
      <c r="AB318" s="5"/>
      <c r="AC318" s="5"/>
      <c r="AD318" s="5"/>
      <c r="AE318" s="5"/>
      <c r="AF318" s="5"/>
      <c r="AG318" s="5"/>
      <c r="AH318" s="5"/>
      <c r="AM318" s="5"/>
      <c r="AN318" s="5"/>
      <c r="AO318" s="5"/>
      <c r="AP318" s="5"/>
      <c r="AQ318" s="5"/>
      <c r="AR318" s="5"/>
      <c r="AS318" s="5"/>
    </row>
    <row r="319" spans="1:45" ht="30" customHeight="1">
      <c r="A319" s="621"/>
      <c r="B319" s="187"/>
      <c r="C319" s="188"/>
      <c r="D319" s="59" t="s">
        <v>158</v>
      </c>
      <c r="E319" s="61" t="s">
        <v>14</v>
      </c>
      <c r="F319" s="187"/>
      <c r="G319" s="188"/>
      <c r="H319" s="187"/>
      <c r="I319" s="188"/>
      <c r="J319" s="59"/>
      <c r="K319" s="61"/>
      <c r="L319" s="205" t="s">
        <v>451</v>
      </c>
      <c r="M319" s="61" t="s">
        <v>440</v>
      </c>
      <c r="N319" s="650"/>
      <c r="O319" s="624"/>
      <c r="P319" s="627"/>
      <c r="Q319" s="406" t="s">
        <v>171</v>
      </c>
      <c r="R319" s="427" t="s">
        <v>660</v>
      </c>
      <c r="S319" s="346" t="s">
        <v>159</v>
      </c>
      <c r="T319" s="347">
        <v>2</v>
      </c>
      <c r="U319" s="347">
        <v>2</v>
      </c>
      <c r="V319" s="347">
        <v>0</v>
      </c>
      <c r="W319" s="347">
        <v>0</v>
      </c>
      <c r="X319" s="369"/>
      <c r="Y319" s="412">
        <v>3</v>
      </c>
      <c r="Z319" s="140"/>
      <c r="AB319" s="5"/>
      <c r="AC319" s="5"/>
      <c r="AD319" s="5"/>
      <c r="AE319" s="5"/>
      <c r="AF319" s="5"/>
      <c r="AG319" s="5"/>
      <c r="AH319" s="5"/>
      <c r="AM319" s="5"/>
      <c r="AN319" s="5"/>
      <c r="AO319" s="5"/>
      <c r="AP319" s="5"/>
      <c r="AQ319" s="5"/>
      <c r="AR319" s="5"/>
      <c r="AS319" s="5"/>
    </row>
    <row r="320" spans="1:45" ht="30" customHeight="1">
      <c r="A320" s="621"/>
      <c r="B320" s="60"/>
      <c r="C320" s="121"/>
      <c r="D320" s="60"/>
      <c r="E320" s="69"/>
      <c r="F320" s="60"/>
      <c r="G320" s="121"/>
      <c r="H320" s="60"/>
      <c r="I320" s="121"/>
      <c r="J320" s="60"/>
      <c r="K320" s="69"/>
      <c r="L320" s="60"/>
      <c r="M320" s="121"/>
      <c r="N320" s="650"/>
      <c r="O320" s="624"/>
      <c r="P320" s="627"/>
      <c r="Q320" s="406" t="s">
        <v>171</v>
      </c>
      <c r="R320" s="427" t="s">
        <v>659</v>
      </c>
      <c r="S320" s="346" t="s">
        <v>30</v>
      </c>
      <c r="T320" s="347">
        <v>3</v>
      </c>
      <c r="U320" s="347">
        <v>3</v>
      </c>
      <c r="V320" s="347">
        <v>0</v>
      </c>
      <c r="W320" s="347">
        <v>0</v>
      </c>
      <c r="X320" s="369"/>
      <c r="Y320" s="412">
        <v>2</v>
      </c>
      <c r="Z320" s="140"/>
      <c r="AB320" s="5"/>
      <c r="AC320" s="5"/>
      <c r="AD320" s="5"/>
      <c r="AE320" s="5"/>
      <c r="AF320" s="5"/>
      <c r="AG320" s="5"/>
      <c r="AH320" s="5"/>
      <c r="AM320" s="5"/>
      <c r="AN320" s="5"/>
      <c r="AO320" s="5"/>
      <c r="AP320" s="5"/>
      <c r="AQ320" s="5"/>
      <c r="AR320" s="5"/>
      <c r="AS320" s="5"/>
    </row>
    <row r="321" spans="1:45" ht="30" customHeight="1">
      <c r="A321" s="621"/>
      <c r="B321" s="59"/>
      <c r="C321" s="61"/>
      <c r="D321" s="59"/>
      <c r="E321" s="61"/>
      <c r="F321" s="59"/>
      <c r="G321" s="61"/>
      <c r="H321" s="59"/>
      <c r="I321" s="61"/>
      <c r="J321" s="59"/>
      <c r="K321" s="61"/>
      <c r="L321" s="59"/>
      <c r="M321" s="61"/>
      <c r="N321" s="624"/>
      <c r="O321" s="624"/>
      <c r="P321" s="627"/>
      <c r="Q321" s="406" t="s">
        <v>171</v>
      </c>
      <c r="R321"/>
      <c r="S321"/>
      <c r="T321"/>
      <c r="U321"/>
      <c r="V321"/>
      <c r="W321"/>
      <c r="X321"/>
      <c r="Y321"/>
      <c r="Z321"/>
      <c r="AB321" s="5"/>
      <c r="AC321" s="5"/>
      <c r="AD321" s="5"/>
      <c r="AE321" s="5"/>
      <c r="AF321" s="5"/>
      <c r="AG321" s="5"/>
      <c r="AH321" s="5"/>
      <c r="AM321" s="5"/>
      <c r="AN321" s="5"/>
      <c r="AO321" s="5"/>
      <c r="AP321" s="5"/>
      <c r="AQ321" s="5"/>
      <c r="AR321" s="5"/>
      <c r="AS321" s="5"/>
    </row>
    <row r="322" spans="1:45" ht="30" customHeight="1" thickBot="1">
      <c r="A322" s="622"/>
      <c r="B322" s="64"/>
      <c r="C322" s="63"/>
      <c r="D322" s="64"/>
      <c r="E322" s="63"/>
      <c r="F322" s="64"/>
      <c r="G322" s="197"/>
      <c r="H322" s="64"/>
      <c r="I322" s="63"/>
      <c r="J322" s="62"/>
      <c r="K322" s="63"/>
      <c r="L322" s="62"/>
      <c r="M322" s="63"/>
      <c r="N322" s="625"/>
      <c r="O322" s="625"/>
      <c r="P322" s="628"/>
      <c r="Q322" s="406" t="s">
        <v>171</v>
      </c>
      <c r="R322"/>
      <c r="S322"/>
      <c r="T322"/>
      <c r="U322"/>
      <c r="V322"/>
      <c r="W322"/>
      <c r="X322"/>
      <c r="Y322"/>
      <c r="Z322"/>
    </row>
    <row r="323" spans="1:45" ht="30" customHeight="1">
      <c r="A323" s="620" t="s">
        <v>350</v>
      </c>
      <c r="B323" s="123" t="s">
        <v>654</v>
      </c>
      <c r="C323" s="61" t="s">
        <v>14</v>
      </c>
      <c r="D323" s="51" t="s">
        <v>658</v>
      </c>
      <c r="E323" s="122" t="s">
        <v>64</v>
      </c>
      <c r="F323" s="123" t="s">
        <v>27</v>
      </c>
      <c r="G323" s="122" t="s">
        <v>64</v>
      </c>
      <c r="H323" s="123"/>
      <c r="I323" s="61"/>
      <c r="J323" s="51" t="s">
        <v>658</v>
      </c>
      <c r="K323" s="122" t="s">
        <v>64</v>
      </c>
      <c r="L323" s="123" t="s">
        <v>93</v>
      </c>
      <c r="M323" s="122" t="s">
        <v>14</v>
      </c>
      <c r="N323" s="624" t="str">
        <f>VLOOKUP($A323,'Phan ca HK1-2025'!$B$4:$I$133,4,0)</f>
        <v>2. Chiều</v>
      </c>
      <c r="O323" s="624" t="str">
        <f>VLOOKUP($A323,'Phan ca HK1-2025'!$B$4:$I$133,6,0)</f>
        <v>15/09/2025</v>
      </c>
      <c r="P323" s="627" t="str">
        <f>VLOOKUP($A323,'Phan ca HK1-2025'!$B$4:$I$133,8,0)</f>
        <v>C1-303</v>
      </c>
      <c r="Q323" s="406" t="s">
        <v>350</v>
      </c>
      <c r="R323" s="427" t="s">
        <v>221</v>
      </c>
      <c r="S323" s="346" t="s">
        <v>93</v>
      </c>
      <c r="T323" s="347">
        <v>3</v>
      </c>
      <c r="U323" s="347">
        <v>3</v>
      </c>
      <c r="V323" s="347">
        <v>0</v>
      </c>
      <c r="W323" s="347">
        <v>0</v>
      </c>
      <c r="X323" s="369"/>
      <c r="Y323" s="412">
        <v>4</v>
      </c>
      <c r="Z323" s="140"/>
    </row>
    <row r="324" spans="1:45" ht="30" customHeight="1">
      <c r="A324" s="621"/>
      <c r="B324" s="60"/>
      <c r="C324" s="121"/>
      <c r="D324" s="60" t="s">
        <v>487</v>
      </c>
      <c r="E324" s="69" t="s">
        <v>848</v>
      </c>
      <c r="F324" s="60"/>
      <c r="G324" s="69"/>
      <c r="H324" s="60"/>
      <c r="I324" s="121"/>
      <c r="J324" s="60" t="s">
        <v>487</v>
      </c>
      <c r="K324" s="69" t="s">
        <v>848</v>
      </c>
      <c r="L324" s="118"/>
      <c r="M324" s="190"/>
      <c r="N324" s="624"/>
      <c r="O324" s="624"/>
      <c r="P324" s="627"/>
      <c r="Q324" s="406" t="s">
        <v>350</v>
      </c>
      <c r="R324" s="427" t="s">
        <v>201</v>
      </c>
      <c r="S324" s="346" t="s">
        <v>180</v>
      </c>
      <c r="T324" s="347">
        <v>3</v>
      </c>
      <c r="U324" s="347">
        <v>3</v>
      </c>
      <c r="V324" s="347">
        <v>0</v>
      </c>
      <c r="W324" s="347">
        <v>0</v>
      </c>
      <c r="X324" s="369"/>
      <c r="Y324" s="412">
        <v>2</v>
      </c>
      <c r="Z324" s="140"/>
      <c r="AB324" s="5"/>
      <c r="AC324" s="5"/>
      <c r="AD324" s="5"/>
      <c r="AE324" s="5"/>
      <c r="AF324" s="5"/>
      <c r="AG324" s="5"/>
      <c r="AH324" s="5"/>
      <c r="AM324" s="5"/>
      <c r="AN324" s="5"/>
      <c r="AO324" s="5"/>
      <c r="AP324" s="5"/>
      <c r="AQ324" s="5"/>
      <c r="AR324" s="5"/>
      <c r="AS324" s="5"/>
    </row>
    <row r="325" spans="1:45" ht="30" customHeight="1">
      <c r="A325" s="621"/>
      <c r="B325" s="59"/>
      <c r="C325" s="61"/>
      <c r="D325" s="232" t="s">
        <v>658</v>
      </c>
      <c r="E325" s="61" t="s">
        <v>58</v>
      </c>
      <c r="F325" s="59" t="s">
        <v>30</v>
      </c>
      <c r="G325" s="61" t="s">
        <v>58</v>
      </c>
      <c r="H325" s="59"/>
      <c r="I325" s="61"/>
      <c r="J325" s="232" t="s">
        <v>658</v>
      </c>
      <c r="K325" s="61" t="s">
        <v>58</v>
      </c>
      <c r="L325" s="59"/>
      <c r="M325" s="61"/>
      <c r="N325" s="624"/>
      <c r="O325" s="624"/>
      <c r="P325" s="627"/>
      <c r="Q325" s="406" t="s">
        <v>350</v>
      </c>
      <c r="R325" s="427" t="s">
        <v>653</v>
      </c>
      <c r="S325" s="346" t="s">
        <v>654</v>
      </c>
      <c r="T325" s="347">
        <v>3</v>
      </c>
      <c r="U325" s="347">
        <v>2</v>
      </c>
      <c r="V325" s="347">
        <v>1</v>
      </c>
      <c r="W325" s="347">
        <v>0</v>
      </c>
      <c r="X325" s="369"/>
      <c r="Y325" s="412">
        <v>4</v>
      </c>
      <c r="Z325" s="140"/>
      <c r="AB325" s="5"/>
      <c r="AC325" s="5"/>
      <c r="AD325" s="5"/>
      <c r="AE325" s="5"/>
      <c r="AF325" s="5"/>
      <c r="AG325" s="5"/>
      <c r="AH325" s="5"/>
      <c r="AM325" s="5"/>
      <c r="AN325" s="5"/>
      <c r="AO325" s="5"/>
      <c r="AP325" s="5"/>
      <c r="AQ325" s="5"/>
      <c r="AR325" s="5"/>
      <c r="AS325" s="5"/>
    </row>
    <row r="326" spans="1:45" ht="30" customHeight="1">
      <c r="A326" s="621"/>
      <c r="B326" s="60"/>
      <c r="C326" s="119"/>
      <c r="D326" s="60" t="s">
        <v>487</v>
      </c>
      <c r="E326" s="69" t="s">
        <v>849</v>
      </c>
      <c r="F326" s="60"/>
      <c r="G326" s="69"/>
      <c r="H326" s="60"/>
      <c r="I326" s="119"/>
      <c r="J326" s="60" t="s">
        <v>487</v>
      </c>
      <c r="K326" s="69" t="s">
        <v>849</v>
      </c>
      <c r="L326" s="60"/>
      <c r="M326" s="121"/>
      <c r="N326" s="624"/>
      <c r="O326" s="624"/>
      <c r="P326" s="627"/>
      <c r="Q326" s="406" t="s">
        <v>350</v>
      </c>
      <c r="R326" s="427" t="s">
        <v>657</v>
      </c>
      <c r="S326" s="346" t="s">
        <v>658</v>
      </c>
      <c r="T326" s="347">
        <v>5</v>
      </c>
      <c r="U326" s="347">
        <v>5</v>
      </c>
      <c r="V326" s="347">
        <v>0</v>
      </c>
      <c r="W326" s="347">
        <v>0</v>
      </c>
      <c r="X326" s="369"/>
      <c r="Y326" s="412">
        <v>2</v>
      </c>
      <c r="Z326" s="374"/>
      <c r="AB326" s="5"/>
      <c r="AC326" s="5"/>
      <c r="AD326" s="5"/>
      <c r="AE326" s="5"/>
      <c r="AF326" s="5"/>
      <c r="AG326" s="5"/>
      <c r="AH326" s="5"/>
      <c r="AM326" s="5"/>
      <c r="AN326" s="5"/>
      <c r="AO326" s="5"/>
      <c r="AP326" s="5"/>
      <c r="AQ326" s="5"/>
      <c r="AR326" s="5"/>
      <c r="AS326" s="5"/>
    </row>
    <row r="327" spans="1:45" ht="30" customHeight="1">
      <c r="A327" s="621"/>
      <c r="B327" s="59"/>
      <c r="C327" s="61"/>
      <c r="D327" s="59"/>
      <c r="E327" s="61"/>
      <c r="F327" s="59"/>
      <c r="G327" s="61"/>
      <c r="H327" s="59"/>
      <c r="I327" s="61"/>
      <c r="J327" s="59"/>
      <c r="K327" s="61"/>
      <c r="L327" s="59"/>
      <c r="M327" s="61"/>
      <c r="N327" s="624"/>
      <c r="O327" s="624"/>
      <c r="P327" s="627"/>
      <c r="Q327" s="406" t="s">
        <v>350</v>
      </c>
      <c r="R327" s="427" t="s">
        <v>715</v>
      </c>
      <c r="S327" s="346" t="s">
        <v>27</v>
      </c>
      <c r="T327" s="347">
        <v>2</v>
      </c>
      <c r="U327" s="347">
        <v>2</v>
      </c>
      <c r="V327" s="347">
        <v>0</v>
      </c>
      <c r="W327" s="347">
        <v>0</v>
      </c>
      <c r="X327" s="369"/>
      <c r="Y327" s="412">
        <v>2</v>
      </c>
      <c r="Z327" s="374"/>
      <c r="AB327" s="5"/>
      <c r="AC327" s="5"/>
      <c r="AD327" s="5"/>
      <c r="AE327" s="5"/>
      <c r="AF327" s="5"/>
      <c r="AG327" s="5"/>
      <c r="AH327" s="5"/>
      <c r="AM327" s="5"/>
      <c r="AN327" s="5"/>
      <c r="AO327" s="5"/>
      <c r="AP327" s="5"/>
      <c r="AQ327" s="5"/>
      <c r="AR327" s="5"/>
      <c r="AS327" s="5"/>
    </row>
    <row r="328" spans="1:45" ht="30" customHeight="1">
      <c r="A328" s="621"/>
      <c r="B328" s="60"/>
      <c r="C328" s="69"/>
      <c r="D328" s="60"/>
      <c r="E328" s="69"/>
      <c r="F328" s="118"/>
      <c r="G328" s="119"/>
      <c r="H328" s="60"/>
      <c r="I328" s="69"/>
      <c r="J328" s="60"/>
      <c r="K328" s="69"/>
      <c r="L328" s="60"/>
      <c r="M328" s="217"/>
      <c r="N328" s="624"/>
      <c r="O328" s="624"/>
      <c r="P328" s="627"/>
      <c r="Q328" s="406" t="s">
        <v>350</v>
      </c>
      <c r="R328" s="427" t="s">
        <v>659</v>
      </c>
      <c r="S328" s="346" t="s">
        <v>30</v>
      </c>
      <c r="T328" s="347">
        <v>3</v>
      </c>
      <c r="U328" s="347">
        <v>3</v>
      </c>
      <c r="V328" s="347">
        <v>0</v>
      </c>
      <c r="W328" s="347">
        <v>0</v>
      </c>
      <c r="X328" s="369"/>
      <c r="Y328" s="412">
        <v>2</v>
      </c>
      <c r="Z328" s="374"/>
      <c r="AB328" s="5"/>
      <c r="AC328" s="5"/>
      <c r="AD328" s="5"/>
      <c r="AE328" s="5"/>
      <c r="AF328" s="5"/>
      <c r="AG328" s="5"/>
      <c r="AH328" s="5"/>
      <c r="AM328" s="5"/>
      <c r="AN328" s="5"/>
      <c r="AO328" s="5"/>
      <c r="AP328" s="5"/>
      <c r="AQ328" s="5"/>
      <c r="AR328" s="5"/>
      <c r="AS328" s="5"/>
    </row>
    <row r="329" spans="1:45" ht="30" customHeight="1">
      <c r="A329" s="621"/>
      <c r="B329" s="59"/>
      <c r="C329" s="61"/>
      <c r="D329" s="59"/>
      <c r="E329" s="61"/>
      <c r="F329" s="59" t="s">
        <v>180</v>
      </c>
      <c r="G329" s="61" t="s">
        <v>32</v>
      </c>
      <c r="H329" s="187"/>
      <c r="I329" s="188"/>
      <c r="J329" s="59"/>
      <c r="K329" s="61"/>
      <c r="L329" s="205" t="s">
        <v>451</v>
      </c>
      <c r="M329" s="61" t="s">
        <v>60</v>
      </c>
      <c r="N329" s="624"/>
      <c r="O329" s="624"/>
      <c r="P329" s="627"/>
      <c r="Q329" s="406" t="s">
        <v>350</v>
      </c>
      <c r="R329"/>
      <c r="S329"/>
      <c r="T329"/>
      <c r="U329"/>
      <c r="V329"/>
      <c r="W329"/>
      <c r="X329"/>
      <c r="Y329"/>
      <c r="Z329"/>
      <c r="AB329" s="5"/>
      <c r="AC329" s="5"/>
      <c r="AD329" s="5"/>
      <c r="AE329" s="5"/>
      <c r="AF329" s="5"/>
      <c r="AG329" s="5"/>
      <c r="AH329" s="5"/>
      <c r="AM329" s="5"/>
      <c r="AN329" s="5"/>
      <c r="AO329" s="5"/>
      <c r="AP329" s="5"/>
      <c r="AQ329" s="5"/>
      <c r="AR329" s="5"/>
      <c r="AS329" s="5"/>
    </row>
    <row r="330" spans="1:45" ht="30" customHeight="1">
      <c r="A330" s="621"/>
      <c r="B330" s="60"/>
      <c r="C330" s="69"/>
      <c r="D330" s="60"/>
      <c r="E330" s="69"/>
      <c r="F330" s="60" t="s">
        <v>851</v>
      </c>
      <c r="G330" s="69"/>
      <c r="H330" s="60"/>
      <c r="I330" s="121"/>
      <c r="J330" s="60"/>
      <c r="K330" s="69"/>
      <c r="L330" s="60"/>
      <c r="M330" s="121"/>
      <c r="N330" s="624"/>
      <c r="O330" s="624"/>
      <c r="P330" s="627"/>
      <c r="Q330" s="406" t="s">
        <v>350</v>
      </c>
      <c r="R330"/>
      <c r="S330"/>
      <c r="T330"/>
      <c r="U330"/>
      <c r="V330"/>
      <c r="W330"/>
      <c r="X330"/>
      <c r="Y330"/>
      <c r="Z330"/>
      <c r="AB330" s="5"/>
      <c r="AC330" s="5"/>
      <c r="AD330" s="5"/>
      <c r="AE330" s="5"/>
      <c r="AF330" s="5"/>
      <c r="AG330" s="5"/>
      <c r="AH330" s="5"/>
      <c r="AM330" s="5"/>
      <c r="AN330" s="5"/>
      <c r="AO330" s="5"/>
      <c r="AP330" s="5"/>
      <c r="AQ330" s="5"/>
      <c r="AR330" s="5"/>
      <c r="AS330" s="5"/>
    </row>
    <row r="331" spans="1:45" ht="30" customHeight="1">
      <c r="A331" s="621"/>
      <c r="B331" s="59"/>
      <c r="C331" s="61"/>
      <c r="D331" s="59"/>
      <c r="E331" s="61"/>
      <c r="F331" s="59"/>
      <c r="G331" s="61"/>
      <c r="H331" s="59"/>
      <c r="I331" s="61"/>
      <c r="J331" s="59"/>
      <c r="K331" s="61"/>
      <c r="L331" s="59"/>
      <c r="M331" s="61"/>
      <c r="N331" s="624"/>
      <c r="O331" s="624"/>
      <c r="P331" s="627"/>
      <c r="Q331" s="406" t="s">
        <v>350</v>
      </c>
      <c r="R331"/>
      <c r="S331"/>
      <c r="T331"/>
      <c r="U331"/>
      <c r="V331"/>
      <c r="W331"/>
      <c r="X331"/>
      <c r="Y331"/>
      <c r="Z331"/>
      <c r="AB331" s="5"/>
      <c r="AC331" s="5"/>
      <c r="AD331" s="5"/>
      <c r="AE331" s="5"/>
      <c r="AF331" s="5"/>
      <c r="AG331" s="5"/>
      <c r="AH331" s="5"/>
      <c r="AM331" s="5"/>
      <c r="AN331" s="5"/>
      <c r="AO331" s="5"/>
      <c r="AP331" s="5"/>
      <c r="AQ331" s="5"/>
      <c r="AR331" s="5"/>
      <c r="AS331" s="5"/>
    </row>
    <row r="332" spans="1:45" ht="30" customHeight="1" thickBot="1">
      <c r="A332" s="622"/>
      <c r="B332" s="62"/>
      <c r="C332" s="63"/>
      <c r="D332" s="60"/>
      <c r="E332" s="121"/>
      <c r="F332" s="64"/>
      <c r="G332" s="197"/>
      <c r="H332" s="118"/>
      <c r="I332" s="190"/>
      <c r="J332" s="62"/>
      <c r="K332" s="63"/>
      <c r="L332" s="64"/>
      <c r="M332" s="63"/>
      <c r="N332" s="624"/>
      <c r="O332" s="624"/>
      <c r="P332" s="627"/>
      <c r="Q332" s="406" t="s">
        <v>350</v>
      </c>
      <c r="R332"/>
      <c r="S332"/>
      <c r="T332"/>
      <c r="U332"/>
      <c r="V332"/>
      <c r="W332"/>
      <c r="X332"/>
      <c r="Y332"/>
      <c r="Z332"/>
    </row>
    <row r="333" spans="1:45" ht="30" customHeight="1">
      <c r="A333" s="644" t="s">
        <v>351</v>
      </c>
      <c r="B333" s="123" t="s">
        <v>654</v>
      </c>
      <c r="C333" s="122" t="s">
        <v>95</v>
      </c>
      <c r="D333" s="51" t="s">
        <v>658</v>
      </c>
      <c r="E333" s="122" t="s">
        <v>59</v>
      </c>
      <c r="F333" s="123"/>
      <c r="G333" s="122"/>
      <c r="H333" s="123"/>
      <c r="I333" s="122"/>
      <c r="J333" s="51" t="s">
        <v>658</v>
      </c>
      <c r="K333" s="122" t="s">
        <v>59</v>
      </c>
      <c r="L333" s="123" t="s">
        <v>93</v>
      </c>
      <c r="M333" s="122" t="s">
        <v>95</v>
      </c>
      <c r="N333" s="623" t="str">
        <f>VLOOKUP($A333,'Phan ca HK1-2025'!$B$4:$I$133,4,0)</f>
        <v>1. Sáng</v>
      </c>
      <c r="O333" s="623" t="str">
        <f>VLOOKUP($A333,'Phan ca HK1-2025'!$B$4:$I$133,6,0)</f>
        <v>15/09/2025</v>
      </c>
      <c r="P333" s="626" t="str">
        <f>VLOOKUP($A333,'Phan ca HK1-2025'!$B$4:$I$133,8,0)</f>
        <v>C1-502</v>
      </c>
      <c r="Q333" s="406" t="s">
        <v>351</v>
      </c>
      <c r="R333" s="422" t="s">
        <v>221</v>
      </c>
      <c r="S333" s="318" t="s">
        <v>93</v>
      </c>
      <c r="T333" s="319">
        <v>3</v>
      </c>
      <c r="U333" s="319">
        <v>3</v>
      </c>
      <c r="V333" s="319">
        <v>0</v>
      </c>
      <c r="W333" s="319">
        <v>0</v>
      </c>
      <c r="X333" s="388"/>
      <c r="Y333" s="409">
        <v>4</v>
      </c>
      <c r="Z333" s="401"/>
    </row>
    <row r="334" spans="1:45" ht="30" customHeight="1">
      <c r="A334" s="645"/>
      <c r="B334" s="60" t="s">
        <v>854</v>
      </c>
      <c r="C334" s="69" t="s">
        <v>196</v>
      </c>
      <c r="D334" s="60" t="s">
        <v>463</v>
      </c>
      <c r="E334" s="69" t="s">
        <v>852</v>
      </c>
      <c r="F334" s="118"/>
      <c r="G334" s="119"/>
      <c r="H334" s="118"/>
      <c r="I334" s="119"/>
      <c r="J334" s="60" t="s">
        <v>463</v>
      </c>
      <c r="K334" s="69" t="s">
        <v>852</v>
      </c>
      <c r="L334" s="60" t="s">
        <v>854</v>
      </c>
      <c r="M334" s="69" t="s">
        <v>196</v>
      </c>
      <c r="N334" s="624"/>
      <c r="O334" s="624"/>
      <c r="P334" s="627"/>
      <c r="Q334" s="406" t="s">
        <v>351</v>
      </c>
      <c r="R334" s="422" t="s">
        <v>201</v>
      </c>
      <c r="S334" s="318" t="s">
        <v>180</v>
      </c>
      <c r="T334" s="319">
        <v>3</v>
      </c>
      <c r="U334" s="319">
        <v>3</v>
      </c>
      <c r="V334" s="319">
        <v>0</v>
      </c>
      <c r="W334" s="319">
        <v>0</v>
      </c>
      <c r="X334" s="388"/>
      <c r="Y334" s="409">
        <v>2</v>
      </c>
      <c r="Z334" s="401"/>
    </row>
    <row r="335" spans="1:45" ht="30" customHeight="1">
      <c r="A335" s="645"/>
      <c r="B335" s="59"/>
      <c r="C335" s="61"/>
      <c r="D335" s="232" t="s">
        <v>658</v>
      </c>
      <c r="E335" s="61" t="s">
        <v>60</v>
      </c>
      <c r="F335" s="59" t="s">
        <v>180</v>
      </c>
      <c r="G335" s="61" t="s">
        <v>32</v>
      </c>
      <c r="H335" s="59"/>
      <c r="I335" s="61"/>
      <c r="J335" s="232" t="s">
        <v>658</v>
      </c>
      <c r="K335" s="61" t="s">
        <v>60</v>
      </c>
      <c r="L335" s="59"/>
      <c r="M335" s="61"/>
      <c r="N335" s="624"/>
      <c r="O335" s="624"/>
      <c r="P335" s="627"/>
      <c r="Q335" s="406" t="s">
        <v>351</v>
      </c>
      <c r="R335" s="422" t="s">
        <v>226</v>
      </c>
      <c r="S335" s="318" t="s">
        <v>192</v>
      </c>
      <c r="T335" s="319">
        <v>2</v>
      </c>
      <c r="U335" s="319">
        <v>2</v>
      </c>
      <c r="V335" s="319">
        <v>0</v>
      </c>
      <c r="W335" s="319">
        <v>0</v>
      </c>
      <c r="X335" s="388"/>
      <c r="Y335" s="409">
        <v>2</v>
      </c>
      <c r="Z335" s="401"/>
    </row>
    <row r="336" spans="1:45" ht="30" customHeight="1">
      <c r="A336" s="645"/>
      <c r="B336" s="60"/>
      <c r="C336" s="121"/>
      <c r="D336" s="60" t="s">
        <v>463</v>
      </c>
      <c r="E336" s="69" t="s">
        <v>853</v>
      </c>
      <c r="F336" s="60" t="s">
        <v>851</v>
      </c>
      <c r="G336" s="69"/>
      <c r="H336" s="60"/>
      <c r="I336" s="69"/>
      <c r="J336" s="60" t="s">
        <v>463</v>
      </c>
      <c r="K336" s="69" t="s">
        <v>853</v>
      </c>
      <c r="L336" s="60"/>
      <c r="M336" s="119"/>
      <c r="N336" s="624"/>
      <c r="O336" s="624"/>
      <c r="P336" s="627"/>
      <c r="Q336" s="406" t="s">
        <v>351</v>
      </c>
      <c r="R336" s="422" t="s">
        <v>653</v>
      </c>
      <c r="S336" s="318" t="s">
        <v>654</v>
      </c>
      <c r="T336" s="319">
        <v>3</v>
      </c>
      <c r="U336" s="319">
        <v>2</v>
      </c>
      <c r="V336" s="319">
        <v>1</v>
      </c>
      <c r="W336" s="319">
        <v>0</v>
      </c>
      <c r="X336" s="388"/>
      <c r="Y336" s="409">
        <v>4</v>
      </c>
      <c r="Z336" s="376"/>
    </row>
    <row r="337" spans="1:69" ht="30" customHeight="1">
      <c r="A337" s="645"/>
      <c r="B337" s="59"/>
      <c r="C337" s="61"/>
      <c r="D337" s="59"/>
      <c r="E337" s="61"/>
      <c r="F337" s="59"/>
      <c r="G337" s="61"/>
      <c r="H337" s="59" t="s">
        <v>159</v>
      </c>
      <c r="I337" s="61" t="s">
        <v>12</v>
      </c>
      <c r="J337" s="59"/>
      <c r="K337" s="61"/>
      <c r="L337" s="59" t="s">
        <v>30</v>
      </c>
      <c r="M337" s="61" t="s">
        <v>58</v>
      </c>
      <c r="N337" s="624"/>
      <c r="O337" s="624"/>
      <c r="P337" s="627"/>
      <c r="Q337" s="406" t="s">
        <v>351</v>
      </c>
      <c r="R337" s="422" t="s">
        <v>657</v>
      </c>
      <c r="S337" s="318" t="s">
        <v>658</v>
      </c>
      <c r="T337" s="319">
        <v>5</v>
      </c>
      <c r="U337" s="319">
        <v>5</v>
      </c>
      <c r="V337" s="319">
        <v>0</v>
      </c>
      <c r="W337" s="319">
        <v>0</v>
      </c>
      <c r="X337" s="388"/>
      <c r="Y337" s="409">
        <v>2</v>
      </c>
      <c r="Z337" s="401"/>
    </row>
    <row r="338" spans="1:69" ht="30" customHeight="1">
      <c r="A338" s="645"/>
      <c r="B338" s="60"/>
      <c r="C338" s="121"/>
      <c r="D338" s="60"/>
      <c r="E338" s="121"/>
      <c r="F338" s="60"/>
      <c r="G338" s="121"/>
      <c r="H338" s="60" t="s">
        <v>196</v>
      </c>
      <c r="I338" s="69"/>
      <c r="J338" s="60"/>
      <c r="K338" s="69"/>
      <c r="L338" s="60" t="s">
        <v>50</v>
      </c>
      <c r="M338" s="69"/>
      <c r="N338" s="624"/>
      <c r="O338" s="624"/>
      <c r="P338" s="627"/>
      <c r="Q338" s="406" t="s">
        <v>351</v>
      </c>
      <c r="R338" s="422" t="s">
        <v>660</v>
      </c>
      <c r="S338" s="318" t="s">
        <v>159</v>
      </c>
      <c r="T338" s="319">
        <v>2</v>
      </c>
      <c r="U338" s="319">
        <v>2</v>
      </c>
      <c r="V338" s="319">
        <v>0</v>
      </c>
      <c r="W338" s="319">
        <v>0</v>
      </c>
      <c r="X338" s="388"/>
      <c r="Y338" s="409">
        <v>3</v>
      </c>
      <c r="Z338" s="376"/>
    </row>
    <row r="339" spans="1:69" ht="30" customHeight="1">
      <c r="A339" s="645"/>
      <c r="B339" s="59"/>
      <c r="C339" s="61"/>
      <c r="D339" s="59"/>
      <c r="E339" s="61"/>
      <c r="F339" s="59"/>
      <c r="G339" s="61"/>
      <c r="H339" s="59" t="s">
        <v>192</v>
      </c>
      <c r="I339" s="61" t="s">
        <v>31</v>
      </c>
      <c r="J339" s="205" t="s">
        <v>451</v>
      </c>
      <c r="K339" s="61" t="s">
        <v>440</v>
      </c>
      <c r="L339" s="59"/>
      <c r="M339" s="61"/>
      <c r="N339" s="624"/>
      <c r="O339" s="624"/>
      <c r="P339" s="627"/>
      <c r="Q339" s="406" t="s">
        <v>351</v>
      </c>
      <c r="R339" s="422" t="s">
        <v>659</v>
      </c>
      <c r="S339" s="318" t="s">
        <v>30</v>
      </c>
      <c r="T339" s="319">
        <v>3</v>
      </c>
      <c r="U339" s="319">
        <v>3</v>
      </c>
      <c r="V339" s="319">
        <v>0</v>
      </c>
      <c r="W339" s="319">
        <v>0</v>
      </c>
      <c r="X339" s="388"/>
      <c r="Y339" s="409">
        <v>2</v>
      </c>
      <c r="Z339" s="376"/>
    </row>
    <row r="340" spans="1:69" ht="30" customHeight="1">
      <c r="A340" s="645"/>
      <c r="B340" s="60"/>
      <c r="C340" s="121"/>
      <c r="D340" s="60"/>
      <c r="E340" s="121"/>
      <c r="F340" s="60"/>
      <c r="G340" s="121"/>
      <c r="H340" s="60" t="s">
        <v>196</v>
      </c>
      <c r="I340" s="69"/>
      <c r="J340" s="60"/>
      <c r="K340" s="69"/>
      <c r="L340" s="60"/>
      <c r="M340" s="121"/>
      <c r="N340" s="624"/>
      <c r="O340" s="624"/>
      <c r="P340" s="627"/>
      <c r="Q340" s="406" t="s">
        <v>351</v>
      </c>
      <c r="R340"/>
      <c r="S340"/>
      <c r="T340"/>
      <c r="U340"/>
      <c r="V340"/>
      <c r="W340"/>
      <c r="X340"/>
      <c r="Y340"/>
      <c r="Z340"/>
    </row>
    <row r="341" spans="1:69" ht="30" customHeight="1">
      <c r="A341" s="645"/>
      <c r="B341" s="59"/>
      <c r="C341" s="61"/>
      <c r="D341" s="59"/>
      <c r="E341" s="61"/>
      <c r="F341" s="59"/>
      <c r="G341" s="61"/>
      <c r="H341" s="59"/>
      <c r="I341" s="61"/>
      <c r="J341" s="59"/>
      <c r="K341" s="61"/>
      <c r="L341" s="59"/>
      <c r="M341" s="61"/>
      <c r="N341" s="624"/>
      <c r="O341" s="624"/>
      <c r="P341" s="627"/>
      <c r="Q341" s="406" t="s">
        <v>351</v>
      </c>
      <c r="R341"/>
      <c r="S341"/>
      <c r="T341"/>
      <c r="U341"/>
      <c r="V341"/>
      <c r="W341"/>
      <c r="X341"/>
      <c r="Y341"/>
      <c r="Z341"/>
    </row>
    <row r="342" spans="1:69" ht="30" customHeight="1" thickBot="1">
      <c r="A342" s="646"/>
      <c r="B342" s="64"/>
      <c r="C342" s="63"/>
      <c r="D342" s="64"/>
      <c r="E342" s="63"/>
      <c r="F342" s="64"/>
      <c r="G342" s="197"/>
      <c r="H342" s="64"/>
      <c r="I342" s="63"/>
      <c r="J342" s="64"/>
      <c r="K342" s="63"/>
      <c r="L342" s="118"/>
      <c r="M342" s="190"/>
      <c r="N342" s="625"/>
      <c r="O342" s="625"/>
      <c r="P342" s="628"/>
      <c r="Q342" s="406" t="s">
        <v>351</v>
      </c>
      <c r="R342"/>
      <c r="S342"/>
      <c r="T342"/>
      <c r="U342"/>
      <c r="V342"/>
      <c r="W342"/>
      <c r="X342"/>
      <c r="Y342"/>
      <c r="Z342"/>
    </row>
    <row r="343" spans="1:69" ht="30" customHeight="1">
      <c r="A343" s="620" t="s">
        <v>352</v>
      </c>
      <c r="B343" s="51" t="s">
        <v>658</v>
      </c>
      <c r="C343" s="122" t="s">
        <v>64</v>
      </c>
      <c r="D343" s="123" t="s">
        <v>93</v>
      </c>
      <c r="E343" s="122" t="s">
        <v>14</v>
      </c>
      <c r="F343" s="123" t="s">
        <v>654</v>
      </c>
      <c r="G343" s="122" t="s">
        <v>14</v>
      </c>
      <c r="H343" s="51" t="s">
        <v>658</v>
      </c>
      <c r="I343" s="122" t="s">
        <v>64</v>
      </c>
      <c r="J343" s="123" t="s">
        <v>30</v>
      </c>
      <c r="K343" s="122" t="s">
        <v>58</v>
      </c>
      <c r="L343" s="123" t="s">
        <v>159</v>
      </c>
      <c r="M343" s="122" t="s">
        <v>12</v>
      </c>
      <c r="N343" s="624" t="str">
        <f>VLOOKUP($A343,'Phan ca HK1-2025'!$B$4:$I$133,4,0)</f>
        <v>2. Chiều</v>
      </c>
      <c r="O343" s="624" t="str">
        <f>VLOOKUP($A343,'Phan ca HK1-2025'!$B$4:$I$133,6,0)</f>
        <v>15/09/2025</v>
      </c>
      <c r="P343" s="627" t="str">
        <f>VLOOKUP($A343,'Phan ca HK1-2025'!$B$4:$I$133,8,0)</f>
        <v>C2-302</v>
      </c>
      <c r="Q343" s="406" t="s">
        <v>352</v>
      </c>
      <c r="R343" s="427" t="s">
        <v>221</v>
      </c>
      <c r="S343" s="346" t="s">
        <v>93</v>
      </c>
      <c r="T343" s="347">
        <v>3</v>
      </c>
      <c r="U343" s="347">
        <v>3</v>
      </c>
      <c r="V343" s="347">
        <v>0</v>
      </c>
      <c r="W343" s="347">
        <v>0</v>
      </c>
      <c r="X343" s="388"/>
      <c r="Y343" s="409">
        <v>4</v>
      </c>
      <c r="Z343" s="375"/>
      <c r="AB343" s="5"/>
      <c r="AM343" s="5"/>
    </row>
    <row r="344" spans="1:69" ht="30" customHeight="1">
      <c r="A344" s="621"/>
      <c r="B344" s="60" t="s">
        <v>82</v>
      </c>
      <c r="C344" s="69" t="s">
        <v>855</v>
      </c>
      <c r="D344" s="60"/>
      <c r="E344" s="69"/>
      <c r="F344" s="60"/>
      <c r="G344" s="69"/>
      <c r="H344" s="60" t="s">
        <v>82</v>
      </c>
      <c r="I344" s="69" t="s">
        <v>855</v>
      </c>
      <c r="J344" s="60"/>
      <c r="K344" s="69"/>
      <c r="L344" s="60"/>
      <c r="M344" s="69"/>
      <c r="N344" s="624"/>
      <c r="O344" s="624"/>
      <c r="P344" s="627"/>
      <c r="Q344" s="406" t="s">
        <v>352</v>
      </c>
      <c r="R344" s="427" t="s">
        <v>201</v>
      </c>
      <c r="S344" s="346" t="s">
        <v>180</v>
      </c>
      <c r="T344" s="347">
        <v>3</v>
      </c>
      <c r="U344" s="347">
        <v>3</v>
      </c>
      <c r="V344" s="347">
        <v>0</v>
      </c>
      <c r="W344" s="347">
        <v>0</v>
      </c>
      <c r="X344" s="388"/>
      <c r="Y344" s="409">
        <v>2</v>
      </c>
      <c r="Z344" s="375"/>
    </row>
    <row r="345" spans="1:69" ht="30" customHeight="1">
      <c r="A345" s="621"/>
      <c r="B345" s="232" t="s">
        <v>658</v>
      </c>
      <c r="C345" s="61" t="s">
        <v>58</v>
      </c>
      <c r="D345" s="59"/>
      <c r="E345" s="61"/>
      <c r="F345" s="59"/>
      <c r="G345" s="61"/>
      <c r="H345" s="232" t="s">
        <v>658</v>
      </c>
      <c r="I345" s="61" t="s">
        <v>58</v>
      </c>
      <c r="J345" s="187"/>
      <c r="K345" s="188"/>
      <c r="L345" s="59" t="s">
        <v>681</v>
      </c>
      <c r="M345" s="61" t="s">
        <v>31</v>
      </c>
      <c r="N345" s="624"/>
      <c r="O345" s="624"/>
      <c r="P345" s="627"/>
      <c r="Q345" s="406" t="s">
        <v>352</v>
      </c>
      <c r="R345" s="427" t="s">
        <v>653</v>
      </c>
      <c r="S345" s="346" t="s">
        <v>654</v>
      </c>
      <c r="T345" s="347">
        <v>3</v>
      </c>
      <c r="U345" s="347">
        <v>2</v>
      </c>
      <c r="V345" s="347">
        <v>1</v>
      </c>
      <c r="W345" s="347">
        <v>0</v>
      </c>
      <c r="X345" s="388"/>
      <c r="Y345" s="409">
        <v>4</v>
      </c>
      <c r="Z345" s="375"/>
    </row>
    <row r="346" spans="1:69" ht="30" customHeight="1">
      <c r="A346" s="621"/>
      <c r="B346" s="60" t="s">
        <v>82</v>
      </c>
      <c r="C346" s="119" t="s">
        <v>856</v>
      </c>
      <c r="D346" s="60"/>
      <c r="E346" s="121"/>
      <c r="F346" s="60"/>
      <c r="G346" s="121"/>
      <c r="H346" s="60" t="s">
        <v>82</v>
      </c>
      <c r="I346" s="69" t="s">
        <v>856</v>
      </c>
      <c r="J346" s="60"/>
      <c r="K346" s="69"/>
      <c r="L346" s="60"/>
      <c r="M346" s="69"/>
      <c r="N346" s="624"/>
      <c r="O346" s="624"/>
      <c r="P346" s="627"/>
      <c r="Q346" s="406" t="s">
        <v>352</v>
      </c>
      <c r="R346" s="427" t="s">
        <v>657</v>
      </c>
      <c r="S346" s="346" t="s">
        <v>658</v>
      </c>
      <c r="T346" s="347">
        <v>5</v>
      </c>
      <c r="U346" s="347">
        <v>5</v>
      </c>
      <c r="V346" s="347">
        <v>0</v>
      </c>
      <c r="W346" s="347">
        <v>0</v>
      </c>
      <c r="X346" s="388"/>
      <c r="Y346" s="409" t="s">
        <v>237</v>
      </c>
      <c r="Z346" s="375"/>
    </row>
    <row r="347" spans="1:69" ht="30" customHeight="1">
      <c r="A347" s="621"/>
      <c r="B347" s="59" t="s">
        <v>180</v>
      </c>
      <c r="C347" s="61" t="s">
        <v>59</v>
      </c>
      <c r="D347" s="59"/>
      <c r="E347" s="61"/>
      <c r="F347" s="59"/>
      <c r="G347" s="61"/>
      <c r="H347" s="59"/>
      <c r="I347" s="61"/>
      <c r="J347" s="205" t="s">
        <v>451</v>
      </c>
      <c r="K347" s="61" t="s">
        <v>59</v>
      </c>
      <c r="L347" s="59"/>
      <c r="M347" s="61"/>
      <c r="N347" s="624"/>
      <c r="O347" s="624"/>
      <c r="P347" s="627"/>
      <c r="Q347" s="406" t="s">
        <v>352</v>
      </c>
      <c r="R347" s="427" t="s">
        <v>660</v>
      </c>
      <c r="S347" s="346" t="s">
        <v>159</v>
      </c>
      <c r="T347" s="347">
        <v>2</v>
      </c>
      <c r="U347" s="347">
        <v>2</v>
      </c>
      <c r="V347" s="347">
        <v>0</v>
      </c>
      <c r="W347" s="347">
        <v>0</v>
      </c>
      <c r="X347" s="388"/>
      <c r="Y347" s="409" t="s">
        <v>238</v>
      </c>
      <c r="Z347" s="377"/>
    </row>
    <row r="348" spans="1:69" ht="30" customHeight="1" thickBot="1">
      <c r="A348" s="622"/>
      <c r="B348" s="64" t="s">
        <v>859</v>
      </c>
      <c r="C348" s="197"/>
      <c r="D348" s="64"/>
      <c r="E348" s="63"/>
      <c r="F348" s="64"/>
      <c r="G348" s="63"/>
      <c r="H348" s="64"/>
      <c r="I348" s="63"/>
      <c r="J348" s="64"/>
      <c r="K348" s="63"/>
      <c r="L348" s="64"/>
      <c r="M348" s="63"/>
      <c r="N348" s="624"/>
      <c r="O348" s="624"/>
      <c r="P348" s="627"/>
      <c r="Q348" s="406" t="s">
        <v>352</v>
      </c>
      <c r="R348" s="427" t="s">
        <v>680</v>
      </c>
      <c r="S348" s="346" t="s">
        <v>681</v>
      </c>
      <c r="T348" s="347">
        <v>1</v>
      </c>
      <c r="U348" s="347">
        <v>0</v>
      </c>
      <c r="V348" s="347">
        <v>0</v>
      </c>
      <c r="W348" s="347">
        <v>1</v>
      </c>
      <c r="X348" s="388"/>
      <c r="Y348" s="409" t="s">
        <v>237</v>
      </c>
      <c r="Z348" s="375"/>
    </row>
    <row r="349" spans="1:69" s="5" customFormat="1" ht="30" customHeight="1">
      <c r="A349" s="620" t="s">
        <v>353</v>
      </c>
      <c r="B349" s="51" t="s">
        <v>658</v>
      </c>
      <c r="C349" s="122" t="s">
        <v>59</v>
      </c>
      <c r="D349" s="123" t="s">
        <v>93</v>
      </c>
      <c r="E349" s="122" t="s">
        <v>95</v>
      </c>
      <c r="F349" s="123" t="s">
        <v>654</v>
      </c>
      <c r="G349" s="122" t="s">
        <v>95</v>
      </c>
      <c r="H349" s="51" t="s">
        <v>658</v>
      </c>
      <c r="I349" s="122" t="s">
        <v>59</v>
      </c>
      <c r="J349" s="59" t="s">
        <v>30</v>
      </c>
      <c r="K349" s="61" t="s">
        <v>64</v>
      </c>
      <c r="L349" s="123" t="s">
        <v>159</v>
      </c>
      <c r="M349" s="122" t="s">
        <v>13</v>
      </c>
      <c r="N349" s="623" t="str">
        <f>VLOOKUP($A349,'Phan ca HK1-2025'!$B$4:$I$133,4,0)</f>
        <v>1. Sáng</v>
      </c>
      <c r="O349" s="623" t="str">
        <f>VLOOKUP($A349,'Phan ca HK1-2025'!$B$4:$I$133,6,0)</f>
        <v>15/09/2025</v>
      </c>
      <c r="P349" s="626" t="str">
        <f>VLOOKUP($A349,'Phan ca HK1-2025'!$B$4:$I$133,8,0)</f>
        <v>C2-302</v>
      </c>
      <c r="Q349" s="406" t="s">
        <v>353</v>
      </c>
      <c r="R349" s="427" t="s">
        <v>659</v>
      </c>
      <c r="S349" s="346" t="s">
        <v>30</v>
      </c>
      <c r="T349" s="347">
        <v>3</v>
      </c>
      <c r="U349" s="347">
        <v>3</v>
      </c>
      <c r="V349" s="347">
        <v>0</v>
      </c>
      <c r="W349" s="347">
        <v>0</v>
      </c>
      <c r="X349" s="375"/>
      <c r="Y349" s="409">
        <v>2</v>
      </c>
      <c r="Z349" s="375"/>
      <c r="AB349"/>
      <c r="AC349"/>
      <c r="AD349"/>
      <c r="AE349"/>
      <c r="AF349"/>
      <c r="AG349"/>
      <c r="AH349"/>
      <c r="AI349"/>
      <c r="AJ349"/>
      <c r="AK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1:69" s="5" customFormat="1" ht="30" customHeight="1">
      <c r="A350" s="621"/>
      <c r="B350" s="60" t="s">
        <v>82</v>
      </c>
      <c r="C350" s="69" t="s">
        <v>857</v>
      </c>
      <c r="D350" s="60"/>
      <c r="E350" s="69"/>
      <c r="F350" s="60"/>
      <c r="G350" s="69"/>
      <c r="H350" s="60" t="s">
        <v>82</v>
      </c>
      <c r="I350" s="69" t="s">
        <v>857</v>
      </c>
      <c r="J350" s="60"/>
      <c r="K350" s="69"/>
      <c r="L350" s="60"/>
      <c r="M350" s="69"/>
      <c r="N350" s="624"/>
      <c r="O350" s="624"/>
      <c r="P350" s="627"/>
      <c r="Q350" s="406" t="s">
        <v>353</v>
      </c>
      <c r="R350"/>
      <c r="S350" s="541" t="s">
        <v>1166</v>
      </c>
      <c r="T350"/>
      <c r="U350"/>
      <c r="V350"/>
      <c r="W350"/>
      <c r="X350"/>
      <c r="Y350"/>
      <c r="Z350"/>
      <c r="AB350"/>
      <c r="AC350"/>
      <c r="AD350"/>
      <c r="AE350"/>
      <c r="AF350"/>
      <c r="AG350"/>
      <c r="AH350"/>
      <c r="AI350"/>
      <c r="AJ350"/>
      <c r="AK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1:69" s="5" customFormat="1" ht="30" customHeight="1">
      <c r="A351" s="621"/>
      <c r="B351" s="232" t="s">
        <v>658</v>
      </c>
      <c r="C351" s="61" t="s">
        <v>60</v>
      </c>
      <c r="D351" s="59"/>
      <c r="E351" s="61"/>
      <c r="F351" s="59"/>
      <c r="G351" s="61"/>
      <c r="H351" s="232" t="s">
        <v>658</v>
      </c>
      <c r="I351" s="61" t="s">
        <v>60</v>
      </c>
      <c r="J351" s="59"/>
      <c r="K351" s="61"/>
      <c r="L351" s="59" t="s">
        <v>681</v>
      </c>
      <c r="M351" s="61" t="s">
        <v>32</v>
      </c>
      <c r="N351" s="624"/>
      <c r="O351" s="624"/>
      <c r="P351" s="627"/>
      <c r="Q351" s="406" t="s">
        <v>353</v>
      </c>
      <c r="R351"/>
      <c r="S351"/>
      <c r="T351"/>
      <c r="U351"/>
      <c r="V351"/>
      <c r="W351"/>
      <c r="X351"/>
      <c r="Y351"/>
      <c r="Z351"/>
      <c r="AB351"/>
      <c r="AC351"/>
      <c r="AD351"/>
      <c r="AE351"/>
      <c r="AF351"/>
      <c r="AG351"/>
      <c r="AH351"/>
      <c r="AI351"/>
      <c r="AJ351"/>
      <c r="AK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1:69" s="5" customFormat="1" ht="30" customHeight="1">
      <c r="A352" s="621"/>
      <c r="B352" s="60" t="s">
        <v>82</v>
      </c>
      <c r="C352" s="69" t="s">
        <v>858</v>
      </c>
      <c r="D352" s="118"/>
      <c r="E352" s="190"/>
      <c r="F352" s="60"/>
      <c r="G352" s="121"/>
      <c r="H352" s="60" t="s">
        <v>82</v>
      </c>
      <c r="I352" s="69" t="s">
        <v>858</v>
      </c>
      <c r="J352" s="60"/>
      <c r="K352" s="69"/>
      <c r="L352" s="60"/>
      <c r="M352" s="69"/>
      <c r="N352" s="624"/>
      <c r="O352" s="624"/>
      <c r="P352" s="627"/>
      <c r="Q352" s="406" t="s">
        <v>353</v>
      </c>
      <c r="R352"/>
      <c r="S352"/>
      <c r="T352"/>
      <c r="U352"/>
      <c r="V352"/>
      <c r="W352"/>
      <c r="X352"/>
      <c r="Y352"/>
      <c r="Z352"/>
      <c r="AB352"/>
      <c r="AC352"/>
      <c r="AD352"/>
      <c r="AE352"/>
      <c r="AF352"/>
      <c r="AG352"/>
      <c r="AH352"/>
      <c r="AI352"/>
      <c r="AJ352"/>
      <c r="AK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69" s="5" customFormat="1" ht="30" customHeight="1">
      <c r="A353" s="621"/>
      <c r="B353" s="59" t="s">
        <v>180</v>
      </c>
      <c r="C353" s="61" t="s">
        <v>64</v>
      </c>
      <c r="D353" s="59"/>
      <c r="E353" s="61"/>
      <c r="F353" s="59"/>
      <c r="G353" s="61"/>
      <c r="H353" s="59"/>
      <c r="I353" s="61"/>
      <c r="J353" s="205" t="s">
        <v>451</v>
      </c>
      <c r="K353" s="61" t="s">
        <v>31</v>
      </c>
      <c r="L353" s="59"/>
      <c r="M353" s="61"/>
      <c r="N353" s="624"/>
      <c r="O353" s="624"/>
      <c r="P353" s="627"/>
      <c r="Q353" s="406" t="s">
        <v>353</v>
      </c>
      <c r="R353"/>
      <c r="S353"/>
      <c r="T353"/>
      <c r="U353"/>
      <c r="V353"/>
      <c r="W353"/>
      <c r="X353"/>
      <c r="Y353"/>
      <c r="Z353"/>
      <c r="AB353"/>
      <c r="AC353"/>
      <c r="AD353"/>
      <c r="AE353"/>
      <c r="AF353"/>
      <c r="AG353"/>
      <c r="AH353"/>
      <c r="AI353"/>
      <c r="AJ353"/>
      <c r="AK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69" s="5" customFormat="1" ht="30" customHeight="1" thickBot="1">
      <c r="A354" s="622"/>
      <c r="B354" s="64" t="s">
        <v>860</v>
      </c>
      <c r="C354" s="197"/>
      <c r="D354" s="64"/>
      <c r="E354" s="63"/>
      <c r="F354" s="64"/>
      <c r="G354" s="63"/>
      <c r="H354" s="64"/>
      <c r="I354" s="63"/>
      <c r="J354" s="64"/>
      <c r="K354" s="197"/>
      <c r="L354" s="64"/>
      <c r="M354" s="63"/>
      <c r="N354" s="625"/>
      <c r="O354" s="625"/>
      <c r="P354" s="628"/>
      <c r="Q354" s="406" t="s">
        <v>353</v>
      </c>
      <c r="R354"/>
      <c r="S354"/>
      <c r="T354"/>
      <c r="U354"/>
      <c r="V354"/>
      <c r="W354"/>
      <c r="X354"/>
      <c r="Y354"/>
      <c r="Z354"/>
      <c r="AB354"/>
      <c r="AC354"/>
      <c r="AD354"/>
      <c r="AE354"/>
      <c r="AF354"/>
      <c r="AG354"/>
      <c r="AH354"/>
      <c r="AI354"/>
      <c r="AJ354"/>
      <c r="AK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1:69" s="5" customFormat="1" ht="30" customHeight="1">
      <c r="A355" s="621" t="s">
        <v>354</v>
      </c>
      <c r="B355" s="59"/>
      <c r="C355" s="61"/>
      <c r="D355" s="187" t="s">
        <v>159</v>
      </c>
      <c r="E355" s="122" t="s">
        <v>12</v>
      </c>
      <c r="F355" s="51" t="s">
        <v>658</v>
      </c>
      <c r="G355" s="122" t="s">
        <v>64</v>
      </c>
      <c r="H355" s="123" t="s">
        <v>93</v>
      </c>
      <c r="I355" s="122" t="s">
        <v>14</v>
      </c>
      <c r="J355" s="123" t="s">
        <v>654</v>
      </c>
      <c r="K355" s="122" t="s">
        <v>14</v>
      </c>
      <c r="L355" s="51" t="s">
        <v>658</v>
      </c>
      <c r="M355" s="122" t="s">
        <v>64</v>
      </c>
      <c r="N355" s="624" t="str">
        <f>VLOOKUP($A355,'Phan ca HK1-2025'!$B$4:$I$133,4,0)</f>
        <v>2. Chiều</v>
      </c>
      <c r="O355" s="624" t="str">
        <f>VLOOKUP($A355,'Phan ca HK1-2025'!$B$4:$I$133,6,0)</f>
        <v>15/09/2025</v>
      </c>
      <c r="P355" s="627" t="str">
        <f>VLOOKUP($A355,'Phan ca HK1-2025'!$B$4:$I$133,8,0)</f>
        <v>C3-403</v>
      </c>
      <c r="Q355" s="406" t="s">
        <v>354</v>
      </c>
      <c r="R355"/>
      <c r="S355"/>
      <c r="T355"/>
      <c r="U355"/>
      <c r="V355"/>
      <c r="W355"/>
      <c r="X355"/>
      <c r="Y355"/>
      <c r="Z355"/>
      <c r="AB355"/>
      <c r="AC355"/>
      <c r="AD355"/>
      <c r="AE355"/>
      <c r="AF355"/>
      <c r="AG355"/>
      <c r="AH355"/>
      <c r="AI355"/>
      <c r="AJ355"/>
      <c r="AK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1:69" s="5" customFormat="1" ht="30" customHeight="1">
      <c r="A356" s="621"/>
      <c r="B356" s="118"/>
      <c r="C356" s="190"/>
      <c r="D356" s="60" t="s">
        <v>45</v>
      </c>
      <c r="E356" s="69"/>
      <c r="F356" s="60" t="s">
        <v>82</v>
      </c>
      <c r="G356" s="69" t="s">
        <v>861</v>
      </c>
      <c r="H356" s="60" t="s">
        <v>45</v>
      </c>
      <c r="I356" s="69"/>
      <c r="J356" s="60" t="s">
        <v>828</v>
      </c>
      <c r="K356" s="69" t="s">
        <v>34</v>
      </c>
      <c r="L356" s="60" t="s">
        <v>82</v>
      </c>
      <c r="M356" s="69" t="s">
        <v>861</v>
      </c>
      <c r="N356" s="624"/>
      <c r="O356" s="624"/>
      <c r="P356" s="627"/>
      <c r="Q356" s="406" t="s">
        <v>354</v>
      </c>
      <c r="R356"/>
      <c r="S356"/>
      <c r="T356"/>
      <c r="U356"/>
      <c r="V356"/>
      <c r="W356"/>
      <c r="X356"/>
      <c r="Y356"/>
      <c r="Z356"/>
      <c r="AB356"/>
      <c r="AC356"/>
      <c r="AD356"/>
      <c r="AE356"/>
      <c r="AF356"/>
      <c r="AG356"/>
      <c r="AH356"/>
      <c r="AI356"/>
      <c r="AJ356"/>
      <c r="AK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1:69" s="5" customFormat="1" ht="30" customHeight="1">
      <c r="A357" s="621"/>
      <c r="B357" s="59"/>
      <c r="C357" s="61"/>
      <c r="D357" s="59" t="s">
        <v>681</v>
      </c>
      <c r="E357" s="188" t="s">
        <v>31</v>
      </c>
      <c r="F357" s="232" t="s">
        <v>658</v>
      </c>
      <c r="G357" s="61" t="s">
        <v>58</v>
      </c>
      <c r="H357" s="59"/>
      <c r="I357" s="61"/>
      <c r="J357" s="59"/>
      <c r="K357" s="61"/>
      <c r="L357" s="232" t="s">
        <v>658</v>
      </c>
      <c r="M357" s="61" t="s">
        <v>58</v>
      </c>
      <c r="N357" s="624"/>
      <c r="O357" s="624"/>
      <c r="P357" s="627"/>
      <c r="Q357" s="406" t="s">
        <v>354</v>
      </c>
      <c r="R357"/>
      <c r="S357"/>
      <c r="T357"/>
      <c r="U357"/>
      <c r="V357"/>
      <c r="W357"/>
      <c r="X357"/>
      <c r="Y357"/>
      <c r="Z357"/>
      <c r="AB357"/>
      <c r="AC357"/>
      <c r="AD357"/>
      <c r="AE357"/>
      <c r="AF357"/>
      <c r="AG357"/>
      <c r="AH357"/>
      <c r="AI357"/>
      <c r="AJ357"/>
      <c r="AK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1:69" s="5" customFormat="1" ht="30" customHeight="1">
      <c r="A358" s="621"/>
      <c r="B358" s="118"/>
      <c r="C358" s="119"/>
      <c r="D358" s="60" t="s">
        <v>45</v>
      </c>
      <c r="E358" s="69"/>
      <c r="F358" s="60" t="s">
        <v>82</v>
      </c>
      <c r="G358" s="119" t="s">
        <v>862</v>
      </c>
      <c r="H358" s="60"/>
      <c r="I358" s="121"/>
      <c r="J358" s="60"/>
      <c r="K358" s="69"/>
      <c r="L358" s="60" t="s">
        <v>82</v>
      </c>
      <c r="M358" s="119" t="s">
        <v>862</v>
      </c>
      <c r="N358" s="624"/>
      <c r="O358" s="624"/>
      <c r="P358" s="627"/>
      <c r="Q358" s="406" t="s">
        <v>354</v>
      </c>
      <c r="R358"/>
      <c r="S358"/>
      <c r="T358"/>
      <c r="U358"/>
      <c r="V358"/>
      <c r="W358"/>
      <c r="X358"/>
      <c r="Y358"/>
      <c r="Z358"/>
      <c r="AB358"/>
      <c r="AC358"/>
      <c r="AD358"/>
      <c r="AE358"/>
      <c r="AF358"/>
      <c r="AG358"/>
      <c r="AH358"/>
      <c r="AI358"/>
      <c r="AJ358"/>
      <c r="AK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1:69" s="5" customFormat="1" ht="30" customHeight="1">
      <c r="A359" s="621"/>
      <c r="B359" s="59" t="s">
        <v>30</v>
      </c>
      <c r="C359" s="61" t="s">
        <v>32</v>
      </c>
      <c r="D359" s="59"/>
      <c r="E359" s="61"/>
      <c r="F359" s="59"/>
      <c r="G359" s="61"/>
      <c r="H359" s="59"/>
      <c r="I359" s="61"/>
      <c r="J359" s="205" t="s">
        <v>451</v>
      </c>
      <c r="K359" s="61" t="s">
        <v>60</v>
      </c>
      <c r="L359" s="59"/>
      <c r="M359" s="61"/>
      <c r="N359" s="624"/>
      <c r="O359" s="624"/>
      <c r="P359" s="627"/>
      <c r="Q359" s="406" t="s">
        <v>354</v>
      </c>
      <c r="R359"/>
      <c r="S359"/>
      <c r="T359"/>
      <c r="U359"/>
      <c r="V359"/>
      <c r="W359"/>
      <c r="X359"/>
      <c r="Y359"/>
      <c r="Z359"/>
      <c r="AB359"/>
      <c r="AC359"/>
      <c r="AD359"/>
      <c r="AE359"/>
      <c r="AF359"/>
      <c r="AG359"/>
      <c r="AH359"/>
      <c r="AI359"/>
      <c r="AJ359"/>
      <c r="AK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1:69" s="5" customFormat="1" ht="30" customHeight="1">
      <c r="A360" s="621"/>
      <c r="B360" s="60" t="s">
        <v>37</v>
      </c>
      <c r="C360" s="121"/>
      <c r="D360" s="60"/>
      <c r="E360" s="121"/>
      <c r="F360" s="60"/>
      <c r="G360" s="121"/>
      <c r="H360" s="118"/>
      <c r="I360" s="190"/>
      <c r="J360" s="60"/>
      <c r="K360" s="69"/>
      <c r="L360" s="60"/>
      <c r="M360" s="121"/>
      <c r="N360" s="624"/>
      <c r="O360" s="624"/>
      <c r="P360" s="627"/>
      <c r="Q360" s="406" t="s">
        <v>354</v>
      </c>
      <c r="R360"/>
      <c r="S360"/>
      <c r="T360"/>
      <c r="U360"/>
      <c r="V360"/>
      <c r="W360"/>
      <c r="X360"/>
      <c r="Y360"/>
      <c r="Z360"/>
      <c r="AB360"/>
      <c r="AC360"/>
      <c r="AD360"/>
      <c r="AE360"/>
      <c r="AF360"/>
      <c r="AG360"/>
      <c r="AH360"/>
      <c r="AI360"/>
      <c r="AJ360"/>
      <c r="AK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1:69" s="5" customFormat="1" ht="30" customHeight="1">
      <c r="A361" s="621"/>
      <c r="B361" s="59" t="s">
        <v>180</v>
      </c>
      <c r="C361" s="61" t="s">
        <v>59</v>
      </c>
      <c r="D361" s="59"/>
      <c r="E361" s="61"/>
      <c r="F361" s="59"/>
      <c r="G361" s="61"/>
      <c r="H361" s="59"/>
      <c r="I361" s="61"/>
      <c r="J361" s="59"/>
      <c r="K361" s="61"/>
      <c r="L361" s="59"/>
      <c r="M361" s="61"/>
      <c r="N361" s="624"/>
      <c r="O361" s="624"/>
      <c r="P361" s="627"/>
      <c r="Q361" s="406" t="s">
        <v>354</v>
      </c>
      <c r="R361"/>
      <c r="S361"/>
      <c r="T361"/>
      <c r="U361"/>
      <c r="V361"/>
      <c r="W361"/>
      <c r="X361"/>
      <c r="Y361"/>
      <c r="Z361"/>
      <c r="AB361"/>
      <c r="AC361"/>
      <c r="AD361"/>
      <c r="AE361"/>
      <c r="AF361"/>
      <c r="AG361"/>
      <c r="AH361"/>
      <c r="AI361"/>
      <c r="AJ361"/>
      <c r="AK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1:69" s="5" customFormat="1" ht="30" customHeight="1" thickBot="1">
      <c r="A362" s="622"/>
      <c r="B362" s="64" t="s">
        <v>859</v>
      </c>
      <c r="C362" s="197"/>
      <c r="D362" s="64"/>
      <c r="E362" s="63"/>
      <c r="F362" s="64"/>
      <c r="G362" s="63"/>
      <c r="H362" s="64"/>
      <c r="I362" s="197"/>
      <c r="J362" s="64"/>
      <c r="K362" s="197"/>
      <c r="L362" s="64"/>
      <c r="M362" s="63"/>
      <c r="N362" s="624"/>
      <c r="O362" s="624"/>
      <c r="P362" s="627"/>
      <c r="Q362" s="406" t="s">
        <v>354</v>
      </c>
      <c r="R362"/>
      <c r="S362"/>
      <c r="T362"/>
      <c r="U362"/>
      <c r="V362"/>
      <c r="W362"/>
      <c r="X362"/>
      <c r="Y362"/>
      <c r="Z362"/>
      <c r="AB362"/>
      <c r="AC362"/>
      <c r="AD362"/>
      <c r="AE362"/>
      <c r="AF362"/>
      <c r="AG362"/>
      <c r="AH362"/>
      <c r="AI362"/>
      <c r="AJ362"/>
      <c r="AK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1:69" s="5" customFormat="1" ht="30" customHeight="1">
      <c r="A363" s="620" t="s">
        <v>355</v>
      </c>
      <c r="B363" s="59"/>
      <c r="C363" s="61"/>
      <c r="D363" s="123" t="s">
        <v>159</v>
      </c>
      <c r="E363" s="122" t="s">
        <v>13</v>
      </c>
      <c r="F363" s="51" t="s">
        <v>658</v>
      </c>
      <c r="G363" s="122" t="s">
        <v>59</v>
      </c>
      <c r="H363" s="123" t="s">
        <v>93</v>
      </c>
      <c r="I363" s="122" t="s">
        <v>95</v>
      </c>
      <c r="J363" s="123" t="s">
        <v>654</v>
      </c>
      <c r="K363" s="122" t="s">
        <v>95</v>
      </c>
      <c r="L363" s="51" t="s">
        <v>658</v>
      </c>
      <c r="M363" s="122" t="s">
        <v>59</v>
      </c>
      <c r="N363" s="623" t="str">
        <f>VLOOKUP($A363,'Phan ca HK1-2025'!$B$4:$I$133,4,0)</f>
        <v>1. Sáng</v>
      </c>
      <c r="O363" s="623" t="str">
        <f>VLOOKUP($A363,'Phan ca HK1-2025'!$B$4:$I$133,6,0)</f>
        <v>15/09/2025</v>
      </c>
      <c r="P363" s="626" t="str">
        <f>VLOOKUP($A363,'Phan ca HK1-2025'!$B$4:$I$133,8,0)</f>
        <v>C3-403</v>
      </c>
      <c r="Q363" s="406" t="s">
        <v>355</v>
      </c>
      <c r="R363"/>
      <c r="S363"/>
      <c r="T363"/>
      <c r="U363"/>
      <c r="V363"/>
      <c r="W363"/>
      <c r="X363"/>
      <c r="Y363"/>
      <c r="Z363"/>
      <c r="AB363"/>
      <c r="AC363"/>
      <c r="AD363"/>
      <c r="AE363"/>
      <c r="AF363"/>
      <c r="AG363"/>
      <c r="AH363"/>
      <c r="AI363"/>
      <c r="AJ363"/>
      <c r="AK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1:69" s="5" customFormat="1" ht="30" customHeight="1">
      <c r="A364" s="621"/>
      <c r="B364" s="118"/>
      <c r="C364" s="190"/>
      <c r="D364" s="60" t="s">
        <v>45</v>
      </c>
      <c r="E364" s="69"/>
      <c r="F364" s="60" t="s">
        <v>82</v>
      </c>
      <c r="G364" s="69" t="s">
        <v>863</v>
      </c>
      <c r="H364" s="60" t="s">
        <v>45</v>
      </c>
      <c r="I364" s="121"/>
      <c r="J364" s="60" t="s">
        <v>829</v>
      </c>
      <c r="K364" s="69" t="s">
        <v>34</v>
      </c>
      <c r="L364" s="60" t="s">
        <v>82</v>
      </c>
      <c r="M364" s="69" t="s">
        <v>863</v>
      </c>
      <c r="N364" s="624"/>
      <c r="O364" s="624"/>
      <c r="P364" s="627"/>
      <c r="Q364" s="406" t="s">
        <v>355</v>
      </c>
      <c r="R364"/>
      <c r="S364"/>
      <c r="T364"/>
      <c r="U364"/>
      <c r="V364"/>
      <c r="W364"/>
      <c r="X364"/>
      <c r="Y364"/>
      <c r="Z364"/>
      <c r="AB364"/>
      <c r="AC364"/>
      <c r="AD364"/>
      <c r="AE364"/>
      <c r="AF364"/>
      <c r="AG364"/>
      <c r="AH364"/>
      <c r="AI364"/>
      <c r="AJ364"/>
      <c r="AK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1:69" s="5" customFormat="1" ht="30" customHeight="1">
      <c r="A365" s="621"/>
      <c r="B365" s="59"/>
      <c r="C365" s="61"/>
      <c r="D365" s="59" t="s">
        <v>681</v>
      </c>
      <c r="E365" s="61" t="s">
        <v>32</v>
      </c>
      <c r="F365" s="232" t="s">
        <v>658</v>
      </c>
      <c r="G365" s="61" t="s">
        <v>60</v>
      </c>
      <c r="H365" s="187"/>
      <c r="I365" s="188"/>
      <c r="J365" s="59"/>
      <c r="K365" s="61"/>
      <c r="L365" s="232" t="s">
        <v>658</v>
      </c>
      <c r="M365" s="61" t="s">
        <v>60</v>
      </c>
      <c r="N365" s="624"/>
      <c r="O365" s="624"/>
      <c r="P365" s="627"/>
      <c r="Q365" s="406" t="s">
        <v>355</v>
      </c>
      <c r="R365"/>
      <c r="S365"/>
      <c r="T365"/>
      <c r="U365"/>
      <c r="V365"/>
      <c r="W365"/>
      <c r="X365"/>
      <c r="Y365"/>
      <c r="Z365"/>
      <c r="AB365"/>
      <c r="AC365"/>
      <c r="AD365"/>
      <c r="AE365"/>
      <c r="AF365"/>
      <c r="AG365"/>
      <c r="AH365"/>
      <c r="AI365"/>
      <c r="AJ365"/>
      <c r="AK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1:69" s="5" customFormat="1" ht="30" customHeight="1">
      <c r="A366" s="621"/>
      <c r="B366" s="118"/>
      <c r="C366" s="69"/>
      <c r="D366" s="60" t="s">
        <v>45</v>
      </c>
      <c r="E366" s="69"/>
      <c r="F366" s="60" t="s">
        <v>82</v>
      </c>
      <c r="G366" s="119" t="s">
        <v>864</v>
      </c>
      <c r="H366" s="118"/>
      <c r="I366" s="119"/>
      <c r="J366" s="60"/>
      <c r="K366" s="121"/>
      <c r="L366" s="60" t="s">
        <v>82</v>
      </c>
      <c r="M366" s="119" t="s">
        <v>864</v>
      </c>
      <c r="N366" s="624"/>
      <c r="O366" s="624"/>
      <c r="P366" s="627"/>
      <c r="Q366" s="406" t="s">
        <v>355</v>
      </c>
      <c r="R366"/>
      <c r="S366"/>
      <c r="T366"/>
      <c r="U366"/>
      <c r="V366"/>
      <c r="W366"/>
      <c r="X366"/>
      <c r="Y366"/>
      <c r="Z366"/>
      <c r="AB366"/>
      <c r="AC366"/>
      <c r="AD366"/>
      <c r="AE366"/>
      <c r="AF366"/>
      <c r="AG366"/>
      <c r="AH366"/>
      <c r="AI366"/>
      <c r="AJ366"/>
      <c r="AK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1:69" s="5" customFormat="1" ht="30" customHeight="1">
      <c r="A367" s="621"/>
      <c r="B367" s="59" t="s">
        <v>30</v>
      </c>
      <c r="C367" s="61" t="s">
        <v>31</v>
      </c>
      <c r="D367" s="59"/>
      <c r="E367" s="61"/>
      <c r="F367" s="59"/>
      <c r="G367" s="61"/>
      <c r="H367" s="59"/>
      <c r="I367" s="61"/>
      <c r="J367" s="205" t="s">
        <v>454</v>
      </c>
      <c r="K367" s="61" t="s">
        <v>440</v>
      </c>
      <c r="L367" s="59"/>
      <c r="M367" s="61"/>
      <c r="N367" s="624"/>
      <c r="O367" s="624"/>
      <c r="P367" s="627"/>
      <c r="Q367" s="406" t="s">
        <v>355</v>
      </c>
      <c r="R367"/>
      <c r="S367"/>
      <c r="T367"/>
      <c r="U367"/>
      <c r="V367"/>
      <c r="W367"/>
      <c r="X367"/>
      <c r="Y367"/>
      <c r="Z367"/>
      <c r="AB367"/>
      <c r="AC367"/>
      <c r="AD367"/>
      <c r="AE367"/>
      <c r="AF367"/>
      <c r="AG367"/>
      <c r="AH367"/>
      <c r="AI367"/>
      <c r="AJ367"/>
      <c r="AK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1:69" s="5" customFormat="1" ht="30" customHeight="1">
      <c r="A368" s="621"/>
      <c r="B368" s="60" t="s">
        <v>37</v>
      </c>
      <c r="C368" s="121"/>
      <c r="D368" s="60"/>
      <c r="E368" s="121"/>
      <c r="F368" s="60"/>
      <c r="G368" s="121"/>
      <c r="H368" s="60"/>
      <c r="I368" s="121"/>
      <c r="J368" s="60"/>
      <c r="K368" s="121"/>
      <c r="L368" s="60"/>
      <c r="M368" s="121"/>
      <c r="N368" s="624"/>
      <c r="O368" s="624"/>
      <c r="P368" s="627"/>
      <c r="Q368" s="406" t="s">
        <v>355</v>
      </c>
      <c r="R368"/>
      <c r="S368"/>
      <c r="T368"/>
      <c r="U368"/>
      <c r="V368"/>
      <c r="W368"/>
      <c r="X368"/>
      <c r="Y368"/>
      <c r="Z368"/>
      <c r="AB368"/>
      <c r="AC368"/>
      <c r="AD368"/>
      <c r="AE368"/>
      <c r="AF368"/>
      <c r="AG368"/>
      <c r="AH368"/>
      <c r="AI368"/>
      <c r="AJ368"/>
      <c r="AK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s="5" customFormat="1" ht="30" customHeight="1">
      <c r="A369" s="621"/>
      <c r="B369" s="59" t="s">
        <v>180</v>
      </c>
      <c r="C369" s="61" t="s">
        <v>64</v>
      </c>
      <c r="D369" s="59"/>
      <c r="E369" s="61"/>
      <c r="F369" s="59"/>
      <c r="G369" s="61"/>
      <c r="H369" s="59"/>
      <c r="I369" s="61"/>
      <c r="J369" s="59"/>
      <c r="K369" s="61"/>
      <c r="L369" s="59"/>
      <c r="M369" s="61"/>
      <c r="N369" s="624"/>
      <c r="O369" s="624"/>
      <c r="P369" s="627"/>
      <c r="Q369" s="406" t="s">
        <v>355</v>
      </c>
      <c r="R369"/>
      <c r="S369"/>
      <c r="T369"/>
      <c r="U369"/>
      <c r="V369"/>
      <c r="W369"/>
      <c r="X369"/>
      <c r="Y369"/>
      <c r="Z369"/>
      <c r="AB369"/>
      <c r="AC369"/>
      <c r="AD369"/>
      <c r="AE369"/>
      <c r="AF369"/>
      <c r="AG369"/>
      <c r="AH369"/>
      <c r="AI369"/>
      <c r="AJ369"/>
      <c r="AK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s="5" customFormat="1" ht="30" customHeight="1" thickBot="1">
      <c r="A370" s="622"/>
      <c r="B370" s="64" t="s">
        <v>860</v>
      </c>
      <c r="C370" s="197"/>
      <c r="D370" s="64"/>
      <c r="E370" s="63"/>
      <c r="F370" s="64"/>
      <c r="G370" s="63"/>
      <c r="H370" s="64"/>
      <c r="I370" s="63"/>
      <c r="J370" s="64"/>
      <c r="K370" s="197"/>
      <c r="L370" s="64"/>
      <c r="M370" s="63"/>
      <c r="N370" s="625"/>
      <c r="O370" s="625"/>
      <c r="P370" s="628"/>
      <c r="Q370" s="406" t="s">
        <v>355</v>
      </c>
      <c r="R370"/>
      <c r="S370"/>
      <c r="T370"/>
      <c r="U370"/>
      <c r="V370"/>
      <c r="W370"/>
      <c r="X370"/>
      <c r="Y370"/>
      <c r="Z370"/>
      <c r="AB370"/>
      <c r="AC370"/>
      <c r="AD370"/>
      <c r="AE370"/>
      <c r="AF370"/>
      <c r="AG370"/>
      <c r="AH370"/>
      <c r="AI370"/>
      <c r="AJ370"/>
      <c r="AK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s="5" customFormat="1" ht="30" customHeight="1">
      <c r="A371" s="620" t="s">
        <v>356</v>
      </c>
      <c r="B371" s="59" t="s">
        <v>159</v>
      </c>
      <c r="C371" s="61" t="s">
        <v>12</v>
      </c>
      <c r="D371" s="51" t="s">
        <v>658</v>
      </c>
      <c r="E371" s="122" t="s">
        <v>64</v>
      </c>
      <c r="F371" s="123" t="s">
        <v>654</v>
      </c>
      <c r="G371" s="122" t="s">
        <v>14</v>
      </c>
      <c r="H371" s="123" t="s">
        <v>93</v>
      </c>
      <c r="I371" s="122" t="s">
        <v>14</v>
      </c>
      <c r="J371" s="51" t="s">
        <v>658</v>
      </c>
      <c r="K371" s="122" t="s">
        <v>64</v>
      </c>
      <c r="L371" s="123"/>
      <c r="M371" s="122"/>
      <c r="N371" s="624" t="str">
        <f>VLOOKUP($A371,'Phan ca HK1-2025'!$B$4:$I$133,4,0)</f>
        <v>2. Chiều</v>
      </c>
      <c r="O371" s="624" t="str">
        <f>VLOOKUP($A371,'Phan ca HK1-2025'!$B$4:$I$133,6,0)</f>
        <v>15/09/2025</v>
      </c>
      <c r="P371" s="627" t="str">
        <f>VLOOKUP($A371,'Phan ca HK1-2025'!$B$4:$I$133,8,0)</f>
        <v>C2-303</v>
      </c>
      <c r="Q371" s="406" t="s">
        <v>356</v>
      </c>
      <c r="R371"/>
      <c r="S371"/>
      <c r="T371"/>
      <c r="U371"/>
      <c r="V371"/>
      <c r="W371"/>
      <c r="X371"/>
      <c r="Y371"/>
      <c r="Z371"/>
      <c r="AB371"/>
      <c r="AC371"/>
      <c r="AD371"/>
      <c r="AE371"/>
      <c r="AF371"/>
      <c r="AG371"/>
      <c r="AH371"/>
      <c r="AI371"/>
      <c r="AJ371"/>
      <c r="AK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s="5" customFormat="1" ht="30" customHeight="1">
      <c r="A372" s="621"/>
      <c r="B372" s="60"/>
      <c r="C372" s="69"/>
      <c r="D372" s="60" t="s">
        <v>82</v>
      </c>
      <c r="E372" s="69" t="s">
        <v>876</v>
      </c>
      <c r="F372" s="60" t="s">
        <v>871</v>
      </c>
      <c r="G372" s="69" t="s">
        <v>88</v>
      </c>
      <c r="H372" s="60" t="s">
        <v>865</v>
      </c>
      <c r="I372" s="69" t="s">
        <v>45</v>
      </c>
      <c r="J372" s="60" t="s">
        <v>82</v>
      </c>
      <c r="K372" s="69" t="s">
        <v>876</v>
      </c>
      <c r="L372" s="118"/>
      <c r="M372" s="119"/>
      <c r="N372" s="624"/>
      <c r="O372" s="624"/>
      <c r="P372" s="627"/>
      <c r="Q372" s="406" t="s">
        <v>356</v>
      </c>
      <c r="R372"/>
      <c r="S372"/>
      <c r="T372"/>
      <c r="U372"/>
      <c r="V372"/>
      <c r="W372"/>
      <c r="X372"/>
      <c r="Y372"/>
      <c r="Z372"/>
      <c r="AB372"/>
      <c r="AC372"/>
      <c r="AD372"/>
      <c r="AE372"/>
      <c r="AF372"/>
      <c r="AG372"/>
      <c r="AH372"/>
      <c r="AI372"/>
      <c r="AJ372"/>
      <c r="AK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s="5" customFormat="1" ht="30" customHeight="1">
      <c r="A373" s="621"/>
      <c r="B373" s="59" t="s">
        <v>681</v>
      </c>
      <c r="C373" s="61" t="s">
        <v>31</v>
      </c>
      <c r="D373" s="232" t="s">
        <v>658</v>
      </c>
      <c r="E373" s="61" t="s">
        <v>58</v>
      </c>
      <c r="F373" s="59"/>
      <c r="G373" s="61"/>
      <c r="H373" s="59"/>
      <c r="I373" s="61"/>
      <c r="J373" s="232" t="s">
        <v>658</v>
      </c>
      <c r="K373" s="61" t="s">
        <v>58</v>
      </c>
      <c r="L373" s="59"/>
      <c r="M373" s="61"/>
      <c r="N373" s="624"/>
      <c r="O373" s="624"/>
      <c r="P373" s="627"/>
      <c r="Q373" s="406" t="s">
        <v>356</v>
      </c>
      <c r="R373"/>
      <c r="S373"/>
      <c r="T373"/>
      <c r="U373"/>
      <c r="V373"/>
      <c r="W373"/>
      <c r="X373"/>
      <c r="Y373"/>
      <c r="Z373"/>
      <c r="AB373"/>
      <c r="AC373"/>
      <c r="AD373"/>
      <c r="AE373"/>
      <c r="AF373"/>
      <c r="AG373"/>
      <c r="AH373"/>
      <c r="AI373"/>
      <c r="AJ373"/>
      <c r="AK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69" s="5" customFormat="1" ht="30" customHeight="1">
      <c r="A374" s="621"/>
      <c r="B374" s="60"/>
      <c r="C374" s="69"/>
      <c r="D374" s="60" t="s">
        <v>82</v>
      </c>
      <c r="E374" s="69" t="s">
        <v>877</v>
      </c>
      <c r="F374" s="60"/>
      <c r="G374" s="69"/>
      <c r="H374" s="60"/>
      <c r="I374" s="121"/>
      <c r="J374" s="60" t="s">
        <v>82</v>
      </c>
      <c r="K374" s="69" t="s">
        <v>877</v>
      </c>
      <c r="L374" s="118"/>
      <c r="M374" s="119"/>
      <c r="N374" s="624"/>
      <c r="O374" s="624"/>
      <c r="P374" s="627"/>
      <c r="Q374" s="406" t="s">
        <v>356</v>
      </c>
      <c r="R374"/>
      <c r="S374"/>
      <c r="T374"/>
      <c r="U374"/>
      <c r="V374"/>
      <c r="W374"/>
      <c r="X374"/>
      <c r="Y374"/>
      <c r="Z374"/>
      <c r="AB374"/>
      <c r="AC374"/>
      <c r="AD374"/>
      <c r="AE374"/>
      <c r="AF374"/>
      <c r="AG374"/>
      <c r="AH374"/>
      <c r="AI374"/>
      <c r="AJ374"/>
      <c r="AK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1:69" s="5" customFormat="1" ht="30" customHeight="1">
      <c r="A375" s="621"/>
      <c r="B375" s="59"/>
      <c r="C375" s="61"/>
      <c r="D375" s="59"/>
      <c r="E375" s="61"/>
      <c r="F375" s="59"/>
      <c r="G375" s="61"/>
      <c r="H375" s="59"/>
      <c r="I375" s="61"/>
      <c r="J375" s="205" t="s">
        <v>454</v>
      </c>
      <c r="K375" s="61" t="s">
        <v>59</v>
      </c>
      <c r="L375" s="59"/>
      <c r="M375" s="61"/>
      <c r="N375" s="624"/>
      <c r="O375" s="624"/>
      <c r="P375" s="627"/>
      <c r="Q375" s="406" t="s">
        <v>356</v>
      </c>
      <c r="R375"/>
      <c r="S375"/>
      <c r="T375"/>
      <c r="U375"/>
      <c r="V375"/>
      <c r="W375"/>
      <c r="X375"/>
      <c r="Y375"/>
      <c r="Z375"/>
      <c r="AB375"/>
      <c r="AC375"/>
      <c r="AD375"/>
      <c r="AE375"/>
      <c r="AF375"/>
      <c r="AG375"/>
      <c r="AH375"/>
      <c r="AI375"/>
      <c r="AJ375"/>
      <c r="AK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1:69" s="5" customFormat="1" ht="30" customHeight="1">
      <c r="A376" s="621"/>
      <c r="B376" s="60"/>
      <c r="C376" s="69"/>
      <c r="D376" s="60"/>
      <c r="E376" s="69"/>
      <c r="F376" s="60"/>
      <c r="G376" s="121"/>
      <c r="H376" s="118"/>
      <c r="I376" s="190"/>
      <c r="J376" s="60"/>
      <c r="K376" s="121"/>
      <c r="L376" s="60"/>
      <c r="M376" s="69"/>
      <c r="N376" s="624"/>
      <c r="O376" s="624"/>
      <c r="P376" s="627"/>
      <c r="Q376" s="406" t="s">
        <v>356</v>
      </c>
      <c r="R376"/>
      <c r="S376"/>
      <c r="T376"/>
      <c r="U376"/>
      <c r="V376"/>
      <c r="W376"/>
      <c r="X376"/>
      <c r="Y376"/>
      <c r="Z376"/>
      <c r="AB376"/>
      <c r="AC376"/>
      <c r="AD376"/>
      <c r="AE376"/>
      <c r="AF376"/>
      <c r="AG376"/>
      <c r="AH376"/>
      <c r="AI376"/>
      <c r="AJ376"/>
      <c r="AK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1:69" s="5" customFormat="1" ht="30" customHeight="1">
      <c r="A377" s="621"/>
      <c r="B377" s="59" t="s">
        <v>180</v>
      </c>
      <c r="C377" s="61" t="s">
        <v>60</v>
      </c>
      <c r="D377" s="59"/>
      <c r="E377" s="61"/>
      <c r="F377" s="59"/>
      <c r="G377" s="61"/>
      <c r="H377" s="59"/>
      <c r="I377" s="61"/>
      <c r="J377" s="59" t="s">
        <v>30</v>
      </c>
      <c r="K377" s="61" t="s">
        <v>32</v>
      </c>
      <c r="L377" s="59"/>
      <c r="M377" s="61"/>
      <c r="N377" s="624"/>
      <c r="O377" s="624"/>
      <c r="P377" s="627"/>
      <c r="Q377" s="406" t="s">
        <v>356</v>
      </c>
      <c r="R377"/>
      <c r="S377"/>
      <c r="T377"/>
      <c r="U377"/>
      <c r="V377"/>
      <c r="W377"/>
      <c r="X377"/>
      <c r="Y377"/>
      <c r="Z377"/>
      <c r="AB377"/>
      <c r="AC377"/>
      <c r="AD377"/>
      <c r="AE377"/>
      <c r="AF377"/>
      <c r="AG377"/>
      <c r="AH377"/>
      <c r="AI377"/>
      <c r="AJ377"/>
      <c r="AK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1:69" s="5" customFormat="1" ht="30" customHeight="1" thickBot="1">
      <c r="A378" s="621"/>
      <c r="B378" s="64" t="s">
        <v>885</v>
      </c>
      <c r="C378" s="197"/>
      <c r="D378" s="64"/>
      <c r="E378" s="63"/>
      <c r="F378" s="64"/>
      <c r="G378" s="197"/>
      <c r="H378" s="64"/>
      <c r="I378" s="197"/>
      <c r="J378" s="60" t="s">
        <v>88</v>
      </c>
      <c r="K378" s="69"/>
      <c r="L378" s="64"/>
      <c r="M378" s="197"/>
      <c r="N378" s="624"/>
      <c r="O378" s="624"/>
      <c r="P378" s="627"/>
      <c r="Q378" s="406" t="s">
        <v>356</v>
      </c>
      <c r="R378"/>
      <c r="S378"/>
      <c r="T378"/>
      <c r="U378"/>
      <c r="V378"/>
      <c r="W378"/>
      <c r="X378"/>
      <c r="Y378"/>
      <c r="Z378"/>
      <c r="AB378"/>
      <c r="AC378"/>
      <c r="AD378"/>
      <c r="AE378"/>
      <c r="AF378"/>
      <c r="AG378"/>
      <c r="AH378"/>
      <c r="AI378"/>
      <c r="AJ378"/>
      <c r="AK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1:69" s="5" customFormat="1" ht="30" customHeight="1">
      <c r="A379" s="620" t="s">
        <v>357</v>
      </c>
      <c r="B379" s="59" t="s">
        <v>159</v>
      </c>
      <c r="C379" s="61" t="s">
        <v>13</v>
      </c>
      <c r="D379" s="51" t="s">
        <v>658</v>
      </c>
      <c r="E379" s="122" t="s">
        <v>59</v>
      </c>
      <c r="F379" s="123" t="s">
        <v>654</v>
      </c>
      <c r="G379" s="122" t="s">
        <v>95</v>
      </c>
      <c r="H379" s="123" t="s">
        <v>93</v>
      </c>
      <c r="I379" s="122" t="s">
        <v>95</v>
      </c>
      <c r="J379" s="51" t="s">
        <v>658</v>
      </c>
      <c r="K379" s="122" t="s">
        <v>59</v>
      </c>
      <c r="L379" s="59"/>
      <c r="M379" s="61"/>
      <c r="N379" s="623" t="str">
        <f>VLOOKUP($A379,'Phan ca HK1-2025'!$B$4:$I$133,4,0)</f>
        <v>1. Sáng</v>
      </c>
      <c r="O379" s="623" t="str">
        <f>VLOOKUP($A379,'Phan ca HK1-2025'!$B$4:$I$133,6,0)</f>
        <v>15/09/2025</v>
      </c>
      <c r="P379" s="626" t="str">
        <f>VLOOKUP($A379,'Phan ca HK1-2025'!$B$4:$I$133,8,0)</f>
        <v>C2-303</v>
      </c>
      <c r="Q379" s="406" t="s">
        <v>357</v>
      </c>
      <c r="R379"/>
      <c r="S379"/>
      <c r="T379"/>
      <c r="U379"/>
      <c r="V379"/>
      <c r="W379"/>
      <c r="X379"/>
      <c r="Y379"/>
      <c r="Z379"/>
      <c r="AB379"/>
      <c r="AC379"/>
      <c r="AD379"/>
      <c r="AE379"/>
      <c r="AF379"/>
      <c r="AG379"/>
      <c r="AH379"/>
      <c r="AI379"/>
      <c r="AJ379"/>
      <c r="AK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1:69" s="5" customFormat="1" ht="30" customHeight="1">
      <c r="A380" s="621"/>
      <c r="B380" s="60"/>
      <c r="C380" s="69"/>
      <c r="D380" s="60" t="s">
        <v>82</v>
      </c>
      <c r="E380" s="69" t="s">
        <v>878</v>
      </c>
      <c r="F380" s="60" t="s">
        <v>872</v>
      </c>
      <c r="G380" s="69" t="s">
        <v>88</v>
      </c>
      <c r="H380" s="60" t="s">
        <v>866</v>
      </c>
      <c r="I380" s="69" t="s">
        <v>45</v>
      </c>
      <c r="J380" s="60" t="s">
        <v>82</v>
      </c>
      <c r="K380" s="69" t="s">
        <v>878</v>
      </c>
      <c r="L380" s="118"/>
      <c r="M380" s="119"/>
      <c r="N380" s="624"/>
      <c r="O380" s="624"/>
      <c r="P380" s="627"/>
      <c r="Q380" s="406" t="s">
        <v>357</v>
      </c>
      <c r="R380"/>
      <c r="S380"/>
      <c r="T380"/>
      <c r="U380"/>
      <c r="V380"/>
      <c r="W380"/>
      <c r="X380"/>
      <c r="Y380"/>
      <c r="Z380"/>
      <c r="AB380"/>
      <c r="AC380"/>
      <c r="AD380"/>
      <c r="AE380"/>
      <c r="AF380"/>
      <c r="AG380"/>
      <c r="AH380"/>
      <c r="AI380"/>
      <c r="AJ380"/>
      <c r="AK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1:69" s="5" customFormat="1" ht="30" customHeight="1">
      <c r="A381" s="621"/>
      <c r="B381" s="59" t="s">
        <v>681</v>
      </c>
      <c r="C381" s="61" t="s">
        <v>32</v>
      </c>
      <c r="D381" s="232" t="s">
        <v>658</v>
      </c>
      <c r="E381" s="61" t="s">
        <v>60</v>
      </c>
      <c r="F381" s="59"/>
      <c r="G381" s="61"/>
      <c r="H381" s="59"/>
      <c r="I381" s="61"/>
      <c r="J381" s="232" t="s">
        <v>658</v>
      </c>
      <c r="K381" s="61" t="s">
        <v>60</v>
      </c>
      <c r="L381" s="59"/>
      <c r="M381" s="61"/>
      <c r="N381" s="624"/>
      <c r="O381" s="624"/>
      <c r="P381" s="627"/>
      <c r="Q381" s="406" t="s">
        <v>357</v>
      </c>
      <c r="R381"/>
      <c r="S381"/>
      <c r="T381"/>
      <c r="U381"/>
      <c r="V381"/>
      <c r="W381"/>
      <c r="X381"/>
      <c r="Y381"/>
      <c r="Z381"/>
      <c r="AB381"/>
      <c r="AC381"/>
      <c r="AD381"/>
      <c r="AE381"/>
      <c r="AF381"/>
      <c r="AG381"/>
      <c r="AH381"/>
      <c r="AI381"/>
      <c r="AJ381"/>
      <c r="AK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1:69" s="5" customFormat="1" ht="30" customHeight="1">
      <c r="A382" s="621"/>
      <c r="B382" s="60"/>
      <c r="C382" s="69"/>
      <c r="D382" s="60" t="s">
        <v>82</v>
      </c>
      <c r="E382" s="69" t="s">
        <v>879</v>
      </c>
      <c r="F382" s="60"/>
      <c r="G382" s="121"/>
      <c r="H382" s="60"/>
      <c r="I382" s="121"/>
      <c r="J382" s="60" t="s">
        <v>82</v>
      </c>
      <c r="K382" s="69" t="s">
        <v>879</v>
      </c>
      <c r="L382" s="60"/>
      <c r="M382" s="69"/>
      <c r="N382" s="624"/>
      <c r="O382" s="624"/>
      <c r="P382" s="627"/>
      <c r="Q382" s="406" t="s">
        <v>357</v>
      </c>
      <c r="R382"/>
      <c r="S382"/>
      <c r="T382"/>
      <c r="U382"/>
      <c r="V382"/>
      <c r="W382"/>
      <c r="X382"/>
      <c r="Y382"/>
      <c r="Z382"/>
      <c r="AB382"/>
      <c r="AC382"/>
      <c r="AD382"/>
      <c r="AE382"/>
      <c r="AF382"/>
      <c r="AG382"/>
      <c r="AH382"/>
      <c r="AI382"/>
      <c r="AJ382"/>
      <c r="AK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1:69" s="5" customFormat="1" ht="30" customHeight="1">
      <c r="A383" s="621"/>
      <c r="B383" s="59"/>
      <c r="C383" s="61"/>
      <c r="D383" s="59"/>
      <c r="E383" s="61"/>
      <c r="F383" s="59"/>
      <c r="G383" s="61"/>
      <c r="H383" s="59"/>
      <c r="I383" s="61"/>
      <c r="J383" s="59"/>
      <c r="K383" s="61"/>
      <c r="L383" s="59"/>
      <c r="M383" s="61"/>
      <c r="N383" s="624"/>
      <c r="O383" s="624"/>
      <c r="P383" s="627"/>
      <c r="Q383" s="406" t="s">
        <v>357</v>
      </c>
      <c r="R383"/>
      <c r="S383"/>
      <c r="T383"/>
      <c r="U383"/>
      <c r="V383"/>
      <c r="W383"/>
      <c r="X383"/>
      <c r="Y383"/>
      <c r="Z383"/>
      <c r="AB383"/>
      <c r="AC383"/>
      <c r="AD383"/>
      <c r="AE383"/>
      <c r="AF383"/>
      <c r="AG383"/>
      <c r="AH383"/>
      <c r="AI383"/>
      <c r="AJ383"/>
      <c r="AK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1:69" s="5" customFormat="1" ht="30" customHeight="1">
      <c r="A384" s="621"/>
      <c r="B384" s="118"/>
      <c r="C384" s="190"/>
      <c r="D384" s="118"/>
      <c r="E384" s="190"/>
      <c r="F384" s="118"/>
      <c r="G384" s="190"/>
      <c r="H384" s="118"/>
      <c r="I384" s="190"/>
      <c r="J384" s="118"/>
      <c r="K384" s="190"/>
      <c r="L384" s="118"/>
      <c r="M384" s="190"/>
      <c r="N384" s="624"/>
      <c r="O384" s="624"/>
      <c r="P384" s="627"/>
      <c r="Q384" s="406" t="s">
        <v>357</v>
      </c>
      <c r="R384"/>
      <c r="S384"/>
      <c r="T384"/>
      <c r="U384"/>
      <c r="V384"/>
      <c r="W384"/>
      <c r="X384"/>
      <c r="Y384"/>
      <c r="Z384"/>
      <c r="AB384"/>
      <c r="AC384"/>
      <c r="AD384"/>
      <c r="AE384"/>
      <c r="AF384"/>
      <c r="AG384"/>
      <c r="AH384"/>
      <c r="AI384"/>
      <c r="AJ384"/>
      <c r="AK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70" s="5" customFormat="1" ht="30" customHeight="1">
      <c r="A385" s="621"/>
      <c r="B385" s="59" t="s">
        <v>30</v>
      </c>
      <c r="C385" s="61" t="s">
        <v>440</v>
      </c>
      <c r="D385" s="59"/>
      <c r="E385" s="61"/>
      <c r="F385" s="59" t="s">
        <v>180</v>
      </c>
      <c r="G385" s="61" t="s">
        <v>58</v>
      </c>
      <c r="H385" s="59"/>
      <c r="I385" s="61"/>
      <c r="J385" s="205" t="s">
        <v>454</v>
      </c>
      <c r="K385" s="61" t="s">
        <v>31</v>
      </c>
      <c r="L385" s="59"/>
      <c r="M385" s="61"/>
      <c r="N385" s="624"/>
      <c r="O385" s="624"/>
      <c r="P385" s="627"/>
      <c r="Q385" s="406" t="s">
        <v>357</v>
      </c>
      <c r="R385"/>
      <c r="S385"/>
      <c r="T385"/>
      <c r="U385"/>
      <c r="V385"/>
      <c r="W385"/>
      <c r="X385"/>
      <c r="Y385"/>
      <c r="Z385"/>
      <c r="AB385"/>
      <c r="AC385"/>
      <c r="AD385"/>
      <c r="AE385"/>
      <c r="AF385"/>
      <c r="AG385"/>
      <c r="AH385"/>
      <c r="AI385"/>
      <c r="AJ385"/>
      <c r="AK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1:70" s="5" customFormat="1" ht="30" customHeight="1" thickBot="1">
      <c r="A386" s="622"/>
      <c r="B386" s="64"/>
      <c r="C386" s="63"/>
      <c r="D386" s="64"/>
      <c r="E386" s="63"/>
      <c r="F386" s="64" t="s">
        <v>884</v>
      </c>
      <c r="G386" s="197"/>
      <c r="H386" s="64"/>
      <c r="I386" s="63"/>
      <c r="J386" s="60"/>
      <c r="K386" s="121"/>
      <c r="L386" s="64"/>
      <c r="M386" s="63"/>
      <c r="N386" s="625"/>
      <c r="O386" s="625"/>
      <c r="P386" s="628"/>
      <c r="Q386" s="406" t="s">
        <v>357</v>
      </c>
      <c r="R386"/>
      <c r="S386"/>
      <c r="T386"/>
      <c r="U386"/>
      <c r="V386"/>
      <c r="W386"/>
      <c r="X386"/>
      <c r="Y386"/>
      <c r="Z386"/>
      <c r="AB386"/>
      <c r="AC386"/>
      <c r="AD386"/>
      <c r="AE386"/>
      <c r="AF386"/>
      <c r="AG386"/>
      <c r="AH386"/>
      <c r="AI386"/>
      <c r="AJ386"/>
      <c r="AK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1:70" ht="30" customHeight="1">
      <c r="A387" s="620" t="s">
        <v>358</v>
      </c>
      <c r="B387" s="123" t="s">
        <v>654</v>
      </c>
      <c r="C387" s="122" t="s">
        <v>14</v>
      </c>
      <c r="D387" s="51" t="s">
        <v>658</v>
      </c>
      <c r="E387" s="122" t="s">
        <v>64</v>
      </c>
      <c r="F387" s="59"/>
      <c r="G387" s="61"/>
      <c r="H387" s="123" t="s">
        <v>159</v>
      </c>
      <c r="I387" s="122" t="s">
        <v>13</v>
      </c>
      <c r="J387" s="51" t="s">
        <v>658</v>
      </c>
      <c r="K387" s="122" t="s">
        <v>64</v>
      </c>
      <c r="L387" s="123" t="s">
        <v>93</v>
      </c>
      <c r="M387" s="122" t="s">
        <v>14</v>
      </c>
      <c r="N387" s="624" t="str">
        <f>VLOOKUP($A387,'Phan ca HK1-2025'!$B$4:$I$133,4,0)</f>
        <v>2. Chiều</v>
      </c>
      <c r="O387" s="624" t="str">
        <f>VLOOKUP($A387,'Phan ca HK1-2025'!$B$4:$I$133,6,0)</f>
        <v>15/09/2025</v>
      </c>
      <c r="P387" s="627" t="str">
        <f>VLOOKUP($A387,'Phan ca HK1-2025'!$B$4:$I$133,8,0)</f>
        <v>C2-101</v>
      </c>
      <c r="Q387" s="406" t="s">
        <v>358</v>
      </c>
      <c r="R387"/>
      <c r="S387"/>
      <c r="T387"/>
      <c r="U387"/>
      <c r="V387"/>
      <c r="W387"/>
      <c r="X387"/>
      <c r="Y387"/>
      <c r="Z387"/>
    </row>
    <row r="388" spans="1:70" ht="30" customHeight="1">
      <c r="A388" s="621"/>
      <c r="B388" s="60" t="s">
        <v>870</v>
      </c>
      <c r="C388" s="69" t="s">
        <v>196</v>
      </c>
      <c r="D388" s="60" t="s">
        <v>463</v>
      </c>
      <c r="E388" s="69" t="s">
        <v>867</v>
      </c>
      <c r="F388" s="60"/>
      <c r="G388" s="121"/>
      <c r="H388" s="60" t="s">
        <v>39</v>
      </c>
      <c r="I388" s="69"/>
      <c r="J388" s="60" t="s">
        <v>463</v>
      </c>
      <c r="K388" s="69" t="s">
        <v>867</v>
      </c>
      <c r="L388" s="60" t="s">
        <v>870</v>
      </c>
      <c r="M388" s="69" t="s">
        <v>196</v>
      </c>
      <c r="N388" s="624"/>
      <c r="O388" s="624"/>
      <c r="P388" s="627"/>
      <c r="Q388" s="406" t="s">
        <v>358</v>
      </c>
      <c r="R388"/>
      <c r="S388"/>
      <c r="T388"/>
      <c r="U388"/>
      <c r="V388"/>
      <c r="W388"/>
      <c r="X388"/>
      <c r="Y388"/>
      <c r="Z388"/>
    </row>
    <row r="389" spans="1:70" s="5" customFormat="1" ht="30" customHeight="1">
      <c r="A389" s="621"/>
      <c r="B389" s="59"/>
      <c r="C389" s="61"/>
      <c r="D389" s="232" t="s">
        <v>658</v>
      </c>
      <c r="E389" s="61" t="s">
        <v>58</v>
      </c>
      <c r="F389" s="120"/>
      <c r="G389" s="61"/>
      <c r="H389" s="59" t="s">
        <v>681</v>
      </c>
      <c r="I389" s="61" t="s">
        <v>32</v>
      </c>
      <c r="J389" s="232" t="s">
        <v>658</v>
      </c>
      <c r="K389" s="61" t="s">
        <v>58</v>
      </c>
      <c r="L389" s="59"/>
      <c r="M389" s="61"/>
      <c r="N389" s="624"/>
      <c r="O389" s="624"/>
      <c r="P389" s="627"/>
      <c r="Q389" s="406" t="s">
        <v>358</v>
      </c>
      <c r="R389"/>
      <c r="S389"/>
      <c r="T389"/>
      <c r="U389"/>
      <c r="V389"/>
      <c r="W389"/>
      <c r="X389"/>
      <c r="Y389"/>
      <c r="Z389"/>
      <c r="AB389"/>
      <c r="AC389"/>
      <c r="AD389"/>
      <c r="AE389"/>
      <c r="AF389"/>
      <c r="AG389"/>
      <c r="AH389"/>
      <c r="AI389"/>
      <c r="AJ389"/>
      <c r="AK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1:70" s="5" customFormat="1" ht="30" customHeight="1">
      <c r="A390" s="621"/>
      <c r="B390" s="118"/>
      <c r="C390" s="119"/>
      <c r="D390" s="60" t="s">
        <v>463</v>
      </c>
      <c r="E390" s="119" t="s">
        <v>868</v>
      </c>
      <c r="F390" s="60"/>
      <c r="G390" s="69"/>
      <c r="H390" s="60" t="s">
        <v>39</v>
      </c>
      <c r="I390" s="119"/>
      <c r="J390" s="60" t="s">
        <v>463</v>
      </c>
      <c r="K390" s="119" t="s">
        <v>868</v>
      </c>
      <c r="L390" s="60"/>
      <c r="M390" s="121"/>
      <c r="N390" s="624"/>
      <c r="O390" s="624"/>
      <c r="P390" s="627"/>
      <c r="Q390" s="406" t="s">
        <v>358</v>
      </c>
      <c r="R390"/>
      <c r="S390"/>
      <c r="T390"/>
      <c r="U390"/>
      <c r="V390"/>
      <c r="W390"/>
      <c r="X390"/>
      <c r="Y390"/>
      <c r="Z390"/>
      <c r="AB390"/>
      <c r="AC390"/>
      <c r="AD390"/>
      <c r="AE390"/>
      <c r="AF390"/>
      <c r="AG390"/>
      <c r="AH390"/>
      <c r="AI390"/>
      <c r="AJ390"/>
      <c r="AK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1:70" s="5" customFormat="1" ht="30" customHeight="1">
      <c r="A391" s="621"/>
      <c r="B391" s="59"/>
      <c r="C391" s="61"/>
      <c r="D391" s="59"/>
      <c r="E391" s="61"/>
      <c r="F391" s="59"/>
      <c r="G391" s="61"/>
      <c r="H391" s="59"/>
      <c r="I391" s="61"/>
      <c r="J391" s="59" t="s">
        <v>30</v>
      </c>
      <c r="K391" s="61" t="s">
        <v>59</v>
      </c>
      <c r="L391" s="59"/>
      <c r="M391" s="61"/>
      <c r="N391" s="624"/>
      <c r="O391" s="624"/>
      <c r="P391" s="627"/>
      <c r="Q391" s="406" t="s">
        <v>358</v>
      </c>
      <c r="R391"/>
      <c r="S391"/>
      <c r="T391"/>
      <c r="U391"/>
      <c r="V391"/>
      <c r="W391"/>
      <c r="X391"/>
      <c r="Y391"/>
      <c r="Z391"/>
      <c r="AB391"/>
      <c r="AC391"/>
      <c r="AD391"/>
      <c r="AE391"/>
      <c r="AF391"/>
      <c r="AG391"/>
      <c r="AH391"/>
      <c r="AI391"/>
      <c r="AJ391"/>
      <c r="AK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1:70" s="5" customFormat="1" ht="30" customHeight="1">
      <c r="A392" s="621"/>
      <c r="B392" s="118"/>
      <c r="C392" s="119"/>
      <c r="D392" s="118"/>
      <c r="E392" s="121"/>
      <c r="F392" s="60"/>
      <c r="G392" s="121"/>
      <c r="H392" s="118"/>
      <c r="I392" s="190"/>
      <c r="J392" s="60" t="s">
        <v>56</v>
      </c>
      <c r="K392" s="69"/>
      <c r="L392" s="118"/>
      <c r="M392" s="119"/>
      <c r="N392" s="624"/>
      <c r="O392" s="624"/>
      <c r="P392" s="627"/>
      <c r="Q392" s="406" t="s">
        <v>358</v>
      </c>
      <c r="R392"/>
      <c r="S392"/>
      <c r="T392"/>
      <c r="U392"/>
      <c r="V392"/>
      <c r="W392"/>
      <c r="X392"/>
      <c r="Y392"/>
      <c r="Z392"/>
      <c r="AB392"/>
      <c r="AC392"/>
      <c r="AD392"/>
      <c r="AE392"/>
      <c r="AF392"/>
      <c r="AG392"/>
      <c r="AH392"/>
      <c r="AI392"/>
      <c r="AJ392"/>
      <c r="AK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1:70" s="5" customFormat="1" ht="30" customHeight="1">
      <c r="A393" s="621"/>
      <c r="B393" s="59" t="s">
        <v>180</v>
      </c>
      <c r="C393" s="61" t="s">
        <v>60</v>
      </c>
      <c r="D393" s="59"/>
      <c r="E393" s="61"/>
      <c r="F393" s="59"/>
      <c r="G393" s="61"/>
      <c r="H393" s="59"/>
      <c r="I393" s="61"/>
      <c r="J393" s="205" t="s">
        <v>454</v>
      </c>
      <c r="K393" s="61" t="s">
        <v>60</v>
      </c>
      <c r="L393" s="59"/>
      <c r="M393" s="61"/>
      <c r="N393" s="624"/>
      <c r="O393" s="624"/>
      <c r="P393" s="627"/>
      <c r="Q393" s="406" t="s">
        <v>358</v>
      </c>
      <c r="R393"/>
      <c r="S393"/>
      <c r="T393"/>
      <c r="U393"/>
      <c r="V393"/>
      <c r="W393"/>
      <c r="X393"/>
      <c r="Y393"/>
      <c r="Z393"/>
      <c r="AB393"/>
      <c r="AC393"/>
      <c r="AD393"/>
      <c r="AE393"/>
      <c r="AF393"/>
      <c r="AG393"/>
      <c r="AH393"/>
      <c r="AI393"/>
      <c r="AJ393"/>
      <c r="AK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1:70" s="5" customFormat="1" ht="30" customHeight="1" thickBot="1">
      <c r="A394" s="622"/>
      <c r="B394" s="64" t="s">
        <v>885</v>
      </c>
      <c r="C394" s="197"/>
      <c r="D394" s="64"/>
      <c r="E394" s="63"/>
      <c r="F394" s="64"/>
      <c r="G394" s="63"/>
      <c r="H394" s="64"/>
      <c r="I394" s="63"/>
      <c r="J394" s="64"/>
      <c r="K394" s="63"/>
      <c r="L394" s="64"/>
      <c r="M394" s="197"/>
      <c r="N394" s="624"/>
      <c r="O394" s="624"/>
      <c r="P394" s="627"/>
      <c r="Q394" s="406" t="s">
        <v>358</v>
      </c>
      <c r="R394"/>
      <c r="S394"/>
      <c r="T394"/>
      <c r="U394"/>
      <c r="V394"/>
      <c r="W394"/>
      <c r="X394"/>
      <c r="Y394"/>
      <c r="Z394"/>
      <c r="AB394"/>
      <c r="AC394"/>
      <c r="AD394"/>
      <c r="AE394"/>
      <c r="AF394"/>
      <c r="AG394"/>
      <c r="AH394"/>
      <c r="AI394"/>
      <c r="AJ394"/>
      <c r="AK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1:70" s="5" customFormat="1" ht="30" customHeight="1">
      <c r="A395" s="644" t="s">
        <v>359</v>
      </c>
      <c r="B395" s="123"/>
      <c r="C395" s="122"/>
      <c r="D395" s="123"/>
      <c r="E395" s="122"/>
      <c r="F395" s="123" t="s">
        <v>93</v>
      </c>
      <c r="G395" s="122" t="s">
        <v>95</v>
      </c>
      <c r="H395" s="123" t="s">
        <v>654</v>
      </c>
      <c r="I395" s="122" t="s">
        <v>95</v>
      </c>
      <c r="J395" s="123" t="s">
        <v>159</v>
      </c>
      <c r="K395" s="122" t="s">
        <v>13</v>
      </c>
      <c r="L395" s="206" t="s">
        <v>1134</v>
      </c>
      <c r="M395" s="122" t="s">
        <v>59</v>
      </c>
      <c r="N395" s="623" t="str">
        <f>VLOOKUP($A395,'Phan ca HK1-2025'!$B$4:$I$133,4,0)</f>
        <v>1. Sáng</v>
      </c>
      <c r="O395" s="623" t="str">
        <f>VLOOKUP($A395,'Phan ca HK1-2025'!$B$4:$I$133,6,0)</f>
        <v>15/09/2025</v>
      </c>
      <c r="P395" s="626" t="str">
        <f>VLOOKUP($A395,'Phan ca HK1-2025'!$B$4:$I$133,8,0)</f>
        <v>C2-101</v>
      </c>
      <c r="Q395" s="406" t="s">
        <v>359</v>
      </c>
      <c r="R395" s="422" t="s">
        <v>221</v>
      </c>
      <c r="S395" s="318" t="s">
        <v>93</v>
      </c>
      <c r="T395" s="319">
        <v>3</v>
      </c>
      <c r="U395" s="319">
        <v>3</v>
      </c>
      <c r="V395" s="319">
        <v>0</v>
      </c>
      <c r="W395" s="319">
        <v>0</v>
      </c>
      <c r="X395" s="369"/>
      <c r="Y395" s="414">
        <v>4</v>
      </c>
      <c r="Z395" s="378"/>
      <c r="AB395"/>
      <c r="AC395"/>
      <c r="AD395"/>
      <c r="AE395"/>
      <c r="AF395"/>
      <c r="AG395"/>
      <c r="AH395"/>
      <c r="AI395"/>
      <c r="AJ395"/>
      <c r="AK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1:70" s="5" customFormat="1" ht="30" customHeight="1">
      <c r="A396" s="645"/>
      <c r="B396" s="118"/>
      <c r="C396" s="119"/>
      <c r="D396" s="118"/>
      <c r="E396" s="119"/>
      <c r="F396" s="118" t="s">
        <v>45</v>
      </c>
      <c r="G396" s="119"/>
      <c r="H396" s="60" t="s">
        <v>873</v>
      </c>
      <c r="I396" s="119" t="s">
        <v>35</v>
      </c>
      <c r="J396" s="118" t="s">
        <v>45</v>
      </c>
      <c r="K396" s="121"/>
      <c r="L396" s="60"/>
      <c r="M396" s="120"/>
      <c r="N396" s="624"/>
      <c r="O396" s="624"/>
      <c r="P396" s="627"/>
      <c r="Q396" s="406" t="s">
        <v>359</v>
      </c>
      <c r="R396" s="422" t="s">
        <v>201</v>
      </c>
      <c r="S396" s="318" t="s">
        <v>180</v>
      </c>
      <c r="T396" s="319">
        <v>3</v>
      </c>
      <c r="U396" s="319">
        <v>3</v>
      </c>
      <c r="V396" s="319">
        <v>0</v>
      </c>
      <c r="W396" s="319">
        <v>0</v>
      </c>
      <c r="X396" s="369"/>
      <c r="Y396" s="414">
        <v>2</v>
      </c>
      <c r="Z396" s="378"/>
      <c r="AB396"/>
      <c r="AC396"/>
      <c r="AD396"/>
      <c r="AE396"/>
      <c r="AF396"/>
      <c r="AG396"/>
      <c r="AH396"/>
      <c r="AI396"/>
      <c r="AJ396"/>
      <c r="AK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1:70" s="5" customFormat="1" ht="30" customHeight="1">
      <c r="A397" s="645"/>
      <c r="B397" s="59"/>
      <c r="C397" s="61"/>
      <c r="D397" s="59"/>
      <c r="E397" s="61"/>
      <c r="F397" s="59"/>
      <c r="G397" s="61"/>
      <c r="H397" s="59"/>
      <c r="I397" s="61"/>
      <c r="J397" s="59"/>
      <c r="K397" s="61"/>
      <c r="L397" s="59"/>
      <c r="M397" s="61"/>
      <c r="N397" s="624"/>
      <c r="O397" s="624"/>
      <c r="P397" s="627"/>
      <c r="Q397" s="406" t="s">
        <v>359</v>
      </c>
      <c r="R397" s="422" t="s">
        <v>653</v>
      </c>
      <c r="S397" s="318" t="s">
        <v>654</v>
      </c>
      <c r="T397" s="319">
        <v>3</v>
      </c>
      <c r="U397" s="319">
        <v>2</v>
      </c>
      <c r="V397" s="319">
        <v>1</v>
      </c>
      <c r="W397" s="319">
        <v>0</v>
      </c>
      <c r="X397" s="369"/>
      <c r="Y397" s="414">
        <v>4</v>
      </c>
      <c r="Z397" s="378"/>
      <c r="AB397"/>
      <c r="AC397"/>
      <c r="AD397"/>
      <c r="AE397"/>
      <c r="AF397"/>
      <c r="AG397"/>
      <c r="AH397"/>
      <c r="AI397"/>
      <c r="AJ397"/>
      <c r="AK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1:70" s="5" customFormat="1" ht="30" customHeight="1">
      <c r="A398" s="645"/>
      <c r="B398" s="118"/>
      <c r="C398" s="190"/>
      <c r="D398" s="118"/>
      <c r="E398" s="190"/>
      <c r="F398" s="118"/>
      <c r="G398" s="119"/>
      <c r="H398" s="118"/>
      <c r="I398" s="119"/>
      <c r="J398" s="118"/>
      <c r="K398" s="121"/>
      <c r="L398" s="118"/>
      <c r="M398" s="119"/>
      <c r="N398" s="624"/>
      <c r="O398" s="624"/>
      <c r="P398" s="627"/>
      <c r="Q398" s="406" t="s">
        <v>359</v>
      </c>
      <c r="R398" s="422" t="s">
        <v>677</v>
      </c>
      <c r="S398" s="318" t="s">
        <v>678</v>
      </c>
      <c r="T398" s="319">
        <v>3</v>
      </c>
      <c r="U398" s="319">
        <v>2</v>
      </c>
      <c r="V398" s="319">
        <v>1</v>
      </c>
      <c r="W398" s="319">
        <v>0</v>
      </c>
      <c r="X398" s="369"/>
      <c r="Y398" s="414">
        <v>3</v>
      </c>
      <c r="Z398" s="378"/>
      <c r="AB398"/>
      <c r="AC398"/>
      <c r="AD398"/>
      <c r="AE398"/>
      <c r="AF398"/>
      <c r="AG398"/>
      <c r="AH398"/>
      <c r="AI398"/>
      <c r="AJ398"/>
      <c r="AK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1:70" s="5" customFormat="1" ht="30" customHeight="1">
      <c r="A399" s="645"/>
      <c r="B399" s="232" t="s">
        <v>658</v>
      </c>
      <c r="C399" s="61" t="s">
        <v>64</v>
      </c>
      <c r="D399" s="59"/>
      <c r="E399" s="61"/>
      <c r="F399" s="59"/>
      <c r="G399" s="61"/>
      <c r="H399" s="232" t="s">
        <v>658</v>
      </c>
      <c r="I399" s="61" t="s">
        <v>64</v>
      </c>
      <c r="J399" s="59"/>
      <c r="K399" s="61"/>
      <c r="L399" s="59" t="s">
        <v>681</v>
      </c>
      <c r="M399" s="61" t="s">
        <v>64</v>
      </c>
      <c r="N399" s="624"/>
      <c r="O399" s="624"/>
      <c r="P399" s="627"/>
      <c r="Q399" s="406" t="s">
        <v>359</v>
      </c>
      <c r="R399" s="422" t="s">
        <v>657</v>
      </c>
      <c r="S399" s="318" t="s">
        <v>658</v>
      </c>
      <c r="T399" s="319">
        <v>5</v>
      </c>
      <c r="U399" s="319">
        <v>5</v>
      </c>
      <c r="V399" s="319">
        <v>0</v>
      </c>
      <c r="W399" s="319">
        <v>0</v>
      </c>
      <c r="X399" s="369"/>
      <c r="Y399" s="414">
        <v>2</v>
      </c>
      <c r="Z399" s="370"/>
      <c r="AB399"/>
      <c r="AC399"/>
      <c r="AD399"/>
      <c r="AE399"/>
      <c r="AF399"/>
      <c r="AG399"/>
      <c r="AH399"/>
      <c r="AI399"/>
      <c r="AJ399"/>
      <c r="AK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1:70" s="5" customFormat="1" ht="30" customHeight="1">
      <c r="A400" s="645"/>
      <c r="B400" s="60"/>
      <c r="C400" s="69" t="s">
        <v>880</v>
      </c>
      <c r="D400" s="118"/>
      <c r="E400" s="119"/>
      <c r="F400" s="60"/>
      <c r="G400" s="121"/>
      <c r="H400" s="60"/>
      <c r="I400" s="69" t="s">
        <v>880</v>
      </c>
      <c r="J400" s="60"/>
      <c r="K400" s="121"/>
      <c r="L400" s="118" t="s">
        <v>45</v>
      </c>
      <c r="M400" s="119"/>
      <c r="N400" s="624"/>
      <c r="O400" s="624"/>
      <c r="P400" s="627"/>
      <c r="Q400" s="406" t="s">
        <v>359</v>
      </c>
      <c r="R400" s="422" t="s">
        <v>660</v>
      </c>
      <c r="S400" s="318" t="s">
        <v>159</v>
      </c>
      <c r="T400" s="319">
        <v>2</v>
      </c>
      <c r="U400" s="319">
        <v>2</v>
      </c>
      <c r="V400" s="319">
        <v>0</v>
      </c>
      <c r="W400" s="319">
        <v>0</v>
      </c>
      <c r="X400" s="369"/>
      <c r="Y400" s="414">
        <v>3</v>
      </c>
      <c r="Z400" s="370"/>
      <c r="AB400"/>
      <c r="AC400"/>
      <c r="AD400"/>
      <c r="AE400"/>
      <c r="AF400"/>
      <c r="AG400"/>
      <c r="AH400"/>
      <c r="AI400"/>
      <c r="AJ400"/>
      <c r="AK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s="5" customFormat="1" ht="30" customHeight="1">
      <c r="A401" s="645"/>
      <c r="B401" s="232" t="s">
        <v>658</v>
      </c>
      <c r="C401" s="61" t="s">
        <v>58</v>
      </c>
      <c r="D401" s="59"/>
      <c r="E401" s="61"/>
      <c r="F401" s="59" t="s">
        <v>180</v>
      </c>
      <c r="G401" s="61" t="s">
        <v>58</v>
      </c>
      <c r="H401" s="232" t="s">
        <v>658</v>
      </c>
      <c r="I401" s="61" t="s">
        <v>58</v>
      </c>
      <c r="J401" s="59"/>
      <c r="K401" s="61"/>
      <c r="L401" s="59" t="s">
        <v>678</v>
      </c>
      <c r="M401" s="61" t="s">
        <v>223</v>
      </c>
      <c r="N401" s="624"/>
      <c r="O401" s="624"/>
      <c r="P401" s="627"/>
      <c r="Q401" s="406" t="s">
        <v>359</v>
      </c>
      <c r="R401" s="422" t="s">
        <v>680</v>
      </c>
      <c r="S401" s="318" t="s">
        <v>681</v>
      </c>
      <c r="T401" s="319">
        <v>1</v>
      </c>
      <c r="U401" s="319">
        <v>0</v>
      </c>
      <c r="V401" s="319">
        <v>0</v>
      </c>
      <c r="W401" s="319">
        <v>1</v>
      </c>
      <c r="X401" s="369"/>
      <c r="Y401" s="414">
        <v>2</v>
      </c>
      <c r="Z401" s="370"/>
      <c r="AB401"/>
      <c r="AC401"/>
      <c r="AD401"/>
      <c r="AE401"/>
      <c r="AF401"/>
      <c r="AG401"/>
      <c r="AH401"/>
      <c r="AI401"/>
      <c r="AJ401"/>
      <c r="AK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s="5" customFormat="1" ht="30" customHeight="1">
      <c r="A402" s="645"/>
      <c r="B402" s="60"/>
      <c r="C402" s="69" t="s">
        <v>881</v>
      </c>
      <c r="D402" s="60"/>
      <c r="E402" s="69"/>
      <c r="F402" s="118" t="s">
        <v>884</v>
      </c>
      <c r="G402" s="119"/>
      <c r="H402" s="60"/>
      <c r="I402" s="69" t="s">
        <v>881</v>
      </c>
      <c r="J402" s="60"/>
      <c r="K402" s="121"/>
      <c r="L402" s="118" t="s">
        <v>45</v>
      </c>
      <c r="M402" s="119"/>
      <c r="N402" s="624"/>
      <c r="O402" s="624"/>
      <c r="P402" s="627"/>
      <c r="Q402" s="406" t="s">
        <v>359</v>
      </c>
      <c r="AB402"/>
      <c r="AC402"/>
      <c r="AD402"/>
      <c r="AE402"/>
      <c r="AF402"/>
      <c r="AG402"/>
      <c r="AH402"/>
      <c r="AI402"/>
      <c r="AJ402"/>
      <c r="AK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1:70" s="5" customFormat="1" ht="30" customHeight="1">
      <c r="A403" s="645"/>
      <c r="B403" s="59"/>
      <c r="C403" s="61"/>
      <c r="D403" s="59"/>
      <c r="E403" s="61"/>
      <c r="F403" s="59"/>
      <c r="G403" s="61"/>
      <c r="H403" s="59"/>
      <c r="I403" s="61"/>
      <c r="J403" s="59"/>
      <c r="K403" s="61"/>
      <c r="L403" s="59"/>
      <c r="M403" s="61"/>
      <c r="N403" s="624"/>
      <c r="O403" s="624"/>
      <c r="P403" s="627"/>
      <c r="Q403" s="406" t="s">
        <v>359</v>
      </c>
      <c r="AB403"/>
      <c r="AC403"/>
      <c r="AD403"/>
      <c r="AE403"/>
      <c r="AF403"/>
      <c r="AG403"/>
      <c r="AH403"/>
      <c r="AI403"/>
      <c r="AJ403"/>
      <c r="AK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s="5" customFormat="1" ht="30" customHeight="1" thickBot="1">
      <c r="A404" s="645"/>
      <c r="B404" s="118"/>
      <c r="C404" s="190"/>
      <c r="D404" s="118"/>
      <c r="E404" s="190"/>
      <c r="F404" s="64"/>
      <c r="G404" s="63"/>
      <c r="H404" s="118"/>
      <c r="I404" s="190"/>
      <c r="J404" s="118"/>
      <c r="K404" s="190"/>
      <c r="L404" s="118"/>
      <c r="M404" s="190"/>
      <c r="N404" s="624"/>
      <c r="O404" s="624"/>
      <c r="P404" s="627"/>
      <c r="Q404" s="406" t="s">
        <v>359</v>
      </c>
      <c r="AB404"/>
      <c r="AC404"/>
      <c r="AD404"/>
      <c r="AE404"/>
      <c r="AF404"/>
      <c r="AG404"/>
      <c r="AH404"/>
      <c r="AI404"/>
      <c r="AJ404"/>
      <c r="AK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s="5" customFormat="1" ht="30" customHeight="1">
      <c r="A405" s="620" t="s">
        <v>415</v>
      </c>
      <c r="B405" s="123" t="s">
        <v>193</v>
      </c>
      <c r="C405" s="122" t="s">
        <v>64</v>
      </c>
      <c r="D405" s="123"/>
      <c r="E405" s="122"/>
      <c r="F405" s="123" t="s">
        <v>93</v>
      </c>
      <c r="G405" s="122" t="s">
        <v>14</v>
      </c>
      <c r="H405" s="123" t="s">
        <v>654</v>
      </c>
      <c r="I405" s="122" t="s">
        <v>14</v>
      </c>
      <c r="J405" s="123" t="s">
        <v>159</v>
      </c>
      <c r="K405" s="122" t="s">
        <v>12</v>
      </c>
      <c r="L405" s="206" t="s">
        <v>451</v>
      </c>
      <c r="M405" s="122" t="s">
        <v>31</v>
      </c>
      <c r="N405" s="623" t="str">
        <f>VLOOKUP($A405,'Phan ca HK1-2025'!$B$4:$I$133,4,0)</f>
        <v>2. Chiều</v>
      </c>
      <c r="O405" s="623" t="str">
        <f>VLOOKUP($A405,'Phan ca HK1-2025'!$B$4:$I$133,6,0)</f>
        <v>15/09/2025</v>
      </c>
      <c r="P405" s="626" t="str">
        <f>VLOOKUP($A405,'Phan ca HK1-2025'!$B$4:$I$133,8,0)</f>
        <v>C2-203</v>
      </c>
      <c r="Q405" s="406" t="s">
        <v>415</v>
      </c>
      <c r="R405" s="427" t="s">
        <v>225</v>
      </c>
      <c r="S405" s="346" t="s">
        <v>158</v>
      </c>
      <c r="T405" s="347">
        <v>3</v>
      </c>
      <c r="U405" s="347">
        <v>3</v>
      </c>
      <c r="V405" s="347">
        <v>0</v>
      </c>
      <c r="W405" s="347">
        <v>0</v>
      </c>
      <c r="X405" s="373"/>
      <c r="Y405" s="414">
        <v>4</v>
      </c>
      <c r="Z405" s="373"/>
      <c r="AB405"/>
      <c r="AC405"/>
      <c r="AD405"/>
      <c r="AE405"/>
      <c r="AF405"/>
      <c r="AG405"/>
      <c r="AH405"/>
      <c r="AI405"/>
      <c r="AJ405"/>
      <c r="AK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1:70" s="5" customFormat="1" ht="30" customHeight="1">
      <c r="A406" s="621"/>
      <c r="B406" s="60"/>
      <c r="C406" s="121"/>
      <c r="D406" s="118"/>
      <c r="E406" s="119"/>
      <c r="F406" s="60" t="s">
        <v>37</v>
      </c>
      <c r="G406" s="121"/>
      <c r="H406" s="60" t="s">
        <v>873</v>
      </c>
      <c r="I406" s="119" t="s">
        <v>35</v>
      </c>
      <c r="J406" s="118" t="s">
        <v>50</v>
      </c>
      <c r="K406" s="121"/>
      <c r="L406" s="118"/>
      <c r="M406" s="119"/>
      <c r="N406" s="624"/>
      <c r="O406" s="624"/>
      <c r="P406" s="627"/>
      <c r="Q406" s="406" t="s">
        <v>415</v>
      </c>
      <c r="R406" s="427" t="s">
        <v>221</v>
      </c>
      <c r="S406" s="346" t="s">
        <v>93</v>
      </c>
      <c r="T406" s="347">
        <v>3</v>
      </c>
      <c r="U406" s="347">
        <v>3</v>
      </c>
      <c r="V406" s="347">
        <v>0</v>
      </c>
      <c r="W406" s="347">
        <v>0</v>
      </c>
      <c r="X406" s="373"/>
      <c r="Y406" s="414">
        <v>4</v>
      </c>
      <c r="Z406" s="373"/>
      <c r="AB406"/>
      <c r="AC406"/>
      <c r="AD406"/>
      <c r="AE406"/>
      <c r="AF406"/>
      <c r="AG406"/>
      <c r="AH406"/>
      <c r="AI406"/>
      <c r="AJ406"/>
      <c r="AK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1:70" s="5" customFormat="1" ht="30" customHeight="1">
      <c r="A407" s="621"/>
      <c r="B407" s="59" t="s">
        <v>180</v>
      </c>
      <c r="C407" s="61" t="s">
        <v>58</v>
      </c>
      <c r="D407" s="59"/>
      <c r="E407" s="61"/>
      <c r="F407" s="59"/>
      <c r="G407" s="61"/>
      <c r="H407" s="59"/>
      <c r="I407" s="61"/>
      <c r="J407" s="59"/>
      <c r="K407" s="61"/>
      <c r="L407" s="59"/>
      <c r="M407" s="61"/>
      <c r="N407" s="624"/>
      <c r="O407" s="624"/>
      <c r="P407" s="627"/>
      <c r="Q407" s="406" t="s">
        <v>415</v>
      </c>
      <c r="R407" s="427" t="s">
        <v>201</v>
      </c>
      <c r="S407" s="346" t="s">
        <v>180</v>
      </c>
      <c r="T407" s="347">
        <v>3</v>
      </c>
      <c r="U407" s="347">
        <v>3</v>
      </c>
      <c r="V407" s="347">
        <v>0</v>
      </c>
      <c r="W407" s="347">
        <v>0</v>
      </c>
      <c r="X407" s="373"/>
      <c r="Y407" s="414">
        <v>2</v>
      </c>
      <c r="Z407" s="373"/>
      <c r="AB407"/>
      <c r="AC407"/>
      <c r="AD407"/>
      <c r="AE407"/>
      <c r="AF407"/>
      <c r="AG407"/>
      <c r="AH407"/>
      <c r="AI407"/>
      <c r="AJ407"/>
      <c r="AK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</row>
    <row r="408" spans="1:70" s="5" customFormat="1" ht="30" customHeight="1">
      <c r="A408" s="621"/>
      <c r="B408" s="118" t="s">
        <v>4400</v>
      </c>
      <c r="C408" s="119"/>
      <c r="D408" s="118"/>
      <c r="E408" s="119"/>
      <c r="F408" s="118"/>
      <c r="G408" s="119"/>
      <c r="H408" s="118"/>
      <c r="I408" s="69"/>
      <c r="J408" s="118"/>
      <c r="K408" s="119"/>
      <c r="L408" s="60"/>
      <c r="M408" s="190"/>
      <c r="N408" s="624"/>
      <c r="O408" s="624"/>
      <c r="P408" s="627"/>
      <c r="Q408" s="406" t="s">
        <v>415</v>
      </c>
      <c r="R408" s="427" t="s">
        <v>653</v>
      </c>
      <c r="S408" s="346" t="s">
        <v>654</v>
      </c>
      <c r="T408" s="347">
        <v>3</v>
      </c>
      <c r="U408" s="347">
        <v>2</v>
      </c>
      <c r="V408" s="347">
        <v>1</v>
      </c>
      <c r="W408" s="347">
        <v>0</v>
      </c>
      <c r="X408" s="373"/>
      <c r="Y408" s="414">
        <v>4</v>
      </c>
      <c r="Z408" s="373"/>
      <c r="AB408"/>
      <c r="AC408"/>
      <c r="AD408"/>
      <c r="AE408"/>
      <c r="AF408"/>
      <c r="AG408"/>
      <c r="AH408"/>
      <c r="AI408"/>
      <c r="AJ408"/>
      <c r="AK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</row>
    <row r="409" spans="1:70" s="5" customFormat="1" ht="30" customHeight="1">
      <c r="A409" s="621"/>
      <c r="B409" s="232" t="s">
        <v>658</v>
      </c>
      <c r="C409" s="61" t="s">
        <v>59</v>
      </c>
      <c r="D409" s="59" t="s">
        <v>158</v>
      </c>
      <c r="E409" s="61" t="s">
        <v>95</v>
      </c>
      <c r="F409" s="59"/>
      <c r="G409" s="61"/>
      <c r="H409" s="232" t="s">
        <v>658</v>
      </c>
      <c r="I409" s="61" t="s">
        <v>59</v>
      </c>
      <c r="J409" s="59"/>
      <c r="K409" s="61"/>
      <c r="L409" s="59"/>
      <c r="M409" s="61"/>
      <c r="N409" s="624"/>
      <c r="O409" s="624"/>
      <c r="P409" s="627"/>
      <c r="Q409" s="406" t="s">
        <v>415</v>
      </c>
      <c r="R409" s="427" t="s">
        <v>227</v>
      </c>
      <c r="S409" s="346" t="s">
        <v>193</v>
      </c>
      <c r="T409" s="347">
        <v>2</v>
      </c>
      <c r="U409" s="347">
        <v>2</v>
      </c>
      <c r="V409" s="347">
        <v>0</v>
      </c>
      <c r="W409" s="347">
        <v>0</v>
      </c>
      <c r="X409" s="373"/>
      <c r="Y409" s="414">
        <v>2</v>
      </c>
      <c r="Z409" s="373"/>
      <c r="AB409"/>
      <c r="AC409"/>
      <c r="AD409"/>
      <c r="AE409"/>
      <c r="AF409"/>
      <c r="AG409"/>
      <c r="AH409"/>
      <c r="AI409"/>
      <c r="AJ409"/>
      <c r="AK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</row>
    <row r="410" spans="1:70" s="5" customFormat="1" ht="30" customHeight="1">
      <c r="A410" s="621"/>
      <c r="B410" s="60"/>
      <c r="C410" s="69" t="s">
        <v>882</v>
      </c>
      <c r="D410" s="118" t="s">
        <v>50</v>
      </c>
      <c r="E410" s="119"/>
      <c r="F410" s="118"/>
      <c r="G410" s="119"/>
      <c r="H410" s="60"/>
      <c r="I410" s="69" t="s">
        <v>882</v>
      </c>
      <c r="J410" s="118"/>
      <c r="K410" s="119"/>
      <c r="L410" s="60"/>
      <c r="M410" s="190"/>
      <c r="N410" s="624"/>
      <c r="O410" s="624"/>
      <c r="P410" s="627"/>
      <c r="Q410" s="406" t="s">
        <v>415</v>
      </c>
      <c r="R410" s="427" t="s">
        <v>657</v>
      </c>
      <c r="S410" s="346" t="s">
        <v>658</v>
      </c>
      <c r="T410" s="347">
        <v>5</v>
      </c>
      <c r="U410" s="347">
        <v>5</v>
      </c>
      <c r="V410" s="347">
        <v>0</v>
      </c>
      <c r="W410" s="347">
        <v>0</v>
      </c>
      <c r="X410" s="373"/>
      <c r="Y410" s="414">
        <v>2</v>
      </c>
      <c r="Z410" s="373"/>
      <c r="AB410"/>
      <c r="AC410"/>
      <c r="AD410"/>
      <c r="AE410"/>
      <c r="AF410"/>
      <c r="AG410"/>
      <c r="AH410"/>
      <c r="AI410"/>
      <c r="AJ410"/>
      <c r="AK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</row>
    <row r="411" spans="1:70" s="5" customFormat="1" ht="30" customHeight="1">
      <c r="A411" s="621"/>
      <c r="B411" s="232" t="s">
        <v>658</v>
      </c>
      <c r="C411" s="61" t="s">
        <v>60</v>
      </c>
      <c r="D411" s="59"/>
      <c r="E411" s="61"/>
      <c r="F411" s="59"/>
      <c r="G411" s="61"/>
      <c r="H411" s="232" t="s">
        <v>658</v>
      </c>
      <c r="I411" s="61" t="s">
        <v>60</v>
      </c>
      <c r="J411" s="59"/>
      <c r="K411" s="61"/>
      <c r="L411" s="59"/>
      <c r="M411" s="61"/>
      <c r="N411" s="624"/>
      <c r="O411" s="624"/>
      <c r="P411" s="627"/>
      <c r="Q411" s="406" t="s">
        <v>415</v>
      </c>
      <c r="R411" s="427" t="s">
        <v>660</v>
      </c>
      <c r="S411" s="346" t="s">
        <v>159</v>
      </c>
      <c r="T411" s="347">
        <v>2</v>
      </c>
      <c r="U411" s="347">
        <v>2</v>
      </c>
      <c r="V411" s="347">
        <v>0</v>
      </c>
      <c r="W411" s="347">
        <v>0</v>
      </c>
      <c r="X411" s="373"/>
      <c r="Y411" s="414">
        <v>3</v>
      </c>
      <c r="Z411" s="373"/>
      <c r="AB411"/>
      <c r="AC411"/>
      <c r="AD411"/>
      <c r="AE411"/>
      <c r="AF411"/>
      <c r="AG411"/>
      <c r="AH411"/>
      <c r="AI411"/>
      <c r="AJ411"/>
      <c r="AK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</row>
    <row r="412" spans="1:70" s="5" customFormat="1" ht="30" customHeight="1" thickBot="1">
      <c r="A412" s="621"/>
      <c r="B412" s="118"/>
      <c r="C412" s="119" t="s">
        <v>883</v>
      </c>
      <c r="D412" s="118"/>
      <c r="E412" s="119"/>
      <c r="F412" s="118"/>
      <c r="G412" s="119"/>
      <c r="H412" s="118"/>
      <c r="I412" s="119" t="s">
        <v>883</v>
      </c>
      <c r="J412" s="118"/>
      <c r="K412" s="119"/>
      <c r="L412" s="118"/>
      <c r="M412" s="190"/>
      <c r="N412" s="624"/>
      <c r="O412" s="624"/>
      <c r="P412" s="627"/>
      <c r="Q412" s="406" t="s">
        <v>415</v>
      </c>
      <c r="R412"/>
      <c r="S412"/>
      <c r="T412"/>
      <c r="U412"/>
      <c r="V412"/>
      <c r="W412"/>
      <c r="X412"/>
      <c r="Y412"/>
      <c r="Z412"/>
      <c r="AB412"/>
      <c r="AC412"/>
      <c r="AD412"/>
      <c r="AE412"/>
      <c r="AF412"/>
      <c r="AG412"/>
      <c r="AH412"/>
      <c r="AI412"/>
      <c r="AJ412"/>
      <c r="AK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</row>
    <row r="413" spans="1:70" ht="30" customHeight="1">
      <c r="A413" s="620" t="s">
        <v>360</v>
      </c>
      <c r="B413" s="51" t="s">
        <v>187</v>
      </c>
      <c r="C413" s="122" t="s">
        <v>59</v>
      </c>
      <c r="D413" s="123" t="s">
        <v>180</v>
      </c>
      <c r="E413" s="122" t="s">
        <v>59</v>
      </c>
      <c r="F413" s="123" t="s">
        <v>93</v>
      </c>
      <c r="G413" s="122" t="s">
        <v>95</v>
      </c>
      <c r="H413" s="51" t="s">
        <v>187</v>
      </c>
      <c r="I413" s="122" t="s">
        <v>59</v>
      </c>
      <c r="J413" s="123" t="s">
        <v>654</v>
      </c>
      <c r="K413" s="122" t="s">
        <v>95</v>
      </c>
      <c r="L413" s="123" t="s">
        <v>158</v>
      </c>
      <c r="M413" s="122" t="s">
        <v>95</v>
      </c>
      <c r="N413" s="623" t="str">
        <f>VLOOKUP($A413,'Phan ca HK1-2025'!$B$4:$I$133,4,0)</f>
        <v>1. Sáng</v>
      </c>
      <c r="O413" s="623" t="str">
        <f>VLOOKUP($A413,'Phan ca HK1-2025'!$B$4:$I$133,6,0)</f>
        <v>15/09/2025</v>
      </c>
      <c r="P413" s="626" t="str">
        <f>VLOOKUP($A413,'Phan ca HK1-2025'!$B$4:$I$133,8,0)</f>
        <v>C2-401</v>
      </c>
      <c r="Q413" s="406" t="s">
        <v>360</v>
      </c>
      <c r="R413" s="422" t="s">
        <v>225</v>
      </c>
      <c r="S413" s="318" t="s">
        <v>158</v>
      </c>
      <c r="T413" s="319">
        <v>3</v>
      </c>
      <c r="U413" s="319">
        <v>3</v>
      </c>
      <c r="V413" s="319">
        <v>0</v>
      </c>
      <c r="W413" s="319">
        <v>0</v>
      </c>
      <c r="X413" s="369"/>
      <c r="Y413" s="414">
        <v>4</v>
      </c>
      <c r="Z413" s="372"/>
      <c r="AB413" s="5"/>
      <c r="AM413" s="5"/>
    </row>
    <row r="414" spans="1:70" ht="30" customHeight="1">
      <c r="A414" s="621"/>
      <c r="B414" s="60" t="s">
        <v>81</v>
      </c>
      <c r="C414" s="69" t="s">
        <v>886</v>
      </c>
      <c r="D414" s="60" t="s">
        <v>892</v>
      </c>
      <c r="E414" s="69"/>
      <c r="F414" s="60"/>
      <c r="G414" s="121"/>
      <c r="H414" s="60" t="s">
        <v>81</v>
      </c>
      <c r="I414" s="69" t="s">
        <v>886</v>
      </c>
      <c r="J414" s="60" t="s">
        <v>196</v>
      </c>
      <c r="K414" s="121"/>
      <c r="L414" s="60" t="s">
        <v>45</v>
      </c>
      <c r="M414" s="121"/>
      <c r="N414" s="624"/>
      <c r="O414" s="624"/>
      <c r="P414" s="627"/>
      <c r="Q414" s="406" t="s">
        <v>360</v>
      </c>
      <c r="R414" s="422" t="s">
        <v>221</v>
      </c>
      <c r="S414" s="318" t="s">
        <v>93</v>
      </c>
      <c r="T414" s="319">
        <v>3</v>
      </c>
      <c r="U414" s="319">
        <v>3</v>
      </c>
      <c r="V414" s="319">
        <v>0</v>
      </c>
      <c r="W414" s="319">
        <v>0</v>
      </c>
      <c r="X414" s="369"/>
      <c r="Y414" s="414">
        <v>4</v>
      </c>
      <c r="Z414" s="372"/>
    </row>
    <row r="415" spans="1:70" ht="30" customHeight="1">
      <c r="A415" s="621"/>
      <c r="B415" s="232" t="s">
        <v>187</v>
      </c>
      <c r="C415" s="61" t="s">
        <v>60</v>
      </c>
      <c r="D415" s="59"/>
      <c r="E415" s="61"/>
      <c r="F415" s="59"/>
      <c r="G415" s="61"/>
      <c r="H415" s="232" t="s">
        <v>187</v>
      </c>
      <c r="I415" s="61" t="s">
        <v>60</v>
      </c>
      <c r="J415" s="59"/>
      <c r="K415" s="61"/>
      <c r="L415" s="59"/>
      <c r="M415" s="61"/>
      <c r="N415" s="624"/>
      <c r="O415" s="624"/>
      <c r="P415" s="627"/>
      <c r="Q415" s="406" t="s">
        <v>360</v>
      </c>
      <c r="R415" s="422" t="s">
        <v>201</v>
      </c>
      <c r="S415" s="318" t="s">
        <v>180</v>
      </c>
      <c r="T415" s="319">
        <v>3</v>
      </c>
      <c r="U415" s="319">
        <v>3</v>
      </c>
      <c r="V415" s="319">
        <v>0</v>
      </c>
      <c r="W415" s="319">
        <v>0</v>
      </c>
      <c r="X415" s="369"/>
      <c r="Y415" s="414">
        <v>2</v>
      </c>
      <c r="Z415" s="372"/>
    </row>
    <row r="416" spans="1:70" ht="30" customHeight="1">
      <c r="A416" s="621"/>
      <c r="B416" s="60" t="s">
        <v>81</v>
      </c>
      <c r="C416" s="69" t="s">
        <v>887</v>
      </c>
      <c r="D416" s="60"/>
      <c r="E416" s="121"/>
      <c r="F416" s="60"/>
      <c r="G416" s="69"/>
      <c r="H416" s="60" t="s">
        <v>81</v>
      </c>
      <c r="I416" s="69" t="s">
        <v>887</v>
      </c>
      <c r="J416" s="60"/>
      <c r="K416" s="121"/>
      <c r="L416" s="60"/>
      <c r="M416" s="69"/>
      <c r="N416" s="624"/>
      <c r="O416" s="624"/>
      <c r="P416" s="627"/>
      <c r="Q416" s="406" t="s">
        <v>360</v>
      </c>
      <c r="R416" s="422" t="s">
        <v>653</v>
      </c>
      <c r="S416" s="318" t="s">
        <v>654</v>
      </c>
      <c r="T416" s="319">
        <v>3</v>
      </c>
      <c r="U416" s="319">
        <v>2</v>
      </c>
      <c r="V416" s="319">
        <v>1</v>
      </c>
      <c r="W416" s="319">
        <v>0</v>
      </c>
      <c r="X416" s="369"/>
      <c r="Y416" s="414">
        <v>4</v>
      </c>
      <c r="Z416" s="372"/>
    </row>
    <row r="417" spans="1:69" ht="30" customHeight="1">
      <c r="A417" s="621"/>
      <c r="B417" s="205" t="s">
        <v>1135</v>
      </c>
      <c r="C417" s="61" t="s">
        <v>440</v>
      </c>
      <c r="D417" s="59"/>
      <c r="E417" s="61"/>
      <c r="F417" s="59"/>
      <c r="G417" s="61"/>
      <c r="H417" s="59"/>
      <c r="I417" s="61"/>
      <c r="J417" s="59"/>
      <c r="K417" s="61"/>
      <c r="L417" s="59"/>
      <c r="M417" s="61"/>
      <c r="N417" s="624"/>
      <c r="O417" s="624"/>
      <c r="P417" s="627"/>
      <c r="Q417" s="406" t="s">
        <v>360</v>
      </c>
      <c r="R417" s="422" t="s">
        <v>718</v>
      </c>
      <c r="S417" s="318" t="s">
        <v>187</v>
      </c>
      <c r="T417" s="319">
        <v>5</v>
      </c>
      <c r="U417" s="319">
        <v>5</v>
      </c>
      <c r="V417" s="319">
        <v>0</v>
      </c>
      <c r="W417" s="319">
        <v>0</v>
      </c>
      <c r="X417" s="369"/>
      <c r="Y417" s="414">
        <v>2</v>
      </c>
      <c r="Z417" s="372"/>
      <c r="AA417"/>
      <c r="AL417"/>
    </row>
    <row r="418" spans="1:69" ht="30" customHeight="1" thickBot="1">
      <c r="A418" s="622"/>
      <c r="B418" s="64"/>
      <c r="C418" s="63"/>
      <c r="D418" s="64"/>
      <c r="E418" s="63"/>
      <c r="F418" s="64"/>
      <c r="G418" s="63"/>
      <c r="H418" s="64"/>
      <c r="I418" s="197"/>
      <c r="J418" s="64"/>
      <c r="K418" s="63"/>
      <c r="L418" s="64"/>
      <c r="M418" s="63"/>
      <c r="N418" s="625"/>
      <c r="O418" s="625"/>
      <c r="P418" s="628"/>
      <c r="Q418" s="406" t="s">
        <v>360</v>
      </c>
      <c r="R418"/>
      <c r="S418"/>
      <c r="T418"/>
      <c r="U418"/>
      <c r="V418"/>
      <c r="W418"/>
      <c r="X418"/>
      <c r="Y418"/>
      <c r="Z418"/>
    </row>
    <row r="419" spans="1:69" ht="30" customHeight="1">
      <c r="A419" s="620" t="s">
        <v>361</v>
      </c>
      <c r="B419" s="232" t="s">
        <v>187</v>
      </c>
      <c r="C419" s="61" t="s">
        <v>64</v>
      </c>
      <c r="D419" s="59" t="s">
        <v>180</v>
      </c>
      <c r="E419" s="61" t="s">
        <v>64</v>
      </c>
      <c r="F419" s="123" t="s">
        <v>93</v>
      </c>
      <c r="G419" s="122" t="s">
        <v>14</v>
      </c>
      <c r="H419" s="232" t="s">
        <v>187</v>
      </c>
      <c r="I419" s="61" t="s">
        <v>64</v>
      </c>
      <c r="J419" s="123" t="s">
        <v>654</v>
      </c>
      <c r="K419" s="122" t="s">
        <v>14</v>
      </c>
      <c r="L419" s="123" t="s">
        <v>158</v>
      </c>
      <c r="M419" s="122" t="s">
        <v>14</v>
      </c>
      <c r="N419" s="623" t="str">
        <f>VLOOKUP($A419,'Phan ca HK1-2025'!$B$4:$I$133,4,0)</f>
        <v>2. Chiều</v>
      </c>
      <c r="O419" s="623" t="str">
        <f>VLOOKUP($A419,'Phan ca HK1-2025'!$B$4:$I$133,6,0)</f>
        <v>15/09/2025</v>
      </c>
      <c r="P419" s="626" t="str">
        <f>VLOOKUP($A419,'Phan ca HK1-2025'!$B$4:$I$133,8,0)</f>
        <v>C2-401</v>
      </c>
      <c r="Q419" s="406" t="s">
        <v>361</v>
      </c>
      <c r="R419"/>
      <c r="S419"/>
      <c r="T419"/>
      <c r="U419"/>
      <c r="V419"/>
      <c r="W419"/>
      <c r="X419"/>
      <c r="Y419"/>
      <c r="Z419"/>
    </row>
    <row r="420" spans="1:69" ht="30" customHeight="1">
      <c r="A420" s="621"/>
      <c r="B420" s="60" t="s">
        <v>81</v>
      </c>
      <c r="C420" s="69" t="s">
        <v>890</v>
      </c>
      <c r="D420" s="118" t="s">
        <v>893</v>
      </c>
      <c r="E420" s="119"/>
      <c r="F420" s="118" t="s">
        <v>45</v>
      </c>
      <c r="G420" s="121"/>
      <c r="H420" s="60" t="s">
        <v>81</v>
      </c>
      <c r="I420" s="69" t="s">
        <v>890</v>
      </c>
      <c r="J420" s="118" t="s">
        <v>196</v>
      </c>
      <c r="K420" s="121"/>
      <c r="L420" s="60" t="s">
        <v>34</v>
      </c>
      <c r="M420" s="121"/>
      <c r="N420" s="624"/>
      <c r="O420" s="624"/>
      <c r="P420" s="627"/>
      <c r="Q420" s="406" t="s">
        <v>361</v>
      </c>
      <c r="R420"/>
      <c r="S420"/>
      <c r="T420"/>
      <c r="U420"/>
      <c r="V420"/>
      <c r="W420"/>
      <c r="X420"/>
      <c r="Y420"/>
      <c r="Z420"/>
    </row>
    <row r="421" spans="1:69" ht="30" customHeight="1">
      <c r="A421" s="621"/>
      <c r="B421" s="232" t="s">
        <v>187</v>
      </c>
      <c r="C421" s="61" t="s">
        <v>58</v>
      </c>
      <c r="D421" s="59"/>
      <c r="E421" s="61"/>
      <c r="F421" s="59"/>
      <c r="G421" s="61"/>
      <c r="H421" s="232" t="s">
        <v>187</v>
      </c>
      <c r="I421" s="61" t="s">
        <v>58</v>
      </c>
      <c r="J421" s="59"/>
      <c r="K421" s="61"/>
      <c r="L421" s="59"/>
      <c r="M421" s="61"/>
      <c r="N421" s="624"/>
      <c r="O421" s="624"/>
      <c r="P421" s="627"/>
      <c r="Q421" s="406" t="s">
        <v>361</v>
      </c>
      <c r="R421"/>
      <c r="S421"/>
      <c r="T421"/>
      <c r="U421"/>
      <c r="V421"/>
      <c r="W421"/>
      <c r="X421"/>
      <c r="Y421"/>
      <c r="Z421"/>
    </row>
    <row r="422" spans="1:69" ht="30" customHeight="1">
      <c r="A422" s="621"/>
      <c r="B422" s="60" t="s">
        <v>81</v>
      </c>
      <c r="C422" s="69" t="s">
        <v>891</v>
      </c>
      <c r="D422" s="60"/>
      <c r="E422" s="121"/>
      <c r="F422" s="60"/>
      <c r="G422" s="69"/>
      <c r="H422" s="60" t="s">
        <v>81</v>
      </c>
      <c r="I422" s="69" t="s">
        <v>891</v>
      </c>
      <c r="J422" s="60"/>
      <c r="K422" s="121"/>
      <c r="L422" s="60"/>
      <c r="M422" s="69"/>
      <c r="N422" s="624"/>
      <c r="O422" s="624"/>
      <c r="P422" s="627"/>
      <c r="Q422" s="406" t="s">
        <v>361</v>
      </c>
      <c r="R422"/>
      <c r="S422"/>
      <c r="T422"/>
      <c r="U422"/>
      <c r="V422"/>
      <c r="W422"/>
      <c r="X422"/>
      <c r="Y422"/>
      <c r="Z422"/>
    </row>
    <row r="423" spans="1:69" ht="30" customHeight="1">
      <c r="A423" s="621"/>
      <c r="B423" s="205" t="s">
        <v>1135</v>
      </c>
      <c r="C423" s="61" t="s">
        <v>59</v>
      </c>
      <c r="D423" s="59"/>
      <c r="E423" s="61"/>
      <c r="F423" s="59"/>
      <c r="G423" s="61"/>
      <c r="H423" s="59"/>
      <c r="I423" s="61"/>
      <c r="J423" s="59"/>
      <c r="K423" s="61"/>
      <c r="L423" s="59"/>
      <c r="M423" s="61"/>
      <c r="N423" s="624"/>
      <c r="O423" s="624"/>
      <c r="P423" s="627"/>
      <c r="Q423" s="406" t="s">
        <v>361</v>
      </c>
      <c r="R423"/>
      <c r="S423"/>
      <c r="T423"/>
      <c r="U423"/>
      <c r="V423"/>
      <c r="W423"/>
      <c r="X423"/>
      <c r="Y423"/>
      <c r="Z423"/>
    </row>
    <row r="424" spans="1:69" ht="30" customHeight="1" thickBot="1">
      <c r="A424" s="622"/>
      <c r="B424" s="64"/>
      <c r="C424" s="63"/>
      <c r="D424" s="64"/>
      <c r="E424" s="63"/>
      <c r="F424" s="64"/>
      <c r="G424" s="63"/>
      <c r="H424" s="64"/>
      <c r="I424" s="197"/>
      <c r="J424" s="64"/>
      <c r="K424" s="63"/>
      <c r="L424" s="64"/>
      <c r="M424" s="63"/>
      <c r="N424" s="625"/>
      <c r="O424" s="625"/>
      <c r="P424" s="628"/>
      <c r="Q424" s="406" t="s">
        <v>361</v>
      </c>
      <c r="R424"/>
      <c r="S424"/>
      <c r="T424"/>
      <c r="U424"/>
      <c r="V424"/>
      <c r="W424"/>
      <c r="X424"/>
      <c r="Y424"/>
      <c r="Z424"/>
    </row>
    <row r="425" spans="1:69" ht="30" customHeight="1">
      <c r="A425" s="620" t="s">
        <v>362</v>
      </c>
      <c r="B425" s="232" t="s">
        <v>187</v>
      </c>
      <c r="C425" s="61" t="s">
        <v>59</v>
      </c>
      <c r="D425" s="59" t="s">
        <v>180</v>
      </c>
      <c r="E425" s="61" t="s">
        <v>59</v>
      </c>
      <c r="F425" s="123" t="s">
        <v>93</v>
      </c>
      <c r="G425" s="122" t="s">
        <v>95</v>
      </c>
      <c r="H425" s="232" t="s">
        <v>187</v>
      </c>
      <c r="I425" s="61" t="s">
        <v>59</v>
      </c>
      <c r="J425" s="123" t="s">
        <v>654</v>
      </c>
      <c r="K425" s="122" t="s">
        <v>95</v>
      </c>
      <c r="L425" s="123" t="s">
        <v>158</v>
      </c>
      <c r="M425" s="122" t="s">
        <v>95</v>
      </c>
      <c r="N425" s="623" t="str">
        <f>VLOOKUP($A425,'Phan ca HK1-2025'!$B$4:$I$133,4,0)</f>
        <v>1. Sáng</v>
      </c>
      <c r="O425" s="623" t="str">
        <f>VLOOKUP($A425,'Phan ca HK1-2025'!$B$4:$I$133,6,0)</f>
        <v>15/09/2025</v>
      </c>
      <c r="P425" s="626" t="str">
        <f>VLOOKUP($A425,'Phan ca HK1-2025'!$B$4:$I$133,8,0)</f>
        <v>C3-404</v>
      </c>
      <c r="Q425" s="406" t="s">
        <v>362</v>
      </c>
      <c r="R425"/>
      <c r="S425"/>
      <c r="T425"/>
      <c r="U425"/>
      <c r="V425"/>
      <c r="W425"/>
      <c r="X425"/>
      <c r="Y425"/>
      <c r="Z425"/>
    </row>
    <row r="426" spans="1:69" ht="30" customHeight="1">
      <c r="A426" s="621"/>
      <c r="B426" s="60" t="s">
        <v>487</v>
      </c>
      <c r="C426" s="69" t="s">
        <v>894</v>
      </c>
      <c r="D426" s="118" t="s">
        <v>892</v>
      </c>
      <c r="E426" s="119"/>
      <c r="F426" s="60" t="s">
        <v>888</v>
      </c>
      <c r="G426" s="119" t="s">
        <v>42</v>
      </c>
      <c r="H426" s="60" t="s">
        <v>487</v>
      </c>
      <c r="I426" s="69" t="s">
        <v>894</v>
      </c>
      <c r="J426" s="60" t="s">
        <v>888</v>
      </c>
      <c r="K426" s="119" t="s">
        <v>196</v>
      </c>
      <c r="L426" s="60" t="s">
        <v>888</v>
      </c>
      <c r="M426" s="119" t="s">
        <v>45</v>
      </c>
      <c r="N426" s="624"/>
      <c r="O426" s="624"/>
      <c r="P426" s="627"/>
      <c r="Q426" s="406" t="s">
        <v>362</v>
      </c>
      <c r="R426"/>
      <c r="S426"/>
      <c r="T426"/>
      <c r="U426"/>
      <c r="V426"/>
      <c r="W426"/>
      <c r="X426"/>
      <c r="Y426"/>
      <c r="Z426"/>
    </row>
    <row r="427" spans="1:69" ht="30" customHeight="1">
      <c r="A427" s="621"/>
      <c r="B427" s="232" t="s">
        <v>187</v>
      </c>
      <c r="C427" s="61" t="s">
        <v>60</v>
      </c>
      <c r="D427" s="59"/>
      <c r="E427" s="61"/>
      <c r="F427" s="59"/>
      <c r="G427" s="61"/>
      <c r="H427" s="232" t="s">
        <v>187</v>
      </c>
      <c r="I427" s="61" t="s">
        <v>60</v>
      </c>
      <c r="J427" s="59"/>
      <c r="K427" s="61"/>
      <c r="L427" s="59"/>
      <c r="M427" s="61"/>
      <c r="N427" s="624"/>
      <c r="O427" s="624"/>
      <c r="P427" s="627"/>
      <c r="Q427" s="406" t="s">
        <v>362</v>
      </c>
      <c r="R427"/>
      <c r="S427"/>
      <c r="T427"/>
      <c r="U427"/>
      <c r="V427"/>
      <c r="W427"/>
      <c r="X427"/>
      <c r="Y427"/>
      <c r="Z427"/>
    </row>
    <row r="428" spans="1:69" ht="30" customHeight="1">
      <c r="A428" s="621"/>
      <c r="B428" s="60" t="s">
        <v>487</v>
      </c>
      <c r="C428" s="69" t="s">
        <v>895</v>
      </c>
      <c r="D428" s="60"/>
      <c r="E428" s="121"/>
      <c r="F428" s="118"/>
      <c r="G428" s="119"/>
      <c r="H428" s="60" t="s">
        <v>487</v>
      </c>
      <c r="I428" s="69" t="s">
        <v>895</v>
      </c>
      <c r="J428" s="60"/>
      <c r="K428" s="121"/>
      <c r="L428" s="118"/>
      <c r="M428" s="119"/>
      <c r="N428" s="624"/>
      <c r="O428" s="624"/>
      <c r="P428" s="627"/>
      <c r="Q428" s="406" t="s">
        <v>362</v>
      </c>
      <c r="R428"/>
      <c r="S428"/>
      <c r="T428"/>
      <c r="U428"/>
      <c r="V428"/>
      <c r="W428"/>
      <c r="X428"/>
      <c r="Y428"/>
      <c r="Z428"/>
    </row>
    <row r="429" spans="1:69" s="5" customFormat="1" ht="30" customHeight="1">
      <c r="A429" s="621"/>
      <c r="B429" s="205" t="s">
        <v>452</v>
      </c>
      <c r="C429" s="61" t="s">
        <v>31</v>
      </c>
      <c r="D429" s="59"/>
      <c r="E429" s="61"/>
      <c r="F429" s="59"/>
      <c r="G429" s="61"/>
      <c r="H429" s="59"/>
      <c r="I429" s="61"/>
      <c r="J429" s="59"/>
      <c r="K429" s="61"/>
      <c r="L429" s="59"/>
      <c r="M429" s="61"/>
      <c r="N429" s="624"/>
      <c r="O429" s="624"/>
      <c r="P429" s="627"/>
      <c r="Q429" s="406" t="s">
        <v>362</v>
      </c>
      <c r="R429"/>
      <c r="S429"/>
      <c r="T429"/>
      <c r="U429"/>
      <c r="V429"/>
      <c r="W429"/>
      <c r="X429"/>
      <c r="Y429"/>
      <c r="Z429"/>
      <c r="AB429"/>
      <c r="AC429"/>
      <c r="AD429"/>
      <c r="AE429"/>
      <c r="AF429"/>
      <c r="AG429"/>
      <c r="AH429"/>
      <c r="AI429"/>
      <c r="AJ429"/>
      <c r="AK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1:69" s="5" customFormat="1" ht="30" customHeight="1" thickBot="1">
      <c r="A430" s="622"/>
      <c r="B430" s="64"/>
      <c r="C430" s="63"/>
      <c r="D430" s="64"/>
      <c r="E430" s="63"/>
      <c r="F430" s="64"/>
      <c r="G430" s="63"/>
      <c r="H430" s="64"/>
      <c r="I430" s="63"/>
      <c r="J430" s="64"/>
      <c r="K430" s="63"/>
      <c r="L430" s="64"/>
      <c r="M430" s="63"/>
      <c r="N430" s="625"/>
      <c r="O430" s="625"/>
      <c r="P430" s="628"/>
      <c r="Q430" s="406" t="s">
        <v>362</v>
      </c>
      <c r="R430"/>
      <c r="S430"/>
      <c r="T430"/>
      <c r="U430"/>
      <c r="V430"/>
      <c r="W430"/>
      <c r="X430"/>
      <c r="Y430"/>
      <c r="Z430"/>
      <c r="AB430"/>
      <c r="AC430"/>
      <c r="AD430"/>
      <c r="AE430"/>
      <c r="AF430"/>
      <c r="AG430"/>
      <c r="AH430"/>
      <c r="AI430"/>
      <c r="AJ430"/>
      <c r="AK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1:69" s="5" customFormat="1" ht="30" customHeight="1">
      <c r="A431" s="620" t="s">
        <v>363</v>
      </c>
      <c r="B431" s="232" t="s">
        <v>187</v>
      </c>
      <c r="C431" s="61" t="s">
        <v>64</v>
      </c>
      <c r="D431" s="59" t="s">
        <v>180</v>
      </c>
      <c r="E431" s="61" t="s">
        <v>64</v>
      </c>
      <c r="F431" s="123" t="s">
        <v>93</v>
      </c>
      <c r="G431" s="122" t="s">
        <v>14</v>
      </c>
      <c r="H431" s="232" t="s">
        <v>187</v>
      </c>
      <c r="I431" s="61" t="s">
        <v>64</v>
      </c>
      <c r="J431" s="123" t="s">
        <v>654</v>
      </c>
      <c r="K431" s="122" t="s">
        <v>14</v>
      </c>
      <c r="L431" s="123" t="s">
        <v>158</v>
      </c>
      <c r="M431" s="122" t="s">
        <v>14</v>
      </c>
      <c r="N431" s="623" t="str">
        <f>VLOOKUP($A431,'Phan ca HK1-2025'!$B$4:$I$133,4,0)</f>
        <v>2. Chiều</v>
      </c>
      <c r="O431" s="623" t="str">
        <f>VLOOKUP($A431,'Phan ca HK1-2025'!$B$4:$I$133,6,0)</f>
        <v>15/09/2025</v>
      </c>
      <c r="P431" s="626" t="str">
        <f>VLOOKUP($A431,'Phan ca HK1-2025'!$B$4:$I$133,8,0)</f>
        <v>C3-404</v>
      </c>
      <c r="Q431" s="406" t="s">
        <v>363</v>
      </c>
      <c r="R431"/>
      <c r="S431"/>
      <c r="T431"/>
      <c r="U431"/>
      <c r="V431"/>
      <c r="W431"/>
      <c r="X431"/>
      <c r="Y431"/>
      <c r="Z431"/>
      <c r="AB431"/>
      <c r="AC431"/>
      <c r="AD431"/>
      <c r="AE431"/>
      <c r="AF431"/>
      <c r="AG431"/>
      <c r="AH431"/>
      <c r="AI431"/>
      <c r="AJ431"/>
      <c r="AK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1:69" s="5" customFormat="1" ht="30" customHeight="1">
      <c r="A432" s="621"/>
      <c r="B432" s="60" t="s">
        <v>487</v>
      </c>
      <c r="C432" s="69" t="s">
        <v>896</v>
      </c>
      <c r="D432" s="118" t="s">
        <v>893</v>
      </c>
      <c r="E432" s="119"/>
      <c r="F432" s="60" t="s">
        <v>889</v>
      </c>
      <c r="G432" s="119" t="s">
        <v>45</v>
      </c>
      <c r="H432" s="60" t="s">
        <v>487</v>
      </c>
      <c r="I432" s="69" t="s">
        <v>896</v>
      </c>
      <c r="J432" s="60" t="s">
        <v>889</v>
      </c>
      <c r="K432" s="119" t="s">
        <v>196</v>
      </c>
      <c r="L432" s="60" t="s">
        <v>889</v>
      </c>
      <c r="M432" s="119" t="s">
        <v>34</v>
      </c>
      <c r="N432" s="624"/>
      <c r="O432" s="624"/>
      <c r="P432" s="627"/>
      <c r="Q432" s="406" t="s">
        <v>363</v>
      </c>
      <c r="R432"/>
      <c r="S432"/>
      <c r="T432"/>
      <c r="U432"/>
      <c r="V432"/>
      <c r="W432"/>
      <c r="X432"/>
      <c r="Y432"/>
      <c r="Z432"/>
      <c r="AB432"/>
      <c r="AC432"/>
      <c r="AD432"/>
      <c r="AE432"/>
      <c r="AF432"/>
      <c r="AG432"/>
      <c r="AH432"/>
      <c r="AI432"/>
      <c r="AJ432"/>
      <c r="AK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1:70" s="5" customFormat="1" ht="30" customHeight="1">
      <c r="A433" s="621"/>
      <c r="B433" s="232" t="s">
        <v>187</v>
      </c>
      <c r="C433" s="61" t="s">
        <v>58</v>
      </c>
      <c r="D433" s="59"/>
      <c r="E433" s="61"/>
      <c r="F433" s="59"/>
      <c r="G433" s="61"/>
      <c r="H433" s="232" t="s">
        <v>187</v>
      </c>
      <c r="I433" s="61" t="s">
        <v>58</v>
      </c>
      <c r="J433" s="59"/>
      <c r="K433" s="61"/>
      <c r="L433" s="59"/>
      <c r="M433" s="61"/>
      <c r="N433" s="624"/>
      <c r="O433" s="624"/>
      <c r="P433" s="627"/>
      <c r="Q433" s="406" t="s">
        <v>363</v>
      </c>
      <c r="R433"/>
      <c r="S433"/>
      <c r="T433"/>
      <c r="U433"/>
      <c r="V433"/>
      <c r="W433"/>
      <c r="X433"/>
      <c r="Y433"/>
      <c r="Z433"/>
      <c r="AB433"/>
      <c r="AC433"/>
      <c r="AD433"/>
      <c r="AE433"/>
      <c r="AF433"/>
      <c r="AG433"/>
      <c r="AH433"/>
      <c r="AI433"/>
      <c r="AJ433"/>
      <c r="AK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1:70" s="5" customFormat="1" ht="30" customHeight="1">
      <c r="A434" s="621"/>
      <c r="B434" s="60" t="s">
        <v>487</v>
      </c>
      <c r="C434" s="69" t="s">
        <v>897</v>
      </c>
      <c r="D434" s="60"/>
      <c r="E434" s="121"/>
      <c r="F434" s="118"/>
      <c r="G434" s="119"/>
      <c r="H434" s="60" t="s">
        <v>487</v>
      </c>
      <c r="I434" s="69" t="s">
        <v>897</v>
      </c>
      <c r="J434" s="60"/>
      <c r="K434" s="121"/>
      <c r="L434" s="118"/>
      <c r="M434" s="119"/>
      <c r="N434" s="624"/>
      <c r="O434" s="624"/>
      <c r="P434" s="627"/>
      <c r="Q434" s="406" t="s">
        <v>363</v>
      </c>
      <c r="R434"/>
      <c r="S434"/>
      <c r="T434"/>
      <c r="U434"/>
      <c r="V434"/>
      <c r="W434"/>
      <c r="X434"/>
      <c r="Y434"/>
      <c r="Z434"/>
      <c r="AB434"/>
      <c r="AC434"/>
      <c r="AD434"/>
      <c r="AE434"/>
      <c r="AF434"/>
      <c r="AG434"/>
      <c r="AH434"/>
      <c r="AI434"/>
      <c r="AJ434"/>
      <c r="AK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1:70" s="5" customFormat="1" ht="30" customHeight="1">
      <c r="A435" s="621"/>
      <c r="B435" s="205" t="s">
        <v>452</v>
      </c>
      <c r="C435" s="61" t="s">
        <v>60</v>
      </c>
      <c r="D435" s="59"/>
      <c r="E435" s="61"/>
      <c r="F435" s="59"/>
      <c r="G435" s="61"/>
      <c r="H435" s="59"/>
      <c r="I435" s="61"/>
      <c r="J435" s="59"/>
      <c r="K435" s="61"/>
      <c r="L435" s="59"/>
      <c r="M435" s="61"/>
      <c r="N435" s="624"/>
      <c r="O435" s="624"/>
      <c r="P435" s="627"/>
      <c r="Q435" s="406" t="s">
        <v>363</v>
      </c>
      <c r="R435"/>
      <c r="S435"/>
      <c r="T435"/>
      <c r="U435"/>
      <c r="V435"/>
      <c r="W435"/>
      <c r="X435"/>
      <c r="Y435"/>
      <c r="Z435"/>
      <c r="AB435"/>
      <c r="AC435"/>
      <c r="AD435"/>
      <c r="AE435"/>
      <c r="AF435"/>
      <c r="AG435"/>
      <c r="AH435"/>
      <c r="AI435"/>
      <c r="AJ435"/>
      <c r="AK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1:70" s="5" customFormat="1" ht="30" customHeight="1" thickBot="1">
      <c r="A436" s="622"/>
      <c r="B436" s="64"/>
      <c r="C436" s="63"/>
      <c r="D436" s="64"/>
      <c r="E436" s="63"/>
      <c r="F436" s="64"/>
      <c r="G436" s="63"/>
      <c r="H436" s="64"/>
      <c r="I436" s="197"/>
      <c r="J436" s="64"/>
      <c r="K436" s="63"/>
      <c r="L436" s="64"/>
      <c r="M436" s="63"/>
      <c r="N436" s="625"/>
      <c r="O436" s="625"/>
      <c r="P436" s="628"/>
      <c r="Q436" s="406" t="s">
        <v>363</v>
      </c>
      <c r="R436"/>
      <c r="S436"/>
      <c r="T436"/>
      <c r="U436"/>
      <c r="V436"/>
      <c r="W436"/>
      <c r="X436"/>
      <c r="Y436"/>
      <c r="Z436"/>
      <c r="AB436"/>
      <c r="AC436"/>
      <c r="AD436"/>
      <c r="AE436"/>
      <c r="AF436"/>
      <c r="AG436"/>
      <c r="AH436"/>
      <c r="AI436"/>
      <c r="AJ436"/>
      <c r="AK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1:70" s="5" customFormat="1" ht="30" customHeight="1">
      <c r="A437" s="620" t="s">
        <v>364</v>
      </c>
      <c r="B437" s="123" t="s">
        <v>93</v>
      </c>
      <c r="C437" s="122" t="s">
        <v>95</v>
      </c>
      <c r="D437" s="232" t="s">
        <v>187</v>
      </c>
      <c r="E437" s="61" t="s">
        <v>59</v>
      </c>
      <c r="F437" s="123" t="s">
        <v>654</v>
      </c>
      <c r="G437" s="122" t="s">
        <v>95</v>
      </c>
      <c r="H437" s="59"/>
      <c r="I437" s="61"/>
      <c r="J437" s="232" t="s">
        <v>187</v>
      </c>
      <c r="K437" s="61" t="s">
        <v>59</v>
      </c>
      <c r="L437" s="123" t="s">
        <v>158</v>
      </c>
      <c r="M437" s="122" t="s">
        <v>95</v>
      </c>
      <c r="N437" s="623" t="str">
        <f>VLOOKUP($A437,'Phan ca HK1-2025'!$B$4:$I$133,4,0)</f>
        <v>1. Sáng</v>
      </c>
      <c r="O437" s="623" t="str">
        <f>VLOOKUP($A437,'Phan ca HK1-2025'!$B$4:$I$133,6,0)</f>
        <v>15/09/2025</v>
      </c>
      <c r="P437" s="626" t="str">
        <f>VLOOKUP($A437,'Phan ca HK1-2025'!$B$4:$I$133,8,0)</f>
        <v>C2-402</v>
      </c>
      <c r="Q437" s="406" t="s">
        <v>364</v>
      </c>
      <c r="R437"/>
      <c r="S437"/>
      <c r="T437"/>
      <c r="U437"/>
      <c r="V437"/>
      <c r="W437"/>
      <c r="X437"/>
      <c r="Y437"/>
      <c r="Z437"/>
      <c r="AB437"/>
      <c r="AC437"/>
      <c r="AD437"/>
      <c r="AE437"/>
      <c r="AF437"/>
      <c r="AG437"/>
      <c r="AH437"/>
      <c r="AI437"/>
      <c r="AJ437"/>
      <c r="AK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1:70" s="5" customFormat="1" ht="30" customHeight="1">
      <c r="A438" s="621"/>
      <c r="B438" s="60" t="s">
        <v>88</v>
      </c>
      <c r="C438" s="121"/>
      <c r="D438" s="60" t="s">
        <v>81</v>
      </c>
      <c r="E438" s="69" t="s">
        <v>898</v>
      </c>
      <c r="F438" s="118"/>
      <c r="G438" s="121"/>
      <c r="H438" s="118"/>
      <c r="I438" s="190"/>
      <c r="J438" s="60" t="s">
        <v>81</v>
      </c>
      <c r="K438" s="69" t="s">
        <v>898</v>
      </c>
      <c r="L438" s="60" t="s">
        <v>56</v>
      </c>
      <c r="M438" s="121"/>
      <c r="N438" s="624"/>
      <c r="O438" s="624"/>
      <c r="P438" s="627"/>
      <c r="Q438" s="406" t="s">
        <v>364</v>
      </c>
      <c r="R438"/>
      <c r="S438"/>
      <c r="T438"/>
      <c r="U438"/>
      <c r="V438"/>
      <c r="W438"/>
      <c r="X438"/>
      <c r="Y438"/>
      <c r="Z438"/>
      <c r="AB438"/>
      <c r="AC438"/>
      <c r="AD438"/>
      <c r="AE438"/>
      <c r="AF438"/>
      <c r="AG438"/>
      <c r="AH438"/>
      <c r="AI438"/>
      <c r="AJ438"/>
      <c r="AK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1:70" s="5" customFormat="1" ht="30" customHeight="1">
      <c r="A439" s="621"/>
      <c r="B439" s="59"/>
      <c r="C439" s="61"/>
      <c r="D439" s="232" t="s">
        <v>187</v>
      </c>
      <c r="E439" s="61" t="s">
        <v>60</v>
      </c>
      <c r="F439" s="59"/>
      <c r="G439" s="61"/>
      <c r="H439" s="59"/>
      <c r="I439" s="61"/>
      <c r="J439" s="232" t="s">
        <v>187</v>
      </c>
      <c r="K439" s="61" t="s">
        <v>60</v>
      </c>
      <c r="L439" s="59"/>
      <c r="M439" s="61"/>
      <c r="N439" s="624"/>
      <c r="O439" s="624"/>
      <c r="P439" s="627"/>
      <c r="Q439" s="406" t="s">
        <v>364</v>
      </c>
      <c r="R439"/>
      <c r="S439"/>
      <c r="T439"/>
      <c r="U439"/>
      <c r="V439"/>
      <c r="W439"/>
      <c r="X439"/>
      <c r="Y439"/>
      <c r="Z439"/>
      <c r="AB439"/>
      <c r="AC439"/>
      <c r="AD439"/>
      <c r="AE439"/>
      <c r="AF439"/>
      <c r="AG439"/>
      <c r="AH439"/>
      <c r="AI439"/>
      <c r="AJ439"/>
      <c r="AK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1:70" s="5" customFormat="1" ht="30" customHeight="1">
      <c r="A440" s="621"/>
      <c r="B440" s="60"/>
      <c r="C440" s="69"/>
      <c r="D440" s="60" t="s">
        <v>81</v>
      </c>
      <c r="E440" s="69" t="s">
        <v>899</v>
      </c>
      <c r="F440" s="60"/>
      <c r="G440" s="121"/>
      <c r="H440" s="60"/>
      <c r="I440" s="69"/>
      <c r="J440" s="60" t="s">
        <v>81</v>
      </c>
      <c r="K440" s="69" t="s">
        <v>899</v>
      </c>
      <c r="L440" s="60"/>
      <c r="M440" s="121"/>
      <c r="N440" s="624"/>
      <c r="O440" s="624"/>
      <c r="P440" s="627"/>
      <c r="Q440" s="406" t="s">
        <v>364</v>
      </c>
      <c r="R440"/>
      <c r="S440"/>
      <c r="T440"/>
      <c r="U440"/>
      <c r="V440"/>
      <c r="W440"/>
      <c r="X440"/>
      <c r="Y440"/>
      <c r="Z440"/>
      <c r="AB440"/>
      <c r="AC440"/>
      <c r="AD440"/>
      <c r="AE440"/>
      <c r="AF440"/>
      <c r="AG440"/>
      <c r="AH440"/>
      <c r="AI440"/>
      <c r="AJ440"/>
      <c r="AK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1:70" s="5" customFormat="1" ht="30" customHeight="1">
      <c r="A441" s="621"/>
      <c r="B441" s="59"/>
      <c r="C441" s="61"/>
      <c r="D441" s="59" t="s">
        <v>180</v>
      </c>
      <c r="E441" s="61" t="s">
        <v>58</v>
      </c>
      <c r="F441" s="59"/>
      <c r="G441" s="61"/>
      <c r="H441" s="205" t="s">
        <v>452</v>
      </c>
      <c r="I441" s="61" t="s">
        <v>440</v>
      </c>
      <c r="J441" s="59"/>
      <c r="K441" s="61"/>
      <c r="L441" s="59"/>
      <c r="M441" s="61"/>
      <c r="N441" s="624"/>
      <c r="O441" s="624"/>
      <c r="P441" s="627"/>
      <c r="Q441" s="406" t="s">
        <v>364</v>
      </c>
      <c r="R441"/>
      <c r="S441"/>
      <c r="T441"/>
      <c r="U441"/>
      <c r="V441"/>
      <c r="W441"/>
      <c r="X441"/>
      <c r="Y441"/>
      <c r="Z441"/>
      <c r="AB441"/>
      <c r="AC441"/>
      <c r="AD441"/>
      <c r="AE441"/>
      <c r="AF441"/>
      <c r="AG441"/>
      <c r="AH441"/>
      <c r="AI441"/>
      <c r="AJ441"/>
      <c r="AK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1:70" s="5" customFormat="1" ht="30" customHeight="1" thickBot="1">
      <c r="A442" s="622"/>
      <c r="B442" s="64"/>
      <c r="C442" s="63"/>
      <c r="D442" s="118" t="s">
        <v>4406</v>
      </c>
      <c r="E442" s="119"/>
      <c r="F442" s="64"/>
      <c r="G442" s="63"/>
      <c r="H442" s="60"/>
      <c r="I442" s="69"/>
      <c r="J442" s="64"/>
      <c r="K442" s="63"/>
      <c r="L442" s="64"/>
      <c r="M442" s="63"/>
      <c r="N442" s="625"/>
      <c r="O442" s="625"/>
      <c r="P442" s="628"/>
      <c r="Q442" s="406" t="s">
        <v>364</v>
      </c>
      <c r="R442"/>
      <c r="S442"/>
      <c r="T442"/>
      <c r="U442"/>
      <c r="V442"/>
      <c r="W442"/>
      <c r="X442"/>
      <c r="Y442"/>
      <c r="Z442"/>
      <c r="AB442"/>
      <c r="AC442"/>
      <c r="AD442"/>
      <c r="AE442"/>
      <c r="AF442"/>
      <c r="AG442"/>
      <c r="AH442"/>
      <c r="AI442"/>
      <c r="AJ442"/>
      <c r="AK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1:70" s="5" customFormat="1" ht="30" customHeight="1">
      <c r="A443" s="620" t="s">
        <v>365</v>
      </c>
      <c r="B443" s="123" t="s">
        <v>93</v>
      </c>
      <c r="C443" s="122" t="s">
        <v>14</v>
      </c>
      <c r="D443" s="51" t="s">
        <v>187</v>
      </c>
      <c r="E443" s="122" t="s">
        <v>64</v>
      </c>
      <c r="F443" s="123" t="s">
        <v>654</v>
      </c>
      <c r="G443" s="122" t="s">
        <v>14</v>
      </c>
      <c r="H443" s="123" t="s">
        <v>158</v>
      </c>
      <c r="I443" s="122" t="s">
        <v>14</v>
      </c>
      <c r="J443" s="232" t="s">
        <v>187</v>
      </c>
      <c r="K443" s="61" t="s">
        <v>64</v>
      </c>
      <c r="L443" s="59"/>
      <c r="M443" s="61"/>
      <c r="N443" s="623" t="str">
        <f>VLOOKUP($A443,'Phan ca HK1-2025'!$B$4:$I$133,4,0)</f>
        <v>2. Chiều</v>
      </c>
      <c r="O443" s="623" t="str">
        <f>VLOOKUP($A443,'Phan ca HK1-2025'!$B$4:$I$133,6,0)</f>
        <v>15/09/2025</v>
      </c>
      <c r="P443" s="626" t="str">
        <f>VLOOKUP($A443,'Phan ca HK1-2025'!$B$4:$I$133,8,0)</f>
        <v>C2-402</v>
      </c>
      <c r="Q443" s="406" t="s">
        <v>365</v>
      </c>
      <c r="R443"/>
      <c r="S443"/>
      <c r="T443"/>
      <c r="U443"/>
      <c r="V443"/>
      <c r="W443"/>
      <c r="X443"/>
      <c r="Y443"/>
      <c r="Z443"/>
      <c r="AB443"/>
      <c r="AC443"/>
      <c r="AD443"/>
      <c r="AE443"/>
      <c r="AF443"/>
      <c r="AG443"/>
      <c r="AH443"/>
      <c r="AI443"/>
      <c r="AJ443"/>
      <c r="AK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1:70" s="5" customFormat="1" ht="30" customHeight="1">
      <c r="A444" s="621"/>
      <c r="B444" s="60" t="s">
        <v>88</v>
      </c>
      <c r="C444" s="121"/>
      <c r="D444" s="60" t="s">
        <v>81</v>
      </c>
      <c r="E444" s="69" t="s">
        <v>900</v>
      </c>
      <c r="F444" s="118"/>
      <c r="G444" s="121"/>
      <c r="H444" s="60" t="s">
        <v>88</v>
      </c>
      <c r="I444" s="121"/>
      <c r="J444" s="60" t="s">
        <v>81</v>
      </c>
      <c r="K444" s="69" t="s">
        <v>900</v>
      </c>
      <c r="L444" s="118"/>
      <c r="M444" s="190"/>
      <c r="N444" s="624"/>
      <c r="O444" s="624"/>
      <c r="P444" s="627"/>
      <c r="Q444" s="406" t="s">
        <v>365</v>
      </c>
      <c r="R444"/>
      <c r="S444"/>
      <c r="T444"/>
      <c r="U444"/>
      <c r="V444"/>
      <c r="W444"/>
      <c r="X444"/>
      <c r="Y444"/>
      <c r="Z444"/>
      <c r="AB444"/>
      <c r="AC444"/>
      <c r="AD444"/>
      <c r="AE444"/>
      <c r="AF444"/>
      <c r="AG444"/>
      <c r="AH444"/>
      <c r="AI444"/>
      <c r="AJ444"/>
      <c r="AK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1:70" s="5" customFormat="1" ht="30" customHeight="1">
      <c r="A445" s="621"/>
      <c r="B445" s="59"/>
      <c r="C445" s="61"/>
      <c r="D445" s="232" t="s">
        <v>187</v>
      </c>
      <c r="E445" s="61" t="s">
        <v>58</v>
      </c>
      <c r="F445" s="59"/>
      <c r="G445" s="61"/>
      <c r="H445" s="59"/>
      <c r="I445" s="61"/>
      <c r="J445" s="232" t="s">
        <v>187</v>
      </c>
      <c r="K445" s="61" t="s">
        <v>58</v>
      </c>
      <c r="L445" s="59"/>
      <c r="M445" s="61"/>
      <c r="N445" s="624"/>
      <c r="O445" s="624"/>
      <c r="P445" s="627"/>
      <c r="Q445" s="406" t="s">
        <v>365</v>
      </c>
      <c r="R445"/>
      <c r="S445"/>
      <c r="T445"/>
      <c r="U445"/>
      <c r="V445"/>
      <c r="W445"/>
      <c r="X445"/>
      <c r="Y445"/>
      <c r="Z445"/>
      <c r="AB445"/>
      <c r="AC445"/>
      <c r="AD445"/>
      <c r="AE445"/>
      <c r="AF445"/>
      <c r="AG445"/>
      <c r="AH445"/>
      <c r="AI445"/>
      <c r="AJ445"/>
      <c r="AK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</row>
    <row r="446" spans="1:70" s="5" customFormat="1" ht="30" customHeight="1">
      <c r="A446" s="621"/>
      <c r="B446" s="60"/>
      <c r="C446" s="121"/>
      <c r="D446" s="60" t="s">
        <v>81</v>
      </c>
      <c r="E446" s="69" t="s">
        <v>901</v>
      </c>
      <c r="F446" s="60"/>
      <c r="G446" s="121"/>
      <c r="H446" s="60"/>
      <c r="I446" s="121"/>
      <c r="J446" s="60" t="s">
        <v>81</v>
      </c>
      <c r="K446" s="69" t="s">
        <v>901</v>
      </c>
      <c r="L446" s="60"/>
      <c r="M446" s="121"/>
      <c r="N446" s="624"/>
      <c r="O446" s="624"/>
      <c r="P446" s="627"/>
      <c r="Q446" s="406" t="s">
        <v>365</v>
      </c>
      <c r="R446"/>
      <c r="S446"/>
      <c r="T446"/>
      <c r="U446"/>
      <c r="V446"/>
      <c r="W446"/>
      <c r="X446"/>
      <c r="Y446"/>
      <c r="Z446"/>
      <c r="AB446"/>
      <c r="AC446"/>
      <c r="AD446"/>
      <c r="AE446"/>
      <c r="AF446"/>
      <c r="AG446"/>
      <c r="AH446"/>
      <c r="AI446"/>
      <c r="AJ446"/>
      <c r="AK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</row>
    <row r="447" spans="1:70" s="5" customFormat="1" ht="30" customHeight="1">
      <c r="A447" s="621"/>
      <c r="B447" s="59"/>
      <c r="C447" s="61"/>
      <c r="D447" s="59" t="s">
        <v>180</v>
      </c>
      <c r="E447" s="61" t="s">
        <v>60</v>
      </c>
      <c r="F447" s="59"/>
      <c r="G447" s="61"/>
      <c r="H447" s="205" t="s">
        <v>452</v>
      </c>
      <c r="I447" s="61" t="s">
        <v>59</v>
      </c>
      <c r="J447" s="59"/>
      <c r="K447" s="61"/>
      <c r="L447" s="59"/>
      <c r="M447" s="61"/>
      <c r="N447" s="624"/>
      <c r="O447" s="624"/>
      <c r="P447" s="627"/>
      <c r="Q447" s="406" t="s">
        <v>365</v>
      </c>
      <c r="R447"/>
      <c r="S447"/>
      <c r="T447"/>
      <c r="U447"/>
      <c r="V447"/>
      <c r="W447"/>
      <c r="X447"/>
      <c r="Y447"/>
      <c r="Z447"/>
      <c r="AB447"/>
      <c r="AC447"/>
      <c r="AD447"/>
      <c r="AE447"/>
      <c r="AF447"/>
      <c r="AG447"/>
      <c r="AH447"/>
      <c r="AI447"/>
      <c r="AJ447"/>
      <c r="AK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</row>
    <row r="448" spans="1:70" s="5" customFormat="1" ht="30" customHeight="1" thickBot="1">
      <c r="A448" s="622"/>
      <c r="B448" s="64"/>
      <c r="C448" s="63"/>
      <c r="D448" s="118" t="s">
        <v>904</v>
      </c>
      <c r="E448" s="119"/>
      <c r="F448" s="64"/>
      <c r="G448" s="63"/>
      <c r="H448" s="60"/>
      <c r="I448" s="69"/>
      <c r="J448" s="64"/>
      <c r="K448" s="63"/>
      <c r="L448" s="64"/>
      <c r="M448" s="63"/>
      <c r="N448" s="625"/>
      <c r="O448" s="625"/>
      <c r="P448" s="628"/>
      <c r="Q448" s="406" t="s">
        <v>365</v>
      </c>
      <c r="R448"/>
      <c r="S448"/>
      <c r="T448"/>
      <c r="U448"/>
      <c r="V448"/>
      <c r="W448"/>
      <c r="X448"/>
      <c r="Y448"/>
      <c r="Z448"/>
      <c r="AB448"/>
      <c r="AC448"/>
      <c r="AD448"/>
      <c r="AE448"/>
      <c r="AF448"/>
      <c r="AG448"/>
      <c r="AH448"/>
      <c r="AI448"/>
      <c r="AJ448"/>
      <c r="AK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</row>
    <row r="449" spans="1:70" s="5" customFormat="1" ht="30" customHeight="1">
      <c r="A449" s="620" t="s">
        <v>366</v>
      </c>
      <c r="B449" s="123"/>
      <c r="C449" s="122"/>
      <c r="D449" s="123" t="s">
        <v>180</v>
      </c>
      <c r="E449" s="122" t="s">
        <v>60</v>
      </c>
      <c r="F449" s="123" t="s">
        <v>654</v>
      </c>
      <c r="G449" s="122" t="s">
        <v>95</v>
      </c>
      <c r="H449" s="123" t="s">
        <v>158</v>
      </c>
      <c r="I449" s="122" t="s">
        <v>95</v>
      </c>
      <c r="J449" s="123"/>
      <c r="K449" s="122"/>
      <c r="L449" s="123" t="s">
        <v>93</v>
      </c>
      <c r="M449" s="122" t="s">
        <v>14</v>
      </c>
      <c r="N449" s="623" t="str">
        <f>VLOOKUP($A449,'Phan ca HK1-2025'!$B$4:$I$133,4,0)</f>
        <v>1. Sáng</v>
      </c>
      <c r="O449" s="623" t="str">
        <f>VLOOKUP($A449,'Phan ca HK1-2025'!$B$4:$I$133,6,0)</f>
        <v>15/09/2025</v>
      </c>
      <c r="P449" s="626" t="str">
        <f>VLOOKUP($A449,'Phan ca HK1-2025'!$B$4:$I$133,8,0)</f>
        <v>Khu C</v>
      </c>
      <c r="Q449" s="406" t="s">
        <v>366</v>
      </c>
      <c r="R449"/>
      <c r="S449"/>
      <c r="T449"/>
      <c r="U449"/>
      <c r="V449"/>
      <c r="W449"/>
      <c r="X449"/>
      <c r="Y449"/>
      <c r="Z449"/>
      <c r="AB449"/>
      <c r="AC449"/>
      <c r="AD449"/>
      <c r="AE449"/>
      <c r="AF449"/>
      <c r="AG449"/>
      <c r="AH449"/>
      <c r="AI449"/>
      <c r="AJ449"/>
      <c r="AK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</row>
    <row r="450" spans="1:70" s="5" customFormat="1" ht="30" customHeight="1">
      <c r="A450" s="621"/>
      <c r="B450" s="60"/>
      <c r="C450" s="119"/>
      <c r="D450" s="60" t="s">
        <v>904</v>
      </c>
      <c r="E450" s="69"/>
      <c r="F450" s="60" t="s">
        <v>906</v>
      </c>
      <c r="G450" s="119" t="s">
        <v>43</v>
      </c>
      <c r="H450" s="60"/>
      <c r="I450" s="119"/>
      <c r="J450" s="60"/>
      <c r="K450" s="190"/>
      <c r="L450" s="60" t="s">
        <v>56</v>
      </c>
      <c r="M450" s="119"/>
      <c r="N450" s="624"/>
      <c r="O450" s="624"/>
      <c r="P450" s="627"/>
      <c r="Q450" s="406" t="s">
        <v>366</v>
      </c>
      <c r="R450"/>
      <c r="S450"/>
      <c r="T450"/>
      <c r="U450"/>
      <c r="V450"/>
      <c r="W450"/>
      <c r="X450"/>
      <c r="Y450"/>
      <c r="Z450"/>
      <c r="AB450"/>
      <c r="AC450"/>
      <c r="AD450"/>
      <c r="AE450"/>
      <c r="AF450"/>
      <c r="AG450"/>
      <c r="AH450"/>
      <c r="AI450"/>
      <c r="AJ450"/>
      <c r="AK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</row>
    <row r="451" spans="1:70" s="5" customFormat="1" ht="30" customHeight="1">
      <c r="A451" s="621"/>
      <c r="B451" s="59"/>
      <c r="C451" s="61"/>
      <c r="D451" s="232" t="s">
        <v>187</v>
      </c>
      <c r="E451" s="61" t="s">
        <v>64</v>
      </c>
      <c r="F451" s="59"/>
      <c r="G451" s="61"/>
      <c r="H451" s="59"/>
      <c r="I451" s="61"/>
      <c r="J451" s="232" t="s">
        <v>187</v>
      </c>
      <c r="K451" s="61" t="s">
        <v>64</v>
      </c>
      <c r="L451" s="59"/>
      <c r="M451" s="61"/>
      <c r="N451" s="624"/>
      <c r="O451" s="624"/>
      <c r="P451" s="627"/>
      <c r="Q451" s="406" t="s">
        <v>366</v>
      </c>
      <c r="R451"/>
      <c r="S451"/>
      <c r="T451"/>
      <c r="U451"/>
      <c r="V451"/>
      <c r="W451"/>
      <c r="X451"/>
      <c r="Y451"/>
      <c r="Z451"/>
      <c r="AB451"/>
      <c r="AC451"/>
      <c r="AD451"/>
      <c r="AE451"/>
      <c r="AF451"/>
      <c r="AG451"/>
      <c r="AH451"/>
      <c r="AI451"/>
      <c r="AJ451"/>
      <c r="AK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</row>
    <row r="452" spans="1:70" s="5" customFormat="1" ht="30" customHeight="1">
      <c r="A452" s="621"/>
      <c r="B452" s="60"/>
      <c r="C452" s="121"/>
      <c r="D452" s="60" t="s">
        <v>462</v>
      </c>
      <c r="E452" s="69" t="s">
        <v>902</v>
      </c>
      <c r="F452" s="118"/>
      <c r="G452" s="119"/>
      <c r="H452" s="60"/>
      <c r="I452" s="121"/>
      <c r="J452" s="60" t="s">
        <v>462</v>
      </c>
      <c r="K452" s="69" t="s">
        <v>902</v>
      </c>
      <c r="L452" s="118"/>
      <c r="M452" s="119"/>
      <c r="N452" s="624"/>
      <c r="O452" s="624"/>
      <c r="P452" s="627"/>
      <c r="Q452" s="406" t="s">
        <v>366</v>
      </c>
      <c r="R452"/>
      <c r="S452"/>
      <c r="T452"/>
      <c r="U452"/>
      <c r="V452"/>
      <c r="W452"/>
      <c r="X452"/>
      <c r="Y452"/>
      <c r="Z452"/>
      <c r="AB452"/>
      <c r="AC452"/>
      <c r="AD452"/>
      <c r="AE452"/>
      <c r="AF452"/>
      <c r="AG452"/>
      <c r="AH452"/>
      <c r="AI452"/>
      <c r="AJ452"/>
      <c r="AK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</row>
    <row r="453" spans="1:70" s="5" customFormat="1" ht="30" customHeight="1">
      <c r="A453" s="621"/>
      <c r="B453" s="59"/>
      <c r="C453" s="61"/>
      <c r="D453" s="232" t="s">
        <v>187</v>
      </c>
      <c r="E453" s="61" t="s">
        <v>58</v>
      </c>
      <c r="F453" s="59"/>
      <c r="G453" s="61"/>
      <c r="H453" s="205" t="s">
        <v>452</v>
      </c>
      <c r="I453" s="61" t="s">
        <v>31</v>
      </c>
      <c r="J453" s="232" t="s">
        <v>187</v>
      </c>
      <c r="K453" s="61" t="s">
        <v>58</v>
      </c>
      <c r="L453" s="59"/>
      <c r="M453" s="61"/>
      <c r="N453" s="624"/>
      <c r="O453" s="624"/>
      <c r="P453" s="627"/>
      <c r="Q453" s="406" t="s">
        <v>366</v>
      </c>
      <c r="R453"/>
      <c r="S453"/>
      <c r="T453"/>
      <c r="U453"/>
      <c r="V453"/>
      <c r="W453"/>
      <c r="X453"/>
      <c r="Y453"/>
      <c r="Z453"/>
      <c r="AB453"/>
      <c r="AC453"/>
      <c r="AD453"/>
      <c r="AE453"/>
      <c r="AF453"/>
      <c r="AG453"/>
      <c r="AH453"/>
      <c r="AI453"/>
      <c r="AJ453"/>
      <c r="AK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1:70" s="5" customFormat="1" ht="30" customHeight="1" thickBot="1">
      <c r="A454" s="622"/>
      <c r="B454" s="64"/>
      <c r="C454" s="63"/>
      <c r="D454" s="60" t="s">
        <v>462</v>
      </c>
      <c r="E454" s="119" t="s">
        <v>903</v>
      </c>
      <c r="F454" s="64"/>
      <c r="G454" s="63"/>
      <c r="H454" s="118"/>
      <c r="I454" s="119"/>
      <c r="J454" s="60" t="s">
        <v>462</v>
      </c>
      <c r="K454" s="119" t="s">
        <v>903</v>
      </c>
      <c r="L454" s="64"/>
      <c r="M454" s="63"/>
      <c r="N454" s="625"/>
      <c r="O454" s="625"/>
      <c r="P454" s="628"/>
      <c r="Q454" s="406" t="s">
        <v>366</v>
      </c>
      <c r="R454"/>
      <c r="S454"/>
      <c r="T454"/>
      <c r="U454"/>
      <c r="V454"/>
      <c r="W454"/>
      <c r="X454"/>
      <c r="Y454"/>
      <c r="Z454"/>
      <c r="AB454"/>
      <c r="AC454"/>
      <c r="AD454"/>
      <c r="AE454"/>
      <c r="AF454"/>
      <c r="AG454"/>
      <c r="AH454"/>
      <c r="AI454"/>
      <c r="AJ454"/>
      <c r="AK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1:70" s="5" customFormat="1" ht="30" customHeight="1">
      <c r="A455" s="620" t="s">
        <v>4401</v>
      </c>
      <c r="B455" s="232" t="s">
        <v>187</v>
      </c>
      <c r="C455" s="61" t="s">
        <v>64</v>
      </c>
      <c r="D455" s="123"/>
      <c r="E455" s="122"/>
      <c r="F455" s="123" t="s">
        <v>158</v>
      </c>
      <c r="G455" s="122" t="s">
        <v>14</v>
      </c>
      <c r="H455" s="51" t="s">
        <v>187</v>
      </c>
      <c r="I455" s="122" t="s">
        <v>64</v>
      </c>
      <c r="J455" s="123"/>
      <c r="K455" s="122"/>
      <c r="L455" s="123" t="s">
        <v>93</v>
      </c>
      <c r="M455" s="122" t="s">
        <v>14</v>
      </c>
      <c r="N455" s="623" t="str">
        <f>VLOOKUP($A455,'Phan ca HK1-2025'!$B$4:$I$133,4,0)</f>
        <v>2. Chiều</v>
      </c>
      <c r="O455" s="623" t="str">
        <f>VLOOKUP($A455,'Phan ca HK1-2025'!$B$4:$I$133,6,0)</f>
        <v>15/09/2025</v>
      </c>
      <c r="P455" s="626" t="str">
        <f>VLOOKUP($A455,'Phan ca HK1-2025'!$B$4:$I$133,8,0)</f>
        <v>Khu C</v>
      </c>
      <c r="Q455" s="406" t="s">
        <v>4401</v>
      </c>
      <c r="R455"/>
      <c r="S455"/>
      <c r="T455"/>
      <c r="U455"/>
      <c r="V455"/>
      <c r="W455"/>
      <c r="X455"/>
      <c r="Y455"/>
      <c r="Z455"/>
      <c r="AB455"/>
      <c r="AC455"/>
      <c r="AD455"/>
      <c r="AE455"/>
      <c r="AF455"/>
      <c r="AG455"/>
      <c r="AH455"/>
      <c r="AI455"/>
      <c r="AJ455"/>
      <c r="AK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1:70" s="5" customFormat="1" ht="30" customHeight="1">
      <c r="A456" s="621"/>
      <c r="B456" s="60"/>
      <c r="C456" s="69" t="s">
        <v>4404</v>
      </c>
      <c r="D456" s="60"/>
      <c r="E456" s="69"/>
      <c r="F456" s="60"/>
      <c r="G456" s="119"/>
      <c r="H456" s="60"/>
      <c r="I456" s="69" t="s">
        <v>4404</v>
      </c>
      <c r="J456" s="60"/>
      <c r="K456" s="119"/>
      <c r="L456" s="60"/>
      <c r="M456" s="119"/>
      <c r="N456" s="624"/>
      <c r="O456" s="624"/>
      <c r="P456" s="627"/>
      <c r="Q456" s="406" t="s">
        <v>4401</v>
      </c>
      <c r="R456"/>
      <c r="S456"/>
      <c r="T456"/>
      <c r="U456"/>
      <c r="V456"/>
      <c r="W456"/>
      <c r="X456"/>
      <c r="Y456"/>
      <c r="Z456"/>
      <c r="AB456"/>
      <c r="AC456"/>
      <c r="AD456"/>
      <c r="AE456"/>
      <c r="AF456"/>
      <c r="AG456"/>
      <c r="AH456"/>
      <c r="AI456"/>
      <c r="AJ456"/>
      <c r="AK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</row>
    <row r="457" spans="1:70" s="5" customFormat="1" ht="30" customHeight="1">
      <c r="A457" s="621"/>
      <c r="B457" s="232" t="s">
        <v>187</v>
      </c>
      <c r="C457" s="61" t="s">
        <v>58</v>
      </c>
      <c r="D457" s="59" t="s">
        <v>180</v>
      </c>
      <c r="E457" s="61" t="s">
        <v>58</v>
      </c>
      <c r="F457" s="59"/>
      <c r="G457" s="61"/>
      <c r="H457" s="232" t="s">
        <v>187</v>
      </c>
      <c r="I457" s="61" t="s">
        <v>58</v>
      </c>
      <c r="J457" s="59"/>
      <c r="K457" s="61"/>
      <c r="L457" s="59"/>
      <c r="M457" s="61"/>
      <c r="N457" s="624"/>
      <c r="O457" s="624"/>
      <c r="P457" s="627"/>
      <c r="Q457" s="406" t="s">
        <v>4401</v>
      </c>
      <c r="R457"/>
      <c r="S457"/>
      <c r="T457"/>
      <c r="U457"/>
      <c r="V457"/>
      <c r="W457"/>
      <c r="X457"/>
      <c r="Y457"/>
      <c r="Z457"/>
      <c r="AB457"/>
      <c r="AC457"/>
      <c r="AD457"/>
      <c r="AE457"/>
      <c r="AF457"/>
      <c r="AG457"/>
      <c r="AH457"/>
      <c r="AI457"/>
      <c r="AJ457"/>
      <c r="AK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</row>
    <row r="458" spans="1:70" s="5" customFormat="1" ht="30" customHeight="1">
      <c r="A458" s="621"/>
      <c r="B458" s="118"/>
      <c r="C458" s="119" t="s">
        <v>4405</v>
      </c>
      <c r="D458" s="118" t="s">
        <v>4406</v>
      </c>
      <c r="E458" s="119"/>
      <c r="F458" s="118"/>
      <c r="G458" s="119"/>
      <c r="H458" s="60"/>
      <c r="I458" s="119" t="s">
        <v>4405</v>
      </c>
      <c r="J458" s="118"/>
      <c r="K458" s="119"/>
      <c r="L458" s="118"/>
      <c r="M458" s="119"/>
      <c r="N458" s="624"/>
      <c r="O458" s="624"/>
      <c r="P458" s="627"/>
      <c r="Q458" s="406" t="s">
        <v>4401</v>
      </c>
      <c r="R458"/>
      <c r="S458"/>
      <c r="T458"/>
      <c r="U458"/>
      <c r="V458"/>
      <c r="W458"/>
      <c r="X458"/>
      <c r="Y458"/>
      <c r="Z458"/>
      <c r="AB458"/>
      <c r="AC458"/>
      <c r="AD458"/>
      <c r="AE458"/>
      <c r="AF458"/>
      <c r="AG458"/>
      <c r="AH458"/>
      <c r="AI458"/>
      <c r="AJ458"/>
      <c r="AK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</row>
    <row r="459" spans="1:70" s="5" customFormat="1" ht="30" customHeight="1">
      <c r="A459" s="621"/>
      <c r="B459" s="59" t="s">
        <v>654</v>
      </c>
      <c r="C459" s="61" t="s">
        <v>95</v>
      </c>
      <c r="D459" s="59"/>
      <c r="E459" s="61"/>
      <c r="F459" s="59"/>
      <c r="G459" s="61"/>
      <c r="H459" s="205" t="s">
        <v>452</v>
      </c>
      <c r="I459" s="61" t="s">
        <v>60</v>
      </c>
      <c r="J459" s="59"/>
      <c r="K459" s="61"/>
      <c r="L459" s="59"/>
      <c r="M459" s="61"/>
      <c r="N459" s="624"/>
      <c r="O459" s="624"/>
      <c r="P459" s="627"/>
      <c r="Q459" s="406" t="s">
        <v>4401</v>
      </c>
      <c r="R459"/>
      <c r="S459"/>
      <c r="T459"/>
      <c r="U459"/>
      <c r="V459"/>
      <c r="W459"/>
      <c r="X459"/>
      <c r="Y459"/>
      <c r="Z459"/>
      <c r="AB459"/>
      <c r="AC459"/>
      <c r="AD459"/>
      <c r="AE459"/>
      <c r="AF459"/>
      <c r="AG459"/>
      <c r="AH459"/>
      <c r="AI459"/>
      <c r="AJ459"/>
      <c r="AK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</row>
    <row r="460" spans="1:70" s="5" customFormat="1" ht="30" customHeight="1" thickBot="1">
      <c r="A460" s="622"/>
      <c r="B460" s="64"/>
      <c r="C460" s="197"/>
      <c r="D460" s="64"/>
      <c r="E460" s="63"/>
      <c r="F460" s="64"/>
      <c r="G460" s="63"/>
      <c r="H460" s="118"/>
      <c r="I460" s="119"/>
      <c r="J460" s="64"/>
      <c r="K460" s="63"/>
      <c r="L460" s="64"/>
      <c r="M460" s="63"/>
      <c r="N460" s="625"/>
      <c r="O460" s="625"/>
      <c r="P460" s="628"/>
      <c r="Q460" s="406" t="s">
        <v>4401</v>
      </c>
      <c r="R460"/>
      <c r="S460"/>
      <c r="T460"/>
      <c r="U460"/>
      <c r="V460"/>
      <c r="W460"/>
      <c r="X460"/>
      <c r="Y460"/>
      <c r="Z460"/>
      <c r="AB460"/>
      <c r="AC460"/>
      <c r="AD460"/>
      <c r="AE460"/>
      <c r="AF460"/>
      <c r="AG460"/>
      <c r="AH460"/>
      <c r="AI460"/>
      <c r="AJ460"/>
      <c r="AK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1:70" ht="30" customHeight="1">
      <c r="A461" s="620" t="s">
        <v>367</v>
      </c>
      <c r="B461" s="187"/>
      <c r="C461" s="188"/>
      <c r="D461" s="123" t="s">
        <v>654</v>
      </c>
      <c r="E461" s="122" t="s">
        <v>14</v>
      </c>
      <c r="F461" s="51" t="s">
        <v>187</v>
      </c>
      <c r="G461" s="122" t="s">
        <v>64</v>
      </c>
      <c r="H461" s="123" t="s">
        <v>93</v>
      </c>
      <c r="I461" s="122" t="s">
        <v>14</v>
      </c>
      <c r="J461" s="123" t="s">
        <v>180</v>
      </c>
      <c r="K461" s="122" t="s">
        <v>64</v>
      </c>
      <c r="L461" s="51" t="s">
        <v>187</v>
      </c>
      <c r="M461" s="122" t="s">
        <v>64</v>
      </c>
      <c r="N461" s="623" t="str">
        <f>VLOOKUP($A461,'Phan ca HK1-2025'!$B$4:$I$133,4,0)</f>
        <v>2. Chiều</v>
      </c>
      <c r="O461" s="623" t="str">
        <f>VLOOKUP($A461,'Phan ca HK1-2025'!$B$4:$I$133,6,0)</f>
        <v>15/09/2025</v>
      </c>
      <c r="P461" s="626" t="str">
        <f>VLOOKUP($A461,'Phan ca HK1-2025'!$B$4:$I$133,8,0)</f>
        <v>C2-403</v>
      </c>
      <c r="Q461" s="406" t="s">
        <v>367</v>
      </c>
      <c r="R461" s="422" t="s">
        <v>221</v>
      </c>
      <c r="S461" s="318" t="s">
        <v>93</v>
      </c>
      <c r="T461" s="319">
        <v>3</v>
      </c>
      <c r="U461" s="319">
        <v>3</v>
      </c>
      <c r="V461" s="319">
        <v>0</v>
      </c>
      <c r="W461" s="319">
        <v>0</v>
      </c>
      <c r="X461" s="369"/>
      <c r="Y461" s="409">
        <v>4</v>
      </c>
      <c r="Z461" s="372"/>
    </row>
    <row r="462" spans="1:70" ht="30" customHeight="1">
      <c r="A462" s="621"/>
      <c r="B462" s="60"/>
      <c r="C462" s="121"/>
      <c r="D462" s="118" t="s">
        <v>35</v>
      </c>
      <c r="E462" s="121"/>
      <c r="F462" s="60" t="s">
        <v>81</v>
      </c>
      <c r="G462" s="69" t="s">
        <v>907</v>
      </c>
      <c r="H462" s="60" t="s">
        <v>51</v>
      </c>
      <c r="I462" s="121"/>
      <c r="J462" s="60" t="s">
        <v>914</v>
      </c>
      <c r="K462" s="69"/>
      <c r="L462" s="60" t="s">
        <v>81</v>
      </c>
      <c r="M462" s="69" t="s">
        <v>907</v>
      </c>
      <c r="N462" s="624"/>
      <c r="O462" s="624"/>
      <c r="P462" s="627"/>
      <c r="Q462" s="406" t="s">
        <v>367</v>
      </c>
      <c r="R462" s="422" t="s">
        <v>201</v>
      </c>
      <c r="S462" s="318" t="s">
        <v>180</v>
      </c>
      <c r="T462" s="319">
        <v>3</v>
      </c>
      <c r="U462" s="319">
        <v>3</v>
      </c>
      <c r="V462" s="319">
        <v>0</v>
      </c>
      <c r="W462" s="319">
        <v>0</v>
      </c>
      <c r="X462" s="369"/>
      <c r="Y462" s="409">
        <v>2</v>
      </c>
      <c r="Z462" s="372"/>
    </row>
    <row r="463" spans="1:70" ht="30" customHeight="1">
      <c r="A463" s="621"/>
      <c r="B463" s="59"/>
      <c r="C463" s="61"/>
      <c r="D463" s="59"/>
      <c r="E463" s="61"/>
      <c r="F463" s="232" t="s">
        <v>187</v>
      </c>
      <c r="G463" s="61" t="s">
        <v>58</v>
      </c>
      <c r="H463" s="59"/>
      <c r="I463" s="61"/>
      <c r="J463" s="59"/>
      <c r="K463" s="61"/>
      <c r="L463" s="232" t="s">
        <v>187</v>
      </c>
      <c r="M463" s="61" t="s">
        <v>58</v>
      </c>
      <c r="N463" s="624"/>
      <c r="O463" s="624"/>
      <c r="P463" s="627"/>
      <c r="Q463" s="406" t="s">
        <v>367</v>
      </c>
      <c r="R463" s="422" t="s">
        <v>653</v>
      </c>
      <c r="S463" s="318" t="s">
        <v>654</v>
      </c>
      <c r="T463" s="319">
        <v>3</v>
      </c>
      <c r="U463" s="319">
        <v>2</v>
      </c>
      <c r="V463" s="319">
        <v>1</v>
      </c>
      <c r="W463" s="319">
        <v>0</v>
      </c>
      <c r="X463" s="369"/>
      <c r="Y463" s="409">
        <v>4</v>
      </c>
      <c r="Z463" s="372"/>
    </row>
    <row r="464" spans="1:70" ht="30" customHeight="1">
      <c r="A464" s="621"/>
      <c r="B464" s="60"/>
      <c r="C464" s="121"/>
      <c r="D464" s="118"/>
      <c r="E464" s="190"/>
      <c r="F464" s="60" t="s">
        <v>81</v>
      </c>
      <c r="G464" s="69" t="s">
        <v>908</v>
      </c>
      <c r="H464" s="118"/>
      <c r="I464" s="119"/>
      <c r="J464" s="118"/>
      <c r="K464" s="119"/>
      <c r="L464" s="60" t="s">
        <v>81</v>
      </c>
      <c r="M464" s="69" t="s">
        <v>908</v>
      </c>
      <c r="N464" s="624"/>
      <c r="O464" s="624"/>
      <c r="P464" s="627"/>
      <c r="Q464" s="406" t="s">
        <v>367</v>
      </c>
      <c r="R464" s="422" t="s">
        <v>718</v>
      </c>
      <c r="S464" s="318" t="s">
        <v>187</v>
      </c>
      <c r="T464" s="319">
        <v>5</v>
      </c>
      <c r="U464" s="319">
        <v>5</v>
      </c>
      <c r="V464" s="319">
        <v>0</v>
      </c>
      <c r="W464" s="319">
        <v>0</v>
      </c>
      <c r="X464" s="369"/>
      <c r="Y464" s="409">
        <v>2</v>
      </c>
      <c r="Z464" s="372"/>
    </row>
    <row r="465" spans="1:70" ht="30" customHeight="1">
      <c r="A465" s="621"/>
      <c r="B465" s="59"/>
      <c r="C465" s="61"/>
      <c r="D465" s="59"/>
      <c r="E465" s="61"/>
      <c r="F465" s="59"/>
      <c r="G465" s="61"/>
      <c r="H465" s="59" t="s">
        <v>720</v>
      </c>
      <c r="I465" s="61" t="s">
        <v>59</v>
      </c>
      <c r="J465" s="205" t="s">
        <v>452</v>
      </c>
      <c r="K465" s="61" t="s">
        <v>59</v>
      </c>
      <c r="L465" s="59"/>
      <c r="M465" s="61"/>
      <c r="N465" s="624"/>
      <c r="O465" s="624"/>
      <c r="P465" s="627"/>
      <c r="Q465" s="406" t="s">
        <v>367</v>
      </c>
      <c r="R465" s="422" t="s">
        <v>719</v>
      </c>
      <c r="S465" s="318" t="s">
        <v>720</v>
      </c>
      <c r="T465" s="319">
        <v>2</v>
      </c>
      <c r="U465" s="319">
        <v>1</v>
      </c>
      <c r="V465" s="319">
        <v>0</v>
      </c>
      <c r="W465" s="319">
        <v>1</v>
      </c>
      <c r="X465" s="369"/>
      <c r="Y465" s="409">
        <v>2</v>
      </c>
      <c r="Z465" s="372"/>
      <c r="AA465"/>
      <c r="AL465"/>
    </row>
    <row r="466" spans="1:70" ht="30" customHeight="1" thickBot="1">
      <c r="A466" s="622"/>
      <c r="B466" s="64"/>
      <c r="C466" s="63"/>
      <c r="D466" s="64"/>
      <c r="E466" s="63"/>
      <c r="F466" s="64"/>
      <c r="G466" s="63"/>
      <c r="H466" s="118" t="s">
        <v>1156</v>
      </c>
      <c r="I466" s="119" t="s">
        <v>1034</v>
      </c>
      <c r="J466" s="118"/>
      <c r="K466" s="119"/>
      <c r="L466" s="64"/>
      <c r="M466" s="63"/>
      <c r="N466" s="625"/>
      <c r="O466" s="625"/>
      <c r="P466" s="628"/>
      <c r="Q466" s="406" t="s">
        <v>367</v>
      </c>
      <c r="R466"/>
      <c r="S466"/>
      <c r="T466"/>
      <c r="U466"/>
      <c r="V466"/>
      <c r="W466"/>
      <c r="X466"/>
      <c r="Y466"/>
      <c r="Z466"/>
    </row>
    <row r="467" spans="1:70" ht="30" customHeight="1">
      <c r="A467" s="620" t="s">
        <v>368</v>
      </c>
      <c r="B467" s="59"/>
      <c r="C467" s="61"/>
      <c r="D467" s="123" t="s">
        <v>654</v>
      </c>
      <c r="E467" s="122" t="s">
        <v>95</v>
      </c>
      <c r="F467" s="51" t="s">
        <v>187</v>
      </c>
      <c r="G467" s="122" t="s">
        <v>59</v>
      </c>
      <c r="H467" s="123" t="s">
        <v>93</v>
      </c>
      <c r="I467" s="122" t="s">
        <v>95</v>
      </c>
      <c r="J467" s="123" t="s">
        <v>180</v>
      </c>
      <c r="K467" s="122" t="s">
        <v>59</v>
      </c>
      <c r="L467" s="51" t="s">
        <v>187</v>
      </c>
      <c r="M467" s="122" t="s">
        <v>59</v>
      </c>
      <c r="N467" s="623" t="str">
        <f>VLOOKUP($A467,'Phan ca HK1-2025'!$B$4:$I$133,4,0)</f>
        <v>1. Sáng</v>
      </c>
      <c r="O467" s="623" t="str">
        <f>VLOOKUP($A467,'Phan ca HK1-2025'!$B$4:$I$133,6,0)</f>
        <v>15/09/2025</v>
      </c>
      <c r="P467" s="626" t="str">
        <f>VLOOKUP($A467,'Phan ca HK1-2025'!$B$4:$I$133,8,0)</f>
        <v>C2-403</v>
      </c>
      <c r="Q467" s="406" t="s">
        <v>368</v>
      </c>
      <c r="R467"/>
      <c r="S467"/>
      <c r="T467"/>
      <c r="U467"/>
      <c r="V467"/>
      <c r="W467"/>
      <c r="X467"/>
      <c r="Y467"/>
      <c r="Z467"/>
    </row>
    <row r="468" spans="1:70" ht="30" customHeight="1">
      <c r="A468" s="621"/>
      <c r="B468" s="60"/>
      <c r="C468" s="121"/>
      <c r="D468" s="118" t="s">
        <v>35</v>
      </c>
      <c r="E468" s="121"/>
      <c r="F468" s="60" t="s">
        <v>81</v>
      </c>
      <c r="G468" s="69" t="s">
        <v>384</v>
      </c>
      <c r="H468" s="60" t="s">
        <v>37</v>
      </c>
      <c r="I468" s="121"/>
      <c r="J468" s="60" t="s">
        <v>915</v>
      </c>
      <c r="K468" s="69"/>
      <c r="L468" s="60" t="s">
        <v>81</v>
      </c>
      <c r="M468" s="69" t="s">
        <v>384</v>
      </c>
      <c r="N468" s="624"/>
      <c r="O468" s="624"/>
      <c r="P468" s="627"/>
      <c r="Q468" s="406" t="s">
        <v>368</v>
      </c>
      <c r="R468"/>
      <c r="S468"/>
      <c r="T468"/>
      <c r="U468"/>
      <c r="V468"/>
      <c r="W468"/>
      <c r="X468"/>
      <c r="Y468"/>
      <c r="Z468"/>
    </row>
    <row r="469" spans="1:70" ht="30" customHeight="1">
      <c r="A469" s="621"/>
      <c r="B469" s="59"/>
      <c r="C469" s="61"/>
      <c r="D469" s="59"/>
      <c r="E469" s="61"/>
      <c r="F469" s="232" t="s">
        <v>187</v>
      </c>
      <c r="G469" s="61" t="s">
        <v>60</v>
      </c>
      <c r="H469" s="59"/>
      <c r="I469" s="61"/>
      <c r="J469" s="205" t="s">
        <v>452</v>
      </c>
      <c r="K469" s="61" t="s">
        <v>60</v>
      </c>
      <c r="L469" s="232" t="s">
        <v>187</v>
      </c>
      <c r="M469" s="61" t="s">
        <v>60</v>
      </c>
      <c r="N469" s="624"/>
      <c r="O469" s="624"/>
      <c r="P469" s="627"/>
      <c r="Q469" s="406" t="s">
        <v>368</v>
      </c>
      <c r="R469"/>
      <c r="S469"/>
      <c r="T469"/>
      <c r="U469"/>
      <c r="V469"/>
      <c r="W469"/>
      <c r="X469"/>
      <c r="Y469"/>
      <c r="Z469"/>
    </row>
    <row r="470" spans="1:70" ht="30" customHeight="1">
      <c r="A470" s="621"/>
      <c r="B470" s="60"/>
      <c r="C470" s="121"/>
      <c r="D470" s="118"/>
      <c r="E470" s="190"/>
      <c r="F470" s="60" t="s">
        <v>81</v>
      </c>
      <c r="G470" s="69" t="s">
        <v>909</v>
      </c>
      <c r="H470" s="118"/>
      <c r="I470" s="119"/>
      <c r="J470" s="118"/>
      <c r="K470" s="119"/>
      <c r="L470" s="60" t="s">
        <v>81</v>
      </c>
      <c r="M470" s="69" t="s">
        <v>909</v>
      </c>
      <c r="N470" s="624"/>
      <c r="O470" s="624"/>
      <c r="P470" s="627"/>
      <c r="Q470" s="406" t="s">
        <v>368</v>
      </c>
      <c r="R470"/>
      <c r="S470"/>
      <c r="T470"/>
      <c r="U470"/>
      <c r="V470"/>
      <c r="W470"/>
      <c r="X470"/>
      <c r="Y470"/>
      <c r="Z470"/>
    </row>
    <row r="471" spans="1:70" ht="30" customHeight="1">
      <c r="A471" s="621"/>
      <c r="B471" s="59"/>
      <c r="C471" s="61"/>
      <c r="D471" s="59"/>
      <c r="E471" s="61"/>
      <c r="F471" s="59"/>
      <c r="G471" s="61"/>
      <c r="H471" s="59" t="s">
        <v>720</v>
      </c>
      <c r="I471" s="61" t="s">
        <v>64</v>
      </c>
      <c r="J471" s="59"/>
      <c r="K471" s="61"/>
      <c r="L471" s="59"/>
      <c r="M471" s="61"/>
      <c r="N471" s="624"/>
      <c r="O471" s="624"/>
      <c r="P471" s="627"/>
      <c r="Q471" s="406" t="s">
        <v>368</v>
      </c>
      <c r="R471"/>
      <c r="S471"/>
      <c r="T471"/>
      <c r="U471"/>
      <c r="V471"/>
      <c r="W471"/>
      <c r="X471"/>
      <c r="Y471"/>
      <c r="Z471"/>
    </row>
    <row r="472" spans="1:70" ht="30" customHeight="1" thickBot="1">
      <c r="A472" s="622"/>
      <c r="B472" s="64"/>
      <c r="C472" s="63"/>
      <c r="D472" s="64"/>
      <c r="E472" s="63"/>
      <c r="F472" s="64"/>
      <c r="G472" s="63"/>
      <c r="H472" s="118"/>
      <c r="I472" s="119"/>
      <c r="J472" s="64"/>
      <c r="K472" s="63"/>
      <c r="L472" s="64"/>
      <c r="M472" s="63"/>
      <c r="N472" s="625"/>
      <c r="O472" s="625"/>
      <c r="P472" s="628"/>
      <c r="Q472" s="406" t="s">
        <v>368</v>
      </c>
      <c r="R472"/>
      <c r="S472"/>
      <c r="T472"/>
      <c r="U472"/>
      <c r="V472"/>
      <c r="W472"/>
      <c r="X472"/>
      <c r="Y472"/>
      <c r="Z472"/>
    </row>
    <row r="473" spans="1:70" ht="24.75" customHeight="1">
      <c r="A473" s="620" t="s">
        <v>369</v>
      </c>
      <c r="B473" s="59"/>
      <c r="C473" s="61"/>
      <c r="D473" s="123" t="s">
        <v>654</v>
      </c>
      <c r="E473" s="122" t="s">
        <v>14</v>
      </c>
      <c r="F473" s="51" t="s">
        <v>187</v>
      </c>
      <c r="G473" s="122" t="s">
        <v>64</v>
      </c>
      <c r="H473" s="123" t="s">
        <v>93</v>
      </c>
      <c r="I473" s="122" t="s">
        <v>14</v>
      </c>
      <c r="J473" s="123" t="s">
        <v>180</v>
      </c>
      <c r="K473" s="122" t="s">
        <v>64</v>
      </c>
      <c r="L473" s="51" t="s">
        <v>187</v>
      </c>
      <c r="M473" s="122" t="s">
        <v>64</v>
      </c>
      <c r="N473" s="623" t="str">
        <f>VLOOKUP($A473,'Phan ca HK1-2025'!$B$4:$I$133,4,0)</f>
        <v>2. Chiều</v>
      </c>
      <c r="O473" s="623" t="str">
        <f>VLOOKUP($A473,'Phan ca HK1-2025'!$B$4:$I$133,6,0)</f>
        <v>15/09/2025</v>
      </c>
      <c r="P473" s="626" t="str">
        <f>VLOOKUP($A473,'Phan ca HK1-2025'!$B$4:$I$133,8,0)</f>
        <v>C2-103</v>
      </c>
      <c r="Q473" s="406" t="s">
        <v>369</v>
      </c>
      <c r="R473"/>
      <c r="S473"/>
      <c r="T473"/>
      <c r="U473"/>
      <c r="V473"/>
      <c r="W473"/>
      <c r="X473"/>
      <c r="Y473"/>
      <c r="Z473"/>
    </row>
    <row r="474" spans="1:70" ht="30" customHeight="1">
      <c r="A474" s="621"/>
      <c r="B474" s="60"/>
      <c r="C474" s="121"/>
      <c r="D474" s="60" t="s">
        <v>916</v>
      </c>
      <c r="E474" s="119" t="s">
        <v>35</v>
      </c>
      <c r="F474" s="60" t="s">
        <v>459</v>
      </c>
      <c r="G474" s="69" t="s">
        <v>910</v>
      </c>
      <c r="H474" s="60" t="s">
        <v>916</v>
      </c>
      <c r="I474" s="119" t="s">
        <v>51</v>
      </c>
      <c r="J474" s="60" t="s">
        <v>914</v>
      </c>
      <c r="K474" s="69"/>
      <c r="L474" s="60" t="s">
        <v>459</v>
      </c>
      <c r="M474" s="69" t="s">
        <v>910</v>
      </c>
      <c r="N474" s="624"/>
      <c r="O474" s="624"/>
      <c r="P474" s="627"/>
      <c r="Q474" s="406" t="s">
        <v>369</v>
      </c>
      <c r="R474"/>
      <c r="S474"/>
      <c r="T474"/>
      <c r="U474"/>
      <c r="V474"/>
      <c r="W474"/>
      <c r="X474"/>
      <c r="Y474"/>
      <c r="Z474"/>
    </row>
    <row r="475" spans="1:70" ht="30" customHeight="1">
      <c r="A475" s="621"/>
      <c r="B475" s="59"/>
      <c r="C475" s="61"/>
      <c r="D475" s="59"/>
      <c r="E475" s="61"/>
      <c r="F475" s="232" t="s">
        <v>187</v>
      </c>
      <c r="G475" s="61" t="s">
        <v>58</v>
      </c>
      <c r="H475" s="59"/>
      <c r="I475" s="61"/>
      <c r="J475" s="205" t="s">
        <v>452</v>
      </c>
      <c r="K475" s="61" t="s">
        <v>31</v>
      </c>
      <c r="L475" s="232" t="s">
        <v>187</v>
      </c>
      <c r="M475" s="61" t="s">
        <v>58</v>
      </c>
      <c r="N475" s="624"/>
      <c r="O475" s="624"/>
      <c r="P475" s="627"/>
      <c r="Q475" s="406" t="s">
        <v>369</v>
      </c>
      <c r="R475"/>
      <c r="S475"/>
      <c r="T475"/>
      <c r="U475"/>
      <c r="V475"/>
      <c r="W475"/>
      <c r="X475"/>
      <c r="Y475"/>
      <c r="Z475"/>
    </row>
    <row r="476" spans="1:70" ht="30" customHeight="1">
      <c r="A476" s="621"/>
      <c r="B476" s="60"/>
      <c r="C476" s="121"/>
      <c r="D476" s="118"/>
      <c r="E476" s="190"/>
      <c r="F476" s="60" t="s">
        <v>459</v>
      </c>
      <c r="G476" s="69" t="s">
        <v>911</v>
      </c>
      <c r="H476" s="118"/>
      <c r="I476" s="119"/>
      <c r="J476" s="118"/>
      <c r="K476" s="119"/>
      <c r="L476" s="60" t="s">
        <v>459</v>
      </c>
      <c r="M476" s="69" t="s">
        <v>911</v>
      </c>
      <c r="N476" s="624"/>
      <c r="O476" s="624"/>
      <c r="P476" s="627"/>
      <c r="Q476" s="406" t="s">
        <v>369</v>
      </c>
      <c r="R476"/>
      <c r="S476"/>
      <c r="T476"/>
      <c r="U476"/>
      <c r="V476"/>
      <c r="W476"/>
      <c r="X476"/>
      <c r="Y476"/>
      <c r="Z476"/>
    </row>
    <row r="477" spans="1:70" s="5" customFormat="1" ht="25.5" customHeight="1">
      <c r="A477" s="621"/>
      <c r="B477" s="59"/>
      <c r="C477" s="61"/>
      <c r="D477" s="59"/>
      <c r="E477" s="61"/>
      <c r="F477" s="59"/>
      <c r="G477" s="61"/>
      <c r="H477" s="59" t="s">
        <v>720</v>
      </c>
      <c r="I477" s="61" t="s">
        <v>60</v>
      </c>
      <c r="J477" s="59"/>
      <c r="K477" s="61"/>
      <c r="L477" s="59"/>
      <c r="M477" s="61"/>
      <c r="N477" s="624"/>
      <c r="O477" s="624"/>
      <c r="P477" s="627"/>
      <c r="Q477" s="406" t="s">
        <v>369</v>
      </c>
      <c r="R477"/>
      <c r="S477"/>
      <c r="T477"/>
      <c r="U477"/>
      <c r="V477"/>
      <c r="W477"/>
      <c r="X477"/>
      <c r="Y477"/>
      <c r="Z477"/>
      <c r="AB477"/>
      <c r="AC477"/>
      <c r="AD477"/>
      <c r="AE477"/>
      <c r="AF477"/>
      <c r="AG477"/>
      <c r="AH477"/>
      <c r="AI477"/>
      <c r="AJ477"/>
      <c r="AK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1:70" s="5" customFormat="1" ht="30.75" customHeight="1" thickBot="1">
      <c r="A478" s="622"/>
      <c r="B478" s="64"/>
      <c r="C478" s="63"/>
      <c r="D478" s="64"/>
      <c r="E478" s="63"/>
      <c r="F478" s="64"/>
      <c r="G478" s="63"/>
      <c r="H478" s="118"/>
      <c r="I478" s="119"/>
      <c r="J478" s="64"/>
      <c r="K478" s="63"/>
      <c r="L478" s="64"/>
      <c r="M478" s="63"/>
      <c r="N478" s="625"/>
      <c r="O478" s="625"/>
      <c r="P478" s="628"/>
      <c r="Q478" s="406" t="s">
        <v>369</v>
      </c>
      <c r="R478"/>
      <c r="S478"/>
      <c r="T478"/>
      <c r="U478"/>
      <c r="V478"/>
      <c r="W478"/>
      <c r="X478"/>
      <c r="Y478"/>
      <c r="Z478"/>
      <c r="AB478"/>
      <c r="AC478"/>
      <c r="AD478"/>
      <c r="AE478"/>
      <c r="AF478"/>
      <c r="AG478"/>
      <c r="AH478"/>
      <c r="AI478"/>
      <c r="AJ478"/>
      <c r="AK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1:70" s="5" customFormat="1" ht="30" customHeight="1">
      <c r="A479" s="620" t="s">
        <v>370</v>
      </c>
      <c r="B479" s="59"/>
      <c r="C479" s="61"/>
      <c r="D479" s="123" t="s">
        <v>654</v>
      </c>
      <c r="E479" s="122" t="s">
        <v>95</v>
      </c>
      <c r="F479" s="51" t="s">
        <v>187</v>
      </c>
      <c r="G479" s="122" t="s">
        <v>59</v>
      </c>
      <c r="H479" s="123" t="s">
        <v>93</v>
      </c>
      <c r="I479" s="122" t="s">
        <v>95</v>
      </c>
      <c r="J479" s="123" t="s">
        <v>180</v>
      </c>
      <c r="K479" s="122" t="s">
        <v>59</v>
      </c>
      <c r="L479" s="51" t="s">
        <v>187</v>
      </c>
      <c r="M479" s="122" t="s">
        <v>59</v>
      </c>
      <c r="N479" s="623" t="str">
        <f>VLOOKUP($A479,'Phan ca HK1-2025'!$B$4:$I$133,4,0)</f>
        <v>1. Sáng</v>
      </c>
      <c r="O479" s="623" t="str">
        <f>VLOOKUP($A479,'Phan ca HK1-2025'!$B$4:$I$133,6,0)</f>
        <v>15/09/2025</v>
      </c>
      <c r="P479" s="626" t="str">
        <f>VLOOKUP($A479,'Phan ca HK1-2025'!$B$4:$I$133,8,0)</f>
        <v>C2-103</v>
      </c>
      <c r="Q479" s="406" t="s">
        <v>370</v>
      </c>
      <c r="R479"/>
      <c r="S479"/>
      <c r="T479"/>
      <c r="U479"/>
      <c r="V479"/>
      <c r="W479"/>
      <c r="X479"/>
      <c r="Y479"/>
      <c r="Z479"/>
      <c r="AB479"/>
      <c r="AC479"/>
      <c r="AD479"/>
      <c r="AE479"/>
      <c r="AF479"/>
      <c r="AG479"/>
      <c r="AH479"/>
      <c r="AI479"/>
      <c r="AJ479"/>
      <c r="AK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1:70" s="5" customFormat="1" ht="30" customHeight="1">
      <c r="A480" s="621"/>
      <c r="B480" s="60"/>
      <c r="C480" s="121"/>
      <c r="D480" s="60" t="s">
        <v>917</v>
      </c>
      <c r="E480" s="119" t="s">
        <v>35</v>
      </c>
      <c r="F480" s="60" t="s">
        <v>463</v>
      </c>
      <c r="G480" s="69" t="s">
        <v>912</v>
      </c>
      <c r="H480" s="60" t="s">
        <v>917</v>
      </c>
      <c r="I480" s="119" t="s">
        <v>37</v>
      </c>
      <c r="J480" s="60" t="s">
        <v>915</v>
      </c>
      <c r="K480" s="69"/>
      <c r="L480" s="60" t="s">
        <v>463</v>
      </c>
      <c r="M480" s="69" t="s">
        <v>912</v>
      </c>
      <c r="N480" s="624"/>
      <c r="O480" s="624"/>
      <c r="P480" s="627"/>
      <c r="Q480" s="406" t="s">
        <v>370</v>
      </c>
      <c r="R480"/>
      <c r="S480"/>
      <c r="T480"/>
      <c r="U480"/>
      <c r="V480"/>
      <c r="W480"/>
      <c r="X480"/>
      <c r="Y480"/>
      <c r="Z480"/>
      <c r="AB480"/>
      <c r="AC480"/>
      <c r="AD480"/>
      <c r="AE480"/>
      <c r="AF480"/>
      <c r="AG480"/>
      <c r="AH480"/>
      <c r="AI480"/>
      <c r="AJ480"/>
      <c r="AK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1:70" s="5" customFormat="1" ht="30" customHeight="1">
      <c r="A481" s="621"/>
      <c r="B481" s="59"/>
      <c r="C481" s="61"/>
      <c r="D481" s="59"/>
      <c r="E481" s="61"/>
      <c r="F481" s="232" t="s">
        <v>187</v>
      </c>
      <c r="G481" s="61" t="s">
        <v>60</v>
      </c>
      <c r="H481" s="59"/>
      <c r="I481" s="61"/>
      <c r="J481" s="59"/>
      <c r="K481" s="61"/>
      <c r="L481" s="232" t="s">
        <v>187</v>
      </c>
      <c r="M481" s="61" t="s">
        <v>60</v>
      </c>
      <c r="N481" s="624"/>
      <c r="O481" s="624"/>
      <c r="P481" s="627"/>
      <c r="Q481" s="406" t="s">
        <v>370</v>
      </c>
      <c r="R481"/>
      <c r="S481"/>
      <c r="T481"/>
      <c r="U481"/>
      <c r="V481"/>
      <c r="W481"/>
      <c r="X481"/>
      <c r="Y481"/>
      <c r="Z481"/>
      <c r="AB481"/>
      <c r="AC481"/>
      <c r="AD481"/>
      <c r="AE481"/>
      <c r="AF481"/>
      <c r="AG481"/>
      <c r="AH481"/>
      <c r="AI481"/>
      <c r="AJ481"/>
      <c r="AK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1:70" s="5" customFormat="1" ht="30" customHeight="1">
      <c r="A482" s="621"/>
      <c r="B482" s="60"/>
      <c r="C482" s="121"/>
      <c r="D482" s="118"/>
      <c r="E482" s="190"/>
      <c r="F482" s="60" t="s">
        <v>463</v>
      </c>
      <c r="G482" s="69" t="s">
        <v>913</v>
      </c>
      <c r="H482" s="60"/>
      <c r="I482" s="121"/>
      <c r="J482" s="118"/>
      <c r="K482" s="119"/>
      <c r="L482" s="60" t="s">
        <v>463</v>
      </c>
      <c r="M482" s="69" t="s">
        <v>913</v>
      </c>
      <c r="N482" s="624"/>
      <c r="O482" s="624"/>
      <c r="P482" s="627"/>
      <c r="Q482" s="406" t="s">
        <v>370</v>
      </c>
      <c r="R482"/>
      <c r="S482"/>
      <c r="T482"/>
      <c r="U482"/>
      <c r="V482"/>
      <c r="W482"/>
      <c r="X482"/>
      <c r="Y482"/>
      <c r="Z482"/>
      <c r="AB482"/>
      <c r="AC482"/>
      <c r="AD482"/>
      <c r="AE482"/>
      <c r="AF482"/>
      <c r="AG482"/>
      <c r="AH482"/>
      <c r="AI482"/>
      <c r="AJ482"/>
      <c r="AK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1:70" s="5" customFormat="1" ht="30" customHeight="1">
      <c r="A483" s="621"/>
      <c r="B483" s="59"/>
      <c r="C483" s="61"/>
      <c r="D483" s="59"/>
      <c r="E483" s="61"/>
      <c r="F483" s="59"/>
      <c r="G483" s="61"/>
      <c r="H483" s="59" t="s">
        <v>720</v>
      </c>
      <c r="I483" s="61" t="s">
        <v>58</v>
      </c>
      <c r="J483" s="205" t="s">
        <v>452</v>
      </c>
      <c r="K483" s="61" t="s">
        <v>440</v>
      </c>
      <c r="L483" s="59"/>
      <c r="M483" s="61"/>
      <c r="N483" s="624"/>
      <c r="O483" s="624"/>
      <c r="P483" s="627"/>
      <c r="Q483" s="406" t="s">
        <v>370</v>
      </c>
      <c r="R483"/>
      <c r="S483"/>
      <c r="T483"/>
      <c r="U483"/>
      <c r="V483"/>
      <c r="W483"/>
      <c r="X483"/>
      <c r="Y483"/>
      <c r="Z483"/>
      <c r="AB483"/>
      <c r="AC483"/>
      <c r="AD483"/>
      <c r="AE483"/>
      <c r="AF483"/>
      <c r="AG483"/>
      <c r="AH483"/>
      <c r="AI483"/>
      <c r="AJ483"/>
      <c r="AK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1:70" s="5" customFormat="1" ht="30" customHeight="1" thickBot="1">
      <c r="A484" s="622"/>
      <c r="B484" s="64"/>
      <c r="C484" s="63"/>
      <c r="D484" s="64"/>
      <c r="E484" s="63"/>
      <c r="F484" s="118"/>
      <c r="G484" s="119"/>
      <c r="H484" s="118" t="s">
        <v>4407</v>
      </c>
      <c r="I484" s="119" t="s">
        <v>1034</v>
      </c>
      <c r="J484" s="118"/>
      <c r="K484" s="119"/>
      <c r="L484" s="64"/>
      <c r="M484" s="63"/>
      <c r="N484" s="625"/>
      <c r="O484" s="625"/>
      <c r="P484" s="628"/>
      <c r="Q484" s="406" t="s">
        <v>370</v>
      </c>
      <c r="R484"/>
      <c r="S484"/>
      <c r="T484"/>
      <c r="U484"/>
      <c r="V484"/>
      <c r="W484"/>
      <c r="X484"/>
      <c r="Y484"/>
      <c r="Z484"/>
      <c r="AB484"/>
      <c r="AC484"/>
      <c r="AD484"/>
      <c r="AE484"/>
      <c r="AF484"/>
      <c r="AG484"/>
      <c r="AH484"/>
      <c r="AI484"/>
      <c r="AJ484"/>
      <c r="AK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</row>
    <row r="485" spans="1:70" s="5" customFormat="1" ht="30" customHeight="1">
      <c r="A485" s="620" t="s">
        <v>4402</v>
      </c>
      <c r="B485" s="51" t="s">
        <v>187</v>
      </c>
      <c r="C485" s="122" t="s">
        <v>59</v>
      </c>
      <c r="D485" s="123"/>
      <c r="E485" s="122"/>
      <c r="F485" s="123"/>
      <c r="G485" s="122"/>
      <c r="H485" s="51" t="s">
        <v>187</v>
      </c>
      <c r="I485" s="122" t="s">
        <v>59</v>
      </c>
      <c r="J485" s="123" t="s">
        <v>180</v>
      </c>
      <c r="K485" s="122" t="s">
        <v>60</v>
      </c>
      <c r="L485" s="123" t="s">
        <v>93</v>
      </c>
      <c r="M485" s="122" t="s">
        <v>95</v>
      </c>
      <c r="N485" s="623" t="str">
        <f>VLOOKUP($A485,'Phan ca HK1-2025'!$B$4:$I$133,4,0)</f>
        <v>1. Sáng</v>
      </c>
      <c r="O485" s="623" t="str">
        <f>VLOOKUP($A485,'Phan ca HK1-2025'!$B$4:$I$133,6,0)</f>
        <v>15/09/2025</v>
      </c>
      <c r="P485" s="626" t="str">
        <f>VLOOKUP($A485,'Phan ca HK1-2025'!$B$4:$I$133,8,0)</f>
        <v>C2-103</v>
      </c>
      <c r="Q485" s="406" t="s">
        <v>4402</v>
      </c>
      <c r="R485"/>
      <c r="S485"/>
      <c r="T485"/>
      <c r="U485"/>
      <c r="V485"/>
      <c r="W485"/>
      <c r="X485"/>
      <c r="Y485"/>
      <c r="Z485"/>
      <c r="AB485"/>
      <c r="AC485"/>
      <c r="AD485"/>
      <c r="AE485"/>
      <c r="AF485"/>
      <c r="AG485"/>
      <c r="AH485"/>
      <c r="AI485"/>
      <c r="AJ485"/>
      <c r="AK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</row>
    <row r="486" spans="1:70" s="5" customFormat="1" ht="30" customHeight="1">
      <c r="A486" s="621"/>
      <c r="B486" s="60" t="s">
        <v>463</v>
      </c>
      <c r="C486" s="69" t="s">
        <v>912</v>
      </c>
      <c r="D486" s="60"/>
      <c r="E486" s="119"/>
      <c r="F486" s="60"/>
      <c r="G486" s="119"/>
      <c r="H486" s="60" t="s">
        <v>463</v>
      </c>
      <c r="I486" s="69" t="s">
        <v>912</v>
      </c>
      <c r="J486" s="60" t="s">
        <v>4408</v>
      </c>
      <c r="K486" s="69"/>
      <c r="L486" s="60"/>
      <c r="M486" s="119"/>
      <c r="N486" s="624"/>
      <c r="O486" s="624"/>
      <c r="P486" s="627"/>
      <c r="Q486" s="406" t="s">
        <v>4402</v>
      </c>
      <c r="R486"/>
      <c r="S486"/>
      <c r="T486"/>
      <c r="U486"/>
      <c r="V486"/>
      <c r="W486"/>
      <c r="X486"/>
      <c r="Y486"/>
      <c r="Z486"/>
      <c r="AB486"/>
      <c r="AC486"/>
      <c r="AD486"/>
      <c r="AE486"/>
      <c r="AF486"/>
      <c r="AG486"/>
      <c r="AH486"/>
      <c r="AI486"/>
      <c r="AJ486"/>
      <c r="AK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</row>
    <row r="487" spans="1:70" s="5" customFormat="1" ht="30" customHeight="1">
      <c r="A487" s="621"/>
      <c r="B487" s="232" t="s">
        <v>187</v>
      </c>
      <c r="C487" s="61" t="s">
        <v>60</v>
      </c>
      <c r="D487" s="59"/>
      <c r="E487" s="61"/>
      <c r="F487" s="59"/>
      <c r="G487" s="61"/>
      <c r="H487" s="232" t="s">
        <v>187</v>
      </c>
      <c r="I487" s="61" t="s">
        <v>60</v>
      </c>
      <c r="J487" s="59"/>
      <c r="K487" s="61"/>
      <c r="L487" s="205" t="s">
        <v>452</v>
      </c>
      <c r="M487" s="61" t="s">
        <v>440</v>
      </c>
      <c r="N487" s="624"/>
      <c r="O487" s="624"/>
      <c r="P487" s="627"/>
      <c r="Q487" s="406" t="s">
        <v>4402</v>
      </c>
      <c r="R487"/>
      <c r="S487"/>
      <c r="T487"/>
      <c r="U487"/>
      <c r="V487"/>
      <c r="W487"/>
      <c r="X487"/>
      <c r="Y487"/>
      <c r="Z487"/>
      <c r="AB487"/>
      <c r="AC487"/>
      <c r="AD487"/>
      <c r="AE487"/>
      <c r="AF487"/>
      <c r="AG487"/>
      <c r="AH487"/>
      <c r="AI487"/>
      <c r="AJ487"/>
      <c r="AK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</row>
    <row r="488" spans="1:70" s="5" customFormat="1" ht="30" customHeight="1">
      <c r="A488" s="621"/>
      <c r="B488" s="118" t="s">
        <v>463</v>
      </c>
      <c r="C488" s="119" t="s">
        <v>913</v>
      </c>
      <c r="D488" s="118"/>
      <c r="E488" s="190"/>
      <c r="F488" s="118"/>
      <c r="G488" s="190"/>
      <c r="H488" s="60" t="s">
        <v>463</v>
      </c>
      <c r="I488" s="69" t="s">
        <v>913</v>
      </c>
      <c r="J488" s="118"/>
      <c r="K488" s="119"/>
      <c r="L488" s="118"/>
      <c r="M488" s="119"/>
      <c r="N488" s="624"/>
      <c r="O488" s="624"/>
      <c r="P488" s="627"/>
      <c r="Q488" s="406" t="s">
        <v>4402</v>
      </c>
      <c r="R488"/>
      <c r="S488"/>
      <c r="T488"/>
      <c r="U488"/>
      <c r="V488"/>
      <c r="W488"/>
      <c r="X488"/>
      <c r="Y488"/>
      <c r="Z488"/>
      <c r="AB488"/>
      <c r="AC488"/>
      <c r="AD488"/>
      <c r="AE488"/>
      <c r="AF488"/>
      <c r="AG488"/>
      <c r="AH488"/>
      <c r="AI488"/>
      <c r="AJ488"/>
      <c r="AK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</row>
    <row r="489" spans="1:70" s="5" customFormat="1" ht="30" customHeight="1">
      <c r="A489" s="621"/>
      <c r="B489" s="59" t="s">
        <v>654</v>
      </c>
      <c r="C489" s="61" t="s">
        <v>14</v>
      </c>
      <c r="D489" s="59"/>
      <c r="E489" s="61"/>
      <c r="F489" s="59"/>
      <c r="G489" s="61"/>
      <c r="H489" s="59" t="s">
        <v>720</v>
      </c>
      <c r="I489" s="61" t="s">
        <v>58</v>
      </c>
      <c r="J489" s="59"/>
      <c r="K489" s="61"/>
      <c r="L489" s="59"/>
      <c r="M489" s="61"/>
      <c r="N489" s="624"/>
      <c r="O489" s="624"/>
      <c r="P489" s="627"/>
      <c r="Q489" s="406" t="s">
        <v>4402</v>
      </c>
      <c r="R489"/>
      <c r="S489"/>
      <c r="T489"/>
      <c r="U489"/>
      <c r="V489"/>
      <c r="W489"/>
      <c r="X489"/>
      <c r="Y489"/>
      <c r="Z489"/>
      <c r="AB489"/>
      <c r="AC489"/>
      <c r="AD489"/>
      <c r="AE489"/>
      <c r="AF489"/>
      <c r="AG489"/>
      <c r="AH489"/>
      <c r="AI489"/>
      <c r="AJ489"/>
      <c r="AK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1:70" s="5" customFormat="1" ht="30" customHeight="1" thickBot="1">
      <c r="A490" s="622"/>
      <c r="B490" s="64"/>
      <c r="C490" s="63"/>
      <c r="D490" s="64"/>
      <c r="E490" s="63"/>
      <c r="F490" s="118"/>
      <c r="G490" s="119"/>
      <c r="H490" s="118" t="s">
        <v>4407</v>
      </c>
      <c r="I490" s="119" t="s">
        <v>1034</v>
      </c>
      <c r="J490" s="64"/>
      <c r="K490" s="63"/>
      <c r="L490" s="64"/>
      <c r="M490" s="63"/>
      <c r="N490" s="625"/>
      <c r="O490" s="625"/>
      <c r="P490" s="628"/>
      <c r="Q490" s="406" t="s">
        <v>4402</v>
      </c>
      <c r="R490"/>
      <c r="S490"/>
      <c r="T490"/>
      <c r="U490"/>
      <c r="V490"/>
      <c r="W490"/>
      <c r="X490"/>
      <c r="Y490"/>
      <c r="Z490"/>
      <c r="AB490"/>
      <c r="AC490"/>
      <c r="AD490"/>
      <c r="AE490"/>
      <c r="AF490"/>
      <c r="AG490"/>
      <c r="AH490"/>
      <c r="AI490"/>
      <c r="AJ490"/>
      <c r="AK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</row>
    <row r="491" spans="1:70" s="5" customFormat="1" ht="30" customHeight="1">
      <c r="A491" s="620" t="s">
        <v>416</v>
      </c>
      <c r="B491" s="123" t="s">
        <v>158</v>
      </c>
      <c r="C491" s="122" t="s">
        <v>14</v>
      </c>
      <c r="D491" s="123" t="s">
        <v>93</v>
      </c>
      <c r="E491" s="122" t="s">
        <v>14</v>
      </c>
      <c r="F491" s="123" t="s">
        <v>283</v>
      </c>
      <c r="G491" s="122" t="s">
        <v>64</v>
      </c>
      <c r="H491" s="123" t="s">
        <v>654</v>
      </c>
      <c r="I491" s="122" t="s">
        <v>14</v>
      </c>
      <c r="J491" s="123"/>
      <c r="K491" s="122"/>
      <c r="L491" s="59"/>
      <c r="M491" s="61"/>
      <c r="N491" s="623" t="str">
        <f>VLOOKUP($A491,'Phan ca HK1-2025'!$B$4:$I$133,4,0)</f>
        <v>2. Chiều</v>
      </c>
      <c r="O491" s="623" t="str">
        <f>VLOOKUP($A491,'Phan ca HK1-2025'!$B$4:$I$133,6,0)</f>
        <v>15/09/2025</v>
      </c>
      <c r="P491" s="629" t="str">
        <f>VLOOKUP($A491,'Phan ca HK1-2025'!$B$4:$I$133,8,0)</f>
        <v>C1-502</v>
      </c>
      <c r="Q491" s="408" t="s">
        <v>416</v>
      </c>
      <c r="R491" s="427" t="s">
        <v>225</v>
      </c>
      <c r="S491" s="346" t="s">
        <v>158</v>
      </c>
      <c r="T491" s="347">
        <v>3</v>
      </c>
      <c r="U491" s="347">
        <v>3</v>
      </c>
      <c r="V491" s="347">
        <v>0</v>
      </c>
      <c r="W491" s="347">
        <v>0</v>
      </c>
      <c r="X491" s="140"/>
      <c r="Y491" s="414">
        <v>4</v>
      </c>
      <c r="Z491" s="140"/>
      <c r="AA491"/>
      <c r="AB491"/>
      <c r="AC491"/>
      <c r="AD491"/>
      <c r="AE491"/>
      <c r="AF491"/>
      <c r="AG491"/>
      <c r="AH491"/>
      <c r="AI491"/>
      <c r="AJ491"/>
      <c r="AK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1:70" s="5" customFormat="1" ht="30" customHeight="1">
      <c r="A492" s="621"/>
      <c r="B492" s="60" t="s">
        <v>50</v>
      </c>
      <c r="C492" s="121"/>
      <c r="D492" s="60" t="s">
        <v>50</v>
      </c>
      <c r="E492" s="121"/>
      <c r="F492" s="60" t="s">
        <v>35</v>
      </c>
      <c r="G492" s="69"/>
      <c r="H492" s="60" t="s">
        <v>43</v>
      </c>
      <c r="I492" s="121"/>
      <c r="J492" s="60"/>
      <c r="K492" s="69"/>
      <c r="L492" s="118"/>
      <c r="M492" s="119"/>
      <c r="N492" s="624"/>
      <c r="O492" s="624"/>
      <c r="P492" s="630"/>
      <c r="Q492" s="408" t="s">
        <v>416</v>
      </c>
      <c r="R492" s="427" t="s">
        <v>221</v>
      </c>
      <c r="S492" s="346" t="s">
        <v>93</v>
      </c>
      <c r="T492" s="347">
        <v>3</v>
      </c>
      <c r="U492" s="347">
        <v>3</v>
      </c>
      <c r="V492" s="347">
        <v>0</v>
      </c>
      <c r="W492" s="347">
        <v>0</v>
      </c>
      <c r="X492" s="140"/>
      <c r="Y492" s="414">
        <v>4</v>
      </c>
      <c r="Z492" s="140"/>
      <c r="AA492"/>
      <c r="AB492"/>
      <c r="AC492"/>
      <c r="AD492"/>
      <c r="AE492"/>
      <c r="AF492"/>
      <c r="AG492"/>
      <c r="AH492"/>
      <c r="AI492"/>
      <c r="AJ492"/>
      <c r="AK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1:70" s="5" customFormat="1" ht="30" customHeight="1">
      <c r="A493" s="621"/>
      <c r="B493" s="59"/>
      <c r="C493" s="61"/>
      <c r="D493" s="59"/>
      <c r="E493" s="61"/>
      <c r="F493" s="59"/>
      <c r="G493" s="61"/>
      <c r="H493" s="59" t="s">
        <v>720</v>
      </c>
      <c r="I493" s="61" t="s">
        <v>59</v>
      </c>
      <c r="J493" s="59" t="s">
        <v>180</v>
      </c>
      <c r="K493" s="61" t="s">
        <v>58</v>
      </c>
      <c r="L493" s="59"/>
      <c r="M493" s="61"/>
      <c r="N493" s="624"/>
      <c r="O493" s="624"/>
      <c r="P493" s="630"/>
      <c r="Q493" s="408" t="s">
        <v>416</v>
      </c>
      <c r="R493" s="427" t="s">
        <v>201</v>
      </c>
      <c r="S493" s="346" t="s">
        <v>180</v>
      </c>
      <c r="T493" s="347">
        <v>3</v>
      </c>
      <c r="U493" s="347">
        <v>3</v>
      </c>
      <c r="V493" s="347">
        <v>0</v>
      </c>
      <c r="W493" s="347">
        <v>0</v>
      </c>
      <c r="X493" s="140"/>
      <c r="Y493" s="414">
        <v>2</v>
      </c>
      <c r="Z493" s="140"/>
      <c r="AA493"/>
      <c r="AB493"/>
      <c r="AC493"/>
      <c r="AD493"/>
      <c r="AE493"/>
      <c r="AF493"/>
      <c r="AG493"/>
      <c r="AH493"/>
      <c r="AI493"/>
      <c r="AJ493"/>
      <c r="AK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</row>
    <row r="494" spans="1:70" s="5" customFormat="1" ht="30" customHeight="1">
      <c r="A494" s="621"/>
      <c r="B494" s="118"/>
      <c r="C494" s="119"/>
      <c r="D494" s="60"/>
      <c r="E494" s="121"/>
      <c r="F494" s="118"/>
      <c r="G494" s="119"/>
      <c r="H494" s="118" t="s">
        <v>1156</v>
      </c>
      <c r="I494" s="119" t="s">
        <v>1034</v>
      </c>
      <c r="J494" s="60" t="s">
        <v>927</v>
      </c>
      <c r="K494" s="69"/>
      <c r="L494" s="60"/>
      <c r="M494" s="69"/>
      <c r="N494" s="624"/>
      <c r="O494" s="624"/>
      <c r="P494" s="630"/>
      <c r="Q494" s="408" t="s">
        <v>416</v>
      </c>
      <c r="R494" s="427" t="s">
        <v>282</v>
      </c>
      <c r="S494" s="346" t="s">
        <v>283</v>
      </c>
      <c r="T494" s="347">
        <v>2</v>
      </c>
      <c r="U494" s="347">
        <v>2</v>
      </c>
      <c r="V494" s="347">
        <v>0</v>
      </c>
      <c r="W494" s="347">
        <v>0</v>
      </c>
      <c r="X494" s="140"/>
      <c r="Y494" s="414">
        <v>2</v>
      </c>
      <c r="Z494" s="140"/>
      <c r="AA494"/>
      <c r="AB494"/>
      <c r="AC494"/>
      <c r="AD494"/>
      <c r="AE494"/>
      <c r="AF494"/>
      <c r="AG494"/>
      <c r="AH494"/>
      <c r="AI494"/>
      <c r="AJ494"/>
      <c r="AK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1:70" s="5" customFormat="1" ht="30" customHeight="1">
      <c r="A495" s="621"/>
      <c r="B495" s="59"/>
      <c r="C495" s="61"/>
      <c r="D495" s="232" t="s">
        <v>187</v>
      </c>
      <c r="E495" s="61" t="s">
        <v>59</v>
      </c>
      <c r="F495" s="205" t="s">
        <v>439</v>
      </c>
      <c r="G495" s="61" t="s">
        <v>59</v>
      </c>
      <c r="H495" s="59"/>
      <c r="I495" s="61"/>
      <c r="J495" s="232" t="s">
        <v>187</v>
      </c>
      <c r="K495" s="61" t="s">
        <v>59</v>
      </c>
      <c r="L495" s="59"/>
      <c r="M495" s="61"/>
      <c r="N495" s="624"/>
      <c r="O495" s="624"/>
      <c r="P495" s="630"/>
      <c r="Q495" s="408" t="s">
        <v>416</v>
      </c>
      <c r="R495" s="427" t="s">
        <v>653</v>
      </c>
      <c r="S495" s="346" t="s">
        <v>654</v>
      </c>
      <c r="T495" s="347">
        <v>3</v>
      </c>
      <c r="U495" s="347">
        <v>2</v>
      </c>
      <c r="V495" s="347">
        <v>1</v>
      </c>
      <c r="W495" s="347">
        <v>0</v>
      </c>
      <c r="X495" s="140"/>
      <c r="Y495" s="414">
        <v>4</v>
      </c>
      <c r="Z495" s="140"/>
      <c r="AA495"/>
      <c r="AB495"/>
      <c r="AC495"/>
      <c r="AD495"/>
      <c r="AE495"/>
      <c r="AF495"/>
      <c r="AG495"/>
      <c r="AH495"/>
      <c r="AI495"/>
      <c r="AJ495"/>
      <c r="AK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</row>
    <row r="496" spans="1:70" s="5" customFormat="1" ht="30" customHeight="1">
      <c r="A496" s="621"/>
      <c r="B496" s="118"/>
      <c r="C496" s="119"/>
      <c r="D496" s="60" t="s">
        <v>462</v>
      </c>
      <c r="E496" s="69" t="s">
        <v>918</v>
      </c>
      <c r="F496" s="60"/>
      <c r="G496" s="69"/>
      <c r="H496" s="60"/>
      <c r="I496" s="121"/>
      <c r="J496" s="60" t="s">
        <v>462</v>
      </c>
      <c r="K496" s="69" t="s">
        <v>918</v>
      </c>
      <c r="L496" s="60"/>
      <c r="M496" s="69"/>
      <c r="N496" s="624"/>
      <c r="O496" s="624"/>
      <c r="P496" s="630"/>
      <c r="Q496" s="408" t="s">
        <v>416</v>
      </c>
      <c r="R496" s="427" t="s">
        <v>718</v>
      </c>
      <c r="S496" s="346" t="s">
        <v>187</v>
      </c>
      <c r="T496" s="347">
        <v>5</v>
      </c>
      <c r="U496" s="347">
        <v>5</v>
      </c>
      <c r="V496" s="347">
        <v>0</v>
      </c>
      <c r="W496" s="347">
        <v>0</v>
      </c>
      <c r="X496" s="140"/>
      <c r="Y496" s="414">
        <v>2</v>
      </c>
      <c r="Z496" s="140"/>
      <c r="AA496"/>
      <c r="AB496"/>
      <c r="AC496"/>
      <c r="AD496"/>
      <c r="AE496"/>
      <c r="AF496"/>
      <c r="AG496"/>
      <c r="AH496"/>
      <c r="AI496"/>
      <c r="AJ496"/>
      <c r="AK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</row>
    <row r="497" spans="1:70" s="5" customFormat="1" ht="30" customHeight="1">
      <c r="A497" s="621"/>
      <c r="B497" s="219"/>
      <c r="C497" s="61"/>
      <c r="D497" s="232" t="s">
        <v>187</v>
      </c>
      <c r="E497" s="61" t="s">
        <v>60</v>
      </c>
      <c r="F497" s="219"/>
      <c r="G497" s="61"/>
      <c r="H497" s="219"/>
      <c r="I497" s="61"/>
      <c r="J497" s="232" t="s">
        <v>187</v>
      </c>
      <c r="K497" s="61" t="s">
        <v>60</v>
      </c>
      <c r="L497" s="219"/>
      <c r="M497" s="61"/>
      <c r="N497" s="624"/>
      <c r="O497" s="624"/>
      <c r="P497" s="630"/>
      <c r="Q497" s="408" t="s">
        <v>416</v>
      </c>
      <c r="R497" s="427" t="s">
        <v>719</v>
      </c>
      <c r="S497" s="346" t="s">
        <v>720</v>
      </c>
      <c r="T497" s="347">
        <v>2</v>
      </c>
      <c r="U497" s="347">
        <v>1</v>
      </c>
      <c r="V497" s="347">
        <v>0</v>
      </c>
      <c r="W497" s="347">
        <v>1</v>
      </c>
      <c r="X497" s="140"/>
      <c r="Y497" s="414">
        <v>2</v>
      </c>
      <c r="Z497" s="140"/>
      <c r="AA497"/>
      <c r="AB497"/>
      <c r="AC497"/>
      <c r="AD497"/>
      <c r="AE497"/>
      <c r="AF497"/>
      <c r="AG497"/>
      <c r="AH497"/>
      <c r="AI497"/>
      <c r="AJ497"/>
      <c r="AK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</row>
    <row r="498" spans="1:70" s="5" customFormat="1" ht="30" customHeight="1" thickBot="1">
      <c r="A498" s="622"/>
      <c r="B498" s="64"/>
      <c r="C498" s="63"/>
      <c r="D498" s="60" t="s">
        <v>462</v>
      </c>
      <c r="E498" s="119" t="s">
        <v>919</v>
      </c>
      <c r="F498" s="118"/>
      <c r="G498" s="190"/>
      <c r="H498" s="118"/>
      <c r="I498" s="190"/>
      <c r="J498" s="60" t="s">
        <v>462</v>
      </c>
      <c r="K498" s="119" t="s">
        <v>919</v>
      </c>
      <c r="L498" s="64"/>
      <c r="M498" s="63"/>
      <c r="N498" s="625"/>
      <c r="O498" s="625"/>
      <c r="P498" s="631"/>
      <c r="Q498" s="408" t="s">
        <v>416</v>
      </c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</row>
    <row r="499" spans="1:70" s="5" customFormat="1" ht="30" customHeight="1">
      <c r="A499" s="620" t="s">
        <v>132</v>
      </c>
      <c r="B499" s="232" t="s">
        <v>187</v>
      </c>
      <c r="C499" s="61" t="s">
        <v>59</v>
      </c>
      <c r="D499" s="123"/>
      <c r="E499" s="122"/>
      <c r="F499" s="123" t="s">
        <v>720</v>
      </c>
      <c r="G499" s="122" t="s">
        <v>59</v>
      </c>
      <c r="H499" s="51" t="s">
        <v>187</v>
      </c>
      <c r="I499" s="122" t="s">
        <v>59</v>
      </c>
      <c r="J499" s="123" t="s">
        <v>93</v>
      </c>
      <c r="K499" s="122" t="s">
        <v>95</v>
      </c>
      <c r="L499" s="123" t="s">
        <v>654</v>
      </c>
      <c r="M499" s="122" t="s">
        <v>95</v>
      </c>
      <c r="N499" s="623" t="str">
        <f>VLOOKUP($A499,'Phan ca HK1-2025'!$B$4:$I$133,4,0)</f>
        <v>1. Sáng</v>
      </c>
      <c r="O499" s="623" t="str">
        <f>VLOOKUP($A499,'Phan ca HK1-2025'!$B$4:$I$133,6,0)</f>
        <v>15/09/2025</v>
      </c>
      <c r="P499" s="629" t="str">
        <f>VLOOKUP($A499,'Phan ca HK1-2025'!$B$4:$I$133,8,0)</f>
        <v>C1-302</v>
      </c>
      <c r="Q499" s="408" t="s">
        <v>132</v>
      </c>
      <c r="R499" s="427" t="s">
        <v>221</v>
      </c>
      <c r="S499" s="346" t="s">
        <v>93</v>
      </c>
      <c r="T499" s="347">
        <v>3</v>
      </c>
      <c r="U499" s="347">
        <v>3</v>
      </c>
      <c r="V499" s="347">
        <v>0</v>
      </c>
      <c r="W499" s="347">
        <v>0</v>
      </c>
      <c r="X499" s="140"/>
      <c r="Y499" s="415">
        <v>4</v>
      </c>
      <c r="Z499" s="140"/>
      <c r="AA499"/>
      <c r="AB499"/>
      <c r="AC499"/>
      <c r="AD499"/>
      <c r="AE499"/>
      <c r="AF499"/>
      <c r="AG499"/>
      <c r="AH499"/>
      <c r="AI499"/>
      <c r="AJ499"/>
      <c r="AK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</row>
    <row r="500" spans="1:70" s="5" customFormat="1" ht="30" customHeight="1">
      <c r="A500" s="621"/>
      <c r="B500" s="60" t="s">
        <v>463</v>
      </c>
      <c r="C500" s="69" t="s">
        <v>921</v>
      </c>
      <c r="D500" s="60"/>
      <c r="E500" s="121"/>
      <c r="F500" s="60" t="s">
        <v>48</v>
      </c>
      <c r="G500" s="69"/>
      <c r="H500" s="60" t="s">
        <v>463</v>
      </c>
      <c r="I500" s="69" t="s">
        <v>921</v>
      </c>
      <c r="J500" s="60" t="s">
        <v>50</v>
      </c>
      <c r="K500" s="69"/>
      <c r="L500" s="60" t="s">
        <v>48</v>
      </c>
      <c r="M500" s="69"/>
      <c r="N500" s="624"/>
      <c r="O500" s="624"/>
      <c r="P500" s="630"/>
      <c r="Q500" s="408" t="s">
        <v>132</v>
      </c>
      <c r="R500" s="427" t="s">
        <v>201</v>
      </c>
      <c r="S500" s="346" t="s">
        <v>180</v>
      </c>
      <c r="T500" s="347">
        <v>3</v>
      </c>
      <c r="U500" s="347">
        <v>3</v>
      </c>
      <c r="V500" s="347">
        <v>0</v>
      </c>
      <c r="W500" s="347">
        <v>0</v>
      </c>
      <c r="X500" s="140"/>
      <c r="Y500" s="414">
        <v>2</v>
      </c>
      <c r="Z500" s="140"/>
      <c r="AA500"/>
      <c r="AB500"/>
      <c r="AC500"/>
      <c r="AD500"/>
      <c r="AE500"/>
      <c r="AF500"/>
      <c r="AG500"/>
      <c r="AH500"/>
      <c r="AI500"/>
      <c r="AJ500"/>
      <c r="AK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</row>
    <row r="501" spans="1:70" s="5" customFormat="1" ht="30" customHeight="1">
      <c r="A501" s="621"/>
      <c r="B501" s="232" t="s">
        <v>187</v>
      </c>
      <c r="C501" s="61" t="s">
        <v>60</v>
      </c>
      <c r="D501" s="59"/>
      <c r="E501" s="61"/>
      <c r="F501" s="59" t="s">
        <v>283</v>
      </c>
      <c r="G501" s="61" t="s">
        <v>60</v>
      </c>
      <c r="H501" s="232" t="s">
        <v>187</v>
      </c>
      <c r="I501" s="61" t="s">
        <v>60</v>
      </c>
      <c r="J501" s="59" t="s">
        <v>180</v>
      </c>
      <c r="K501" s="61" t="s">
        <v>58</v>
      </c>
      <c r="L501" s="59"/>
      <c r="M501" s="61"/>
      <c r="N501" s="624"/>
      <c r="O501" s="624"/>
      <c r="P501" s="630"/>
      <c r="Q501" s="408" t="s">
        <v>132</v>
      </c>
      <c r="R501" s="427" t="s">
        <v>282</v>
      </c>
      <c r="S501" s="346" t="s">
        <v>283</v>
      </c>
      <c r="T501" s="347">
        <v>2</v>
      </c>
      <c r="U501" s="347">
        <v>2</v>
      </c>
      <c r="V501" s="347">
        <v>0</v>
      </c>
      <c r="W501" s="347">
        <v>0</v>
      </c>
      <c r="X501" s="140"/>
      <c r="Y501" s="414">
        <v>2</v>
      </c>
      <c r="Z501" s="140"/>
      <c r="AA501"/>
      <c r="AB501"/>
      <c r="AC501"/>
      <c r="AD501"/>
      <c r="AE501"/>
      <c r="AF501"/>
      <c r="AG501"/>
      <c r="AH501"/>
      <c r="AI501"/>
      <c r="AJ501"/>
      <c r="AK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</row>
    <row r="502" spans="1:70" s="5" customFormat="1" ht="30" customHeight="1">
      <c r="A502" s="621"/>
      <c r="B502" s="60" t="s">
        <v>463</v>
      </c>
      <c r="C502" s="69" t="s">
        <v>922</v>
      </c>
      <c r="D502" s="60"/>
      <c r="E502" s="121"/>
      <c r="F502" s="60" t="s">
        <v>48</v>
      </c>
      <c r="G502" s="119"/>
      <c r="H502" s="60" t="s">
        <v>463</v>
      </c>
      <c r="I502" s="69" t="s">
        <v>922</v>
      </c>
      <c r="J502" s="60" t="s">
        <v>927</v>
      </c>
      <c r="K502" s="69"/>
      <c r="L502" s="60"/>
      <c r="M502" s="121"/>
      <c r="N502" s="624"/>
      <c r="O502" s="624"/>
      <c r="P502" s="630"/>
      <c r="Q502" s="408" t="s">
        <v>132</v>
      </c>
      <c r="R502" s="427" t="s">
        <v>653</v>
      </c>
      <c r="S502" s="346" t="s">
        <v>654</v>
      </c>
      <c r="T502" s="347">
        <v>3</v>
      </c>
      <c r="U502" s="347">
        <v>2</v>
      </c>
      <c r="V502" s="347">
        <v>1</v>
      </c>
      <c r="W502" s="347">
        <v>0</v>
      </c>
      <c r="X502" s="140"/>
      <c r="Y502" s="414">
        <v>4</v>
      </c>
      <c r="Z502" s="140"/>
      <c r="AA502"/>
      <c r="AB502"/>
      <c r="AC502"/>
      <c r="AD502"/>
      <c r="AE502"/>
      <c r="AF502"/>
      <c r="AG502"/>
      <c r="AH502"/>
      <c r="AI502"/>
      <c r="AJ502"/>
      <c r="AK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</row>
    <row r="503" spans="1:70" s="5" customFormat="1" ht="30" customHeight="1">
      <c r="A503" s="621"/>
      <c r="B503" s="59"/>
      <c r="C503" s="61"/>
      <c r="D503" s="59"/>
      <c r="E503" s="61"/>
      <c r="F503" s="205" t="s">
        <v>439</v>
      </c>
      <c r="G503" s="61" t="s">
        <v>440</v>
      </c>
      <c r="H503" s="59"/>
      <c r="I503" s="61"/>
      <c r="J503" s="59"/>
      <c r="K503" s="61"/>
      <c r="L503" s="59"/>
      <c r="M503" s="61"/>
      <c r="N503" s="624"/>
      <c r="O503" s="624"/>
      <c r="P503" s="630"/>
      <c r="Q503" s="408" t="s">
        <v>132</v>
      </c>
      <c r="R503" s="427" t="s">
        <v>718</v>
      </c>
      <c r="S503" s="346" t="s">
        <v>187</v>
      </c>
      <c r="T503" s="347">
        <v>5</v>
      </c>
      <c r="U503" s="347">
        <v>5</v>
      </c>
      <c r="V503" s="347">
        <v>0</v>
      </c>
      <c r="W503" s="347">
        <v>0</v>
      </c>
      <c r="X503" s="140"/>
      <c r="Y503" s="414">
        <v>2</v>
      </c>
      <c r="Z503" s="140"/>
      <c r="AA503"/>
      <c r="AB503"/>
      <c r="AC503"/>
      <c r="AD503"/>
      <c r="AE503"/>
      <c r="AF503"/>
      <c r="AG503"/>
      <c r="AH503"/>
      <c r="AI503"/>
      <c r="AJ503"/>
      <c r="AK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</row>
    <row r="504" spans="1:70" s="5" customFormat="1" ht="30" customHeight="1" thickBot="1">
      <c r="A504" s="622"/>
      <c r="B504" s="64"/>
      <c r="C504" s="63"/>
      <c r="D504" s="64"/>
      <c r="E504" s="63"/>
      <c r="F504" s="60"/>
      <c r="G504" s="69"/>
      <c r="H504" s="64"/>
      <c r="I504" s="63"/>
      <c r="J504" s="64"/>
      <c r="K504" s="63"/>
      <c r="L504" s="64"/>
      <c r="M504" s="63"/>
      <c r="N504" s="625"/>
      <c r="O504" s="625"/>
      <c r="P504" s="631"/>
      <c r="Q504" s="408" t="s">
        <v>132</v>
      </c>
      <c r="R504" s="427" t="s">
        <v>719</v>
      </c>
      <c r="S504" s="346" t="s">
        <v>720</v>
      </c>
      <c r="T504" s="347">
        <v>2</v>
      </c>
      <c r="U504" s="347">
        <v>1</v>
      </c>
      <c r="V504" s="347">
        <v>0</v>
      </c>
      <c r="W504" s="347">
        <v>1</v>
      </c>
      <c r="X504" s="140"/>
      <c r="Y504" s="414">
        <v>2</v>
      </c>
      <c r="Z504" s="140"/>
      <c r="AA504"/>
      <c r="AB504"/>
      <c r="AC504"/>
      <c r="AD504"/>
      <c r="AE504"/>
      <c r="AF504"/>
      <c r="AG504"/>
      <c r="AH504"/>
      <c r="AI504"/>
      <c r="AJ504"/>
      <c r="AK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</row>
    <row r="505" spans="1:70" s="5" customFormat="1" ht="30" customHeight="1">
      <c r="A505" s="620" t="s">
        <v>133</v>
      </c>
      <c r="B505" s="232" t="s">
        <v>187</v>
      </c>
      <c r="C505" s="61" t="s">
        <v>64</v>
      </c>
      <c r="D505" s="59"/>
      <c r="E505" s="61"/>
      <c r="F505" s="123" t="s">
        <v>720</v>
      </c>
      <c r="G505" s="122" t="s">
        <v>64</v>
      </c>
      <c r="H505" s="232" t="s">
        <v>187</v>
      </c>
      <c r="I505" s="61" t="s">
        <v>64</v>
      </c>
      <c r="J505" s="123" t="s">
        <v>93</v>
      </c>
      <c r="K505" s="122" t="s">
        <v>14</v>
      </c>
      <c r="L505" s="123" t="s">
        <v>654</v>
      </c>
      <c r="M505" s="122" t="s">
        <v>14</v>
      </c>
      <c r="N505" s="623" t="str">
        <f>VLOOKUP($A505,'Phan ca HK1-2025'!$B$4:$I$133,4,0)</f>
        <v>2. Chiều</v>
      </c>
      <c r="O505" s="623" t="str">
        <f>VLOOKUP($A505,'Phan ca HK1-2025'!$B$4:$I$133,6,0)</f>
        <v>15/09/2025</v>
      </c>
      <c r="P505" s="629" t="str">
        <f>VLOOKUP($A505,'Phan ca HK1-2025'!$B$4:$I$133,8,0)</f>
        <v>C1-302</v>
      </c>
      <c r="Q505" s="408" t="s">
        <v>133</v>
      </c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</row>
    <row r="506" spans="1:70" s="5" customFormat="1" ht="30" customHeight="1">
      <c r="A506" s="621"/>
      <c r="B506" s="60" t="s">
        <v>463</v>
      </c>
      <c r="C506" s="69" t="s">
        <v>923</v>
      </c>
      <c r="D506" s="60"/>
      <c r="E506" s="121"/>
      <c r="F506" s="60" t="s">
        <v>48</v>
      </c>
      <c r="G506" s="69"/>
      <c r="H506" s="60" t="s">
        <v>463</v>
      </c>
      <c r="I506" s="69" t="s">
        <v>923</v>
      </c>
      <c r="J506" s="118" t="s">
        <v>37</v>
      </c>
      <c r="K506" s="119"/>
      <c r="L506" s="60" t="s">
        <v>48</v>
      </c>
      <c r="M506" s="69"/>
      <c r="N506" s="624"/>
      <c r="O506" s="624"/>
      <c r="P506" s="630"/>
      <c r="Q506" s="408" t="s">
        <v>133</v>
      </c>
      <c r="R506" s="432" t="s">
        <v>801</v>
      </c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</row>
    <row r="507" spans="1:70" ht="30" customHeight="1">
      <c r="A507" s="621"/>
      <c r="B507" s="232" t="s">
        <v>187</v>
      </c>
      <c r="C507" s="61" t="s">
        <v>58</v>
      </c>
      <c r="D507" s="59"/>
      <c r="E507" s="61"/>
      <c r="F507" s="59" t="s">
        <v>283</v>
      </c>
      <c r="G507" s="61" t="s">
        <v>58</v>
      </c>
      <c r="H507" s="232" t="s">
        <v>187</v>
      </c>
      <c r="I507" s="61" t="s">
        <v>58</v>
      </c>
      <c r="J507" s="59" t="s">
        <v>180</v>
      </c>
      <c r="K507" s="61" t="s">
        <v>60</v>
      </c>
      <c r="L507" s="59"/>
      <c r="M507" s="61"/>
      <c r="N507" s="624"/>
      <c r="O507" s="624"/>
      <c r="P507" s="630"/>
      <c r="Q507" s="408" t="s">
        <v>133</v>
      </c>
      <c r="R507"/>
      <c r="S507" s="433" t="s">
        <v>920</v>
      </c>
      <c r="T507"/>
      <c r="U507"/>
      <c r="V507"/>
      <c r="W507"/>
      <c r="X507"/>
      <c r="Y507"/>
      <c r="Z507"/>
      <c r="AA507"/>
    </row>
    <row r="508" spans="1:70" ht="30" customHeight="1">
      <c r="A508" s="621"/>
      <c r="B508" s="60" t="s">
        <v>463</v>
      </c>
      <c r="C508" s="69" t="s">
        <v>924</v>
      </c>
      <c r="D508" s="60"/>
      <c r="E508" s="121"/>
      <c r="F508" s="60" t="s">
        <v>48</v>
      </c>
      <c r="G508" s="119"/>
      <c r="H508" s="60" t="s">
        <v>463</v>
      </c>
      <c r="I508" s="69" t="s">
        <v>924</v>
      </c>
      <c r="J508" s="60" t="s">
        <v>4408</v>
      </c>
      <c r="K508" s="69"/>
      <c r="L508" s="60"/>
      <c r="M508" s="121"/>
      <c r="N508" s="624"/>
      <c r="O508" s="624"/>
      <c r="P508" s="630"/>
      <c r="Q508" s="408" t="s">
        <v>133</v>
      </c>
      <c r="R508"/>
      <c r="S508"/>
      <c r="T508"/>
      <c r="U508"/>
      <c r="V508"/>
      <c r="W508"/>
      <c r="X508"/>
      <c r="Y508"/>
      <c r="Z508"/>
      <c r="AA508"/>
    </row>
    <row r="509" spans="1:70" ht="30" customHeight="1">
      <c r="A509" s="621"/>
      <c r="B509" s="59"/>
      <c r="C509" s="61"/>
      <c r="D509" s="59"/>
      <c r="E509" s="61"/>
      <c r="F509" s="205" t="s">
        <v>439</v>
      </c>
      <c r="G509" s="61" t="s">
        <v>60</v>
      </c>
      <c r="H509" s="59"/>
      <c r="I509" s="61"/>
      <c r="J509" s="59"/>
      <c r="K509" s="61"/>
      <c r="L509" s="59"/>
      <c r="M509" s="61"/>
      <c r="N509" s="624"/>
      <c r="O509" s="624"/>
      <c r="P509" s="630"/>
      <c r="Q509" s="408" t="s">
        <v>133</v>
      </c>
      <c r="R509"/>
      <c r="S509"/>
      <c r="T509"/>
      <c r="U509"/>
      <c r="V509"/>
      <c r="W509"/>
      <c r="X509"/>
      <c r="Y509"/>
      <c r="Z509"/>
      <c r="AA509"/>
    </row>
    <row r="510" spans="1:70" ht="30" customHeight="1" thickBot="1">
      <c r="A510" s="622"/>
      <c r="B510" s="64"/>
      <c r="C510" s="63"/>
      <c r="D510" s="64"/>
      <c r="E510" s="197"/>
      <c r="F510" s="118"/>
      <c r="G510" s="119"/>
      <c r="H510" s="64"/>
      <c r="I510" s="63"/>
      <c r="J510" s="64"/>
      <c r="K510" s="63"/>
      <c r="L510" s="64"/>
      <c r="M510" s="63"/>
      <c r="N510" s="625"/>
      <c r="O510" s="625"/>
      <c r="P510" s="631"/>
      <c r="Q510" s="408" t="s">
        <v>133</v>
      </c>
      <c r="R510"/>
      <c r="S510"/>
      <c r="T510"/>
      <c r="U510"/>
      <c r="V510"/>
      <c r="W510"/>
      <c r="X510"/>
      <c r="Y510"/>
      <c r="Z510"/>
      <c r="AA510"/>
    </row>
    <row r="511" spans="1:70" ht="30" customHeight="1">
      <c r="A511" s="620" t="s">
        <v>417</v>
      </c>
      <c r="B511" s="232" t="s">
        <v>187</v>
      </c>
      <c r="C511" s="61" t="s">
        <v>64</v>
      </c>
      <c r="D511" s="59"/>
      <c r="E511" s="61"/>
      <c r="F511" s="123"/>
      <c r="G511" s="122"/>
      <c r="H511" s="232" t="s">
        <v>187</v>
      </c>
      <c r="I511" s="61" t="s">
        <v>64</v>
      </c>
      <c r="J511" s="59"/>
      <c r="K511" s="61"/>
      <c r="L511" s="59"/>
      <c r="M511" s="61"/>
      <c r="N511" s="623" t="str">
        <f>VLOOKUP($A521,'Phan ca HK1-2025'!$B$4:$I$133,4,0)</f>
        <v>2. Chiều</v>
      </c>
      <c r="O511" s="623" t="str">
        <f>VLOOKUP($A511,'Phan ca HK1-2025'!$B$4:$I$133,6,0)</f>
        <v>15/09/2025</v>
      </c>
      <c r="P511" s="629" t="str">
        <f>VLOOKUP($A511,'Phan ca HK1-2025'!$B$4:$I$133,8,0)</f>
        <v>C2-201</v>
      </c>
      <c r="Q511" s="408" t="s">
        <v>417</v>
      </c>
      <c r="R511" s="427" t="s">
        <v>225</v>
      </c>
      <c r="S511" s="346" t="s">
        <v>158</v>
      </c>
      <c r="T511" s="347">
        <v>3</v>
      </c>
      <c r="U511" s="347">
        <v>3</v>
      </c>
      <c r="V511" s="347">
        <v>0</v>
      </c>
      <c r="W511" s="347">
        <v>0</v>
      </c>
      <c r="X511" s="140"/>
      <c r="Y511" s="414">
        <v>4</v>
      </c>
      <c r="Z511" s="140"/>
      <c r="AA511"/>
    </row>
    <row r="512" spans="1:70" ht="30" customHeight="1">
      <c r="A512" s="621"/>
      <c r="B512" s="60" t="s">
        <v>461</v>
      </c>
      <c r="C512" s="69" t="s">
        <v>925</v>
      </c>
      <c r="D512" s="60"/>
      <c r="E512" s="121"/>
      <c r="F512" s="60"/>
      <c r="G512" s="69"/>
      <c r="H512" s="60" t="s">
        <v>461</v>
      </c>
      <c r="I512" s="69" t="s">
        <v>925</v>
      </c>
      <c r="J512" s="60"/>
      <c r="K512" s="121"/>
      <c r="L512" s="118"/>
      <c r="M512" s="119"/>
      <c r="N512" s="624"/>
      <c r="O512" s="624"/>
      <c r="P512" s="630"/>
      <c r="Q512" s="408" t="s">
        <v>417</v>
      </c>
      <c r="R512" s="427" t="s">
        <v>221</v>
      </c>
      <c r="S512" s="346" t="s">
        <v>93</v>
      </c>
      <c r="T512" s="347">
        <v>3</v>
      </c>
      <c r="U512" s="347">
        <v>3</v>
      </c>
      <c r="V512" s="347">
        <v>0</v>
      </c>
      <c r="W512" s="347">
        <v>0</v>
      </c>
      <c r="X512" s="140"/>
      <c r="Y512" s="414">
        <v>4</v>
      </c>
      <c r="Z512" s="140"/>
      <c r="AA512"/>
    </row>
    <row r="513" spans="1:39" ht="30" customHeight="1">
      <c r="A513" s="621"/>
      <c r="B513" s="232" t="s">
        <v>187</v>
      </c>
      <c r="C513" s="61" t="s">
        <v>58</v>
      </c>
      <c r="D513" s="59"/>
      <c r="E513" s="61"/>
      <c r="F513" s="205" t="s">
        <v>439</v>
      </c>
      <c r="G513" s="61" t="s">
        <v>31</v>
      </c>
      <c r="H513" s="232" t="s">
        <v>187</v>
      </c>
      <c r="I513" s="61" t="s">
        <v>58</v>
      </c>
      <c r="J513" s="59"/>
      <c r="K513" s="61"/>
      <c r="L513" s="59"/>
      <c r="M513" s="61"/>
      <c r="N513" s="624"/>
      <c r="O513" s="624"/>
      <c r="P513" s="630"/>
      <c r="Q513" s="408" t="s">
        <v>417</v>
      </c>
      <c r="R513" s="427" t="s">
        <v>201</v>
      </c>
      <c r="S513" s="346" t="s">
        <v>180</v>
      </c>
      <c r="T513" s="347">
        <v>3</v>
      </c>
      <c r="U513" s="347">
        <v>3</v>
      </c>
      <c r="V513" s="347">
        <v>0</v>
      </c>
      <c r="W513" s="347">
        <v>0</v>
      </c>
      <c r="X513" s="140"/>
      <c r="Y513" s="414">
        <v>2</v>
      </c>
      <c r="Z513" s="140"/>
      <c r="AA513"/>
    </row>
    <row r="514" spans="1:39" ht="30" customHeight="1">
      <c r="A514" s="621"/>
      <c r="B514" s="60" t="s">
        <v>461</v>
      </c>
      <c r="C514" s="69" t="s">
        <v>926</v>
      </c>
      <c r="D514" s="118"/>
      <c r="E514" s="190"/>
      <c r="F514" s="60"/>
      <c r="G514" s="69"/>
      <c r="H514" s="60" t="s">
        <v>461</v>
      </c>
      <c r="I514" s="69" t="s">
        <v>926</v>
      </c>
      <c r="J514" s="60"/>
      <c r="K514" s="69"/>
      <c r="L514" s="118"/>
      <c r="M514" s="119"/>
      <c r="N514" s="624"/>
      <c r="O514" s="624"/>
      <c r="P514" s="630"/>
      <c r="Q514" s="408" t="s">
        <v>417</v>
      </c>
      <c r="R514" s="427" t="s">
        <v>282</v>
      </c>
      <c r="S514" s="346" t="s">
        <v>283</v>
      </c>
      <c r="T514" s="347">
        <v>2</v>
      </c>
      <c r="U514" s="347">
        <v>2</v>
      </c>
      <c r="V514" s="347">
        <v>0</v>
      </c>
      <c r="W514" s="347">
        <v>0</v>
      </c>
      <c r="X514" s="140"/>
      <c r="Y514" s="414">
        <v>2</v>
      </c>
      <c r="Z514" s="140"/>
      <c r="AA514"/>
    </row>
    <row r="515" spans="1:39" ht="30" customHeight="1">
      <c r="A515" s="621"/>
      <c r="B515" s="59" t="s">
        <v>158</v>
      </c>
      <c r="C515" s="61" t="s">
        <v>95</v>
      </c>
      <c r="D515" s="59" t="s">
        <v>93</v>
      </c>
      <c r="E515" s="61" t="s">
        <v>95</v>
      </c>
      <c r="F515" s="59" t="s">
        <v>283</v>
      </c>
      <c r="G515" s="61" t="s">
        <v>59</v>
      </c>
      <c r="H515" s="59" t="s">
        <v>654</v>
      </c>
      <c r="I515" s="61" t="s">
        <v>95</v>
      </c>
      <c r="J515" s="187" t="s">
        <v>180</v>
      </c>
      <c r="K515" s="188" t="s">
        <v>60</v>
      </c>
      <c r="L515" s="59"/>
      <c r="M515" s="61"/>
      <c r="N515" s="624"/>
      <c r="O515" s="624"/>
      <c r="P515" s="630"/>
      <c r="Q515" s="408" t="s">
        <v>417</v>
      </c>
      <c r="R515" s="427" t="s">
        <v>653</v>
      </c>
      <c r="S515" s="346" t="s">
        <v>654</v>
      </c>
      <c r="T515" s="347">
        <v>3</v>
      </c>
      <c r="U515" s="347">
        <v>2</v>
      </c>
      <c r="V515" s="347">
        <v>1</v>
      </c>
      <c r="W515" s="347">
        <v>0</v>
      </c>
      <c r="X515" s="373"/>
      <c r="Y515" s="414">
        <v>4</v>
      </c>
      <c r="Z515" s="373"/>
      <c r="AA515"/>
    </row>
    <row r="516" spans="1:39" ht="30" customHeight="1">
      <c r="A516" s="621"/>
      <c r="B516" s="60"/>
      <c r="C516" s="121"/>
      <c r="D516" s="60" t="s">
        <v>48</v>
      </c>
      <c r="E516" s="69"/>
      <c r="F516" s="60" t="s">
        <v>49</v>
      </c>
      <c r="G516" s="69"/>
      <c r="H516" s="60" t="s">
        <v>49</v>
      </c>
      <c r="I516" s="69"/>
      <c r="J516" s="60" t="s">
        <v>4408</v>
      </c>
      <c r="K516" s="69"/>
      <c r="L516" s="118"/>
      <c r="M516" s="119"/>
      <c r="N516" s="624"/>
      <c r="O516" s="624"/>
      <c r="P516" s="630"/>
      <c r="Q516" s="408" t="s">
        <v>417</v>
      </c>
      <c r="R516" s="427" t="s">
        <v>718</v>
      </c>
      <c r="S516" s="346" t="s">
        <v>187</v>
      </c>
      <c r="T516" s="347">
        <v>5</v>
      </c>
      <c r="U516" s="347">
        <v>5</v>
      </c>
      <c r="V516" s="347">
        <v>0</v>
      </c>
      <c r="W516" s="347">
        <v>0</v>
      </c>
      <c r="X516" s="373"/>
      <c r="Y516" s="414">
        <v>2</v>
      </c>
      <c r="Z516" s="373"/>
      <c r="AA516"/>
    </row>
    <row r="517" spans="1:39" ht="30" customHeight="1">
      <c r="A517" s="621"/>
      <c r="B517" s="59"/>
      <c r="C517" s="61"/>
      <c r="D517" s="59"/>
      <c r="E517" s="61"/>
      <c r="F517" s="59" t="s">
        <v>720</v>
      </c>
      <c r="G517" s="61" t="s">
        <v>60</v>
      </c>
      <c r="H517" s="59"/>
      <c r="I517" s="61"/>
      <c r="J517" s="59"/>
      <c r="K517" s="61"/>
      <c r="L517" s="59"/>
      <c r="M517" s="61"/>
      <c r="N517" s="624"/>
      <c r="O517" s="624"/>
      <c r="P517" s="630"/>
      <c r="Q517" s="408" t="s">
        <v>417</v>
      </c>
      <c r="R517" s="427" t="s">
        <v>719</v>
      </c>
      <c r="S517" s="346" t="s">
        <v>720</v>
      </c>
      <c r="T517" s="347">
        <v>2</v>
      </c>
      <c r="U517" s="347">
        <v>1</v>
      </c>
      <c r="V517" s="347">
        <v>0</v>
      </c>
      <c r="W517" s="347">
        <v>1</v>
      </c>
      <c r="X517" s="373"/>
      <c r="Y517" s="414">
        <v>2</v>
      </c>
      <c r="Z517" s="373"/>
    </row>
    <row r="518" spans="1:39" ht="30" customHeight="1">
      <c r="A518" s="621"/>
      <c r="B518" s="60"/>
      <c r="C518" s="121"/>
      <c r="D518" s="60"/>
      <c r="E518" s="121"/>
      <c r="F518" s="60" t="s">
        <v>49</v>
      </c>
      <c r="G518" s="119"/>
      <c r="H518" s="118"/>
      <c r="I518" s="190"/>
      <c r="J518" s="118"/>
      <c r="K518" s="190"/>
      <c r="L518" s="118"/>
      <c r="M518" s="119"/>
      <c r="N518" s="624"/>
      <c r="O518" s="624"/>
      <c r="P518" s="630"/>
      <c r="Q518" s="408" t="s">
        <v>417</v>
      </c>
    </row>
    <row r="519" spans="1:39" ht="27.75" customHeight="1">
      <c r="A519" s="621"/>
      <c r="B519" s="187"/>
      <c r="C519" s="188"/>
      <c r="D519" s="187"/>
      <c r="E519" s="188"/>
      <c r="F519" s="59"/>
      <c r="G519" s="61"/>
      <c r="H519" s="59"/>
      <c r="I519" s="61"/>
      <c r="J519" s="59"/>
      <c r="K519" s="61"/>
      <c r="L519" s="59"/>
      <c r="M519" s="61"/>
      <c r="N519" s="624"/>
      <c r="O519" s="624"/>
      <c r="P519" s="630"/>
      <c r="Q519" s="408" t="s">
        <v>417</v>
      </c>
    </row>
    <row r="520" spans="1:39" ht="27.75" customHeight="1" thickBot="1">
      <c r="A520" s="622"/>
      <c r="B520" s="64"/>
      <c r="C520" s="63"/>
      <c r="D520" s="120"/>
      <c r="E520" s="190"/>
      <c r="F520" s="64"/>
      <c r="G520" s="63"/>
      <c r="H520" s="64"/>
      <c r="I520" s="63"/>
      <c r="J520" s="64"/>
      <c r="K520" s="63"/>
      <c r="L520" s="64"/>
      <c r="M520" s="63"/>
      <c r="N520" s="625"/>
      <c r="O520" s="625"/>
      <c r="P520" s="631"/>
      <c r="Q520" s="408" t="s">
        <v>417</v>
      </c>
    </row>
    <row r="521" spans="1:39" ht="30" customHeight="1">
      <c r="A521" s="620" t="s">
        <v>371</v>
      </c>
      <c r="B521" s="123" t="s">
        <v>158</v>
      </c>
      <c r="C521" s="122" t="s">
        <v>14</v>
      </c>
      <c r="D521" s="51" t="s">
        <v>187</v>
      </c>
      <c r="E521" s="122" t="s">
        <v>64</v>
      </c>
      <c r="F521" s="123" t="s">
        <v>720</v>
      </c>
      <c r="G521" s="122" t="s">
        <v>64</v>
      </c>
      <c r="H521" s="123" t="s">
        <v>93</v>
      </c>
      <c r="I521" s="122" t="s">
        <v>14</v>
      </c>
      <c r="J521" s="232" t="s">
        <v>187</v>
      </c>
      <c r="K521" s="61" t="s">
        <v>64</v>
      </c>
      <c r="L521" s="123" t="s">
        <v>192</v>
      </c>
      <c r="M521" s="122" t="s">
        <v>64</v>
      </c>
      <c r="N521" s="623" t="str">
        <f>VLOOKUP($A521,'Phan ca HK1-2025'!$B$4:$I$133,4,0)</f>
        <v>2. Chiều</v>
      </c>
      <c r="O521" s="623" t="str">
        <f>VLOOKUP($A521,'Phan ca HK1-2025'!$B$4:$I$133,6,0)</f>
        <v>15/09/2025</v>
      </c>
      <c r="P521" s="626" t="str">
        <f>VLOOKUP($A521,'Phan ca HK1-2025'!$B$4:$I$133,8,0)</f>
        <v>C2-501</v>
      </c>
      <c r="Q521" s="406" t="s">
        <v>371</v>
      </c>
      <c r="R521" s="422" t="s">
        <v>225</v>
      </c>
      <c r="S521" s="318" t="s">
        <v>158</v>
      </c>
      <c r="T521" s="319">
        <v>3</v>
      </c>
      <c r="U521" s="319">
        <v>3</v>
      </c>
      <c r="V521" s="319">
        <v>0</v>
      </c>
      <c r="W521" s="319">
        <v>0</v>
      </c>
      <c r="X521" s="369"/>
      <c r="Y521" s="414">
        <v>4</v>
      </c>
      <c r="Z521" s="372"/>
      <c r="AB521" s="5"/>
      <c r="AM521" s="5"/>
    </row>
    <row r="522" spans="1:39" ht="30" customHeight="1">
      <c r="A522" s="621"/>
      <c r="B522" s="60" t="s">
        <v>46</v>
      </c>
      <c r="C522" s="121"/>
      <c r="D522" s="60" t="s">
        <v>555</v>
      </c>
      <c r="E522" s="69" t="s">
        <v>929</v>
      </c>
      <c r="F522" s="60"/>
      <c r="G522" s="69"/>
      <c r="H522" s="60" t="s">
        <v>46</v>
      </c>
      <c r="I522" s="121"/>
      <c r="J522" s="60" t="s">
        <v>555</v>
      </c>
      <c r="K522" s="69" t="s">
        <v>929</v>
      </c>
      <c r="L522" s="60" t="s">
        <v>46</v>
      </c>
      <c r="M522" s="69"/>
      <c r="N522" s="624"/>
      <c r="O522" s="624"/>
      <c r="P522" s="627"/>
      <c r="Q522" s="406" t="s">
        <v>371</v>
      </c>
      <c r="R522" s="422" t="s">
        <v>221</v>
      </c>
      <c r="S522" s="318" t="s">
        <v>93</v>
      </c>
      <c r="T522" s="319">
        <v>3</v>
      </c>
      <c r="U522" s="319">
        <v>3</v>
      </c>
      <c r="V522" s="319">
        <v>0</v>
      </c>
      <c r="W522" s="319">
        <v>0</v>
      </c>
      <c r="X522" s="369"/>
      <c r="Y522" s="414">
        <v>4</v>
      </c>
      <c r="Z522" s="372"/>
      <c r="AB522" s="5"/>
      <c r="AM522" s="5"/>
    </row>
    <row r="523" spans="1:39" ht="30" customHeight="1">
      <c r="A523" s="621"/>
      <c r="B523" s="59"/>
      <c r="C523" s="61"/>
      <c r="D523" s="232" t="s">
        <v>187</v>
      </c>
      <c r="E523" s="61" t="s">
        <v>58</v>
      </c>
      <c r="F523" s="59" t="s">
        <v>180</v>
      </c>
      <c r="G523" s="61" t="s">
        <v>31</v>
      </c>
      <c r="H523" s="59"/>
      <c r="I523" s="61"/>
      <c r="J523" s="232" t="s">
        <v>187</v>
      </c>
      <c r="K523" s="61" t="s">
        <v>58</v>
      </c>
      <c r="L523" s="59" t="s">
        <v>30</v>
      </c>
      <c r="M523" s="61" t="s">
        <v>58</v>
      </c>
      <c r="N523" s="624"/>
      <c r="O523" s="624"/>
      <c r="P523" s="627"/>
      <c r="Q523" s="406" t="s">
        <v>371</v>
      </c>
      <c r="R523" s="422" t="s">
        <v>201</v>
      </c>
      <c r="S523" s="318" t="s">
        <v>180</v>
      </c>
      <c r="T523" s="319">
        <v>3</v>
      </c>
      <c r="U523" s="319">
        <v>3</v>
      </c>
      <c r="V523" s="319">
        <v>0</v>
      </c>
      <c r="W523" s="319">
        <v>0</v>
      </c>
      <c r="X523" s="369"/>
      <c r="Y523" s="414">
        <v>2</v>
      </c>
      <c r="Z523" s="372"/>
    </row>
    <row r="524" spans="1:39" ht="30" customHeight="1">
      <c r="A524" s="621"/>
      <c r="B524" s="60"/>
      <c r="C524" s="69"/>
      <c r="D524" s="60" t="s">
        <v>555</v>
      </c>
      <c r="E524" s="69" t="s">
        <v>930</v>
      </c>
      <c r="F524" s="60" t="s">
        <v>939</v>
      </c>
      <c r="G524" s="119"/>
      <c r="H524" s="60"/>
      <c r="I524" s="69"/>
      <c r="J524" s="60" t="s">
        <v>555</v>
      </c>
      <c r="K524" s="69" t="s">
        <v>930</v>
      </c>
      <c r="L524" s="60" t="s">
        <v>46</v>
      </c>
      <c r="M524" s="119"/>
      <c r="N524" s="624"/>
      <c r="O524" s="624"/>
      <c r="P524" s="627"/>
      <c r="Q524" s="406" t="s">
        <v>371</v>
      </c>
      <c r="R524" s="422" t="s">
        <v>226</v>
      </c>
      <c r="S524" s="318" t="s">
        <v>192</v>
      </c>
      <c r="T524" s="319">
        <v>2</v>
      </c>
      <c r="U524" s="319">
        <v>2</v>
      </c>
      <c r="V524" s="319">
        <v>0</v>
      </c>
      <c r="W524" s="319">
        <v>0</v>
      </c>
      <c r="X524" s="369"/>
      <c r="Y524" s="414">
        <v>2</v>
      </c>
      <c r="Z524" s="374"/>
      <c r="AB524" s="5"/>
      <c r="AM524" s="5"/>
    </row>
    <row r="525" spans="1:39" ht="30" customHeight="1">
      <c r="A525" s="621"/>
      <c r="B525" s="59"/>
      <c r="C525" s="61"/>
      <c r="D525" s="59"/>
      <c r="E525" s="61"/>
      <c r="F525" s="59"/>
      <c r="G525" s="61"/>
      <c r="H525" s="59"/>
      <c r="I525" s="61"/>
      <c r="J525" s="59"/>
      <c r="K525" s="61"/>
      <c r="L525" s="59"/>
      <c r="M525" s="61"/>
      <c r="N525" s="624"/>
      <c r="O525" s="624"/>
      <c r="P525" s="627"/>
      <c r="Q525" s="406" t="s">
        <v>371</v>
      </c>
      <c r="R525" s="422" t="s">
        <v>718</v>
      </c>
      <c r="S525" s="318" t="s">
        <v>187</v>
      </c>
      <c r="T525" s="319">
        <v>5</v>
      </c>
      <c r="U525" s="319">
        <v>5</v>
      </c>
      <c r="V525" s="319">
        <v>0</v>
      </c>
      <c r="W525" s="319">
        <v>0</v>
      </c>
      <c r="X525" s="369"/>
      <c r="Y525" s="414">
        <v>2</v>
      </c>
      <c r="Z525" s="372"/>
      <c r="AA525"/>
      <c r="AL525"/>
    </row>
    <row r="526" spans="1:39" ht="30" customHeight="1">
      <c r="A526" s="621"/>
      <c r="B526" s="60"/>
      <c r="C526" s="121"/>
      <c r="D526" s="60"/>
      <c r="E526" s="121"/>
      <c r="F526" s="60"/>
      <c r="G526" s="121"/>
      <c r="H526" s="60"/>
      <c r="I526" s="121"/>
      <c r="J526" s="60"/>
      <c r="K526" s="121"/>
      <c r="L526" s="60"/>
      <c r="M526" s="121"/>
      <c r="N526" s="624"/>
      <c r="O526" s="624"/>
      <c r="P526" s="627"/>
      <c r="Q526" s="406" t="s">
        <v>371</v>
      </c>
      <c r="R526" s="422" t="s">
        <v>719</v>
      </c>
      <c r="S526" s="318" t="s">
        <v>720</v>
      </c>
      <c r="T526" s="319">
        <v>2</v>
      </c>
      <c r="U526" s="319">
        <v>1</v>
      </c>
      <c r="V526" s="319">
        <v>0</v>
      </c>
      <c r="W526" s="319">
        <v>1</v>
      </c>
      <c r="X526" s="369"/>
      <c r="Y526" s="414">
        <v>2</v>
      </c>
      <c r="Z526" s="374"/>
      <c r="AA526"/>
      <c r="AL526"/>
    </row>
    <row r="527" spans="1:39" ht="30" customHeight="1">
      <c r="A527" s="621"/>
      <c r="B527" s="59"/>
      <c r="C527" s="61"/>
      <c r="D527" s="205" t="s">
        <v>450</v>
      </c>
      <c r="E527" s="61" t="s">
        <v>59</v>
      </c>
      <c r="F527" s="59"/>
      <c r="G527" s="61"/>
      <c r="H527" s="59"/>
      <c r="I527" s="61"/>
      <c r="J527" s="59"/>
      <c r="K527" s="61"/>
      <c r="L527" s="59"/>
      <c r="M527" s="61"/>
      <c r="N527" s="624"/>
      <c r="O527" s="624"/>
      <c r="P527" s="627"/>
      <c r="Q527" s="406" t="s">
        <v>371</v>
      </c>
      <c r="R527" s="422" t="s">
        <v>659</v>
      </c>
      <c r="S527" s="318" t="s">
        <v>30</v>
      </c>
      <c r="T527" s="319">
        <v>3</v>
      </c>
      <c r="U527" s="319">
        <v>3</v>
      </c>
      <c r="V527" s="319">
        <v>0</v>
      </c>
      <c r="W527" s="319">
        <v>0</v>
      </c>
      <c r="X527" s="374"/>
      <c r="Y527" s="414">
        <v>2</v>
      </c>
      <c r="Z527" s="374"/>
      <c r="AA527"/>
      <c r="AL527"/>
    </row>
    <row r="528" spans="1:39" ht="30" customHeight="1" thickBot="1">
      <c r="A528" s="622"/>
      <c r="B528" s="220"/>
      <c r="C528" s="221"/>
      <c r="D528" s="118"/>
      <c r="E528" s="190"/>
      <c r="F528" s="220"/>
      <c r="G528" s="221"/>
      <c r="H528" s="220"/>
      <c r="I528" s="221"/>
      <c r="J528" s="220"/>
      <c r="K528" s="221"/>
      <c r="L528" s="220"/>
      <c r="M528" s="221"/>
      <c r="N528" s="625"/>
      <c r="O528" s="625"/>
      <c r="P528" s="628"/>
      <c r="Q528" s="406" t="s">
        <v>371</v>
      </c>
      <c r="R528"/>
      <c r="S528"/>
      <c r="T528"/>
      <c r="U528"/>
      <c r="V528"/>
      <c r="W528"/>
      <c r="X528"/>
      <c r="Y528"/>
      <c r="Z528"/>
      <c r="AA528"/>
      <c r="AL528"/>
    </row>
    <row r="529" spans="1:70" ht="30" customHeight="1">
      <c r="A529" s="620" t="s">
        <v>372</v>
      </c>
      <c r="B529" s="123" t="s">
        <v>158</v>
      </c>
      <c r="C529" s="122" t="s">
        <v>95</v>
      </c>
      <c r="D529" s="51" t="s">
        <v>187</v>
      </c>
      <c r="E529" s="122" t="s">
        <v>59</v>
      </c>
      <c r="F529" s="123" t="s">
        <v>720</v>
      </c>
      <c r="G529" s="122" t="s">
        <v>59</v>
      </c>
      <c r="H529" s="123" t="s">
        <v>93</v>
      </c>
      <c r="I529" s="122" t="s">
        <v>95</v>
      </c>
      <c r="J529" s="232" t="s">
        <v>187</v>
      </c>
      <c r="K529" s="61" t="s">
        <v>59</v>
      </c>
      <c r="L529" s="123" t="s">
        <v>192</v>
      </c>
      <c r="M529" s="122" t="s">
        <v>59</v>
      </c>
      <c r="N529" s="623" t="str">
        <f>VLOOKUP($A529,'Phan ca HK1-2025'!$B$4:$I$133,4,0)</f>
        <v>1. Sáng</v>
      </c>
      <c r="O529" s="623" t="str">
        <f>VLOOKUP($A529,'Phan ca HK1-2025'!$B$4:$I$133,6,0)</f>
        <v>15/09/2025</v>
      </c>
      <c r="P529" s="629" t="str">
        <f>VLOOKUP($A529,'Phan ca HK1-2025'!$B$4:$I$133,8,0)</f>
        <v>C2-501</v>
      </c>
      <c r="Q529" s="406" t="s">
        <v>372</v>
      </c>
      <c r="R529"/>
      <c r="S529"/>
      <c r="T529"/>
      <c r="U529"/>
      <c r="V529"/>
      <c r="W529"/>
      <c r="X529"/>
      <c r="Y529"/>
      <c r="Z529"/>
      <c r="AA529"/>
      <c r="AL529"/>
    </row>
    <row r="530" spans="1:70" ht="30" customHeight="1">
      <c r="A530" s="621"/>
      <c r="B530" s="60" t="s">
        <v>46</v>
      </c>
      <c r="C530" s="121"/>
      <c r="D530" s="60" t="s">
        <v>555</v>
      </c>
      <c r="E530" s="69" t="s">
        <v>931</v>
      </c>
      <c r="F530" s="60" t="s">
        <v>46</v>
      </c>
      <c r="G530" s="69"/>
      <c r="H530" s="60" t="s">
        <v>46</v>
      </c>
      <c r="I530" s="121"/>
      <c r="J530" s="60" t="s">
        <v>555</v>
      </c>
      <c r="K530" s="69" t="s">
        <v>931</v>
      </c>
      <c r="L530" s="60" t="s">
        <v>46</v>
      </c>
      <c r="M530" s="69"/>
      <c r="N530" s="624"/>
      <c r="O530" s="624"/>
      <c r="P530" s="630"/>
      <c r="Q530" s="406" t="s">
        <v>372</v>
      </c>
      <c r="R530"/>
      <c r="S530"/>
      <c r="T530"/>
      <c r="U530"/>
      <c r="V530"/>
      <c r="W530"/>
      <c r="X530"/>
      <c r="Y530"/>
      <c r="Z530"/>
      <c r="AA530"/>
      <c r="AL530"/>
    </row>
    <row r="531" spans="1:70" ht="30" customHeight="1">
      <c r="A531" s="621"/>
      <c r="B531" s="59"/>
      <c r="C531" s="61"/>
      <c r="D531" s="232" t="s">
        <v>187</v>
      </c>
      <c r="E531" s="61" t="s">
        <v>60</v>
      </c>
      <c r="F531" s="59" t="s">
        <v>180</v>
      </c>
      <c r="G531" s="61" t="s">
        <v>32</v>
      </c>
      <c r="H531" s="59"/>
      <c r="I531" s="61"/>
      <c r="J531" s="232" t="s">
        <v>187</v>
      </c>
      <c r="K531" s="61" t="s">
        <v>60</v>
      </c>
      <c r="L531" s="59" t="s">
        <v>30</v>
      </c>
      <c r="M531" s="61" t="s">
        <v>60</v>
      </c>
      <c r="N531" s="624"/>
      <c r="O531" s="624"/>
      <c r="P531" s="630"/>
      <c r="Q531" s="406" t="s">
        <v>372</v>
      </c>
      <c r="R531"/>
      <c r="S531"/>
      <c r="T531"/>
      <c r="U531"/>
      <c r="V531"/>
      <c r="W531"/>
      <c r="X531"/>
      <c r="Y531"/>
      <c r="Z531"/>
      <c r="AB531" s="5"/>
      <c r="AM531" s="5"/>
    </row>
    <row r="532" spans="1:70" ht="30" customHeight="1">
      <c r="A532" s="621"/>
      <c r="B532" s="60"/>
      <c r="C532" s="121"/>
      <c r="D532" s="60" t="s">
        <v>555</v>
      </c>
      <c r="E532" s="69" t="s">
        <v>932</v>
      </c>
      <c r="F532" s="118" t="s">
        <v>1140</v>
      </c>
      <c r="G532" s="119"/>
      <c r="H532" s="60"/>
      <c r="I532" s="121"/>
      <c r="J532" s="60" t="s">
        <v>555</v>
      </c>
      <c r="K532" s="69" t="s">
        <v>932</v>
      </c>
      <c r="L532" s="60" t="s">
        <v>46</v>
      </c>
      <c r="M532" s="119"/>
      <c r="N532" s="624"/>
      <c r="O532" s="624"/>
      <c r="P532" s="630"/>
      <c r="Q532" s="406" t="s">
        <v>372</v>
      </c>
      <c r="R532"/>
      <c r="S532"/>
      <c r="T532"/>
      <c r="U532"/>
      <c r="V532"/>
      <c r="W532"/>
      <c r="X532"/>
      <c r="Y532"/>
      <c r="Z532"/>
      <c r="AB532" s="5"/>
      <c r="AM532" s="5"/>
    </row>
    <row r="533" spans="1:70" ht="30" customHeight="1">
      <c r="A533" s="621"/>
      <c r="B533" s="59"/>
      <c r="C533" s="61"/>
      <c r="D533" s="59"/>
      <c r="E533" s="61"/>
      <c r="F533" s="59"/>
      <c r="G533" s="61"/>
      <c r="H533" s="59"/>
      <c r="I533" s="188"/>
      <c r="J533" s="59"/>
      <c r="K533" s="61"/>
      <c r="L533" s="59"/>
      <c r="M533" s="61"/>
      <c r="N533" s="624"/>
      <c r="O533" s="624"/>
      <c r="P533" s="630"/>
      <c r="Q533" s="406" t="s">
        <v>372</v>
      </c>
      <c r="R533"/>
      <c r="S533"/>
      <c r="T533"/>
      <c r="U533"/>
      <c r="V533"/>
      <c r="W533"/>
      <c r="X533"/>
      <c r="Y533"/>
      <c r="Z533"/>
      <c r="AB533" s="5"/>
      <c r="AM533" s="5"/>
    </row>
    <row r="534" spans="1:70" ht="30" customHeight="1">
      <c r="A534" s="621"/>
      <c r="B534" s="60"/>
      <c r="C534" s="121"/>
      <c r="D534" s="60"/>
      <c r="E534" s="121"/>
      <c r="F534" s="60"/>
      <c r="G534" s="121"/>
      <c r="H534" s="60"/>
      <c r="I534" s="121"/>
      <c r="J534" s="60"/>
      <c r="K534" s="121"/>
      <c r="L534" s="60"/>
      <c r="M534" s="121"/>
      <c r="N534" s="624"/>
      <c r="O534" s="624"/>
      <c r="P534" s="630"/>
      <c r="Q534" s="406" t="s">
        <v>372</v>
      </c>
      <c r="R534"/>
      <c r="S534"/>
      <c r="T534"/>
      <c r="U534"/>
      <c r="V534"/>
      <c r="W534"/>
      <c r="X534"/>
      <c r="Y534"/>
      <c r="Z534"/>
      <c r="AB534" s="5"/>
      <c r="AM534" s="5"/>
    </row>
    <row r="535" spans="1:70" ht="30" customHeight="1">
      <c r="A535" s="621"/>
      <c r="B535" s="59"/>
      <c r="C535" s="61"/>
      <c r="D535" s="205" t="s">
        <v>450</v>
      </c>
      <c r="E535" s="61" t="s">
        <v>440</v>
      </c>
      <c r="F535" s="59"/>
      <c r="G535" s="61"/>
      <c r="H535" s="59"/>
      <c r="I535" s="61"/>
      <c r="J535" s="59"/>
      <c r="K535" s="61"/>
      <c r="L535" s="59"/>
      <c r="M535" s="61"/>
      <c r="N535" s="624"/>
      <c r="O535" s="624"/>
      <c r="P535" s="630"/>
      <c r="Q535" s="406" t="s">
        <v>372</v>
      </c>
      <c r="R535"/>
      <c r="S535"/>
      <c r="T535"/>
      <c r="U535"/>
      <c r="V535"/>
      <c r="W535"/>
      <c r="X535"/>
      <c r="Y535"/>
      <c r="Z535"/>
      <c r="AB535" s="5"/>
      <c r="AM535" s="5"/>
    </row>
    <row r="536" spans="1:70" ht="30" customHeight="1" thickBot="1">
      <c r="A536" s="622"/>
      <c r="B536" s="118"/>
      <c r="C536" s="119"/>
      <c r="D536" s="64"/>
      <c r="E536" s="63"/>
      <c r="F536" s="220"/>
      <c r="G536" s="221"/>
      <c r="H536" s="220"/>
      <c r="I536" s="221"/>
      <c r="J536" s="220"/>
      <c r="K536" s="221"/>
      <c r="L536" s="220"/>
      <c r="M536" s="221"/>
      <c r="N536" s="625"/>
      <c r="O536" s="625"/>
      <c r="P536" s="631"/>
      <c r="Q536" s="406" t="s">
        <v>372</v>
      </c>
      <c r="R536"/>
      <c r="S536"/>
      <c r="T536"/>
      <c r="U536"/>
      <c r="V536"/>
      <c r="W536"/>
      <c r="X536"/>
      <c r="Y536"/>
      <c r="Z536"/>
      <c r="AB536" s="5"/>
      <c r="AM536" s="5"/>
    </row>
    <row r="537" spans="1:70" s="5" customFormat="1" ht="30" customHeight="1">
      <c r="A537" s="620" t="s">
        <v>373</v>
      </c>
      <c r="B537" s="123" t="s">
        <v>158</v>
      </c>
      <c r="C537" s="122" t="s">
        <v>14</v>
      </c>
      <c r="D537" s="231" t="s">
        <v>187</v>
      </c>
      <c r="E537" s="188" t="s">
        <v>64</v>
      </c>
      <c r="F537" s="123"/>
      <c r="G537" s="122"/>
      <c r="H537" s="123" t="s">
        <v>93</v>
      </c>
      <c r="I537" s="122" t="s">
        <v>14</v>
      </c>
      <c r="J537" s="232" t="s">
        <v>187</v>
      </c>
      <c r="K537" s="61" t="s">
        <v>64</v>
      </c>
      <c r="L537" s="123" t="s">
        <v>30</v>
      </c>
      <c r="M537" s="122" t="s">
        <v>64</v>
      </c>
      <c r="N537" s="623" t="str">
        <f>VLOOKUP($A537,'Phan ca HK1-2025'!$B$4:$I$133,4,0)</f>
        <v>2. Chiều</v>
      </c>
      <c r="O537" s="623" t="str">
        <f>VLOOKUP($A537,'Phan ca HK1-2025'!$B$4:$I$133,6,0)</f>
        <v>15/09/2025</v>
      </c>
      <c r="P537" s="629" t="str">
        <f>VLOOKUP($A537,'Phan ca HK1-2025'!$B$4:$I$133,8,0)</f>
        <v>C3-304</v>
      </c>
      <c r="Q537" s="406" t="s">
        <v>373</v>
      </c>
      <c r="R537"/>
      <c r="S537"/>
      <c r="T537"/>
      <c r="U537"/>
      <c r="V537"/>
      <c r="W537"/>
      <c r="X537"/>
      <c r="Y537"/>
      <c r="Z537"/>
      <c r="AC537"/>
      <c r="AD537"/>
      <c r="AE537"/>
      <c r="AF537"/>
      <c r="AG537"/>
      <c r="AH537"/>
      <c r="AI537"/>
      <c r="AJ537"/>
      <c r="AK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</row>
    <row r="538" spans="1:70" s="5" customFormat="1" ht="30" customHeight="1">
      <c r="A538" s="621"/>
      <c r="B538" s="60" t="s">
        <v>933</v>
      </c>
      <c r="C538" s="119" t="s">
        <v>46</v>
      </c>
      <c r="D538" s="60" t="s">
        <v>438</v>
      </c>
      <c r="E538" s="69" t="s">
        <v>935</v>
      </c>
      <c r="F538" s="60"/>
      <c r="G538" s="121"/>
      <c r="H538" s="60" t="s">
        <v>933</v>
      </c>
      <c r="I538" s="119" t="s">
        <v>46</v>
      </c>
      <c r="J538" s="60" t="s">
        <v>438</v>
      </c>
      <c r="K538" s="69" t="s">
        <v>935</v>
      </c>
      <c r="L538" s="60" t="s">
        <v>49</v>
      </c>
      <c r="M538" s="69"/>
      <c r="N538" s="624"/>
      <c r="O538" s="624"/>
      <c r="P538" s="630"/>
      <c r="Q538" s="406" t="s">
        <v>373</v>
      </c>
      <c r="R538"/>
      <c r="S538"/>
      <c r="T538"/>
      <c r="U538"/>
      <c r="V538"/>
      <c r="W538"/>
      <c r="X538"/>
      <c r="Y538"/>
      <c r="Z538"/>
      <c r="AC538"/>
      <c r="AD538"/>
      <c r="AE538"/>
      <c r="AF538"/>
      <c r="AG538"/>
      <c r="AH538"/>
      <c r="AI538"/>
      <c r="AJ538"/>
      <c r="AK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</row>
    <row r="539" spans="1:70" s="5" customFormat="1" ht="30" customHeight="1">
      <c r="A539" s="621"/>
      <c r="B539" s="59"/>
      <c r="C539" s="61"/>
      <c r="D539" s="232" t="s">
        <v>187</v>
      </c>
      <c r="E539" s="61" t="s">
        <v>58</v>
      </c>
      <c r="F539" s="59" t="s">
        <v>180</v>
      </c>
      <c r="G539" s="61" t="s">
        <v>31</v>
      </c>
      <c r="H539" s="59"/>
      <c r="I539" s="61"/>
      <c r="J539" s="232" t="s">
        <v>187</v>
      </c>
      <c r="K539" s="61" t="s">
        <v>58</v>
      </c>
      <c r="L539" s="59" t="s">
        <v>192</v>
      </c>
      <c r="M539" s="61" t="s">
        <v>58</v>
      </c>
      <c r="N539" s="624"/>
      <c r="O539" s="624"/>
      <c r="P539" s="630"/>
      <c r="Q539" s="406" t="s">
        <v>373</v>
      </c>
      <c r="R539"/>
      <c r="S539"/>
      <c r="T539"/>
      <c r="U539"/>
      <c r="V539"/>
      <c r="W539"/>
      <c r="X539"/>
      <c r="Y539"/>
      <c r="Z539"/>
      <c r="AC539"/>
      <c r="AD539"/>
      <c r="AE539"/>
      <c r="AF539"/>
      <c r="AG539"/>
      <c r="AH539"/>
      <c r="AI539"/>
      <c r="AJ539"/>
      <c r="AK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</row>
    <row r="540" spans="1:70" s="5" customFormat="1" ht="30" customHeight="1">
      <c r="A540" s="621"/>
      <c r="B540" s="60"/>
      <c r="C540" s="121"/>
      <c r="D540" s="60" t="s">
        <v>438</v>
      </c>
      <c r="E540" s="69" t="s">
        <v>936</v>
      </c>
      <c r="F540" s="118" t="s">
        <v>939</v>
      </c>
      <c r="G540" s="119"/>
      <c r="H540" s="60"/>
      <c r="I540" s="121"/>
      <c r="J540" s="60" t="s">
        <v>438</v>
      </c>
      <c r="K540" s="69" t="s">
        <v>936</v>
      </c>
      <c r="L540" s="60" t="s">
        <v>49</v>
      </c>
      <c r="M540" s="119"/>
      <c r="N540" s="624"/>
      <c r="O540" s="624"/>
      <c r="P540" s="630"/>
      <c r="Q540" s="406" t="s">
        <v>373</v>
      </c>
      <c r="R540"/>
      <c r="S540"/>
      <c r="T540"/>
      <c r="U540"/>
      <c r="V540"/>
      <c r="W540"/>
      <c r="X540"/>
      <c r="Y540"/>
      <c r="Z540"/>
      <c r="AC540"/>
      <c r="AD540"/>
      <c r="AE540"/>
      <c r="AF540"/>
      <c r="AG540"/>
      <c r="AH540"/>
      <c r="AI540"/>
      <c r="AJ540"/>
      <c r="AK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</row>
    <row r="541" spans="1:70" s="5" customFormat="1" ht="30" customHeight="1">
      <c r="A541" s="621"/>
      <c r="B541" s="59"/>
      <c r="C541" s="61"/>
      <c r="D541" s="205" t="s">
        <v>450</v>
      </c>
      <c r="E541" s="61" t="s">
        <v>60</v>
      </c>
      <c r="F541" s="59" t="s">
        <v>720</v>
      </c>
      <c r="G541" s="61" t="s">
        <v>60</v>
      </c>
      <c r="H541" s="187"/>
      <c r="I541" s="188"/>
      <c r="J541" s="59"/>
      <c r="K541" s="61"/>
      <c r="L541" s="59"/>
      <c r="M541" s="61"/>
      <c r="N541" s="624"/>
      <c r="O541" s="624"/>
      <c r="P541" s="630"/>
      <c r="Q541" s="406" t="s">
        <v>373</v>
      </c>
      <c r="R541"/>
      <c r="S541"/>
      <c r="T541"/>
      <c r="U541"/>
      <c r="V541"/>
      <c r="W541"/>
      <c r="X541"/>
      <c r="Y541"/>
      <c r="Z541"/>
      <c r="AC541"/>
      <c r="AD541"/>
      <c r="AE541"/>
      <c r="AF541"/>
      <c r="AG541"/>
      <c r="AH541"/>
      <c r="AI541"/>
      <c r="AJ541"/>
      <c r="AK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</row>
    <row r="542" spans="1:70" s="5" customFormat="1" ht="30" customHeight="1">
      <c r="A542" s="621"/>
      <c r="B542" s="118"/>
      <c r="C542" s="190"/>
      <c r="D542" s="60"/>
      <c r="E542" s="121"/>
      <c r="F542" s="60" t="s">
        <v>46</v>
      </c>
      <c r="G542" s="69"/>
      <c r="H542" s="60"/>
      <c r="I542" s="121"/>
      <c r="J542" s="60"/>
      <c r="K542" s="121"/>
      <c r="L542" s="118"/>
      <c r="M542" s="190"/>
      <c r="N542" s="624"/>
      <c r="O542" s="624"/>
      <c r="P542" s="630"/>
      <c r="Q542" s="406" t="s">
        <v>373</v>
      </c>
      <c r="R542"/>
      <c r="S542"/>
      <c r="T542"/>
      <c r="U542"/>
      <c r="V542"/>
      <c r="W542"/>
      <c r="X542"/>
      <c r="Y542"/>
      <c r="Z542"/>
      <c r="AC542"/>
      <c r="AD542"/>
      <c r="AE542"/>
      <c r="AF542"/>
      <c r="AG542"/>
      <c r="AH542"/>
      <c r="AI542"/>
      <c r="AJ542"/>
      <c r="AK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</row>
    <row r="543" spans="1:70" s="5" customFormat="1" ht="30" customHeight="1">
      <c r="A543" s="621"/>
      <c r="B543" s="59"/>
      <c r="C543" s="61"/>
      <c r="D543" s="59"/>
      <c r="E543" s="61"/>
      <c r="F543" s="59"/>
      <c r="G543" s="61"/>
      <c r="H543" s="59"/>
      <c r="I543" s="61"/>
      <c r="J543" s="59"/>
      <c r="K543" s="61"/>
      <c r="L543" s="59"/>
      <c r="M543" s="61"/>
      <c r="N543" s="624"/>
      <c r="O543" s="624"/>
      <c r="P543" s="630"/>
      <c r="Q543" s="406" t="s">
        <v>373</v>
      </c>
      <c r="R543"/>
      <c r="S543"/>
      <c r="T543"/>
      <c r="U543"/>
      <c r="V543"/>
      <c r="W543"/>
      <c r="X543"/>
      <c r="Y543"/>
      <c r="Z543"/>
      <c r="AC543"/>
      <c r="AD543"/>
      <c r="AE543"/>
      <c r="AF543"/>
      <c r="AG543"/>
      <c r="AH543"/>
      <c r="AI543"/>
      <c r="AJ543"/>
      <c r="AK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</row>
    <row r="544" spans="1:70" s="5" customFormat="1" ht="30" customHeight="1" thickBot="1">
      <c r="A544" s="622"/>
      <c r="B544" s="64"/>
      <c r="C544" s="197"/>
      <c r="D544" s="220"/>
      <c r="E544" s="221"/>
      <c r="F544" s="220"/>
      <c r="G544" s="221"/>
      <c r="H544" s="220"/>
      <c r="I544" s="221"/>
      <c r="J544" s="220"/>
      <c r="K544" s="221"/>
      <c r="L544" s="220"/>
      <c r="M544" s="221"/>
      <c r="N544" s="625"/>
      <c r="O544" s="625"/>
      <c r="P544" s="631"/>
      <c r="Q544" s="406" t="s">
        <v>373</v>
      </c>
      <c r="R544"/>
      <c r="S544"/>
      <c r="T544"/>
      <c r="U544"/>
      <c r="V544"/>
      <c r="W544"/>
      <c r="X544"/>
      <c r="Y544"/>
      <c r="Z544"/>
      <c r="AC544"/>
      <c r="AD544"/>
      <c r="AE544"/>
      <c r="AF544"/>
      <c r="AG544"/>
      <c r="AH544"/>
      <c r="AI544"/>
      <c r="AJ544"/>
      <c r="AK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</row>
    <row r="545" spans="1:70" s="5" customFormat="1" ht="30" customHeight="1">
      <c r="A545" s="620" t="s">
        <v>374</v>
      </c>
      <c r="B545" s="123" t="s">
        <v>158</v>
      </c>
      <c r="C545" s="122" t="s">
        <v>95</v>
      </c>
      <c r="D545" s="232" t="s">
        <v>187</v>
      </c>
      <c r="E545" s="61" t="s">
        <v>59</v>
      </c>
      <c r="F545" s="59"/>
      <c r="G545" s="122"/>
      <c r="H545" s="123" t="s">
        <v>93</v>
      </c>
      <c r="I545" s="122" t="s">
        <v>95</v>
      </c>
      <c r="J545" s="232" t="s">
        <v>187</v>
      </c>
      <c r="K545" s="61" t="s">
        <v>59</v>
      </c>
      <c r="L545" s="123" t="s">
        <v>30</v>
      </c>
      <c r="M545" s="122" t="s">
        <v>59</v>
      </c>
      <c r="N545" s="623" t="str">
        <f>VLOOKUP($A545,'Phan ca HK1-2025'!$B$4:$I$133,4,0)</f>
        <v>1. Sáng</v>
      </c>
      <c r="O545" s="623" t="str">
        <f>VLOOKUP($A545,'Phan ca HK1-2025'!$B$4:$I$133,6,0)</f>
        <v>15/09/2025</v>
      </c>
      <c r="P545" s="629" t="str">
        <f>VLOOKUP($A545,'Phan ca HK1-2025'!$B$4:$I$133,8,0)</f>
        <v>C3-304</v>
      </c>
      <c r="Q545" s="406" t="s">
        <v>374</v>
      </c>
      <c r="R545"/>
      <c r="S545"/>
      <c r="T545"/>
      <c r="U545"/>
      <c r="V545"/>
      <c r="W545"/>
      <c r="X545"/>
      <c r="Y545"/>
      <c r="Z545"/>
      <c r="AC545"/>
      <c r="AD545"/>
      <c r="AE545"/>
      <c r="AF545"/>
      <c r="AG545"/>
      <c r="AH545"/>
      <c r="AI545"/>
      <c r="AJ545"/>
      <c r="AK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</row>
    <row r="546" spans="1:70" s="5" customFormat="1" ht="30" customHeight="1">
      <c r="A546" s="621"/>
      <c r="B546" s="60" t="s">
        <v>934</v>
      </c>
      <c r="C546" s="119" t="s">
        <v>46</v>
      </c>
      <c r="D546" s="60" t="s">
        <v>438</v>
      </c>
      <c r="E546" s="69" t="s">
        <v>937</v>
      </c>
      <c r="F546" s="60"/>
      <c r="G546" s="121"/>
      <c r="H546" s="60" t="s">
        <v>934</v>
      </c>
      <c r="I546" s="119" t="s">
        <v>46</v>
      </c>
      <c r="J546" s="60" t="s">
        <v>438</v>
      </c>
      <c r="K546" s="69" t="s">
        <v>937</v>
      </c>
      <c r="L546" s="60" t="s">
        <v>49</v>
      </c>
      <c r="M546" s="69"/>
      <c r="N546" s="624"/>
      <c r="O546" s="624"/>
      <c r="P546" s="630"/>
      <c r="Q546" s="406" t="s">
        <v>374</v>
      </c>
      <c r="R546"/>
      <c r="S546"/>
      <c r="T546"/>
      <c r="U546"/>
      <c r="V546"/>
      <c r="W546"/>
      <c r="X546"/>
      <c r="Y546"/>
      <c r="Z546"/>
      <c r="AC546"/>
      <c r="AD546"/>
      <c r="AE546"/>
      <c r="AF546"/>
      <c r="AG546"/>
      <c r="AH546"/>
      <c r="AI546"/>
      <c r="AJ546"/>
      <c r="AK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</row>
    <row r="547" spans="1:70" s="5" customFormat="1" ht="30" customHeight="1">
      <c r="A547" s="621"/>
      <c r="B547" s="59"/>
      <c r="C547" s="61"/>
      <c r="D547" s="232" t="s">
        <v>187</v>
      </c>
      <c r="E547" s="61" t="s">
        <v>60</v>
      </c>
      <c r="F547" s="59" t="s">
        <v>180</v>
      </c>
      <c r="G547" s="61" t="s">
        <v>32</v>
      </c>
      <c r="H547" s="59"/>
      <c r="I547" s="61"/>
      <c r="J547" s="232" t="s">
        <v>187</v>
      </c>
      <c r="K547" s="61" t="s">
        <v>60</v>
      </c>
      <c r="L547" s="59" t="s">
        <v>192</v>
      </c>
      <c r="M547" s="61" t="s">
        <v>32</v>
      </c>
      <c r="N547" s="624"/>
      <c r="O547" s="624"/>
      <c r="P547" s="630"/>
      <c r="Q547" s="406" t="s">
        <v>374</v>
      </c>
      <c r="R547"/>
      <c r="S547"/>
      <c r="T547"/>
      <c r="U547"/>
      <c r="V547"/>
      <c r="W547"/>
      <c r="X547"/>
      <c r="Y547"/>
      <c r="Z547"/>
      <c r="AC547"/>
      <c r="AD547"/>
      <c r="AE547"/>
      <c r="AF547"/>
      <c r="AG547"/>
      <c r="AH547"/>
      <c r="AI547"/>
      <c r="AJ547"/>
      <c r="AK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</row>
    <row r="548" spans="1:70" s="5" customFormat="1" ht="30" customHeight="1">
      <c r="A548" s="621"/>
      <c r="B548" s="60"/>
      <c r="C548" s="69"/>
      <c r="D548" s="60" t="s">
        <v>438</v>
      </c>
      <c r="E548" s="69" t="s">
        <v>938</v>
      </c>
      <c r="F548" s="118" t="s">
        <v>1140</v>
      </c>
      <c r="G548" s="119"/>
      <c r="H548" s="60"/>
      <c r="I548" s="121"/>
      <c r="J548" s="60" t="s">
        <v>438</v>
      </c>
      <c r="K548" s="69" t="s">
        <v>938</v>
      </c>
      <c r="L548" s="60" t="s">
        <v>49</v>
      </c>
      <c r="M548" s="119"/>
      <c r="N548" s="624"/>
      <c r="O548" s="624"/>
      <c r="P548" s="630"/>
      <c r="Q548" s="406" t="s">
        <v>374</v>
      </c>
      <c r="R548"/>
      <c r="S548"/>
      <c r="T548"/>
      <c r="U548"/>
      <c r="V548"/>
      <c r="W548"/>
      <c r="X548"/>
      <c r="Y548"/>
      <c r="Z548"/>
      <c r="AC548"/>
      <c r="AD548"/>
      <c r="AE548"/>
      <c r="AF548"/>
      <c r="AG548"/>
      <c r="AH548"/>
      <c r="AI548"/>
      <c r="AJ548"/>
      <c r="AK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</row>
    <row r="549" spans="1:70" s="5" customFormat="1" ht="30" customHeight="1">
      <c r="A549" s="621"/>
      <c r="B549" s="59"/>
      <c r="C549" s="61"/>
      <c r="D549" s="205" t="s">
        <v>450</v>
      </c>
      <c r="E549" s="61" t="s">
        <v>31</v>
      </c>
      <c r="F549" s="59" t="s">
        <v>720</v>
      </c>
      <c r="G549" s="61" t="s">
        <v>58</v>
      </c>
      <c r="H549" s="187"/>
      <c r="I549" s="188"/>
      <c r="J549" s="59"/>
      <c r="K549" s="61"/>
      <c r="L549" s="59"/>
      <c r="M549" s="61"/>
      <c r="N549" s="624"/>
      <c r="O549" s="624"/>
      <c r="P549" s="630"/>
      <c r="Q549" s="406" t="s">
        <v>374</v>
      </c>
      <c r="R549"/>
      <c r="S549"/>
      <c r="T549"/>
      <c r="U549"/>
      <c r="V549"/>
      <c r="W549"/>
      <c r="X549"/>
      <c r="Y549"/>
      <c r="Z549"/>
      <c r="AC549"/>
      <c r="AD549"/>
      <c r="AE549"/>
      <c r="AF549"/>
      <c r="AG549"/>
      <c r="AH549"/>
      <c r="AI549"/>
      <c r="AJ549"/>
      <c r="AK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</row>
    <row r="550" spans="1:70" s="5" customFormat="1" ht="30" customHeight="1">
      <c r="A550" s="621"/>
      <c r="B550" s="118"/>
      <c r="C550" s="190"/>
      <c r="D550" s="60"/>
      <c r="E550" s="121"/>
      <c r="F550" s="60" t="s">
        <v>46</v>
      </c>
      <c r="G550" s="69"/>
      <c r="H550" s="60"/>
      <c r="I550" s="121"/>
      <c r="J550" s="118"/>
      <c r="K550" s="190"/>
      <c r="L550" s="60"/>
      <c r="M550" s="121"/>
      <c r="N550" s="624"/>
      <c r="O550" s="624"/>
      <c r="P550" s="630"/>
      <c r="Q550" s="406" t="s">
        <v>374</v>
      </c>
      <c r="R550"/>
      <c r="S550"/>
      <c r="T550"/>
      <c r="U550"/>
      <c r="V550"/>
      <c r="W550"/>
      <c r="X550"/>
      <c r="Y550"/>
      <c r="Z550"/>
      <c r="AC550"/>
      <c r="AD550"/>
      <c r="AE550"/>
      <c r="AF550"/>
      <c r="AG550"/>
      <c r="AH550"/>
      <c r="AI550"/>
      <c r="AJ550"/>
      <c r="AK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</row>
    <row r="551" spans="1:70" s="5" customFormat="1" ht="30" customHeight="1">
      <c r="A551" s="621"/>
      <c r="B551" s="59"/>
      <c r="C551" s="61"/>
      <c r="D551" s="59"/>
      <c r="E551" s="61"/>
      <c r="F551" s="59"/>
      <c r="G551" s="61"/>
      <c r="H551" s="59"/>
      <c r="I551" s="61"/>
      <c r="J551" s="59"/>
      <c r="K551" s="61"/>
      <c r="L551" s="59"/>
      <c r="M551" s="61"/>
      <c r="N551" s="624"/>
      <c r="O551" s="624"/>
      <c r="P551" s="630"/>
      <c r="Q551" s="406" t="s">
        <v>374</v>
      </c>
      <c r="R551"/>
      <c r="S551"/>
      <c r="T551"/>
      <c r="U551"/>
      <c r="V551"/>
      <c r="W551"/>
      <c r="X551"/>
      <c r="Y551"/>
      <c r="Z551"/>
      <c r="AC551"/>
      <c r="AD551"/>
      <c r="AE551"/>
      <c r="AF551"/>
      <c r="AG551"/>
      <c r="AH551"/>
      <c r="AI551"/>
      <c r="AJ551"/>
      <c r="AK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</row>
    <row r="552" spans="1:70" s="5" customFormat="1" ht="30" customHeight="1" thickBot="1">
      <c r="A552" s="622"/>
      <c r="B552" s="64"/>
      <c r="C552" s="197"/>
      <c r="D552" s="220"/>
      <c r="E552" s="221"/>
      <c r="F552" s="220"/>
      <c r="G552" s="221"/>
      <c r="H552" s="220"/>
      <c r="I552" s="221"/>
      <c r="J552" s="220"/>
      <c r="K552" s="221"/>
      <c r="L552" s="220"/>
      <c r="M552" s="221"/>
      <c r="N552" s="625"/>
      <c r="O552" s="625"/>
      <c r="P552" s="631"/>
      <c r="Q552" s="406" t="s">
        <v>374</v>
      </c>
      <c r="R552"/>
      <c r="S552"/>
      <c r="T552"/>
      <c r="U552"/>
      <c r="V552"/>
      <c r="W552"/>
      <c r="X552"/>
      <c r="Y552"/>
      <c r="Z552"/>
      <c r="AC552"/>
      <c r="AD552"/>
      <c r="AE552"/>
      <c r="AF552"/>
      <c r="AG552"/>
      <c r="AH552"/>
      <c r="AI552"/>
      <c r="AJ552"/>
      <c r="AK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</row>
    <row r="553" spans="1:70" s="5" customFormat="1" ht="30" customHeight="1">
      <c r="A553" s="620" t="s">
        <v>375</v>
      </c>
      <c r="B553" s="123" t="s">
        <v>93</v>
      </c>
      <c r="C553" s="122" t="s">
        <v>14</v>
      </c>
      <c r="D553" s="123" t="s">
        <v>192</v>
      </c>
      <c r="E553" s="122" t="s">
        <v>64</v>
      </c>
      <c r="F553" s="51" t="s">
        <v>187</v>
      </c>
      <c r="G553" s="122" t="s">
        <v>64</v>
      </c>
      <c r="H553" s="123" t="s">
        <v>720</v>
      </c>
      <c r="I553" s="122" t="s">
        <v>64</v>
      </c>
      <c r="J553" s="123" t="s">
        <v>158</v>
      </c>
      <c r="K553" s="122" t="s">
        <v>14</v>
      </c>
      <c r="L553" s="51" t="s">
        <v>187</v>
      </c>
      <c r="M553" s="122" t="s">
        <v>64</v>
      </c>
      <c r="N553" s="623" t="str">
        <f>VLOOKUP($A553,'Phan ca HK1-2025'!$B$4:$I$133,4,0)</f>
        <v>2. Chiều</v>
      </c>
      <c r="O553" s="623" t="str">
        <f>VLOOKUP($A553,'Phan ca HK1-2025'!$B$4:$I$133,6,0)</f>
        <v>15/09/2025</v>
      </c>
      <c r="P553" s="629" t="str">
        <f>VLOOKUP($A553,'Phan ca HK1-2025'!$B$4:$I$133,8,0)</f>
        <v>C2-502</v>
      </c>
      <c r="Q553" s="406" t="s">
        <v>375</v>
      </c>
      <c r="R553"/>
      <c r="S553"/>
      <c r="T553"/>
      <c r="U553"/>
      <c r="V553"/>
      <c r="W553"/>
      <c r="X553"/>
      <c r="Y553"/>
      <c r="Z553"/>
      <c r="AC553"/>
      <c r="AD553"/>
      <c r="AE553"/>
      <c r="AF553"/>
      <c r="AG553"/>
      <c r="AH553"/>
      <c r="AI553"/>
      <c r="AJ553"/>
      <c r="AK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</row>
    <row r="554" spans="1:70" s="5" customFormat="1" ht="30" customHeight="1">
      <c r="A554" s="621"/>
      <c r="B554" s="60" t="s">
        <v>49</v>
      </c>
      <c r="C554" s="121"/>
      <c r="D554" s="60" t="s">
        <v>49</v>
      </c>
      <c r="E554" s="69"/>
      <c r="F554" s="60" t="s">
        <v>555</v>
      </c>
      <c r="G554" s="69" t="s">
        <v>940</v>
      </c>
      <c r="H554" s="60" t="s">
        <v>50</v>
      </c>
      <c r="I554" s="69"/>
      <c r="J554" s="60" t="s">
        <v>49</v>
      </c>
      <c r="K554" s="121"/>
      <c r="L554" s="60" t="s">
        <v>555</v>
      </c>
      <c r="M554" s="69" t="s">
        <v>940</v>
      </c>
      <c r="N554" s="624"/>
      <c r="O554" s="624"/>
      <c r="P554" s="630"/>
      <c r="Q554" s="406" t="s">
        <v>375</v>
      </c>
      <c r="R554"/>
      <c r="S554"/>
      <c r="T554"/>
      <c r="U554"/>
      <c r="V554"/>
      <c r="W554"/>
      <c r="X554"/>
      <c r="Y554"/>
      <c r="Z554"/>
      <c r="AC554"/>
      <c r="AD554"/>
      <c r="AE554"/>
      <c r="AF554"/>
      <c r="AG554"/>
      <c r="AH554"/>
      <c r="AI554"/>
      <c r="AJ554"/>
      <c r="AK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</row>
    <row r="555" spans="1:70" s="5" customFormat="1" ht="30" customHeight="1">
      <c r="A555" s="621"/>
      <c r="B555" s="59"/>
      <c r="C555" s="61"/>
      <c r="D555" s="59" t="s">
        <v>30</v>
      </c>
      <c r="E555" s="61" t="s">
        <v>58</v>
      </c>
      <c r="F555" s="232" t="s">
        <v>187</v>
      </c>
      <c r="G555" s="61" t="s">
        <v>58</v>
      </c>
      <c r="H555" s="59" t="s">
        <v>180</v>
      </c>
      <c r="I555" s="61" t="s">
        <v>31</v>
      </c>
      <c r="J555" s="59"/>
      <c r="K555" s="61"/>
      <c r="L555" s="232" t="s">
        <v>187</v>
      </c>
      <c r="M555" s="61" t="s">
        <v>58</v>
      </c>
      <c r="N555" s="624"/>
      <c r="O555" s="624"/>
      <c r="P555" s="630"/>
      <c r="Q555" s="406" t="s">
        <v>375</v>
      </c>
      <c r="R555"/>
      <c r="S555"/>
      <c r="T555"/>
      <c r="U555"/>
      <c r="V555"/>
      <c r="W555"/>
      <c r="X555"/>
      <c r="Y555"/>
      <c r="Z555"/>
      <c r="AC555"/>
      <c r="AD555"/>
      <c r="AE555"/>
      <c r="AF555"/>
      <c r="AG555"/>
      <c r="AH555"/>
      <c r="AI555"/>
      <c r="AJ555"/>
      <c r="AK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</row>
    <row r="556" spans="1:70" s="5" customFormat="1" ht="30" customHeight="1">
      <c r="A556" s="621"/>
      <c r="B556" s="60"/>
      <c r="C556" s="69"/>
      <c r="D556" s="118" t="s">
        <v>49</v>
      </c>
      <c r="E556" s="119"/>
      <c r="F556" s="60" t="s">
        <v>555</v>
      </c>
      <c r="G556" s="69" t="s">
        <v>941</v>
      </c>
      <c r="H556" s="60" t="s">
        <v>1143</v>
      </c>
      <c r="I556" s="119"/>
      <c r="J556" s="60"/>
      <c r="K556" s="69"/>
      <c r="L556" s="60" t="s">
        <v>555</v>
      </c>
      <c r="M556" s="69" t="s">
        <v>941</v>
      </c>
      <c r="N556" s="624"/>
      <c r="O556" s="624"/>
      <c r="P556" s="630"/>
      <c r="Q556" s="406" t="s">
        <v>375</v>
      </c>
      <c r="R556"/>
      <c r="S556"/>
      <c r="T556"/>
      <c r="U556"/>
      <c r="V556"/>
      <c r="W556"/>
      <c r="X556"/>
      <c r="Y556"/>
      <c r="Z556"/>
      <c r="AC556"/>
      <c r="AD556"/>
      <c r="AE556"/>
      <c r="AF556"/>
      <c r="AG556"/>
      <c r="AH556"/>
      <c r="AI556"/>
      <c r="AJ556"/>
      <c r="AK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</row>
    <row r="557" spans="1:70" s="5" customFormat="1" ht="30" customHeight="1">
      <c r="A557" s="621"/>
      <c r="B557" s="205" t="s">
        <v>450</v>
      </c>
      <c r="C557" s="61" t="s">
        <v>59</v>
      </c>
      <c r="D557" s="59"/>
      <c r="E557" s="61"/>
      <c r="F557" s="59"/>
      <c r="G557" s="61"/>
      <c r="H557" s="59"/>
      <c r="I557" s="61"/>
      <c r="J557" s="59"/>
      <c r="K557" s="61"/>
      <c r="L557" s="59"/>
      <c r="M557" s="61"/>
      <c r="N557" s="624"/>
      <c r="O557" s="624"/>
      <c r="P557" s="630"/>
      <c r="Q557" s="406" t="s">
        <v>375</v>
      </c>
      <c r="R557"/>
      <c r="S557"/>
      <c r="T557"/>
      <c r="U557"/>
      <c r="V557"/>
      <c r="W557"/>
      <c r="X557"/>
      <c r="Y557"/>
      <c r="Z557"/>
      <c r="AC557"/>
      <c r="AD557"/>
      <c r="AE557"/>
      <c r="AF557"/>
      <c r="AG557"/>
      <c r="AH557"/>
      <c r="AI557"/>
      <c r="AJ557"/>
      <c r="AK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</row>
    <row r="558" spans="1:70" s="5" customFormat="1" ht="30" customHeight="1">
      <c r="A558" s="621"/>
      <c r="B558" s="60"/>
      <c r="C558" s="69"/>
      <c r="D558" s="60"/>
      <c r="E558" s="121"/>
      <c r="F558" s="60"/>
      <c r="G558" s="121"/>
      <c r="H558" s="60"/>
      <c r="I558" s="121"/>
      <c r="J558" s="60"/>
      <c r="K558" s="121"/>
      <c r="L558" s="60"/>
      <c r="M558" s="121"/>
      <c r="N558" s="624"/>
      <c r="O558" s="624"/>
      <c r="P558" s="630"/>
      <c r="Q558" s="406" t="s">
        <v>375</v>
      </c>
      <c r="R558"/>
      <c r="S558"/>
      <c r="T558"/>
      <c r="U558"/>
      <c r="V558"/>
      <c r="W558"/>
      <c r="X558"/>
      <c r="Y558"/>
      <c r="Z558"/>
      <c r="AC558"/>
      <c r="AD558"/>
      <c r="AE558"/>
      <c r="AF558"/>
      <c r="AG558"/>
      <c r="AH558"/>
      <c r="AI558"/>
      <c r="AJ558"/>
      <c r="AK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</row>
    <row r="559" spans="1:70" s="5" customFormat="1" ht="30" customHeight="1">
      <c r="A559" s="621"/>
      <c r="B559" s="59"/>
      <c r="C559" s="61"/>
      <c r="D559" s="59"/>
      <c r="E559" s="61"/>
      <c r="F559" s="59"/>
      <c r="G559" s="61"/>
      <c r="H559" s="59"/>
      <c r="I559" s="61"/>
      <c r="J559" s="59"/>
      <c r="K559" s="61"/>
      <c r="L559" s="59"/>
      <c r="M559" s="61"/>
      <c r="N559" s="624"/>
      <c r="O559" s="624"/>
      <c r="P559" s="630"/>
      <c r="Q559" s="406" t="s">
        <v>375</v>
      </c>
      <c r="R559"/>
      <c r="S559"/>
      <c r="T559"/>
      <c r="U559"/>
      <c r="V559"/>
      <c r="W559"/>
      <c r="X559"/>
      <c r="Y559"/>
      <c r="Z559"/>
      <c r="AC559"/>
      <c r="AD559"/>
      <c r="AE559"/>
      <c r="AF559"/>
      <c r="AG559"/>
      <c r="AH559"/>
      <c r="AI559"/>
      <c r="AJ559"/>
      <c r="AK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</row>
    <row r="560" spans="1:70" s="5" customFormat="1" ht="30" customHeight="1" thickBot="1">
      <c r="A560" s="622"/>
      <c r="B560" s="220"/>
      <c r="C560" s="221"/>
      <c r="D560" s="220"/>
      <c r="E560" s="221"/>
      <c r="F560" s="220"/>
      <c r="G560" s="221"/>
      <c r="H560" s="220"/>
      <c r="I560" s="221"/>
      <c r="J560" s="220"/>
      <c r="K560" s="221"/>
      <c r="L560" s="220"/>
      <c r="M560" s="221"/>
      <c r="N560" s="625"/>
      <c r="O560" s="625"/>
      <c r="P560" s="631"/>
      <c r="Q560" s="406" t="s">
        <v>375</v>
      </c>
      <c r="R560"/>
      <c r="S560"/>
      <c r="T560"/>
      <c r="U560"/>
      <c r="V560"/>
      <c r="W560"/>
      <c r="X560"/>
      <c r="Y560"/>
      <c r="Z560"/>
      <c r="AC560"/>
      <c r="AD560"/>
      <c r="AE560"/>
      <c r="AF560"/>
      <c r="AG560"/>
      <c r="AH560"/>
      <c r="AI560"/>
      <c r="AJ560"/>
      <c r="AK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</row>
    <row r="561" spans="1:70" s="5" customFormat="1" ht="30" customHeight="1">
      <c r="A561" s="620" t="s">
        <v>376</v>
      </c>
      <c r="B561" s="123" t="s">
        <v>93</v>
      </c>
      <c r="C561" s="122" t="s">
        <v>95</v>
      </c>
      <c r="D561" s="123" t="s">
        <v>192</v>
      </c>
      <c r="E561" s="122" t="s">
        <v>59</v>
      </c>
      <c r="F561" s="232" t="s">
        <v>187</v>
      </c>
      <c r="G561" s="61" t="s">
        <v>59</v>
      </c>
      <c r="H561" s="123" t="s">
        <v>720</v>
      </c>
      <c r="I561" s="122" t="s">
        <v>59</v>
      </c>
      <c r="J561" s="123" t="s">
        <v>158</v>
      </c>
      <c r="K561" s="122" t="s">
        <v>95</v>
      </c>
      <c r="L561" s="232" t="s">
        <v>187</v>
      </c>
      <c r="M561" s="61" t="s">
        <v>59</v>
      </c>
      <c r="N561" s="623" t="str">
        <f>VLOOKUP($A561,'Phan ca HK1-2025'!$B$4:$I$133,4,0)</f>
        <v>1. Sáng</v>
      </c>
      <c r="O561" s="623" t="str">
        <f>VLOOKUP($A561,'Phan ca HK1-2025'!$B$4:$I$133,6,0)</f>
        <v>15/09/2025</v>
      </c>
      <c r="P561" s="629" t="str">
        <f>VLOOKUP($A561,'Phan ca HK1-2025'!$B$4:$I$133,8,0)</f>
        <v>C2-502</v>
      </c>
      <c r="Q561" s="406" t="s">
        <v>376</v>
      </c>
      <c r="R561"/>
      <c r="S561"/>
      <c r="T561"/>
      <c r="U561"/>
      <c r="V561"/>
      <c r="W561"/>
      <c r="X561"/>
      <c r="Y561"/>
      <c r="Z561"/>
      <c r="AC561"/>
      <c r="AD561"/>
      <c r="AE561"/>
      <c r="AF561"/>
      <c r="AG561"/>
      <c r="AH561"/>
      <c r="AI561"/>
      <c r="AJ561"/>
      <c r="AK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</row>
    <row r="562" spans="1:70" s="5" customFormat="1" ht="26.25" customHeight="1">
      <c r="A562" s="621"/>
      <c r="B562" s="60" t="s">
        <v>49</v>
      </c>
      <c r="C562" s="121"/>
      <c r="D562" s="60" t="s">
        <v>49</v>
      </c>
      <c r="E562" s="69"/>
      <c r="F562" s="60" t="s">
        <v>555</v>
      </c>
      <c r="G562" s="69" t="s">
        <v>441</v>
      </c>
      <c r="H562" s="60" t="s">
        <v>48</v>
      </c>
      <c r="I562" s="69"/>
      <c r="J562" s="60" t="s">
        <v>49</v>
      </c>
      <c r="K562" s="121"/>
      <c r="L562" s="60" t="s">
        <v>555</v>
      </c>
      <c r="M562" s="69" t="s">
        <v>441</v>
      </c>
      <c r="N562" s="624"/>
      <c r="O562" s="624"/>
      <c r="P562" s="630"/>
      <c r="Q562" s="406" t="s">
        <v>376</v>
      </c>
      <c r="R562"/>
      <c r="S562"/>
      <c r="T562"/>
      <c r="U562"/>
      <c r="V562"/>
      <c r="W562"/>
      <c r="X562"/>
      <c r="Y562"/>
      <c r="Z562"/>
      <c r="AC562"/>
      <c r="AD562"/>
      <c r="AE562"/>
      <c r="AF562"/>
      <c r="AG562"/>
      <c r="AH562"/>
      <c r="AI562"/>
      <c r="AJ562"/>
      <c r="AK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</row>
    <row r="563" spans="1:70" s="5" customFormat="1" ht="30" customHeight="1">
      <c r="A563" s="621"/>
      <c r="B563" s="59"/>
      <c r="C563" s="61"/>
      <c r="D563" s="59" t="s">
        <v>30</v>
      </c>
      <c r="E563" s="61" t="s">
        <v>60</v>
      </c>
      <c r="F563" s="232" t="s">
        <v>187</v>
      </c>
      <c r="G563" s="61" t="s">
        <v>60</v>
      </c>
      <c r="H563" s="59" t="s">
        <v>180</v>
      </c>
      <c r="I563" s="61" t="s">
        <v>32</v>
      </c>
      <c r="J563" s="59"/>
      <c r="K563" s="61"/>
      <c r="L563" s="232" t="s">
        <v>187</v>
      </c>
      <c r="M563" s="61" t="s">
        <v>60</v>
      </c>
      <c r="N563" s="624"/>
      <c r="O563" s="624"/>
      <c r="P563" s="630"/>
      <c r="Q563" s="406" t="s">
        <v>376</v>
      </c>
      <c r="R563"/>
      <c r="S563"/>
      <c r="T563"/>
      <c r="U563"/>
      <c r="V563"/>
      <c r="W563"/>
      <c r="X563"/>
      <c r="Y563"/>
      <c r="Z563"/>
      <c r="AC563"/>
      <c r="AD563"/>
      <c r="AE563"/>
      <c r="AF563"/>
      <c r="AG563"/>
      <c r="AH563"/>
      <c r="AI563"/>
      <c r="AJ563"/>
      <c r="AK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</row>
    <row r="564" spans="1:70" s="5" customFormat="1" ht="30" customHeight="1">
      <c r="A564" s="621"/>
      <c r="B564" s="60"/>
      <c r="C564" s="121"/>
      <c r="D564" s="118" t="s">
        <v>49</v>
      </c>
      <c r="E564" s="119"/>
      <c r="F564" s="60" t="s">
        <v>555</v>
      </c>
      <c r="G564" s="69" t="s">
        <v>442</v>
      </c>
      <c r="H564" s="118" t="s">
        <v>1142</v>
      </c>
      <c r="I564" s="119"/>
      <c r="J564" s="60"/>
      <c r="K564" s="121"/>
      <c r="L564" s="60" t="s">
        <v>555</v>
      </c>
      <c r="M564" s="69" t="s">
        <v>442</v>
      </c>
      <c r="N564" s="624"/>
      <c r="O564" s="624"/>
      <c r="P564" s="630"/>
      <c r="Q564" s="406" t="s">
        <v>376</v>
      </c>
      <c r="R564"/>
      <c r="S564"/>
      <c r="T564"/>
      <c r="U564"/>
      <c r="V564"/>
      <c r="W564"/>
      <c r="X564"/>
      <c r="Y564"/>
      <c r="Z564"/>
      <c r="AC564"/>
      <c r="AD564"/>
      <c r="AE564"/>
      <c r="AF564"/>
      <c r="AG564"/>
      <c r="AH564"/>
      <c r="AI564"/>
      <c r="AJ564"/>
      <c r="AK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</row>
    <row r="565" spans="1:70" s="5" customFormat="1" ht="30" customHeight="1">
      <c r="A565" s="621"/>
      <c r="B565" s="205" t="s">
        <v>450</v>
      </c>
      <c r="C565" s="61" t="s">
        <v>440</v>
      </c>
      <c r="D565" s="59"/>
      <c r="E565" s="61"/>
      <c r="F565" s="59"/>
      <c r="G565" s="61"/>
      <c r="H565" s="59"/>
      <c r="I565" s="61"/>
      <c r="J565" s="59"/>
      <c r="K565" s="61"/>
      <c r="L565" s="59"/>
      <c r="M565" s="61"/>
      <c r="N565" s="624"/>
      <c r="O565" s="624"/>
      <c r="P565" s="630"/>
      <c r="Q565" s="406" t="s">
        <v>376</v>
      </c>
      <c r="R565"/>
      <c r="S565"/>
      <c r="T565"/>
      <c r="U565"/>
      <c r="V565"/>
      <c r="W565"/>
      <c r="X565"/>
      <c r="Y565"/>
      <c r="Z565"/>
      <c r="AC565"/>
      <c r="AD565"/>
      <c r="AE565"/>
      <c r="AF565"/>
      <c r="AG565"/>
      <c r="AH565"/>
      <c r="AI565"/>
      <c r="AJ565"/>
      <c r="AK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</row>
    <row r="566" spans="1:70" s="5" customFormat="1" ht="30" customHeight="1">
      <c r="A566" s="621"/>
      <c r="B566" s="60"/>
      <c r="C566" s="69"/>
      <c r="D566" s="60"/>
      <c r="E566" s="121"/>
      <c r="F566" s="118"/>
      <c r="G566" s="190"/>
      <c r="H566" s="60"/>
      <c r="I566" s="121"/>
      <c r="J566" s="60"/>
      <c r="K566" s="121"/>
      <c r="L566" s="118"/>
      <c r="M566" s="190"/>
      <c r="N566" s="624"/>
      <c r="O566" s="624"/>
      <c r="P566" s="630"/>
      <c r="Q566" s="406" t="s">
        <v>376</v>
      </c>
      <c r="R566"/>
      <c r="S566"/>
      <c r="T566"/>
      <c r="U566"/>
      <c r="V566"/>
      <c r="W566"/>
      <c r="X566"/>
      <c r="Y566"/>
      <c r="Z566"/>
      <c r="AC566"/>
      <c r="AD566"/>
      <c r="AE566"/>
      <c r="AF566"/>
      <c r="AG566"/>
      <c r="AH566"/>
      <c r="AI566"/>
      <c r="AJ566"/>
      <c r="AK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</row>
    <row r="567" spans="1:70" s="5" customFormat="1" ht="30" customHeight="1">
      <c r="A567" s="621"/>
      <c r="B567" s="59"/>
      <c r="C567" s="61"/>
      <c r="D567" s="59"/>
      <c r="E567" s="61"/>
      <c r="F567" s="59"/>
      <c r="G567" s="61"/>
      <c r="H567" s="59"/>
      <c r="I567" s="61"/>
      <c r="J567" s="59"/>
      <c r="K567" s="61"/>
      <c r="L567" s="59"/>
      <c r="M567" s="61"/>
      <c r="N567" s="624"/>
      <c r="O567" s="624"/>
      <c r="P567" s="630"/>
      <c r="Q567" s="406" t="s">
        <v>376</v>
      </c>
      <c r="R567"/>
      <c r="S567"/>
      <c r="T567"/>
      <c r="U567"/>
      <c r="V567"/>
      <c r="W567"/>
      <c r="X567"/>
      <c r="Y567"/>
      <c r="Z567"/>
      <c r="AC567"/>
      <c r="AD567"/>
      <c r="AE567"/>
      <c r="AF567"/>
      <c r="AG567"/>
      <c r="AH567"/>
      <c r="AI567"/>
      <c r="AJ567"/>
      <c r="AK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</row>
    <row r="568" spans="1:70" s="5" customFormat="1" ht="30" customHeight="1" thickBot="1">
      <c r="A568" s="622"/>
      <c r="B568" s="220"/>
      <c r="C568" s="221"/>
      <c r="D568" s="220"/>
      <c r="E568" s="221"/>
      <c r="F568" s="220"/>
      <c r="G568" s="221"/>
      <c r="H568" s="220"/>
      <c r="I568" s="221"/>
      <c r="J568" s="118"/>
      <c r="K568" s="119"/>
      <c r="L568" s="220"/>
      <c r="M568" s="221"/>
      <c r="N568" s="625"/>
      <c r="O568" s="625"/>
      <c r="P568" s="631"/>
      <c r="Q568" s="406" t="s">
        <v>376</v>
      </c>
      <c r="R568"/>
      <c r="S568"/>
      <c r="T568"/>
      <c r="U568"/>
      <c r="V568"/>
      <c r="W568"/>
      <c r="X568"/>
      <c r="Y568"/>
      <c r="Z568"/>
      <c r="AC568"/>
      <c r="AD568"/>
      <c r="AE568"/>
      <c r="AF568"/>
      <c r="AG568"/>
      <c r="AH568"/>
      <c r="AI568"/>
      <c r="AJ568"/>
      <c r="AK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</row>
    <row r="569" spans="1:70" s="5" customFormat="1" ht="30" customHeight="1">
      <c r="A569" s="620" t="s">
        <v>377</v>
      </c>
      <c r="B569" s="123" t="s">
        <v>93</v>
      </c>
      <c r="C569" s="122" t="s">
        <v>14</v>
      </c>
      <c r="D569" s="123" t="s">
        <v>30</v>
      </c>
      <c r="E569" s="122" t="s">
        <v>64</v>
      </c>
      <c r="F569" s="51" t="s">
        <v>187</v>
      </c>
      <c r="G569" s="122" t="s">
        <v>64</v>
      </c>
      <c r="H569" s="123"/>
      <c r="I569" s="122"/>
      <c r="J569" s="123" t="s">
        <v>158</v>
      </c>
      <c r="K569" s="122" t="s">
        <v>14</v>
      </c>
      <c r="L569" s="51" t="s">
        <v>187</v>
      </c>
      <c r="M569" s="122" t="s">
        <v>64</v>
      </c>
      <c r="N569" s="623" t="str">
        <f>VLOOKUP($A569,'Phan ca HK1-2025'!$B$4:$I$133,4,0)</f>
        <v>2. Chiều</v>
      </c>
      <c r="O569" s="623" t="str">
        <f>VLOOKUP($A569,'Phan ca HK1-2025'!$B$4:$I$133,6,0)</f>
        <v>15/09/2025</v>
      </c>
      <c r="P569" s="629" t="str">
        <f>VLOOKUP($A569,'Phan ca HK1-2025'!$B$4:$I$133,8,0)</f>
        <v>C3-305</v>
      </c>
      <c r="Q569" s="406" t="s">
        <v>377</v>
      </c>
      <c r="R569"/>
      <c r="S569"/>
      <c r="T569"/>
      <c r="U569"/>
      <c r="V569"/>
      <c r="W569"/>
      <c r="X569"/>
      <c r="Y569"/>
      <c r="Z569"/>
      <c r="AC569"/>
      <c r="AD569"/>
      <c r="AE569"/>
      <c r="AF569"/>
      <c r="AG569"/>
      <c r="AH569"/>
      <c r="AI569"/>
      <c r="AJ569"/>
      <c r="AK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</row>
    <row r="570" spans="1:70" s="5" customFormat="1" ht="30" customHeight="1">
      <c r="A570" s="621"/>
      <c r="B570" s="60" t="s">
        <v>946</v>
      </c>
      <c r="C570" s="119" t="s">
        <v>49</v>
      </c>
      <c r="D570" s="60" t="s">
        <v>46</v>
      </c>
      <c r="E570" s="69"/>
      <c r="F570" s="60" t="s">
        <v>438</v>
      </c>
      <c r="G570" s="69" t="s">
        <v>942</v>
      </c>
      <c r="H570" s="60"/>
      <c r="I570" s="121"/>
      <c r="J570" s="60" t="s">
        <v>946</v>
      </c>
      <c r="K570" s="119" t="s">
        <v>49</v>
      </c>
      <c r="L570" s="60" t="s">
        <v>438</v>
      </c>
      <c r="M570" s="69" t="s">
        <v>942</v>
      </c>
      <c r="N570" s="624"/>
      <c r="O570" s="624"/>
      <c r="P570" s="630"/>
      <c r="Q570" s="406" t="s">
        <v>377</v>
      </c>
      <c r="R570"/>
      <c r="S570"/>
      <c r="T570"/>
      <c r="U570"/>
      <c r="V570"/>
      <c r="W570"/>
      <c r="X570"/>
      <c r="Y570"/>
      <c r="Z570"/>
      <c r="AC570"/>
      <c r="AD570"/>
      <c r="AE570"/>
      <c r="AF570"/>
      <c r="AG570"/>
      <c r="AH570"/>
      <c r="AI570"/>
      <c r="AJ570"/>
      <c r="AK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</row>
    <row r="571" spans="1:70" s="5" customFormat="1" ht="30" customHeight="1">
      <c r="A571" s="621"/>
      <c r="B571" s="59"/>
      <c r="C571" s="61"/>
      <c r="D571" s="59" t="s">
        <v>192</v>
      </c>
      <c r="E571" s="61" t="s">
        <v>58</v>
      </c>
      <c r="F571" s="232" t="s">
        <v>187</v>
      </c>
      <c r="G571" s="61" t="s">
        <v>58</v>
      </c>
      <c r="H571" s="59" t="s">
        <v>180</v>
      </c>
      <c r="I571" s="61" t="s">
        <v>31</v>
      </c>
      <c r="J571" s="59"/>
      <c r="K571" s="61"/>
      <c r="L571" s="232" t="s">
        <v>187</v>
      </c>
      <c r="M571" s="61" t="s">
        <v>58</v>
      </c>
      <c r="N571" s="624"/>
      <c r="O571" s="624"/>
      <c r="P571" s="630"/>
      <c r="Q571" s="406" t="s">
        <v>377</v>
      </c>
      <c r="R571"/>
      <c r="S571"/>
      <c r="T571"/>
      <c r="U571"/>
      <c r="V571"/>
      <c r="W571"/>
      <c r="X571"/>
      <c r="Y571"/>
      <c r="Z571"/>
      <c r="AC571"/>
      <c r="AD571"/>
      <c r="AE571"/>
      <c r="AF571"/>
      <c r="AG571"/>
      <c r="AH571"/>
      <c r="AI571"/>
      <c r="AJ571"/>
      <c r="AK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</row>
    <row r="572" spans="1:70" s="5" customFormat="1" ht="30" customHeight="1">
      <c r="A572" s="621"/>
      <c r="B572" s="60"/>
      <c r="C572" s="121"/>
      <c r="D572" s="60" t="s">
        <v>46</v>
      </c>
      <c r="E572" s="119"/>
      <c r="F572" s="60" t="s">
        <v>438</v>
      </c>
      <c r="G572" s="69" t="s">
        <v>943</v>
      </c>
      <c r="H572" s="60" t="s">
        <v>1143</v>
      </c>
      <c r="I572" s="119"/>
      <c r="J572" s="60"/>
      <c r="K572" s="121"/>
      <c r="L572" s="60" t="s">
        <v>438</v>
      </c>
      <c r="M572" s="69" t="s">
        <v>943</v>
      </c>
      <c r="N572" s="624"/>
      <c r="O572" s="624"/>
      <c r="P572" s="630"/>
      <c r="Q572" s="406" t="s">
        <v>377</v>
      </c>
      <c r="R572"/>
      <c r="S572"/>
      <c r="T572"/>
      <c r="U572"/>
      <c r="V572"/>
      <c r="W572"/>
      <c r="X572"/>
      <c r="Y572"/>
      <c r="Z572"/>
      <c r="AC572"/>
      <c r="AD572"/>
      <c r="AE572"/>
      <c r="AF572"/>
      <c r="AG572"/>
      <c r="AH572"/>
      <c r="AI572"/>
      <c r="AJ572"/>
      <c r="AK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</row>
    <row r="573" spans="1:70" s="5" customFormat="1" ht="30" customHeight="1">
      <c r="A573" s="621"/>
      <c r="B573" s="205" t="s">
        <v>450</v>
      </c>
      <c r="C573" s="61" t="s">
        <v>60</v>
      </c>
      <c r="D573" s="59"/>
      <c r="E573" s="61"/>
      <c r="F573" s="59"/>
      <c r="G573" s="61"/>
      <c r="H573" s="59" t="s">
        <v>720</v>
      </c>
      <c r="I573" s="61" t="s">
        <v>60</v>
      </c>
      <c r="J573" s="59"/>
      <c r="K573" s="61"/>
      <c r="L573" s="59"/>
      <c r="M573" s="61"/>
      <c r="N573" s="624"/>
      <c r="O573" s="624"/>
      <c r="P573" s="630"/>
      <c r="Q573" s="406" t="s">
        <v>377</v>
      </c>
      <c r="R573"/>
      <c r="S573"/>
      <c r="T573"/>
      <c r="U573"/>
      <c r="V573"/>
      <c r="W573"/>
      <c r="X573"/>
      <c r="Y573"/>
      <c r="Z573"/>
      <c r="AC573"/>
      <c r="AD573"/>
      <c r="AE573"/>
      <c r="AF573"/>
      <c r="AG573"/>
      <c r="AH573"/>
      <c r="AI573"/>
      <c r="AJ573"/>
      <c r="AK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</row>
    <row r="574" spans="1:70" s="5" customFormat="1" ht="30" customHeight="1">
      <c r="A574" s="621"/>
      <c r="B574" s="60"/>
      <c r="C574" s="69"/>
      <c r="D574" s="118"/>
      <c r="E574" s="190"/>
      <c r="F574" s="60"/>
      <c r="G574" s="121"/>
      <c r="H574" s="60" t="s">
        <v>56</v>
      </c>
      <c r="I574" s="69"/>
      <c r="J574" s="118"/>
      <c r="K574" s="190"/>
      <c r="L574" s="60"/>
      <c r="M574" s="121"/>
      <c r="N574" s="624"/>
      <c r="O574" s="624"/>
      <c r="P574" s="630"/>
      <c r="Q574" s="406" t="s">
        <v>377</v>
      </c>
      <c r="R574"/>
      <c r="S574"/>
      <c r="T574"/>
      <c r="U574"/>
      <c r="V574"/>
      <c r="W574"/>
      <c r="X574"/>
      <c r="Y574"/>
      <c r="Z574"/>
      <c r="AC574"/>
      <c r="AD574"/>
      <c r="AE574"/>
      <c r="AF574"/>
      <c r="AG574"/>
      <c r="AH574"/>
      <c r="AI574"/>
      <c r="AJ574"/>
      <c r="AK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</row>
    <row r="575" spans="1:70" s="5" customFormat="1" ht="30" customHeight="1">
      <c r="A575" s="621"/>
      <c r="B575" s="59"/>
      <c r="C575" s="61"/>
      <c r="D575" s="59"/>
      <c r="E575" s="61"/>
      <c r="F575" s="59"/>
      <c r="G575" s="61"/>
      <c r="H575" s="59"/>
      <c r="I575" s="61"/>
      <c r="J575" s="59"/>
      <c r="K575" s="61"/>
      <c r="L575" s="59"/>
      <c r="M575" s="61"/>
      <c r="N575" s="624"/>
      <c r="O575" s="624"/>
      <c r="P575" s="630"/>
      <c r="Q575" s="406" t="s">
        <v>377</v>
      </c>
      <c r="R575"/>
      <c r="S575"/>
      <c r="T575"/>
      <c r="U575"/>
      <c r="V575"/>
      <c r="W575"/>
      <c r="X575"/>
      <c r="Y575"/>
      <c r="Z575"/>
      <c r="AC575"/>
      <c r="AD575"/>
      <c r="AE575"/>
      <c r="AF575"/>
      <c r="AG575"/>
      <c r="AH575"/>
      <c r="AI575"/>
      <c r="AJ575"/>
      <c r="AK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</row>
    <row r="576" spans="1:70" s="5" customFormat="1" ht="30" customHeight="1" thickBot="1">
      <c r="A576" s="622"/>
      <c r="B576" s="220"/>
      <c r="C576" s="221"/>
      <c r="D576" s="220"/>
      <c r="E576" s="221"/>
      <c r="F576" s="220"/>
      <c r="G576" s="221"/>
      <c r="H576" s="220"/>
      <c r="I576" s="221"/>
      <c r="J576" s="64"/>
      <c r="K576" s="197"/>
      <c r="L576" s="220"/>
      <c r="M576" s="221"/>
      <c r="N576" s="625"/>
      <c r="O576" s="625"/>
      <c r="P576" s="631"/>
      <c r="Q576" s="406" t="s">
        <v>377</v>
      </c>
      <c r="R576"/>
      <c r="S576"/>
      <c r="T576"/>
      <c r="U576"/>
      <c r="V576"/>
      <c r="W576"/>
      <c r="X576"/>
      <c r="Y576"/>
      <c r="Z576"/>
      <c r="AC576"/>
      <c r="AD576"/>
      <c r="AE576"/>
      <c r="AF576"/>
      <c r="AG576"/>
      <c r="AH576"/>
      <c r="AI576"/>
      <c r="AJ576"/>
      <c r="AK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</row>
    <row r="577" spans="1:39" ht="30" customHeight="1">
      <c r="A577" s="620" t="s">
        <v>378</v>
      </c>
      <c r="B577" s="123" t="s">
        <v>93</v>
      </c>
      <c r="C577" s="122" t="s">
        <v>95</v>
      </c>
      <c r="D577" s="123" t="s">
        <v>30</v>
      </c>
      <c r="E577" s="122" t="s">
        <v>59</v>
      </c>
      <c r="F577" s="232" t="s">
        <v>187</v>
      </c>
      <c r="G577" s="61" t="s">
        <v>59</v>
      </c>
      <c r="H577" s="59"/>
      <c r="I577" s="122"/>
      <c r="J577" s="123" t="s">
        <v>158</v>
      </c>
      <c r="K577" s="122" t="s">
        <v>95</v>
      </c>
      <c r="L577" s="232" t="s">
        <v>187</v>
      </c>
      <c r="M577" s="61" t="s">
        <v>59</v>
      </c>
      <c r="N577" s="623" t="str">
        <f>VLOOKUP($A577,'Phan ca HK1-2025'!$B$4:$I$133,4,0)</f>
        <v>1. Sáng</v>
      </c>
      <c r="O577" s="623" t="str">
        <f>VLOOKUP($A577,'Phan ca HK1-2025'!$B$4:$I$133,6,0)</f>
        <v>15/09/2025</v>
      </c>
      <c r="P577" s="629" t="str">
        <f>VLOOKUP($A577,'Phan ca HK1-2025'!$B$4:$I$133,8,0)</f>
        <v>C3-305</v>
      </c>
      <c r="Q577" s="406" t="s">
        <v>378</v>
      </c>
      <c r="R577"/>
      <c r="S577"/>
      <c r="T577"/>
      <c r="U577"/>
      <c r="V577"/>
      <c r="W577"/>
      <c r="X577"/>
      <c r="Y577"/>
      <c r="Z577"/>
      <c r="AA577"/>
      <c r="AL577"/>
    </row>
    <row r="578" spans="1:39" ht="30" customHeight="1">
      <c r="A578" s="621"/>
      <c r="B578" s="60" t="s">
        <v>947</v>
      </c>
      <c r="C578" s="119" t="s">
        <v>49</v>
      </c>
      <c r="D578" s="60" t="s">
        <v>46</v>
      </c>
      <c r="E578" s="69"/>
      <c r="F578" s="60" t="s">
        <v>438</v>
      </c>
      <c r="G578" s="69" t="s">
        <v>944</v>
      </c>
      <c r="H578" s="60"/>
      <c r="I578" s="121"/>
      <c r="J578" s="60" t="s">
        <v>947</v>
      </c>
      <c r="K578" s="119" t="s">
        <v>49</v>
      </c>
      <c r="L578" s="60" t="s">
        <v>438</v>
      </c>
      <c r="M578" s="69" t="s">
        <v>944</v>
      </c>
      <c r="N578" s="624"/>
      <c r="O578" s="624"/>
      <c r="P578" s="630"/>
      <c r="Q578" s="406" t="s">
        <v>378</v>
      </c>
      <c r="R578"/>
      <c r="S578"/>
      <c r="T578"/>
      <c r="U578"/>
      <c r="V578"/>
      <c r="W578"/>
      <c r="X578"/>
      <c r="Y578"/>
      <c r="Z578"/>
      <c r="AA578"/>
      <c r="AL578"/>
    </row>
    <row r="579" spans="1:39" ht="30" customHeight="1">
      <c r="A579" s="621"/>
      <c r="B579" s="59"/>
      <c r="C579" s="61"/>
      <c r="D579" s="59" t="s">
        <v>192</v>
      </c>
      <c r="E579" s="61" t="s">
        <v>60</v>
      </c>
      <c r="F579" s="232" t="s">
        <v>187</v>
      </c>
      <c r="G579" s="61" t="s">
        <v>60</v>
      </c>
      <c r="H579" s="59" t="s">
        <v>180</v>
      </c>
      <c r="I579" s="61" t="s">
        <v>32</v>
      </c>
      <c r="J579" s="59"/>
      <c r="K579" s="61"/>
      <c r="L579" s="232" t="s">
        <v>187</v>
      </c>
      <c r="M579" s="61" t="s">
        <v>60</v>
      </c>
      <c r="N579" s="624"/>
      <c r="O579" s="624"/>
      <c r="P579" s="630"/>
      <c r="Q579" s="406" t="s">
        <v>378</v>
      </c>
      <c r="R579"/>
      <c r="S579"/>
      <c r="T579"/>
      <c r="U579"/>
      <c r="V579"/>
      <c r="W579"/>
      <c r="X579"/>
      <c r="Y579"/>
      <c r="Z579"/>
      <c r="AB579" s="5"/>
      <c r="AM579" s="5"/>
    </row>
    <row r="580" spans="1:39" ht="30" customHeight="1">
      <c r="A580" s="621"/>
      <c r="B580" s="60"/>
      <c r="C580" s="121"/>
      <c r="D580" s="60" t="s">
        <v>46</v>
      </c>
      <c r="E580" s="119"/>
      <c r="F580" s="60" t="s">
        <v>438</v>
      </c>
      <c r="G580" s="69" t="s">
        <v>945</v>
      </c>
      <c r="H580" s="118" t="s">
        <v>1142</v>
      </c>
      <c r="I580" s="119"/>
      <c r="J580" s="60"/>
      <c r="K580" s="69"/>
      <c r="L580" s="60" t="s">
        <v>438</v>
      </c>
      <c r="M580" s="69" t="s">
        <v>945</v>
      </c>
      <c r="N580" s="624"/>
      <c r="O580" s="624"/>
      <c r="P580" s="630"/>
      <c r="Q580" s="406" t="s">
        <v>378</v>
      </c>
      <c r="R580"/>
      <c r="S580"/>
      <c r="T580"/>
      <c r="U580"/>
      <c r="V580"/>
      <c r="W580"/>
      <c r="X580"/>
      <c r="Y580"/>
      <c r="Z580"/>
      <c r="AB580" s="5"/>
      <c r="AM580" s="5"/>
    </row>
    <row r="581" spans="1:39" ht="30" customHeight="1">
      <c r="A581" s="621"/>
      <c r="B581" s="205" t="s">
        <v>450</v>
      </c>
      <c r="C581" s="61" t="s">
        <v>31</v>
      </c>
      <c r="D581" s="59"/>
      <c r="E581" s="61"/>
      <c r="F581" s="59"/>
      <c r="G581" s="61"/>
      <c r="H581" s="59" t="s">
        <v>720</v>
      </c>
      <c r="I581" s="61" t="s">
        <v>58</v>
      </c>
      <c r="J581" s="59"/>
      <c r="K581" s="61"/>
      <c r="L581" s="59"/>
      <c r="M581" s="61"/>
      <c r="N581" s="624"/>
      <c r="O581" s="624"/>
      <c r="P581" s="630"/>
      <c r="Q581" s="406" t="s">
        <v>378</v>
      </c>
      <c r="R581"/>
      <c r="S581"/>
      <c r="T581"/>
      <c r="U581"/>
      <c r="V581"/>
      <c r="W581"/>
      <c r="X581"/>
      <c r="Y581"/>
      <c r="Z581"/>
      <c r="AB581" s="5"/>
      <c r="AM581" s="5"/>
    </row>
    <row r="582" spans="1:39" ht="30" customHeight="1">
      <c r="A582" s="621"/>
      <c r="B582" s="60"/>
      <c r="C582" s="121"/>
      <c r="D582" s="60"/>
      <c r="E582" s="121"/>
      <c r="F582" s="60"/>
      <c r="G582" s="121"/>
      <c r="H582" s="60" t="s">
        <v>56</v>
      </c>
      <c r="I582" s="69"/>
      <c r="J582" s="118"/>
      <c r="K582" s="190"/>
      <c r="L582" s="60"/>
      <c r="M582" s="121"/>
      <c r="N582" s="624"/>
      <c r="O582" s="624"/>
      <c r="P582" s="630"/>
      <c r="Q582" s="406" t="s">
        <v>378</v>
      </c>
      <c r="R582"/>
      <c r="S582"/>
      <c r="T582"/>
      <c r="U582"/>
      <c r="V582"/>
      <c r="W582"/>
      <c r="X582"/>
      <c r="Y582"/>
      <c r="Z582"/>
      <c r="AB582" s="5"/>
      <c r="AM582" s="5"/>
    </row>
    <row r="583" spans="1:39" ht="30" customHeight="1">
      <c r="A583" s="621"/>
      <c r="B583" s="59"/>
      <c r="C583" s="61"/>
      <c r="D583" s="59"/>
      <c r="E583" s="61"/>
      <c r="F583" s="59"/>
      <c r="G583" s="61"/>
      <c r="H583" s="59"/>
      <c r="I583" s="61"/>
      <c r="J583" s="59"/>
      <c r="K583" s="61"/>
      <c r="L583" s="59"/>
      <c r="M583" s="61"/>
      <c r="N583" s="624"/>
      <c r="O583" s="624"/>
      <c r="P583" s="630"/>
      <c r="Q583" s="406" t="s">
        <v>378</v>
      </c>
      <c r="R583"/>
      <c r="S583"/>
      <c r="T583"/>
      <c r="U583"/>
      <c r="V583"/>
      <c r="W583"/>
      <c r="X583"/>
      <c r="Y583"/>
      <c r="Z583"/>
      <c r="AB583" s="5"/>
      <c r="AM583" s="5"/>
    </row>
    <row r="584" spans="1:39" ht="30" customHeight="1" thickBot="1">
      <c r="A584" s="622"/>
      <c r="B584" s="220"/>
      <c r="C584" s="221"/>
      <c r="D584" s="220"/>
      <c r="E584" s="221"/>
      <c r="F584" s="220"/>
      <c r="G584" s="221"/>
      <c r="H584" s="220"/>
      <c r="I584" s="221"/>
      <c r="J584" s="64"/>
      <c r="K584" s="197"/>
      <c r="L584" s="220"/>
      <c r="M584" s="221"/>
      <c r="N584" s="625"/>
      <c r="O584" s="625"/>
      <c r="P584" s="631"/>
      <c r="Q584" s="406" t="s">
        <v>378</v>
      </c>
      <c r="R584"/>
      <c r="S584"/>
      <c r="T584"/>
      <c r="U584"/>
      <c r="V584"/>
      <c r="W584"/>
      <c r="X584"/>
      <c r="Y584"/>
      <c r="Z584"/>
      <c r="AB584" s="5"/>
      <c r="AM584" s="5"/>
    </row>
    <row r="585" spans="1:39" ht="30" customHeight="1">
      <c r="A585" s="620" t="s">
        <v>4403</v>
      </c>
      <c r="B585" s="59" t="s">
        <v>720</v>
      </c>
      <c r="C585" s="61" t="s">
        <v>60</v>
      </c>
      <c r="D585" s="232" t="s">
        <v>187</v>
      </c>
      <c r="E585" s="61" t="s">
        <v>59</v>
      </c>
      <c r="F585" s="123" t="s">
        <v>93</v>
      </c>
      <c r="G585" s="122" t="s">
        <v>95</v>
      </c>
      <c r="H585" s="123" t="s">
        <v>30</v>
      </c>
      <c r="I585" s="122" t="s">
        <v>64</v>
      </c>
      <c r="J585" s="232" t="s">
        <v>187</v>
      </c>
      <c r="K585" s="61" t="s">
        <v>59</v>
      </c>
      <c r="L585" s="59"/>
      <c r="M585" s="122"/>
      <c r="N585" s="623" t="str">
        <f>VLOOKUP($A585,'Phan ca HK1-2025'!$B$4:$I$133,4,0)</f>
        <v>1. Sáng</v>
      </c>
      <c r="O585" s="623" t="str">
        <f>VLOOKUP($A585,'Phan ca HK1-2025'!$B$4:$I$133,6,0)</f>
        <v>15/09/2025</v>
      </c>
      <c r="P585" s="629" t="str">
        <f>VLOOKUP($A585,'Phan ca HK1-2025'!$B$4:$I$133,8,0)</f>
        <v>C3-305</v>
      </c>
      <c r="Q585" s="406" t="s">
        <v>4403</v>
      </c>
      <c r="R585"/>
      <c r="S585"/>
      <c r="T585"/>
      <c r="U585"/>
      <c r="V585"/>
      <c r="W585"/>
      <c r="X585"/>
      <c r="Y585"/>
      <c r="Z585"/>
      <c r="AA585"/>
      <c r="AL585"/>
    </row>
    <row r="586" spans="1:39" ht="30" customHeight="1">
      <c r="A586" s="621"/>
      <c r="B586" s="60"/>
      <c r="C586" s="69"/>
      <c r="D586" s="60" t="s">
        <v>438</v>
      </c>
      <c r="E586" s="69" t="s">
        <v>4409</v>
      </c>
      <c r="F586" s="60"/>
      <c r="G586" s="119"/>
      <c r="H586" s="60"/>
      <c r="I586" s="69"/>
      <c r="J586" s="60" t="s">
        <v>438</v>
      </c>
      <c r="K586" s="69" t="s">
        <v>4409</v>
      </c>
      <c r="L586" s="60"/>
      <c r="M586" s="121"/>
      <c r="N586" s="624"/>
      <c r="O586" s="624"/>
      <c r="P586" s="630"/>
      <c r="Q586" s="406" t="s">
        <v>4403</v>
      </c>
      <c r="R586"/>
      <c r="S586"/>
      <c r="T586"/>
      <c r="U586"/>
      <c r="V586"/>
      <c r="W586"/>
      <c r="X586"/>
      <c r="Y586"/>
      <c r="Z586"/>
      <c r="AA586"/>
      <c r="AL586"/>
    </row>
    <row r="587" spans="1:39" ht="30" customHeight="1">
      <c r="A587" s="621"/>
      <c r="B587" s="59"/>
      <c r="C587" s="61"/>
      <c r="D587" s="232" t="s">
        <v>187</v>
      </c>
      <c r="E587" s="61" t="s">
        <v>60</v>
      </c>
      <c r="F587" s="59"/>
      <c r="G587" s="61"/>
      <c r="H587" s="59"/>
      <c r="I587" s="61"/>
      <c r="J587" s="232" t="s">
        <v>187</v>
      </c>
      <c r="K587" s="61" t="s">
        <v>60</v>
      </c>
      <c r="L587" s="59"/>
      <c r="M587" s="61"/>
      <c r="N587" s="624"/>
      <c r="O587" s="624"/>
      <c r="P587" s="630"/>
      <c r="Q587" s="406" t="s">
        <v>4403</v>
      </c>
      <c r="R587"/>
      <c r="S587"/>
      <c r="T587"/>
      <c r="U587"/>
      <c r="V587"/>
      <c r="W587"/>
      <c r="X587"/>
      <c r="Y587"/>
      <c r="Z587"/>
      <c r="AB587" s="5"/>
      <c r="AM587" s="5"/>
    </row>
    <row r="588" spans="1:39" ht="30" customHeight="1">
      <c r="A588" s="621"/>
      <c r="B588" s="60"/>
      <c r="C588" s="121"/>
      <c r="D588" s="60" t="s">
        <v>438</v>
      </c>
      <c r="E588" s="69" t="s">
        <v>4410</v>
      </c>
      <c r="F588" s="60"/>
      <c r="G588" s="121"/>
      <c r="H588" s="118"/>
      <c r="I588" s="119"/>
      <c r="J588" s="60" t="s">
        <v>438</v>
      </c>
      <c r="K588" s="69" t="s">
        <v>4410</v>
      </c>
      <c r="L588" s="60"/>
      <c r="M588" s="121"/>
      <c r="N588" s="624"/>
      <c r="O588" s="624"/>
      <c r="P588" s="630"/>
      <c r="Q588" s="406" t="s">
        <v>4403</v>
      </c>
      <c r="R588"/>
      <c r="S588"/>
      <c r="T588"/>
      <c r="U588"/>
      <c r="V588"/>
      <c r="W588"/>
      <c r="X588"/>
      <c r="Y588"/>
      <c r="Z588"/>
      <c r="AB588" s="5"/>
      <c r="AM588" s="5"/>
    </row>
    <row r="589" spans="1:39" ht="30" customHeight="1">
      <c r="A589" s="621"/>
      <c r="B589" s="59" t="s">
        <v>180</v>
      </c>
      <c r="C589" s="61" t="s">
        <v>64</v>
      </c>
      <c r="D589" s="59"/>
      <c r="E589" s="61"/>
      <c r="F589" s="205" t="s">
        <v>450</v>
      </c>
      <c r="G589" s="61" t="s">
        <v>31</v>
      </c>
      <c r="H589" s="59"/>
      <c r="I589" s="61"/>
      <c r="J589" s="59"/>
      <c r="K589" s="61"/>
      <c r="L589" s="59"/>
      <c r="M589" s="61"/>
      <c r="N589" s="624"/>
      <c r="O589" s="624"/>
      <c r="P589" s="630"/>
      <c r="Q589" s="406" t="s">
        <v>4403</v>
      </c>
      <c r="R589"/>
      <c r="S589"/>
      <c r="T589"/>
      <c r="U589"/>
      <c r="V589"/>
      <c r="W589"/>
      <c r="X589"/>
      <c r="Y589"/>
      <c r="Z589"/>
      <c r="AB589" s="5"/>
      <c r="AM589" s="5"/>
    </row>
    <row r="590" spans="1:39" ht="30" customHeight="1">
      <c r="A590" s="621"/>
      <c r="B590" s="118" t="s">
        <v>4411</v>
      </c>
      <c r="C590" s="119"/>
      <c r="D590" s="60"/>
      <c r="E590" s="121"/>
      <c r="F590" s="60"/>
      <c r="G590" s="121"/>
      <c r="H590" s="60"/>
      <c r="I590" s="69"/>
      <c r="J590" s="118"/>
      <c r="K590" s="190"/>
      <c r="L590" s="60"/>
      <c r="M590" s="121"/>
      <c r="N590" s="624"/>
      <c r="O590" s="624"/>
      <c r="P590" s="630"/>
      <c r="Q590" s="406" t="s">
        <v>4403</v>
      </c>
      <c r="R590"/>
      <c r="S590"/>
      <c r="T590"/>
      <c r="U590"/>
      <c r="V590"/>
      <c r="W590"/>
      <c r="X590"/>
      <c r="Y590"/>
      <c r="Z590"/>
      <c r="AB590" s="5"/>
      <c r="AM590" s="5"/>
    </row>
    <row r="591" spans="1:39" ht="30" customHeight="1">
      <c r="A591" s="621"/>
      <c r="B591" s="59"/>
      <c r="C591" s="61"/>
      <c r="D591" s="59" t="s">
        <v>192</v>
      </c>
      <c r="E591" s="61" t="s">
        <v>64</v>
      </c>
      <c r="F591" s="59"/>
      <c r="G591" s="61"/>
      <c r="H591" s="59"/>
      <c r="I591" s="61"/>
      <c r="J591" s="59" t="s">
        <v>158</v>
      </c>
      <c r="K591" s="61" t="s">
        <v>14</v>
      </c>
      <c r="L591" s="59"/>
      <c r="M591" s="61"/>
      <c r="N591" s="624"/>
      <c r="O591" s="624"/>
      <c r="P591" s="630"/>
      <c r="Q591" s="406" t="s">
        <v>4403</v>
      </c>
      <c r="R591"/>
      <c r="S591"/>
      <c r="T591"/>
      <c r="U591"/>
      <c r="V591"/>
      <c r="W591"/>
      <c r="X591"/>
      <c r="Y591"/>
      <c r="Z591"/>
      <c r="AB591" s="5"/>
      <c r="AM591" s="5"/>
    </row>
    <row r="592" spans="1:39" ht="30" customHeight="1" thickBot="1">
      <c r="A592" s="622"/>
      <c r="B592" s="220"/>
      <c r="C592" s="221"/>
      <c r="D592" s="60"/>
      <c r="E592" s="119"/>
      <c r="F592" s="220"/>
      <c r="G592" s="221"/>
      <c r="H592" s="220"/>
      <c r="I592" s="221"/>
      <c r="J592" s="64"/>
      <c r="K592" s="197"/>
      <c r="L592" s="220"/>
      <c r="M592" s="221"/>
      <c r="N592" s="625"/>
      <c r="O592" s="625"/>
      <c r="P592" s="631"/>
      <c r="Q592" s="406" t="s">
        <v>4403</v>
      </c>
      <c r="R592"/>
      <c r="S592"/>
      <c r="T592"/>
      <c r="U592"/>
      <c r="V592"/>
      <c r="W592"/>
      <c r="X592"/>
      <c r="Y592"/>
      <c r="Z592"/>
      <c r="AB592" s="5"/>
      <c r="AM592" s="5"/>
    </row>
    <row r="593" spans="1:70" ht="30" customHeight="1">
      <c r="A593" s="620" t="s">
        <v>418</v>
      </c>
      <c r="B593" s="59" t="s">
        <v>720</v>
      </c>
      <c r="C593" s="61" t="s">
        <v>64</v>
      </c>
      <c r="D593" s="123"/>
      <c r="E593" s="122"/>
      <c r="F593" s="123" t="s">
        <v>158</v>
      </c>
      <c r="G593" s="122" t="s">
        <v>14</v>
      </c>
      <c r="H593" s="59" t="s">
        <v>180</v>
      </c>
      <c r="I593" s="61" t="s">
        <v>64</v>
      </c>
      <c r="J593" s="123"/>
      <c r="K593" s="122"/>
      <c r="L593" s="123" t="s">
        <v>93</v>
      </c>
      <c r="M593" s="122" t="s">
        <v>14</v>
      </c>
      <c r="N593" s="623" t="str">
        <f>VLOOKUP($A593,'Phan ca HK1-2025'!$B$4:$I$133,4,0)</f>
        <v>2. Chiều</v>
      </c>
      <c r="O593" s="623" t="str">
        <f>VLOOKUP($A593,'Phan ca HK1-2025'!$B$4:$I$133,6,0)</f>
        <v>15/09/2025</v>
      </c>
      <c r="P593" s="629" t="str">
        <f>VLOOKUP($A593,'Phan ca HK1-2025'!$B$4:$I$133,8,0)</f>
        <v>C1-503</v>
      </c>
      <c r="Q593" s="406" t="s">
        <v>418</v>
      </c>
      <c r="R593" s="427" t="s">
        <v>225</v>
      </c>
      <c r="S593" s="346" t="s">
        <v>158</v>
      </c>
      <c r="T593" s="347">
        <v>3</v>
      </c>
      <c r="U593" s="347">
        <v>3</v>
      </c>
      <c r="V593" s="347">
        <v>0</v>
      </c>
      <c r="W593" s="347">
        <v>0</v>
      </c>
      <c r="X593" s="373"/>
      <c r="Y593" s="414">
        <v>4</v>
      </c>
      <c r="Z593" s="373"/>
      <c r="AB593" s="5"/>
      <c r="AM593" s="5"/>
    </row>
    <row r="594" spans="1:70" ht="27.75" customHeight="1">
      <c r="A594" s="621"/>
      <c r="B594" s="118" t="s">
        <v>48</v>
      </c>
      <c r="C594" s="119"/>
      <c r="D594" s="118"/>
      <c r="E594" s="121"/>
      <c r="F594" s="60" t="s">
        <v>38</v>
      </c>
      <c r="G594" s="121"/>
      <c r="H594" s="118" t="s">
        <v>955</v>
      </c>
      <c r="I594" s="119"/>
      <c r="J594" s="60"/>
      <c r="K594" s="121"/>
      <c r="L594" s="60" t="s">
        <v>38</v>
      </c>
      <c r="M594" s="121"/>
      <c r="N594" s="624"/>
      <c r="O594" s="624"/>
      <c r="P594" s="630"/>
      <c r="Q594" s="406" t="s">
        <v>418</v>
      </c>
      <c r="R594" s="427" t="s">
        <v>221</v>
      </c>
      <c r="S594" s="346" t="s">
        <v>93</v>
      </c>
      <c r="T594" s="347">
        <v>3</v>
      </c>
      <c r="U594" s="347">
        <v>3</v>
      </c>
      <c r="V594" s="347">
        <v>0</v>
      </c>
      <c r="W594" s="347">
        <v>0</v>
      </c>
      <c r="X594" s="373"/>
      <c r="Y594" s="414">
        <v>4</v>
      </c>
      <c r="Z594" s="373"/>
      <c r="AB594" s="5"/>
      <c r="AM594" s="5"/>
    </row>
    <row r="595" spans="1:70" ht="27.75" customHeight="1">
      <c r="A595" s="621"/>
      <c r="B595" s="59" t="s">
        <v>192</v>
      </c>
      <c r="C595" s="61" t="s">
        <v>31</v>
      </c>
      <c r="D595" s="59"/>
      <c r="E595" s="61"/>
      <c r="F595" s="59"/>
      <c r="G595" s="61"/>
      <c r="H595" s="59" t="s">
        <v>30</v>
      </c>
      <c r="I595" s="61" t="s">
        <v>31</v>
      </c>
      <c r="J595" s="59"/>
      <c r="K595" s="61"/>
      <c r="L595" s="59"/>
      <c r="M595" s="61"/>
      <c r="N595" s="624"/>
      <c r="O595" s="624"/>
      <c r="P595" s="630"/>
      <c r="Q595" s="406" t="s">
        <v>418</v>
      </c>
      <c r="R595" s="427" t="s">
        <v>201</v>
      </c>
      <c r="S595" s="346" t="s">
        <v>180</v>
      </c>
      <c r="T595" s="347">
        <v>3</v>
      </c>
      <c r="U595" s="347">
        <v>3</v>
      </c>
      <c r="V595" s="347">
        <v>0</v>
      </c>
      <c r="W595" s="347">
        <v>0</v>
      </c>
      <c r="X595" s="373"/>
      <c r="Y595" s="414">
        <v>2</v>
      </c>
      <c r="Z595" s="373"/>
      <c r="AB595" s="5"/>
      <c r="AM595" s="5"/>
    </row>
    <row r="596" spans="1:70" ht="27.75" customHeight="1">
      <c r="A596" s="621"/>
      <c r="B596" s="118" t="s">
        <v>48</v>
      </c>
      <c r="C596" s="69"/>
      <c r="D596" s="60"/>
      <c r="E596" s="121"/>
      <c r="F596" s="60"/>
      <c r="G596" s="69"/>
      <c r="H596" s="60" t="s">
        <v>49</v>
      </c>
      <c r="I596" s="121"/>
      <c r="J596" s="60"/>
      <c r="K596" s="121"/>
      <c r="L596" s="60"/>
      <c r="M596" s="121"/>
      <c r="N596" s="624"/>
      <c r="O596" s="624"/>
      <c r="P596" s="630"/>
      <c r="Q596" s="406" t="s">
        <v>418</v>
      </c>
      <c r="R596" s="427" t="s">
        <v>226</v>
      </c>
      <c r="S596" s="346" t="s">
        <v>192</v>
      </c>
      <c r="T596" s="347">
        <v>2</v>
      </c>
      <c r="U596" s="347">
        <v>2</v>
      </c>
      <c r="V596" s="347">
        <v>0</v>
      </c>
      <c r="W596" s="347">
        <v>0</v>
      </c>
      <c r="X596" s="373"/>
      <c r="Y596" s="414">
        <v>2</v>
      </c>
      <c r="Z596" s="373"/>
      <c r="AB596" s="5"/>
      <c r="AM596" s="5"/>
    </row>
    <row r="597" spans="1:70" ht="27.75" customHeight="1">
      <c r="A597" s="621"/>
      <c r="B597" s="59"/>
      <c r="C597" s="198"/>
      <c r="D597" s="59"/>
      <c r="E597" s="61"/>
      <c r="F597" s="59"/>
      <c r="G597" s="61"/>
      <c r="H597" s="59"/>
      <c r="I597" s="61"/>
      <c r="J597" s="59"/>
      <c r="K597" s="61"/>
      <c r="L597" s="59"/>
      <c r="M597" s="61"/>
      <c r="N597" s="624"/>
      <c r="O597" s="624"/>
      <c r="P597" s="630"/>
      <c r="Q597" s="406" t="s">
        <v>418</v>
      </c>
      <c r="R597" s="427" t="s">
        <v>718</v>
      </c>
      <c r="S597" s="346" t="s">
        <v>187</v>
      </c>
      <c r="T597" s="347">
        <v>5</v>
      </c>
      <c r="U597" s="347">
        <v>5</v>
      </c>
      <c r="V597" s="347">
        <v>0</v>
      </c>
      <c r="W597" s="347">
        <v>0</v>
      </c>
      <c r="X597" s="373"/>
      <c r="Y597" s="414">
        <v>2</v>
      </c>
      <c r="Z597" s="373"/>
      <c r="AB597" s="5"/>
      <c r="AM597" s="5"/>
    </row>
    <row r="598" spans="1:70" ht="30" customHeight="1">
      <c r="A598" s="621"/>
      <c r="B598" s="60"/>
      <c r="C598" s="215"/>
      <c r="D598" s="60"/>
      <c r="E598" s="121"/>
      <c r="F598" s="60"/>
      <c r="G598" s="121"/>
      <c r="H598" s="60"/>
      <c r="I598" s="121"/>
      <c r="J598" s="60"/>
      <c r="K598" s="121"/>
      <c r="L598" s="60"/>
      <c r="M598" s="121"/>
      <c r="N598" s="624"/>
      <c r="O598" s="624"/>
      <c r="P598" s="630"/>
      <c r="Q598" s="406" t="s">
        <v>418</v>
      </c>
      <c r="R598" s="427" t="s">
        <v>719</v>
      </c>
      <c r="S598" s="346" t="s">
        <v>720</v>
      </c>
      <c r="T598" s="347">
        <v>2</v>
      </c>
      <c r="U598" s="347">
        <v>1</v>
      </c>
      <c r="V598" s="347">
        <v>0</v>
      </c>
      <c r="W598" s="347">
        <v>1</v>
      </c>
      <c r="X598" s="373"/>
      <c r="Y598" s="414">
        <v>2</v>
      </c>
      <c r="Z598" s="374"/>
      <c r="AB598" s="5"/>
      <c r="AM598" s="5"/>
    </row>
    <row r="599" spans="1:70" ht="30" customHeight="1">
      <c r="A599" s="621"/>
      <c r="B599" s="232" t="s">
        <v>187</v>
      </c>
      <c r="C599" s="61" t="s">
        <v>59</v>
      </c>
      <c r="D599" s="59"/>
      <c r="E599" s="61"/>
      <c r="F599" s="205" t="s">
        <v>439</v>
      </c>
      <c r="G599" s="61" t="s">
        <v>59</v>
      </c>
      <c r="H599" s="232" t="s">
        <v>187</v>
      </c>
      <c r="I599" s="61" t="s">
        <v>59</v>
      </c>
      <c r="J599" s="59"/>
      <c r="K599" s="61"/>
      <c r="L599" s="59"/>
      <c r="M599" s="61"/>
      <c r="N599" s="624"/>
      <c r="O599" s="624"/>
      <c r="P599" s="630"/>
      <c r="Q599" s="406" t="s">
        <v>418</v>
      </c>
      <c r="R599" s="427" t="s">
        <v>659</v>
      </c>
      <c r="S599" s="346" t="s">
        <v>30</v>
      </c>
      <c r="T599" s="347">
        <v>3</v>
      </c>
      <c r="U599" s="347">
        <v>3</v>
      </c>
      <c r="V599" s="347">
        <v>0</v>
      </c>
      <c r="W599" s="347">
        <v>0</v>
      </c>
      <c r="X599" s="373"/>
      <c r="Y599" s="414">
        <v>2</v>
      </c>
      <c r="Z599" s="373"/>
      <c r="AB599" s="5"/>
      <c r="AM599" s="5"/>
    </row>
    <row r="600" spans="1:70" ht="30" customHeight="1">
      <c r="A600" s="621"/>
      <c r="B600" s="60" t="s">
        <v>555</v>
      </c>
      <c r="C600" s="69" t="s">
        <v>948</v>
      </c>
      <c r="D600" s="118"/>
      <c r="E600" s="190"/>
      <c r="F600" s="60"/>
      <c r="G600" s="69"/>
      <c r="H600" s="60" t="s">
        <v>555</v>
      </c>
      <c r="I600" s="69" t="s">
        <v>948</v>
      </c>
      <c r="J600" s="60"/>
      <c r="K600" s="121"/>
      <c r="L600" s="118"/>
      <c r="M600" s="190"/>
      <c r="N600" s="624"/>
      <c r="O600" s="624"/>
      <c r="P600" s="630"/>
      <c r="Q600" s="406" t="s">
        <v>418</v>
      </c>
      <c r="R600"/>
      <c r="S600"/>
      <c r="T600"/>
      <c r="U600"/>
      <c r="V600"/>
      <c r="W600"/>
      <c r="X600"/>
      <c r="Y600"/>
      <c r="Z600"/>
      <c r="AB600" s="5"/>
      <c r="AM600" s="5"/>
    </row>
    <row r="601" spans="1:70" ht="30" customHeight="1">
      <c r="A601" s="621"/>
      <c r="B601" s="232" t="s">
        <v>187</v>
      </c>
      <c r="C601" s="61" t="s">
        <v>60</v>
      </c>
      <c r="D601" s="59"/>
      <c r="E601" s="61"/>
      <c r="F601" s="59"/>
      <c r="G601" s="61"/>
      <c r="H601" s="232" t="s">
        <v>187</v>
      </c>
      <c r="I601" s="61" t="s">
        <v>60</v>
      </c>
      <c r="J601" s="59"/>
      <c r="K601" s="61"/>
      <c r="L601" s="59"/>
      <c r="M601" s="61"/>
      <c r="N601" s="624"/>
      <c r="O601" s="624"/>
      <c r="P601" s="630"/>
      <c r="Q601" s="406" t="s">
        <v>418</v>
      </c>
      <c r="R601"/>
      <c r="S601"/>
      <c r="T601"/>
      <c r="U601"/>
      <c r="V601"/>
      <c r="W601"/>
      <c r="X601"/>
      <c r="Y601"/>
      <c r="Z601"/>
      <c r="AB601" s="5"/>
      <c r="AM601" s="5"/>
    </row>
    <row r="602" spans="1:70" ht="30" customHeight="1" thickBot="1">
      <c r="A602" s="622"/>
      <c r="B602" s="60" t="s">
        <v>555</v>
      </c>
      <c r="C602" s="119" t="s">
        <v>949</v>
      </c>
      <c r="D602" s="220"/>
      <c r="E602" s="221"/>
      <c r="F602" s="220"/>
      <c r="G602" s="221"/>
      <c r="H602" s="60" t="s">
        <v>555</v>
      </c>
      <c r="I602" s="69" t="s">
        <v>949</v>
      </c>
      <c r="J602" s="220"/>
      <c r="K602" s="221"/>
      <c r="L602" s="220"/>
      <c r="M602" s="221"/>
      <c r="N602" s="625"/>
      <c r="O602" s="625"/>
      <c r="P602" s="631"/>
      <c r="Q602" s="406" t="s">
        <v>418</v>
      </c>
      <c r="R602"/>
      <c r="S602"/>
      <c r="T602"/>
      <c r="U602"/>
      <c r="V602"/>
      <c r="W602"/>
      <c r="X602"/>
      <c r="Y602"/>
      <c r="Z602"/>
      <c r="AB602" s="5"/>
      <c r="AM602" s="5"/>
    </row>
    <row r="603" spans="1:70" s="5" customFormat="1" ht="30" customHeight="1">
      <c r="A603" s="621" t="s">
        <v>379</v>
      </c>
      <c r="B603" s="123" t="s">
        <v>720</v>
      </c>
      <c r="C603" s="122" t="s">
        <v>59</v>
      </c>
      <c r="D603" s="232" t="s">
        <v>187</v>
      </c>
      <c r="E603" s="61" t="s">
        <v>59</v>
      </c>
      <c r="F603" s="123" t="s">
        <v>158</v>
      </c>
      <c r="G603" s="122" t="s">
        <v>95</v>
      </c>
      <c r="H603" s="123" t="s">
        <v>180</v>
      </c>
      <c r="I603" s="122" t="s">
        <v>59</v>
      </c>
      <c r="J603" s="232" t="s">
        <v>187</v>
      </c>
      <c r="K603" s="61" t="s">
        <v>59</v>
      </c>
      <c r="L603" s="123" t="s">
        <v>93</v>
      </c>
      <c r="M603" s="122" t="s">
        <v>95</v>
      </c>
      <c r="N603" s="624" t="str">
        <f>VLOOKUP($A603,'Phan ca HK1-2025'!$B$4:$I$133,4,0)</f>
        <v>1. Sáng</v>
      </c>
      <c r="O603" s="624" t="str">
        <f>VLOOKUP($A603,'Phan ca HK1-2025'!$B$4:$I$133,6,0)</f>
        <v>15/09/2025</v>
      </c>
      <c r="P603" s="627" t="str">
        <f>VLOOKUP($A603,'Phan ca HK1-2025'!$B$4:$I$133,8,0)</f>
        <v>C2-503</v>
      </c>
      <c r="Q603" s="406" t="s">
        <v>379</v>
      </c>
      <c r="R603" s="422" t="s">
        <v>225</v>
      </c>
      <c r="S603" s="318" t="s">
        <v>158</v>
      </c>
      <c r="T603" s="319">
        <v>3</v>
      </c>
      <c r="U603" s="319">
        <v>3</v>
      </c>
      <c r="V603" s="319">
        <v>0</v>
      </c>
      <c r="W603" s="319">
        <v>0</v>
      </c>
      <c r="X603" s="369"/>
      <c r="Y603" s="414">
        <v>4</v>
      </c>
      <c r="Z603" s="372"/>
      <c r="AC603"/>
      <c r="AD603"/>
      <c r="AE603"/>
      <c r="AF603"/>
      <c r="AG603"/>
      <c r="AH603"/>
      <c r="AI603"/>
      <c r="AJ603"/>
      <c r="AK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</row>
    <row r="604" spans="1:70" s="5" customFormat="1" ht="30" customHeight="1">
      <c r="A604" s="621"/>
      <c r="B604" s="60" t="s">
        <v>38</v>
      </c>
      <c r="C604" s="69"/>
      <c r="D604" s="60" t="s">
        <v>382</v>
      </c>
      <c r="E604" s="69" t="s">
        <v>950</v>
      </c>
      <c r="F604" s="60" t="s">
        <v>38</v>
      </c>
      <c r="G604" s="121"/>
      <c r="H604" s="60" t="s">
        <v>1099</v>
      </c>
      <c r="I604" s="121"/>
      <c r="J604" s="60" t="s">
        <v>382</v>
      </c>
      <c r="K604" s="69" t="s">
        <v>950</v>
      </c>
      <c r="L604" s="60" t="s">
        <v>38</v>
      </c>
      <c r="M604" s="121"/>
      <c r="N604" s="624"/>
      <c r="O604" s="624"/>
      <c r="P604" s="627"/>
      <c r="Q604" s="406" t="s">
        <v>379</v>
      </c>
      <c r="R604" s="422" t="s">
        <v>221</v>
      </c>
      <c r="S604" s="318" t="s">
        <v>93</v>
      </c>
      <c r="T604" s="319">
        <v>3</v>
      </c>
      <c r="U604" s="319">
        <v>3</v>
      </c>
      <c r="V604" s="319">
        <v>0</v>
      </c>
      <c r="W604" s="319">
        <v>0</v>
      </c>
      <c r="X604" s="369"/>
      <c r="Y604" s="414">
        <v>4</v>
      </c>
      <c r="Z604" s="372"/>
      <c r="AC604"/>
      <c r="AD604"/>
      <c r="AE604"/>
      <c r="AF604"/>
      <c r="AG604"/>
      <c r="AH604"/>
      <c r="AI604"/>
      <c r="AJ604"/>
      <c r="AK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</row>
    <row r="605" spans="1:70" s="5" customFormat="1" ht="30" customHeight="1">
      <c r="A605" s="621"/>
      <c r="B605" s="59" t="s">
        <v>192</v>
      </c>
      <c r="C605" s="61" t="s">
        <v>60</v>
      </c>
      <c r="D605" s="232" t="s">
        <v>187</v>
      </c>
      <c r="E605" s="61" t="s">
        <v>60</v>
      </c>
      <c r="F605" s="59"/>
      <c r="G605" s="61"/>
      <c r="H605" s="59" t="s">
        <v>30</v>
      </c>
      <c r="I605" s="61" t="s">
        <v>32</v>
      </c>
      <c r="J605" s="232" t="s">
        <v>187</v>
      </c>
      <c r="K605" s="61" t="s">
        <v>60</v>
      </c>
      <c r="L605" s="59"/>
      <c r="M605" s="61"/>
      <c r="N605" s="624"/>
      <c r="O605" s="624"/>
      <c r="P605" s="627"/>
      <c r="Q605" s="406" t="s">
        <v>379</v>
      </c>
      <c r="R605" s="422" t="s">
        <v>201</v>
      </c>
      <c r="S605" s="318" t="s">
        <v>180</v>
      </c>
      <c r="T605" s="319">
        <v>3</v>
      </c>
      <c r="U605" s="319">
        <v>3</v>
      </c>
      <c r="V605" s="319">
        <v>0</v>
      </c>
      <c r="W605" s="319">
        <v>0</v>
      </c>
      <c r="X605" s="369"/>
      <c r="Y605" s="414">
        <v>2</v>
      </c>
      <c r="Z605" s="372"/>
      <c r="AC605"/>
      <c r="AD605"/>
      <c r="AE605"/>
      <c r="AF605"/>
      <c r="AG605"/>
      <c r="AH605"/>
      <c r="AI605"/>
      <c r="AJ605"/>
      <c r="AK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</row>
    <row r="606" spans="1:70" s="5" customFormat="1" ht="30" customHeight="1">
      <c r="A606" s="621"/>
      <c r="B606" s="60" t="s">
        <v>38</v>
      </c>
      <c r="C606" s="69"/>
      <c r="D606" s="60" t="s">
        <v>382</v>
      </c>
      <c r="E606" s="69" t="s">
        <v>951</v>
      </c>
      <c r="F606" s="120"/>
      <c r="G606" s="121"/>
      <c r="H606" s="60" t="s">
        <v>51</v>
      </c>
      <c r="I606" s="121"/>
      <c r="J606" s="60" t="s">
        <v>382</v>
      </c>
      <c r="K606" s="69" t="s">
        <v>951</v>
      </c>
      <c r="L606" s="60"/>
      <c r="M606" s="121"/>
      <c r="N606" s="624"/>
      <c r="O606" s="624"/>
      <c r="P606" s="627"/>
      <c r="Q606" s="406" t="s">
        <v>379</v>
      </c>
      <c r="R606" s="422" t="s">
        <v>226</v>
      </c>
      <c r="S606" s="318" t="s">
        <v>192</v>
      </c>
      <c r="T606" s="319">
        <v>2</v>
      </c>
      <c r="U606" s="319">
        <v>2</v>
      </c>
      <c r="V606" s="319">
        <v>0</v>
      </c>
      <c r="W606" s="319">
        <v>0</v>
      </c>
      <c r="X606" s="369"/>
      <c r="Y606" s="414">
        <v>2</v>
      </c>
      <c r="Z606" s="374"/>
      <c r="AC606"/>
      <c r="AD606"/>
      <c r="AE606"/>
      <c r="AF606"/>
      <c r="AG606"/>
      <c r="AH606"/>
      <c r="AI606"/>
      <c r="AJ606"/>
      <c r="AK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</row>
    <row r="607" spans="1:70" s="5" customFormat="1" ht="30" customHeight="1">
      <c r="A607" s="621"/>
      <c r="B607" s="59"/>
      <c r="C607" s="61"/>
      <c r="D607" s="59"/>
      <c r="E607" s="61"/>
      <c r="F607" s="205" t="s">
        <v>439</v>
      </c>
      <c r="G607" s="61" t="s">
        <v>440</v>
      </c>
      <c r="H607" s="59"/>
      <c r="I607" s="61"/>
      <c r="J607" s="59"/>
      <c r="K607" s="61"/>
      <c r="L607" s="59"/>
      <c r="M607" s="61"/>
      <c r="N607" s="624"/>
      <c r="O607" s="624"/>
      <c r="P607" s="627"/>
      <c r="Q607" s="406" t="s">
        <v>379</v>
      </c>
      <c r="R607" s="422" t="s">
        <v>718</v>
      </c>
      <c r="S607" s="318" t="s">
        <v>187</v>
      </c>
      <c r="T607" s="319">
        <v>5</v>
      </c>
      <c r="U607" s="319">
        <v>5</v>
      </c>
      <c r="V607" s="319">
        <v>0</v>
      </c>
      <c r="W607" s="319">
        <v>0</v>
      </c>
      <c r="X607" s="369"/>
      <c r="Y607" s="414">
        <v>2</v>
      </c>
      <c r="Z607" s="372"/>
      <c r="AC607"/>
      <c r="AD607"/>
      <c r="AE607"/>
      <c r="AF607"/>
      <c r="AG607"/>
      <c r="AH607"/>
      <c r="AI607"/>
      <c r="AJ607"/>
      <c r="AK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</row>
    <row r="608" spans="1:70" s="5" customFormat="1" ht="30" customHeight="1">
      <c r="A608" s="621"/>
      <c r="B608" s="60"/>
      <c r="C608" s="121"/>
      <c r="D608" s="118"/>
      <c r="E608" s="190"/>
      <c r="F608" s="120"/>
      <c r="G608" s="121"/>
      <c r="H608" s="60"/>
      <c r="I608" s="121"/>
      <c r="J608" s="118"/>
      <c r="K608" s="190"/>
      <c r="L608" s="60"/>
      <c r="M608" s="121"/>
      <c r="N608" s="624"/>
      <c r="O608" s="624"/>
      <c r="P608" s="627"/>
      <c r="Q608" s="406" t="s">
        <v>379</v>
      </c>
      <c r="R608" s="422" t="s">
        <v>719</v>
      </c>
      <c r="S608" s="318" t="s">
        <v>720</v>
      </c>
      <c r="T608" s="319">
        <v>2</v>
      </c>
      <c r="U608" s="319">
        <v>1</v>
      </c>
      <c r="V608" s="319">
        <v>0</v>
      </c>
      <c r="W608" s="319">
        <v>1</v>
      </c>
      <c r="X608" s="369"/>
      <c r="Y608" s="414">
        <v>2</v>
      </c>
      <c r="Z608" s="374"/>
      <c r="AC608"/>
      <c r="AD608"/>
      <c r="AE608"/>
      <c r="AF608"/>
      <c r="AG608"/>
      <c r="AH608"/>
      <c r="AI608"/>
      <c r="AJ608"/>
      <c r="AK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</row>
    <row r="609" spans="1:70" s="5" customFormat="1" ht="29.25" customHeight="1">
      <c r="A609" s="621"/>
      <c r="B609" s="59"/>
      <c r="C609" s="61"/>
      <c r="D609" s="59"/>
      <c r="E609" s="61"/>
      <c r="F609" s="59"/>
      <c r="G609" s="61"/>
      <c r="H609" s="59"/>
      <c r="I609" s="61"/>
      <c r="J609" s="59"/>
      <c r="K609" s="61"/>
      <c r="L609" s="59"/>
      <c r="M609" s="61"/>
      <c r="N609" s="624"/>
      <c r="O609" s="624"/>
      <c r="P609" s="627"/>
      <c r="Q609" s="406" t="s">
        <v>379</v>
      </c>
      <c r="R609" s="422" t="s">
        <v>659</v>
      </c>
      <c r="S609" s="318" t="s">
        <v>30</v>
      </c>
      <c r="T609" s="319">
        <v>3</v>
      </c>
      <c r="U609" s="319">
        <v>3</v>
      </c>
      <c r="V609" s="319">
        <v>0</v>
      </c>
      <c r="W609" s="319">
        <v>0</v>
      </c>
      <c r="X609" s="369"/>
      <c r="Y609" s="414">
        <v>2</v>
      </c>
      <c r="Z609" s="374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</row>
    <row r="610" spans="1:70" s="5" customFormat="1" ht="30" customHeight="1" thickBot="1">
      <c r="A610" s="621"/>
      <c r="B610" s="64"/>
      <c r="C610" s="63"/>
      <c r="D610" s="64"/>
      <c r="E610" s="63"/>
      <c r="F610" s="64"/>
      <c r="G610" s="63"/>
      <c r="H610" s="118"/>
      <c r="I610" s="190"/>
      <c r="J610" s="118"/>
      <c r="K610" s="190"/>
      <c r="L610" s="118"/>
      <c r="M610" s="190"/>
      <c r="N610" s="624"/>
      <c r="O610" s="624"/>
      <c r="P610" s="627"/>
      <c r="Q610" s="406" t="s">
        <v>379</v>
      </c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</row>
    <row r="611" spans="1:70" s="5" customFormat="1" ht="30" customHeight="1">
      <c r="A611" s="620" t="s">
        <v>380</v>
      </c>
      <c r="B611" s="59" t="s">
        <v>192</v>
      </c>
      <c r="C611" s="61" t="s">
        <v>64</v>
      </c>
      <c r="D611" s="232" t="s">
        <v>187</v>
      </c>
      <c r="E611" s="61" t="s">
        <v>64</v>
      </c>
      <c r="F611" s="123" t="s">
        <v>158</v>
      </c>
      <c r="G611" s="122" t="s">
        <v>14</v>
      </c>
      <c r="H611" s="123" t="s">
        <v>180</v>
      </c>
      <c r="I611" s="122" t="s">
        <v>64</v>
      </c>
      <c r="J611" s="51" t="s">
        <v>187</v>
      </c>
      <c r="K611" s="122" t="s">
        <v>64</v>
      </c>
      <c r="L611" s="123" t="s">
        <v>93</v>
      </c>
      <c r="M611" s="122" t="s">
        <v>14</v>
      </c>
      <c r="N611" s="623" t="str">
        <f>VLOOKUP($A611,'Phan ca HK1-2025'!$B$4:$I$133,4,0)</f>
        <v>2. Chiều</v>
      </c>
      <c r="O611" s="623" t="str">
        <f>VLOOKUP($A611,'Phan ca HK1-2025'!$B$4:$I$133,6,0)</f>
        <v>15/09/2025</v>
      </c>
      <c r="P611" s="623" t="str">
        <f>VLOOKUP($A611,'Phan ca HK1-2025'!$B$4:$I$133,8,0)</f>
        <v>C2-503</v>
      </c>
      <c r="Q611" s="406" t="s">
        <v>380</v>
      </c>
      <c r="R611"/>
      <c r="S611"/>
      <c r="T611"/>
      <c r="U611"/>
      <c r="V611"/>
      <c r="W611"/>
      <c r="X611"/>
      <c r="Y611"/>
      <c r="Z611"/>
      <c r="AC611"/>
      <c r="AD611"/>
      <c r="AE611"/>
      <c r="AF611"/>
      <c r="AG611"/>
      <c r="AH611"/>
      <c r="AI611"/>
      <c r="AJ611"/>
      <c r="AK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</row>
    <row r="612" spans="1:70" s="5" customFormat="1" ht="30" customHeight="1">
      <c r="A612" s="621"/>
      <c r="B612" s="60" t="s">
        <v>38</v>
      </c>
      <c r="C612" s="69"/>
      <c r="D612" s="60" t="s">
        <v>382</v>
      </c>
      <c r="E612" s="69" t="s">
        <v>952</v>
      </c>
      <c r="F612" s="60" t="s">
        <v>954</v>
      </c>
      <c r="G612" s="119" t="s">
        <v>38</v>
      </c>
      <c r="H612" s="60" t="s">
        <v>955</v>
      </c>
      <c r="I612" s="119"/>
      <c r="J612" s="60" t="s">
        <v>382</v>
      </c>
      <c r="K612" s="69" t="s">
        <v>952</v>
      </c>
      <c r="L612" s="60" t="s">
        <v>954</v>
      </c>
      <c r="M612" s="119" t="s">
        <v>38</v>
      </c>
      <c r="N612" s="624"/>
      <c r="O612" s="624"/>
      <c r="P612" s="624"/>
      <c r="Q612" s="406" t="s">
        <v>380</v>
      </c>
      <c r="R612"/>
      <c r="S612"/>
      <c r="T612"/>
      <c r="U612"/>
      <c r="V612"/>
      <c r="W612"/>
      <c r="X612"/>
      <c r="Y612"/>
      <c r="Z612"/>
      <c r="AC612"/>
      <c r="AD612"/>
      <c r="AE612"/>
      <c r="AF612"/>
      <c r="AG612"/>
      <c r="AH612"/>
      <c r="AI612"/>
      <c r="AJ612"/>
      <c r="AK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</row>
    <row r="613" spans="1:70" s="5" customFormat="1" ht="30" customHeight="1">
      <c r="A613" s="621"/>
      <c r="B613" s="59" t="s">
        <v>720</v>
      </c>
      <c r="C613" s="61" t="s">
        <v>58</v>
      </c>
      <c r="D613" s="232" t="s">
        <v>187</v>
      </c>
      <c r="E613" s="61" t="s">
        <v>58</v>
      </c>
      <c r="F613" s="59"/>
      <c r="G613" s="61"/>
      <c r="H613" s="59"/>
      <c r="I613" s="61"/>
      <c r="J613" s="232" t="s">
        <v>187</v>
      </c>
      <c r="K613" s="61" t="s">
        <v>58</v>
      </c>
      <c r="L613" s="59"/>
      <c r="M613" s="61"/>
      <c r="N613" s="624"/>
      <c r="O613" s="624"/>
      <c r="P613" s="624"/>
      <c r="Q613" s="406" t="s">
        <v>380</v>
      </c>
      <c r="R613"/>
      <c r="S613"/>
      <c r="T613"/>
      <c r="U613"/>
      <c r="V613"/>
      <c r="W613"/>
      <c r="X613"/>
      <c r="Y613"/>
      <c r="Z613"/>
      <c r="AC613"/>
      <c r="AD613"/>
      <c r="AE613"/>
      <c r="AF613"/>
      <c r="AG613"/>
      <c r="AH613"/>
      <c r="AI613"/>
      <c r="AJ613"/>
      <c r="AK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</row>
    <row r="614" spans="1:70" s="5" customFormat="1" ht="30" customHeight="1">
      <c r="A614" s="621"/>
      <c r="B614" s="60" t="s">
        <v>38</v>
      </c>
      <c r="C614" s="119"/>
      <c r="D614" s="60" t="s">
        <v>382</v>
      </c>
      <c r="E614" s="69" t="s">
        <v>953</v>
      </c>
      <c r="F614" s="60"/>
      <c r="G614" s="121"/>
      <c r="H614" s="60"/>
      <c r="I614" s="121"/>
      <c r="J614" s="60" t="s">
        <v>382</v>
      </c>
      <c r="K614" s="69" t="s">
        <v>953</v>
      </c>
      <c r="L614" s="60"/>
      <c r="M614" s="121"/>
      <c r="N614" s="624"/>
      <c r="O614" s="624"/>
      <c r="P614" s="624"/>
      <c r="Q614" s="406" t="s">
        <v>380</v>
      </c>
      <c r="R614"/>
      <c r="S614"/>
      <c r="T614"/>
      <c r="U614"/>
      <c r="V614"/>
      <c r="W614"/>
      <c r="X614"/>
      <c r="Y614"/>
      <c r="Z614"/>
      <c r="AC614"/>
      <c r="AD614"/>
      <c r="AE614"/>
      <c r="AF614"/>
      <c r="AG614"/>
      <c r="AH614"/>
      <c r="AI614"/>
      <c r="AJ614"/>
      <c r="AK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</row>
    <row r="615" spans="1:70" s="5" customFormat="1" ht="30" customHeight="1">
      <c r="A615" s="621"/>
      <c r="B615" s="59"/>
      <c r="C615" s="61"/>
      <c r="D615" s="59"/>
      <c r="E615" s="61"/>
      <c r="F615" s="205" t="s">
        <v>439</v>
      </c>
      <c r="G615" s="61" t="s">
        <v>60</v>
      </c>
      <c r="H615" s="59" t="s">
        <v>30</v>
      </c>
      <c r="I615" s="61" t="s">
        <v>59</v>
      </c>
      <c r="J615" s="59"/>
      <c r="K615" s="61"/>
      <c r="L615" s="59"/>
      <c r="M615" s="61"/>
      <c r="N615" s="624"/>
      <c r="O615" s="624"/>
      <c r="P615" s="624"/>
      <c r="Q615" s="406" t="s">
        <v>380</v>
      </c>
      <c r="R615"/>
      <c r="S615"/>
      <c r="T615"/>
      <c r="U615"/>
      <c r="V615"/>
      <c r="W615"/>
      <c r="X615"/>
      <c r="Y615"/>
      <c r="Z615"/>
      <c r="AC615"/>
      <c r="AD615"/>
      <c r="AE615"/>
      <c r="AF615"/>
      <c r="AG615"/>
      <c r="AH615"/>
      <c r="AI615"/>
      <c r="AJ615"/>
      <c r="AK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</row>
    <row r="616" spans="1:70" s="5" customFormat="1" ht="30" customHeight="1">
      <c r="A616" s="621"/>
      <c r="B616" s="60"/>
      <c r="C616" s="121"/>
      <c r="D616" s="118"/>
      <c r="E616" s="190"/>
      <c r="F616" s="120"/>
      <c r="G616" s="121"/>
      <c r="H616" s="60" t="s">
        <v>51</v>
      </c>
      <c r="I616" s="121"/>
      <c r="J616" s="118"/>
      <c r="K616" s="190"/>
      <c r="L616" s="195"/>
      <c r="M616" s="196"/>
      <c r="N616" s="624"/>
      <c r="O616" s="624"/>
      <c r="P616" s="624"/>
      <c r="Q616" s="406" t="s">
        <v>380</v>
      </c>
      <c r="R616"/>
      <c r="S616"/>
      <c r="T616"/>
      <c r="U616"/>
      <c r="V616"/>
      <c r="W616"/>
      <c r="X616"/>
      <c r="Y616"/>
      <c r="Z616"/>
      <c r="AC616"/>
      <c r="AD616"/>
      <c r="AE616"/>
      <c r="AF616"/>
      <c r="AG616"/>
      <c r="AH616"/>
      <c r="AI616"/>
      <c r="AJ616"/>
      <c r="AK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</row>
    <row r="617" spans="1:70" s="5" customFormat="1" ht="30" customHeight="1">
      <c r="A617" s="621"/>
      <c r="B617" s="59"/>
      <c r="C617" s="61"/>
      <c r="D617" s="59"/>
      <c r="E617" s="61"/>
      <c r="F617" s="59"/>
      <c r="G617" s="61"/>
      <c r="H617" s="59"/>
      <c r="I617" s="61"/>
      <c r="J617" s="59"/>
      <c r="K617" s="61"/>
      <c r="L617" s="59"/>
      <c r="M617" s="61"/>
      <c r="N617" s="624"/>
      <c r="O617" s="624"/>
      <c r="P617" s="624"/>
      <c r="Q617" s="406" t="s">
        <v>380</v>
      </c>
      <c r="R617"/>
      <c r="S617"/>
      <c r="T617"/>
      <c r="U617"/>
      <c r="V617"/>
      <c r="W617"/>
      <c r="X617"/>
      <c r="Y617"/>
      <c r="Z617"/>
      <c r="AC617"/>
      <c r="AD617"/>
      <c r="AE617"/>
      <c r="AF617"/>
      <c r="AG617"/>
      <c r="AH617"/>
      <c r="AI617"/>
      <c r="AJ617"/>
      <c r="AK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</row>
    <row r="618" spans="1:70" s="5" customFormat="1" ht="30" customHeight="1" thickBot="1">
      <c r="A618" s="622"/>
      <c r="B618" s="64"/>
      <c r="C618" s="63"/>
      <c r="D618" s="64"/>
      <c r="E618" s="63"/>
      <c r="F618" s="64"/>
      <c r="G618" s="63"/>
      <c r="H618" s="64"/>
      <c r="I618" s="63"/>
      <c r="J618" s="64"/>
      <c r="K618" s="63"/>
      <c r="L618" s="64"/>
      <c r="M618" s="63"/>
      <c r="N618" s="625"/>
      <c r="O618" s="625"/>
      <c r="P618" s="625"/>
      <c r="Q618" s="406" t="s">
        <v>380</v>
      </c>
      <c r="R618"/>
      <c r="S618"/>
      <c r="T618"/>
      <c r="U618"/>
      <c r="V618"/>
      <c r="W618"/>
      <c r="X618"/>
      <c r="Y618"/>
      <c r="Z618"/>
      <c r="AC618"/>
      <c r="AD618"/>
      <c r="AE618"/>
      <c r="AF618"/>
      <c r="AG618"/>
      <c r="AH618"/>
      <c r="AI618"/>
      <c r="AJ618"/>
      <c r="AK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</row>
    <row r="619" spans="1:70" s="5" customFormat="1" ht="30" customHeight="1">
      <c r="A619" s="620" t="s">
        <v>143</v>
      </c>
      <c r="B619" s="59"/>
      <c r="C619" s="122"/>
      <c r="D619" s="232" t="s">
        <v>188</v>
      </c>
      <c r="E619" s="61" t="s">
        <v>59</v>
      </c>
      <c r="F619" s="123" t="s">
        <v>158</v>
      </c>
      <c r="G619" s="122" t="s">
        <v>95</v>
      </c>
      <c r="H619" s="59" t="s">
        <v>802</v>
      </c>
      <c r="I619" s="61" t="s">
        <v>59</v>
      </c>
      <c r="J619" s="232" t="s">
        <v>188</v>
      </c>
      <c r="K619" s="61" t="s">
        <v>59</v>
      </c>
      <c r="L619" s="123" t="s">
        <v>93</v>
      </c>
      <c r="M619" s="122" t="s">
        <v>95</v>
      </c>
      <c r="N619" s="624" t="str">
        <f>VLOOKUP($A619,'Phan ca HK1-2025'!$B$4:$I$133,4,0)</f>
        <v>1. Sáng</v>
      </c>
      <c r="O619" s="624" t="str">
        <f>VLOOKUP($A619,'Phan ca HK1-2025'!$B$4:$I$133,6,0)</f>
        <v>15/09/2025</v>
      </c>
      <c r="P619" s="627" t="str">
        <f>VLOOKUP($A619,'Phan ca HK1-2025'!$B$4:$I$133,8,0)</f>
        <v>C1-503</v>
      </c>
      <c r="Q619" s="406" t="s">
        <v>143</v>
      </c>
      <c r="R619" s="422" t="s">
        <v>225</v>
      </c>
      <c r="S619" s="318" t="s">
        <v>158</v>
      </c>
      <c r="T619" s="319">
        <v>3</v>
      </c>
      <c r="U619" s="319">
        <v>3</v>
      </c>
      <c r="V619" s="319">
        <v>0</v>
      </c>
      <c r="W619" s="319">
        <v>0</v>
      </c>
      <c r="X619" s="369"/>
      <c r="Y619" s="414">
        <v>4</v>
      </c>
      <c r="Z619" s="372"/>
      <c r="AC619"/>
      <c r="AD619"/>
      <c r="AE619"/>
      <c r="AF619"/>
      <c r="AG619"/>
      <c r="AH619"/>
      <c r="AI619"/>
      <c r="AJ619"/>
      <c r="AK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</row>
    <row r="620" spans="1:70" s="5" customFormat="1" ht="30" customHeight="1">
      <c r="A620" s="621"/>
      <c r="B620" s="118"/>
      <c r="C620" s="190"/>
      <c r="D620" s="60" t="s">
        <v>436</v>
      </c>
      <c r="E620" s="69" t="s">
        <v>978</v>
      </c>
      <c r="F620" s="60" t="s">
        <v>963</v>
      </c>
      <c r="G620" s="119" t="s">
        <v>38</v>
      </c>
      <c r="H620" s="60" t="s">
        <v>38</v>
      </c>
      <c r="I620" s="69"/>
      <c r="J620" s="60" t="s">
        <v>436</v>
      </c>
      <c r="K620" s="69" t="s">
        <v>978</v>
      </c>
      <c r="L620" s="60" t="s">
        <v>963</v>
      </c>
      <c r="M620" s="119" t="s">
        <v>38</v>
      </c>
      <c r="N620" s="624"/>
      <c r="O620" s="624"/>
      <c r="P620" s="627"/>
      <c r="Q620" s="406" t="s">
        <v>143</v>
      </c>
      <c r="R620" s="422" t="s">
        <v>221</v>
      </c>
      <c r="S620" s="318" t="s">
        <v>93</v>
      </c>
      <c r="T620" s="319">
        <v>3</v>
      </c>
      <c r="U620" s="319">
        <v>3</v>
      </c>
      <c r="V620" s="319">
        <v>0</v>
      </c>
      <c r="W620" s="319">
        <v>0</v>
      </c>
      <c r="X620" s="369"/>
      <c r="Y620" s="414">
        <v>4</v>
      </c>
      <c r="Z620" s="372"/>
      <c r="AC620"/>
      <c r="AD620"/>
      <c r="AE620"/>
      <c r="AF620"/>
      <c r="AG620"/>
      <c r="AH620"/>
      <c r="AI620"/>
      <c r="AJ620"/>
      <c r="AK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</row>
    <row r="621" spans="1:70" s="5" customFormat="1" ht="30" customHeight="1">
      <c r="A621" s="621"/>
      <c r="B621" s="59"/>
      <c r="C621" s="61"/>
      <c r="D621" s="232" t="s">
        <v>188</v>
      </c>
      <c r="E621" s="61" t="s">
        <v>60</v>
      </c>
      <c r="F621" s="59"/>
      <c r="G621" s="61"/>
      <c r="H621" s="59" t="s">
        <v>193</v>
      </c>
      <c r="I621" s="61" t="s">
        <v>60</v>
      </c>
      <c r="J621" s="232" t="s">
        <v>188</v>
      </c>
      <c r="K621" s="61" t="s">
        <v>60</v>
      </c>
      <c r="L621" s="59"/>
      <c r="M621" s="61"/>
      <c r="N621" s="624"/>
      <c r="O621" s="624"/>
      <c r="P621" s="627"/>
      <c r="Q621" s="406" t="s">
        <v>143</v>
      </c>
      <c r="R621" s="422" t="s">
        <v>201</v>
      </c>
      <c r="S621" s="318" t="s">
        <v>180</v>
      </c>
      <c r="T621" s="319">
        <v>3</v>
      </c>
      <c r="U621" s="319">
        <v>3</v>
      </c>
      <c r="V621" s="319">
        <v>0</v>
      </c>
      <c r="W621" s="319">
        <v>0</v>
      </c>
      <c r="X621" s="369"/>
      <c r="Y621" s="414">
        <v>2</v>
      </c>
      <c r="Z621" s="372"/>
      <c r="AC621"/>
      <c r="AD621"/>
      <c r="AE621"/>
      <c r="AF621"/>
      <c r="AG621"/>
      <c r="AH621"/>
      <c r="AI621"/>
      <c r="AJ621"/>
      <c r="AK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</row>
    <row r="622" spans="1:70" s="5" customFormat="1" ht="30" customHeight="1">
      <c r="A622" s="621"/>
      <c r="B622" s="60"/>
      <c r="C622" s="121"/>
      <c r="D622" s="60" t="s">
        <v>436</v>
      </c>
      <c r="E622" s="69" t="s">
        <v>979</v>
      </c>
      <c r="F622" s="60"/>
      <c r="G622" s="121"/>
      <c r="H622" s="60" t="s">
        <v>38</v>
      </c>
      <c r="I622" s="119"/>
      <c r="J622" s="60" t="s">
        <v>436</v>
      </c>
      <c r="K622" s="69" t="s">
        <v>979</v>
      </c>
      <c r="L622" s="118"/>
      <c r="M622" s="190"/>
      <c r="N622" s="624"/>
      <c r="O622" s="624"/>
      <c r="P622" s="627"/>
      <c r="Q622" s="406" t="s">
        <v>143</v>
      </c>
      <c r="R622" s="422" t="s">
        <v>227</v>
      </c>
      <c r="S622" s="318" t="s">
        <v>193</v>
      </c>
      <c r="T622" s="319">
        <v>2</v>
      </c>
      <c r="U622" s="319">
        <v>2</v>
      </c>
      <c r="V622" s="319">
        <v>0</v>
      </c>
      <c r="W622" s="319">
        <v>0</v>
      </c>
      <c r="X622" s="369"/>
      <c r="Y622" s="414">
        <v>2</v>
      </c>
      <c r="Z622" s="372"/>
      <c r="AC622"/>
      <c r="AD622"/>
      <c r="AE622"/>
      <c r="AF622"/>
      <c r="AG622"/>
      <c r="AH622"/>
      <c r="AI622"/>
      <c r="AJ622"/>
      <c r="AK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</row>
    <row r="623" spans="1:70" s="5" customFormat="1" ht="30" customHeight="1">
      <c r="A623" s="621"/>
      <c r="B623" s="59"/>
      <c r="C623" s="61"/>
      <c r="D623" s="59"/>
      <c r="E623" s="61"/>
      <c r="F623" s="59"/>
      <c r="G623" s="61"/>
      <c r="H623" s="59"/>
      <c r="I623" s="61"/>
      <c r="J623" s="59"/>
      <c r="K623" s="61"/>
      <c r="L623" s="59"/>
      <c r="M623" s="61"/>
      <c r="N623" s="624"/>
      <c r="O623" s="624"/>
      <c r="P623" s="627"/>
      <c r="Q623" s="406" t="s">
        <v>143</v>
      </c>
      <c r="R623" s="422" t="s">
        <v>619</v>
      </c>
      <c r="S623" s="318" t="s">
        <v>188</v>
      </c>
      <c r="T623" s="319">
        <v>5</v>
      </c>
      <c r="U623" s="319">
        <v>5</v>
      </c>
      <c r="V623" s="319">
        <v>0</v>
      </c>
      <c r="W623" s="319">
        <v>0</v>
      </c>
      <c r="X623" s="369"/>
      <c r="Y623" s="414">
        <v>2</v>
      </c>
      <c r="Z623" s="372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</row>
    <row r="624" spans="1:70" s="5" customFormat="1" ht="30" customHeight="1">
      <c r="A624" s="621"/>
      <c r="B624" s="60"/>
      <c r="C624" s="121"/>
      <c r="D624" s="60"/>
      <c r="E624" s="121"/>
      <c r="F624" s="60"/>
      <c r="G624" s="69"/>
      <c r="H624" s="60"/>
      <c r="I624" s="121"/>
      <c r="J624" s="60"/>
      <c r="K624" s="121"/>
      <c r="L624" s="60"/>
      <c r="M624" s="69"/>
      <c r="N624" s="624"/>
      <c r="O624" s="624"/>
      <c r="P624" s="627"/>
      <c r="Q624" s="406" t="s">
        <v>143</v>
      </c>
      <c r="R624" s="422" t="s">
        <v>626</v>
      </c>
      <c r="S624" s="318" t="s">
        <v>802</v>
      </c>
      <c r="T624" s="319">
        <v>3</v>
      </c>
      <c r="U624" s="319">
        <v>2</v>
      </c>
      <c r="V624" s="319">
        <v>0</v>
      </c>
      <c r="W624" s="319">
        <v>1</v>
      </c>
      <c r="X624" s="369"/>
      <c r="Y624" s="414">
        <v>2</v>
      </c>
      <c r="Z624" s="372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</row>
    <row r="625" spans="1:70" s="5" customFormat="1" ht="29.25" customHeight="1">
      <c r="A625" s="621"/>
      <c r="B625" s="59"/>
      <c r="C625" s="61"/>
      <c r="D625" s="205" t="s">
        <v>453</v>
      </c>
      <c r="E625" s="61" t="s">
        <v>31</v>
      </c>
      <c r="F625" s="59" t="s">
        <v>180</v>
      </c>
      <c r="G625" s="61" t="s">
        <v>64</v>
      </c>
      <c r="H625" s="187"/>
      <c r="I625" s="188"/>
      <c r="J625" s="59"/>
      <c r="K625" s="61"/>
      <c r="L625" s="187"/>
      <c r="M625" s="188"/>
      <c r="N625" s="624"/>
      <c r="O625" s="624"/>
      <c r="P625" s="627"/>
      <c r="Q625" s="406" t="s">
        <v>143</v>
      </c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</row>
    <row r="626" spans="1:70" s="5" customFormat="1" ht="29.25" customHeight="1">
      <c r="A626" s="621"/>
      <c r="B626" s="118"/>
      <c r="C626" s="190"/>
      <c r="D626" s="60"/>
      <c r="E626" s="121"/>
      <c r="F626" s="118" t="s">
        <v>982</v>
      </c>
      <c r="G626" s="119"/>
      <c r="H626" s="118"/>
      <c r="I626" s="190"/>
      <c r="J626" s="118"/>
      <c r="K626" s="190"/>
      <c r="L626" s="118"/>
      <c r="M626" s="119"/>
      <c r="N626" s="624"/>
      <c r="O626" s="624"/>
      <c r="P626" s="627"/>
      <c r="Q626" s="406" t="s">
        <v>143</v>
      </c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</row>
    <row r="627" spans="1:70" s="5" customFormat="1" ht="25.5" customHeight="1">
      <c r="A627" s="621"/>
      <c r="B627" s="59"/>
      <c r="C627" s="61"/>
      <c r="D627" s="59"/>
      <c r="E627" s="61"/>
      <c r="F627" s="59"/>
      <c r="G627" s="61"/>
      <c r="H627" s="59"/>
      <c r="I627" s="61"/>
      <c r="J627" s="59"/>
      <c r="K627" s="61"/>
      <c r="L627" s="59"/>
      <c r="M627" s="61"/>
      <c r="N627" s="624"/>
      <c r="O627" s="624"/>
      <c r="P627" s="627"/>
      <c r="Q627" s="406" t="s">
        <v>143</v>
      </c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</row>
    <row r="628" spans="1:70" s="5" customFormat="1" ht="27" customHeight="1" thickBot="1">
      <c r="A628" s="622"/>
      <c r="B628" s="64"/>
      <c r="C628" s="197"/>
      <c r="D628" s="64"/>
      <c r="E628" s="63"/>
      <c r="F628" s="64"/>
      <c r="G628" s="197"/>
      <c r="H628" s="64"/>
      <c r="I628" s="63"/>
      <c r="J628" s="64"/>
      <c r="K628" s="63"/>
      <c r="L628" s="64"/>
      <c r="M628" s="197"/>
      <c r="N628" s="624"/>
      <c r="O628" s="624"/>
      <c r="P628" s="627"/>
      <c r="Q628" s="406" t="s">
        <v>143</v>
      </c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</row>
    <row r="629" spans="1:70" s="5" customFormat="1" ht="30" customHeight="1">
      <c r="A629" s="620" t="s">
        <v>105</v>
      </c>
      <c r="B629" s="232" t="s">
        <v>188</v>
      </c>
      <c r="C629" s="61" t="s">
        <v>64</v>
      </c>
      <c r="D629" s="59" t="s">
        <v>193</v>
      </c>
      <c r="E629" s="61" t="s">
        <v>64</v>
      </c>
      <c r="F629" s="59" t="s">
        <v>192</v>
      </c>
      <c r="G629" s="61" t="s">
        <v>64</v>
      </c>
      <c r="H629" s="232" t="s">
        <v>188</v>
      </c>
      <c r="I629" s="61" t="s">
        <v>64</v>
      </c>
      <c r="J629" s="123" t="s">
        <v>93</v>
      </c>
      <c r="K629" s="122" t="s">
        <v>14</v>
      </c>
      <c r="L629" s="59" t="s">
        <v>180</v>
      </c>
      <c r="M629" s="61" t="s">
        <v>64</v>
      </c>
      <c r="N629" s="623" t="str">
        <f>VLOOKUP($A629,'Phan ca HK1-2025'!$B$4:$I$133,4,0)</f>
        <v>2. Chiều</v>
      </c>
      <c r="O629" s="623" t="str">
        <f>VLOOKUP($A629,'Phan ca HK1-2025'!$B$4:$I$133,6,0)</f>
        <v>15/09/2025</v>
      </c>
      <c r="P629" s="626" t="str">
        <f>VLOOKUP($A629,'Phan ca HK1-2025'!$B$4:$I$133,8,0)</f>
        <v>C1-403</v>
      </c>
      <c r="Q629" s="406" t="s">
        <v>105</v>
      </c>
      <c r="R629" s="427" t="s">
        <v>221</v>
      </c>
      <c r="S629" s="346" t="s">
        <v>93</v>
      </c>
      <c r="T629" s="347">
        <v>3</v>
      </c>
      <c r="U629" s="347">
        <v>3</v>
      </c>
      <c r="V629" s="347">
        <v>0</v>
      </c>
      <c r="W629" s="347">
        <v>0</v>
      </c>
      <c r="X629" s="369"/>
      <c r="Y629" s="414">
        <v>4</v>
      </c>
      <c r="Z629" s="372"/>
      <c r="AA629"/>
      <c r="AB629"/>
      <c r="AC629"/>
      <c r="AF629"/>
      <c r="AG629"/>
      <c r="AH629"/>
      <c r="AI629"/>
      <c r="AJ629"/>
      <c r="AK629"/>
      <c r="AL629"/>
      <c r="AM629"/>
      <c r="AN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70" s="5" customFormat="1" ht="30" customHeight="1">
      <c r="A630" s="621"/>
      <c r="B630" s="60" t="s">
        <v>438</v>
      </c>
      <c r="C630" s="69" t="s">
        <v>957</v>
      </c>
      <c r="D630" s="60" t="s">
        <v>38</v>
      </c>
      <c r="E630" s="69"/>
      <c r="F630" s="60" t="s">
        <v>38</v>
      </c>
      <c r="G630" s="69"/>
      <c r="H630" s="60" t="s">
        <v>438</v>
      </c>
      <c r="I630" s="69" t="s">
        <v>957</v>
      </c>
      <c r="J630" s="60" t="s">
        <v>38</v>
      </c>
      <c r="K630" s="121"/>
      <c r="L630" s="60" t="s">
        <v>964</v>
      </c>
      <c r="M630" s="69"/>
      <c r="N630" s="624"/>
      <c r="O630" s="624"/>
      <c r="P630" s="627"/>
      <c r="Q630" s="406" t="s">
        <v>105</v>
      </c>
      <c r="R630" s="427" t="s">
        <v>201</v>
      </c>
      <c r="S630" s="346" t="s">
        <v>180</v>
      </c>
      <c r="T630" s="347">
        <v>3</v>
      </c>
      <c r="U630" s="347">
        <v>3</v>
      </c>
      <c r="V630" s="347">
        <v>0</v>
      </c>
      <c r="W630" s="347">
        <v>0</v>
      </c>
      <c r="X630" s="369"/>
      <c r="Y630" s="414">
        <v>2</v>
      </c>
      <c r="Z630" s="372"/>
      <c r="AA630"/>
      <c r="AB630"/>
      <c r="AC630"/>
      <c r="AF630"/>
      <c r="AG630"/>
      <c r="AH630"/>
      <c r="AI630"/>
      <c r="AJ630"/>
      <c r="AK630"/>
      <c r="AL630"/>
      <c r="AM630"/>
      <c r="AN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70" s="5" customFormat="1" ht="30" customHeight="1">
      <c r="A631" s="621"/>
      <c r="B631" s="232" t="s">
        <v>188</v>
      </c>
      <c r="C631" s="61" t="s">
        <v>58</v>
      </c>
      <c r="D631" s="59" t="s">
        <v>429</v>
      </c>
      <c r="E631" s="61" t="s">
        <v>58</v>
      </c>
      <c r="F631" s="59" t="s">
        <v>802</v>
      </c>
      <c r="G631" s="61" t="s">
        <v>58</v>
      </c>
      <c r="H631" s="232" t="s">
        <v>188</v>
      </c>
      <c r="I631" s="61" t="s">
        <v>58</v>
      </c>
      <c r="J631" s="59"/>
      <c r="K631" s="61"/>
      <c r="L631" s="59"/>
      <c r="M631" s="61"/>
      <c r="N631" s="624"/>
      <c r="O631" s="624"/>
      <c r="P631" s="627"/>
      <c r="Q631" s="406" t="s">
        <v>105</v>
      </c>
      <c r="R631" s="427" t="s">
        <v>430</v>
      </c>
      <c r="S631" s="346" t="s">
        <v>429</v>
      </c>
      <c r="T631" s="347">
        <v>2</v>
      </c>
      <c r="U631" s="347">
        <v>2</v>
      </c>
      <c r="V631" s="347">
        <v>0</v>
      </c>
      <c r="W631" s="347">
        <v>0</v>
      </c>
      <c r="X631" s="369"/>
      <c r="Y631" s="414">
        <v>2</v>
      </c>
      <c r="Z631" s="372"/>
      <c r="AA631"/>
      <c r="AB631"/>
      <c r="AC631"/>
      <c r="AF631"/>
      <c r="AG631"/>
      <c r="AH631"/>
      <c r="AI631"/>
      <c r="AJ631"/>
      <c r="AK631"/>
      <c r="AL631"/>
      <c r="AM631"/>
      <c r="AN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70" s="5" customFormat="1" ht="30" customHeight="1">
      <c r="A632" s="621"/>
      <c r="B632" s="60" t="s">
        <v>438</v>
      </c>
      <c r="C632" s="69" t="s">
        <v>958</v>
      </c>
      <c r="D632" s="60" t="s">
        <v>38</v>
      </c>
      <c r="E632" s="119"/>
      <c r="F632" s="60" t="s">
        <v>38</v>
      </c>
      <c r="G632" s="119"/>
      <c r="H632" s="60" t="s">
        <v>438</v>
      </c>
      <c r="I632" s="69" t="s">
        <v>958</v>
      </c>
      <c r="J632" s="60"/>
      <c r="K632" s="69"/>
      <c r="L632" s="118"/>
      <c r="M632" s="190"/>
      <c r="N632" s="624"/>
      <c r="O632" s="624"/>
      <c r="P632" s="627"/>
      <c r="Q632" s="406" t="s">
        <v>105</v>
      </c>
      <c r="R632" s="427" t="s">
        <v>226</v>
      </c>
      <c r="S632" s="346" t="s">
        <v>192</v>
      </c>
      <c r="T632" s="347">
        <v>2</v>
      </c>
      <c r="U632" s="347">
        <v>2</v>
      </c>
      <c r="V632" s="347">
        <v>0</v>
      </c>
      <c r="W632" s="347">
        <v>0</v>
      </c>
      <c r="X632" s="369"/>
      <c r="Y632" s="414">
        <v>2</v>
      </c>
      <c r="Z632" s="374"/>
      <c r="AA632"/>
      <c r="AB632"/>
      <c r="AC632"/>
      <c r="AF632"/>
      <c r="AG632"/>
      <c r="AH632"/>
      <c r="AI632"/>
      <c r="AJ632"/>
      <c r="AK632"/>
      <c r="AL632"/>
      <c r="AM632"/>
      <c r="AN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70" s="5" customFormat="1" ht="30" customHeight="1">
      <c r="A633" s="621"/>
      <c r="B633" s="59"/>
      <c r="C633" s="61"/>
      <c r="D633" s="205" t="s">
        <v>455</v>
      </c>
      <c r="E633" s="61" t="s">
        <v>59</v>
      </c>
      <c r="F633" s="59"/>
      <c r="G633" s="61"/>
      <c r="H633" s="59"/>
      <c r="I633" s="61"/>
      <c r="J633" s="59"/>
      <c r="K633" s="61"/>
      <c r="L633" s="59"/>
      <c r="M633" s="61"/>
      <c r="N633" s="624"/>
      <c r="O633" s="624"/>
      <c r="P633" s="627"/>
      <c r="Q633" s="406" t="s">
        <v>105</v>
      </c>
      <c r="R633" s="427" t="s">
        <v>227</v>
      </c>
      <c r="S633" s="346" t="s">
        <v>193</v>
      </c>
      <c r="T633" s="347">
        <v>2</v>
      </c>
      <c r="U633" s="347">
        <v>2</v>
      </c>
      <c r="V633" s="347">
        <v>0</v>
      </c>
      <c r="W633" s="347">
        <v>0</v>
      </c>
      <c r="X633" s="369"/>
      <c r="Y633" s="414">
        <v>2</v>
      </c>
      <c r="Z633" s="372"/>
      <c r="AA633"/>
      <c r="AB633"/>
      <c r="AC633"/>
      <c r="AF633"/>
      <c r="AG633"/>
      <c r="AH633"/>
      <c r="AI633"/>
      <c r="AJ633"/>
      <c r="AK633"/>
      <c r="AL633"/>
      <c r="AM633"/>
      <c r="AN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70" s="5" customFormat="1" ht="30" customHeight="1" thickBot="1">
      <c r="A634" s="622"/>
      <c r="B634" s="118"/>
      <c r="C634" s="119"/>
      <c r="D634" s="64"/>
      <c r="E634" s="63"/>
      <c r="F634" s="118"/>
      <c r="G634" s="190"/>
      <c r="H634" s="118"/>
      <c r="I634" s="190"/>
      <c r="J634" s="60"/>
      <c r="K634" s="121"/>
      <c r="L634" s="118"/>
      <c r="M634" s="190"/>
      <c r="N634" s="625"/>
      <c r="O634" s="625"/>
      <c r="P634" s="628"/>
      <c r="Q634" s="406" t="s">
        <v>105</v>
      </c>
      <c r="R634" s="427" t="s">
        <v>619</v>
      </c>
      <c r="S634" s="346" t="s">
        <v>188</v>
      </c>
      <c r="T634" s="347">
        <v>5</v>
      </c>
      <c r="U634" s="347">
        <v>5</v>
      </c>
      <c r="V634" s="347">
        <v>0</v>
      </c>
      <c r="W634" s="347">
        <v>0</v>
      </c>
      <c r="X634" s="369"/>
      <c r="Y634" s="414">
        <v>2</v>
      </c>
      <c r="Z634" s="372"/>
      <c r="AA634"/>
      <c r="AB634"/>
      <c r="AC634"/>
      <c r="AF634"/>
      <c r="AG634"/>
      <c r="AH634"/>
      <c r="AI634"/>
      <c r="AJ634"/>
      <c r="AK634"/>
      <c r="AL634"/>
      <c r="AM634"/>
      <c r="AN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70" s="5" customFormat="1" ht="30" customHeight="1">
      <c r="A635" s="620" t="s">
        <v>106</v>
      </c>
      <c r="B635" s="51" t="s">
        <v>188</v>
      </c>
      <c r="C635" s="122" t="s">
        <v>59</v>
      </c>
      <c r="D635" s="59" t="s">
        <v>193</v>
      </c>
      <c r="E635" s="122" t="s">
        <v>59</v>
      </c>
      <c r="F635" s="123" t="s">
        <v>192</v>
      </c>
      <c r="G635" s="122" t="s">
        <v>59</v>
      </c>
      <c r="H635" s="51" t="s">
        <v>188</v>
      </c>
      <c r="I635" s="122" t="s">
        <v>59</v>
      </c>
      <c r="J635" s="123" t="s">
        <v>93</v>
      </c>
      <c r="K635" s="122" t="s">
        <v>95</v>
      </c>
      <c r="L635" s="123" t="s">
        <v>180</v>
      </c>
      <c r="M635" s="122" t="s">
        <v>59</v>
      </c>
      <c r="N635" s="623" t="str">
        <f>VLOOKUP($A635,'Phan ca HK1-2025'!$B$4:$I$133,4,0)</f>
        <v>1. Sáng</v>
      </c>
      <c r="O635" s="623" t="str">
        <f>VLOOKUP($A635,'Phan ca HK1-2025'!$B$4:$I$133,6,0)</f>
        <v>15/09/2025</v>
      </c>
      <c r="P635" s="626" t="str">
        <f>VLOOKUP($A635,'Phan ca HK1-2025'!$B$4:$I$133,8,0)</f>
        <v>C1-403</v>
      </c>
      <c r="Q635" s="406" t="s">
        <v>106</v>
      </c>
      <c r="R635" s="427" t="s">
        <v>626</v>
      </c>
      <c r="S635" s="346" t="s">
        <v>802</v>
      </c>
      <c r="T635" s="347">
        <v>3</v>
      </c>
      <c r="U635" s="347">
        <v>2</v>
      </c>
      <c r="V635" s="347">
        <v>0</v>
      </c>
      <c r="W635" s="347">
        <v>1</v>
      </c>
      <c r="X635" s="373"/>
      <c r="Y635" s="414">
        <v>2</v>
      </c>
      <c r="Z635" s="374"/>
      <c r="AA635"/>
      <c r="AB635"/>
      <c r="AC635"/>
      <c r="AF635"/>
      <c r="AG635"/>
      <c r="AH635"/>
      <c r="AI635"/>
      <c r="AJ635"/>
      <c r="AK635"/>
      <c r="AL635"/>
      <c r="AM635"/>
      <c r="AN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70" s="5" customFormat="1" ht="30" customHeight="1">
      <c r="A636" s="621"/>
      <c r="B636" s="60" t="s">
        <v>438</v>
      </c>
      <c r="C636" s="69" t="s">
        <v>959</v>
      </c>
      <c r="D636" s="60" t="s">
        <v>38</v>
      </c>
      <c r="E636" s="69"/>
      <c r="F636" s="60" t="s">
        <v>38</v>
      </c>
      <c r="G636" s="69"/>
      <c r="H636" s="60" t="s">
        <v>438</v>
      </c>
      <c r="I636" s="69" t="s">
        <v>959</v>
      </c>
      <c r="J636" s="60" t="s">
        <v>38</v>
      </c>
      <c r="K636" s="121"/>
      <c r="L636" s="60" t="s">
        <v>965</v>
      </c>
      <c r="M636" s="69"/>
      <c r="N636" s="624"/>
      <c r="O636" s="624"/>
      <c r="P636" s="627"/>
      <c r="Q636" s="406" t="s">
        <v>106</v>
      </c>
      <c r="R636"/>
      <c r="S636"/>
      <c r="T636"/>
      <c r="U636"/>
      <c r="V636"/>
      <c r="W636"/>
      <c r="X636"/>
      <c r="Y636"/>
      <c r="Z636"/>
      <c r="AA636"/>
      <c r="AB636"/>
      <c r="AC636"/>
      <c r="AF636"/>
      <c r="AG636"/>
      <c r="AH636"/>
      <c r="AI636"/>
      <c r="AJ636"/>
      <c r="AK636"/>
      <c r="AL636"/>
      <c r="AM636"/>
      <c r="AN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70" s="5" customFormat="1" ht="30" customHeight="1">
      <c r="A637" s="621"/>
      <c r="B637" s="232" t="s">
        <v>188</v>
      </c>
      <c r="C637" s="61" t="s">
        <v>60</v>
      </c>
      <c r="D637" s="59" t="s">
        <v>429</v>
      </c>
      <c r="E637" s="61" t="s">
        <v>60</v>
      </c>
      <c r="F637" s="59" t="s">
        <v>802</v>
      </c>
      <c r="G637" s="61" t="s">
        <v>60</v>
      </c>
      <c r="H637" s="232" t="s">
        <v>188</v>
      </c>
      <c r="I637" s="61" t="s">
        <v>60</v>
      </c>
      <c r="J637" s="59"/>
      <c r="K637" s="61"/>
      <c r="L637" s="59"/>
      <c r="M637" s="61"/>
      <c r="N637" s="624"/>
      <c r="O637" s="624"/>
      <c r="P637" s="627"/>
      <c r="Q637" s="406" t="s">
        <v>106</v>
      </c>
      <c r="R637"/>
      <c r="S637"/>
      <c r="T637"/>
      <c r="U637"/>
      <c r="V637"/>
      <c r="W637"/>
      <c r="X637"/>
      <c r="Y637"/>
      <c r="Z637"/>
      <c r="AA637"/>
      <c r="AB637"/>
      <c r="AC637"/>
      <c r="AF637"/>
      <c r="AG637"/>
      <c r="AH637"/>
      <c r="AI637"/>
      <c r="AJ637"/>
      <c r="AK637"/>
      <c r="AL637"/>
      <c r="AM637"/>
      <c r="AN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70" s="5" customFormat="1" ht="30" customHeight="1">
      <c r="A638" s="621"/>
      <c r="B638" s="60" t="s">
        <v>438</v>
      </c>
      <c r="C638" s="69" t="s">
        <v>960</v>
      </c>
      <c r="D638" s="60" t="s">
        <v>38</v>
      </c>
      <c r="E638" s="119"/>
      <c r="F638" s="60" t="s">
        <v>38</v>
      </c>
      <c r="G638" s="119"/>
      <c r="H638" s="60" t="s">
        <v>438</v>
      </c>
      <c r="I638" s="69" t="s">
        <v>960</v>
      </c>
      <c r="J638" s="118"/>
      <c r="K638" s="190"/>
      <c r="L638" s="118"/>
      <c r="M638" s="190"/>
      <c r="N638" s="624"/>
      <c r="O638" s="624"/>
      <c r="P638" s="627"/>
      <c r="Q638" s="406" t="s">
        <v>106</v>
      </c>
      <c r="R638"/>
      <c r="S638"/>
      <c r="T638"/>
      <c r="U638"/>
      <c r="V638"/>
      <c r="W638"/>
      <c r="X638"/>
      <c r="Y638"/>
      <c r="Z638"/>
      <c r="AA638"/>
      <c r="AB638"/>
      <c r="AC638"/>
      <c r="AF638"/>
      <c r="AG638"/>
      <c r="AH638"/>
      <c r="AI638"/>
      <c r="AJ638"/>
      <c r="AK638"/>
      <c r="AL638"/>
      <c r="AM638"/>
      <c r="AN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70" s="5" customFormat="1" ht="30" customHeight="1">
      <c r="A639" s="621"/>
      <c r="B639" s="59"/>
      <c r="C639" s="61"/>
      <c r="D639" s="205" t="s">
        <v>455</v>
      </c>
      <c r="E639" s="61" t="s">
        <v>440</v>
      </c>
      <c r="F639" s="59"/>
      <c r="G639" s="61"/>
      <c r="H639" s="59"/>
      <c r="I639" s="61"/>
      <c r="J639" s="59"/>
      <c r="K639" s="61"/>
      <c r="L639" s="59"/>
      <c r="M639" s="61"/>
      <c r="N639" s="624"/>
      <c r="O639" s="624"/>
      <c r="P639" s="627"/>
      <c r="Q639" s="406" t="s">
        <v>106</v>
      </c>
      <c r="R639"/>
      <c r="S639"/>
      <c r="T639"/>
      <c r="U639"/>
      <c r="V639"/>
      <c r="W639"/>
      <c r="X639"/>
      <c r="Y639"/>
      <c r="Z639"/>
      <c r="AA639"/>
      <c r="AB639"/>
      <c r="AC639"/>
      <c r="AF639"/>
      <c r="AG639"/>
      <c r="AH639"/>
      <c r="AI639"/>
      <c r="AJ639"/>
      <c r="AK639"/>
      <c r="AL639"/>
      <c r="AM639"/>
      <c r="AN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70" s="5" customFormat="1" ht="30" customHeight="1" thickBot="1">
      <c r="A640" s="622"/>
      <c r="B640" s="118"/>
      <c r="C640" s="119"/>
      <c r="D640" s="64"/>
      <c r="E640" s="63"/>
      <c r="F640" s="118"/>
      <c r="G640" s="190"/>
      <c r="H640" s="118"/>
      <c r="I640" s="190"/>
      <c r="J640" s="60"/>
      <c r="K640" s="121"/>
      <c r="L640" s="118"/>
      <c r="M640" s="190"/>
      <c r="N640" s="625"/>
      <c r="O640" s="625"/>
      <c r="P640" s="628"/>
      <c r="Q640" s="406" t="s">
        <v>106</v>
      </c>
      <c r="R640"/>
      <c r="S640"/>
      <c r="T640"/>
      <c r="U640"/>
      <c r="V640"/>
      <c r="W640"/>
      <c r="X640"/>
      <c r="Y640"/>
      <c r="Z640"/>
      <c r="AA640"/>
      <c r="AB640"/>
      <c r="AC640"/>
      <c r="AF640"/>
      <c r="AG640"/>
      <c r="AH640"/>
      <c r="AI640"/>
      <c r="AJ640"/>
      <c r="AK640"/>
      <c r="AL640"/>
      <c r="AM640"/>
      <c r="AN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s="5" customFormat="1" ht="30" customHeight="1">
      <c r="A641" s="620" t="s">
        <v>107</v>
      </c>
      <c r="B641" s="51" t="s">
        <v>188</v>
      </c>
      <c r="C641" s="122" t="s">
        <v>64</v>
      </c>
      <c r="D641" s="59" t="s">
        <v>429</v>
      </c>
      <c r="E641" s="61" t="s">
        <v>64</v>
      </c>
      <c r="F641" s="123" t="s">
        <v>802</v>
      </c>
      <c r="G641" s="122" t="s">
        <v>64</v>
      </c>
      <c r="H641" s="51" t="s">
        <v>188</v>
      </c>
      <c r="I641" s="122" t="s">
        <v>64</v>
      </c>
      <c r="J641" s="123" t="s">
        <v>93</v>
      </c>
      <c r="K641" s="122" t="s">
        <v>14</v>
      </c>
      <c r="L641" s="123" t="s">
        <v>180</v>
      </c>
      <c r="M641" s="122" t="s">
        <v>64</v>
      </c>
      <c r="N641" s="623" t="str">
        <f>VLOOKUP($A641,'Phan ca HK1-2025'!$B$4:$I$133,4,0)</f>
        <v>2. Chiều</v>
      </c>
      <c r="O641" s="623" t="str">
        <f>VLOOKUP($A641,'Phan ca HK1-2025'!$B$4:$I$133,6,0)</f>
        <v>15/09/2025</v>
      </c>
      <c r="P641" s="626" t="str">
        <f>VLOOKUP($A641,'Phan ca HK1-2025'!$B$4:$I$133,8,0)</f>
        <v>C1-501</v>
      </c>
      <c r="Q641" s="406" t="s">
        <v>107</v>
      </c>
      <c r="R641"/>
      <c r="S641"/>
      <c r="T641"/>
      <c r="U641"/>
      <c r="V641"/>
      <c r="W641"/>
      <c r="X641"/>
      <c r="Y641"/>
      <c r="Z641"/>
      <c r="AA641"/>
      <c r="AB641"/>
      <c r="AC641"/>
      <c r="AF641"/>
      <c r="AG641"/>
      <c r="AH641"/>
      <c r="AI641"/>
      <c r="AJ641"/>
      <c r="AK641"/>
      <c r="AL641"/>
      <c r="AM641"/>
      <c r="AN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s="5" customFormat="1" ht="30" customHeight="1">
      <c r="A642" s="621"/>
      <c r="B642" s="60" t="s">
        <v>555</v>
      </c>
      <c r="C642" s="69" t="s">
        <v>966</v>
      </c>
      <c r="D642" s="118" t="s">
        <v>48</v>
      </c>
      <c r="E642" s="69"/>
      <c r="F642" s="60" t="s">
        <v>49</v>
      </c>
      <c r="G642" s="121"/>
      <c r="H642" s="60" t="s">
        <v>555</v>
      </c>
      <c r="I642" s="69" t="s">
        <v>966</v>
      </c>
      <c r="J642" s="60" t="s">
        <v>961</v>
      </c>
      <c r="K642" s="119" t="s">
        <v>38</v>
      </c>
      <c r="L642" s="60" t="s">
        <v>964</v>
      </c>
      <c r="M642" s="69"/>
      <c r="N642" s="624"/>
      <c r="O642" s="624"/>
      <c r="P642" s="627"/>
      <c r="Q642" s="406" t="s">
        <v>107</v>
      </c>
      <c r="R642"/>
      <c r="S642"/>
      <c r="T642"/>
      <c r="U642"/>
      <c r="V642"/>
      <c r="W642"/>
      <c r="X642"/>
      <c r="Y642"/>
      <c r="Z642"/>
      <c r="AA642"/>
      <c r="AB642"/>
      <c r="AC642"/>
      <c r="AF642"/>
      <c r="AG642"/>
      <c r="AH642"/>
      <c r="AI642"/>
      <c r="AJ642"/>
      <c r="AK642"/>
      <c r="AL642"/>
      <c r="AM642"/>
      <c r="AN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s="5" customFormat="1" ht="30" customHeight="1">
      <c r="A643" s="621"/>
      <c r="B643" s="232" t="s">
        <v>188</v>
      </c>
      <c r="C643" s="61" t="s">
        <v>58</v>
      </c>
      <c r="D643" s="59" t="s">
        <v>193</v>
      </c>
      <c r="E643" s="61" t="s">
        <v>58</v>
      </c>
      <c r="F643" s="59" t="s">
        <v>192</v>
      </c>
      <c r="G643" s="61" t="s">
        <v>58</v>
      </c>
      <c r="H643" s="232" t="s">
        <v>188</v>
      </c>
      <c r="I643" s="61" t="s">
        <v>58</v>
      </c>
      <c r="J643" s="59"/>
      <c r="K643" s="61"/>
      <c r="L643" s="59"/>
      <c r="M643" s="61"/>
      <c r="N643" s="624"/>
      <c r="O643" s="624"/>
      <c r="P643" s="627"/>
      <c r="Q643" s="406" t="s">
        <v>107</v>
      </c>
      <c r="R643"/>
      <c r="S643"/>
      <c r="T643"/>
      <c r="U643"/>
      <c r="V643"/>
      <c r="W643"/>
      <c r="X643"/>
      <c r="Y643"/>
      <c r="Z643"/>
      <c r="AA643"/>
      <c r="AB643"/>
      <c r="AC643"/>
      <c r="AF643"/>
      <c r="AG643"/>
      <c r="AH643"/>
      <c r="AI643"/>
      <c r="AJ643"/>
      <c r="AK643"/>
      <c r="AL643"/>
      <c r="AM643"/>
      <c r="AN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s="5" customFormat="1" ht="30" customHeight="1">
      <c r="A644" s="621"/>
      <c r="B644" s="60" t="s">
        <v>555</v>
      </c>
      <c r="C644" s="69" t="s">
        <v>967</v>
      </c>
      <c r="D644" s="118" t="s">
        <v>48</v>
      </c>
      <c r="E644" s="119"/>
      <c r="F644" s="60" t="s">
        <v>49</v>
      </c>
      <c r="G644" s="121"/>
      <c r="H644" s="60" t="s">
        <v>555</v>
      </c>
      <c r="I644" s="69" t="s">
        <v>967</v>
      </c>
      <c r="J644" s="118"/>
      <c r="K644" s="190"/>
      <c r="L644" s="118"/>
      <c r="M644" s="190"/>
      <c r="N644" s="624"/>
      <c r="O644" s="624"/>
      <c r="P644" s="627"/>
      <c r="Q644" s="406" t="s">
        <v>107</v>
      </c>
      <c r="R644"/>
      <c r="S644"/>
      <c r="T644"/>
      <c r="U644"/>
      <c r="V644"/>
      <c r="W644"/>
      <c r="X644"/>
      <c r="Y644"/>
      <c r="Z644"/>
      <c r="AA644"/>
      <c r="AB644"/>
      <c r="AC644"/>
      <c r="AF644"/>
      <c r="AG644"/>
      <c r="AH644"/>
      <c r="AI644"/>
      <c r="AJ644"/>
      <c r="AK644"/>
      <c r="AL644"/>
      <c r="AM644"/>
      <c r="AN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s="5" customFormat="1" ht="30" customHeight="1">
      <c r="A645" s="621"/>
      <c r="B645" s="59"/>
      <c r="C645" s="61"/>
      <c r="D645" s="205" t="s">
        <v>455</v>
      </c>
      <c r="E645" s="61" t="s">
        <v>60</v>
      </c>
      <c r="F645" s="59"/>
      <c r="G645" s="61"/>
      <c r="H645" s="59"/>
      <c r="I645" s="61"/>
      <c r="J645" s="59"/>
      <c r="K645" s="61"/>
      <c r="L645" s="59"/>
      <c r="M645" s="61"/>
      <c r="N645" s="624"/>
      <c r="O645" s="624"/>
      <c r="P645" s="627"/>
      <c r="Q645" s="406" t="s">
        <v>107</v>
      </c>
      <c r="R645"/>
      <c r="S645"/>
      <c r="T645"/>
      <c r="U645"/>
      <c r="V645"/>
      <c r="W645"/>
      <c r="X645"/>
      <c r="Y645"/>
      <c r="Z645"/>
      <c r="AA645"/>
      <c r="AB645"/>
      <c r="AC645"/>
      <c r="AF645"/>
      <c r="AG645"/>
      <c r="AH645"/>
      <c r="AI645"/>
      <c r="AJ645"/>
      <c r="AK645"/>
      <c r="AL645"/>
      <c r="AM645"/>
      <c r="AN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s="5" customFormat="1" ht="30" customHeight="1" thickBot="1">
      <c r="A646" s="621"/>
      <c r="B646" s="118"/>
      <c r="C646" s="119"/>
      <c r="D646" s="64"/>
      <c r="E646" s="63"/>
      <c r="F646" s="118"/>
      <c r="G646" s="190"/>
      <c r="H646" s="118"/>
      <c r="I646" s="119"/>
      <c r="J646" s="118"/>
      <c r="K646" s="190"/>
      <c r="L646" s="118"/>
      <c r="M646" s="190"/>
      <c r="N646" s="624"/>
      <c r="O646" s="624"/>
      <c r="P646" s="627"/>
      <c r="Q646" s="406" t="s">
        <v>107</v>
      </c>
      <c r="R646"/>
      <c r="S646"/>
      <c r="T646"/>
      <c r="U646"/>
      <c r="V646"/>
      <c r="W646"/>
      <c r="X646"/>
      <c r="Y646"/>
      <c r="Z646"/>
      <c r="AA646"/>
      <c r="AB646"/>
      <c r="AC646"/>
      <c r="AF646"/>
      <c r="AG646"/>
      <c r="AH646"/>
      <c r="AI646"/>
      <c r="AJ646"/>
      <c r="AK646"/>
      <c r="AL646"/>
      <c r="AM646"/>
      <c r="AN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s="5" customFormat="1" ht="30" customHeight="1">
      <c r="A647" s="620" t="s">
        <v>108</v>
      </c>
      <c r="B647" s="51" t="s">
        <v>188</v>
      </c>
      <c r="C647" s="122" t="s">
        <v>59</v>
      </c>
      <c r="D647" s="123" t="s">
        <v>429</v>
      </c>
      <c r="E647" s="122" t="s">
        <v>59</v>
      </c>
      <c r="F647" s="123" t="s">
        <v>802</v>
      </c>
      <c r="G647" s="122" t="s">
        <v>59</v>
      </c>
      <c r="H647" s="51" t="s">
        <v>188</v>
      </c>
      <c r="I647" s="122" t="s">
        <v>59</v>
      </c>
      <c r="J647" s="123" t="s">
        <v>93</v>
      </c>
      <c r="K647" s="122" t="s">
        <v>95</v>
      </c>
      <c r="L647" s="123" t="s">
        <v>180</v>
      </c>
      <c r="M647" s="122" t="s">
        <v>59</v>
      </c>
      <c r="N647" s="623" t="str">
        <f>VLOOKUP($A647,'Phan ca HK1-2025'!$B$4:$I$133,4,0)</f>
        <v>1. Sáng</v>
      </c>
      <c r="O647" s="623" t="str">
        <f>VLOOKUP($A647,'Phan ca HK1-2025'!$B$4:$I$133,6,0)</f>
        <v>15/09/2025</v>
      </c>
      <c r="P647" s="626" t="str">
        <f>VLOOKUP($A647,'Phan ca HK1-2025'!$B$4:$I$133,8,0)</f>
        <v>C1-501</v>
      </c>
      <c r="Q647" s="406" t="s">
        <v>108</v>
      </c>
      <c r="R647"/>
      <c r="S647"/>
      <c r="T647"/>
      <c r="U647"/>
      <c r="V647"/>
      <c r="W647"/>
      <c r="X647"/>
      <c r="Y647"/>
      <c r="Z647"/>
      <c r="AA647"/>
      <c r="AB647"/>
      <c r="AC647"/>
      <c r="AF647"/>
      <c r="AG647"/>
      <c r="AH647"/>
      <c r="AI647"/>
      <c r="AJ647"/>
      <c r="AK647"/>
      <c r="AL647"/>
      <c r="AM647"/>
      <c r="AN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s="5" customFormat="1" ht="30" customHeight="1">
      <c r="A648" s="621"/>
      <c r="B648" s="60" t="s">
        <v>382</v>
      </c>
      <c r="C648" s="69" t="s">
        <v>968</v>
      </c>
      <c r="D648" s="60" t="s">
        <v>196</v>
      </c>
      <c r="E648" s="121"/>
      <c r="F648" s="60" t="s">
        <v>36</v>
      </c>
      <c r="G648" s="121"/>
      <c r="H648" s="60" t="s">
        <v>382</v>
      </c>
      <c r="I648" s="69" t="s">
        <v>968</v>
      </c>
      <c r="J648" s="60" t="s">
        <v>962</v>
      </c>
      <c r="K648" s="119" t="s">
        <v>38</v>
      </c>
      <c r="L648" s="60" t="s">
        <v>965</v>
      </c>
      <c r="M648" s="69"/>
      <c r="N648" s="624"/>
      <c r="O648" s="624"/>
      <c r="P648" s="627"/>
      <c r="Q648" s="406" t="s">
        <v>108</v>
      </c>
      <c r="R648"/>
      <c r="S648"/>
      <c r="T648"/>
      <c r="U648"/>
      <c r="V648"/>
      <c r="W648"/>
      <c r="X648"/>
      <c r="Y648"/>
      <c r="Z648"/>
      <c r="AA648"/>
      <c r="AB648"/>
      <c r="AC648"/>
      <c r="AF648"/>
      <c r="AG648"/>
      <c r="AH648"/>
      <c r="AI648"/>
      <c r="AJ648"/>
      <c r="AK648"/>
      <c r="AL648"/>
      <c r="AM648"/>
      <c r="AN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s="5" customFormat="1" ht="30" customHeight="1">
      <c r="A649" s="621"/>
      <c r="B649" s="232" t="s">
        <v>188</v>
      </c>
      <c r="C649" s="61" t="s">
        <v>60</v>
      </c>
      <c r="D649" s="59"/>
      <c r="E649" s="61"/>
      <c r="F649" s="59" t="s">
        <v>192</v>
      </c>
      <c r="G649" s="61" t="s">
        <v>60</v>
      </c>
      <c r="H649" s="232" t="s">
        <v>188</v>
      </c>
      <c r="I649" s="61" t="s">
        <v>60</v>
      </c>
      <c r="J649" s="59"/>
      <c r="K649" s="61"/>
      <c r="L649" s="59"/>
      <c r="M649" s="61"/>
      <c r="N649" s="624"/>
      <c r="O649" s="624"/>
      <c r="P649" s="627"/>
      <c r="Q649" s="406" t="s">
        <v>108</v>
      </c>
      <c r="R649"/>
      <c r="S649"/>
      <c r="T649"/>
      <c r="U649"/>
      <c r="V649"/>
      <c r="W649"/>
      <c r="X649"/>
      <c r="Y649"/>
      <c r="Z649"/>
      <c r="AA649"/>
      <c r="AB649"/>
      <c r="AC649"/>
      <c r="AF649"/>
      <c r="AG649"/>
      <c r="AH649"/>
      <c r="AI649"/>
      <c r="AJ649"/>
      <c r="AK649"/>
      <c r="AL649"/>
      <c r="AM649"/>
      <c r="AN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s="5" customFormat="1" ht="30" customHeight="1">
      <c r="A650" s="621"/>
      <c r="B650" s="60" t="s">
        <v>382</v>
      </c>
      <c r="C650" s="69" t="s">
        <v>969</v>
      </c>
      <c r="D650" s="118"/>
      <c r="E650" s="119"/>
      <c r="F650" s="60" t="s">
        <v>36</v>
      </c>
      <c r="G650" s="121"/>
      <c r="H650" s="60" t="s">
        <v>382</v>
      </c>
      <c r="I650" s="69" t="s">
        <v>969</v>
      </c>
      <c r="J650" s="118"/>
      <c r="K650" s="190"/>
      <c r="L650" s="118"/>
      <c r="M650" s="119"/>
      <c r="N650" s="624"/>
      <c r="O650" s="624"/>
      <c r="P650" s="627"/>
      <c r="Q650" s="406" t="s">
        <v>108</v>
      </c>
      <c r="R650"/>
      <c r="S650"/>
      <c r="T650"/>
      <c r="U650"/>
      <c r="V650"/>
      <c r="W650"/>
      <c r="X650"/>
      <c r="Y650"/>
      <c r="Z650"/>
      <c r="AA650"/>
      <c r="AB650"/>
      <c r="AC650"/>
      <c r="AF650"/>
      <c r="AG650"/>
      <c r="AH650"/>
      <c r="AI650"/>
      <c r="AJ650"/>
      <c r="AK650"/>
      <c r="AL650"/>
      <c r="AM650"/>
      <c r="AN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s="5" customFormat="1" ht="30" customHeight="1">
      <c r="A651" s="621"/>
      <c r="B651" s="59"/>
      <c r="C651" s="61"/>
      <c r="D651" s="205" t="s">
        <v>455</v>
      </c>
      <c r="E651" s="61" t="s">
        <v>31</v>
      </c>
      <c r="F651" s="59" t="s">
        <v>193</v>
      </c>
      <c r="G651" s="61" t="s">
        <v>64</v>
      </c>
      <c r="H651" s="59"/>
      <c r="I651" s="61"/>
      <c r="J651" s="59"/>
      <c r="K651" s="61"/>
      <c r="L651" s="59"/>
      <c r="M651" s="61"/>
      <c r="N651" s="624"/>
      <c r="O651" s="624"/>
      <c r="P651" s="627"/>
      <c r="Q651" s="406" t="s">
        <v>108</v>
      </c>
      <c r="R651"/>
      <c r="S651"/>
      <c r="T651"/>
      <c r="U651"/>
      <c r="V651"/>
      <c r="W651"/>
      <c r="X651"/>
      <c r="Y651"/>
      <c r="Z651"/>
      <c r="AA651"/>
      <c r="AB651"/>
      <c r="AC651"/>
      <c r="AF651"/>
      <c r="AG651"/>
      <c r="AH651"/>
      <c r="AI651"/>
      <c r="AJ651"/>
      <c r="AK651"/>
      <c r="AL651"/>
      <c r="AM651"/>
      <c r="AN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s="5" customFormat="1" ht="30" customHeight="1" thickBot="1">
      <c r="A652" s="622"/>
      <c r="B652" s="64"/>
      <c r="C652" s="197"/>
      <c r="D652" s="118"/>
      <c r="E652" s="119"/>
      <c r="F652" s="118"/>
      <c r="G652" s="119"/>
      <c r="H652" s="64"/>
      <c r="I652" s="197"/>
      <c r="J652" s="220"/>
      <c r="K652" s="221"/>
      <c r="L652" s="64"/>
      <c r="M652" s="63"/>
      <c r="N652" s="625"/>
      <c r="O652" s="625"/>
      <c r="P652" s="628"/>
      <c r="Q652" s="406" t="s">
        <v>108</v>
      </c>
      <c r="R652"/>
      <c r="S652"/>
      <c r="T652"/>
      <c r="U652"/>
      <c r="V652"/>
      <c r="W652"/>
      <c r="X652"/>
      <c r="Y652"/>
      <c r="Z652"/>
      <c r="AA652"/>
      <c r="AB652"/>
      <c r="AC652"/>
      <c r="AF652"/>
      <c r="AG652"/>
      <c r="AH652"/>
      <c r="AI652"/>
      <c r="AJ652"/>
      <c r="AK652"/>
      <c r="AL652"/>
      <c r="AM652"/>
      <c r="AN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s="5" customFormat="1" ht="30" customHeight="1">
      <c r="A653" s="620" t="s">
        <v>166</v>
      </c>
      <c r="B653" s="123" t="s">
        <v>429</v>
      </c>
      <c r="C653" s="122" t="s">
        <v>64</v>
      </c>
      <c r="D653" s="51" t="s">
        <v>188</v>
      </c>
      <c r="E653" s="122" t="s">
        <v>64</v>
      </c>
      <c r="F653" s="123" t="s">
        <v>93</v>
      </c>
      <c r="G653" s="122" t="s">
        <v>14</v>
      </c>
      <c r="H653" s="123" t="s">
        <v>802</v>
      </c>
      <c r="I653" s="122" t="s">
        <v>64</v>
      </c>
      <c r="J653" s="232" t="s">
        <v>188</v>
      </c>
      <c r="K653" s="61" t="s">
        <v>64</v>
      </c>
      <c r="L653" s="123" t="s">
        <v>180</v>
      </c>
      <c r="M653" s="122" t="s">
        <v>31</v>
      </c>
      <c r="N653" s="623" t="str">
        <f>VLOOKUP($A653,'Phan ca HK1-2025'!$B$4:$I$133,4,0)</f>
        <v>2. Chiều</v>
      </c>
      <c r="O653" s="623" t="str">
        <f>VLOOKUP($A653,'Phan ca HK1-2025'!$B$4:$I$133,6,0)</f>
        <v>15/09/2025</v>
      </c>
      <c r="P653" s="626" t="str">
        <f>VLOOKUP($A653,'Phan ca HK1-2025'!$B$4:$I$133,8,0)</f>
        <v>C3-306</v>
      </c>
      <c r="Q653" s="406" t="s">
        <v>166</v>
      </c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s="5" customFormat="1" ht="30" customHeight="1">
      <c r="A654" s="621"/>
      <c r="B654" s="60" t="s">
        <v>42</v>
      </c>
      <c r="C654" s="121"/>
      <c r="D654" s="60" t="s">
        <v>556</v>
      </c>
      <c r="E654" s="69" t="s">
        <v>970</v>
      </c>
      <c r="F654" s="60" t="s">
        <v>42</v>
      </c>
      <c r="G654" s="121"/>
      <c r="H654" s="60" t="s">
        <v>42</v>
      </c>
      <c r="I654" s="121"/>
      <c r="J654" s="60" t="s">
        <v>556</v>
      </c>
      <c r="K654" s="69" t="s">
        <v>970</v>
      </c>
      <c r="L654" s="60" t="s">
        <v>976</v>
      </c>
      <c r="M654" s="69"/>
      <c r="N654" s="624"/>
      <c r="O654" s="624"/>
      <c r="P654" s="627"/>
      <c r="Q654" s="406" t="s">
        <v>166</v>
      </c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s="5" customFormat="1" ht="30" customHeight="1">
      <c r="A655" s="621"/>
      <c r="B655" s="59" t="s">
        <v>192</v>
      </c>
      <c r="C655" s="61" t="s">
        <v>58</v>
      </c>
      <c r="D655" s="232" t="s">
        <v>188</v>
      </c>
      <c r="E655" s="61" t="s">
        <v>58</v>
      </c>
      <c r="F655" s="59"/>
      <c r="G655" s="61"/>
      <c r="H655" s="59" t="s">
        <v>193</v>
      </c>
      <c r="I655" s="61" t="s">
        <v>58</v>
      </c>
      <c r="J655" s="232" t="s">
        <v>188</v>
      </c>
      <c r="K655" s="61" t="s">
        <v>58</v>
      </c>
      <c r="L655" s="59"/>
      <c r="M655" s="61"/>
      <c r="N655" s="624"/>
      <c r="O655" s="624"/>
      <c r="P655" s="627"/>
      <c r="Q655" s="406" t="s">
        <v>166</v>
      </c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s="5" customFormat="1" ht="30" customHeight="1">
      <c r="A656" s="621"/>
      <c r="B656" s="60" t="s">
        <v>42</v>
      </c>
      <c r="C656" s="121"/>
      <c r="D656" s="60" t="s">
        <v>556</v>
      </c>
      <c r="E656" s="69" t="s">
        <v>971</v>
      </c>
      <c r="F656" s="60"/>
      <c r="G656" s="69"/>
      <c r="H656" s="60" t="s">
        <v>42</v>
      </c>
      <c r="I656" s="121"/>
      <c r="J656" s="60" t="s">
        <v>556</v>
      </c>
      <c r="K656" s="69" t="s">
        <v>971</v>
      </c>
      <c r="L656" s="60"/>
      <c r="M656" s="121"/>
      <c r="N656" s="624"/>
      <c r="O656" s="624"/>
      <c r="P656" s="627"/>
      <c r="Q656" s="406" t="s">
        <v>166</v>
      </c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s="5" customFormat="1" ht="30" customHeight="1">
      <c r="A657" s="621"/>
      <c r="B657" s="205" t="s">
        <v>455</v>
      </c>
      <c r="C657" s="61" t="s">
        <v>59</v>
      </c>
      <c r="D657" s="59"/>
      <c r="E657" s="61"/>
      <c r="F657" s="59"/>
      <c r="G657" s="61"/>
      <c r="H657" s="59"/>
      <c r="I657" s="61"/>
      <c r="J657" s="59"/>
      <c r="K657" s="61"/>
      <c r="L657" s="59"/>
      <c r="M657" s="61"/>
      <c r="N657" s="624"/>
      <c r="O657" s="624"/>
      <c r="P657" s="627"/>
      <c r="Q657" s="406" t="s">
        <v>166</v>
      </c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s="5" customFormat="1" ht="30" customHeight="1" thickBot="1">
      <c r="A658" s="622"/>
      <c r="B658" s="64"/>
      <c r="C658" s="63"/>
      <c r="D658" s="118"/>
      <c r="E658" s="119"/>
      <c r="F658" s="60"/>
      <c r="G658" s="121"/>
      <c r="H658" s="64"/>
      <c r="I658" s="63"/>
      <c r="J658" s="118"/>
      <c r="K658" s="119"/>
      <c r="L658" s="64"/>
      <c r="M658" s="63"/>
      <c r="N658" s="625"/>
      <c r="O658" s="625"/>
      <c r="P658" s="628"/>
      <c r="Q658" s="406" t="s">
        <v>166</v>
      </c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s="5" customFormat="1" ht="30" customHeight="1">
      <c r="A659" s="620" t="s">
        <v>168</v>
      </c>
      <c r="B659" s="123" t="s">
        <v>429</v>
      </c>
      <c r="C659" s="122" t="s">
        <v>59</v>
      </c>
      <c r="D659" s="51" t="s">
        <v>188</v>
      </c>
      <c r="E659" s="122" t="s">
        <v>59</v>
      </c>
      <c r="F659" s="123" t="s">
        <v>93</v>
      </c>
      <c r="G659" s="122" t="s">
        <v>95</v>
      </c>
      <c r="H659" s="59" t="s">
        <v>193</v>
      </c>
      <c r="I659" s="61" t="s">
        <v>59</v>
      </c>
      <c r="J659" s="51" t="s">
        <v>188</v>
      </c>
      <c r="K659" s="122" t="s">
        <v>59</v>
      </c>
      <c r="L659" s="123" t="s">
        <v>180</v>
      </c>
      <c r="M659" s="122" t="s">
        <v>32</v>
      </c>
      <c r="N659" s="623" t="str">
        <f>VLOOKUP($A659,'Phan ca HK1-2025'!$B$4:$I$133,4,0)</f>
        <v>1. Sáng</v>
      </c>
      <c r="O659" s="623" t="str">
        <f>VLOOKUP($A659,'Phan ca HK1-2025'!$B$4:$I$133,6,0)</f>
        <v>15/09/2025</v>
      </c>
      <c r="P659" s="626" t="str">
        <f>VLOOKUP($A659,'Phan ca HK1-2025'!$B$4:$I$133,8,0)</f>
        <v>C3-306</v>
      </c>
      <c r="Q659" s="406" t="s">
        <v>168</v>
      </c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s="5" customFormat="1" ht="30" customHeight="1">
      <c r="A660" s="621"/>
      <c r="B660" s="60" t="s">
        <v>42</v>
      </c>
      <c r="C660" s="121"/>
      <c r="D660" s="60" t="s">
        <v>556</v>
      </c>
      <c r="E660" s="69" t="s">
        <v>444</v>
      </c>
      <c r="F660" s="60" t="s">
        <v>51</v>
      </c>
      <c r="G660" s="121"/>
      <c r="H660" s="60" t="s">
        <v>42</v>
      </c>
      <c r="I660" s="121"/>
      <c r="J660" s="60" t="s">
        <v>556</v>
      </c>
      <c r="K660" s="69" t="s">
        <v>444</v>
      </c>
      <c r="L660" s="60" t="s">
        <v>977</v>
      </c>
      <c r="M660" s="69"/>
      <c r="N660" s="624"/>
      <c r="O660" s="624"/>
      <c r="P660" s="627"/>
      <c r="Q660" s="406" t="s">
        <v>168</v>
      </c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s="5" customFormat="1" ht="30" customHeight="1">
      <c r="A661" s="621"/>
      <c r="B661" s="59" t="s">
        <v>192</v>
      </c>
      <c r="C661" s="61" t="s">
        <v>60</v>
      </c>
      <c r="D661" s="232" t="s">
        <v>188</v>
      </c>
      <c r="E661" s="61" t="s">
        <v>60</v>
      </c>
      <c r="F661" s="59"/>
      <c r="G661" s="61"/>
      <c r="H661" s="59" t="s">
        <v>802</v>
      </c>
      <c r="I661" s="61" t="s">
        <v>60</v>
      </c>
      <c r="J661" s="232" t="s">
        <v>188</v>
      </c>
      <c r="K661" s="61" t="s">
        <v>60</v>
      </c>
      <c r="L661" s="59"/>
      <c r="M661" s="61"/>
      <c r="N661" s="624"/>
      <c r="O661" s="624"/>
      <c r="P661" s="627"/>
      <c r="Q661" s="406" t="s">
        <v>168</v>
      </c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s="5" customFormat="1" ht="30" customHeight="1">
      <c r="A662" s="621"/>
      <c r="B662" s="60" t="s">
        <v>42</v>
      </c>
      <c r="C662" s="121"/>
      <c r="D662" s="60" t="s">
        <v>556</v>
      </c>
      <c r="E662" s="69" t="s">
        <v>445</v>
      </c>
      <c r="F662" s="118"/>
      <c r="G662" s="190"/>
      <c r="H662" s="60" t="s">
        <v>42</v>
      </c>
      <c r="I662" s="121"/>
      <c r="J662" s="60" t="s">
        <v>556</v>
      </c>
      <c r="K662" s="69" t="s">
        <v>445</v>
      </c>
      <c r="L662" s="60"/>
      <c r="M662" s="121"/>
      <c r="N662" s="624"/>
      <c r="O662" s="624"/>
      <c r="P662" s="627"/>
      <c r="Q662" s="406" t="s">
        <v>168</v>
      </c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s="5" customFormat="1" ht="30" customHeight="1">
      <c r="A663" s="621"/>
      <c r="B663" s="205" t="s">
        <v>455</v>
      </c>
      <c r="C663" s="61" t="s">
        <v>440</v>
      </c>
      <c r="D663" s="59"/>
      <c r="E663" s="61"/>
      <c r="F663" s="59"/>
      <c r="G663" s="61"/>
      <c r="H663" s="59"/>
      <c r="I663" s="61"/>
      <c r="J663" s="59"/>
      <c r="K663" s="61"/>
      <c r="L663" s="59"/>
      <c r="M663" s="61"/>
      <c r="N663" s="624"/>
      <c r="O663" s="624"/>
      <c r="P663" s="627"/>
      <c r="Q663" s="406" t="s">
        <v>168</v>
      </c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s="5" customFormat="1" ht="30" customHeight="1" thickBot="1">
      <c r="A664" s="622"/>
      <c r="B664" s="64"/>
      <c r="C664" s="63"/>
      <c r="D664" s="64"/>
      <c r="E664" s="197"/>
      <c r="F664" s="64"/>
      <c r="G664" s="63"/>
      <c r="H664" s="64"/>
      <c r="I664" s="63"/>
      <c r="J664" s="64"/>
      <c r="K664" s="63"/>
      <c r="L664" s="64"/>
      <c r="M664" s="63"/>
      <c r="N664" s="625"/>
      <c r="O664" s="625"/>
      <c r="P664" s="628"/>
      <c r="Q664" s="406" t="s">
        <v>168</v>
      </c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s="5" customFormat="1" ht="30" customHeight="1">
      <c r="A665" s="620" t="s">
        <v>381</v>
      </c>
      <c r="B665" s="59" t="s">
        <v>192</v>
      </c>
      <c r="C665" s="61" t="s">
        <v>59</v>
      </c>
      <c r="D665" s="123" t="s">
        <v>93</v>
      </c>
      <c r="E665" s="122" t="s">
        <v>95</v>
      </c>
      <c r="F665" s="123" t="s">
        <v>193</v>
      </c>
      <c r="G665" s="122" t="s">
        <v>59</v>
      </c>
      <c r="H665" s="59"/>
      <c r="I665" s="122"/>
      <c r="J665" s="59"/>
      <c r="K665" s="122"/>
      <c r="L665" s="205" t="s">
        <v>1136</v>
      </c>
      <c r="M665" s="61" t="s">
        <v>59</v>
      </c>
      <c r="N665" s="623" t="str">
        <f>VLOOKUP($A665,'Phan ca HK1-2025'!$B$4:$I$133,4,0)</f>
        <v>1. Sáng</v>
      </c>
      <c r="O665" s="623" t="str">
        <f>VLOOKUP($A665,'Phan ca HK1-2025'!$B$4:$I$133,6,0)</f>
        <v>15/09/2025</v>
      </c>
      <c r="P665" s="626" t="str">
        <f>VLOOKUP($A665,'Phan ca HK1-2025'!$B$4:$I$133,8,0)</f>
        <v>Khu C</v>
      </c>
      <c r="Q665" s="406" t="s">
        <v>381</v>
      </c>
      <c r="R665" s="422" t="s">
        <v>221</v>
      </c>
      <c r="S665" s="318" t="s">
        <v>93</v>
      </c>
      <c r="T665" s="319">
        <v>3</v>
      </c>
      <c r="U665" s="319">
        <v>3</v>
      </c>
      <c r="V665" s="319">
        <v>0</v>
      </c>
      <c r="W665" s="319">
        <v>0</v>
      </c>
      <c r="X665" s="369"/>
      <c r="Y665" s="414">
        <v>4</v>
      </c>
      <c r="Z665" s="378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s="5" customFormat="1" ht="30" customHeight="1">
      <c r="A666" s="621"/>
      <c r="B666" s="60" t="s">
        <v>48</v>
      </c>
      <c r="C666" s="121"/>
      <c r="D666" s="60" t="s">
        <v>42</v>
      </c>
      <c r="E666" s="121"/>
      <c r="F666" s="60"/>
      <c r="G666" s="121"/>
      <c r="H666" s="118"/>
      <c r="I666" s="121"/>
      <c r="J666" s="118"/>
      <c r="K666" s="190"/>
      <c r="L666" s="60"/>
      <c r="M666" s="121"/>
      <c r="N666" s="624"/>
      <c r="O666" s="624"/>
      <c r="P666" s="627"/>
      <c r="Q666" s="406" t="s">
        <v>381</v>
      </c>
      <c r="R666" s="422" t="s">
        <v>201</v>
      </c>
      <c r="S666" s="318" t="s">
        <v>180</v>
      </c>
      <c r="T666" s="319">
        <v>3</v>
      </c>
      <c r="U666" s="319">
        <v>3</v>
      </c>
      <c r="V666" s="319">
        <v>0</v>
      </c>
      <c r="W666" s="319">
        <v>0</v>
      </c>
      <c r="X666" s="369"/>
      <c r="Y666" s="414">
        <v>2</v>
      </c>
      <c r="Z666" s="378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s="5" customFormat="1" ht="30" customHeight="1">
      <c r="A667" s="621"/>
      <c r="B667" s="59"/>
      <c r="C667" s="61"/>
      <c r="D667" s="59"/>
      <c r="E667" s="61"/>
      <c r="F667" s="59" t="s">
        <v>429</v>
      </c>
      <c r="G667" s="61" t="s">
        <v>60</v>
      </c>
      <c r="H667" s="59"/>
      <c r="I667" s="61"/>
      <c r="J667" s="59"/>
      <c r="K667" s="61"/>
      <c r="L667" s="59" t="s">
        <v>802</v>
      </c>
      <c r="M667" s="61" t="s">
        <v>60</v>
      </c>
      <c r="N667" s="624"/>
      <c r="O667" s="624"/>
      <c r="P667" s="627"/>
      <c r="Q667" s="406" t="s">
        <v>381</v>
      </c>
      <c r="R667" s="422" t="s">
        <v>430</v>
      </c>
      <c r="S667" s="318" t="s">
        <v>429</v>
      </c>
      <c r="T667" s="319">
        <v>2</v>
      </c>
      <c r="U667" s="319">
        <v>2</v>
      </c>
      <c r="V667" s="319">
        <v>0</v>
      </c>
      <c r="W667" s="319">
        <v>0</v>
      </c>
      <c r="X667" s="369"/>
      <c r="Y667" s="414">
        <v>2</v>
      </c>
      <c r="Z667" s="378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s="5" customFormat="1" ht="30" customHeight="1">
      <c r="A668" s="621"/>
      <c r="B668" s="60"/>
      <c r="C668" s="121"/>
      <c r="D668" s="60"/>
      <c r="E668" s="121"/>
      <c r="F668" s="118" t="s">
        <v>56</v>
      </c>
      <c r="G668" s="190"/>
      <c r="H668" s="60"/>
      <c r="I668" s="121"/>
      <c r="J668" s="60"/>
      <c r="K668" s="121"/>
      <c r="L668" s="60" t="s">
        <v>37</v>
      </c>
      <c r="M668" s="121"/>
      <c r="N668" s="624"/>
      <c r="O668" s="624"/>
      <c r="P668" s="627"/>
      <c r="Q668" s="406" t="s">
        <v>381</v>
      </c>
      <c r="R668" s="422" t="s">
        <v>226</v>
      </c>
      <c r="S668" s="318" t="s">
        <v>192</v>
      </c>
      <c r="T668" s="319">
        <v>2</v>
      </c>
      <c r="U668" s="319">
        <v>2</v>
      </c>
      <c r="V668" s="319">
        <v>0</v>
      </c>
      <c r="W668" s="319">
        <v>0</v>
      </c>
      <c r="X668" s="373"/>
      <c r="Y668" s="414">
        <v>2</v>
      </c>
      <c r="Z668" s="405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s="5" customFormat="1" ht="30" customHeight="1">
      <c r="A669" s="621"/>
      <c r="B669" s="59"/>
      <c r="C669" s="61"/>
      <c r="D669" s="232" t="s">
        <v>188</v>
      </c>
      <c r="E669" s="61" t="s">
        <v>64</v>
      </c>
      <c r="F669" s="59" t="s">
        <v>180</v>
      </c>
      <c r="G669" s="61" t="s">
        <v>64</v>
      </c>
      <c r="H669" s="59"/>
      <c r="I669" s="61"/>
      <c r="J669" s="232" t="s">
        <v>188</v>
      </c>
      <c r="K669" s="61" t="s">
        <v>64</v>
      </c>
      <c r="L669" s="59"/>
      <c r="M669" s="61"/>
      <c r="N669" s="624"/>
      <c r="O669" s="624"/>
      <c r="P669" s="627"/>
      <c r="Q669" s="406" t="s">
        <v>381</v>
      </c>
      <c r="R669" s="422" t="s">
        <v>227</v>
      </c>
      <c r="S669" s="318" t="s">
        <v>193</v>
      </c>
      <c r="T669" s="319">
        <v>2</v>
      </c>
      <c r="U669" s="319">
        <v>2</v>
      </c>
      <c r="V669" s="319">
        <v>0</v>
      </c>
      <c r="W669" s="319">
        <v>0</v>
      </c>
      <c r="X669" s="373"/>
      <c r="Y669" s="414">
        <v>2</v>
      </c>
      <c r="Z669" s="405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s="5" customFormat="1" ht="30" customHeight="1">
      <c r="A670" s="621"/>
      <c r="B670" s="60"/>
      <c r="C670" s="121"/>
      <c r="D670" s="60" t="s">
        <v>436</v>
      </c>
      <c r="E670" s="69" t="s">
        <v>980</v>
      </c>
      <c r="F670" s="118" t="s">
        <v>982</v>
      </c>
      <c r="G670" s="119"/>
      <c r="H670" s="118"/>
      <c r="I670" s="190"/>
      <c r="J670" s="60" t="s">
        <v>436</v>
      </c>
      <c r="K670" s="69" t="s">
        <v>980</v>
      </c>
      <c r="L670" s="60"/>
      <c r="M670" s="121"/>
      <c r="N670" s="624"/>
      <c r="O670" s="624"/>
      <c r="P670" s="627"/>
      <c r="Q670" s="406" t="s">
        <v>381</v>
      </c>
      <c r="R670" s="422" t="s">
        <v>619</v>
      </c>
      <c r="S670" s="318" t="s">
        <v>188</v>
      </c>
      <c r="T670" s="319">
        <v>5</v>
      </c>
      <c r="U670" s="319">
        <v>5</v>
      </c>
      <c r="V670" s="319">
        <v>0</v>
      </c>
      <c r="W670" s="319">
        <v>0</v>
      </c>
      <c r="X670" s="373"/>
      <c r="Y670" s="414">
        <v>2</v>
      </c>
      <c r="Z670" s="405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s="5" customFormat="1" ht="30" customHeight="1">
      <c r="A671" s="621"/>
      <c r="B671" s="59"/>
      <c r="C671" s="61"/>
      <c r="D671" s="232" t="s">
        <v>188</v>
      </c>
      <c r="E671" s="61" t="s">
        <v>58</v>
      </c>
      <c r="F671" s="59"/>
      <c r="G671" s="61"/>
      <c r="H671" s="59"/>
      <c r="I671" s="61"/>
      <c r="J671" s="232" t="s">
        <v>188</v>
      </c>
      <c r="K671" s="61" t="s">
        <v>58</v>
      </c>
      <c r="L671" s="59"/>
      <c r="M671" s="61"/>
      <c r="N671" s="624"/>
      <c r="O671" s="624"/>
      <c r="P671" s="627"/>
      <c r="Q671" s="406" t="s">
        <v>381</v>
      </c>
      <c r="R671" s="422" t="s">
        <v>626</v>
      </c>
      <c r="S671" s="318" t="s">
        <v>802</v>
      </c>
      <c r="T671" s="319">
        <v>3</v>
      </c>
      <c r="U671" s="319">
        <v>2</v>
      </c>
      <c r="V671" s="319">
        <v>0</v>
      </c>
      <c r="W671" s="319">
        <v>1</v>
      </c>
      <c r="X671" s="373"/>
      <c r="Y671" s="414">
        <v>2</v>
      </c>
      <c r="Z671" s="378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s="5" customFormat="1" ht="30" customHeight="1" thickBot="1">
      <c r="A672" s="622"/>
      <c r="B672" s="64"/>
      <c r="C672" s="63"/>
      <c r="D672" s="60" t="s">
        <v>436</v>
      </c>
      <c r="E672" s="69" t="s">
        <v>981</v>
      </c>
      <c r="F672" s="64"/>
      <c r="G672" s="63"/>
      <c r="H672" s="64"/>
      <c r="I672" s="63"/>
      <c r="J672" s="60" t="s">
        <v>436</v>
      </c>
      <c r="K672" s="69" t="s">
        <v>981</v>
      </c>
      <c r="L672" s="118"/>
      <c r="M672" s="190"/>
      <c r="N672" s="625"/>
      <c r="O672" s="625"/>
      <c r="P672" s="628"/>
      <c r="Q672" s="406" t="s">
        <v>381</v>
      </c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</row>
    <row r="673" spans="1:68" s="5" customFormat="1" ht="30" customHeight="1">
      <c r="A673" s="620" t="s">
        <v>101</v>
      </c>
      <c r="B673" s="59" t="s">
        <v>192</v>
      </c>
      <c r="C673" s="122" t="s">
        <v>64</v>
      </c>
      <c r="D673" s="51" t="s">
        <v>188</v>
      </c>
      <c r="E673" s="122" t="s">
        <v>64</v>
      </c>
      <c r="F673" s="123" t="s">
        <v>606</v>
      </c>
      <c r="G673" s="122" t="s">
        <v>64</v>
      </c>
      <c r="H673" s="59" t="s">
        <v>158</v>
      </c>
      <c r="I673" s="122" t="s">
        <v>14</v>
      </c>
      <c r="J673" s="51" t="s">
        <v>188</v>
      </c>
      <c r="K673" s="122" t="s">
        <v>64</v>
      </c>
      <c r="L673" s="123" t="s">
        <v>180</v>
      </c>
      <c r="M673" s="122" t="s">
        <v>31</v>
      </c>
      <c r="N673" s="623" t="str">
        <f>VLOOKUP($A673,'Phan ca HK1-2025'!$B$4:$I$133,4,0)</f>
        <v>2. Chiều</v>
      </c>
      <c r="O673" s="623" t="str">
        <f>VLOOKUP($A673,'Phan ca HK1-2025'!$B$4:$I$133,6,0)</f>
        <v>15/09/2025</v>
      </c>
      <c r="P673" s="626" t="str">
        <f>VLOOKUP($A673,'Phan ca HK1-2025'!$B$4:$I$133,8,0)</f>
        <v>C1-402</v>
      </c>
      <c r="Q673" s="406" t="s">
        <v>101</v>
      </c>
      <c r="R673" s="422" t="s">
        <v>225</v>
      </c>
      <c r="S673" s="318" t="s">
        <v>158</v>
      </c>
      <c r="T673" s="319">
        <v>3</v>
      </c>
      <c r="U673" s="319">
        <v>3</v>
      </c>
      <c r="V673" s="319">
        <v>0</v>
      </c>
      <c r="W673" s="319">
        <v>0</v>
      </c>
      <c r="X673" s="369"/>
      <c r="Y673" s="414">
        <v>4</v>
      </c>
      <c r="Z673" s="372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</row>
    <row r="674" spans="1:68" s="5" customFormat="1" ht="30" customHeight="1">
      <c r="A674" s="621"/>
      <c r="B674" s="118"/>
      <c r="C674" s="190"/>
      <c r="D674" s="60" t="s">
        <v>459</v>
      </c>
      <c r="E674" s="69" t="s">
        <v>972</v>
      </c>
      <c r="F674" s="60"/>
      <c r="G674" s="121"/>
      <c r="H674" s="118"/>
      <c r="I674" s="190"/>
      <c r="J674" s="60" t="s">
        <v>459</v>
      </c>
      <c r="K674" s="69" t="s">
        <v>972</v>
      </c>
      <c r="L674" s="60" t="s">
        <v>976</v>
      </c>
      <c r="M674" s="69"/>
      <c r="N674" s="624"/>
      <c r="O674" s="624"/>
      <c r="P674" s="627"/>
      <c r="Q674" s="406" t="s">
        <v>101</v>
      </c>
      <c r="R674" s="422" t="s">
        <v>605</v>
      </c>
      <c r="S674" s="318" t="s">
        <v>606</v>
      </c>
      <c r="T674" s="319">
        <v>2</v>
      </c>
      <c r="U674" s="319">
        <v>2</v>
      </c>
      <c r="V674" s="319">
        <v>0</v>
      </c>
      <c r="W674" s="319">
        <v>0</v>
      </c>
      <c r="X674" s="369"/>
      <c r="Y674" s="414">
        <v>2</v>
      </c>
      <c r="Z674" s="372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s="5" customFormat="1" ht="30" customHeight="1">
      <c r="A675" s="621"/>
      <c r="B675" s="59"/>
      <c r="C675" s="61"/>
      <c r="D675" s="232" t="s">
        <v>188</v>
      </c>
      <c r="E675" s="61" t="s">
        <v>58</v>
      </c>
      <c r="F675" s="59" t="s">
        <v>429</v>
      </c>
      <c r="G675" s="61" t="s">
        <v>58</v>
      </c>
      <c r="H675" s="59"/>
      <c r="I675" s="61"/>
      <c r="J675" s="232" t="s">
        <v>188</v>
      </c>
      <c r="K675" s="61" t="s">
        <v>58</v>
      </c>
      <c r="L675" s="59" t="s">
        <v>802</v>
      </c>
      <c r="M675" s="61" t="s">
        <v>64</v>
      </c>
      <c r="N675" s="624"/>
      <c r="O675" s="624"/>
      <c r="P675" s="627"/>
      <c r="Q675" s="406" t="s">
        <v>101</v>
      </c>
      <c r="R675" s="422" t="s">
        <v>201</v>
      </c>
      <c r="S675" s="318" t="s">
        <v>180</v>
      </c>
      <c r="T675" s="319">
        <v>3</v>
      </c>
      <c r="U675" s="319">
        <v>3</v>
      </c>
      <c r="V675" s="319">
        <v>0</v>
      </c>
      <c r="W675" s="319">
        <v>0</v>
      </c>
      <c r="X675" s="369"/>
      <c r="Y675" s="414">
        <v>2</v>
      </c>
      <c r="Z675" s="370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s="5" customFormat="1" ht="30" customHeight="1">
      <c r="A676" s="621"/>
      <c r="B676" s="60"/>
      <c r="C676" s="121"/>
      <c r="D676" s="60" t="s">
        <v>459</v>
      </c>
      <c r="E676" s="69" t="s">
        <v>973</v>
      </c>
      <c r="F676" s="60"/>
      <c r="G676" s="121"/>
      <c r="H676" s="60"/>
      <c r="I676" s="121"/>
      <c r="J676" s="60" t="s">
        <v>459</v>
      </c>
      <c r="K676" s="69" t="s">
        <v>973</v>
      </c>
      <c r="L676" s="60"/>
      <c r="M676" s="121"/>
      <c r="N676" s="624"/>
      <c r="O676" s="624"/>
      <c r="P676" s="627"/>
      <c r="Q676" s="406" t="s">
        <v>101</v>
      </c>
      <c r="R676" s="422" t="s">
        <v>226</v>
      </c>
      <c r="S676" s="318" t="s">
        <v>192</v>
      </c>
      <c r="T676" s="319">
        <v>2</v>
      </c>
      <c r="U676" s="319">
        <v>2</v>
      </c>
      <c r="V676" s="319">
        <v>0</v>
      </c>
      <c r="W676" s="319">
        <v>0</v>
      </c>
      <c r="X676" s="369"/>
      <c r="Y676" s="414">
        <v>2</v>
      </c>
      <c r="Z676" s="372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s="5" customFormat="1" ht="30" customHeight="1">
      <c r="A677" s="621"/>
      <c r="B677" s="205" t="s">
        <v>455</v>
      </c>
      <c r="C677" s="61" t="s">
        <v>60</v>
      </c>
      <c r="D677" s="59"/>
      <c r="E677" s="61"/>
      <c r="F677" s="187"/>
      <c r="G677" s="188"/>
      <c r="H677" s="59"/>
      <c r="I677" s="61"/>
      <c r="J677" s="59"/>
      <c r="K677" s="61"/>
      <c r="L677" s="59"/>
      <c r="M677" s="61"/>
      <c r="N677" s="624"/>
      <c r="O677" s="624"/>
      <c r="P677" s="627"/>
      <c r="Q677" s="406" t="s">
        <v>101</v>
      </c>
      <c r="R677" s="422" t="s">
        <v>430</v>
      </c>
      <c r="S677" s="318" t="s">
        <v>429</v>
      </c>
      <c r="T677" s="319">
        <v>2</v>
      </c>
      <c r="U677" s="319">
        <v>2</v>
      </c>
      <c r="V677" s="319">
        <v>0</v>
      </c>
      <c r="W677" s="319">
        <v>0</v>
      </c>
      <c r="X677" s="373"/>
      <c r="Y677" s="414">
        <v>2</v>
      </c>
      <c r="Z677" s="373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s="5" customFormat="1" ht="30" customHeight="1" thickBot="1">
      <c r="A678" s="621"/>
      <c r="B678" s="64"/>
      <c r="C678" s="63"/>
      <c r="D678" s="118"/>
      <c r="E678" s="119"/>
      <c r="F678" s="60"/>
      <c r="G678" s="121"/>
      <c r="H678" s="64"/>
      <c r="I678" s="63"/>
      <c r="J678" s="64"/>
      <c r="K678" s="190"/>
      <c r="L678" s="118"/>
      <c r="M678" s="119"/>
      <c r="N678" s="624"/>
      <c r="O678" s="624"/>
      <c r="P678" s="627"/>
      <c r="Q678" s="406" t="s">
        <v>101</v>
      </c>
      <c r="R678" s="422" t="s">
        <v>619</v>
      </c>
      <c r="S678" s="318" t="s">
        <v>188</v>
      </c>
      <c r="T678" s="319">
        <v>5</v>
      </c>
      <c r="U678" s="319">
        <v>5</v>
      </c>
      <c r="V678" s="319">
        <v>0</v>
      </c>
      <c r="W678" s="319">
        <v>0</v>
      </c>
      <c r="X678" s="373"/>
      <c r="Y678" s="414">
        <v>2</v>
      </c>
      <c r="Z678" s="370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s="5" customFormat="1" ht="30" customHeight="1">
      <c r="A679" s="620" t="s">
        <v>140</v>
      </c>
      <c r="B679" s="187" t="s">
        <v>192</v>
      </c>
      <c r="C679" s="188" t="s">
        <v>59</v>
      </c>
      <c r="D679" s="51" t="s">
        <v>188</v>
      </c>
      <c r="E679" s="122" t="s">
        <v>59</v>
      </c>
      <c r="F679" s="123"/>
      <c r="G679" s="122"/>
      <c r="H679" s="59" t="s">
        <v>158</v>
      </c>
      <c r="I679" s="122" t="s">
        <v>95</v>
      </c>
      <c r="J679" s="51" t="s">
        <v>188</v>
      </c>
      <c r="K679" s="122" t="s">
        <v>59</v>
      </c>
      <c r="L679" s="123" t="s">
        <v>180</v>
      </c>
      <c r="M679" s="122" t="s">
        <v>32</v>
      </c>
      <c r="N679" s="623" t="str">
        <f>VLOOKUP($A679,'Phan ca HK1-2025'!$B$4:$I$133,4,0)</f>
        <v>1. Sáng</v>
      </c>
      <c r="O679" s="623" t="str">
        <f>VLOOKUP($A679,'Phan ca HK1-2025'!$B$4:$I$133,6,0)</f>
        <v>15/09/2025</v>
      </c>
      <c r="P679" s="626" t="str">
        <f>VLOOKUP($A679,'Phan ca HK1-2025'!$B$4:$I$133,8,0)</f>
        <v>C1-402</v>
      </c>
      <c r="Q679" s="406" t="s">
        <v>140</v>
      </c>
      <c r="R679" s="422" t="s">
        <v>626</v>
      </c>
      <c r="S679" s="318" t="s">
        <v>802</v>
      </c>
      <c r="T679" s="319">
        <v>3</v>
      </c>
      <c r="U679" s="319">
        <v>2</v>
      </c>
      <c r="V679" s="319">
        <v>0</v>
      </c>
      <c r="W679" s="319">
        <v>1</v>
      </c>
      <c r="X679" s="369"/>
      <c r="Y679" s="414">
        <v>2</v>
      </c>
      <c r="Z679" s="370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s="5" customFormat="1" ht="30" customHeight="1">
      <c r="A680" s="621"/>
      <c r="B680" s="118"/>
      <c r="C680" s="121"/>
      <c r="D680" s="60" t="s">
        <v>459</v>
      </c>
      <c r="E680" s="69" t="s">
        <v>974</v>
      </c>
      <c r="F680" s="118"/>
      <c r="G680" s="69"/>
      <c r="H680" s="118"/>
      <c r="I680" s="190"/>
      <c r="J680" s="60" t="s">
        <v>459</v>
      </c>
      <c r="K680" s="69" t="s">
        <v>974</v>
      </c>
      <c r="L680" s="60" t="s">
        <v>977</v>
      </c>
      <c r="M680" s="69"/>
      <c r="N680" s="624"/>
      <c r="O680" s="624"/>
      <c r="P680" s="627"/>
      <c r="Q680" s="406" t="s">
        <v>140</v>
      </c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s="5" customFormat="1" ht="30" customHeight="1">
      <c r="A681" s="621"/>
      <c r="B681" s="59" t="s">
        <v>429</v>
      </c>
      <c r="C681" s="61" t="s">
        <v>60</v>
      </c>
      <c r="D681" s="232" t="s">
        <v>188</v>
      </c>
      <c r="E681" s="61" t="s">
        <v>60</v>
      </c>
      <c r="F681" s="59" t="s">
        <v>606</v>
      </c>
      <c r="G681" s="61" t="s">
        <v>60</v>
      </c>
      <c r="H681" s="59"/>
      <c r="I681" s="61"/>
      <c r="J681" s="232" t="s">
        <v>188</v>
      </c>
      <c r="K681" s="61" t="s">
        <v>60</v>
      </c>
      <c r="L681" s="59" t="s">
        <v>802</v>
      </c>
      <c r="M681" s="61" t="s">
        <v>59</v>
      </c>
      <c r="N681" s="624"/>
      <c r="O681" s="624"/>
      <c r="P681" s="627"/>
      <c r="Q681" s="406" t="s">
        <v>140</v>
      </c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s="5" customFormat="1" ht="30" customHeight="1">
      <c r="A682" s="621"/>
      <c r="B682" s="60"/>
      <c r="C682" s="121"/>
      <c r="D682" s="60" t="s">
        <v>459</v>
      </c>
      <c r="E682" s="69" t="s">
        <v>975</v>
      </c>
      <c r="F682" s="60"/>
      <c r="G682" s="121"/>
      <c r="H682" s="60"/>
      <c r="I682" s="121"/>
      <c r="J682" s="60" t="s">
        <v>459</v>
      </c>
      <c r="K682" s="69" t="s">
        <v>975</v>
      </c>
      <c r="L682" s="60"/>
      <c r="M682" s="121"/>
      <c r="N682" s="624"/>
      <c r="O682" s="624"/>
      <c r="P682" s="627"/>
      <c r="Q682" s="406" t="s">
        <v>140</v>
      </c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s="5" customFormat="1" ht="30" customHeight="1">
      <c r="A683" s="621"/>
      <c r="B683" s="205" t="s">
        <v>455</v>
      </c>
      <c r="C683" s="61" t="s">
        <v>31</v>
      </c>
      <c r="D683" s="59"/>
      <c r="E683" s="61"/>
      <c r="F683" s="59"/>
      <c r="G683" s="61"/>
      <c r="H683" s="59"/>
      <c r="I683" s="61"/>
      <c r="J683" s="59"/>
      <c r="K683" s="61"/>
      <c r="L683" s="59"/>
      <c r="M683" s="61"/>
      <c r="N683" s="624"/>
      <c r="O683" s="624"/>
      <c r="P683" s="627"/>
      <c r="Q683" s="406" t="s">
        <v>140</v>
      </c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s="5" customFormat="1" ht="30" customHeight="1" thickBot="1">
      <c r="A684" s="621"/>
      <c r="B684" s="60"/>
      <c r="C684" s="121"/>
      <c r="D684" s="118"/>
      <c r="E684" s="190"/>
      <c r="F684" s="118"/>
      <c r="G684" s="190"/>
      <c r="H684" s="118"/>
      <c r="I684" s="190"/>
      <c r="J684" s="118"/>
      <c r="K684" s="190"/>
      <c r="L684" s="118"/>
      <c r="M684" s="190"/>
      <c r="N684" s="624"/>
      <c r="O684" s="624"/>
      <c r="P684" s="627"/>
      <c r="Q684" s="406" t="s">
        <v>140</v>
      </c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s="5" customFormat="1" ht="30" customHeight="1">
      <c r="A685" s="620" t="s">
        <v>99</v>
      </c>
      <c r="B685" s="123" t="s">
        <v>802</v>
      </c>
      <c r="C685" s="122" t="s">
        <v>64</v>
      </c>
      <c r="D685" s="123" t="s">
        <v>192</v>
      </c>
      <c r="E685" s="122" t="s">
        <v>440</v>
      </c>
      <c r="F685" s="123" t="s">
        <v>429</v>
      </c>
      <c r="G685" s="122" t="s">
        <v>64</v>
      </c>
      <c r="H685" s="123"/>
      <c r="I685" s="122"/>
      <c r="J685" s="123"/>
      <c r="K685" s="122"/>
      <c r="L685" s="123"/>
      <c r="M685" s="122"/>
      <c r="N685" s="623" t="str">
        <f>VLOOKUP($A685,'Phan ca HK1-2025'!$B$4:$I$133,4,0)</f>
        <v>2. Chiều</v>
      </c>
      <c r="O685" s="623" t="str">
        <f>VLOOKUP($A685,'Phan ca HK1-2025'!$B$4:$I$133,6,0)</f>
        <v>15/09/2025</v>
      </c>
      <c r="P685" s="626" t="str">
        <f>VLOOKUP($A685,'Phan ca HK1-2025'!$B$4:$I$133,8,0)</f>
        <v>C1-401</v>
      </c>
      <c r="Q685" s="406" t="s">
        <v>99</v>
      </c>
      <c r="R685" s="427" t="s">
        <v>221</v>
      </c>
      <c r="S685" s="346" t="s">
        <v>93</v>
      </c>
      <c r="T685" s="347">
        <v>3</v>
      </c>
      <c r="U685" s="347">
        <v>3</v>
      </c>
      <c r="V685" s="347">
        <v>0</v>
      </c>
      <c r="W685" s="347">
        <v>0</v>
      </c>
      <c r="X685" s="369"/>
      <c r="Y685" s="414">
        <v>4</v>
      </c>
      <c r="Z685" s="372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s="5" customFormat="1" ht="30" customHeight="1">
      <c r="A686" s="621"/>
      <c r="B686" s="60"/>
      <c r="C686" s="121"/>
      <c r="D686" s="60" t="s">
        <v>41</v>
      </c>
      <c r="E686" s="121"/>
      <c r="F686" s="60" t="s">
        <v>46</v>
      </c>
      <c r="G686" s="121"/>
      <c r="H686" s="118"/>
      <c r="I686" s="69"/>
      <c r="J686" s="118"/>
      <c r="K686" s="69"/>
      <c r="L686" s="118"/>
      <c r="M686" s="69"/>
      <c r="N686" s="624"/>
      <c r="O686" s="624"/>
      <c r="P686" s="627"/>
      <c r="Q686" s="406" t="s">
        <v>99</v>
      </c>
      <c r="R686" s="427" t="s">
        <v>201</v>
      </c>
      <c r="S686" s="346" t="s">
        <v>180</v>
      </c>
      <c r="T686" s="347">
        <v>3</v>
      </c>
      <c r="U686" s="347">
        <v>3</v>
      </c>
      <c r="V686" s="347">
        <v>0</v>
      </c>
      <c r="W686" s="347">
        <v>0</v>
      </c>
      <c r="X686" s="369"/>
      <c r="Y686" s="414">
        <v>2</v>
      </c>
      <c r="Z686" s="372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s="5" customFormat="1" ht="30" customHeight="1">
      <c r="A687" s="621"/>
      <c r="B687" s="59" t="s">
        <v>193</v>
      </c>
      <c r="C687" s="61" t="s">
        <v>58</v>
      </c>
      <c r="D687" s="59" t="s">
        <v>180</v>
      </c>
      <c r="E687" s="61" t="s">
        <v>31</v>
      </c>
      <c r="F687" s="59"/>
      <c r="G687" s="61"/>
      <c r="H687" s="59"/>
      <c r="I687" s="61"/>
      <c r="J687" s="59"/>
      <c r="K687" s="61"/>
      <c r="L687" s="59"/>
      <c r="M687" s="61"/>
      <c r="N687" s="624"/>
      <c r="O687" s="624"/>
      <c r="P687" s="627"/>
      <c r="Q687" s="406" t="s">
        <v>99</v>
      </c>
      <c r="R687" s="427" t="s">
        <v>430</v>
      </c>
      <c r="S687" s="346" t="s">
        <v>429</v>
      </c>
      <c r="T687" s="347">
        <v>2</v>
      </c>
      <c r="U687" s="347">
        <v>2</v>
      </c>
      <c r="V687" s="347">
        <v>0</v>
      </c>
      <c r="W687" s="347">
        <v>0</v>
      </c>
      <c r="X687" s="369"/>
      <c r="Y687" s="414">
        <v>2</v>
      </c>
      <c r="Z687" s="374"/>
      <c r="AA687"/>
      <c r="AB687"/>
      <c r="AC687"/>
      <c r="AD687"/>
      <c r="AG687"/>
      <c r="AH687"/>
      <c r="AI687"/>
      <c r="AJ687"/>
      <c r="AK687"/>
      <c r="AL687"/>
      <c r="AM687"/>
      <c r="AN687"/>
      <c r="AO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s="5" customFormat="1" ht="30" customHeight="1">
      <c r="A688" s="621"/>
      <c r="B688" s="118"/>
      <c r="C688" s="190"/>
      <c r="D688" s="60" t="s">
        <v>41</v>
      </c>
      <c r="E688" s="190"/>
      <c r="F688" s="118"/>
      <c r="G688" s="119"/>
      <c r="H688" s="118"/>
      <c r="I688" s="190"/>
      <c r="J688" s="60"/>
      <c r="K688" s="121"/>
      <c r="L688" s="60"/>
      <c r="M688" s="69"/>
      <c r="N688" s="624"/>
      <c r="O688" s="624"/>
      <c r="P688" s="627"/>
      <c r="Q688" s="406" t="s">
        <v>99</v>
      </c>
      <c r="R688" s="427" t="s">
        <v>226</v>
      </c>
      <c r="S688" s="346" t="s">
        <v>192</v>
      </c>
      <c r="T688" s="347">
        <v>2</v>
      </c>
      <c r="U688" s="347">
        <v>2</v>
      </c>
      <c r="V688" s="347">
        <v>0</v>
      </c>
      <c r="W688" s="347">
        <v>0</v>
      </c>
      <c r="X688" s="369"/>
      <c r="Y688" s="414">
        <v>2</v>
      </c>
      <c r="Z688" s="372"/>
      <c r="AA688"/>
      <c r="AB688"/>
      <c r="AC688"/>
      <c r="AD688"/>
      <c r="AG688"/>
      <c r="AH688"/>
      <c r="AI688"/>
      <c r="AJ688"/>
      <c r="AK688"/>
      <c r="AL688"/>
      <c r="AM688"/>
      <c r="AN688"/>
      <c r="AO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s="5" customFormat="1" ht="30" customHeight="1">
      <c r="A689" s="621"/>
      <c r="B689" s="232" t="s">
        <v>188</v>
      </c>
      <c r="C689" s="61" t="s">
        <v>59</v>
      </c>
      <c r="D689" s="205" t="s">
        <v>453</v>
      </c>
      <c r="E689" s="61" t="s">
        <v>59</v>
      </c>
      <c r="F689" s="59" t="s">
        <v>93</v>
      </c>
      <c r="G689" s="61" t="s">
        <v>95</v>
      </c>
      <c r="H689" s="232" t="s">
        <v>188</v>
      </c>
      <c r="I689" s="61" t="s">
        <v>59</v>
      </c>
      <c r="J689" s="59"/>
      <c r="K689" s="61"/>
      <c r="L689" s="59"/>
      <c r="M689" s="61"/>
      <c r="N689" s="624"/>
      <c r="O689" s="624"/>
      <c r="P689" s="627"/>
      <c r="Q689" s="406" t="s">
        <v>99</v>
      </c>
      <c r="R689" s="427" t="s">
        <v>227</v>
      </c>
      <c r="S689" s="346" t="s">
        <v>193</v>
      </c>
      <c r="T689" s="347">
        <v>2</v>
      </c>
      <c r="U689" s="347">
        <v>2</v>
      </c>
      <c r="V689" s="347">
        <v>0</v>
      </c>
      <c r="W689" s="347">
        <v>0</v>
      </c>
      <c r="X689" s="373"/>
      <c r="Y689" s="414">
        <v>2</v>
      </c>
      <c r="Z689" s="374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s="5" customFormat="1" ht="30" customHeight="1">
      <c r="A690" s="621"/>
      <c r="B690" s="60" t="s">
        <v>556</v>
      </c>
      <c r="C690" s="69" t="s">
        <v>991</v>
      </c>
      <c r="D690" s="60"/>
      <c r="E690" s="121"/>
      <c r="F690" s="118"/>
      <c r="G690" s="190"/>
      <c r="H690" s="60" t="s">
        <v>556</v>
      </c>
      <c r="I690" s="69" t="s">
        <v>991</v>
      </c>
      <c r="J690" s="60"/>
      <c r="K690" s="121"/>
      <c r="L690" s="60"/>
      <c r="M690" s="121"/>
      <c r="N690" s="624"/>
      <c r="O690" s="624"/>
      <c r="P690" s="627"/>
      <c r="Q690" s="406" t="s">
        <v>99</v>
      </c>
      <c r="R690" s="427" t="s">
        <v>619</v>
      </c>
      <c r="S690" s="346" t="s">
        <v>188</v>
      </c>
      <c r="T690" s="347">
        <v>5</v>
      </c>
      <c r="U690" s="347">
        <v>5</v>
      </c>
      <c r="V690" s="347">
        <v>0</v>
      </c>
      <c r="W690" s="347">
        <v>0</v>
      </c>
      <c r="X690" s="369"/>
      <c r="Y690" s="414">
        <v>2</v>
      </c>
      <c r="Z690" s="374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s="5" customFormat="1" ht="30" customHeight="1">
      <c r="A691" s="621"/>
      <c r="B691" s="232" t="s">
        <v>188</v>
      </c>
      <c r="C691" s="61" t="s">
        <v>60</v>
      </c>
      <c r="D691" s="59"/>
      <c r="E691" s="61"/>
      <c r="F691" s="59"/>
      <c r="G691" s="61"/>
      <c r="H691" s="232" t="s">
        <v>188</v>
      </c>
      <c r="I691" s="61" t="s">
        <v>60</v>
      </c>
      <c r="J691" s="59"/>
      <c r="K691" s="61"/>
      <c r="L691" s="59"/>
      <c r="M691" s="61"/>
      <c r="N691" s="624"/>
      <c r="O691" s="624"/>
      <c r="P691" s="627"/>
      <c r="Q691" s="406" t="s">
        <v>99</v>
      </c>
      <c r="R691" s="427" t="s">
        <v>626</v>
      </c>
      <c r="S691" s="346" t="s">
        <v>802</v>
      </c>
      <c r="T691" s="347">
        <v>3</v>
      </c>
      <c r="U691" s="347">
        <v>2</v>
      </c>
      <c r="V691" s="347">
        <v>0</v>
      </c>
      <c r="W691" s="347">
        <v>1</v>
      </c>
      <c r="X691" s="369"/>
      <c r="Y691" s="414">
        <v>2</v>
      </c>
      <c r="Z691" s="374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s="5" customFormat="1" ht="30" customHeight="1" thickBot="1">
      <c r="A692" s="622"/>
      <c r="B692" s="60" t="s">
        <v>556</v>
      </c>
      <c r="C692" s="197" t="s">
        <v>992</v>
      </c>
      <c r="D692" s="64"/>
      <c r="E692" s="63"/>
      <c r="F692" s="64"/>
      <c r="G692" s="63"/>
      <c r="H692" s="60" t="s">
        <v>556</v>
      </c>
      <c r="I692" s="197" t="s">
        <v>992</v>
      </c>
      <c r="J692" s="64"/>
      <c r="K692" s="63"/>
      <c r="L692" s="64"/>
      <c r="M692" s="63"/>
      <c r="N692" s="625"/>
      <c r="O692" s="625"/>
      <c r="P692" s="628"/>
      <c r="Q692" s="406" t="s">
        <v>99</v>
      </c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s="5" customFormat="1" ht="30" customHeight="1">
      <c r="A693" s="620" t="s">
        <v>100</v>
      </c>
      <c r="B693" s="123" t="s">
        <v>802</v>
      </c>
      <c r="C693" s="122" t="s">
        <v>59</v>
      </c>
      <c r="D693" s="123" t="s">
        <v>192</v>
      </c>
      <c r="E693" s="188" t="s">
        <v>464</v>
      </c>
      <c r="F693" s="187" t="s">
        <v>429</v>
      </c>
      <c r="G693" s="188" t="s">
        <v>59</v>
      </c>
      <c r="H693" s="123"/>
      <c r="I693" s="122"/>
      <c r="J693" s="123"/>
      <c r="K693" s="122"/>
      <c r="L693" s="123"/>
      <c r="M693" s="122"/>
      <c r="N693" s="623" t="str">
        <f>VLOOKUP($A693,'Phan ca HK1-2025'!$B$4:$I$133,4,0)</f>
        <v>1. Sáng</v>
      </c>
      <c r="O693" s="623" t="str">
        <f>VLOOKUP($A693,'Phan ca HK1-2025'!$B$4:$I$133,6,0)</f>
        <v>15/09/2025</v>
      </c>
      <c r="P693" s="626" t="str">
        <f>VLOOKUP($A693,'Phan ca HK1-2025'!$B$4:$I$133,8,0)</f>
        <v>C1-401</v>
      </c>
      <c r="Q693" s="406" t="s">
        <v>100</v>
      </c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s="5" customFormat="1" ht="30" customHeight="1">
      <c r="A694" s="621"/>
      <c r="B694" s="60"/>
      <c r="C694" s="121"/>
      <c r="D694" s="60" t="s">
        <v>41</v>
      </c>
      <c r="E694" s="121"/>
      <c r="F694" s="118" t="s">
        <v>41</v>
      </c>
      <c r="G694" s="121"/>
      <c r="H694" s="60"/>
      <c r="I694" s="121"/>
      <c r="J694" s="60"/>
      <c r="K694" s="121"/>
      <c r="L694" s="60"/>
      <c r="M694" s="69"/>
      <c r="N694" s="624"/>
      <c r="O694" s="624"/>
      <c r="P694" s="627"/>
      <c r="Q694" s="406" t="s">
        <v>100</v>
      </c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s="5" customFormat="1" ht="30" customHeight="1">
      <c r="A695" s="621"/>
      <c r="B695" s="59" t="s">
        <v>193</v>
      </c>
      <c r="C695" s="61" t="s">
        <v>60</v>
      </c>
      <c r="D695" s="59" t="s">
        <v>180</v>
      </c>
      <c r="E695" s="61" t="s">
        <v>32</v>
      </c>
      <c r="F695" s="59"/>
      <c r="G695" s="61"/>
      <c r="H695" s="59"/>
      <c r="I695" s="61"/>
      <c r="J695" s="59"/>
      <c r="K695" s="61"/>
      <c r="L695" s="59"/>
      <c r="M695" s="61"/>
      <c r="N695" s="624"/>
      <c r="O695" s="624"/>
      <c r="P695" s="627"/>
      <c r="Q695" s="406" t="s">
        <v>100</v>
      </c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s="5" customFormat="1" ht="30" customHeight="1">
      <c r="A696" s="621"/>
      <c r="B696" s="118"/>
      <c r="C696" s="190"/>
      <c r="D696" s="60" t="s">
        <v>41</v>
      </c>
      <c r="E696" s="190"/>
      <c r="F696" s="118"/>
      <c r="G696" s="119"/>
      <c r="H696" s="118"/>
      <c r="I696" s="190"/>
      <c r="J696" s="60"/>
      <c r="K696" s="121"/>
      <c r="L696" s="60"/>
      <c r="M696" s="69"/>
      <c r="N696" s="624"/>
      <c r="O696" s="624"/>
      <c r="P696" s="627"/>
      <c r="Q696" s="406" t="s">
        <v>100</v>
      </c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s="5" customFormat="1" ht="30" customHeight="1">
      <c r="A697" s="621"/>
      <c r="B697" s="232" t="s">
        <v>188</v>
      </c>
      <c r="C697" s="61" t="s">
        <v>64</v>
      </c>
      <c r="D697" s="205" t="s">
        <v>453</v>
      </c>
      <c r="E697" s="61" t="s">
        <v>440</v>
      </c>
      <c r="F697" s="59" t="s">
        <v>93</v>
      </c>
      <c r="G697" s="61" t="s">
        <v>14</v>
      </c>
      <c r="H697" s="232" t="s">
        <v>188</v>
      </c>
      <c r="I697" s="61" t="s">
        <v>64</v>
      </c>
      <c r="J697" s="59"/>
      <c r="K697" s="61"/>
      <c r="L697" s="59"/>
      <c r="M697" s="61"/>
      <c r="N697" s="624"/>
      <c r="O697" s="624"/>
      <c r="P697" s="627"/>
      <c r="Q697" s="406" t="s">
        <v>100</v>
      </c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s="5" customFormat="1" ht="30" customHeight="1">
      <c r="A698" s="621"/>
      <c r="B698" s="60" t="s">
        <v>556</v>
      </c>
      <c r="C698" s="69" t="s">
        <v>993</v>
      </c>
      <c r="D698" s="60"/>
      <c r="E698" s="121"/>
      <c r="F698" s="118"/>
      <c r="G698" s="190"/>
      <c r="H698" s="60" t="s">
        <v>556</v>
      </c>
      <c r="I698" s="69" t="s">
        <v>993</v>
      </c>
      <c r="J698" s="60"/>
      <c r="K698" s="121"/>
      <c r="L698" s="60"/>
      <c r="M698" s="121"/>
      <c r="N698" s="624"/>
      <c r="O698" s="624"/>
      <c r="P698" s="627"/>
      <c r="Q698" s="406" t="s">
        <v>100</v>
      </c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s="5" customFormat="1" ht="30" customHeight="1">
      <c r="A699" s="621"/>
      <c r="B699" s="232" t="s">
        <v>188</v>
      </c>
      <c r="C699" s="61" t="s">
        <v>58</v>
      </c>
      <c r="D699" s="59"/>
      <c r="E699" s="61"/>
      <c r="F699" s="59"/>
      <c r="G699" s="61"/>
      <c r="H699" s="232" t="s">
        <v>188</v>
      </c>
      <c r="I699" s="61" t="s">
        <v>58</v>
      </c>
      <c r="J699" s="59"/>
      <c r="K699" s="61"/>
      <c r="L699" s="59"/>
      <c r="M699" s="61"/>
      <c r="N699" s="624"/>
      <c r="O699" s="624"/>
      <c r="P699" s="627"/>
      <c r="Q699" s="406" t="s">
        <v>100</v>
      </c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s="5" customFormat="1" ht="30" customHeight="1" thickBot="1">
      <c r="A700" s="622"/>
      <c r="B700" s="118" t="s">
        <v>556</v>
      </c>
      <c r="C700" s="119" t="s">
        <v>994</v>
      </c>
      <c r="D700" s="118"/>
      <c r="E700" s="190"/>
      <c r="F700" s="118"/>
      <c r="G700" s="190"/>
      <c r="H700" s="118" t="s">
        <v>556</v>
      </c>
      <c r="I700" s="119" t="s">
        <v>994</v>
      </c>
      <c r="J700" s="64"/>
      <c r="K700" s="63"/>
      <c r="L700" s="64"/>
      <c r="M700" s="63"/>
      <c r="N700" s="625"/>
      <c r="O700" s="625"/>
      <c r="P700" s="628"/>
      <c r="Q700" s="406" t="s">
        <v>100</v>
      </c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s="5" customFormat="1" ht="30" customHeight="1">
      <c r="A701" s="620" t="s">
        <v>102</v>
      </c>
      <c r="B701" s="471"/>
      <c r="C701" s="122"/>
      <c r="D701" s="123" t="s">
        <v>180</v>
      </c>
      <c r="E701" s="122" t="s">
        <v>64</v>
      </c>
      <c r="F701" s="51" t="s">
        <v>188</v>
      </c>
      <c r="G701" s="122" t="s">
        <v>64</v>
      </c>
      <c r="H701" s="206" t="s">
        <v>453</v>
      </c>
      <c r="I701" s="122" t="s">
        <v>440</v>
      </c>
      <c r="J701" s="123" t="s">
        <v>606</v>
      </c>
      <c r="K701" s="122" t="s">
        <v>64</v>
      </c>
      <c r="L701" s="51" t="s">
        <v>188</v>
      </c>
      <c r="M701" s="122" t="s">
        <v>64</v>
      </c>
      <c r="N701" s="623" t="str">
        <f>VLOOKUP($A701,'Phan ca HK1-2025'!$B$4:$I$133,4,0)</f>
        <v>2. Chiều</v>
      </c>
      <c r="O701" s="623" t="str">
        <f>VLOOKUP($A701,'Phan ca HK1-2025'!$B$4:$I$133,6,0)</f>
        <v>15/09/2025</v>
      </c>
      <c r="P701" s="626" t="str">
        <f>VLOOKUP($A701,'Phan ca HK1-2025'!$B$4:$I$133,8,0)</f>
        <v>C3-301</v>
      </c>
      <c r="Q701" s="406" t="s">
        <v>102</v>
      </c>
      <c r="R701" s="422" t="s">
        <v>225</v>
      </c>
      <c r="S701" s="318" t="s">
        <v>158</v>
      </c>
      <c r="T701" s="319">
        <v>3</v>
      </c>
      <c r="U701" s="319">
        <v>3</v>
      </c>
      <c r="V701" s="319">
        <v>0</v>
      </c>
      <c r="W701" s="319">
        <v>0</v>
      </c>
      <c r="X701" s="369"/>
      <c r="Y701" s="414">
        <v>4</v>
      </c>
      <c r="Z701" s="372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</row>
    <row r="702" spans="1:68" s="5" customFormat="1" ht="30" customHeight="1">
      <c r="A702" s="621"/>
      <c r="B702" s="224"/>
      <c r="C702" s="121"/>
      <c r="D702" s="60" t="s">
        <v>995</v>
      </c>
      <c r="E702" s="121"/>
      <c r="F702" s="60" t="s">
        <v>556</v>
      </c>
      <c r="G702" s="69" t="s">
        <v>983</v>
      </c>
      <c r="H702" s="60"/>
      <c r="I702" s="69"/>
      <c r="J702" s="118" t="s">
        <v>46</v>
      </c>
      <c r="K702" s="69"/>
      <c r="L702" s="60" t="s">
        <v>556</v>
      </c>
      <c r="M702" s="69" t="s">
        <v>983</v>
      </c>
      <c r="N702" s="624"/>
      <c r="O702" s="624"/>
      <c r="P702" s="627"/>
      <c r="Q702" s="406" t="s">
        <v>102</v>
      </c>
      <c r="R702" s="422" t="s">
        <v>605</v>
      </c>
      <c r="S702" s="318" t="s">
        <v>606</v>
      </c>
      <c r="T702" s="319">
        <v>2</v>
      </c>
      <c r="U702" s="319">
        <v>2</v>
      </c>
      <c r="V702" s="319">
        <v>0</v>
      </c>
      <c r="W702" s="319">
        <v>0</v>
      </c>
      <c r="X702" s="369"/>
      <c r="Y702" s="414">
        <v>2</v>
      </c>
      <c r="Z702" s="370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</row>
    <row r="703" spans="1:68" s="5" customFormat="1" ht="30" customHeight="1">
      <c r="A703" s="621"/>
      <c r="B703" s="59"/>
      <c r="C703" s="61"/>
      <c r="D703" s="59"/>
      <c r="E703" s="61"/>
      <c r="F703" s="232" t="s">
        <v>188</v>
      </c>
      <c r="G703" s="61" t="s">
        <v>58</v>
      </c>
      <c r="H703" s="59"/>
      <c r="I703" s="61"/>
      <c r="J703" s="59" t="s">
        <v>802</v>
      </c>
      <c r="K703" s="61" t="s">
        <v>58</v>
      </c>
      <c r="L703" s="232" t="s">
        <v>188</v>
      </c>
      <c r="M703" s="61" t="s">
        <v>58</v>
      </c>
      <c r="N703" s="624"/>
      <c r="O703" s="624"/>
      <c r="P703" s="627"/>
      <c r="Q703" s="406" t="s">
        <v>102</v>
      </c>
      <c r="R703" s="422" t="s">
        <v>201</v>
      </c>
      <c r="S703" s="318" t="s">
        <v>180</v>
      </c>
      <c r="T703" s="319">
        <v>3</v>
      </c>
      <c r="U703" s="319">
        <v>3</v>
      </c>
      <c r="V703" s="319">
        <v>0</v>
      </c>
      <c r="W703" s="319">
        <v>0</v>
      </c>
      <c r="X703" s="369"/>
      <c r="Y703" s="414">
        <v>2</v>
      </c>
      <c r="Z703" s="372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</row>
    <row r="704" spans="1:68" s="5" customFormat="1" ht="30" customHeight="1">
      <c r="A704" s="621"/>
      <c r="B704" s="60"/>
      <c r="C704" s="69"/>
      <c r="D704" s="60"/>
      <c r="E704" s="69"/>
      <c r="F704" s="60" t="s">
        <v>556</v>
      </c>
      <c r="G704" s="69" t="s">
        <v>984</v>
      </c>
      <c r="H704" s="60"/>
      <c r="I704" s="69"/>
      <c r="J704" s="118" t="s">
        <v>46</v>
      </c>
      <c r="K704" s="69"/>
      <c r="L704" s="60" t="s">
        <v>556</v>
      </c>
      <c r="M704" s="69" t="s">
        <v>984</v>
      </c>
      <c r="N704" s="624"/>
      <c r="O704" s="624"/>
      <c r="P704" s="627"/>
      <c r="Q704" s="406" t="s">
        <v>102</v>
      </c>
      <c r="R704" s="422" t="s">
        <v>619</v>
      </c>
      <c r="S704" s="318" t="s">
        <v>188</v>
      </c>
      <c r="T704" s="319">
        <v>5</v>
      </c>
      <c r="U704" s="319">
        <v>5</v>
      </c>
      <c r="V704" s="319">
        <v>0</v>
      </c>
      <c r="W704" s="319">
        <v>0</v>
      </c>
      <c r="X704" s="369"/>
      <c r="Y704" s="414">
        <v>2</v>
      </c>
      <c r="Z704" s="372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</row>
    <row r="705" spans="1:68" s="5" customFormat="1" ht="30" customHeight="1">
      <c r="A705" s="621"/>
      <c r="B705" s="59"/>
      <c r="C705" s="61"/>
      <c r="D705" s="59" t="s">
        <v>158</v>
      </c>
      <c r="E705" s="61" t="s">
        <v>95</v>
      </c>
      <c r="F705" s="59"/>
      <c r="G705" s="61"/>
      <c r="H705" s="59"/>
      <c r="I705" s="61"/>
      <c r="J705" s="59"/>
      <c r="K705" s="61"/>
      <c r="L705" s="59"/>
      <c r="M705" s="61"/>
      <c r="N705" s="624"/>
      <c r="O705" s="624"/>
      <c r="P705" s="627"/>
      <c r="Q705" s="406" t="s">
        <v>102</v>
      </c>
      <c r="R705" s="422" t="s">
        <v>626</v>
      </c>
      <c r="S705" s="318" t="s">
        <v>802</v>
      </c>
      <c r="T705" s="319">
        <v>3</v>
      </c>
      <c r="U705" s="319">
        <v>2</v>
      </c>
      <c r="V705" s="319">
        <v>0</v>
      </c>
      <c r="W705" s="319">
        <v>1</v>
      </c>
      <c r="X705" s="369"/>
      <c r="Y705" s="414">
        <v>2</v>
      </c>
      <c r="Z705" s="372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</row>
    <row r="706" spans="1:68" s="5" customFormat="1" ht="30" customHeight="1">
      <c r="A706" s="621"/>
      <c r="B706" s="60"/>
      <c r="C706" s="69"/>
      <c r="D706" s="118" t="s">
        <v>47</v>
      </c>
      <c r="E706" s="190"/>
      <c r="F706" s="60"/>
      <c r="G706" s="69"/>
      <c r="H706" s="60"/>
      <c r="I706" s="69"/>
      <c r="J706" s="60"/>
      <c r="K706" s="69"/>
      <c r="L706" s="60"/>
      <c r="M706" s="69"/>
      <c r="N706" s="624"/>
      <c r="O706" s="624"/>
      <c r="P706" s="627"/>
      <c r="Q706" s="406" t="s">
        <v>102</v>
      </c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</row>
    <row r="707" spans="1:68" s="5" customFormat="1" ht="32.25" customHeight="1">
      <c r="A707" s="621"/>
      <c r="B707" s="59"/>
      <c r="C707" s="61"/>
      <c r="D707" s="59"/>
      <c r="E707" s="61"/>
      <c r="F707" s="59"/>
      <c r="G707" s="61"/>
      <c r="H707" s="59"/>
      <c r="I707" s="61"/>
      <c r="J707" s="59"/>
      <c r="K707" s="61"/>
      <c r="L707" s="225"/>
      <c r="M707" s="61"/>
      <c r="N707" s="624"/>
      <c r="O707" s="624"/>
      <c r="P707" s="627"/>
      <c r="Q707" s="406" t="s">
        <v>102</v>
      </c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</row>
    <row r="708" spans="1:68" s="5" customFormat="1" ht="30" customHeight="1" thickBot="1">
      <c r="A708" s="622"/>
      <c r="B708" s="64"/>
      <c r="C708" s="63"/>
      <c r="D708" s="64"/>
      <c r="E708" s="63"/>
      <c r="F708" s="64"/>
      <c r="G708" s="63"/>
      <c r="H708" s="64"/>
      <c r="I708" s="63"/>
      <c r="J708" s="64"/>
      <c r="K708" s="63"/>
      <c r="L708" s="239"/>
      <c r="M708" s="190"/>
      <c r="N708" s="624"/>
      <c r="O708" s="624"/>
      <c r="P708" s="627"/>
      <c r="Q708" s="406" t="s">
        <v>102</v>
      </c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</row>
    <row r="709" spans="1:68" s="5" customFormat="1" ht="30" customHeight="1">
      <c r="A709" s="620" t="s">
        <v>103</v>
      </c>
      <c r="B709" s="223"/>
      <c r="C709" s="122"/>
      <c r="D709" s="123" t="s">
        <v>180</v>
      </c>
      <c r="E709" s="122" t="s">
        <v>59</v>
      </c>
      <c r="F709" s="51" t="s">
        <v>188</v>
      </c>
      <c r="G709" s="122" t="s">
        <v>59</v>
      </c>
      <c r="H709" s="206" t="s">
        <v>453</v>
      </c>
      <c r="I709" s="122" t="s">
        <v>60</v>
      </c>
      <c r="J709" s="123" t="s">
        <v>606</v>
      </c>
      <c r="K709" s="122" t="s">
        <v>59</v>
      </c>
      <c r="L709" s="51" t="s">
        <v>188</v>
      </c>
      <c r="M709" s="122" t="s">
        <v>59</v>
      </c>
      <c r="N709" s="623" t="str">
        <f>VLOOKUP($A709,'Phan ca HK1-2025'!$B$4:$I$133,4,0)</f>
        <v>1. Sáng</v>
      </c>
      <c r="O709" s="623" t="str">
        <f>VLOOKUP($A709,'Phan ca HK1-2025'!$B$4:$I$133,6,0)</f>
        <v>15/09/2025</v>
      </c>
      <c r="P709" s="626" t="str">
        <f>VLOOKUP($A709,'Phan ca HK1-2025'!$B$4:$I$133,8,0)</f>
        <v>C3-301</v>
      </c>
      <c r="Q709" s="406" t="s">
        <v>103</v>
      </c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</row>
    <row r="710" spans="1:68" s="5" customFormat="1" ht="30" customHeight="1">
      <c r="A710" s="621"/>
      <c r="B710" s="226"/>
      <c r="C710" s="121"/>
      <c r="D710" s="60" t="s">
        <v>996</v>
      </c>
      <c r="E710" s="121"/>
      <c r="F710" s="60" t="s">
        <v>556</v>
      </c>
      <c r="G710" s="69" t="s">
        <v>985</v>
      </c>
      <c r="H710" s="226"/>
      <c r="I710" s="121"/>
      <c r="J710" s="118" t="s">
        <v>46</v>
      </c>
      <c r="K710" s="121"/>
      <c r="L710" s="60" t="s">
        <v>556</v>
      </c>
      <c r="M710" s="69" t="s">
        <v>985</v>
      </c>
      <c r="N710" s="624"/>
      <c r="O710" s="624"/>
      <c r="P710" s="627"/>
      <c r="Q710" s="406" t="s">
        <v>103</v>
      </c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</row>
    <row r="711" spans="1:68" s="5" customFormat="1" ht="30" customHeight="1">
      <c r="A711" s="621"/>
      <c r="B711" s="59"/>
      <c r="C711" s="61"/>
      <c r="D711" s="59"/>
      <c r="E711" s="61"/>
      <c r="F711" s="232" t="s">
        <v>188</v>
      </c>
      <c r="G711" s="61" t="s">
        <v>60</v>
      </c>
      <c r="H711" s="59"/>
      <c r="I711" s="61"/>
      <c r="J711" s="59" t="s">
        <v>802</v>
      </c>
      <c r="K711" s="61" t="s">
        <v>60</v>
      </c>
      <c r="L711" s="232" t="s">
        <v>188</v>
      </c>
      <c r="M711" s="61" t="s">
        <v>60</v>
      </c>
      <c r="N711" s="624"/>
      <c r="O711" s="624"/>
      <c r="P711" s="627"/>
      <c r="Q711" s="406" t="s">
        <v>103</v>
      </c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</row>
    <row r="712" spans="1:68" s="5" customFormat="1" ht="30" customHeight="1">
      <c r="A712" s="621"/>
      <c r="B712" s="118"/>
      <c r="C712" s="120"/>
      <c r="D712" s="60"/>
      <c r="E712" s="69"/>
      <c r="F712" s="60" t="s">
        <v>556</v>
      </c>
      <c r="G712" s="69" t="s">
        <v>986</v>
      </c>
      <c r="H712" s="60"/>
      <c r="I712" s="69"/>
      <c r="J712" s="118" t="s">
        <v>46</v>
      </c>
      <c r="K712" s="69"/>
      <c r="L712" s="60" t="s">
        <v>556</v>
      </c>
      <c r="M712" s="69" t="s">
        <v>986</v>
      </c>
      <c r="N712" s="624"/>
      <c r="O712" s="624"/>
      <c r="P712" s="627"/>
      <c r="Q712" s="406" t="s">
        <v>103</v>
      </c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</row>
    <row r="713" spans="1:68" s="5" customFormat="1" ht="30" customHeight="1">
      <c r="A713" s="621"/>
      <c r="B713" s="59"/>
      <c r="C713" s="61"/>
      <c r="D713" s="59" t="s">
        <v>158</v>
      </c>
      <c r="E713" s="61" t="s">
        <v>14</v>
      </c>
      <c r="F713" s="59"/>
      <c r="G713" s="61"/>
      <c r="H713" s="59"/>
      <c r="I713" s="61"/>
      <c r="J713" s="59"/>
      <c r="K713" s="61"/>
      <c r="L713" s="59"/>
      <c r="M713" s="61"/>
      <c r="N713" s="624"/>
      <c r="O713" s="624"/>
      <c r="P713" s="627"/>
      <c r="Q713" s="406" t="s">
        <v>103</v>
      </c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</row>
    <row r="714" spans="1:68" s="5" customFormat="1" ht="30" customHeight="1" thickBot="1">
      <c r="A714" s="622"/>
      <c r="B714" s="118"/>
      <c r="C714" s="190"/>
      <c r="D714" s="118" t="s">
        <v>47</v>
      </c>
      <c r="E714" s="190"/>
      <c r="F714" s="64"/>
      <c r="G714" s="63"/>
      <c r="H714" s="64"/>
      <c r="I714" s="63"/>
      <c r="J714" s="64"/>
      <c r="K714" s="63"/>
      <c r="L714" s="64"/>
      <c r="M714" s="63"/>
      <c r="N714" s="624"/>
      <c r="O714" s="624"/>
      <c r="P714" s="627"/>
      <c r="Q714" s="406" t="s">
        <v>103</v>
      </c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</row>
    <row r="715" spans="1:68" s="5" customFormat="1" ht="30" customHeight="1">
      <c r="A715" s="620" t="s">
        <v>104</v>
      </c>
      <c r="B715" s="123"/>
      <c r="C715" s="122"/>
      <c r="D715" s="123" t="s">
        <v>180</v>
      </c>
      <c r="E715" s="122" t="s">
        <v>64</v>
      </c>
      <c r="F715" s="51" t="s">
        <v>188</v>
      </c>
      <c r="G715" s="122" t="s">
        <v>64</v>
      </c>
      <c r="H715" s="206" t="s">
        <v>453</v>
      </c>
      <c r="I715" s="122" t="s">
        <v>31</v>
      </c>
      <c r="J715" s="59" t="s">
        <v>802</v>
      </c>
      <c r="K715" s="122" t="s">
        <v>64</v>
      </c>
      <c r="L715" s="51" t="s">
        <v>188</v>
      </c>
      <c r="M715" s="122" t="s">
        <v>64</v>
      </c>
      <c r="N715" s="623" t="str">
        <f>VLOOKUP($A715,'Phan ca HK1-2025'!$B$4:$I$133,4,0)</f>
        <v>2. Chiều</v>
      </c>
      <c r="O715" s="623" t="str">
        <f>VLOOKUP($A715,'Phan ca HK1-2025'!$B$4:$I$133,6,0)</f>
        <v>15/09/2025</v>
      </c>
      <c r="P715" s="626" t="str">
        <f>VLOOKUP($A715,'Phan ca HK1-2025'!$B$4:$I$133,8,0)</f>
        <v>C2-102</v>
      </c>
      <c r="Q715" s="406" t="s">
        <v>104</v>
      </c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</row>
    <row r="716" spans="1:68" s="5" customFormat="1" ht="30" customHeight="1">
      <c r="A716" s="621"/>
      <c r="B716" s="60"/>
      <c r="C716" s="69"/>
      <c r="D716" s="60" t="s">
        <v>995</v>
      </c>
      <c r="E716" s="121"/>
      <c r="F716" s="60" t="s">
        <v>382</v>
      </c>
      <c r="G716" s="69" t="s">
        <v>987</v>
      </c>
      <c r="H716" s="60"/>
      <c r="I716" s="69"/>
      <c r="J716" s="118"/>
      <c r="K716" s="69"/>
      <c r="L716" s="60" t="s">
        <v>382</v>
      </c>
      <c r="M716" s="69" t="s">
        <v>987</v>
      </c>
      <c r="N716" s="624"/>
      <c r="O716" s="624"/>
      <c r="P716" s="627"/>
      <c r="Q716" s="406" t="s">
        <v>104</v>
      </c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</row>
    <row r="717" spans="1:68" s="5" customFormat="1" ht="30" customHeight="1">
      <c r="A717" s="621"/>
      <c r="B717" s="59"/>
      <c r="C717" s="61"/>
      <c r="D717" s="59"/>
      <c r="E717" s="61"/>
      <c r="F717" s="232" t="s">
        <v>188</v>
      </c>
      <c r="G717" s="61" t="s">
        <v>58</v>
      </c>
      <c r="H717" s="59"/>
      <c r="I717" s="61"/>
      <c r="J717" s="59" t="s">
        <v>606</v>
      </c>
      <c r="K717" s="61" t="s">
        <v>58</v>
      </c>
      <c r="L717" s="232" t="s">
        <v>188</v>
      </c>
      <c r="M717" s="61" t="s">
        <v>58</v>
      </c>
      <c r="N717" s="624"/>
      <c r="O717" s="624"/>
      <c r="P717" s="627"/>
      <c r="Q717" s="406" t="s">
        <v>104</v>
      </c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</row>
    <row r="718" spans="1:68" s="5" customFormat="1" ht="30" customHeight="1">
      <c r="A718" s="621"/>
      <c r="B718" s="60"/>
      <c r="C718" s="69"/>
      <c r="D718" s="118"/>
      <c r="E718" s="69"/>
      <c r="F718" s="60" t="s">
        <v>382</v>
      </c>
      <c r="G718" s="69" t="s">
        <v>988</v>
      </c>
      <c r="H718" s="60"/>
      <c r="I718" s="69"/>
      <c r="J718" s="118"/>
      <c r="K718" s="69"/>
      <c r="L718" s="60" t="s">
        <v>382</v>
      </c>
      <c r="M718" s="69" t="s">
        <v>988</v>
      </c>
      <c r="N718" s="624"/>
      <c r="O718" s="624"/>
      <c r="P718" s="627"/>
      <c r="Q718" s="406" t="s">
        <v>104</v>
      </c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</row>
    <row r="719" spans="1:68" s="5" customFormat="1" ht="30" customHeight="1">
      <c r="A719" s="621"/>
      <c r="B719" s="59"/>
      <c r="C719" s="61"/>
      <c r="D719" s="59" t="s">
        <v>158</v>
      </c>
      <c r="E719" s="61" t="s">
        <v>95</v>
      </c>
      <c r="F719" s="59"/>
      <c r="G719" s="61"/>
      <c r="H719" s="59"/>
      <c r="I719" s="61"/>
      <c r="J719" s="59"/>
      <c r="K719" s="61"/>
      <c r="L719" s="59"/>
      <c r="M719" s="61"/>
      <c r="N719" s="624"/>
      <c r="O719" s="624"/>
      <c r="P719" s="627"/>
      <c r="Q719" s="406" t="s">
        <v>104</v>
      </c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s="5" customFormat="1" ht="30" customHeight="1" thickBot="1">
      <c r="A720" s="622"/>
      <c r="B720" s="118"/>
      <c r="C720" s="190"/>
      <c r="D720" s="60" t="s">
        <v>997</v>
      </c>
      <c r="E720" s="190" t="s">
        <v>47</v>
      </c>
      <c r="F720" s="64"/>
      <c r="G720" s="63"/>
      <c r="H720" s="118"/>
      <c r="I720" s="190"/>
      <c r="J720" s="118"/>
      <c r="K720" s="119"/>
      <c r="L720" s="64"/>
      <c r="M720" s="63"/>
      <c r="N720" s="624"/>
      <c r="O720" s="624"/>
      <c r="P720" s="627"/>
      <c r="Q720" s="406" t="s">
        <v>104</v>
      </c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s="5" customFormat="1" ht="30" customHeight="1">
      <c r="A721" s="620" t="s">
        <v>177</v>
      </c>
      <c r="B721" s="123"/>
      <c r="C721" s="122"/>
      <c r="D721" s="123" t="s">
        <v>180</v>
      </c>
      <c r="E721" s="122" t="s">
        <v>59</v>
      </c>
      <c r="F721" s="51" t="s">
        <v>188</v>
      </c>
      <c r="G721" s="122" t="s">
        <v>59</v>
      </c>
      <c r="H721" s="206" t="s">
        <v>453</v>
      </c>
      <c r="I721" s="122" t="s">
        <v>59</v>
      </c>
      <c r="J721" s="123" t="s">
        <v>802</v>
      </c>
      <c r="K721" s="122" t="s">
        <v>59</v>
      </c>
      <c r="L721" s="51" t="s">
        <v>188</v>
      </c>
      <c r="M721" s="122" t="s">
        <v>59</v>
      </c>
      <c r="N721" s="623" t="str">
        <f>VLOOKUP($A721,'Phan ca HK1-2025'!$B$4:$I$133,4,0)</f>
        <v>1. Sáng</v>
      </c>
      <c r="O721" s="623" t="str">
        <f>VLOOKUP($A721,'Phan ca HK1-2025'!$B$4:$I$133,6,0)</f>
        <v>15/09/2025</v>
      </c>
      <c r="P721" s="626" t="str">
        <f>VLOOKUP($A721,'Phan ca HK1-2025'!$B$4:$I$133,8,0)</f>
        <v>C2-102</v>
      </c>
      <c r="Q721" s="406" t="s">
        <v>177</v>
      </c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s="5" customFormat="1" ht="30" customHeight="1">
      <c r="A722" s="621"/>
      <c r="B722" s="60"/>
      <c r="C722" s="69"/>
      <c r="D722" s="60" t="s">
        <v>996</v>
      </c>
      <c r="E722" s="121"/>
      <c r="F722" s="60" t="s">
        <v>382</v>
      </c>
      <c r="G722" s="69" t="s">
        <v>989</v>
      </c>
      <c r="H722" s="60"/>
      <c r="I722" s="69"/>
      <c r="J722" s="60"/>
      <c r="K722" s="69"/>
      <c r="L722" s="60" t="s">
        <v>382</v>
      </c>
      <c r="M722" s="69" t="s">
        <v>989</v>
      </c>
      <c r="N722" s="624"/>
      <c r="O722" s="624"/>
      <c r="P722" s="627"/>
      <c r="Q722" s="406" t="s">
        <v>177</v>
      </c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s="5" customFormat="1" ht="30" customHeight="1">
      <c r="A723" s="621"/>
      <c r="B723" s="59"/>
      <c r="C723" s="61"/>
      <c r="D723" s="59"/>
      <c r="E723" s="61"/>
      <c r="F723" s="232" t="s">
        <v>188</v>
      </c>
      <c r="G723" s="61" t="s">
        <v>60</v>
      </c>
      <c r="H723" s="59"/>
      <c r="I723" s="61"/>
      <c r="J723" s="59" t="s">
        <v>606</v>
      </c>
      <c r="K723" s="61" t="s">
        <v>60</v>
      </c>
      <c r="L723" s="232" t="s">
        <v>188</v>
      </c>
      <c r="M723" s="61" t="s">
        <v>60</v>
      </c>
      <c r="N723" s="624"/>
      <c r="O723" s="624"/>
      <c r="P723" s="627"/>
      <c r="Q723" s="406" t="s">
        <v>177</v>
      </c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s="5" customFormat="1" ht="30" customHeight="1">
      <c r="A724" s="621"/>
      <c r="B724" s="60"/>
      <c r="C724" s="69"/>
      <c r="D724" s="118"/>
      <c r="E724" s="69"/>
      <c r="F724" s="60" t="s">
        <v>382</v>
      </c>
      <c r="G724" s="69" t="s">
        <v>990</v>
      </c>
      <c r="H724" s="60"/>
      <c r="I724" s="222"/>
      <c r="J724" s="118"/>
      <c r="K724" s="69"/>
      <c r="L724" s="60" t="s">
        <v>382</v>
      </c>
      <c r="M724" s="69" t="s">
        <v>990</v>
      </c>
      <c r="N724" s="624"/>
      <c r="O724" s="624"/>
      <c r="P724" s="627"/>
      <c r="Q724" s="406" t="s">
        <v>177</v>
      </c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s="5" customFormat="1" ht="30" customHeight="1">
      <c r="A725" s="621"/>
      <c r="B725" s="59"/>
      <c r="C725" s="61"/>
      <c r="D725" s="59" t="s">
        <v>158</v>
      </c>
      <c r="E725" s="61" t="s">
        <v>14</v>
      </c>
      <c r="F725" s="59"/>
      <c r="G725" s="61"/>
      <c r="H725" s="59"/>
      <c r="I725" s="61"/>
      <c r="J725" s="59"/>
      <c r="K725" s="61"/>
      <c r="L725" s="59"/>
      <c r="M725" s="61"/>
      <c r="N725" s="624"/>
      <c r="O725" s="624"/>
      <c r="P725" s="627"/>
      <c r="Q725" s="406" t="s">
        <v>177</v>
      </c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s="5" customFormat="1" ht="30" customHeight="1" thickBot="1">
      <c r="A726" s="622"/>
      <c r="B726" s="64"/>
      <c r="C726" s="63"/>
      <c r="D726" s="60" t="s">
        <v>998</v>
      </c>
      <c r="E726" s="190" t="s">
        <v>47</v>
      </c>
      <c r="F726" s="64"/>
      <c r="G726" s="63"/>
      <c r="H726" s="64"/>
      <c r="I726" s="63"/>
      <c r="J726" s="118"/>
      <c r="K726" s="119"/>
      <c r="L726" s="118"/>
      <c r="M726" s="190"/>
      <c r="N726" s="624"/>
      <c r="O726" s="624"/>
      <c r="P726" s="627"/>
      <c r="Q726" s="406" t="s">
        <v>177</v>
      </c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s="5" customFormat="1" ht="30" customHeight="1">
      <c r="A727" s="620" t="s">
        <v>516</v>
      </c>
      <c r="B727" s="51" t="s">
        <v>768</v>
      </c>
      <c r="C727" s="122" t="s">
        <v>64</v>
      </c>
      <c r="D727" s="123" t="s">
        <v>93</v>
      </c>
      <c r="E727" s="122" t="s">
        <v>14</v>
      </c>
      <c r="F727" s="123" t="s">
        <v>193</v>
      </c>
      <c r="G727" s="122" t="s">
        <v>58</v>
      </c>
      <c r="H727" s="51" t="s">
        <v>768</v>
      </c>
      <c r="I727" s="122" t="s">
        <v>64</v>
      </c>
      <c r="J727" s="123" t="s">
        <v>158</v>
      </c>
      <c r="K727" s="122" t="s">
        <v>95</v>
      </c>
      <c r="L727" s="123"/>
      <c r="M727" s="122"/>
      <c r="N727" s="623" t="str">
        <f>VLOOKUP($A727,'Phan ca HK1-2025'!$B$4:$I$133,4,0)</f>
        <v>2. Chiều</v>
      </c>
      <c r="O727" s="623" t="str">
        <f>VLOOKUP($A727,'Phan ca HK1-2025'!$B$4:$I$133,6,0)</f>
        <v>15/09/2025</v>
      </c>
      <c r="P727" s="626" t="str">
        <f>VLOOKUP($A727,'Phan ca HK1-2025'!$B$4:$I$133,8,0)</f>
        <v>Khu C</v>
      </c>
      <c r="Q727" s="406" t="s">
        <v>516</v>
      </c>
      <c r="R727" s="427" t="s">
        <v>282</v>
      </c>
      <c r="S727" s="346" t="s">
        <v>283</v>
      </c>
      <c r="T727" s="347">
        <v>2</v>
      </c>
      <c r="U727" s="347">
        <v>2</v>
      </c>
      <c r="V727" s="347">
        <v>0</v>
      </c>
      <c r="W727" s="347">
        <v>0</v>
      </c>
      <c r="X727" s="369"/>
      <c r="Y727" s="416">
        <v>2</v>
      </c>
      <c r="Z727" s="370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s="5" customFormat="1" ht="30" customHeight="1">
      <c r="A728" s="621"/>
      <c r="B728" s="60" t="s">
        <v>382</v>
      </c>
      <c r="C728" s="69" t="s">
        <v>999</v>
      </c>
      <c r="D728" s="60" t="s">
        <v>42</v>
      </c>
      <c r="E728" s="121"/>
      <c r="F728" s="60"/>
      <c r="G728" s="121"/>
      <c r="H728" s="60" t="s">
        <v>382</v>
      </c>
      <c r="I728" s="69" t="s">
        <v>999</v>
      </c>
      <c r="J728" s="60" t="s">
        <v>39</v>
      </c>
      <c r="K728" s="121"/>
      <c r="L728" s="60"/>
      <c r="M728" s="121"/>
      <c r="N728" s="624"/>
      <c r="O728" s="624"/>
      <c r="P728" s="627"/>
      <c r="Q728" s="406" t="s">
        <v>516</v>
      </c>
      <c r="R728" s="427" t="s">
        <v>227</v>
      </c>
      <c r="S728" s="346" t="s">
        <v>193</v>
      </c>
      <c r="T728" s="347">
        <v>2</v>
      </c>
      <c r="U728" s="347">
        <v>2</v>
      </c>
      <c r="V728" s="347">
        <v>0</v>
      </c>
      <c r="W728" s="347">
        <v>0</v>
      </c>
      <c r="X728" s="373"/>
      <c r="Y728" s="416">
        <v>2</v>
      </c>
      <c r="Z728" s="373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s="5" customFormat="1" ht="30" customHeight="1">
      <c r="A729" s="621"/>
      <c r="B729" s="232" t="s">
        <v>768</v>
      </c>
      <c r="C729" s="61" t="s">
        <v>58</v>
      </c>
      <c r="D729" s="59"/>
      <c r="E729" s="61"/>
      <c r="F729" s="59"/>
      <c r="G729" s="61"/>
      <c r="H729" s="232" t="s">
        <v>768</v>
      </c>
      <c r="I729" s="61" t="s">
        <v>58</v>
      </c>
      <c r="J729" s="59"/>
      <c r="K729" s="61"/>
      <c r="L729" s="59"/>
      <c r="M729" s="61"/>
      <c r="N729" s="624"/>
      <c r="O729" s="624"/>
      <c r="P729" s="627"/>
      <c r="Q729" s="406" t="s">
        <v>516</v>
      </c>
      <c r="R729" s="427" t="s">
        <v>225</v>
      </c>
      <c r="S729" s="346" t="s">
        <v>158</v>
      </c>
      <c r="T729" s="347">
        <v>3</v>
      </c>
      <c r="U729" s="347">
        <v>3</v>
      </c>
      <c r="V729" s="347">
        <v>0</v>
      </c>
      <c r="W729" s="347">
        <v>0</v>
      </c>
      <c r="X729" s="373"/>
      <c r="Y729" s="416">
        <v>4</v>
      </c>
      <c r="Z729" s="373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s="5" customFormat="1" ht="30" customHeight="1">
      <c r="A730" s="621"/>
      <c r="B730" s="60" t="s">
        <v>382</v>
      </c>
      <c r="C730" s="69" t="s">
        <v>1000</v>
      </c>
      <c r="D730" s="60"/>
      <c r="E730" s="121"/>
      <c r="F730" s="60"/>
      <c r="G730" s="121"/>
      <c r="H730" s="60" t="s">
        <v>382</v>
      </c>
      <c r="I730" s="69" t="s">
        <v>1000</v>
      </c>
      <c r="J730" s="60"/>
      <c r="K730" s="121"/>
      <c r="L730" s="60"/>
      <c r="M730" s="121"/>
      <c r="N730" s="624"/>
      <c r="O730" s="624"/>
      <c r="P730" s="627"/>
      <c r="Q730" s="406" t="s">
        <v>516</v>
      </c>
      <c r="R730" s="427" t="s">
        <v>221</v>
      </c>
      <c r="S730" s="346" t="s">
        <v>93</v>
      </c>
      <c r="T730" s="347">
        <v>3</v>
      </c>
      <c r="U730" s="347">
        <v>3</v>
      </c>
      <c r="V730" s="347">
        <v>0</v>
      </c>
      <c r="W730" s="347">
        <v>0</v>
      </c>
      <c r="X730" s="373"/>
      <c r="Y730" s="416">
        <v>4</v>
      </c>
      <c r="Z730" s="373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s="5" customFormat="1" ht="30" customHeight="1">
      <c r="A731" s="621"/>
      <c r="B731" s="59"/>
      <c r="C731" s="61"/>
      <c r="D731" s="205" t="s">
        <v>453</v>
      </c>
      <c r="E731" s="61" t="s">
        <v>60</v>
      </c>
      <c r="F731" s="59" t="s">
        <v>180</v>
      </c>
      <c r="G731" s="61" t="s">
        <v>59</v>
      </c>
      <c r="H731" s="59"/>
      <c r="I731" s="61"/>
      <c r="J731" s="59"/>
      <c r="K731" s="61"/>
      <c r="L731" s="59"/>
      <c r="M731" s="61"/>
      <c r="N731" s="624"/>
      <c r="O731" s="624"/>
      <c r="P731" s="627"/>
      <c r="Q731" s="406" t="s">
        <v>516</v>
      </c>
      <c r="R731" s="427" t="s">
        <v>228</v>
      </c>
      <c r="S731" s="434" t="s">
        <v>768</v>
      </c>
      <c r="T731" s="347">
        <v>5</v>
      </c>
      <c r="U731" s="347">
        <v>2.67</v>
      </c>
      <c r="V731" s="347">
        <v>0</v>
      </c>
      <c r="W731" s="347">
        <v>2.33</v>
      </c>
      <c r="X731" s="373"/>
      <c r="Y731" s="416">
        <v>2</v>
      </c>
      <c r="Z731" s="417" t="s">
        <v>956</v>
      </c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s="5" customFormat="1" ht="30" customHeight="1">
      <c r="A732" s="621"/>
      <c r="B732" s="118"/>
      <c r="C732" s="69"/>
      <c r="D732" s="60"/>
      <c r="E732" s="121"/>
      <c r="F732" s="118" t="s">
        <v>44</v>
      </c>
      <c r="G732" s="69"/>
      <c r="H732" s="118"/>
      <c r="I732" s="69"/>
      <c r="J732" s="60"/>
      <c r="K732" s="121"/>
      <c r="L732" s="60"/>
      <c r="M732" s="121"/>
      <c r="N732" s="624"/>
      <c r="O732" s="624"/>
      <c r="P732" s="627"/>
      <c r="Q732" s="406" t="s">
        <v>516</v>
      </c>
      <c r="R732" s="427" t="s">
        <v>201</v>
      </c>
      <c r="S732" s="346" t="s">
        <v>180</v>
      </c>
      <c r="T732" s="347">
        <v>3</v>
      </c>
      <c r="U732" s="347">
        <v>3</v>
      </c>
      <c r="V732" s="347">
        <v>0</v>
      </c>
      <c r="W732" s="347">
        <v>0</v>
      </c>
      <c r="X732" s="373"/>
      <c r="Y732" s="416">
        <v>2</v>
      </c>
      <c r="Z732" s="370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s="5" customFormat="1" ht="30" customHeight="1">
      <c r="A733" s="621"/>
      <c r="B733" s="59"/>
      <c r="C733" s="61"/>
      <c r="D733" s="59"/>
      <c r="E733" s="61"/>
      <c r="F733" s="59" t="s">
        <v>283</v>
      </c>
      <c r="G733" s="61" t="s">
        <v>32</v>
      </c>
      <c r="H733" s="59"/>
      <c r="I733" s="61"/>
      <c r="J733" s="59"/>
      <c r="K733" s="61"/>
      <c r="L733" s="59"/>
      <c r="M733" s="61"/>
      <c r="N733" s="624"/>
      <c r="O733" s="624"/>
      <c r="P733" s="627"/>
      <c r="Q733" s="406" t="s">
        <v>516</v>
      </c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s="5" customFormat="1" ht="30" customHeight="1" thickBot="1">
      <c r="A734" s="622"/>
      <c r="B734" s="64"/>
      <c r="C734" s="63"/>
      <c r="D734" s="64"/>
      <c r="E734" s="63"/>
      <c r="F734" s="118" t="s">
        <v>44</v>
      </c>
      <c r="G734" s="69"/>
      <c r="H734" s="64"/>
      <c r="I734" s="63"/>
      <c r="J734" s="64"/>
      <c r="K734" s="197"/>
      <c r="L734" s="64"/>
      <c r="M734" s="197"/>
      <c r="N734" s="625"/>
      <c r="O734" s="625"/>
      <c r="P734" s="628"/>
      <c r="Q734" s="406" t="s">
        <v>516</v>
      </c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s="5" customFormat="1" ht="30" customHeight="1">
      <c r="A735" s="620" t="s">
        <v>109</v>
      </c>
      <c r="B735" s="51" t="s">
        <v>189</v>
      </c>
      <c r="C735" s="122" t="s">
        <v>59</v>
      </c>
      <c r="D735" s="123" t="s">
        <v>650</v>
      </c>
      <c r="E735" s="122" t="s">
        <v>13</v>
      </c>
      <c r="F735" s="123" t="s">
        <v>652</v>
      </c>
      <c r="G735" s="122" t="s">
        <v>95</v>
      </c>
      <c r="H735" s="51" t="s">
        <v>189</v>
      </c>
      <c r="I735" s="122" t="s">
        <v>59</v>
      </c>
      <c r="J735" s="123" t="s">
        <v>10</v>
      </c>
      <c r="K735" s="122" t="s">
        <v>13</v>
      </c>
      <c r="L735" s="123" t="s">
        <v>180</v>
      </c>
      <c r="M735" s="122" t="s">
        <v>59</v>
      </c>
      <c r="N735" s="623" t="str">
        <f>VLOOKUP($A735,'Phan ca HK1-2025'!$B$4:$I$133,4,0)</f>
        <v>1. Sáng</v>
      </c>
      <c r="O735" s="623" t="str">
        <f>VLOOKUP($A735,'Phan ca HK1-2025'!$B$4:$I$133,6,0)</f>
        <v>15/09/2025</v>
      </c>
      <c r="P735" s="626" t="str">
        <f>VLOOKUP($A735,'Phan ca HK1-2025'!$B$4:$I$133,8,0)</f>
        <v>C7-301</v>
      </c>
      <c r="Q735" s="406" t="s">
        <v>109</v>
      </c>
      <c r="R735" s="422" t="s">
        <v>201</v>
      </c>
      <c r="S735" s="318" t="s">
        <v>180</v>
      </c>
      <c r="T735" s="319">
        <v>3</v>
      </c>
      <c r="U735" s="319">
        <v>3</v>
      </c>
      <c r="V735" s="319">
        <v>0</v>
      </c>
      <c r="W735" s="319">
        <v>0</v>
      </c>
      <c r="X735" s="369"/>
      <c r="Y735" s="414">
        <v>2</v>
      </c>
      <c r="Z735" s="372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s="5" customFormat="1" ht="30" customHeight="1">
      <c r="A736" s="621"/>
      <c r="B736" s="60" t="s">
        <v>77</v>
      </c>
      <c r="C736" s="69" t="s">
        <v>1001</v>
      </c>
      <c r="D736" s="60"/>
      <c r="E736" s="69"/>
      <c r="F736" s="60"/>
      <c r="G736" s="69"/>
      <c r="H736" s="60" t="s">
        <v>77</v>
      </c>
      <c r="I736" s="69" t="s">
        <v>1001</v>
      </c>
      <c r="J736" s="60"/>
      <c r="K736" s="69"/>
      <c r="L736" s="60" t="s">
        <v>1036</v>
      </c>
      <c r="M736" s="69"/>
      <c r="N736" s="624"/>
      <c r="O736" s="624"/>
      <c r="P736" s="627"/>
      <c r="Q736" s="406" t="s">
        <v>109</v>
      </c>
      <c r="R736" s="422" t="s">
        <v>282</v>
      </c>
      <c r="S736" s="318" t="s">
        <v>283</v>
      </c>
      <c r="T736" s="319">
        <v>2</v>
      </c>
      <c r="U736" s="319">
        <v>2</v>
      </c>
      <c r="V736" s="319">
        <v>0</v>
      </c>
      <c r="W736" s="319">
        <v>0</v>
      </c>
      <c r="X736" s="369"/>
      <c r="Y736" s="414">
        <v>2</v>
      </c>
      <c r="Z736" s="372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s="5" customFormat="1" ht="30" customHeight="1">
      <c r="A737" s="621"/>
      <c r="B737" s="232" t="s">
        <v>189</v>
      </c>
      <c r="C737" s="61" t="s">
        <v>60</v>
      </c>
      <c r="D737" s="59" t="s">
        <v>283</v>
      </c>
      <c r="E737" s="61" t="s">
        <v>32</v>
      </c>
      <c r="F737" s="205" t="s">
        <v>450</v>
      </c>
      <c r="G737" s="61" t="s">
        <v>440</v>
      </c>
      <c r="H737" s="232" t="s">
        <v>189</v>
      </c>
      <c r="I737" s="61" t="s">
        <v>60</v>
      </c>
      <c r="J737" s="59" t="s">
        <v>647</v>
      </c>
      <c r="K737" s="61" t="s">
        <v>32</v>
      </c>
      <c r="L737" s="59"/>
      <c r="M737" s="61"/>
      <c r="N737" s="624"/>
      <c r="O737" s="624"/>
      <c r="P737" s="627"/>
      <c r="Q737" s="406" t="s">
        <v>109</v>
      </c>
      <c r="R737" s="422" t="s">
        <v>234</v>
      </c>
      <c r="S737" s="318" t="s">
        <v>10</v>
      </c>
      <c r="T737" s="319">
        <v>2</v>
      </c>
      <c r="U737" s="319">
        <v>2</v>
      </c>
      <c r="V737" s="319">
        <v>0</v>
      </c>
      <c r="W737" s="319">
        <v>0</v>
      </c>
      <c r="X737" s="369"/>
      <c r="Y737" s="414">
        <v>3</v>
      </c>
      <c r="Z737" s="370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s="5" customFormat="1" ht="30" customHeight="1">
      <c r="A738" s="621"/>
      <c r="B738" s="60" t="s">
        <v>77</v>
      </c>
      <c r="C738" s="69" t="s">
        <v>1002</v>
      </c>
      <c r="D738" s="118"/>
      <c r="E738" s="69"/>
      <c r="F738" s="118"/>
      <c r="G738" s="190"/>
      <c r="H738" s="60" t="s">
        <v>77</v>
      </c>
      <c r="I738" s="69" t="s">
        <v>1002</v>
      </c>
      <c r="J738" s="118"/>
      <c r="K738" s="69"/>
      <c r="L738" s="60"/>
      <c r="M738" s="121"/>
      <c r="N738" s="624"/>
      <c r="O738" s="624"/>
      <c r="P738" s="627"/>
      <c r="Q738" s="406" t="s">
        <v>109</v>
      </c>
      <c r="R738" s="422" t="s">
        <v>646</v>
      </c>
      <c r="S738" s="318" t="s">
        <v>647</v>
      </c>
      <c r="T738" s="319">
        <v>3</v>
      </c>
      <c r="U738" s="319">
        <v>2</v>
      </c>
      <c r="V738" s="319">
        <v>1</v>
      </c>
      <c r="W738" s="319">
        <v>0</v>
      </c>
      <c r="X738" s="369"/>
      <c r="Y738" s="414">
        <v>2</v>
      </c>
      <c r="Z738" s="372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s="5" customFormat="1" ht="30" customHeight="1">
      <c r="A739" s="621"/>
      <c r="B739" s="59"/>
      <c r="C739" s="61"/>
      <c r="D739" s="59"/>
      <c r="E739" s="61"/>
      <c r="F739" s="59"/>
      <c r="G739" s="61"/>
      <c r="H739" s="59"/>
      <c r="I739" s="61"/>
      <c r="J739" s="59"/>
      <c r="K739" s="61"/>
      <c r="L739" s="59"/>
      <c r="M739" s="61"/>
      <c r="N739" s="624"/>
      <c r="O739" s="624"/>
      <c r="P739" s="627"/>
      <c r="Q739" s="406" t="s">
        <v>109</v>
      </c>
      <c r="R739" s="422" t="s">
        <v>648</v>
      </c>
      <c r="S739" s="318" t="s">
        <v>189</v>
      </c>
      <c r="T739" s="319">
        <v>5</v>
      </c>
      <c r="U739" s="319">
        <v>5</v>
      </c>
      <c r="V739" s="319">
        <v>0</v>
      </c>
      <c r="W739" s="319">
        <v>0</v>
      </c>
      <c r="X739" s="369"/>
      <c r="Y739" s="414">
        <v>2</v>
      </c>
      <c r="Z739" s="370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s="5" customFormat="1" ht="30" customHeight="1" thickBot="1">
      <c r="A740" s="622"/>
      <c r="B740" s="64"/>
      <c r="C740" s="227"/>
      <c r="D740" s="228"/>
      <c r="E740" s="227"/>
      <c r="F740" s="228"/>
      <c r="G740" s="227"/>
      <c r="H740" s="228"/>
      <c r="I740" s="227"/>
      <c r="J740" s="228"/>
      <c r="K740" s="121"/>
      <c r="L740" s="118"/>
      <c r="M740" s="119"/>
      <c r="N740" s="624"/>
      <c r="O740" s="624"/>
      <c r="P740" s="627"/>
      <c r="Q740" s="406" t="s">
        <v>109</v>
      </c>
      <c r="R740" s="422" t="s">
        <v>649</v>
      </c>
      <c r="S740" s="318" t="s">
        <v>650</v>
      </c>
      <c r="T740" s="319">
        <v>2</v>
      </c>
      <c r="U740" s="319">
        <v>1</v>
      </c>
      <c r="V740" s="319">
        <v>0</v>
      </c>
      <c r="W740" s="319">
        <v>1</v>
      </c>
      <c r="X740" s="369"/>
      <c r="Y740" s="414">
        <v>3</v>
      </c>
      <c r="Z740" s="37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s="5" customFormat="1" ht="30" customHeight="1">
      <c r="A741" s="620" t="s">
        <v>110</v>
      </c>
      <c r="B741" s="51" t="s">
        <v>189</v>
      </c>
      <c r="C741" s="122" t="s">
        <v>64</v>
      </c>
      <c r="D741" s="123" t="s">
        <v>650</v>
      </c>
      <c r="E741" s="122" t="s">
        <v>12</v>
      </c>
      <c r="F741" s="123" t="s">
        <v>652</v>
      </c>
      <c r="G741" s="122" t="s">
        <v>14</v>
      </c>
      <c r="H741" s="51" t="s">
        <v>189</v>
      </c>
      <c r="I741" s="122" t="s">
        <v>64</v>
      </c>
      <c r="J741" s="123" t="s">
        <v>10</v>
      </c>
      <c r="K741" s="122" t="s">
        <v>12</v>
      </c>
      <c r="L741" s="123" t="s">
        <v>180</v>
      </c>
      <c r="M741" s="122" t="s">
        <v>64</v>
      </c>
      <c r="N741" s="623" t="str">
        <f>VLOOKUP($A741,'Phan ca HK1-2025'!$B$4:$I$133,4,0)</f>
        <v>2. Chiều</v>
      </c>
      <c r="O741" s="623" t="str">
        <f>VLOOKUP($A741,'Phan ca HK1-2025'!$B$4:$I$133,6,0)</f>
        <v>15/09/2025</v>
      </c>
      <c r="P741" s="626" t="str">
        <f>VLOOKUP($A741,'Phan ca HK1-2025'!$B$4:$I$133,8,0)</f>
        <v>C7-301</v>
      </c>
      <c r="Q741" s="406" t="s">
        <v>110</v>
      </c>
      <c r="R741" s="422" t="s">
        <v>651</v>
      </c>
      <c r="S741" s="318" t="s">
        <v>652</v>
      </c>
      <c r="T741" s="319">
        <v>3</v>
      </c>
      <c r="U741" s="319">
        <v>3</v>
      </c>
      <c r="V741" s="319">
        <v>0</v>
      </c>
      <c r="W741" s="319">
        <v>0</v>
      </c>
      <c r="X741" s="369"/>
      <c r="Y741" s="414">
        <v>4</v>
      </c>
      <c r="Z741" s="370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s="5" customFormat="1" ht="30" customHeight="1">
      <c r="A742" s="621"/>
      <c r="B742" s="60" t="s">
        <v>77</v>
      </c>
      <c r="C742" s="69" t="s">
        <v>1003</v>
      </c>
      <c r="D742" s="60"/>
      <c r="E742" s="69"/>
      <c r="F742" s="60"/>
      <c r="G742" s="69"/>
      <c r="H742" s="60" t="s">
        <v>77</v>
      </c>
      <c r="I742" s="69" t="s">
        <v>1003</v>
      </c>
      <c r="J742" s="60"/>
      <c r="K742" s="69"/>
      <c r="L742" s="60" t="s">
        <v>1037</v>
      </c>
      <c r="M742" s="69"/>
      <c r="N742" s="624"/>
      <c r="O742" s="624"/>
      <c r="P742" s="627"/>
      <c r="Q742" s="406" t="s">
        <v>110</v>
      </c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s="5" customFormat="1" ht="30" customHeight="1">
      <c r="A743" s="621"/>
      <c r="B743" s="232" t="s">
        <v>189</v>
      </c>
      <c r="C743" s="61" t="s">
        <v>58</v>
      </c>
      <c r="D743" s="59" t="s">
        <v>283</v>
      </c>
      <c r="E743" s="61" t="s">
        <v>31</v>
      </c>
      <c r="F743" s="205" t="s">
        <v>450</v>
      </c>
      <c r="G743" s="61" t="s">
        <v>59</v>
      </c>
      <c r="H743" s="232" t="s">
        <v>189</v>
      </c>
      <c r="I743" s="61" t="s">
        <v>58</v>
      </c>
      <c r="J743" s="59" t="s">
        <v>647</v>
      </c>
      <c r="K743" s="61" t="s">
        <v>31</v>
      </c>
      <c r="L743" s="59"/>
      <c r="M743" s="61"/>
      <c r="N743" s="624"/>
      <c r="O743" s="624"/>
      <c r="P743" s="627"/>
      <c r="Q743" s="406" t="s">
        <v>110</v>
      </c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s="5" customFormat="1" ht="30" customHeight="1">
      <c r="A744" s="621"/>
      <c r="B744" s="60" t="s">
        <v>77</v>
      </c>
      <c r="C744" s="69" t="s">
        <v>1004</v>
      </c>
      <c r="D744" s="118"/>
      <c r="E744" s="69"/>
      <c r="F744" s="60"/>
      <c r="G744" s="121"/>
      <c r="H744" s="118" t="s">
        <v>77</v>
      </c>
      <c r="I744" s="69" t="s">
        <v>1004</v>
      </c>
      <c r="J744" s="118"/>
      <c r="K744" s="69"/>
      <c r="L744" s="118"/>
      <c r="M744" s="196"/>
      <c r="N744" s="624"/>
      <c r="O744" s="624"/>
      <c r="P744" s="627"/>
      <c r="Q744" s="406" t="s">
        <v>110</v>
      </c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s="5" customFormat="1" ht="30" customHeight="1">
      <c r="A745" s="621"/>
      <c r="B745" s="59"/>
      <c r="C745" s="61"/>
      <c r="D745" s="59"/>
      <c r="E745" s="61"/>
      <c r="F745" s="59"/>
      <c r="G745" s="61"/>
      <c r="H745" s="59"/>
      <c r="I745" s="61"/>
      <c r="J745" s="59"/>
      <c r="K745" s="61"/>
      <c r="L745" s="59"/>
      <c r="M745" s="61"/>
      <c r="N745" s="624"/>
      <c r="O745" s="624"/>
      <c r="P745" s="627"/>
      <c r="Q745" s="406" t="s">
        <v>110</v>
      </c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s="5" customFormat="1" ht="30" customHeight="1" thickBot="1">
      <c r="A746" s="622"/>
      <c r="B746" s="64"/>
      <c r="C746" s="121"/>
      <c r="D746" s="64"/>
      <c r="E746" s="63"/>
      <c r="F746" s="64"/>
      <c r="G746" s="121"/>
      <c r="H746" s="64"/>
      <c r="I746" s="121"/>
      <c r="J746" s="118"/>
      <c r="K746" s="190"/>
      <c r="L746" s="118"/>
      <c r="M746" s="119"/>
      <c r="N746" s="624"/>
      <c r="O746" s="624"/>
      <c r="P746" s="627"/>
      <c r="Q746" s="406" t="s">
        <v>110</v>
      </c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s="5" customFormat="1" ht="30" customHeight="1">
      <c r="A747" s="620" t="s">
        <v>111</v>
      </c>
      <c r="B747" s="51" t="s">
        <v>189</v>
      </c>
      <c r="C747" s="122" t="s">
        <v>59</v>
      </c>
      <c r="D747" s="59"/>
      <c r="E747" s="61"/>
      <c r="F747" s="123" t="s">
        <v>652</v>
      </c>
      <c r="G747" s="122" t="s">
        <v>95</v>
      </c>
      <c r="H747" s="51" t="s">
        <v>189</v>
      </c>
      <c r="I747" s="122" t="s">
        <v>59</v>
      </c>
      <c r="J747" s="123" t="s">
        <v>647</v>
      </c>
      <c r="K747" s="122" t="s">
        <v>59</v>
      </c>
      <c r="L747" s="123" t="s">
        <v>180</v>
      </c>
      <c r="M747" s="122" t="s">
        <v>59</v>
      </c>
      <c r="N747" s="623" t="str">
        <f>VLOOKUP($A747,'Phan ca HK1-2025'!$B$4:$I$133,4,0)</f>
        <v>1. Sáng</v>
      </c>
      <c r="O747" s="623" t="str">
        <f>VLOOKUP($A747,'Phan ca HK1-2025'!$B$4:$I$133,6,0)</f>
        <v>15/09/2025</v>
      </c>
      <c r="P747" s="626" t="str">
        <f>VLOOKUP($A747,'Phan ca HK1-2025'!$B$4:$I$133,8,0)</f>
        <v>C3-201</v>
      </c>
      <c r="Q747" s="406" t="s">
        <v>111</v>
      </c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s="5" customFormat="1" ht="30" customHeight="1">
      <c r="A748" s="621"/>
      <c r="B748" s="60" t="s">
        <v>79</v>
      </c>
      <c r="C748" s="69" t="s">
        <v>1005</v>
      </c>
      <c r="D748" s="118"/>
      <c r="E748" s="119"/>
      <c r="F748" s="60" t="s">
        <v>1026</v>
      </c>
      <c r="G748" s="119" t="s">
        <v>827</v>
      </c>
      <c r="H748" s="60" t="s">
        <v>79</v>
      </c>
      <c r="I748" s="69" t="s">
        <v>1005</v>
      </c>
      <c r="J748" s="118" t="s">
        <v>823</v>
      </c>
      <c r="K748" s="119"/>
      <c r="L748" s="60" t="s">
        <v>1036</v>
      </c>
      <c r="M748" s="69"/>
      <c r="N748" s="624"/>
      <c r="O748" s="624"/>
      <c r="P748" s="627"/>
      <c r="Q748" s="406" t="s">
        <v>111</v>
      </c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s="5" customFormat="1" ht="30" customHeight="1">
      <c r="A749" s="621"/>
      <c r="B749" s="232" t="s">
        <v>189</v>
      </c>
      <c r="C749" s="61" t="s">
        <v>60</v>
      </c>
      <c r="D749" s="59" t="s">
        <v>10</v>
      </c>
      <c r="E749" s="61" t="s">
        <v>224</v>
      </c>
      <c r="F749" s="205" t="s">
        <v>450</v>
      </c>
      <c r="G749" s="61" t="s">
        <v>31</v>
      </c>
      <c r="H749" s="232" t="s">
        <v>189</v>
      </c>
      <c r="I749" s="61" t="s">
        <v>60</v>
      </c>
      <c r="J749" s="59" t="s">
        <v>650</v>
      </c>
      <c r="K749" s="61" t="s">
        <v>224</v>
      </c>
      <c r="L749" s="59"/>
      <c r="M749" s="61"/>
      <c r="N749" s="624"/>
      <c r="O749" s="624"/>
      <c r="P749" s="627"/>
      <c r="Q749" s="406" t="s">
        <v>111</v>
      </c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s="5" customFormat="1" ht="30" customHeight="1">
      <c r="A750" s="621"/>
      <c r="B750" s="60" t="s">
        <v>79</v>
      </c>
      <c r="C750" s="69" t="s">
        <v>1006</v>
      </c>
      <c r="D750" s="118" t="s">
        <v>823</v>
      </c>
      <c r="E750" s="69"/>
      <c r="F750" s="118"/>
      <c r="G750" s="190"/>
      <c r="H750" s="60" t="s">
        <v>79</v>
      </c>
      <c r="I750" s="69" t="s">
        <v>1006</v>
      </c>
      <c r="J750" s="118" t="s">
        <v>823</v>
      </c>
      <c r="K750" s="69"/>
      <c r="L750" s="60"/>
      <c r="M750" s="121"/>
      <c r="N750" s="624"/>
      <c r="O750" s="624"/>
      <c r="P750" s="627"/>
      <c r="Q750" s="406" t="s">
        <v>111</v>
      </c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s="5" customFormat="1" ht="30" customHeight="1">
      <c r="A751" s="621"/>
      <c r="B751" s="59" t="s">
        <v>283</v>
      </c>
      <c r="C751" s="61" t="s">
        <v>59</v>
      </c>
      <c r="D751" s="59"/>
      <c r="E751" s="61"/>
      <c r="F751" s="59"/>
      <c r="G751" s="61"/>
      <c r="H751" s="59"/>
      <c r="I751" s="61"/>
      <c r="J751" s="59"/>
      <c r="K751" s="61"/>
      <c r="L751" s="59"/>
      <c r="M751" s="61"/>
      <c r="N751" s="624"/>
      <c r="O751" s="624"/>
      <c r="P751" s="627"/>
      <c r="Q751" s="406" t="s">
        <v>111</v>
      </c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s="5" customFormat="1" ht="30" customHeight="1" thickBot="1">
      <c r="A752" s="622"/>
      <c r="B752" s="118"/>
      <c r="C752" s="119"/>
      <c r="D752" s="64"/>
      <c r="E752" s="63"/>
      <c r="F752" s="228"/>
      <c r="G752" s="227"/>
      <c r="H752" s="64"/>
      <c r="I752" s="227"/>
      <c r="J752" s="118"/>
      <c r="K752" s="190"/>
      <c r="L752" s="118"/>
      <c r="M752" s="190"/>
      <c r="N752" s="624"/>
      <c r="O752" s="624"/>
      <c r="P752" s="627"/>
      <c r="Q752" s="406" t="s">
        <v>111</v>
      </c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s="5" customFormat="1" ht="30" customHeight="1">
      <c r="A753" s="620" t="s">
        <v>112</v>
      </c>
      <c r="B753" s="51" t="s">
        <v>189</v>
      </c>
      <c r="C753" s="122" t="s">
        <v>64</v>
      </c>
      <c r="D753" s="59" t="s">
        <v>283</v>
      </c>
      <c r="E753" s="61" t="s">
        <v>64</v>
      </c>
      <c r="F753" s="123" t="s">
        <v>652</v>
      </c>
      <c r="G753" s="122" t="s">
        <v>14</v>
      </c>
      <c r="H753" s="51" t="s">
        <v>189</v>
      </c>
      <c r="I753" s="122" t="s">
        <v>64</v>
      </c>
      <c r="J753" s="123" t="s">
        <v>647</v>
      </c>
      <c r="K753" s="122" t="s">
        <v>64</v>
      </c>
      <c r="L753" s="123" t="s">
        <v>180</v>
      </c>
      <c r="M753" s="122" t="s">
        <v>64</v>
      </c>
      <c r="N753" s="623" t="str">
        <f>VLOOKUP($A753,'Phan ca HK1-2025'!$B$4:$I$133,4,0)</f>
        <v>2. Chiều</v>
      </c>
      <c r="O753" s="623" t="str">
        <f>VLOOKUP($A753,'Phan ca HK1-2025'!$B$4:$I$133,6,0)</f>
        <v>15/09/2025</v>
      </c>
      <c r="P753" s="626" t="str">
        <f>VLOOKUP($A753,'Phan ca HK1-2025'!$B$4:$I$133,8,0)</f>
        <v>C3-201</v>
      </c>
      <c r="Q753" s="406" t="s">
        <v>112</v>
      </c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s="5" customFormat="1" ht="30" customHeight="1">
      <c r="A754" s="621"/>
      <c r="B754" s="60" t="s">
        <v>79</v>
      </c>
      <c r="C754" s="69" t="s">
        <v>1007</v>
      </c>
      <c r="D754" s="118" t="s">
        <v>823</v>
      </c>
      <c r="E754" s="119"/>
      <c r="F754" s="60" t="s">
        <v>1027</v>
      </c>
      <c r="G754" s="119" t="s">
        <v>827</v>
      </c>
      <c r="H754" s="60" t="s">
        <v>79</v>
      </c>
      <c r="I754" s="69" t="s">
        <v>1007</v>
      </c>
      <c r="J754" s="60" t="s">
        <v>823</v>
      </c>
      <c r="K754" s="69"/>
      <c r="L754" s="60" t="s">
        <v>1037</v>
      </c>
      <c r="M754" s="69"/>
      <c r="N754" s="624"/>
      <c r="O754" s="624"/>
      <c r="P754" s="627"/>
      <c r="Q754" s="406" t="s">
        <v>112</v>
      </c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s="5" customFormat="1" ht="30" customHeight="1">
      <c r="A755" s="621"/>
      <c r="B755" s="232" t="s">
        <v>189</v>
      </c>
      <c r="C755" s="61" t="s">
        <v>58</v>
      </c>
      <c r="D755" s="59" t="s">
        <v>10</v>
      </c>
      <c r="E755" s="61" t="s">
        <v>223</v>
      </c>
      <c r="F755" s="59"/>
      <c r="G755" s="61"/>
      <c r="H755" s="232" t="s">
        <v>189</v>
      </c>
      <c r="I755" s="61" t="s">
        <v>58</v>
      </c>
      <c r="J755" s="187" t="s">
        <v>650</v>
      </c>
      <c r="K755" s="188" t="s">
        <v>223</v>
      </c>
      <c r="L755" s="59"/>
      <c r="M755" s="61"/>
      <c r="N755" s="624"/>
      <c r="O755" s="624"/>
      <c r="P755" s="627"/>
      <c r="Q755" s="406" t="s">
        <v>112</v>
      </c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s="5" customFormat="1" ht="30" customHeight="1">
      <c r="A756" s="621"/>
      <c r="B756" s="60" t="s">
        <v>79</v>
      </c>
      <c r="C756" s="69" t="s">
        <v>1008</v>
      </c>
      <c r="D756" s="118" t="s">
        <v>823</v>
      </c>
      <c r="E756" s="69"/>
      <c r="F756" s="120"/>
      <c r="G756" s="196"/>
      <c r="H756" s="60" t="s">
        <v>79</v>
      </c>
      <c r="I756" s="69" t="s">
        <v>1008</v>
      </c>
      <c r="J756" s="118" t="s">
        <v>823</v>
      </c>
      <c r="K756" s="69"/>
      <c r="L756" s="60"/>
      <c r="M756" s="121"/>
      <c r="N756" s="624"/>
      <c r="O756" s="624"/>
      <c r="P756" s="627"/>
      <c r="Q756" s="406" t="s">
        <v>112</v>
      </c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s="5" customFormat="1" ht="30" customHeight="1">
      <c r="A757" s="621"/>
      <c r="B757" s="59"/>
      <c r="C757" s="61"/>
      <c r="D757" s="59"/>
      <c r="E757" s="61"/>
      <c r="F757" s="205" t="s">
        <v>450</v>
      </c>
      <c r="G757" s="61" t="s">
        <v>60</v>
      </c>
      <c r="H757" s="59"/>
      <c r="I757" s="61"/>
      <c r="J757" s="59"/>
      <c r="K757" s="61"/>
      <c r="L757" s="59"/>
      <c r="M757" s="61"/>
      <c r="N757" s="624"/>
      <c r="O757" s="624"/>
      <c r="P757" s="627"/>
      <c r="Q757" s="406" t="s">
        <v>112</v>
      </c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s="5" customFormat="1" ht="30" customHeight="1" thickBot="1">
      <c r="A758" s="622"/>
      <c r="B758" s="64"/>
      <c r="C758" s="121"/>
      <c r="D758" s="64"/>
      <c r="E758" s="63"/>
      <c r="F758" s="118"/>
      <c r="G758" s="190"/>
      <c r="H758" s="64"/>
      <c r="I758" s="63"/>
      <c r="J758" s="64"/>
      <c r="K758" s="63"/>
      <c r="L758" s="64"/>
      <c r="M758" s="63"/>
      <c r="N758" s="625"/>
      <c r="O758" s="625"/>
      <c r="P758" s="628"/>
      <c r="Q758" s="406" t="s">
        <v>112</v>
      </c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s="5" customFormat="1" ht="30" customHeight="1">
      <c r="A759" s="621" t="s">
        <v>113</v>
      </c>
      <c r="B759" s="123" t="s">
        <v>650</v>
      </c>
      <c r="C759" s="122" t="s">
        <v>13</v>
      </c>
      <c r="D759" s="51" t="s">
        <v>189</v>
      </c>
      <c r="E759" s="122" t="s">
        <v>59</v>
      </c>
      <c r="F759" s="123"/>
      <c r="G759" s="122"/>
      <c r="H759" s="123" t="s">
        <v>652</v>
      </c>
      <c r="I759" s="122" t="s">
        <v>95</v>
      </c>
      <c r="J759" s="51" t="s">
        <v>189</v>
      </c>
      <c r="K759" s="122" t="s">
        <v>59</v>
      </c>
      <c r="L759" s="204" t="s">
        <v>450</v>
      </c>
      <c r="M759" s="188" t="s">
        <v>31</v>
      </c>
      <c r="N759" s="624" t="str">
        <f>VLOOKUP($A759,'Phan ca HK1-2025'!$B$4:$I$133,4,0)</f>
        <v>1. Sáng</v>
      </c>
      <c r="O759" s="624" t="str">
        <f>VLOOKUP($A759,'Phan ca HK1-2025'!$B$4:$I$133,6,0)</f>
        <v>15/09/2025</v>
      </c>
      <c r="P759" s="627" t="str">
        <f>VLOOKUP($A759,'Phan ca HK1-2025'!$B$4:$I$133,8,0)</f>
        <v>C7-302</v>
      </c>
      <c r="Q759" s="406" t="s">
        <v>113</v>
      </c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s="5" customFormat="1" ht="30" customHeight="1">
      <c r="A760" s="621"/>
      <c r="B760" s="60"/>
      <c r="C760" s="69"/>
      <c r="D760" s="60" t="s">
        <v>77</v>
      </c>
      <c r="E760" s="69" t="s">
        <v>1038</v>
      </c>
      <c r="F760" s="60"/>
      <c r="G760" s="69"/>
      <c r="H760" s="60"/>
      <c r="I760" s="69"/>
      <c r="J760" s="60" t="s">
        <v>77</v>
      </c>
      <c r="K760" s="69" t="s">
        <v>1038</v>
      </c>
      <c r="L760" s="118"/>
      <c r="M760" s="190"/>
      <c r="N760" s="624"/>
      <c r="O760" s="624"/>
      <c r="P760" s="627"/>
      <c r="Q760" s="406" t="s">
        <v>113</v>
      </c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s="5" customFormat="1" ht="30" customHeight="1">
      <c r="A761" s="621"/>
      <c r="B761" s="59" t="s">
        <v>283</v>
      </c>
      <c r="C761" s="61" t="s">
        <v>32</v>
      </c>
      <c r="D761" s="232" t="s">
        <v>189</v>
      </c>
      <c r="E761" s="61" t="s">
        <v>60</v>
      </c>
      <c r="F761" s="59" t="s">
        <v>647</v>
      </c>
      <c r="G761" s="61" t="s">
        <v>60</v>
      </c>
      <c r="H761" s="59"/>
      <c r="I761" s="61"/>
      <c r="J761" s="232" t="s">
        <v>189</v>
      </c>
      <c r="K761" s="61" t="s">
        <v>60</v>
      </c>
      <c r="L761" s="59" t="s">
        <v>180</v>
      </c>
      <c r="M761" s="61" t="s">
        <v>60</v>
      </c>
      <c r="N761" s="624"/>
      <c r="O761" s="624"/>
      <c r="P761" s="627"/>
      <c r="Q761" s="406" t="s">
        <v>113</v>
      </c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s="5" customFormat="1" ht="30" customHeight="1">
      <c r="A762" s="621"/>
      <c r="B762" s="118"/>
      <c r="C762" s="69"/>
      <c r="D762" s="118" t="s">
        <v>77</v>
      </c>
      <c r="E762" s="119" t="s">
        <v>1039</v>
      </c>
      <c r="F762" s="118"/>
      <c r="G762" s="69"/>
      <c r="H762" s="118"/>
      <c r="I762" s="190"/>
      <c r="J762" s="60" t="s">
        <v>77</v>
      </c>
      <c r="K762" s="69" t="s">
        <v>1039</v>
      </c>
      <c r="L762" s="60" t="s">
        <v>1046</v>
      </c>
      <c r="M762" s="69"/>
      <c r="N762" s="624"/>
      <c r="O762" s="624"/>
      <c r="P762" s="627"/>
      <c r="Q762" s="406" t="s">
        <v>113</v>
      </c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s="5" customFormat="1" ht="30" customHeight="1">
      <c r="A763" s="621"/>
      <c r="B763" s="59"/>
      <c r="C763" s="61"/>
      <c r="D763" s="59" t="s">
        <v>10</v>
      </c>
      <c r="E763" s="61" t="s">
        <v>12</v>
      </c>
      <c r="F763" s="59"/>
      <c r="G763" s="61"/>
      <c r="H763" s="59"/>
      <c r="I763" s="61"/>
      <c r="J763" s="59"/>
      <c r="K763" s="61"/>
      <c r="L763" s="59"/>
      <c r="M763" s="61"/>
      <c r="N763" s="624"/>
      <c r="O763" s="624"/>
      <c r="P763" s="627"/>
      <c r="Q763" s="406" t="s">
        <v>113</v>
      </c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s="5" customFormat="1" ht="30" customHeight="1" thickBot="1">
      <c r="A764" s="622"/>
      <c r="B764" s="228"/>
      <c r="C764" s="227"/>
      <c r="D764" s="64" t="s">
        <v>826</v>
      </c>
      <c r="E764" s="197"/>
      <c r="F764" s="228"/>
      <c r="G764" s="121"/>
      <c r="H764" s="228"/>
      <c r="I764" s="227"/>
      <c r="J764" s="64"/>
      <c r="K764" s="227"/>
      <c r="L764" s="118"/>
      <c r="M764" s="190"/>
      <c r="N764" s="624"/>
      <c r="O764" s="624"/>
      <c r="P764" s="627"/>
      <c r="Q764" s="406" t="s">
        <v>113</v>
      </c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s="5" customFormat="1" ht="30" customHeight="1">
      <c r="A765" s="620" t="s">
        <v>114</v>
      </c>
      <c r="B765" s="123" t="s">
        <v>650</v>
      </c>
      <c r="C765" s="122" t="s">
        <v>12</v>
      </c>
      <c r="D765" s="51" t="s">
        <v>189</v>
      </c>
      <c r="E765" s="122" t="s">
        <v>64</v>
      </c>
      <c r="F765" s="123"/>
      <c r="G765" s="122"/>
      <c r="H765" s="123" t="s">
        <v>652</v>
      </c>
      <c r="I765" s="122" t="s">
        <v>14</v>
      </c>
      <c r="J765" s="51" t="s">
        <v>189</v>
      </c>
      <c r="K765" s="122" t="s">
        <v>64</v>
      </c>
      <c r="L765" s="206" t="s">
        <v>450</v>
      </c>
      <c r="M765" s="122" t="s">
        <v>60</v>
      </c>
      <c r="N765" s="623" t="str">
        <f>VLOOKUP($A765,'Phan ca HK1-2025'!$B$4:$I$133,4,0)</f>
        <v>2. Chiều</v>
      </c>
      <c r="O765" s="623" t="str">
        <f>VLOOKUP($A765,'Phan ca HK1-2025'!$B$4:$I$133,6,0)</f>
        <v>15/09/2025</v>
      </c>
      <c r="P765" s="626" t="str">
        <f>VLOOKUP($A765,'Phan ca HK1-2025'!$B$4:$I$133,8,0)</f>
        <v>C7-302</v>
      </c>
      <c r="Q765" s="406" t="s">
        <v>114</v>
      </c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s="5" customFormat="1" ht="30" customHeight="1">
      <c r="A766" s="621"/>
      <c r="B766" s="60"/>
      <c r="C766" s="69"/>
      <c r="D766" s="60" t="s">
        <v>77</v>
      </c>
      <c r="E766" s="69" t="s">
        <v>446</v>
      </c>
      <c r="F766" s="60"/>
      <c r="G766" s="69"/>
      <c r="H766" s="60"/>
      <c r="I766" s="69"/>
      <c r="J766" s="60" t="s">
        <v>77</v>
      </c>
      <c r="K766" s="69" t="s">
        <v>446</v>
      </c>
      <c r="L766" s="60"/>
      <c r="M766" s="121"/>
      <c r="N766" s="624"/>
      <c r="O766" s="624"/>
      <c r="P766" s="627"/>
      <c r="Q766" s="406" t="s">
        <v>114</v>
      </c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s="5" customFormat="1" ht="30" customHeight="1">
      <c r="A767" s="621"/>
      <c r="B767" s="59" t="s">
        <v>283</v>
      </c>
      <c r="C767" s="61" t="s">
        <v>31</v>
      </c>
      <c r="D767" s="232" t="s">
        <v>189</v>
      </c>
      <c r="E767" s="61" t="s">
        <v>58</v>
      </c>
      <c r="F767" s="59" t="s">
        <v>647</v>
      </c>
      <c r="G767" s="61" t="s">
        <v>58</v>
      </c>
      <c r="H767" s="59"/>
      <c r="I767" s="61"/>
      <c r="J767" s="232" t="s">
        <v>189</v>
      </c>
      <c r="K767" s="61" t="s">
        <v>58</v>
      </c>
      <c r="L767" s="59" t="s">
        <v>180</v>
      </c>
      <c r="M767" s="61" t="s">
        <v>58</v>
      </c>
      <c r="N767" s="624"/>
      <c r="O767" s="624"/>
      <c r="P767" s="627"/>
      <c r="Q767" s="406" t="s">
        <v>114</v>
      </c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s="5" customFormat="1" ht="30" customHeight="1">
      <c r="A768" s="621"/>
      <c r="B768" s="118"/>
      <c r="C768" s="69"/>
      <c r="D768" s="60" t="s">
        <v>77</v>
      </c>
      <c r="E768" s="69" t="s">
        <v>447</v>
      </c>
      <c r="F768" s="118"/>
      <c r="G768" s="69"/>
      <c r="H768" s="60"/>
      <c r="I768" s="121"/>
      <c r="J768" s="60" t="s">
        <v>77</v>
      </c>
      <c r="K768" s="69" t="s">
        <v>447</v>
      </c>
      <c r="L768" s="60" t="s">
        <v>1047</v>
      </c>
      <c r="M768" s="69"/>
      <c r="N768" s="624"/>
      <c r="O768" s="624"/>
      <c r="P768" s="627"/>
      <c r="Q768" s="406" t="s">
        <v>114</v>
      </c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s="5" customFormat="1" ht="30" customHeight="1">
      <c r="A769" s="621"/>
      <c r="B769" s="59"/>
      <c r="C769" s="61"/>
      <c r="D769" s="59" t="s">
        <v>10</v>
      </c>
      <c r="E769" s="61" t="s">
        <v>13</v>
      </c>
      <c r="F769" s="59"/>
      <c r="G769" s="61"/>
      <c r="H769" s="59"/>
      <c r="I769" s="61"/>
      <c r="J769" s="59"/>
      <c r="K769" s="61"/>
      <c r="L769" s="120"/>
      <c r="M769" s="61"/>
      <c r="N769" s="624"/>
      <c r="O769" s="624"/>
      <c r="P769" s="627"/>
      <c r="Q769" s="406" t="s">
        <v>114</v>
      </c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s="5" customFormat="1" ht="30" customHeight="1" thickBot="1">
      <c r="A770" s="621"/>
      <c r="B770" s="64"/>
      <c r="C770" s="63"/>
      <c r="D770" s="64"/>
      <c r="E770" s="197"/>
      <c r="F770" s="118"/>
      <c r="G770" s="190"/>
      <c r="H770" s="64"/>
      <c r="I770" s="121"/>
      <c r="J770" s="64"/>
      <c r="K770" s="121"/>
      <c r="L770" s="118"/>
      <c r="M770" s="190"/>
      <c r="N770" s="624"/>
      <c r="O770" s="624"/>
      <c r="P770" s="627"/>
      <c r="Q770" s="406" t="s">
        <v>114</v>
      </c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</row>
    <row r="771" spans="1:68" s="5" customFormat="1" ht="30" customHeight="1">
      <c r="A771" s="620" t="s">
        <v>115</v>
      </c>
      <c r="B771" s="59" t="s">
        <v>283</v>
      </c>
      <c r="C771" s="61" t="s">
        <v>59</v>
      </c>
      <c r="D771" s="51" t="s">
        <v>189</v>
      </c>
      <c r="E771" s="122" t="s">
        <v>59</v>
      </c>
      <c r="F771" s="123" t="s">
        <v>647</v>
      </c>
      <c r="G771" s="122" t="s">
        <v>59</v>
      </c>
      <c r="H771" s="123" t="s">
        <v>652</v>
      </c>
      <c r="I771" s="122" t="s">
        <v>95</v>
      </c>
      <c r="J771" s="51" t="s">
        <v>189</v>
      </c>
      <c r="K771" s="122" t="s">
        <v>59</v>
      </c>
      <c r="L771" s="206" t="s">
        <v>450</v>
      </c>
      <c r="M771" s="122" t="s">
        <v>440</v>
      </c>
      <c r="N771" s="623" t="str">
        <f>VLOOKUP($A771,'Phan ca HK1-2025'!$B$4:$I$133,4,0)</f>
        <v>1. Sáng</v>
      </c>
      <c r="O771" s="623" t="str">
        <f>VLOOKUP($A771,'Phan ca HK1-2025'!$B$4:$I$133,6,0)</f>
        <v>15/09/2025</v>
      </c>
      <c r="P771" s="626" t="str">
        <f>VLOOKUP($A771,'Phan ca HK1-2025'!$B$4:$I$133,8,0)</f>
        <v>C7-301</v>
      </c>
      <c r="Q771" s="406" t="s">
        <v>115</v>
      </c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</row>
    <row r="772" spans="1:68" s="5" customFormat="1" ht="30" customHeight="1">
      <c r="A772" s="621"/>
      <c r="B772" s="118"/>
      <c r="C772" s="119"/>
      <c r="D772" s="60" t="s">
        <v>79</v>
      </c>
      <c r="E772" s="69" t="s">
        <v>1040</v>
      </c>
      <c r="F772" s="60" t="s">
        <v>869</v>
      </c>
      <c r="G772" s="69"/>
      <c r="H772" s="60" t="s">
        <v>1044</v>
      </c>
      <c r="I772" s="119" t="s">
        <v>823</v>
      </c>
      <c r="J772" s="60" t="s">
        <v>79</v>
      </c>
      <c r="K772" s="69" t="s">
        <v>1040</v>
      </c>
      <c r="L772" s="118"/>
      <c r="M772" s="190"/>
      <c r="N772" s="624"/>
      <c r="O772" s="624"/>
      <c r="P772" s="627"/>
      <c r="Q772" s="406" t="s">
        <v>115</v>
      </c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</row>
    <row r="773" spans="1:68" s="5" customFormat="1" ht="30" customHeight="1">
      <c r="A773" s="621"/>
      <c r="B773" s="59" t="s">
        <v>10</v>
      </c>
      <c r="C773" s="61" t="s">
        <v>224</v>
      </c>
      <c r="D773" s="232" t="s">
        <v>189</v>
      </c>
      <c r="E773" s="61" t="s">
        <v>60</v>
      </c>
      <c r="F773" s="187" t="s">
        <v>650</v>
      </c>
      <c r="G773" s="188" t="s">
        <v>224</v>
      </c>
      <c r="H773" s="59"/>
      <c r="I773" s="61"/>
      <c r="J773" s="232" t="s">
        <v>189</v>
      </c>
      <c r="K773" s="61" t="s">
        <v>60</v>
      </c>
      <c r="L773" s="59" t="s">
        <v>180</v>
      </c>
      <c r="M773" s="61" t="s">
        <v>60</v>
      </c>
      <c r="N773" s="624"/>
      <c r="O773" s="624"/>
      <c r="P773" s="627"/>
      <c r="Q773" s="406" t="s">
        <v>115</v>
      </c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</row>
    <row r="774" spans="1:68" s="5" customFormat="1" ht="30" customHeight="1">
      <c r="A774" s="621"/>
      <c r="B774" s="60"/>
      <c r="C774" s="69"/>
      <c r="D774" s="60" t="s">
        <v>79</v>
      </c>
      <c r="E774" s="69" t="s">
        <v>1041</v>
      </c>
      <c r="F774" s="60" t="s">
        <v>869</v>
      </c>
      <c r="G774" s="69"/>
      <c r="H774" s="118"/>
      <c r="I774" s="190"/>
      <c r="J774" s="60" t="s">
        <v>79</v>
      </c>
      <c r="K774" s="69" t="s">
        <v>1041</v>
      </c>
      <c r="L774" s="60" t="s">
        <v>1046</v>
      </c>
      <c r="M774" s="69"/>
      <c r="N774" s="624"/>
      <c r="O774" s="624"/>
      <c r="P774" s="627"/>
      <c r="Q774" s="406" t="s">
        <v>115</v>
      </c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</row>
    <row r="775" spans="1:68" s="5" customFormat="1" ht="30" customHeight="1">
      <c r="A775" s="621"/>
      <c r="B775" s="59"/>
      <c r="C775" s="61"/>
      <c r="D775" s="59"/>
      <c r="E775" s="61"/>
      <c r="F775" s="59"/>
      <c r="G775" s="61"/>
      <c r="H775" s="59"/>
      <c r="I775" s="61"/>
      <c r="J775" s="59"/>
      <c r="K775" s="61"/>
      <c r="L775" s="59"/>
      <c r="M775" s="61"/>
      <c r="N775" s="624"/>
      <c r="O775" s="624"/>
      <c r="P775" s="627"/>
      <c r="Q775" s="406" t="s">
        <v>115</v>
      </c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</row>
    <row r="776" spans="1:68" s="5" customFormat="1" ht="30" customHeight="1" thickBot="1">
      <c r="A776" s="622"/>
      <c r="B776" s="64"/>
      <c r="C776" s="63"/>
      <c r="D776" s="64"/>
      <c r="E776" s="227"/>
      <c r="F776" s="118"/>
      <c r="G776" s="190"/>
      <c r="H776" s="228"/>
      <c r="I776" s="227"/>
      <c r="J776" s="64"/>
      <c r="K776" s="227"/>
      <c r="L776" s="60"/>
      <c r="M776" s="121"/>
      <c r="N776" s="624"/>
      <c r="O776" s="624"/>
      <c r="P776" s="627"/>
      <c r="Q776" s="406" t="s">
        <v>115</v>
      </c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</row>
    <row r="777" spans="1:68" s="5" customFormat="1" ht="27.75" customHeight="1">
      <c r="A777" s="620" t="s">
        <v>116</v>
      </c>
      <c r="B777" s="59" t="s">
        <v>283</v>
      </c>
      <c r="C777" s="61" t="s">
        <v>64</v>
      </c>
      <c r="D777" s="51" t="s">
        <v>189</v>
      </c>
      <c r="E777" s="122" t="s">
        <v>64</v>
      </c>
      <c r="F777" s="123" t="s">
        <v>647</v>
      </c>
      <c r="G777" s="122" t="s">
        <v>64</v>
      </c>
      <c r="H777" s="123" t="s">
        <v>652</v>
      </c>
      <c r="I777" s="122" t="s">
        <v>14</v>
      </c>
      <c r="J777" s="51" t="s">
        <v>189</v>
      </c>
      <c r="K777" s="122" t="s">
        <v>64</v>
      </c>
      <c r="L777" s="206" t="s">
        <v>450</v>
      </c>
      <c r="M777" s="122" t="s">
        <v>59</v>
      </c>
      <c r="N777" s="623" t="str">
        <f>VLOOKUP($A777,'Phan ca HK1-2025'!$B$4:$I$133,4,0)</f>
        <v>2. Chiều</v>
      </c>
      <c r="O777" s="623" t="str">
        <f>VLOOKUP($A777,'Phan ca HK1-2025'!$B$4:$I$133,6,0)</f>
        <v>15/09/2025</v>
      </c>
      <c r="P777" s="626" t="str">
        <f>VLOOKUP($A777,'Phan ca HK1-2025'!$B$4:$I$133,8,0)</f>
        <v>C7-301</v>
      </c>
      <c r="Q777" s="406" t="s">
        <v>116</v>
      </c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</row>
    <row r="778" spans="1:68" s="5" customFormat="1" ht="27.75" customHeight="1">
      <c r="A778" s="621"/>
      <c r="B778" s="118"/>
      <c r="C778" s="119"/>
      <c r="D778" s="60" t="s">
        <v>79</v>
      </c>
      <c r="E778" s="69" t="s">
        <v>1042</v>
      </c>
      <c r="F778" s="60" t="s">
        <v>869</v>
      </c>
      <c r="G778" s="69"/>
      <c r="H778" s="60" t="s">
        <v>1045</v>
      </c>
      <c r="I778" s="119" t="s">
        <v>823</v>
      </c>
      <c r="J778" s="60" t="s">
        <v>79</v>
      </c>
      <c r="K778" s="69" t="s">
        <v>1042</v>
      </c>
      <c r="L778" s="60"/>
      <c r="M778" s="120"/>
      <c r="N778" s="624"/>
      <c r="O778" s="624"/>
      <c r="P778" s="627"/>
      <c r="Q778" s="406" t="s">
        <v>116</v>
      </c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</row>
    <row r="779" spans="1:68" s="5" customFormat="1" ht="30" customHeight="1">
      <c r="A779" s="621"/>
      <c r="B779" s="59" t="s">
        <v>10</v>
      </c>
      <c r="C779" s="61" t="s">
        <v>223</v>
      </c>
      <c r="D779" s="232" t="s">
        <v>189</v>
      </c>
      <c r="E779" s="61" t="s">
        <v>58</v>
      </c>
      <c r="F779" s="187" t="s">
        <v>650</v>
      </c>
      <c r="G779" s="188" t="s">
        <v>223</v>
      </c>
      <c r="H779" s="59"/>
      <c r="I779" s="61"/>
      <c r="J779" s="232" t="s">
        <v>189</v>
      </c>
      <c r="K779" s="61" t="s">
        <v>58</v>
      </c>
      <c r="L779" s="59" t="s">
        <v>180</v>
      </c>
      <c r="M779" s="61" t="s">
        <v>58</v>
      </c>
      <c r="N779" s="624"/>
      <c r="O779" s="624"/>
      <c r="P779" s="627"/>
      <c r="Q779" s="406" t="s">
        <v>116</v>
      </c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</row>
    <row r="780" spans="1:68" s="5" customFormat="1" ht="30" customHeight="1">
      <c r="A780" s="621"/>
      <c r="B780" s="60"/>
      <c r="C780" s="69"/>
      <c r="D780" s="60" t="s">
        <v>79</v>
      </c>
      <c r="E780" s="69" t="s">
        <v>1043</v>
      </c>
      <c r="F780" s="60" t="s">
        <v>869</v>
      </c>
      <c r="G780" s="69"/>
      <c r="H780" s="120"/>
      <c r="I780" s="196"/>
      <c r="J780" s="60" t="s">
        <v>79</v>
      </c>
      <c r="K780" s="69" t="s">
        <v>1043</v>
      </c>
      <c r="L780" s="60" t="s">
        <v>1047</v>
      </c>
      <c r="M780" s="69"/>
      <c r="N780" s="624"/>
      <c r="O780" s="624"/>
      <c r="P780" s="627"/>
      <c r="Q780" s="406" t="s">
        <v>116</v>
      </c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</row>
    <row r="781" spans="1:68" s="5" customFormat="1" ht="30" customHeight="1">
      <c r="A781" s="621"/>
      <c r="B781" s="59"/>
      <c r="C781" s="61"/>
      <c r="D781" s="59"/>
      <c r="E781" s="61"/>
      <c r="F781" s="59"/>
      <c r="G781" s="61"/>
      <c r="H781" s="59"/>
      <c r="I781" s="61"/>
      <c r="J781" s="59"/>
      <c r="K781" s="61"/>
      <c r="L781" s="59"/>
      <c r="M781" s="61"/>
      <c r="N781" s="624"/>
      <c r="O781" s="624"/>
      <c r="P781" s="627"/>
      <c r="Q781" s="406" t="s">
        <v>116</v>
      </c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</row>
    <row r="782" spans="1:68" s="5" customFormat="1" ht="30" customHeight="1" thickBot="1">
      <c r="A782" s="622"/>
      <c r="B782" s="64"/>
      <c r="C782" s="63"/>
      <c r="D782" s="64"/>
      <c r="E782" s="63"/>
      <c r="F782" s="64"/>
      <c r="G782" s="63"/>
      <c r="H782" s="64"/>
      <c r="I782" s="63"/>
      <c r="J782" s="64"/>
      <c r="K782" s="63"/>
      <c r="L782" s="64"/>
      <c r="M782" s="63"/>
      <c r="N782" s="625"/>
      <c r="O782" s="625"/>
      <c r="P782" s="628"/>
      <c r="Q782" s="406" t="s">
        <v>116</v>
      </c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</row>
    <row r="783" spans="1:68" s="5" customFormat="1" ht="30" customHeight="1">
      <c r="A783" s="621" t="s">
        <v>117</v>
      </c>
      <c r="B783" s="123" t="s">
        <v>647</v>
      </c>
      <c r="C783" s="122" t="s">
        <v>59</v>
      </c>
      <c r="D783" s="59"/>
      <c r="E783" s="61"/>
      <c r="F783" s="51" t="s">
        <v>189</v>
      </c>
      <c r="G783" s="122" t="s">
        <v>59</v>
      </c>
      <c r="H783" s="59" t="s">
        <v>180</v>
      </c>
      <c r="I783" s="61" t="s">
        <v>59</v>
      </c>
      <c r="J783" s="187" t="s">
        <v>650</v>
      </c>
      <c r="K783" s="188" t="s">
        <v>224</v>
      </c>
      <c r="L783" s="51" t="s">
        <v>189</v>
      </c>
      <c r="M783" s="122" t="s">
        <v>59</v>
      </c>
      <c r="N783" s="624" t="str">
        <f>VLOOKUP($A783,'Phan ca HK1-2025'!$B$4:$I$133,4,0)</f>
        <v>1. Sáng</v>
      </c>
      <c r="O783" s="624" t="str">
        <f>VLOOKUP($A783,'Phan ca HK1-2025'!$B$4:$I$133,6,0)</f>
        <v>15/09/2025</v>
      </c>
      <c r="P783" s="627" t="str">
        <f>VLOOKUP($A783,'Phan ca HK1-2025'!$B$4:$I$133,8,0)</f>
        <v>C3-203</v>
      </c>
      <c r="Q783" s="406" t="s">
        <v>117</v>
      </c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</row>
    <row r="784" spans="1:68" s="5" customFormat="1" ht="30" customHeight="1">
      <c r="A784" s="621"/>
      <c r="B784" s="60" t="s">
        <v>869</v>
      </c>
      <c r="C784" s="69"/>
      <c r="D784" s="118"/>
      <c r="E784" s="190"/>
      <c r="F784" s="60" t="s">
        <v>459</v>
      </c>
      <c r="G784" s="69" t="s">
        <v>1097</v>
      </c>
      <c r="H784" s="60" t="s">
        <v>1099</v>
      </c>
      <c r="I784" s="69"/>
      <c r="J784" s="60" t="s">
        <v>822</v>
      </c>
      <c r="K784" s="69"/>
      <c r="L784" s="60" t="s">
        <v>459</v>
      </c>
      <c r="M784" s="69" t="s">
        <v>1097</v>
      </c>
      <c r="N784" s="624"/>
      <c r="O784" s="624"/>
      <c r="P784" s="627"/>
      <c r="Q784" s="406" t="s">
        <v>117</v>
      </c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</row>
    <row r="785" spans="1:68" s="5" customFormat="1" ht="30" customHeight="1">
      <c r="A785" s="621"/>
      <c r="B785" s="59" t="s">
        <v>10</v>
      </c>
      <c r="C785" s="188" t="s">
        <v>224</v>
      </c>
      <c r="D785" s="59"/>
      <c r="E785" s="61"/>
      <c r="F785" s="232" t="s">
        <v>189</v>
      </c>
      <c r="G785" s="61" t="s">
        <v>60</v>
      </c>
      <c r="H785" s="59"/>
      <c r="I785" s="61"/>
      <c r="J785" s="59"/>
      <c r="K785" s="61"/>
      <c r="L785" s="232" t="s">
        <v>189</v>
      </c>
      <c r="M785" s="61" t="s">
        <v>60</v>
      </c>
      <c r="N785" s="624"/>
      <c r="O785" s="624"/>
      <c r="P785" s="627"/>
      <c r="Q785" s="406" t="s">
        <v>117</v>
      </c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</row>
    <row r="786" spans="1:68" s="5" customFormat="1" ht="30" customHeight="1">
      <c r="A786" s="621"/>
      <c r="B786" s="60" t="s">
        <v>869</v>
      </c>
      <c r="C786" s="69"/>
      <c r="D786" s="216"/>
      <c r="E786" s="217"/>
      <c r="F786" s="60" t="s">
        <v>459</v>
      </c>
      <c r="G786" s="69" t="s">
        <v>1098</v>
      </c>
      <c r="H786" s="195"/>
      <c r="I786" s="196"/>
      <c r="J786" s="195"/>
      <c r="K786" s="196"/>
      <c r="L786" s="60" t="s">
        <v>459</v>
      </c>
      <c r="M786" s="69" t="s">
        <v>1098</v>
      </c>
      <c r="N786" s="624"/>
      <c r="O786" s="624"/>
      <c r="P786" s="627"/>
      <c r="Q786" s="406" t="s">
        <v>117</v>
      </c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s="5" customFormat="1" ht="30" customHeight="1">
      <c r="A787" s="621"/>
      <c r="B787" s="59"/>
      <c r="C787" s="61"/>
      <c r="D787" s="59"/>
      <c r="E787" s="61"/>
      <c r="F787" s="59" t="s">
        <v>283</v>
      </c>
      <c r="G787" s="61" t="s">
        <v>64</v>
      </c>
      <c r="H787" s="205" t="s">
        <v>450</v>
      </c>
      <c r="I787" s="61" t="s">
        <v>31</v>
      </c>
      <c r="J787" s="59" t="s">
        <v>652</v>
      </c>
      <c r="K787" s="61" t="s">
        <v>1161</v>
      </c>
      <c r="L787" s="59"/>
      <c r="M787" s="61"/>
      <c r="N787" s="624"/>
      <c r="O787" s="624"/>
      <c r="P787" s="627"/>
      <c r="Q787" s="406" t="s">
        <v>117</v>
      </c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s="5" customFormat="1" ht="29.25" customHeight="1" thickBot="1">
      <c r="A788" s="622"/>
      <c r="B788" s="64"/>
      <c r="C788" s="63"/>
      <c r="D788" s="64"/>
      <c r="E788" s="63"/>
      <c r="F788" s="118" t="s">
        <v>56</v>
      </c>
      <c r="G788" s="119"/>
      <c r="H788" s="195"/>
      <c r="I788" s="196"/>
      <c r="J788" s="118" t="s">
        <v>822</v>
      </c>
      <c r="K788" s="190"/>
      <c r="L788" s="64"/>
      <c r="M788" s="63"/>
      <c r="N788" s="624"/>
      <c r="O788" s="624"/>
      <c r="P788" s="627"/>
      <c r="Q788" s="406" t="s">
        <v>117</v>
      </c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s="5" customFormat="1" ht="30" customHeight="1">
      <c r="A789" s="620" t="s">
        <v>118</v>
      </c>
      <c r="B789" s="123" t="s">
        <v>180</v>
      </c>
      <c r="C789" s="122" t="s">
        <v>59</v>
      </c>
      <c r="D789" s="123"/>
      <c r="E789" s="122"/>
      <c r="F789" s="51" t="s">
        <v>189</v>
      </c>
      <c r="G789" s="122" t="s">
        <v>64</v>
      </c>
      <c r="H789" s="123" t="s">
        <v>650</v>
      </c>
      <c r="I789" s="122" t="s">
        <v>12</v>
      </c>
      <c r="J789" s="123" t="s">
        <v>652</v>
      </c>
      <c r="K789" s="122" t="s">
        <v>95</v>
      </c>
      <c r="L789" s="51" t="s">
        <v>189</v>
      </c>
      <c r="M789" s="122" t="s">
        <v>64</v>
      </c>
      <c r="N789" s="623" t="str">
        <f>VLOOKUP($A789,'Phan ca HK1-2025'!$B$4:$I$133,4,0)</f>
        <v>2. Chiều</v>
      </c>
      <c r="O789" s="623" t="str">
        <f>VLOOKUP($A789,'Phan ca HK1-2025'!$B$4:$I$133,6,0)</f>
        <v>15/09/2025</v>
      </c>
      <c r="P789" s="626" t="str">
        <f>VLOOKUP($A789,'Phan ca HK1-2025'!$B$4:$I$133,8,0)</f>
        <v>Khu C</v>
      </c>
      <c r="Q789" s="406" t="s">
        <v>118</v>
      </c>
      <c r="R789" s="422" t="s">
        <v>201</v>
      </c>
      <c r="S789" s="346" t="s">
        <v>180</v>
      </c>
      <c r="T789" s="347">
        <v>3</v>
      </c>
      <c r="U789" s="347">
        <v>3</v>
      </c>
      <c r="V789" s="347">
        <v>0</v>
      </c>
      <c r="W789" s="347">
        <v>0</v>
      </c>
      <c r="X789" s="347"/>
      <c r="Y789" s="412">
        <v>2</v>
      </c>
      <c r="Z789" s="372"/>
    </row>
    <row r="790" spans="1:68" s="5" customFormat="1" ht="30" customHeight="1">
      <c r="A790" s="621"/>
      <c r="B790" s="60" t="s">
        <v>1058</v>
      </c>
      <c r="C790" s="69"/>
      <c r="D790" s="60"/>
      <c r="E790" s="69"/>
      <c r="F790" s="60" t="s">
        <v>77</v>
      </c>
      <c r="G790" s="69" t="s">
        <v>1048</v>
      </c>
      <c r="H790" s="60" t="s">
        <v>827</v>
      </c>
      <c r="I790" s="69"/>
      <c r="J790" s="60" t="s">
        <v>4387</v>
      </c>
      <c r="K790" s="69"/>
      <c r="L790" s="60" t="s">
        <v>77</v>
      </c>
      <c r="M790" s="69" t="s">
        <v>1048</v>
      </c>
      <c r="N790" s="624"/>
      <c r="O790" s="624"/>
      <c r="P790" s="627"/>
      <c r="Q790" s="406" t="s">
        <v>118</v>
      </c>
      <c r="R790" s="422" t="s">
        <v>282</v>
      </c>
      <c r="S790" s="346" t="s">
        <v>283</v>
      </c>
      <c r="T790" s="347">
        <v>2</v>
      </c>
      <c r="U790" s="347">
        <v>2</v>
      </c>
      <c r="V790" s="347">
        <v>0</v>
      </c>
      <c r="W790" s="347">
        <v>0</v>
      </c>
      <c r="X790" s="347"/>
      <c r="Y790" s="412">
        <v>2</v>
      </c>
      <c r="Z790" s="372"/>
    </row>
    <row r="791" spans="1:68" s="5" customFormat="1" ht="30" customHeight="1">
      <c r="A791" s="621"/>
      <c r="B791" s="205" t="s">
        <v>439</v>
      </c>
      <c r="C791" s="61" t="s">
        <v>60</v>
      </c>
      <c r="D791" s="59" t="s">
        <v>647</v>
      </c>
      <c r="E791" s="61" t="s">
        <v>31</v>
      </c>
      <c r="F791" s="232" t="s">
        <v>189</v>
      </c>
      <c r="G791" s="61" t="s">
        <v>58</v>
      </c>
      <c r="H791" s="59" t="s">
        <v>283</v>
      </c>
      <c r="I791" s="61" t="s">
        <v>31</v>
      </c>
      <c r="J791" s="59"/>
      <c r="K791" s="61"/>
      <c r="L791" s="232" t="s">
        <v>189</v>
      </c>
      <c r="M791" s="61" t="s">
        <v>58</v>
      </c>
      <c r="N791" s="624"/>
      <c r="O791" s="624"/>
      <c r="P791" s="627"/>
      <c r="Q791" s="406" t="s">
        <v>118</v>
      </c>
      <c r="R791" s="422" t="s">
        <v>234</v>
      </c>
      <c r="S791" s="346" t="s">
        <v>10</v>
      </c>
      <c r="T791" s="347">
        <v>2</v>
      </c>
      <c r="U791" s="347">
        <v>2</v>
      </c>
      <c r="V791" s="347">
        <v>0</v>
      </c>
      <c r="W791" s="347">
        <v>0</v>
      </c>
      <c r="X791" s="347"/>
      <c r="Y791" s="412">
        <v>3</v>
      </c>
      <c r="Z791" s="374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</row>
    <row r="792" spans="1:68" s="5" customFormat="1" ht="30" customHeight="1">
      <c r="A792" s="621"/>
      <c r="B792" s="118"/>
      <c r="C792" s="190"/>
      <c r="D792" s="60" t="s">
        <v>822</v>
      </c>
      <c r="E792" s="69"/>
      <c r="F792" s="60" t="s">
        <v>77</v>
      </c>
      <c r="G792" s="69" t="s">
        <v>1049</v>
      </c>
      <c r="H792" s="60" t="s">
        <v>827</v>
      </c>
      <c r="I792" s="69"/>
      <c r="J792" s="60"/>
      <c r="K792" s="121"/>
      <c r="L792" s="60" t="s">
        <v>77</v>
      </c>
      <c r="M792" s="69" t="s">
        <v>1049</v>
      </c>
      <c r="N792" s="624"/>
      <c r="O792" s="624"/>
      <c r="P792" s="627"/>
      <c r="Q792" s="406" t="s">
        <v>118</v>
      </c>
      <c r="R792" s="422" t="s">
        <v>646</v>
      </c>
      <c r="S792" s="346" t="s">
        <v>647</v>
      </c>
      <c r="T792" s="347">
        <v>3</v>
      </c>
      <c r="U792" s="347">
        <v>2</v>
      </c>
      <c r="V792" s="347">
        <v>1</v>
      </c>
      <c r="W792" s="347">
        <v>0</v>
      </c>
      <c r="X792" s="347"/>
      <c r="Y792" s="412">
        <v>2</v>
      </c>
      <c r="Z792" s="37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</row>
    <row r="793" spans="1:68" s="5" customFormat="1" ht="30" customHeight="1">
      <c r="A793" s="621"/>
      <c r="B793" s="59" t="s">
        <v>10</v>
      </c>
      <c r="C793" s="61" t="s">
        <v>223</v>
      </c>
      <c r="D793" s="59"/>
      <c r="E793" s="61"/>
      <c r="F793" s="59"/>
      <c r="G793" s="61"/>
      <c r="H793" s="59"/>
      <c r="I793" s="61"/>
      <c r="J793" s="59"/>
      <c r="K793" s="61"/>
      <c r="L793" s="59"/>
      <c r="M793" s="61"/>
      <c r="N793" s="624"/>
      <c r="O793" s="624"/>
      <c r="P793" s="627"/>
      <c r="Q793" s="406" t="s">
        <v>118</v>
      </c>
      <c r="R793" s="422" t="s">
        <v>648</v>
      </c>
      <c r="S793" s="346" t="s">
        <v>189</v>
      </c>
      <c r="T793" s="347">
        <v>5</v>
      </c>
      <c r="U793" s="347">
        <v>5</v>
      </c>
      <c r="V793" s="347">
        <v>0</v>
      </c>
      <c r="W793" s="347">
        <v>0</v>
      </c>
      <c r="X793" s="347"/>
      <c r="Y793" s="412">
        <v>2</v>
      </c>
      <c r="Z793" s="372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</row>
    <row r="794" spans="1:68" s="5" customFormat="1" ht="30" customHeight="1" thickBot="1">
      <c r="A794" s="622"/>
      <c r="B794" s="64"/>
      <c r="C794" s="197"/>
      <c r="D794" s="64"/>
      <c r="E794" s="63"/>
      <c r="F794" s="64"/>
      <c r="G794" s="63"/>
      <c r="H794" s="228"/>
      <c r="I794" s="227"/>
      <c r="J794" s="118"/>
      <c r="K794" s="119"/>
      <c r="L794" s="64"/>
      <c r="M794" s="63"/>
      <c r="N794" s="624"/>
      <c r="O794" s="624"/>
      <c r="P794" s="627"/>
      <c r="Q794" s="406" t="s">
        <v>118</v>
      </c>
      <c r="R794" s="422" t="s">
        <v>649</v>
      </c>
      <c r="S794" s="346" t="s">
        <v>650</v>
      </c>
      <c r="T794" s="347">
        <v>2</v>
      </c>
      <c r="U794" s="347">
        <v>1</v>
      </c>
      <c r="V794" s="347">
        <v>0</v>
      </c>
      <c r="W794" s="347">
        <v>1</v>
      </c>
      <c r="X794" s="347"/>
      <c r="Y794" s="412" t="s">
        <v>238</v>
      </c>
      <c r="Z794" s="37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</row>
    <row r="795" spans="1:68" s="5" customFormat="1" ht="30" customHeight="1">
      <c r="A795" s="635" t="s">
        <v>119</v>
      </c>
      <c r="B795" s="588" t="s">
        <v>180</v>
      </c>
      <c r="C795" s="589" t="s">
        <v>64</v>
      </c>
      <c r="D795" s="588" t="s">
        <v>10</v>
      </c>
      <c r="E795" s="589" t="s">
        <v>13</v>
      </c>
      <c r="F795" s="588" t="s">
        <v>189</v>
      </c>
      <c r="G795" s="589" t="s">
        <v>59</v>
      </c>
      <c r="H795" s="588" t="s">
        <v>650</v>
      </c>
      <c r="I795" s="589" t="s">
        <v>13</v>
      </c>
      <c r="J795" s="588" t="s">
        <v>652</v>
      </c>
      <c r="K795" s="589" t="s">
        <v>95</v>
      </c>
      <c r="L795" s="588" t="s">
        <v>189</v>
      </c>
      <c r="M795" s="589" t="s">
        <v>59</v>
      </c>
      <c r="N795" s="638" t="str">
        <f>VLOOKUP($A795,'Phan ca HK1-2025'!$B$4:$I$133,4,0)</f>
        <v>1. Sáng</v>
      </c>
      <c r="O795" s="638" t="str">
        <f>VLOOKUP($A795,'Phan ca HK1-2025'!$B$4:$I$133,6,0)</f>
        <v>15/09/2025</v>
      </c>
      <c r="P795" s="641" t="str">
        <f>VLOOKUP($A795,'Phan ca HK1-2025'!$B$4:$I$133,8,0)</f>
        <v>Khu C</v>
      </c>
      <c r="Q795" s="406" t="s">
        <v>119</v>
      </c>
      <c r="R795" s="422" t="s">
        <v>651</v>
      </c>
      <c r="S795" s="346" t="s">
        <v>652</v>
      </c>
      <c r="T795" s="347">
        <v>3</v>
      </c>
      <c r="U795" s="347">
        <v>3</v>
      </c>
      <c r="V795" s="347">
        <v>0</v>
      </c>
      <c r="W795" s="347">
        <v>0</v>
      </c>
      <c r="X795" s="347"/>
      <c r="Y795" s="412" t="s">
        <v>239</v>
      </c>
      <c r="Z795" s="374"/>
      <c r="AA795"/>
      <c r="AB795"/>
      <c r="AC795"/>
      <c r="AI795"/>
      <c r="AJ795"/>
      <c r="AK795"/>
      <c r="AL795"/>
      <c r="AM795"/>
      <c r="AN795"/>
      <c r="AT795"/>
      <c r="AU795"/>
      <c r="AV795"/>
      <c r="AW795"/>
      <c r="AX795"/>
    </row>
    <row r="796" spans="1:68" s="5" customFormat="1" ht="30" customHeight="1">
      <c r="A796" s="636"/>
      <c r="B796" s="590" t="s">
        <v>1059</v>
      </c>
      <c r="C796" s="591"/>
      <c r="D796" s="590" t="s">
        <v>822</v>
      </c>
      <c r="E796" s="591"/>
      <c r="F796" s="590" t="s">
        <v>77</v>
      </c>
      <c r="G796" s="591" t="s">
        <v>1050</v>
      </c>
      <c r="H796" s="590" t="s">
        <v>827</v>
      </c>
      <c r="I796" s="591"/>
      <c r="J796" s="590" t="s">
        <v>869</v>
      </c>
      <c r="K796" s="591"/>
      <c r="L796" s="590" t="s">
        <v>77</v>
      </c>
      <c r="M796" s="591" t="s">
        <v>1050</v>
      </c>
      <c r="N796" s="639"/>
      <c r="O796" s="639"/>
      <c r="P796" s="642"/>
      <c r="Q796" s="406" t="s">
        <v>119</v>
      </c>
      <c r="R796"/>
      <c r="S796"/>
      <c r="T796"/>
      <c r="U796"/>
      <c r="V796"/>
      <c r="W796"/>
      <c r="X796"/>
      <c r="Y796"/>
      <c r="Z796"/>
    </row>
    <row r="797" spans="1:68" s="5" customFormat="1" ht="30" customHeight="1">
      <c r="A797" s="636"/>
      <c r="B797" s="593" t="s">
        <v>439</v>
      </c>
      <c r="C797" s="594" t="s">
        <v>31</v>
      </c>
      <c r="D797" s="593" t="s">
        <v>647</v>
      </c>
      <c r="E797" s="594" t="s">
        <v>32</v>
      </c>
      <c r="F797" s="593" t="s">
        <v>189</v>
      </c>
      <c r="G797" s="594" t="s">
        <v>60</v>
      </c>
      <c r="H797" s="593" t="s">
        <v>283</v>
      </c>
      <c r="I797" s="594" t="s">
        <v>32</v>
      </c>
      <c r="J797" s="593"/>
      <c r="K797" s="594"/>
      <c r="L797" s="593" t="s">
        <v>189</v>
      </c>
      <c r="M797" s="594" t="s">
        <v>60</v>
      </c>
      <c r="N797" s="639"/>
      <c r="O797" s="639"/>
      <c r="P797" s="642"/>
      <c r="Q797" s="406" t="s">
        <v>119</v>
      </c>
      <c r="R797"/>
      <c r="S797"/>
      <c r="T797"/>
      <c r="U797"/>
      <c r="V797"/>
      <c r="W797"/>
      <c r="X797"/>
      <c r="Y797"/>
      <c r="Z797"/>
    </row>
    <row r="798" spans="1:68" s="5" customFormat="1" ht="30" customHeight="1">
      <c r="A798" s="636"/>
      <c r="B798" s="596"/>
      <c r="C798" s="600"/>
      <c r="D798" s="590" t="s">
        <v>822</v>
      </c>
      <c r="E798" s="591"/>
      <c r="F798" s="590" t="s">
        <v>77</v>
      </c>
      <c r="G798" s="591" t="s">
        <v>1051</v>
      </c>
      <c r="H798" s="590" t="s">
        <v>827</v>
      </c>
      <c r="I798" s="591"/>
      <c r="J798" s="590"/>
      <c r="K798" s="592"/>
      <c r="L798" s="590" t="s">
        <v>77</v>
      </c>
      <c r="M798" s="591" t="s">
        <v>1051</v>
      </c>
      <c r="N798" s="639"/>
      <c r="O798" s="639"/>
      <c r="P798" s="642"/>
      <c r="Q798" s="406" t="s">
        <v>119</v>
      </c>
      <c r="R798"/>
      <c r="S798"/>
      <c r="T798"/>
      <c r="U798"/>
      <c r="V798"/>
      <c r="W798"/>
      <c r="X798"/>
      <c r="Y798"/>
      <c r="Z798"/>
    </row>
    <row r="799" spans="1:68" s="5" customFormat="1" ht="30" customHeight="1">
      <c r="A799" s="636"/>
      <c r="B799" s="593"/>
      <c r="C799" s="594"/>
      <c r="D799" s="593"/>
      <c r="E799" s="594"/>
      <c r="F799" s="593"/>
      <c r="G799" s="594"/>
      <c r="H799" s="593"/>
      <c r="I799" s="594"/>
      <c r="J799" s="593"/>
      <c r="K799" s="594"/>
      <c r="L799" s="593"/>
      <c r="M799" s="594"/>
      <c r="N799" s="639"/>
      <c r="O799" s="639"/>
      <c r="P799" s="642"/>
      <c r="Q799" s="406" t="s">
        <v>119</v>
      </c>
      <c r="R799"/>
      <c r="S799"/>
      <c r="T799"/>
      <c r="U799"/>
      <c r="V799"/>
      <c r="W799"/>
      <c r="X799"/>
      <c r="Y799"/>
      <c r="Z799"/>
    </row>
    <row r="800" spans="1:68" s="5" customFormat="1" ht="30" customHeight="1" thickBot="1">
      <c r="A800" s="637"/>
      <c r="B800" s="596"/>
      <c r="C800" s="592"/>
      <c r="D800" s="596"/>
      <c r="E800" s="599"/>
      <c r="F800" s="590"/>
      <c r="G800" s="595"/>
      <c r="H800" s="598"/>
      <c r="I800" s="599"/>
      <c r="J800" s="590"/>
      <c r="K800" s="595"/>
      <c r="L800" s="590"/>
      <c r="M800" s="595"/>
      <c r="N800" s="639"/>
      <c r="O800" s="639"/>
      <c r="P800" s="642"/>
      <c r="Q800" s="406" t="s">
        <v>119</v>
      </c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L800"/>
      <c r="AM800"/>
      <c r="AN800"/>
      <c r="AO800"/>
      <c r="AP800"/>
      <c r="AQ800"/>
      <c r="AR800"/>
      <c r="AS800"/>
      <c r="AT800"/>
    </row>
    <row r="801" spans="1:67" s="5" customFormat="1" ht="30" customHeight="1">
      <c r="A801" s="620" t="s">
        <v>199</v>
      </c>
      <c r="B801" s="123" t="s">
        <v>180</v>
      </c>
      <c r="C801" s="122" t="s">
        <v>59</v>
      </c>
      <c r="D801" s="123" t="s">
        <v>647</v>
      </c>
      <c r="E801" s="122" t="s">
        <v>64</v>
      </c>
      <c r="F801" s="51" t="s">
        <v>189</v>
      </c>
      <c r="G801" s="122" t="s">
        <v>64</v>
      </c>
      <c r="H801" s="123" t="s">
        <v>194</v>
      </c>
      <c r="I801" s="122" t="s">
        <v>64</v>
      </c>
      <c r="J801" s="123" t="s">
        <v>652</v>
      </c>
      <c r="K801" s="122" t="s">
        <v>14</v>
      </c>
      <c r="L801" s="51" t="s">
        <v>189</v>
      </c>
      <c r="M801" s="122" t="s">
        <v>64</v>
      </c>
      <c r="N801" s="623" t="str">
        <f>VLOOKUP($A801,'Phan ca HK1-2025'!$B$4:$I$133,4,0)</f>
        <v>2. Chiều</v>
      </c>
      <c r="O801" s="623" t="str">
        <f>VLOOKUP($A801,'Phan ca HK1-2025'!$B$4:$I$133,6,0)</f>
        <v>15/09/2025</v>
      </c>
      <c r="P801" s="626" t="str">
        <f>VLOOKUP($A801,'Phan ca HK1-2025'!$B$4:$I$133,8,0)</f>
        <v>C7-204</v>
      </c>
      <c r="Q801" s="418" t="s">
        <v>199</v>
      </c>
      <c r="R801" s="422" t="s">
        <v>232</v>
      </c>
      <c r="S801" s="346" t="s">
        <v>194</v>
      </c>
      <c r="T801" s="347">
        <v>3</v>
      </c>
      <c r="U801" s="347">
        <v>3</v>
      </c>
      <c r="V801" s="347">
        <v>0</v>
      </c>
      <c r="W801" s="347">
        <v>0</v>
      </c>
      <c r="X801" s="347"/>
      <c r="Y801" s="414">
        <v>2</v>
      </c>
      <c r="Z801" s="373"/>
      <c r="AA801"/>
      <c r="AB801"/>
      <c r="AC801"/>
      <c r="AD801"/>
      <c r="AE801"/>
      <c r="AF801"/>
      <c r="AG801"/>
      <c r="AH801"/>
      <c r="AI801"/>
      <c r="AL801"/>
      <c r="AM801"/>
      <c r="AN801"/>
      <c r="AO801"/>
      <c r="AP801"/>
      <c r="AQ801"/>
      <c r="AR801"/>
      <c r="AS801"/>
      <c r="AT801"/>
    </row>
    <row r="802" spans="1:67" s="5" customFormat="1" ht="30" customHeight="1">
      <c r="A802" s="621"/>
      <c r="B802" s="60" t="s">
        <v>1058</v>
      </c>
      <c r="C802" s="69"/>
      <c r="D802" s="60"/>
      <c r="E802" s="119"/>
      <c r="F802" s="60" t="s">
        <v>79</v>
      </c>
      <c r="G802" s="69" t="s">
        <v>1052</v>
      </c>
      <c r="H802" s="60"/>
      <c r="I802" s="119"/>
      <c r="J802" s="60" t="s">
        <v>1056</v>
      </c>
      <c r="K802" s="119" t="s">
        <v>869</v>
      </c>
      <c r="L802" s="60" t="s">
        <v>79</v>
      </c>
      <c r="M802" s="69" t="s">
        <v>1052</v>
      </c>
      <c r="N802" s="624"/>
      <c r="O802" s="624"/>
      <c r="P802" s="627"/>
      <c r="Q802" s="418" t="s">
        <v>199</v>
      </c>
      <c r="R802" s="422" t="s">
        <v>201</v>
      </c>
      <c r="S802" s="346" t="s">
        <v>180</v>
      </c>
      <c r="T802" s="347">
        <v>3</v>
      </c>
      <c r="U802" s="347">
        <v>3</v>
      </c>
      <c r="V802" s="347">
        <v>0</v>
      </c>
      <c r="W802" s="347">
        <v>0</v>
      </c>
      <c r="X802" s="347"/>
      <c r="Y802" s="414">
        <v>2</v>
      </c>
      <c r="Z802" s="374"/>
      <c r="AA802"/>
      <c r="AB802"/>
      <c r="AC802"/>
      <c r="AD802"/>
      <c r="AE802"/>
      <c r="AF802"/>
      <c r="AG802"/>
      <c r="AH802"/>
      <c r="AI802"/>
      <c r="AL802"/>
      <c r="AM802"/>
      <c r="AN802"/>
      <c r="AO802"/>
      <c r="AP802"/>
      <c r="AQ802"/>
      <c r="AR802"/>
      <c r="AS802"/>
      <c r="AT802"/>
    </row>
    <row r="803" spans="1:67" s="5" customFormat="1" ht="30" customHeight="1">
      <c r="A803" s="621"/>
      <c r="B803" s="59"/>
      <c r="C803" s="61"/>
      <c r="D803" s="59" t="s">
        <v>742</v>
      </c>
      <c r="E803" s="61" t="s">
        <v>223</v>
      </c>
      <c r="F803" s="232" t="s">
        <v>189</v>
      </c>
      <c r="G803" s="61" t="s">
        <v>58</v>
      </c>
      <c r="H803" s="59" t="s">
        <v>10</v>
      </c>
      <c r="I803" s="61" t="s">
        <v>223</v>
      </c>
      <c r="J803" s="59"/>
      <c r="K803" s="61"/>
      <c r="L803" s="232" t="s">
        <v>189</v>
      </c>
      <c r="M803" s="61" t="s">
        <v>58</v>
      </c>
      <c r="N803" s="624"/>
      <c r="O803" s="624"/>
      <c r="P803" s="627"/>
      <c r="Q803" s="418" t="s">
        <v>199</v>
      </c>
      <c r="R803" s="422" t="s">
        <v>226</v>
      </c>
      <c r="S803" s="346" t="s">
        <v>192</v>
      </c>
      <c r="T803" s="347">
        <v>2</v>
      </c>
      <c r="U803" s="347">
        <v>2</v>
      </c>
      <c r="V803" s="347">
        <v>0</v>
      </c>
      <c r="W803" s="347">
        <v>0</v>
      </c>
      <c r="X803" s="347"/>
      <c r="Y803" s="414">
        <v>2</v>
      </c>
      <c r="Z803" s="373"/>
      <c r="AA803"/>
      <c r="AB803"/>
      <c r="AC803"/>
      <c r="AD803"/>
      <c r="AE803"/>
      <c r="AF803"/>
      <c r="AG803"/>
      <c r="AH803"/>
      <c r="AI803"/>
      <c r="AL803"/>
      <c r="AM803"/>
      <c r="AN803"/>
      <c r="AO803"/>
      <c r="AP803"/>
      <c r="AQ803"/>
      <c r="AR803"/>
      <c r="AS803"/>
      <c r="AT803"/>
    </row>
    <row r="804" spans="1:67" s="5" customFormat="1" ht="30" customHeight="1">
      <c r="A804" s="621"/>
      <c r="B804" s="60"/>
      <c r="C804" s="121"/>
      <c r="D804" s="60"/>
      <c r="E804" s="69"/>
      <c r="F804" s="60" t="s">
        <v>79</v>
      </c>
      <c r="G804" s="69" t="s">
        <v>1053</v>
      </c>
      <c r="H804" s="60"/>
      <c r="I804" s="69"/>
      <c r="J804" s="60"/>
      <c r="K804" s="69"/>
      <c r="L804" s="60" t="s">
        <v>79</v>
      </c>
      <c r="M804" s="69" t="s">
        <v>1053</v>
      </c>
      <c r="N804" s="624"/>
      <c r="O804" s="624"/>
      <c r="P804" s="627"/>
      <c r="Q804" s="418" t="s">
        <v>199</v>
      </c>
      <c r="R804" s="422" t="s">
        <v>741</v>
      </c>
      <c r="S804" s="346" t="s">
        <v>742</v>
      </c>
      <c r="T804" s="347">
        <v>2</v>
      </c>
      <c r="U804" s="347">
        <v>2</v>
      </c>
      <c r="V804" s="347">
        <v>0</v>
      </c>
      <c r="W804" s="347">
        <v>0</v>
      </c>
      <c r="X804" s="347"/>
      <c r="Y804" s="414">
        <v>3</v>
      </c>
      <c r="Z804" s="373"/>
      <c r="AA804"/>
      <c r="AB804"/>
      <c r="AC804"/>
      <c r="AD804"/>
      <c r="AE804"/>
      <c r="AF804"/>
      <c r="AG804"/>
      <c r="AH804"/>
      <c r="AI804"/>
      <c r="AL804"/>
      <c r="AM804"/>
      <c r="AN804"/>
      <c r="AO804"/>
      <c r="AP804"/>
      <c r="AQ804"/>
      <c r="AR804"/>
      <c r="AS804"/>
      <c r="AT804"/>
    </row>
    <row r="805" spans="1:67" s="5" customFormat="1" ht="30" customHeight="1">
      <c r="A805" s="621"/>
      <c r="B805" s="205" t="s">
        <v>439</v>
      </c>
      <c r="C805" s="61" t="s">
        <v>440</v>
      </c>
      <c r="D805" s="187"/>
      <c r="E805" s="188"/>
      <c r="F805" s="59"/>
      <c r="G805" s="61"/>
      <c r="H805" s="59"/>
      <c r="I805" s="61"/>
      <c r="J805" s="59" t="s">
        <v>192</v>
      </c>
      <c r="K805" s="61" t="s">
        <v>59</v>
      </c>
      <c r="L805" s="59"/>
      <c r="M805" s="61"/>
      <c r="N805" s="624"/>
      <c r="O805" s="624"/>
      <c r="P805" s="627"/>
      <c r="Q805" s="418" t="s">
        <v>199</v>
      </c>
      <c r="R805" s="422" t="s">
        <v>234</v>
      </c>
      <c r="S805" s="346" t="s">
        <v>10</v>
      </c>
      <c r="T805" s="347">
        <v>2</v>
      </c>
      <c r="U805" s="347">
        <v>2</v>
      </c>
      <c r="V805" s="347">
        <v>0</v>
      </c>
      <c r="W805" s="347">
        <v>0</v>
      </c>
      <c r="X805" s="347"/>
      <c r="Y805" s="414">
        <v>3</v>
      </c>
      <c r="Z805" s="374"/>
      <c r="AA805"/>
      <c r="AB805"/>
      <c r="AC805"/>
      <c r="AD805"/>
      <c r="AE805"/>
      <c r="AF805"/>
      <c r="AG805"/>
      <c r="AH805"/>
      <c r="AI805"/>
      <c r="AL805"/>
      <c r="AM805"/>
      <c r="AN805"/>
      <c r="AO805"/>
      <c r="AP805"/>
      <c r="AQ805"/>
      <c r="AR805"/>
      <c r="AS805"/>
      <c r="AT805"/>
    </row>
    <row r="806" spans="1:67" s="5" customFormat="1" ht="30" customHeight="1" thickBot="1">
      <c r="A806" s="622"/>
      <c r="B806" s="60"/>
      <c r="C806" s="121"/>
      <c r="D806" s="118"/>
      <c r="E806" s="190"/>
      <c r="F806" s="118"/>
      <c r="G806" s="190"/>
      <c r="H806" s="118"/>
      <c r="I806" s="190"/>
      <c r="J806" s="60" t="s">
        <v>826</v>
      </c>
      <c r="K806" s="69"/>
      <c r="L806" s="118"/>
      <c r="M806" s="190"/>
      <c r="N806" s="625"/>
      <c r="O806" s="625"/>
      <c r="P806" s="628"/>
      <c r="Q806" s="418" t="s">
        <v>199</v>
      </c>
      <c r="R806" s="422" t="s">
        <v>646</v>
      </c>
      <c r="S806" s="346" t="s">
        <v>647</v>
      </c>
      <c r="T806" s="347">
        <v>3</v>
      </c>
      <c r="U806" s="347">
        <v>2</v>
      </c>
      <c r="V806" s="347">
        <v>1</v>
      </c>
      <c r="W806" s="347">
        <v>0</v>
      </c>
      <c r="X806" s="347"/>
      <c r="Y806" s="414">
        <v>2</v>
      </c>
      <c r="Z806" s="374"/>
      <c r="AA806"/>
      <c r="AB806"/>
      <c r="AC806"/>
      <c r="AD806"/>
      <c r="AE806"/>
      <c r="AF806"/>
      <c r="AG806"/>
      <c r="AH806"/>
      <c r="AI806"/>
      <c r="AL806"/>
      <c r="AM806"/>
      <c r="AN806"/>
      <c r="AO806"/>
      <c r="AP806"/>
      <c r="AQ806"/>
      <c r="AR806"/>
      <c r="AS806"/>
      <c r="AT806"/>
    </row>
    <row r="807" spans="1:67" s="5" customFormat="1" ht="30" customHeight="1">
      <c r="A807" s="635" t="s">
        <v>419</v>
      </c>
      <c r="B807" s="588" t="s">
        <v>180</v>
      </c>
      <c r="C807" s="589" t="s">
        <v>64</v>
      </c>
      <c r="D807" s="588" t="s">
        <v>647</v>
      </c>
      <c r="E807" s="589" t="s">
        <v>59</v>
      </c>
      <c r="F807" s="588" t="s">
        <v>189</v>
      </c>
      <c r="G807" s="589" t="s">
        <v>59</v>
      </c>
      <c r="H807" s="588" t="s">
        <v>194</v>
      </c>
      <c r="I807" s="589" t="s">
        <v>59</v>
      </c>
      <c r="J807" s="588" t="s">
        <v>652</v>
      </c>
      <c r="K807" s="589" t="s">
        <v>95</v>
      </c>
      <c r="L807" s="588" t="s">
        <v>189</v>
      </c>
      <c r="M807" s="589" t="s">
        <v>59</v>
      </c>
      <c r="N807" s="638" t="str">
        <f>VLOOKUP($A807,'Phan ca HK1-2025'!$B$4:$I$133,4,0)</f>
        <v>1. Sáng</v>
      </c>
      <c r="O807" s="638" t="str">
        <f>VLOOKUP($A807,'Phan ca HK1-2025'!$B$4:$I$133,6,0)</f>
        <v>15/09/2025</v>
      </c>
      <c r="P807" s="641" t="str">
        <f>VLOOKUP($A807,'Phan ca HK1-2025'!$B$4:$I$133,8,0)</f>
        <v>C7-204</v>
      </c>
      <c r="Q807" s="418" t="s">
        <v>419</v>
      </c>
      <c r="R807" s="422" t="s">
        <v>648</v>
      </c>
      <c r="S807" s="346" t="s">
        <v>189</v>
      </c>
      <c r="T807" s="347">
        <v>5</v>
      </c>
      <c r="U807" s="347">
        <v>5</v>
      </c>
      <c r="V807" s="347">
        <v>0</v>
      </c>
      <c r="W807" s="347">
        <v>0</v>
      </c>
      <c r="X807" s="347"/>
      <c r="Y807" s="414">
        <v>2</v>
      </c>
      <c r="Z807" s="374"/>
      <c r="AA807"/>
      <c r="AB807"/>
      <c r="AC807"/>
      <c r="AD807"/>
      <c r="AE807"/>
      <c r="AF807"/>
      <c r="AG807"/>
      <c r="AH807"/>
      <c r="AI807"/>
      <c r="AL807"/>
      <c r="AM807"/>
      <c r="AN807"/>
      <c r="AO807"/>
      <c r="AP807"/>
      <c r="AQ807"/>
      <c r="AR807"/>
      <c r="AS807"/>
      <c r="AT807"/>
    </row>
    <row r="808" spans="1:67" s="5" customFormat="1" ht="30" customHeight="1">
      <c r="A808" s="636"/>
      <c r="B808" s="590" t="s">
        <v>1059</v>
      </c>
      <c r="C808" s="591"/>
      <c r="D808" s="590"/>
      <c r="E808" s="592"/>
      <c r="F808" s="590" t="s">
        <v>79</v>
      </c>
      <c r="G808" s="591" t="s">
        <v>1054</v>
      </c>
      <c r="H808" s="590"/>
      <c r="I808" s="592"/>
      <c r="J808" s="590" t="s">
        <v>1057</v>
      </c>
      <c r="K808" s="592" t="s">
        <v>869</v>
      </c>
      <c r="L808" s="590" t="s">
        <v>79</v>
      </c>
      <c r="M808" s="591" t="s">
        <v>1054</v>
      </c>
      <c r="N808" s="639"/>
      <c r="O808" s="639"/>
      <c r="P808" s="642"/>
      <c r="Q808" s="418" t="s">
        <v>419</v>
      </c>
      <c r="R808" s="422" t="s">
        <v>651</v>
      </c>
      <c r="S808" s="346" t="s">
        <v>652</v>
      </c>
      <c r="T808" s="347">
        <v>3</v>
      </c>
      <c r="U808" s="347">
        <v>3</v>
      </c>
      <c r="V808" s="347">
        <v>0</v>
      </c>
      <c r="W808" s="347">
        <v>0</v>
      </c>
      <c r="X808" s="347"/>
      <c r="Y808" s="414">
        <v>4</v>
      </c>
      <c r="Z808" s="374"/>
      <c r="AA808"/>
      <c r="AB808"/>
      <c r="AC808"/>
      <c r="AD808"/>
      <c r="AE808"/>
      <c r="AF808"/>
      <c r="AG808"/>
      <c r="AH808"/>
      <c r="AI808"/>
      <c r="AL808"/>
      <c r="AM808"/>
      <c r="AN808"/>
      <c r="AO808"/>
      <c r="AP808"/>
      <c r="AQ808"/>
      <c r="AR808"/>
      <c r="AS808"/>
      <c r="AT808"/>
    </row>
    <row r="809" spans="1:67" s="5" customFormat="1" ht="30" customHeight="1">
      <c r="A809" s="636"/>
      <c r="B809" s="593"/>
      <c r="C809" s="594"/>
      <c r="D809" s="593" t="s">
        <v>742</v>
      </c>
      <c r="E809" s="594" t="s">
        <v>224</v>
      </c>
      <c r="F809" s="593" t="s">
        <v>189</v>
      </c>
      <c r="G809" s="594" t="s">
        <v>60</v>
      </c>
      <c r="H809" s="593" t="s">
        <v>10</v>
      </c>
      <c r="I809" s="594" t="s">
        <v>224</v>
      </c>
      <c r="J809" s="593"/>
      <c r="K809" s="594"/>
      <c r="L809" s="593" t="s">
        <v>189</v>
      </c>
      <c r="M809" s="594" t="s">
        <v>60</v>
      </c>
      <c r="N809" s="639"/>
      <c r="O809" s="639"/>
      <c r="P809" s="642"/>
      <c r="Q809" s="418" t="s">
        <v>419</v>
      </c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L809"/>
      <c r="AM809"/>
      <c r="AN809"/>
      <c r="AO809"/>
      <c r="AP809"/>
      <c r="AQ809"/>
      <c r="AR809"/>
      <c r="AS809"/>
      <c r="AT809"/>
    </row>
    <row r="810" spans="1:67" s="5" customFormat="1" ht="30" customHeight="1">
      <c r="A810" s="636"/>
      <c r="B810" s="590"/>
      <c r="C810" s="595"/>
      <c r="D810" s="590"/>
      <c r="E810" s="591"/>
      <c r="F810" s="590" t="s">
        <v>79</v>
      </c>
      <c r="G810" s="591" t="s">
        <v>1055</v>
      </c>
      <c r="H810" s="590"/>
      <c r="I810" s="591"/>
      <c r="J810" s="590"/>
      <c r="K810" s="591"/>
      <c r="L810" s="590" t="s">
        <v>79</v>
      </c>
      <c r="M810" s="591" t="s">
        <v>1055</v>
      </c>
      <c r="N810" s="639"/>
      <c r="O810" s="639"/>
      <c r="P810" s="642"/>
      <c r="Q810" s="418" t="s">
        <v>419</v>
      </c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L810"/>
      <c r="AM810"/>
      <c r="AN810"/>
      <c r="AO810"/>
      <c r="AP810"/>
      <c r="AQ810"/>
      <c r="AR810"/>
      <c r="AS810"/>
      <c r="AT810"/>
    </row>
    <row r="811" spans="1:67" s="5" customFormat="1" ht="30" customHeight="1">
      <c r="A811" s="636"/>
      <c r="B811" s="593" t="s">
        <v>439</v>
      </c>
      <c r="C811" s="594" t="s">
        <v>59</v>
      </c>
      <c r="D811" s="593"/>
      <c r="E811" s="594"/>
      <c r="F811" s="593"/>
      <c r="G811" s="594"/>
      <c r="H811" s="593"/>
      <c r="I811" s="594"/>
      <c r="J811" s="593" t="s">
        <v>192</v>
      </c>
      <c r="K811" s="594" t="s">
        <v>64</v>
      </c>
      <c r="L811" s="593"/>
      <c r="M811" s="594"/>
      <c r="N811" s="639"/>
      <c r="O811" s="639"/>
      <c r="P811" s="642"/>
      <c r="Q811" s="418" t="s">
        <v>419</v>
      </c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67" s="5" customFormat="1" ht="30" customHeight="1" thickBot="1">
      <c r="A812" s="636"/>
      <c r="B812" s="590"/>
      <c r="C812" s="595"/>
      <c r="D812" s="596"/>
      <c r="E812" s="597"/>
      <c r="F812" s="596"/>
      <c r="G812" s="597"/>
      <c r="H812" s="598"/>
      <c r="I812" s="599"/>
      <c r="J812" s="590" t="s">
        <v>826</v>
      </c>
      <c r="K812" s="591"/>
      <c r="L812" s="596"/>
      <c r="M812" s="597"/>
      <c r="N812" s="639"/>
      <c r="O812" s="639"/>
      <c r="P812" s="642"/>
      <c r="Q812" s="418" t="s">
        <v>419</v>
      </c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67" s="5" customFormat="1" ht="30" customHeight="1">
      <c r="A813" s="620" t="s">
        <v>129</v>
      </c>
      <c r="B813" s="123" t="s">
        <v>652</v>
      </c>
      <c r="C813" s="122" t="s">
        <v>14</v>
      </c>
      <c r="D813" s="51" t="s">
        <v>189</v>
      </c>
      <c r="E813" s="122" t="s">
        <v>64</v>
      </c>
      <c r="F813" s="123"/>
      <c r="G813" s="122"/>
      <c r="H813" s="123" t="s">
        <v>283</v>
      </c>
      <c r="I813" s="122" t="s">
        <v>64</v>
      </c>
      <c r="J813" s="51" t="s">
        <v>189</v>
      </c>
      <c r="K813" s="122" t="s">
        <v>64</v>
      </c>
      <c r="L813" s="123"/>
      <c r="M813" s="122"/>
      <c r="N813" s="623" t="str">
        <f>VLOOKUP($A813,'Phan ca HK1-2025'!$B$4:$I$133,4,0)</f>
        <v>2. Chiều</v>
      </c>
      <c r="O813" s="623" t="str">
        <f>VLOOKUP($A813,'Phan ca HK1-2025'!$B$4:$I$133,6,0)</f>
        <v>15/09/2025</v>
      </c>
      <c r="P813" s="626" t="str">
        <f>VLOOKUP($A813,'Phan ca HK1-2025'!$B$4:$I$133,8,0)</f>
        <v>C7-303</v>
      </c>
      <c r="Q813" s="406" t="s">
        <v>129</v>
      </c>
      <c r="R813" s="422" t="s">
        <v>201</v>
      </c>
      <c r="S813" s="318" t="s">
        <v>180</v>
      </c>
      <c r="T813" s="319">
        <v>3</v>
      </c>
      <c r="U813" s="319">
        <v>3</v>
      </c>
      <c r="V813" s="319">
        <v>0</v>
      </c>
      <c r="W813" s="319">
        <v>0</v>
      </c>
      <c r="X813" s="319"/>
      <c r="Y813" s="414">
        <v>2</v>
      </c>
      <c r="Z813" s="375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</row>
    <row r="814" spans="1:67" s="5" customFormat="1" ht="30" customHeight="1">
      <c r="A814" s="621"/>
      <c r="B814" s="60"/>
      <c r="C814" s="69"/>
      <c r="D814" s="60" t="s">
        <v>459</v>
      </c>
      <c r="E814" s="69" t="s">
        <v>1060</v>
      </c>
      <c r="F814" s="60"/>
      <c r="G814" s="69"/>
      <c r="H814" s="60"/>
      <c r="I814" s="119"/>
      <c r="J814" s="60" t="s">
        <v>459</v>
      </c>
      <c r="K814" s="69" t="s">
        <v>1060</v>
      </c>
      <c r="L814" s="60"/>
      <c r="M814" s="69"/>
      <c r="N814" s="624"/>
      <c r="O814" s="624"/>
      <c r="P814" s="627"/>
      <c r="Q814" s="406" t="s">
        <v>129</v>
      </c>
      <c r="R814" s="422" t="s">
        <v>282</v>
      </c>
      <c r="S814" s="318" t="s">
        <v>283</v>
      </c>
      <c r="T814" s="319">
        <v>2</v>
      </c>
      <c r="U814" s="319">
        <v>2</v>
      </c>
      <c r="V814" s="319">
        <v>0</v>
      </c>
      <c r="W814" s="319">
        <v>0</v>
      </c>
      <c r="X814" s="319"/>
      <c r="Y814" s="414">
        <v>2</v>
      </c>
      <c r="Z814" s="380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</row>
    <row r="815" spans="1:67" s="5" customFormat="1" ht="30" customHeight="1">
      <c r="A815" s="621"/>
      <c r="B815" s="59"/>
      <c r="C815" s="61"/>
      <c r="D815" s="232" t="s">
        <v>189</v>
      </c>
      <c r="E815" s="61" t="s">
        <v>58</v>
      </c>
      <c r="F815" s="59"/>
      <c r="G815" s="61"/>
      <c r="H815" s="59" t="s">
        <v>647</v>
      </c>
      <c r="I815" s="61" t="s">
        <v>58</v>
      </c>
      <c r="J815" s="232" t="s">
        <v>189</v>
      </c>
      <c r="K815" s="61" t="s">
        <v>58</v>
      </c>
      <c r="L815" s="59"/>
      <c r="M815" s="61"/>
      <c r="N815" s="624"/>
      <c r="O815" s="624"/>
      <c r="P815" s="627"/>
      <c r="Q815" s="406" t="s">
        <v>129</v>
      </c>
      <c r="R815" s="422" t="s">
        <v>646</v>
      </c>
      <c r="S815" s="318" t="s">
        <v>647</v>
      </c>
      <c r="T815" s="319">
        <v>3</v>
      </c>
      <c r="U815" s="319">
        <v>2</v>
      </c>
      <c r="V815" s="319">
        <v>1</v>
      </c>
      <c r="W815" s="319">
        <v>0</v>
      </c>
      <c r="X815" s="319"/>
      <c r="Y815" s="414">
        <v>2</v>
      </c>
      <c r="Z815" s="37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</row>
    <row r="816" spans="1:67" s="5" customFormat="1" ht="30" customHeight="1">
      <c r="A816" s="621"/>
      <c r="B816" s="60"/>
      <c r="C816" s="69"/>
      <c r="D816" s="60" t="s">
        <v>459</v>
      </c>
      <c r="E816" s="69" t="s">
        <v>1061</v>
      </c>
      <c r="F816" s="118"/>
      <c r="G816" s="190"/>
      <c r="H816" s="60"/>
      <c r="I816" s="69"/>
      <c r="J816" s="60" t="s">
        <v>459</v>
      </c>
      <c r="K816" s="69" t="s">
        <v>1061</v>
      </c>
      <c r="L816" s="195"/>
      <c r="M816" s="196"/>
      <c r="N816" s="624"/>
      <c r="O816" s="624"/>
      <c r="P816" s="627"/>
      <c r="Q816" s="406" t="s">
        <v>129</v>
      </c>
      <c r="R816" s="422" t="s">
        <v>648</v>
      </c>
      <c r="S816" s="318" t="s">
        <v>189</v>
      </c>
      <c r="T816" s="319">
        <v>5</v>
      </c>
      <c r="U816" s="319">
        <v>5</v>
      </c>
      <c r="V816" s="319">
        <v>0</v>
      </c>
      <c r="W816" s="319">
        <v>0</v>
      </c>
      <c r="X816" s="319"/>
      <c r="Y816" s="414">
        <v>2</v>
      </c>
      <c r="Z816" s="375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</row>
    <row r="817" spans="1:68" s="5" customFormat="1" ht="30" customHeight="1">
      <c r="A817" s="621"/>
      <c r="B817" s="59" t="s">
        <v>180</v>
      </c>
      <c r="C817" s="61" t="s">
        <v>60</v>
      </c>
      <c r="D817" s="59"/>
      <c r="E817" s="61"/>
      <c r="F817" s="59" t="s">
        <v>289</v>
      </c>
      <c r="G817" s="61" t="s">
        <v>224</v>
      </c>
      <c r="H817" s="59"/>
      <c r="I817" s="61"/>
      <c r="J817" s="59"/>
      <c r="K817" s="61"/>
      <c r="L817" s="59"/>
      <c r="M817" s="61"/>
      <c r="N817" s="624"/>
      <c r="O817" s="624"/>
      <c r="P817" s="627"/>
      <c r="Q817" s="406" t="s">
        <v>129</v>
      </c>
      <c r="R817" s="422" t="s">
        <v>651</v>
      </c>
      <c r="S817" s="318" t="s">
        <v>652</v>
      </c>
      <c r="T817" s="319">
        <v>3</v>
      </c>
      <c r="U817" s="319">
        <v>3</v>
      </c>
      <c r="V817" s="319">
        <v>0</v>
      </c>
      <c r="W817" s="319">
        <v>0</v>
      </c>
      <c r="X817" s="319"/>
      <c r="Y817" s="414">
        <v>4</v>
      </c>
      <c r="Z817" s="376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</row>
    <row r="818" spans="1:68" s="5" customFormat="1" ht="30" customHeight="1">
      <c r="A818" s="621"/>
      <c r="B818" s="118" t="s">
        <v>1064</v>
      </c>
      <c r="C818" s="69"/>
      <c r="D818" s="60"/>
      <c r="E818" s="121"/>
      <c r="F818" s="60"/>
      <c r="G818" s="69"/>
      <c r="H818" s="60"/>
      <c r="I818" s="121"/>
      <c r="J818" s="60"/>
      <c r="K818" s="121"/>
      <c r="L818" s="60"/>
      <c r="M818" s="121"/>
      <c r="N818" s="624"/>
      <c r="O818" s="624"/>
      <c r="P818" s="627"/>
      <c r="Q818" s="406" t="s">
        <v>129</v>
      </c>
      <c r="R818" s="422" t="s">
        <v>664</v>
      </c>
      <c r="S818" s="318" t="s">
        <v>289</v>
      </c>
      <c r="T818" s="319">
        <v>2</v>
      </c>
      <c r="U818" s="319">
        <v>1</v>
      </c>
      <c r="V818" s="319">
        <v>0</v>
      </c>
      <c r="W818" s="319">
        <v>1</v>
      </c>
      <c r="X818" s="319"/>
      <c r="Y818" s="414">
        <v>3</v>
      </c>
      <c r="Z818" s="376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</row>
    <row r="819" spans="1:68" s="5" customFormat="1" ht="30" customHeight="1">
      <c r="A819" s="621"/>
      <c r="B819" s="59"/>
      <c r="C819" s="61"/>
      <c r="D819" s="205" t="s">
        <v>439</v>
      </c>
      <c r="E819" s="61" t="s">
        <v>59</v>
      </c>
      <c r="F819" s="59"/>
      <c r="G819" s="61"/>
      <c r="H819" s="59"/>
      <c r="I819" s="61"/>
      <c r="J819" s="59"/>
      <c r="K819" s="61"/>
      <c r="L819" s="59"/>
      <c r="M819" s="61"/>
      <c r="N819" s="624"/>
      <c r="O819" s="624"/>
      <c r="P819" s="627"/>
      <c r="Q819" s="406" t="s">
        <v>129</v>
      </c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</row>
    <row r="820" spans="1:68" s="5" customFormat="1" ht="30" customHeight="1" thickBot="1">
      <c r="A820" s="622"/>
      <c r="B820" s="64"/>
      <c r="C820" s="63"/>
      <c r="D820" s="60"/>
      <c r="E820" s="121"/>
      <c r="F820" s="64"/>
      <c r="G820" s="197"/>
      <c r="H820" s="64"/>
      <c r="I820" s="63"/>
      <c r="J820" s="64"/>
      <c r="K820" s="63"/>
      <c r="L820" s="64"/>
      <c r="M820" s="63"/>
      <c r="N820" s="625"/>
      <c r="O820" s="625"/>
      <c r="P820" s="628"/>
      <c r="Q820" s="406" t="s">
        <v>129</v>
      </c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</row>
    <row r="821" spans="1:68" s="5" customFormat="1" ht="30" customHeight="1">
      <c r="A821" s="621" t="s">
        <v>190</v>
      </c>
      <c r="B821" s="123" t="s">
        <v>652</v>
      </c>
      <c r="C821" s="122" t="s">
        <v>95</v>
      </c>
      <c r="D821" s="51" t="s">
        <v>189</v>
      </c>
      <c r="E821" s="122" t="s">
        <v>59</v>
      </c>
      <c r="F821" s="123"/>
      <c r="G821" s="122"/>
      <c r="H821" s="123" t="s">
        <v>283</v>
      </c>
      <c r="I821" s="122" t="s">
        <v>59</v>
      </c>
      <c r="J821" s="51" t="s">
        <v>189</v>
      </c>
      <c r="K821" s="122" t="s">
        <v>59</v>
      </c>
      <c r="L821" s="59"/>
      <c r="M821" s="61"/>
      <c r="N821" s="624" t="str">
        <f>VLOOKUP($A821,'Phan ca HK1-2025'!$B$4:$I$133,4,0)</f>
        <v>1. Sáng</v>
      </c>
      <c r="O821" s="624" t="str">
        <f>VLOOKUP($A821,'Phan ca HK1-2025'!$B$4:$I$133,6,0)</f>
        <v>15/09/2025</v>
      </c>
      <c r="P821" s="627" t="str">
        <f>VLOOKUP($A821,'Phan ca HK1-2025'!$B$4:$I$133,8,0)</f>
        <v>C7-303</v>
      </c>
      <c r="Q821" s="406" t="s">
        <v>190</v>
      </c>
      <c r="R821" s="422" t="s">
        <v>201</v>
      </c>
      <c r="S821" s="346" t="s">
        <v>180</v>
      </c>
      <c r="T821" s="347">
        <v>3</v>
      </c>
      <c r="U821" s="347">
        <v>3</v>
      </c>
      <c r="V821" s="347">
        <v>0</v>
      </c>
      <c r="W821" s="347">
        <v>0</v>
      </c>
      <c r="X821" s="347"/>
      <c r="Y821" s="414">
        <v>2</v>
      </c>
      <c r="Z821" s="375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s="5" customFormat="1" ht="30" customHeight="1">
      <c r="A822" s="621"/>
      <c r="B822" s="60"/>
      <c r="C822" s="69"/>
      <c r="D822" s="60" t="s">
        <v>459</v>
      </c>
      <c r="E822" s="69" t="s">
        <v>1062</v>
      </c>
      <c r="F822" s="60"/>
      <c r="G822" s="119"/>
      <c r="H822" s="60"/>
      <c r="I822" s="119"/>
      <c r="J822" s="60" t="s">
        <v>459</v>
      </c>
      <c r="K822" s="69" t="s">
        <v>1062</v>
      </c>
      <c r="L822" s="195"/>
      <c r="M822" s="196"/>
      <c r="N822" s="624"/>
      <c r="O822" s="624"/>
      <c r="P822" s="627"/>
      <c r="Q822" s="406" t="s">
        <v>190</v>
      </c>
      <c r="R822" s="422" t="s">
        <v>282</v>
      </c>
      <c r="S822" s="346" t="s">
        <v>283</v>
      </c>
      <c r="T822" s="347">
        <v>2</v>
      </c>
      <c r="U822" s="347">
        <v>2</v>
      </c>
      <c r="V822" s="347">
        <v>0</v>
      </c>
      <c r="W822" s="347">
        <v>0</v>
      </c>
      <c r="X822" s="347"/>
      <c r="Y822" s="414">
        <v>2</v>
      </c>
      <c r="Z822" s="377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s="5" customFormat="1" ht="30" customHeight="1">
      <c r="A823" s="621"/>
      <c r="B823" s="59"/>
      <c r="C823" s="61"/>
      <c r="D823" s="232" t="s">
        <v>189</v>
      </c>
      <c r="E823" s="61" t="s">
        <v>60</v>
      </c>
      <c r="F823" s="59" t="s">
        <v>739</v>
      </c>
      <c r="G823" s="61" t="s">
        <v>59</v>
      </c>
      <c r="H823" s="59" t="s">
        <v>647</v>
      </c>
      <c r="I823" s="61" t="s">
        <v>60</v>
      </c>
      <c r="J823" s="232" t="s">
        <v>189</v>
      </c>
      <c r="K823" s="61" t="s">
        <v>60</v>
      </c>
      <c r="L823" s="59"/>
      <c r="M823" s="61"/>
      <c r="N823" s="624"/>
      <c r="O823" s="624"/>
      <c r="P823" s="627"/>
      <c r="Q823" s="406" t="s">
        <v>190</v>
      </c>
      <c r="R823" s="422" t="s">
        <v>646</v>
      </c>
      <c r="S823" s="346" t="s">
        <v>647</v>
      </c>
      <c r="T823" s="347">
        <v>3</v>
      </c>
      <c r="U823" s="347">
        <v>2</v>
      </c>
      <c r="V823" s="347">
        <v>1</v>
      </c>
      <c r="W823" s="347">
        <v>0</v>
      </c>
      <c r="X823" s="347"/>
      <c r="Y823" s="414">
        <v>2</v>
      </c>
      <c r="Z823" s="375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s="5" customFormat="1" ht="30" customHeight="1">
      <c r="A824" s="621"/>
      <c r="B824" s="195"/>
      <c r="C824" s="196"/>
      <c r="D824" s="118" t="s">
        <v>459</v>
      </c>
      <c r="E824" s="119" t="s">
        <v>1063</v>
      </c>
      <c r="F824" s="60"/>
      <c r="G824" s="69"/>
      <c r="H824" s="60"/>
      <c r="I824" s="69"/>
      <c r="J824" s="60" t="s">
        <v>459</v>
      </c>
      <c r="K824" s="69" t="s">
        <v>1063</v>
      </c>
      <c r="L824" s="118"/>
      <c r="M824" s="190"/>
      <c r="N824" s="624"/>
      <c r="O824" s="624"/>
      <c r="P824" s="627"/>
      <c r="Q824" s="406" t="s">
        <v>190</v>
      </c>
      <c r="R824" s="422" t="s">
        <v>648</v>
      </c>
      <c r="S824" s="346" t="s">
        <v>189</v>
      </c>
      <c r="T824" s="347">
        <v>5</v>
      </c>
      <c r="U824" s="347">
        <v>5</v>
      </c>
      <c r="V824" s="347">
        <v>0</v>
      </c>
      <c r="W824" s="347">
        <v>0</v>
      </c>
      <c r="X824" s="347"/>
      <c r="Y824" s="414">
        <v>2</v>
      </c>
      <c r="Z824" s="402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s="5" customFormat="1" ht="30" customHeight="1">
      <c r="A825" s="621"/>
      <c r="B825" s="59" t="s">
        <v>180</v>
      </c>
      <c r="C825" s="61" t="s">
        <v>58</v>
      </c>
      <c r="D825" s="59" t="s">
        <v>737</v>
      </c>
      <c r="E825" s="61" t="s">
        <v>440</v>
      </c>
      <c r="F825" s="59"/>
      <c r="G825" s="61"/>
      <c r="H825" s="59"/>
      <c r="I825" s="61"/>
      <c r="J825" s="59"/>
      <c r="K825" s="61"/>
      <c r="L825" s="59"/>
      <c r="M825" s="61"/>
      <c r="N825" s="624"/>
      <c r="O825" s="624"/>
      <c r="P825" s="627"/>
      <c r="Q825" s="406" t="s">
        <v>190</v>
      </c>
      <c r="R825" s="422" t="s">
        <v>736</v>
      </c>
      <c r="S825" s="346" t="s">
        <v>737</v>
      </c>
      <c r="T825" s="347">
        <v>2</v>
      </c>
      <c r="U825" s="347">
        <v>2</v>
      </c>
      <c r="V825" s="347">
        <v>0</v>
      </c>
      <c r="W825" s="347">
        <v>0</v>
      </c>
      <c r="X825" s="347"/>
      <c r="Y825" s="414">
        <v>2</v>
      </c>
      <c r="Z825" s="402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s="5" customFormat="1" ht="30" customHeight="1">
      <c r="A826" s="621"/>
      <c r="B826" s="118" t="s">
        <v>1065</v>
      </c>
      <c r="C826" s="69"/>
      <c r="D826" s="60"/>
      <c r="E826" s="69"/>
      <c r="F826" s="195"/>
      <c r="G826" s="196"/>
      <c r="H826" s="60"/>
      <c r="I826" s="121"/>
      <c r="J826" s="60"/>
      <c r="K826" s="121"/>
      <c r="L826" s="60"/>
      <c r="M826" s="121"/>
      <c r="N826" s="624"/>
      <c r="O826" s="624"/>
      <c r="P826" s="627"/>
      <c r="Q826" s="406" t="s">
        <v>190</v>
      </c>
      <c r="R826" s="422" t="s">
        <v>651</v>
      </c>
      <c r="S826" s="346" t="s">
        <v>652</v>
      </c>
      <c r="T826" s="347">
        <v>3</v>
      </c>
      <c r="U826" s="347">
        <v>3</v>
      </c>
      <c r="V826" s="347">
        <v>0</v>
      </c>
      <c r="W826" s="347">
        <v>0</v>
      </c>
      <c r="X826" s="347"/>
      <c r="Y826" s="414">
        <v>4</v>
      </c>
      <c r="Z826" s="402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s="5" customFormat="1" ht="30" customHeight="1">
      <c r="A827" s="621"/>
      <c r="B827" s="59"/>
      <c r="C827" s="61"/>
      <c r="D827" s="205" t="s">
        <v>439</v>
      </c>
      <c r="E827" s="61" t="s">
        <v>31</v>
      </c>
      <c r="F827" s="59"/>
      <c r="G827" s="61"/>
      <c r="H827" s="59"/>
      <c r="I827" s="61"/>
      <c r="J827" s="59"/>
      <c r="K827" s="61"/>
      <c r="L827" s="59"/>
      <c r="M827" s="61"/>
      <c r="N827" s="624"/>
      <c r="O827" s="624"/>
      <c r="P827" s="627"/>
      <c r="Q827" s="406" t="s">
        <v>190</v>
      </c>
      <c r="R827" s="422" t="s">
        <v>738</v>
      </c>
      <c r="S827" s="346" t="s">
        <v>739</v>
      </c>
      <c r="T827" s="347">
        <v>2</v>
      </c>
      <c r="U827" s="347">
        <v>1</v>
      </c>
      <c r="V827" s="347">
        <v>0</v>
      </c>
      <c r="W827" s="347">
        <v>1</v>
      </c>
      <c r="X827" s="347"/>
      <c r="Y827" s="414">
        <v>2</v>
      </c>
      <c r="Z827" s="402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s="5" customFormat="1" ht="30" customHeight="1">
      <c r="A828" s="621"/>
      <c r="B828" s="60"/>
      <c r="C828" s="121"/>
      <c r="D828" s="60"/>
      <c r="E828" s="121"/>
      <c r="F828" s="195"/>
      <c r="G828" s="196"/>
      <c r="H828" s="60"/>
      <c r="I828" s="121"/>
      <c r="J828" s="60"/>
      <c r="K828" s="121"/>
      <c r="L828" s="60"/>
      <c r="M828" s="121"/>
      <c r="N828" s="624"/>
      <c r="O828" s="624"/>
      <c r="P828" s="627"/>
      <c r="Q828" s="406" t="s">
        <v>190</v>
      </c>
      <c r="AE828"/>
      <c r="AF828"/>
      <c r="AG828"/>
      <c r="AH828"/>
      <c r="AI828"/>
      <c r="AJ828"/>
      <c r="AK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s="5" customFormat="1" ht="30" customHeight="1">
      <c r="A829" s="621"/>
      <c r="B829" s="59"/>
      <c r="C829" s="61"/>
      <c r="D829" s="59"/>
      <c r="E829" s="61"/>
      <c r="F829" s="59"/>
      <c r="G829" s="61"/>
      <c r="H829" s="59"/>
      <c r="I829" s="61"/>
      <c r="J829" s="187"/>
      <c r="K829" s="188"/>
      <c r="L829" s="59"/>
      <c r="M829" s="61"/>
      <c r="N829" s="624"/>
      <c r="O829" s="624"/>
      <c r="P829" s="627"/>
      <c r="Q829" s="406" t="s">
        <v>190</v>
      </c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s="5" customFormat="1" ht="30" customHeight="1" thickBot="1">
      <c r="A830" s="622"/>
      <c r="B830" s="118"/>
      <c r="C830" s="190"/>
      <c r="D830" s="228"/>
      <c r="E830" s="227"/>
      <c r="F830" s="228"/>
      <c r="G830" s="227"/>
      <c r="H830" s="228"/>
      <c r="I830" s="227"/>
      <c r="J830" s="228"/>
      <c r="K830" s="227"/>
      <c r="L830" s="228"/>
      <c r="M830" s="227"/>
      <c r="N830" s="625"/>
      <c r="O830" s="625"/>
      <c r="P830" s="628"/>
      <c r="Q830" s="406" t="s">
        <v>190</v>
      </c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s="5" customFormat="1" ht="30" customHeight="1">
      <c r="A831" s="621" t="s">
        <v>4392</v>
      </c>
      <c r="B831" s="123"/>
      <c r="C831" s="122"/>
      <c r="D831" s="51" t="s">
        <v>189</v>
      </c>
      <c r="E831" s="122" t="s">
        <v>64</v>
      </c>
      <c r="F831" s="59" t="s">
        <v>647</v>
      </c>
      <c r="G831" s="122" t="s">
        <v>59</v>
      </c>
      <c r="H831" s="59" t="s">
        <v>283</v>
      </c>
      <c r="I831" s="61" t="s">
        <v>60</v>
      </c>
      <c r="J831" s="51" t="s">
        <v>189</v>
      </c>
      <c r="K831" s="122" t="s">
        <v>64</v>
      </c>
      <c r="L831" s="205" t="s">
        <v>439</v>
      </c>
      <c r="M831" s="122" t="s">
        <v>59</v>
      </c>
      <c r="N831" s="624" t="str">
        <f>VLOOKUP($A831,'Phan ca HK1-2025'!$B$4:$I$133,4,0)</f>
        <v>2. Chiều</v>
      </c>
      <c r="O831" s="624" t="str">
        <f>VLOOKUP($A831,'Phan ca HK1-2025'!$B$4:$I$133,6,0)</f>
        <v>15/09/2025</v>
      </c>
      <c r="P831" s="627" t="str">
        <f>VLOOKUP($A831,'Phan ca HK1-2025'!$B$4:$I$133,8,0)</f>
        <v>C7-301</v>
      </c>
      <c r="Q831" s="406" t="s">
        <v>4392</v>
      </c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s="5" customFormat="1" ht="30" customHeight="1">
      <c r="A832" s="621"/>
      <c r="B832" s="60"/>
      <c r="C832" s="69"/>
      <c r="D832" s="118" t="s">
        <v>79</v>
      </c>
      <c r="E832" s="69" t="s">
        <v>4395</v>
      </c>
      <c r="F832" s="60"/>
      <c r="G832" s="119"/>
      <c r="H832" s="60"/>
      <c r="I832" s="69"/>
      <c r="J832" s="118" t="s">
        <v>79</v>
      </c>
      <c r="K832" s="69" t="s">
        <v>4395</v>
      </c>
      <c r="L832" s="60"/>
      <c r="M832" s="120"/>
      <c r="N832" s="624"/>
      <c r="O832" s="624"/>
      <c r="P832" s="627"/>
      <c r="Q832" s="406" t="s">
        <v>4392</v>
      </c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s="5" customFormat="1" ht="30" customHeight="1">
      <c r="A833" s="621"/>
      <c r="B833" s="59"/>
      <c r="C833" s="61"/>
      <c r="D833" s="232" t="s">
        <v>189</v>
      </c>
      <c r="E833" s="61" t="s">
        <v>58</v>
      </c>
      <c r="F833" s="59" t="s">
        <v>739</v>
      </c>
      <c r="G833" s="61" t="s">
        <v>60</v>
      </c>
      <c r="H833" s="59"/>
      <c r="I833" s="61"/>
      <c r="J833" s="232" t="s">
        <v>189</v>
      </c>
      <c r="K833" s="61" t="s">
        <v>58</v>
      </c>
      <c r="L833" s="59"/>
      <c r="M833" s="61"/>
      <c r="N833" s="624"/>
      <c r="O833" s="624"/>
      <c r="P833" s="627"/>
      <c r="Q833" s="406" t="s">
        <v>4392</v>
      </c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s="5" customFormat="1" ht="30" customHeight="1">
      <c r="A834" s="621"/>
      <c r="B834" s="195"/>
      <c r="C834" s="196"/>
      <c r="D834" s="118" t="s">
        <v>79</v>
      </c>
      <c r="E834" s="119" t="s">
        <v>4396</v>
      </c>
      <c r="F834" s="60"/>
      <c r="G834" s="69"/>
      <c r="H834" s="60"/>
      <c r="I834" s="69"/>
      <c r="J834" s="118" t="s">
        <v>79</v>
      </c>
      <c r="K834" s="119" t="s">
        <v>4396</v>
      </c>
      <c r="L834" s="118"/>
      <c r="M834" s="190"/>
      <c r="N834" s="624"/>
      <c r="O834" s="624"/>
      <c r="P834" s="627"/>
      <c r="Q834" s="406" t="s">
        <v>4392</v>
      </c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s="5" customFormat="1" ht="30" customHeight="1">
      <c r="A835" s="621"/>
      <c r="B835" s="59" t="s">
        <v>180</v>
      </c>
      <c r="C835" s="61" t="s">
        <v>64</v>
      </c>
      <c r="D835" s="59" t="s">
        <v>737</v>
      </c>
      <c r="E835" s="61" t="s">
        <v>60</v>
      </c>
      <c r="F835" s="59"/>
      <c r="G835" s="61"/>
      <c r="H835" s="59" t="s">
        <v>652</v>
      </c>
      <c r="I835" s="61" t="s">
        <v>14</v>
      </c>
      <c r="J835" s="59"/>
      <c r="K835" s="61"/>
      <c r="L835" s="59"/>
      <c r="M835" s="61"/>
      <c r="N835" s="624"/>
      <c r="O835" s="624"/>
      <c r="P835" s="627"/>
      <c r="Q835" s="406" t="s">
        <v>4392</v>
      </c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s="5" customFormat="1" ht="30" customHeight="1">
      <c r="A836" s="621"/>
      <c r="B836" s="118" t="s">
        <v>4411</v>
      </c>
      <c r="C836" s="119"/>
      <c r="D836" s="60"/>
      <c r="E836" s="69"/>
      <c r="F836" s="195"/>
      <c r="G836" s="196"/>
      <c r="H836" s="60" t="s">
        <v>1045</v>
      </c>
      <c r="I836" s="69" t="s">
        <v>823</v>
      </c>
      <c r="J836" s="60"/>
      <c r="K836" s="121"/>
      <c r="L836" s="60"/>
      <c r="M836" s="121"/>
      <c r="N836" s="624"/>
      <c r="O836" s="624"/>
      <c r="P836" s="627"/>
      <c r="Q836" s="406" t="s">
        <v>4392</v>
      </c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s="5" customFormat="1" ht="30" customHeight="1">
      <c r="A837" s="621"/>
      <c r="B837" s="59"/>
      <c r="C837" s="61"/>
      <c r="D837" s="59"/>
      <c r="E837" s="61"/>
      <c r="F837" s="59"/>
      <c r="G837" s="61"/>
      <c r="H837" s="59"/>
      <c r="I837" s="61"/>
      <c r="J837" s="187"/>
      <c r="K837" s="188"/>
      <c r="L837" s="59"/>
      <c r="M837" s="61"/>
      <c r="N837" s="624"/>
      <c r="O837" s="624"/>
      <c r="P837" s="627"/>
      <c r="Q837" s="406" t="s">
        <v>4392</v>
      </c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s="5" customFormat="1" ht="30" customHeight="1" thickBot="1">
      <c r="A838" s="622"/>
      <c r="B838" s="118"/>
      <c r="C838" s="190"/>
      <c r="D838" s="228"/>
      <c r="E838" s="227"/>
      <c r="F838" s="228"/>
      <c r="G838" s="227"/>
      <c r="H838" s="228"/>
      <c r="I838" s="227"/>
      <c r="J838" s="228"/>
      <c r="K838" s="227"/>
      <c r="L838" s="228"/>
      <c r="M838" s="227"/>
      <c r="N838" s="625"/>
      <c r="O838" s="625"/>
      <c r="P838" s="628"/>
      <c r="Q838" s="406" t="s">
        <v>4392</v>
      </c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s="5" customFormat="1" ht="30" customHeight="1">
      <c r="A839" s="620" t="s">
        <v>83</v>
      </c>
      <c r="B839" s="123" t="s">
        <v>652</v>
      </c>
      <c r="C839" s="122" t="s">
        <v>95</v>
      </c>
      <c r="D839" s="59" t="s">
        <v>292</v>
      </c>
      <c r="E839" s="122" t="s">
        <v>13</v>
      </c>
      <c r="F839" s="51" t="s">
        <v>189</v>
      </c>
      <c r="G839" s="122" t="s">
        <v>59</v>
      </c>
      <c r="H839" s="59" t="s">
        <v>647</v>
      </c>
      <c r="I839" s="61" t="s">
        <v>59</v>
      </c>
      <c r="J839" s="123" t="s">
        <v>10</v>
      </c>
      <c r="K839" s="122" t="s">
        <v>13</v>
      </c>
      <c r="L839" s="51" t="s">
        <v>189</v>
      </c>
      <c r="M839" s="122" t="s">
        <v>59</v>
      </c>
      <c r="N839" s="623" t="str">
        <f>VLOOKUP($A839,'Phan ca HK1-2025'!$B$4:$I$133,4,0)</f>
        <v>1. Sáng</v>
      </c>
      <c r="O839" s="623" t="str">
        <f>VLOOKUP($A839,'Phan ca HK1-2025'!$B$4:$I$133,6,0)</f>
        <v>15/09/2025</v>
      </c>
      <c r="P839" s="626" t="str">
        <f>VLOOKUP($A839,'Phan ca HK1-2025'!$B$4:$I$133,8,0)</f>
        <v>C7-203</v>
      </c>
      <c r="Q839" s="406" t="s">
        <v>83</v>
      </c>
      <c r="R839" s="422" t="s">
        <v>232</v>
      </c>
      <c r="S839" s="318" t="s">
        <v>194</v>
      </c>
      <c r="T839" s="319">
        <v>3</v>
      </c>
      <c r="U839" s="319">
        <v>3</v>
      </c>
      <c r="V839" s="319">
        <v>0</v>
      </c>
      <c r="W839" s="319">
        <v>0</v>
      </c>
      <c r="X839" s="319"/>
      <c r="Y839" s="414">
        <v>2</v>
      </c>
      <c r="Z839" s="376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</row>
    <row r="840" spans="1:68" s="5" customFormat="1" ht="30" customHeight="1">
      <c r="A840" s="621"/>
      <c r="B840" s="60" t="s">
        <v>1078</v>
      </c>
      <c r="C840" s="69" t="s">
        <v>822</v>
      </c>
      <c r="D840" s="118"/>
      <c r="E840" s="190"/>
      <c r="F840" s="60" t="s">
        <v>461</v>
      </c>
      <c r="G840" s="69" t="s">
        <v>1066</v>
      </c>
      <c r="H840" s="118"/>
      <c r="I840" s="190"/>
      <c r="J840" s="60"/>
      <c r="K840" s="121"/>
      <c r="L840" s="60" t="s">
        <v>461</v>
      </c>
      <c r="M840" s="69" t="s">
        <v>1066</v>
      </c>
      <c r="N840" s="624"/>
      <c r="O840" s="624"/>
      <c r="P840" s="627"/>
      <c r="Q840" s="406" t="s">
        <v>83</v>
      </c>
      <c r="R840" s="422" t="s">
        <v>201</v>
      </c>
      <c r="S840" s="318" t="s">
        <v>180</v>
      </c>
      <c r="T840" s="319">
        <v>3</v>
      </c>
      <c r="U840" s="319">
        <v>3</v>
      </c>
      <c r="V840" s="319">
        <v>0</v>
      </c>
      <c r="W840" s="319">
        <v>0</v>
      </c>
      <c r="X840" s="319"/>
      <c r="Y840" s="414">
        <v>2</v>
      </c>
      <c r="Z840" s="375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s="5" customFormat="1" ht="30" customHeight="1">
      <c r="A841" s="621"/>
      <c r="B841" s="59"/>
      <c r="C841" s="61"/>
      <c r="D841" s="205" t="s">
        <v>439</v>
      </c>
      <c r="E841" s="61" t="s">
        <v>440</v>
      </c>
      <c r="F841" s="232" t="s">
        <v>189</v>
      </c>
      <c r="G841" s="61" t="s">
        <v>60</v>
      </c>
      <c r="H841" s="59" t="s">
        <v>194</v>
      </c>
      <c r="I841" s="61" t="s">
        <v>32</v>
      </c>
      <c r="J841" s="59" t="s">
        <v>192</v>
      </c>
      <c r="K841" s="61" t="s">
        <v>32</v>
      </c>
      <c r="L841" s="232" t="s">
        <v>189</v>
      </c>
      <c r="M841" s="61" t="s">
        <v>60</v>
      </c>
      <c r="N841" s="624"/>
      <c r="O841" s="624"/>
      <c r="P841" s="627"/>
      <c r="Q841" s="406" t="s">
        <v>83</v>
      </c>
      <c r="R841" s="422" t="s">
        <v>226</v>
      </c>
      <c r="S841" s="318" t="s">
        <v>192</v>
      </c>
      <c r="T841" s="319">
        <v>2</v>
      </c>
      <c r="U841" s="319">
        <v>2</v>
      </c>
      <c r="V841" s="319">
        <v>0</v>
      </c>
      <c r="W841" s="319">
        <v>0</v>
      </c>
      <c r="X841" s="319"/>
      <c r="Y841" s="414">
        <v>2</v>
      </c>
      <c r="Z841" s="375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s="5" customFormat="1" ht="30" customHeight="1">
      <c r="A842" s="621"/>
      <c r="B842" s="60"/>
      <c r="C842" s="121"/>
      <c r="D842" s="60"/>
      <c r="E842" s="69"/>
      <c r="F842" s="60" t="s">
        <v>461</v>
      </c>
      <c r="G842" s="69" t="s">
        <v>1067</v>
      </c>
      <c r="H842" s="60"/>
      <c r="I842" s="69"/>
      <c r="J842" s="60"/>
      <c r="K842" s="69"/>
      <c r="L842" s="60" t="s">
        <v>461</v>
      </c>
      <c r="M842" s="69" t="s">
        <v>1067</v>
      </c>
      <c r="N842" s="624"/>
      <c r="O842" s="624"/>
      <c r="P842" s="627"/>
      <c r="Q842" s="406" t="s">
        <v>83</v>
      </c>
      <c r="R842" s="422" t="s">
        <v>234</v>
      </c>
      <c r="S842" s="318" t="s">
        <v>10</v>
      </c>
      <c r="T842" s="319">
        <v>2</v>
      </c>
      <c r="U842" s="319">
        <v>2</v>
      </c>
      <c r="V842" s="319">
        <v>0</v>
      </c>
      <c r="W842" s="319">
        <v>0</v>
      </c>
      <c r="X842" s="319"/>
      <c r="Y842" s="414">
        <v>3</v>
      </c>
      <c r="Z842" s="376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s="5" customFormat="1" ht="30" customHeight="1">
      <c r="A843" s="621"/>
      <c r="B843" s="59" t="s">
        <v>180</v>
      </c>
      <c r="C843" s="61" t="s">
        <v>58</v>
      </c>
      <c r="D843" s="59"/>
      <c r="E843" s="61"/>
      <c r="F843" s="59"/>
      <c r="G843" s="61"/>
      <c r="H843" s="59"/>
      <c r="I843" s="61"/>
      <c r="J843" s="59"/>
      <c r="K843" s="61"/>
      <c r="L843" s="59"/>
      <c r="M843" s="61"/>
      <c r="N843" s="624"/>
      <c r="O843" s="624"/>
      <c r="P843" s="627"/>
      <c r="Q843" s="406" t="s">
        <v>83</v>
      </c>
      <c r="R843" s="422" t="s">
        <v>291</v>
      </c>
      <c r="S843" s="318" t="s">
        <v>292</v>
      </c>
      <c r="T843" s="319">
        <v>2</v>
      </c>
      <c r="U843" s="319">
        <v>2</v>
      </c>
      <c r="V843" s="319">
        <v>0</v>
      </c>
      <c r="W843" s="319">
        <v>0</v>
      </c>
      <c r="X843" s="319"/>
      <c r="Y843" s="414">
        <v>3</v>
      </c>
      <c r="Z843" s="376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s="5" customFormat="1" ht="30" customHeight="1" thickBot="1">
      <c r="A844" s="621"/>
      <c r="B844" s="118" t="s">
        <v>1065</v>
      </c>
      <c r="C844" s="69"/>
      <c r="D844" s="193"/>
      <c r="E844" s="194"/>
      <c r="F844" s="193"/>
      <c r="G844" s="194"/>
      <c r="H844" s="195"/>
      <c r="I844" s="196"/>
      <c r="J844" s="193"/>
      <c r="K844" s="194"/>
      <c r="L844" s="193"/>
      <c r="M844" s="194"/>
      <c r="N844" s="624"/>
      <c r="O844" s="624"/>
      <c r="P844" s="627"/>
      <c r="Q844" s="406" t="s">
        <v>83</v>
      </c>
      <c r="R844" s="422" t="s">
        <v>646</v>
      </c>
      <c r="S844" s="318" t="s">
        <v>647</v>
      </c>
      <c r="T844" s="319">
        <v>3</v>
      </c>
      <c r="U844" s="319">
        <v>2</v>
      </c>
      <c r="V844" s="319">
        <v>1</v>
      </c>
      <c r="W844" s="319">
        <v>0</v>
      </c>
      <c r="X844" s="319"/>
      <c r="Y844" s="414">
        <v>2</v>
      </c>
      <c r="Z844" s="376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s="5" customFormat="1" ht="31.5" customHeight="1">
      <c r="A845" s="620" t="s">
        <v>175</v>
      </c>
      <c r="B845" s="123" t="s">
        <v>652</v>
      </c>
      <c r="C845" s="122" t="s">
        <v>14</v>
      </c>
      <c r="D845" s="123" t="s">
        <v>292</v>
      </c>
      <c r="E845" s="122" t="s">
        <v>12</v>
      </c>
      <c r="F845" s="51" t="s">
        <v>189</v>
      </c>
      <c r="G845" s="122" t="s">
        <v>64</v>
      </c>
      <c r="H845" s="123" t="s">
        <v>647</v>
      </c>
      <c r="I845" s="122" t="s">
        <v>64</v>
      </c>
      <c r="J845" s="123" t="s">
        <v>10</v>
      </c>
      <c r="K845" s="122" t="s">
        <v>12</v>
      </c>
      <c r="L845" s="51" t="s">
        <v>189</v>
      </c>
      <c r="M845" s="122" t="s">
        <v>64</v>
      </c>
      <c r="N845" s="623" t="str">
        <f>VLOOKUP($A845,'Phan ca HK1-2025'!$B$4:$I$133,4,0)</f>
        <v>2. Chiều</v>
      </c>
      <c r="O845" s="623" t="str">
        <f>VLOOKUP($A845,'Phan ca HK1-2025'!$B$4:$I$133,6,0)</f>
        <v>15/09/2025</v>
      </c>
      <c r="P845" s="626" t="str">
        <f>VLOOKUP($A845,'Phan ca HK1-2025'!$B$4:$I$133,8,0)</f>
        <v>C7-203</v>
      </c>
      <c r="Q845" s="406" t="s">
        <v>175</v>
      </c>
      <c r="R845" s="422" t="s">
        <v>648</v>
      </c>
      <c r="S845" s="318" t="s">
        <v>189</v>
      </c>
      <c r="T845" s="319">
        <v>5</v>
      </c>
      <c r="U845" s="319">
        <v>5</v>
      </c>
      <c r="V845" s="319">
        <v>0</v>
      </c>
      <c r="W845" s="319">
        <v>0</v>
      </c>
      <c r="X845" s="319"/>
      <c r="Y845" s="414">
        <v>2</v>
      </c>
      <c r="Z845" s="376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s="5" customFormat="1" ht="31.5" customHeight="1">
      <c r="A846" s="621"/>
      <c r="B846" s="60" t="s">
        <v>1079</v>
      </c>
      <c r="C846" s="69" t="s">
        <v>822</v>
      </c>
      <c r="D846" s="60"/>
      <c r="E846" s="121"/>
      <c r="F846" s="60" t="s">
        <v>461</v>
      </c>
      <c r="G846" s="69" t="s">
        <v>1068</v>
      </c>
      <c r="H846" s="60"/>
      <c r="I846" s="121"/>
      <c r="J846" s="60"/>
      <c r="K846" s="121"/>
      <c r="L846" s="60" t="s">
        <v>461</v>
      </c>
      <c r="M846" s="69" t="s">
        <v>1068</v>
      </c>
      <c r="N846" s="624"/>
      <c r="O846" s="624"/>
      <c r="P846" s="627"/>
      <c r="Q846" s="406" t="s">
        <v>175</v>
      </c>
      <c r="R846" s="422" t="s">
        <v>651</v>
      </c>
      <c r="S846" s="318" t="s">
        <v>652</v>
      </c>
      <c r="T846" s="319">
        <v>3</v>
      </c>
      <c r="U846" s="319">
        <v>3</v>
      </c>
      <c r="V846" s="319">
        <v>0</v>
      </c>
      <c r="W846" s="319">
        <v>0</v>
      </c>
      <c r="X846" s="319"/>
      <c r="Y846" s="414">
        <v>4</v>
      </c>
      <c r="Z846" s="403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s="5" customFormat="1" ht="30" customHeight="1">
      <c r="A847" s="621"/>
      <c r="B847" s="59"/>
      <c r="C847" s="61"/>
      <c r="D847" s="205" t="s">
        <v>439</v>
      </c>
      <c r="E847" s="61" t="s">
        <v>60</v>
      </c>
      <c r="F847" s="232" t="s">
        <v>189</v>
      </c>
      <c r="G847" s="61" t="s">
        <v>58</v>
      </c>
      <c r="H847" s="59" t="s">
        <v>194</v>
      </c>
      <c r="I847" s="61" t="s">
        <v>58</v>
      </c>
      <c r="J847" s="59" t="s">
        <v>192</v>
      </c>
      <c r="K847" s="61" t="s">
        <v>31</v>
      </c>
      <c r="L847" s="232" t="s">
        <v>189</v>
      </c>
      <c r="M847" s="61" t="s">
        <v>58</v>
      </c>
      <c r="N847" s="624"/>
      <c r="O847" s="624"/>
      <c r="P847" s="627"/>
      <c r="Q847" s="406" t="s">
        <v>175</v>
      </c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s="5" customFormat="1" ht="30" customHeight="1">
      <c r="A848" s="621"/>
      <c r="B848" s="60"/>
      <c r="C848" s="121"/>
      <c r="D848" s="60"/>
      <c r="E848" s="121"/>
      <c r="F848" s="60" t="s">
        <v>461</v>
      </c>
      <c r="G848" s="69" t="s">
        <v>1069</v>
      </c>
      <c r="H848" s="60"/>
      <c r="I848" s="69"/>
      <c r="J848" s="60"/>
      <c r="K848" s="69"/>
      <c r="L848" s="60" t="s">
        <v>461</v>
      </c>
      <c r="M848" s="69" t="s">
        <v>1069</v>
      </c>
      <c r="N848" s="624"/>
      <c r="O848" s="624"/>
      <c r="P848" s="627"/>
      <c r="Q848" s="406" t="s">
        <v>175</v>
      </c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s="5" customFormat="1" ht="30" customHeight="1">
      <c r="A849" s="621"/>
      <c r="B849" s="59" t="s">
        <v>180</v>
      </c>
      <c r="C849" s="61" t="s">
        <v>60</v>
      </c>
      <c r="D849" s="59"/>
      <c r="E849" s="61"/>
      <c r="F849" s="59"/>
      <c r="G849" s="61"/>
      <c r="H849" s="59"/>
      <c r="I849" s="61"/>
      <c r="J849" s="59"/>
      <c r="K849" s="61"/>
      <c r="L849" s="59"/>
      <c r="M849" s="61"/>
      <c r="N849" s="624"/>
      <c r="O849" s="624"/>
      <c r="P849" s="627"/>
      <c r="Q849" s="406" t="s">
        <v>175</v>
      </c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s="5" customFormat="1" ht="30" customHeight="1" thickBot="1">
      <c r="A850" s="622"/>
      <c r="B850" s="118" t="s">
        <v>1064</v>
      </c>
      <c r="C850" s="119"/>
      <c r="D850" s="64"/>
      <c r="E850" s="63"/>
      <c r="F850" s="64"/>
      <c r="G850" s="197"/>
      <c r="H850" s="64"/>
      <c r="I850" s="197"/>
      <c r="J850" s="64"/>
      <c r="K850" s="63"/>
      <c r="L850" s="64"/>
      <c r="M850" s="63"/>
      <c r="N850" s="625"/>
      <c r="O850" s="625"/>
      <c r="P850" s="628"/>
      <c r="Q850" s="406" t="s">
        <v>175</v>
      </c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s="5" customFormat="1" ht="29.25" customHeight="1">
      <c r="A851" s="620" t="s">
        <v>122</v>
      </c>
      <c r="B851" s="51" t="s">
        <v>189</v>
      </c>
      <c r="C851" s="122" t="s">
        <v>59</v>
      </c>
      <c r="D851" s="123" t="s">
        <v>652</v>
      </c>
      <c r="E851" s="122" t="s">
        <v>95</v>
      </c>
      <c r="F851" s="123" t="s">
        <v>10</v>
      </c>
      <c r="G851" s="122" t="s">
        <v>13</v>
      </c>
      <c r="H851" s="51" t="s">
        <v>189</v>
      </c>
      <c r="I851" s="122" t="s">
        <v>59</v>
      </c>
      <c r="J851" s="123" t="s">
        <v>687</v>
      </c>
      <c r="K851" s="122" t="s">
        <v>13</v>
      </c>
      <c r="L851" s="123" t="s">
        <v>647</v>
      </c>
      <c r="M851" s="122" t="s">
        <v>59</v>
      </c>
      <c r="N851" s="623" t="str">
        <f>VLOOKUP($A851,'Phan ca HK1-2025'!$B$4:$I$133,4,0)</f>
        <v>1. Sáng</v>
      </c>
      <c r="O851" s="623" t="str">
        <f>VLOOKUP($A851,'Phan ca HK1-2025'!$B$4:$I$133,6,0)</f>
        <v>15/09/2025</v>
      </c>
      <c r="P851" s="626" t="str">
        <f>VLOOKUP($A851,'Phan ca HK1-2025'!$B$4:$I$133,8,0)</f>
        <v>C7-304</v>
      </c>
      <c r="Q851" s="406" t="s">
        <v>122</v>
      </c>
      <c r="R851" s="422" t="s">
        <v>686</v>
      </c>
      <c r="S851" s="318" t="s">
        <v>687</v>
      </c>
      <c r="T851" s="319">
        <v>3</v>
      </c>
      <c r="U851" s="319">
        <v>3</v>
      </c>
      <c r="V851" s="319">
        <v>0</v>
      </c>
      <c r="W851" s="319">
        <v>0</v>
      </c>
      <c r="X851" s="319">
        <v>3</v>
      </c>
      <c r="Y851" s="414">
        <v>3</v>
      </c>
      <c r="Z851" s="376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s="5" customFormat="1" ht="29.25" customHeight="1">
      <c r="A852" s="621"/>
      <c r="B852" s="60" t="s">
        <v>78</v>
      </c>
      <c r="C852" s="69" t="s">
        <v>1070</v>
      </c>
      <c r="D852" s="60"/>
      <c r="E852" s="69"/>
      <c r="F852" s="60"/>
      <c r="G852" s="69"/>
      <c r="H852" s="60" t="s">
        <v>78</v>
      </c>
      <c r="I852" s="69" t="s">
        <v>1070</v>
      </c>
      <c r="J852" s="60"/>
      <c r="K852" s="69"/>
      <c r="L852" s="60"/>
      <c r="M852" s="69"/>
      <c r="N852" s="624"/>
      <c r="O852" s="624"/>
      <c r="P852" s="627"/>
      <c r="Q852" s="406" t="s">
        <v>122</v>
      </c>
      <c r="R852" s="422" t="s">
        <v>232</v>
      </c>
      <c r="S852" s="318" t="s">
        <v>194</v>
      </c>
      <c r="T852" s="319">
        <v>3</v>
      </c>
      <c r="U852" s="319">
        <v>3</v>
      </c>
      <c r="V852" s="319">
        <v>0</v>
      </c>
      <c r="W852" s="319">
        <v>0</v>
      </c>
      <c r="X852" s="319">
        <v>2</v>
      </c>
      <c r="Y852" s="414">
        <v>2</v>
      </c>
      <c r="Z852" s="376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s="5" customFormat="1" ht="30" customHeight="1">
      <c r="A853" s="621"/>
      <c r="B853" s="232" t="s">
        <v>189</v>
      </c>
      <c r="C853" s="61" t="s">
        <v>60</v>
      </c>
      <c r="D853" s="59"/>
      <c r="E853" s="61"/>
      <c r="F853" s="59" t="s">
        <v>194</v>
      </c>
      <c r="G853" s="61" t="s">
        <v>32</v>
      </c>
      <c r="H853" s="232" t="s">
        <v>189</v>
      </c>
      <c r="I853" s="61" t="s">
        <v>60</v>
      </c>
      <c r="J853" s="59" t="s">
        <v>180</v>
      </c>
      <c r="K853" s="61" t="s">
        <v>32</v>
      </c>
      <c r="L853" s="59" t="s">
        <v>299</v>
      </c>
      <c r="M853" s="61" t="s">
        <v>60</v>
      </c>
      <c r="N853" s="624"/>
      <c r="O853" s="624"/>
      <c r="P853" s="627"/>
      <c r="Q853" s="406" t="s">
        <v>122</v>
      </c>
      <c r="R853" s="422" t="s">
        <v>201</v>
      </c>
      <c r="S853" s="318" t="s">
        <v>180</v>
      </c>
      <c r="T853" s="319">
        <v>3</v>
      </c>
      <c r="U853" s="319">
        <v>3</v>
      </c>
      <c r="V853" s="319">
        <v>0</v>
      </c>
      <c r="W853" s="319">
        <v>0</v>
      </c>
      <c r="X853" s="319">
        <v>2</v>
      </c>
      <c r="Y853" s="414">
        <v>2</v>
      </c>
      <c r="Z853" s="376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s="5" customFormat="1" ht="30" customHeight="1">
      <c r="A854" s="621"/>
      <c r="B854" s="60" t="s">
        <v>78</v>
      </c>
      <c r="C854" s="69" t="s">
        <v>1071</v>
      </c>
      <c r="D854" s="60"/>
      <c r="E854" s="121"/>
      <c r="F854" s="60"/>
      <c r="G854" s="69"/>
      <c r="H854" s="60" t="s">
        <v>78</v>
      </c>
      <c r="I854" s="69" t="s">
        <v>1071</v>
      </c>
      <c r="J854" s="60" t="s">
        <v>1102</v>
      </c>
      <c r="K854" s="69"/>
      <c r="L854" s="60"/>
      <c r="M854" s="69"/>
      <c r="N854" s="624"/>
      <c r="O854" s="624"/>
      <c r="P854" s="627"/>
      <c r="Q854" s="406" t="s">
        <v>122</v>
      </c>
      <c r="R854" s="422" t="s">
        <v>234</v>
      </c>
      <c r="S854" s="318" t="s">
        <v>10</v>
      </c>
      <c r="T854" s="319">
        <v>2</v>
      </c>
      <c r="U854" s="319">
        <v>2</v>
      </c>
      <c r="V854" s="319">
        <v>0</v>
      </c>
      <c r="W854" s="319">
        <v>0</v>
      </c>
      <c r="X854" s="319">
        <v>3</v>
      </c>
      <c r="Y854" s="414">
        <v>3</v>
      </c>
      <c r="Z854" s="376"/>
      <c r="AE854"/>
      <c r="AF854"/>
      <c r="AG854"/>
      <c r="AH854"/>
      <c r="AI854"/>
      <c r="AJ854"/>
      <c r="AK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s="5" customFormat="1" ht="30" customHeight="1">
      <c r="A855" s="621"/>
      <c r="B855" s="59"/>
      <c r="C855" s="61"/>
      <c r="D855" s="59"/>
      <c r="E855" s="61"/>
      <c r="F855" s="476" t="s">
        <v>1131</v>
      </c>
      <c r="G855" s="61" t="s">
        <v>440</v>
      </c>
      <c r="H855" s="59"/>
      <c r="I855" s="61"/>
      <c r="J855" s="59"/>
      <c r="K855" s="61"/>
      <c r="L855" s="59"/>
      <c r="M855" s="61"/>
      <c r="N855" s="624"/>
      <c r="O855" s="624"/>
      <c r="P855" s="627"/>
      <c r="Q855" s="406" t="s">
        <v>122</v>
      </c>
      <c r="R855" s="422" t="s">
        <v>298</v>
      </c>
      <c r="S855" s="318" t="s">
        <v>299</v>
      </c>
      <c r="T855" s="319">
        <v>2</v>
      </c>
      <c r="U855" s="319">
        <v>1</v>
      </c>
      <c r="V855" s="319">
        <v>0</v>
      </c>
      <c r="W855" s="319">
        <v>1</v>
      </c>
      <c r="X855" s="319">
        <v>2</v>
      </c>
      <c r="Y855" s="414">
        <v>2</v>
      </c>
      <c r="Z855" s="375"/>
      <c r="AB855"/>
      <c r="AC855"/>
      <c r="AD855"/>
      <c r="AE855"/>
      <c r="AF855"/>
      <c r="AG855"/>
      <c r="AH855"/>
      <c r="AI855"/>
      <c r="AJ855"/>
      <c r="AK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s="5" customFormat="1" ht="30" customHeight="1" thickBot="1">
      <c r="A856" s="621"/>
      <c r="B856" s="193"/>
      <c r="C856" s="194"/>
      <c r="D856" s="64"/>
      <c r="E856" s="63"/>
      <c r="F856" s="64"/>
      <c r="G856" s="63"/>
      <c r="H856" s="193"/>
      <c r="I856" s="194"/>
      <c r="J856" s="64"/>
      <c r="K856" s="63"/>
      <c r="L856" s="64"/>
      <c r="M856" s="63"/>
      <c r="N856" s="625"/>
      <c r="O856" s="625"/>
      <c r="P856" s="628"/>
      <c r="Q856" s="406" t="s">
        <v>122</v>
      </c>
      <c r="R856" s="422" t="s">
        <v>646</v>
      </c>
      <c r="S856" s="318" t="s">
        <v>647</v>
      </c>
      <c r="T856" s="319">
        <v>3</v>
      </c>
      <c r="U856" s="319">
        <v>2</v>
      </c>
      <c r="V856" s="319">
        <v>1</v>
      </c>
      <c r="W856" s="319">
        <v>0</v>
      </c>
      <c r="X856" s="319">
        <v>0</v>
      </c>
      <c r="Y856" s="414">
        <v>2</v>
      </c>
      <c r="Z856" s="379"/>
      <c r="AB856"/>
      <c r="AC856"/>
      <c r="AD856"/>
      <c r="AE856"/>
      <c r="AF856"/>
      <c r="AG856"/>
      <c r="AH856"/>
      <c r="AI856"/>
      <c r="AJ856"/>
      <c r="AK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s="5" customFormat="1" ht="32.25" customHeight="1">
      <c r="A857" s="620" t="s">
        <v>123</v>
      </c>
      <c r="B857" s="51" t="s">
        <v>189</v>
      </c>
      <c r="C857" s="122" t="s">
        <v>64</v>
      </c>
      <c r="D857" s="123" t="s">
        <v>652</v>
      </c>
      <c r="E857" s="122" t="s">
        <v>14</v>
      </c>
      <c r="F857" s="123" t="s">
        <v>10</v>
      </c>
      <c r="G857" s="122" t="s">
        <v>12</v>
      </c>
      <c r="H857" s="51" t="s">
        <v>189</v>
      </c>
      <c r="I857" s="122" t="s">
        <v>64</v>
      </c>
      <c r="J857" s="123"/>
      <c r="K857" s="122"/>
      <c r="L857" s="123" t="s">
        <v>647</v>
      </c>
      <c r="M857" s="122" t="s">
        <v>64</v>
      </c>
      <c r="N857" s="623" t="str">
        <f>VLOOKUP($A857,'Phan ca HK1-2025'!$B$4:$I$133,4,0)</f>
        <v>2. Chiều</v>
      </c>
      <c r="O857" s="623" t="str">
        <f>VLOOKUP($A857,'Phan ca HK1-2025'!$B$4:$I$133,6,0)</f>
        <v>15/09/2025</v>
      </c>
      <c r="P857" s="626" t="str">
        <f>VLOOKUP($A857,'Phan ca HK1-2025'!$B$4:$I$133,8,0)</f>
        <v>C7-304</v>
      </c>
      <c r="Q857" s="406" t="s">
        <v>123</v>
      </c>
      <c r="R857" s="422" t="s">
        <v>648</v>
      </c>
      <c r="S857" s="318" t="s">
        <v>189</v>
      </c>
      <c r="T857" s="319">
        <v>5</v>
      </c>
      <c r="U857" s="319">
        <v>5</v>
      </c>
      <c r="V857" s="319">
        <v>0</v>
      </c>
      <c r="W857" s="319">
        <v>0</v>
      </c>
      <c r="X857" s="319">
        <v>0</v>
      </c>
      <c r="Y857" s="414">
        <v>2</v>
      </c>
      <c r="Z857" s="375"/>
      <c r="AB857"/>
      <c r="AC857"/>
      <c r="AD857"/>
      <c r="AE857"/>
      <c r="AF857"/>
      <c r="AG857"/>
      <c r="AH857"/>
      <c r="AI857"/>
      <c r="AJ857"/>
      <c r="AK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s="5" customFormat="1" ht="32.25" customHeight="1">
      <c r="A858" s="621"/>
      <c r="B858" s="60" t="s">
        <v>78</v>
      </c>
      <c r="C858" s="69" t="s">
        <v>1072</v>
      </c>
      <c r="D858" s="60"/>
      <c r="E858" s="69"/>
      <c r="F858" s="60"/>
      <c r="G858" s="69"/>
      <c r="H858" s="60" t="s">
        <v>78</v>
      </c>
      <c r="I858" s="69" t="s">
        <v>1072</v>
      </c>
      <c r="J858" s="60"/>
      <c r="K858" s="69"/>
      <c r="L858" s="60"/>
      <c r="M858" s="69"/>
      <c r="N858" s="624"/>
      <c r="O858" s="624"/>
      <c r="P858" s="627"/>
      <c r="Q858" s="406" t="s">
        <v>123</v>
      </c>
      <c r="R858" s="422" t="s">
        <v>651</v>
      </c>
      <c r="S858" s="318" t="s">
        <v>652</v>
      </c>
      <c r="T858" s="319">
        <v>3</v>
      </c>
      <c r="U858" s="319">
        <v>3</v>
      </c>
      <c r="V858" s="319">
        <v>0</v>
      </c>
      <c r="W858" s="319">
        <v>0</v>
      </c>
      <c r="X858" s="319">
        <v>0</v>
      </c>
      <c r="Y858" s="414">
        <v>4</v>
      </c>
      <c r="Z858" s="379"/>
      <c r="AB858"/>
      <c r="AC858"/>
      <c r="AD858"/>
      <c r="AE858"/>
      <c r="AF858"/>
      <c r="AG858"/>
      <c r="AH858"/>
      <c r="AI858"/>
      <c r="AJ858"/>
      <c r="AK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</row>
    <row r="859" spans="1:68" s="5" customFormat="1" ht="30" customHeight="1">
      <c r="A859" s="621"/>
      <c r="B859" s="232" t="s">
        <v>189</v>
      </c>
      <c r="C859" s="61" t="s">
        <v>58</v>
      </c>
      <c r="D859" s="59"/>
      <c r="E859" s="61"/>
      <c r="F859" s="59" t="s">
        <v>194</v>
      </c>
      <c r="G859" s="61" t="s">
        <v>31</v>
      </c>
      <c r="H859" s="232" t="s">
        <v>189</v>
      </c>
      <c r="I859" s="61" t="s">
        <v>58</v>
      </c>
      <c r="J859" s="59" t="s">
        <v>180</v>
      </c>
      <c r="K859" s="61" t="s">
        <v>31</v>
      </c>
      <c r="L859" s="59" t="s">
        <v>299</v>
      </c>
      <c r="M859" s="61" t="s">
        <v>58</v>
      </c>
      <c r="N859" s="624"/>
      <c r="O859" s="624"/>
      <c r="P859" s="627"/>
      <c r="Q859" s="406" t="s">
        <v>123</v>
      </c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</row>
    <row r="860" spans="1:68" s="5" customFormat="1" ht="30" customHeight="1">
      <c r="A860" s="621"/>
      <c r="B860" s="60" t="s">
        <v>78</v>
      </c>
      <c r="C860" s="69" t="s">
        <v>1073</v>
      </c>
      <c r="D860" s="118"/>
      <c r="E860" s="190"/>
      <c r="F860" s="60"/>
      <c r="G860" s="69"/>
      <c r="H860" s="118" t="s">
        <v>78</v>
      </c>
      <c r="I860" s="119" t="s">
        <v>1073</v>
      </c>
      <c r="J860" s="118" t="s">
        <v>4388</v>
      </c>
      <c r="K860" s="69"/>
      <c r="L860" s="60"/>
      <c r="M860" s="69"/>
      <c r="N860" s="624"/>
      <c r="O860" s="624"/>
      <c r="P860" s="627"/>
      <c r="Q860" s="406" t="s">
        <v>123</v>
      </c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</row>
    <row r="861" spans="1:68" s="5" customFormat="1" ht="30" customHeight="1">
      <c r="A861" s="621"/>
      <c r="B861" s="59"/>
      <c r="C861" s="61"/>
      <c r="D861" s="59"/>
      <c r="E861" s="61"/>
      <c r="F861" s="476" t="s">
        <v>1131</v>
      </c>
      <c r="G861" s="61" t="s">
        <v>59</v>
      </c>
      <c r="H861" s="59" t="s">
        <v>687</v>
      </c>
      <c r="I861" s="61" t="s">
        <v>12</v>
      </c>
      <c r="J861" s="59"/>
      <c r="K861" s="61"/>
      <c r="L861" s="59"/>
      <c r="M861" s="61"/>
      <c r="N861" s="624"/>
      <c r="O861" s="624"/>
      <c r="P861" s="627"/>
      <c r="Q861" s="406" t="s">
        <v>123</v>
      </c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</row>
    <row r="862" spans="1:68" s="5" customFormat="1" ht="30" customHeight="1" thickBot="1">
      <c r="A862" s="622"/>
      <c r="B862" s="64"/>
      <c r="C862" s="197"/>
      <c r="D862" s="64"/>
      <c r="E862" s="63"/>
      <c r="F862" s="64"/>
      <c r="G862" s="63"/>
      <c r="H862" s="64"/>
      <c r="I862" s="197"/>
      <c r="J862" s="118"/>
      <c r="K862" s="190"/>
      <c r="L862" s="64"/>
      <c r="M862" s="190"/>
      <c r="N862" s="625"/>
      <c r="O862" s="625"/>
      <c r="P862" s="628"/>
      <c r="Q862" s="406" t="s">
        <v>123</v>
      </c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</row>
    <row r="863" spans="1:68" s="5" customFormat="1" ht="30" customHeight="1">
      <c r="A863" s="620" t="s">
        <v>124</v>
      </c>
      <c r="B863" s="51" t="s">
        <v>189</v>
      </c>
      <c r="C863" s="122" t="s">
        <v>59</v>
      </c>
      <c r="D863" s="123" t="s">
        <v>652</v>
      </c>
      <c r="E863" s="122" t="s">
        <v>95</v>
      </c>
      <c r="F863" s="123" t="s">
        <v>194</v>
      </c>
      <c r="G863" s="122" t="s">
        <v>59</v>
      </c>
      <c r="H863" s="51" t="s">
        <v>189</v>
      </c>
      <c r="I863" s="122" t="s">
        <v>59</v>
      </c>
      <c r="J863" s="123" t="s">
        <v>180</v>
      </c>
      <c r="K863" s="122" t="s">
        <v>59</v>
      </c>
      <c r="L863" s="123"/>
      <c r="M863" s="122"/>
      <c r="N863" s="623" t="str">
        <f>VLOOKUP($A863,'Phan ca HK1-2025'!$B$4:$I$133,4,0)</f>
        <v>1. Sáng</v>
      </c>
      <c r="O863" s="623" t="str">
        <f>VLOOKUP($A863,'Phan ca HK1-2025'!$B$4:$I$133,6,0)</f>
        <v>15/09/2025</v>
      </c>
      <c r="P863" s="626" t="str">
        <f>VLOOKUP($A863,'Phan ca HK1-2025'!$B$4:$I$133,8,0)</f>
        <v>C3-204</v>
      </c>
      <c r="Q863" s="406" t="s">
        <v>124</v>
      </c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</row>
    <row r="864" spans="1:68" s="5" customFormat="1" ht="30" customHeight="1">
      <c r="A864" s="621"/>
      <c r="B864" s="60" t="s">
        <v>461</v>
      </c>
      <c r="C864" s="69" t="s">
        <v>1074</v>
      </c>
      <c r="D864" s="60" t="s">
        <v>1080</v>
      </c>
      <c r="E864" s="69" t="s">
        <v>825</v>
      </c>
      <c r="F864" s="60" t="s">
        <v>824</v>
      </c>
      <c r="G864" s="69"/>
      <c r="H864" s="60" t="s">
        <v>461</v>
      </c>
      <c r="I864" s="69" t="s">
        <v>1074</v>
      </c>
      <c r="J864" s="118" t="s">
        <v>1083</v>
      </c>
      <c r="K864" s="119"/>
      <c r="L864" s="60"/>
      <c r="M864" s="69"/>
      <c r="N864" s="624"/>
      <c r="O864" s="624"/>
      <c r="P864" s="627"/>
      <c r="Q864" s="406" t="s">
        <v>124</v>
      </c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</row>
    <row r="865" spans="1:68" s="5" customFormat="1" ht="30" customHeight="1">
      <c r="A865" s="621"/>
      <c r="B865" s="232" t="s">
        <v>189</v>
      </c>
      <c r="C865" s="61" t="s">
        <v>60</v>
      </c>
      <c r="D865" s="59"/>
      <c r="E865" s="61"/>
      <c r="F865" s="187" t="s">
        <v>687</v>
      </c>
      <c r="G865" s="61" t="s">
        <v>224</v>
      </c>
      <c r="H865" s="232" t="s">
        <v>189</v>
      </c>
      <c r="I865" s="61" t="s">
        <v>60</v>
      </c>
      <c r="J865" s="59"/>
      <c r="K865" s="61"/>
      <c r="L865" s="59" t="s">
        <v>647</v>
      </c>
      <c r="M865" s="61" t="s">
        <v>32</v>
      </c>
      <c r="N865" s="624"/>
      <c r="O865" s="624"/>
      <c r="P865" s="627"/>
      <c r="Q865" s="406" t="s">
        <v>124</v>
      </c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</row>
    <row r="866" spans="1:68" s="5" customFormat="1" ht="30" customHeight="1">
      <c r="A866" s="621"/>
      <c r="B866" s="60" t="s">
        <v>461</v>
      </c>
      <c r="C866" s="69" t="s">
        <v>1075</v>
      </c>
      <c r="D866" s="118"/>
      <c r="E866" s="190"/>
      <c r="F866" s="60" t="s">
        <v>824</v>
      </c>
      <c r="G866" s="69"/>
      <c r="H866" s="60" t="s">
        <v>461</v>
      </c>
      <c r="I866" s="119" t="s">
        <v>1075</v>
      </c>
      <c r="J866" s="60"/>
      <c r="K866" s="69"/>
      <c r="L866" s="60" t="s">
        <v>824</v>
      </c>
      <c r="M866" s="69"/>
      <c r="N866" s="624"/>
      <c r="O866" s="624"/>
      <c r="P866" s="627"/>
      <c r="Q866" s="406" t="s">
        <v>124</v>
      </c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s="5" customFormat="1" ht="30" customHeight="1">
      <c r="A867" s="621"/>
      <c r="B867" s="59"/>
      <c r="C867" s="61"/>
      <c r="D867" s="59" t="s">
        <v>299</v>
      </c>
      <c r="E867" s="61" t="s">
        <v>64</v>
      </c>
      <c r="F867" s="476" t="s">
        <v>1131</v>
      </c>
      <c r="G867" s="61" t="s">
        <v>31</v>
      </c>
      <c r="H867" s="59" t="s">
        <v>10</v>
      </c>
      <c r="I867" s="61" t="s">
        <v>12</v>
      </c>
      <c r="J867" s="59"/>
      <c r="K867" s="61"/>
      <c r="L867" s="59"/>
      <c r="M867" s="61"/>
      <c r="N867" s="624"/>
      <c r="O867" s="624"/>
      <c r="P867" s="627"/>
      <c r="Q867" s="406" t="s">
        <v>124</v>
      </c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s="5" customFormat="1" ht="30" customHeight="1" thickBot="1">
      <c r="A868" s="622"/>
      <c r="B868" s="193"/>
      <c r="C868" s="194"/>
      <c r="D868" s="64" t="s">
        <v>460</v>
      </c>
      <c r="E868" s="197"/>
      <c r="F868" s="64"/>
      <c r="G868" s="63"/>
      <c r="H868" s="64"/>
      <c r="I868" s="197"/>
      <c r="J868" s="64"/>
      <c r="K868" s="63"/>
      <c r="L868" s="64"/>
      <c r="M868" s="63"/>
      <c r="N868" s="625"/>
      <c r="O868" s="625"/>
      <c r="P868" s="628"/>
      <c r="Q868" s="406" t="s">
        <v>124</v>
      </c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s="5" customFormat="1" ht="30" customHeight="1">
      <c r="A869" s="621" t="s">
        <v>125</v>
      </c>
      <c r="B869" s="51" t="s">
        <v>189</v>
      </c>
      <c r="C869" s="122" t="s">
        <v>64</v>
      </c>
      <c r="D869" s="123" t="s">
        <v>652</v>
      </c>
      <c r="E869" s="122" t="s">
        <v>14</v>
      </c>
      <c r="F869" s="123" t="s">
        <v>194</v>
      </c>
      <c r="G869" s="122" t="s">
        <v>64</v>
      </c>
      <c r="H869" s="51" t="s">
        <v>189</v>
      </c>
      <c r="I869" s="122" t="s">
        <v>64</v>
      </c>
      <c r="J869" s="123" t="s">
        <v>180</v>
      </c>
      <c r="K869" s="122" t="s">
        <v>64</v>
      </c>
      <c r="L869" s="123" t="s">
        <v>299</v>
      </c>
      <c r="M869" s="122" t="s">
        <v>64</v>
      </c>
      <c r="N869" s="623" t="str">
        <f>VLOOKUP($A869,'Phan ca HK1-2025'!$B$4:$I$133,4,0)</f>
        <v>2. Chiều</v>
      </c>
      <c r="O869" s="623" t="str">
        <f>VLOOKUP($A869,'Phan ca HK1-2025'!$B$4:$I$133,6,0)</f>
        <v>15/09/2025</v>
      </c>
      <c r="P869" s="626" t="str">
        <f>VLOOKUP($A869,'Phan ca HK1-2025'!$B$4:$I$133,8,0)</f>
        <v>C3-204</v>
      </c>
      <c r="Q869" s="406" t="s">
        <v>125</v>
      </c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s="5" customFormat="1" ht="30" customHeight="1">
      <c r="A870" s="621"/>
      <c r="B870" s="60" t="s">
        <v>461</v>
      </c>
      <c r="C870" s="69" t="s">
        <v>1076</v>
      </c>
      <c r="D870" s="60" t="s">
        <v>1081</v>
      </c>
      <c r="E870" s="69" t="s">
        <v>825</v>
      </c>
      <c r="F870" s="60" t="s">
        <v>824</v>
      </c>
      <c r="G870" s="69"/>
      <c r="H870" s="60" t="s">
        <v>461</v>
      </c>
      <c r="I870" s="69" t="s">
        <v>1076</v>
      </c>
      <c r="J870" s="60" t="s">
        <v>1084</v>
      </c>
      <c r="K870" s="69"/>
      <c r="L870" s="60" t="s">
        <v>824</v>
      </c>
      <c r="M870" s="69"/>
      <c r="N870" s="624"/>
      <c r="O870" s="624"/>
      <c r="P870" s="627"/>
      <c r="Q870" s="406" t="s">
        <v>125</v>
      </c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s="5" customFormat="1" ht="30" customHeight="1">
      <c r="A871" s="621"/>
      <c r="B871" s="232" t="s">
        <v>189</v>
      </c>
      <c r="C871" s="61" t="s">
        <v>58</v>
      </c>
      <c r="D871" s="59"/>
      <c r="E871" s="61"/>
      <c r="F871" s="187" t="s">
        <v>687</v>
      </c>
      <c r="G871" s="188" t="s">
        <v>223</v>
      </c>
      <c r="H871" s="232" t="s">
        <v>189</v>
      </c>
      <c r="I871" s="61" t="s">
        <v>58</v>
      </c>
      <c r="J871" s="187"/>
      <c r="K871" s="188"/>
      <c r="L871" s="59" t="s">
        <v>647</v>
      </c>
      <c r="M871" s="61" t="s">
        <v>58</v>
      </c>
      <c r="N871" s="624"/>
      <c r="O871" s="624"/>
      <c r="P871" s="627"/>
      <c r="Q871" s="406" t="s">
        <v>125</v>
      </c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s="5" customFormat="1" ht="30" customHeight="1">
      <c r="A872" s="621"/>
      <c r="B872" s="60" t="s">
        <v>461</v>
      </c>
      <c r="C872" s="69" t="s">
        <v>1077</v>
      </c>
      <c r="D872" s="195"/>
      <c r="E872" s="196"/>
      <c r="F872" s="60" t="s">
        <v>824</v>
      </c>
      <c r="G872" s="69"/>
      <c r="H872" s="60" t="s">
        <v>461</v>
      </c>
      <c r="I872" s="69" t="s">
        <v>1077</v>
      </c>
      <c r="J872" s="60"/>
      <c r="K872" s="69"/>
      <c r="L872" s="60" t="s">
        <v>824</v>
      </c>
      <c r="M872" s="69"/>
      <c r="N872" s="624"/>
      <c r="O872" s="624"/>
      <c r="P872" s="627"/>
      <c r="Q872" s="406" t="s">
        <v>125</v>
      </c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s="5" customFormat="1" ht="30" customHeight="1">
      <c r="A873" s="621"/>
      <c r="B873" s="59"/>
      <c r="C873" s="61"/>
      <c r="D873" s="59"/>
      <c r="E873" s="61"/>
      <c r="F873" s="476" t="s">
        <v>1131</v>
      </c>
      <c r="G873" s="61" t="s">
        <v>60</v>
      </c>
      <c r="H873" s="59" t="s">
        <v>10</v>
      </c>
      <c r="I873" s="61" t="s">
        <v>13</v>
      </c>
      <c r="J873" s="59"/>
      <c r="K873" s="61"/>
      <c r="L873" s="59"/>
      <c r="M873" s="61"/>
      <c r="N873" s="624"/>
      <c r="O873" s="624"/>
      <c r="P873" s="627"/>
      <c r="Q873" s="406" t="s">
        <v>125</v>
      </c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s="5" customFormat="1" ht="30" customHeight="1" thickBot="1">
      <c r="A874" s="622"/>
      <c r="B874" s="64"/>
      <c r="C874" s="197"/>
      <c r="D874" s="118"/>
      <c r="E874" s="190"/>
      <c r="F874" s="64"/>
      <c r="G874" s="63"/>
      <c r="H874" s="64"/>
      <c r="I874" s="197"/>
      <c r="J874" s="64"/>
      <c r="K874" s="63"/>
      <c r="L874" s="64"/>
      <c r="M874" s="190"/>
      <c r="N874" s="625"/>
      <c r="O874" s="625"/>
      <c r="P874" s="628"/>
      <c r="Q874" s="406" t="s">
        <v>125</v>
      </c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s="5" customFormat="1" ht="30" customHeight="1">
      <c r="A875" s="620" t="s">
        <v>126</v>
      </c>
      <c r="B875" s="59"/>
      <c r="C875" s="61"/>
      <c r="D875" s="123" t="s">
        <v>299</v>
      </c>
      <c r="E875" s="122" t="s">
        <v>59</v>
      </c>
      <c r="F875" s="123" t="s">
        <v>652</v>
      </c>
      <c r="G875" s="122" t="s">
        <v>95</v>
      </c>
      <c r="H875" s="187" t="s">
        <v>687</v>
      </c>
      <c r="I875" s="188" t="s">
        <v>13</v>
      </c>
      <c r="J875" s="123" t="s">
        <v>194</v>
      </c>
      <c r="K875" s="122" t="s">
        <v>59</v>
      </c>
      <c r="L875" s="123"/>
      <c r="M875" s="122"/>
      <c r="N875" s="623" t="str">
        <f>VLOOKUP($A875,'Phan ca HK1-2025'!$B$4:$I$133,4,0)</f>
        <v>1. Sáng</v>
      </c>
      <c r="O875" s="623" t="str">
        <f>VLOOKUP($A875,'Phan ca HK1-2025'!$B$4:$I$133,6,0)</f>
        <v>15/09/2025</v>
      </c>
      <c r="P875" s="626" t="str">
        <f>VLOOKUP($A875,'Phan ca HK1-2025'!$B$4:$I$133,8,0)</f>
        <v>C7-304</v>
      </c>
      <c r="Q875" s="406" t="s">
        <v>126</v>
      </c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s="5" customFormat="1" ht="30" customHeight="1">
      <c r="A876" s="621"/>
      <c r="B876" s="118"/>
      <c r="C876" s="119"/>
      <c r="D876" s="118"/>
      <c r="E876" s="119"/>
      <c r="F876" s="118"/>
      <c r="G876" s="190"/>
      <c r="H876" s="195" t="s">
        <v>825</v>
      </c>
      <c r="I876" s="453"/>
      <c r="J876" s="118" t="s">
        <v>822</v>
      </c>
      <c r="K876" s="190"/>
      <c r="L876" s="118"/>
      <c r="M876" s="119"/>
      <c r="N876" s="624"/>
      <c r="O876" s="624"/>
      <c r="P876" s="627"/>
      <c r="Q876" s="406" t="s">
        <v>126</v>
      </c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s="5" customFormat="1" ht="30" customHeight="1">
      <c r="A877" s="621"/>
      <c r="B877" s="59"/>
      <c r="C877" s="61"/>
      <c r="D877" s="59"/>
      <c r="E877" s="61"/>
      <c r="F877" s="59"/>
      <c r="G877" s="61"/>
      <c r="H877" s="59"/>
      <c r="I877" s="61"/>
      <c r="J877" s="59" t="s">
        <v>180</v>
      </c>
      <c r="K877" s="61" t="s">
        <v>32</v>
      </c>
      <c r="L877" s="59"/>
      <c r="M877" s="61"/>
      <c r="N877" s="624"/>
      <c r="O877" s="624"/>
      <c r="P877" s="627"/>
      <c r="Q877" s="406" t="s">
        <v>126</v>
      </c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s="5" customFormat="1" ht="30" customHeight="1">
      <c r="A878" s="621"/>
      <c r="B878" s="60"/>
      <c r="C878" s="69"/>
      <c r="D878" s="60"/>
      <c r="E878" s="69"/>
      <c r="F878" s="60"/>
      <c r="G878" s="69"/>
      <c r="H878" s="60"/>
      <c r="I878" s="69"/>
      <c r="J878" s="60" t="s">
        <v>1102</v>
      </c>
      <c r="K878" s="69"/>
      <c r="L878" s="60"/>
      <c r="M878" s="69"/>
      <c r="N878" s="624"/>
      <c r="O878" s="624"/>
      <c r="P878" s="627"/>
      <c r="Q878" s="406" t="s">
        <v>126</v>
      </c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s="5" customFormat="1" ht="30" customHeight="1">
      <c r="A879" s="621"/>
      <c r="B879" s="59" t="s">
        <v>10</v>
      </c>
      <c r="C879" s="61" t="s">
        <v>12</v>
      </c>
      <c r="D879" s="59"/>
      <c r="E879" s="61"/>
      <c r="F879" s="232" t="s">
        <v>189</v>
      </c>
      <c r="G879" s="61" t="s">
        <v>64</v>
      </c>
      <c r="H879" s="457" t="s">
        <v>1131</v>
      </c>
      <c r="I879" s="61" t="s">
        <v>440</v>
      </c>
      <c r="J879" s="59"/>
      <c r="K879" s="61"/>
      <c r="L879" s="232" t="s">
        <v>189</v>
      </c>
      <c r="M879" s="61" t="s">
        <v>64</v>
      </c>
      <c r="N879" s="624"/>
      <c r="O879" s="624"/>
      <c r="P879" s="627"/>
      <c r="Q879" s="406" t="s">
        <v>126</v>
      </c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s="5" customFormat="1" ht="30" customHeight="1">
      <c r="A880" s="621"/>
      <c r="B880" s="118" t="s">
        <v>824</v>
      </c>
      <c r="C880" s="119"/>
      <c r="D880" s="60"/>
      <c r="E880" s="69"/>
      <c r="F880" s="60" t="s">
        <v>78</v>
      </c>
      <c r="G880" s="69" t="s">
        <v>1100</v>
      </c>
      <c r="H880" s="60"/>
      <c r="I880" s="69"/>
      <c r="J880" s="60"/>
      <c r="K880" s="69"/>
      <c r="L880" s="60" t="s">
        <v>78</v>
      </c>
      <c r="M880" s="69" t="s">
        <v>1100</v>
      </c>
      <c r="N880" s="624"/>
      <c r="O880" s="624"/>
      <c r="P880" s="627"/>
      <c r="Q880" s="406" t="s">
        <v>126</v>
      </c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s="5" customFormat="1" ht="30" customHeight="1">
      <c r="A881" s="621"/>
      <c r="B881" s="59" t="s">
        <v>647</v>
      </c>
      <c r="C881" s="61" t="s">
        <v>31</v>
      </c>
      <c r="D881" s="59"/>
      <c r="E881" s="61"/>
      <c r="F881" s="232" t="s">
        <v>189</v>
      </c>
      <c r="G881" s="61" t="s">
        <v>58</v>
      </c>
      <c r="H881" s="59"/>
      <c r="I881" s="61"/>
      <c r="J881" s="59"/>
      <c r="K881" s="61"/>
      <c r="L881" s="232" t="s">
        <v>189</v>
      </c>
      <c r="M881" s="61" t="s">
        <v>58</v>
      </c>
      <c r="N881" s="624"/>
      <c r="O881" s="624"/>
      <c r="P881" s="627"/>
      <c r="Q881" s="406" t="s">
        <v>126</v>
      </c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s="5" customFormat="1" ht="30" customHeight="1" thickBot="1">
      <c r="A882" s="622"/>
      <c r="B882" s="118" t="s">
        <v>824</v>
      </c>
      <c r="C882" s="69"/>
      <c r="D882" s="118"/>
      <c r="E882" s="190"/>
      <c r="F882" s="60" t="s">
        <v>78</v>
      </c>
      <c r="G882" s="197" t="s">
        <v>1101</v>
      </c>
      <c r="H882" s="64"/>
      <c r="I882" s="63"/>
      <c r="J882" s="64"/>
      <c r="K882" s="63"/>
      <c r="L882" s="60" t="s">
        <v>78</v>
      </c>
      <c r="M882" s="197" t="s">
        <v>1101</v>
      </c>
      <c r="N882" s="625"/>
      <c r="O882" s="625"/>
      <c r="P882" s="628"/>
      <c r="Q882" s="406" t="s">
        <v>126</v>
      </c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s="5" customFormat="1" ht="30" customHeight="1">
      <c r="A883" s="620" t="s">
        <v>4386</v>
      </c>
      <c r="B883" s="123"/>
      <c r="C883" s="122"/>
      <c r="D883" s="123" t="s">
        <v>647</v>
      </c>
      <c r="E883" s="122" t="s">
        <v>59</v>
      </c>
      <c r="F883" s="51" t="s">
        <v>189</v>
      </c>
      <c r="G883" s="122" t="s">
        <v>59</v>
      </c>
      <c r="H883" s="123" t="s">
        <v>194</v>
      </c>
      <c r="I883" s="122" t="s">
        <v>59</v>
      </c>
      <c r="J883" s="123"/>
      <c r="K883" s="122"/>
      <c r="L883" s="51" t="s">
        <v>189</v>
      </c>
      <c r="M883" s="122" t="s">
        <v>59</v>
      </c>
      <c r="N883" s="623" t="str">
        <f>VLOOKUP($A883,'Phan ca HK1-2025'!$B$4:$I$133,4,0)</f>
        <v>2. Chiều</v>
      </c>
      <c r="O883" s="623" t="str">
        <f>VLOOKUP($A883,'Phan ca HK1-2025'!$B$4:$I$133,6,0)</f>
        <v>15/09/2025</v>
      </c>
      <c r="P883" s="626" t="str">
        <f>VLOOKUP($A883,'Phan ca HK1-2025'!$B$4:$I$133,8,0)</f>
        <v>C7-304</v>
      </c>
      <c r="Q883" s="406" t="s">
        <v>4386</v>
      </c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s="5" customFormat="1" ht="30" customHeight="1">
      <c r="A884" s="621"/>
      <c r="B884" s="60"/>
      <c r="C884" s="69"/>
      <c r="D884" s="118"/>
      <c r="E884" s="119"/>
      <c r="F884" s="60" t="s">
        <v>79</v>
      </c>
      <c r="G884" s="69" t="s">
        <v>1054</v>
      </c>
      <c r="H884" s="60"/>
      <c r="I884" s="119"/>
      <c r="J884" s="60"/>
      <c r="K884" s="119"/>
      <c r="L884" s="60" t="s">
        <v>79</v>
      </c>
      <c r="M884" s="69" t="s">
        <v>1054</v>
      </c>
      <c r="N884" s="624"/>
      <c r="O884" s="624"/>
      <c r="P884" s="627"/>
      <c r="Q884" s="406" t="s">
        <v>4386</v>
      </c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s="5" customFormat="1" ht="30" customHeight="1">
      <c r="A885" s="621"/>
      <c r="B885" s="59"/>
      <c r="C885" s="61"/>
      <c r="D885" s="59" t="s">
        <v>299</v>
      </c>
      <c r="E885" s="61" t="s">
        <v>60</v>
      </c>
      <c r="F885" s="232" t="s">
        <v>189</v>
      </c>
      <c r="G885" s="61" t="s">
        <v>60</v>
      </c>
      <c r="H885" s="59" t="s">
        <v>10</v>
      </c>
      <c r="I885" s="61" t="s">
        <v>224</v>
      </c>
      <c r="J885" s="59"/>
      <c r="K885" s="61"/>
      <c r="L885" s="232" t="s">
        <v>189</v>
      </c>
      <c r="M885" s="61" t="s">
        <v>60</v>
      </c>
      <c r="N885" s="624"/>
      <c r="O885" s="624"/>
      <c r="P885" s="627"/>
      <c r="Q885" s="406" t="s">
        <v>4386</v>
      </c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s="5" customFormat="1" ht="30" customHeight="1">
      <c r="A886" s="621"/>
      <c r="B886" s="60"/>
      <c r="C886" s="121"/>
      <c r="D886" s="60"/>
      <c r="E886" s="69"/>
      <c r="F886" s="60" t="s">
        <v>79</v>
      </c>
      <c r="G886" s="69" t="s">
        <v>1055</v>
      </c>
      <c r="H886" s="60"/>
      <c r="I886" s="69"/>
      <c r="J886" s="60"/>
      <c r="K886" s="69"/>
      <c r="L886" s="60" t="s">
        <v>79</v>
      </c>
      <c r="M886" s="69" t="s">
        <v>1055</v>
      </c>
      <c r="N886" s="624"/>
      <c r="O886" s="624"/>
      <c r="P886" s="627"/>
      <c r="Q886" s="406" t="s">
        <v>4386</v>
      </c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s="5" customFormat="1" ht="30" customHeight="1">
      <c r="A887" s="621"/>
      <c r="B887" s="205" t="s">
        <v>439</v>
      </c>
      <c r="C887" s="61" t="s">
        <v>59</v>
      </c>
      <c r="D887" s="59"/>
      <c r="E887" s="61"/>
      <c r="F887" s="59"/>
      <c r="G887" s="61"/>
      <c r="H887" s="59"/>
      <c r="I887" s="61"/>
      <c r="J887" s="187" t="s">
        <v>687</v>
      </c>
      <c r="K887" s="61" t="s">
        <v>12</v>
      </c>
      <c r="L887" s="59"/>
      <c r="M887" s="61"/>
      <c r="N887" s="624"/>
      <c r="O887" s="624"/>
      <c r="P887" s="627"/>
      <c r="Q887" s="406" t="s">
        <v>4386</v>
      </c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s="5" customFormat="1" ht="30" customHeight="1">
      <c r="A888" s="621"/>
      <c r="B888" s="118"/>
      <c r="C888" s="190"/>
      <c r="D888" s="118"/>
      <c r="E888" s="190"/>
      <c r="F888" s="118"/>
      <c r="G888" s="190"/>
      <c r="H888" s="118"/>
      <c r="I888" s="190"/>
      <c r="J888" s="118" t="s">
        <v>826</v>
      </c>
      <c r="K888" s="119"/>
      <c r="L888" s="118"/>
      <c r="M888" s="190"/>
      <c r="N888" s="624"/>
      <c r="O888" s="624"/>
      <c r="P888" s="627"/>
      <c r="Q888" s="406" t="s">
        <v>4386</v>
      </c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s="5" customFormat="1" ht="30" customHeight="1">
      <c r="A889" s="621"/>
      <c r="B889" s="59"/>
      <c r="C889" s="61"/>
      <c r="D889" s="59"/>
      <c r="E889" s="61"/>
      <c r="F889" s="59" t="s">
        <v>652</v>
      </c>
      <c r="G889" s="61" t="s">
        <v>14</v>
      </c>
      <c r="H889" s="59"/>
      <c r="I889" s="61"/>
      <c r="J889" s="59" t="s">
        <v>180</v>
      </c>
      <c r="K889" s="61" t="s">
        <v>31</v>
      </c>
      <c r="L889" s="59"/>
      <c r="M889" s="61"/>
      <c r="N889" s="624"/>
      <c r="O889" s="624"/>
      <c r="P889" s="627"/>
      <c r="Q889" s="406" t="s">
        <v>4386</v>
      </c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s="5" customFormat="1" ht="30" customHeight="1" thickBot="1">
      <c r="A890" s="622"/>
      <c r="B890" s="64"/>
      <c r="C890" s="63"/>
      <c r="D890" s="64"/>
      <c r="E890" s="63"/>
      <c r="F890" s="64"/>
      <c r="G890" s="63"/>
      <c r="H890" s="64"/>
      <c r="I890" s="63"/>
      <c r="J890" s="64" t="s">
        <v>4388</v>
      </c>
      <c r="K890" s="197"/>
      <c r="L890" s="64"/>
      <c r="M890" s="63"/>
      <c r="N890" s="625"/>
      <c r="O890" s="625"/>
      <c r="P890" s="628"/>
      <c r="Q890" s="406" t="s">
        <v>4386</v>
      </c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</row>
    <row r="891" spans="1:68" s="5" customFormat="1" ht="30" customHeight="1">
      <c r="A891" s="620" t="s">
        <v>127</v>
      </c>
      <c r="B891" s="187" t="s">
        <v>647</v>
      </c>
      <c r="C891" s="188" t="s">
        <v>64</v>
      </c>
      <c r="D891" s="231" t="s">
        <v>189</v>
      </c>
      <c r="E891" s="188" t="s">
        <v>64</v>
      </c>
      <c r="F891" s="187" t="s">
        <v>233</v>
      </c>
      <c r="G891" s="188" t="s">
        <v>12</v>
      </c>
      <c r="H891" s="476" t="s">
        <v>1131</v>
      </c>
      <c r="I891" s="188" t="s">
        <v>59</v>
      </c>
      <c r="J891" s="231" t="s">
        <v>189</v>
      </c>
      <c r="K891" s="188" t="s">
        <v>64</v>
      </c>
      <c r="L891" s="187" t="s">
        <v>10</v>
      </c>
      <c r="M891" s="188" t="s">
        <v>12</v>
      </c>
      <c r="N891" s="623" t="str">
        <f>VLOOKUP($A891,'Phan ca HK1-2025'!$B$4:$I$133,4,0)</f>
        <v>2. Chiều</v>
      </c>
      <c r="O891" s="623" t="str">
        <f>VLOOKUP($A891,'Phan ca HK1-2025'!$B$4:$I$133,6,0)</f>
        <v>15/09/2025</v>
      </c>
      <c r="P891" s="626" t="str">
        <f>VLOOKUP($A891,'Phan ca HK1-2025'!$B$4:$I$133,8,0)</f>
        <v>C7-306</v>
      </c>
      <c r="Q891" s="406" t="s">
        <v>127</v>
      </c>
      <c r="R891" s="422" t="s">
        <v>201</v>
      </c>
      <c r="S891" s="346" t="s">
        <v>180</v>
      </c>
      <c r="T891" s="347">
        <v>3</v>
      </c>
      <c r="U891" s="347">
        <v>3</v>
      </c>
      <c r="V891" s="347">
        <v>0</v>
      </c>
      <c r="W891" s="347">
        <v>0</v>
      </c>
      <c r="X891" s="347">
        <v>2</v>
      </c>
      <c r="Y891" s="414">
        <v>2</v>
      </c>
      <c r="Z891" s="375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</row>
    <row r="892" spans="1:68" s="5" customFormat="1" ht="30" customHeight="1">
      <c r="A892" s="621"/>
      <c r="B892" s="60"/>
      <c r="C892" s="69"/>
      <c r="D892" s="60" t="s">
        <v>78</v>
      </c>
      <c r="E892" s="69" t="s">
        <v>1085</v>
      </c>
      <c r="F892" s="60"/>
      <c r="G892" s="69"/>
      <c r="H892" s="60"/>
      <c r="I892" s="121"/>
      <c r="J892" s="60" t="s">
        <v>78</v>
      </c>
      <c r="K892" s="69" t="s">
        <v>1085</v>
      </c>
      <c r="L892" s="60"/>
      <c r="M892" s="69"/>
      <c r="N892" s="624"/>
      <c r="O892" s="624"/>
      <c r="P892" s="627"/>
      <c r="Q892" s="406" t="s">
        <v>127</v>
      </c>
      <c r="R892" s="422" t="s">
        <v>282</v>
      </c>
      <c r="S892" s="346" t="s">
        <v>283</v>
      </c>
      <c r="T892" s="347">
        <v>2</v>
      </c>
      <c r="U892" s="347">
        <v>2</v>
      </c>
      <c r="V892" s="347">
        <v>0</v>
      </c>
      <c r="W892" s="347">
        <v>0</v>
      </c>
      <c r="X892" s="347">
        <v>2</v>
      </c>
      <c r="Y892" s="414">
        <v>2</v>
      </c>
      <c r="Z892" s="377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</row>
    <row r="893" spans="1:68" s="5" customFormat="1" ht="30" customHeight="1">
      <c r="A893" s="621"/>
      <c r="B893" s="187"/>
      <c r="C893" s="188"/>
      <c r="D893" s="232" t="s">
        <v>189</v>
      </c>
      <c r="E893" s="61" t="s">
        <v>58</v>
      </c>
      <c r="F893" s="187" t="s">
        <v>283</v>
      </c>
      <c r="G893" s="188" t="s">
        <v>31</v>
      </c>
      <c r="H893" s="59"/>
      <c r="I893" s="61"/>
      <c r="J893" s="232" t="s">
        <v>189</v>
      </c>
      <c r="K893" s="61" t="s">
        <v>58</v>
      </c>
      <c r="L893" s="59"/>
      <c r="M893" s="61"/>
      <c r="N893" s="624"/>
      <c r="O893" s="624"/>
      <c r="P893" s="627"/>
      <c r="Q893" s="406" t="s">
        <v>127</v>
      </c>
      <c r="R893" s="422" t="s">
        <v>234</v>
      </c>
      <c r="S893" s="346" t="s">
        <v>10</v>
      </c>
      <c r="T893" s="347">
        <v>2</v>
      </c>
      <c r="U893" s="347">
        <v>2</v>
      </c>
      <c r="V893" s="347">
        <v>0</v>
      </c>
      <c r="W893" s="347">
        <v>0</v>
      </c>
      <c r="X893" s="347">
        <v>3</v>
      </c>
      <c r="Y893" s="414">
        <v>3</v>
      </c>
      <c r="Z893" s="375"/>
      <c r="AE893"/>
      <c r="AF893"/>
      <c r="AG893"/>
      <c r="AH893"/>
      <c r="AI893"/>
      <c r="AJ893"/>
      <c r="AK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</row>
    <row r="894" spans="1:68" s="5" customFormat="1" ht="30" customHeight="1">
      <c r="A894" s="621"/>
      <c r="B894" s="195"/>
      <c r="C894" s="453"/>
      <c r="D894" s="60" t="s">
        <v>78</v>
      </c>
      <c r="E894" s="69" t="s">
        <v>1086</v>
      </c>
      <c r="F894" s="195"/>
      <c r="G894" s="453"/>
      <c r="H894" s="60"/>
      <c r="I894" s="69"/>
      <c r="J894" s="60" t="s">
        <v>78</v>
      </c>
      <c r="K894" s="69" t="s">
        <v>1086</v>
      </c>
      <c r="L894" s="60"/>
      <c r="M894" s="69"/>
      <c r="N894" s="624"/>
      <c r="O894" s="624"/>
      <c r="P894" s="627"/>
      <c r="Q894" s="406" t="s">
        <v>127</v>
      </c>
      <c r="R894" s="422" t="s">
        <v>646</v>
      </c>
      <c r="S894" s="346" t="s">
        <v>647</v>
      </c>
      <c r="T894" s="347">
        <v>3</v>
      </c>
      <c r="U894" s="347">
        <v>2</v>
      </c>
      <c r="V894" s="347">
        <v>1</v>
      </c>
      <c r="W894" s="347">
        <v>0</v>
      </c>
      <c r="X894" s="347">
        <v>0</v>
      </c>
      <c r="Y894" s="414">
        <v>2</v>
      </c>
      <c r="Z894" s="377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</row>
    <row r="895" spans="1:68" s="5" customFormat="1" ht="30" customHeight="1">
      <c r="A895" s="621"/>
      <c r="B895" s="59"/>
      <c r="C895" s="61"/>
      <c r="D895" s="59" t="s">
        <v>652</v>
      </c>
      <c r="E895" s="61" t="s">
        <v>95</v>
      </c>
      <c r="F895" s="59"/>
      <c r="G895" s="61"/>
      <c r="H895" s="59"/>
      <c r="I895" s="61"/>
      <c r="J895" s="59" t="s">
        <v>180</v>
      </c>
      <c r="K895" s="61" t="s">
        <v>59</v>
      </c>
      <c r="L895" s="59"/>
      <c r="M895" s="61"/>
      <c r="N895" s="624"/>
      <c r="O895" s="624"/>
      <c r="P895" s="627"/>
      <c r="Q895" s="406" t="s">
        <v>127</v>
      </c>
      <c r="R895" s="422" t="s">
        <v>648</v>
      </c>
      <c r="S895" s="346" t="s">
        <v>189</v>
      </c>
      <c r="T895" s="347">
        <v>5</v>
      </c>
      <c r="U895" s="347">
        <v>5</v>
      </c>
      <c r="V895" s="347">
        <v>0</v>
      </c>
      <c r="W895" s="347">
        <v>0</v>
      </c>
      <c r="X895" s="347">
        <v>0</v>
      </c>
      <c r="Y895" s="414">
        <v>2</v>
      </c>
      <c r="Z895" s="377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</row>
    <row r="896" spans="1:68" s="5" customFormat="1" ht="30" customHeight="1" thickBot="1">
      <c r="A896" s="622"/>
      <c r="B896" s="118"/>
      <c r="C896" s="119"/>
      <c r="D896" s="118"/>
      <c r="E896" s="119"/>
      <c r="F896" s="64"/>
      <c r="G896" s="63"/>
      <c r="H896" s="118"/>
      <c r="I896" s="119"/>
      <c r="J896" s="118" t="s">
        <v>1083</v>
      </c>
      <c r="K896" s="119"/>
      <c r="L896" s="118"/>
      <c r="M896" s="190"/>
      <c r="N896" s="625"/>
      <c r="O896" s="625"/>
      <c r="P896" s="628"/>
      <c r="Q896" s="406" t="s">
        <v>127</v>
      </c>
      <c r="R896" s="422" t="s">
        <v>651</v>
      </c>
      <c r="S896" s="346" t="s">
        <v>652</v>
      </c>
      <c r="T896" s="347">
        <v>3</v>
      </c>
      <c r="U896" s="347">
        <v>3</v>
      </c>
      <c r="V896" s="347">
        <v>0</v>
      </c>
      <c r="W896" s="347">
        <v>0</v>
      </c>
      <c r="X896" s="347">
        <v>0</v>
      </c>
      <c r="Y896" s="414">
        <v>4</v>
      </c>
      <c r="Z896" s="377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</row>
    <row r="897" spans="1:68" s="5" customFormat="1" ht="30" customHeight="1">
      <c r="A897" s="620" t="s">
        <v>128</v>
      </c>
      <c r="B897" s="123"/>
      <c r="C897" s="122"/>
      <c r="D897" s="51" t="s">
        <v>189</v>
      </c>
      <c r="E897" s="122" t="s">
        <v>59</v>
      </c>
      <c r="F897" s="123" t="s">
        <v>283</v>
      </c>
      <c r="G897" s="122" t="s">
        <v>59</v>
      </c>
      <c r="H897" s="454" t="s">
        <v>1131</v>
      </c>
      <c r="I897" s="122" t="s">
        <v>60</v>
      </c>
      <c r="J897" s="51" t="s">
        <v>189</v>
      </c>
      <c r="K897" s="122" t="s">
        <v>59</v>
      </c>
      <c r="L897" s="123" t="s">
        <v>10</v>
      </c>
      <c r="M897" s="122" t="s">
        <v>13</v>
      </c>
      <c r="N897" s="623" t="str">
        <f>VLOOKUP($A897,'Phan ca HK1-2025'!$B$4:$I$133,4,0)</f>
        <v>1. Sáng</v>
      </c>
      <c r="O897" s="623" t="str">
        <f>VLOOKUP($A897,'Phan ca HK1-2025'!$B$4:$I$133,6,0)</f>
        <v>15/09/2025</v>
      </c>
      <c r="P897" s="626" t="str">
        <f>VLOOKUP($A897,'Phan ca HK1-2025'!$B$4:$I$133,8,0)</f>
        <v>C7-306</v>
      </c>
      <c r="Q897" s="406" t="s">
        <v>128</v>
      </c>
      <c r="R897" s="422" t="s">
        <v>743</v>
      </c>
      <c r="S897" s="346" t="s">
        <v>233</v>
      </c>
      <c r="T897" s="347">
        <v>2</v>
      </c>
      <c r="U897" s="347">
        <v>1</v>
      </c>
      <c r="V897" s="347">
        <v>0</v>
      </c>
      <c r="W897" s="347">
        <v>1</v>
      </c>
      <c r="X897" s="347">
        <v>0</v>
      </c>
      <c r="Y897" s="414">
        <v>3</v>
      </c>
      <c r="Z897" s="400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</row>
    <row r="898" spans="1:68" s="5" customFormat="1" ht="30" customHeight="1">
      <c r="A898" s="621"/>
      <c r="B898" s="60"/>
      <c r="C898" s="69"/>
      <c r="D898" s="60" t="s">
        <v>78</v>
      </c>
      <c r="E898" s="69" t="s">
        <v>1087</v>
      </c>
      <c r="F898" s="60"/>
      <c r="G898" s="69"/>
      <c r="H898" s="60"/>
      <c r="I898" s="121"/>
      <c r="J898" s="60" t="s">
        <v>78</v>
      </c>
      <c r="K898" s="69" t="s">
        <v>1087</v>
      </c>
      <c r="L898" s="60"/>
      <c r="M898" s="69"/>
      <c r="N898" s="624"/>
      <c r="O898" s="624"/>
      <c r="P898" s="627"/>
      <c r="Q898" s="406" t="s">
        <v>128</v>
      </c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</row>
    <row r="899" spans="1:68" s="5" customFormat="1" ht="30" customHeight="1">
      <c r="A899" s="621"/>
      <c r="B899" s="187" t="s">
        <v>647</v>
      </c>
      <c r="C899" s="188" t="s">
        <v>60</v>
      </c>
      <c r="D899" s="232" t="s">
        <v>189</v>
      </c>
      <c r="E899" s="61" t="s">
        <v>60</v>
      </c>
      <c r="F899" s="187" t="s">
        <v>233</v>
      </c>
      <c r="G899" s="188" t="s">
        <v>224</v>
      </c>
      <c r="H899" s="59"/>
      <c r="I899" s="61"/>
      <c r="J899" s="232" t="s">
        <v>189</v>
      </c>
      <c r="K899" s="61" t="s">
        <v>60</v>
      </c>
      <c r="L899" s="59"/>
      <c r="M899" s="61"/>
      <c r="N899" s="624"/>
      <c r="O899" s="624"/>
      <c r="P899" s="627"/>
      <c r="Q899" s="406" t="s">
        <v>128</v>
      </c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</row>
    <row r="900" spans="1:68" s="5" customFormat="1" ht="30" customHeight="1">
      <c r="A900" s="621"/>
      <c r="B900" s="195"/>
      <c r="C900" s="453"/>
      <c r="D900" s="60" t="s">
        <v>78</v>
      </c>
      <c r="E900" s="69" t="s">
        <v>1088</v>
      </c>
      <c r="F900" s="195"/>
      <c r="G900" s="453"/>
      <c r="H900" s="60"/>
      <c r="I900" s="69"/>
      <c r="J900" s="60" t="s">
        <v>78</v>
      </c>
      <c r="K900" s="119" t="s">
        <v>1088</v>
      </c>
      <c r="L900" s="60"/>
      <c r="M900" s="69"/>
      <c r="N900" s="624"/>
      <c r="O900" s="624"/>
      <c r="P900" s="627"/>
      <c r="Q900" s="406" t="s">
        <v>128</v>
      </c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</row>
    <row r="901" spans="1:68" s="5" customFormat="1" ht="30" customHeight="1">
      <c r="A901" s="621"/>
      <c r="B901" s="59"/>
      <c r="C901" s="61"/>
      <c r="D901" s="59" t="s">
        <v>652</v>
      </c>
      <c r="E901" s="61" t="s">
        <v>14</v>
      </c>
      <c r="F901" s="59"/>
      <c r="G901" s="61"/>
      <c r="H901" s="59"/>
      <c r="I901" s="61"/>
      <c r="J901" s="59" t="s">
        <v>180</v>
      </c>
      <c r="K901" s="61" t="s">
        <v>64</v>
      </c>
      <c r="L901" s="59"/>
      <c r="M901" s="61"/>
      <c r="N901" s="624"/>
      <c r="O901" s="624"/>
      <c r="P901" s="627"/>
      <c r="Q901" s="406" t="s">
        <v>128</v>
      </c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</row>
    <row r="902" spans="1:68" s="5" customFormat="1" ht="30" customHeight="1" thickBot="1">
      <c r="A902" s="622"/>
      <c r="B902" s="118"/>
      <c r="C902" s="119"/>
      <c r="D902" s="118"/>
      <c r="E902" s="119"/>
      <c r="F902" s="64"/>
      <c r="G902" s="190"/>
      <c r="H902" s="118"/>
      <c r="I902" s="119"/>
      <c r="J902" s="64" t="s">
        <v>1084</v>
      </c>
      <c r="K902" s="197"/>
      <c r="L902" s="64"/>
      <c r="M902" s="63"/>
      <c r="N902" s="625"/>
      <c r="O902" s="625"/>
      <c r="P902" s="628"/>
      <c r="Q902" s="406" t="s">
        <v>128</v>
      </c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</row>
    <row r="903" spans="1:68" ht="30" customHeight="1">
      <c r="A903" s="620" t="s">
        <v>130</v>
      </c>
      <c r="B903" s="123" t="s">
        <v>10</v>
      </c>
      <c r="C903" s="122" t="s">
        <v>13</v>
      </c>
      <c r="D903" s="51" t="s">
        <v>189</v>
      </c>
      <c r="E903" s="122" t="s">
        <v>59</v>
      </c>
      <c r="F903" s="123" t="s">
        <v>180</v>
      </c>
      <c r="G903" s="122" t="s">
        <v>59</v>
      </c>
      <c r="H903" s="123" t="s">
        <v>687</v>
      </c>
      <c r="I903" s="122" t="s">
        <v>13</v>
      </c>
      <c r="J903" s="51" t="s">
        <v>189</v>
      </c>
      <c r="K903" s="122" t="s">
        <v>59</v>
      </c>
      <c r="L903" s="123"/>
      <c r="M903" s="122"/>
      <c r="N903" s="623" t="str">
        <f>VLOOKUP($A903,'Phan ca HK1-2025'!$B$4:$I$133,4,0)</f>
        <v>1. Sáng</v>
      </c>
      <c r="O903" s="623" t="str">
        <f>VLOOKUP($A903,'Phan ca HK1-2025'!$B$4:$I$133,6,0)</f>
        <v>15/09/2025</v>
      </c>
      <c r="P903" s="626" t="str">
        <f>VLOOKUP($A903,'Phan ca HK1-2025'!$B$4:$I$133,8,0)</f>
        <v>C7-202</v>
      </c>
      <c r="Q903" s="406" t="s">
        <v>130</v>
      </c>
      <c r="R903" s="422" t="s">
        <v>686</v>
      </c>
      <c r="S903" s="346" t="s">
        <v>687</v>
      </c>
      <c r="T903" s="347">
        <v>3</v>
      </c>
      <c r="U903" s="347">
        <v>3</v>
      </c>
      <c r="V903" s="347">
        <v>0</v>
      </c>
      <c r="W903" s="347">
        <v>0</v>
      </c>
      <c r="X903" s="347"/>
      <c r="Y903" s="414">
        <v>3</v>
      </c>
      <c r="Z903" s="377"/>
      <c r="AA903"/>
      <c r="AL903"/>
    </row>
    <row r="904" spans="1:68" ht="30" customHeight="1">
      <c r="A904" s="621"/>
      <c r="B904" s="60"/>
      <c r="C904" s="69"/>
      <c r="D904" s="60" t="s">
        <v>461</v>
      </c>
      <c r="E904" s="69" t="s">
        <v>1089</v>
      </c>
      <c r="F904" s="60"/>
      <c r="G904" s="69"/>
      <c r="H904" s="60"/>
      <c r="I904" s="69"/>
      <c r="J904" s="60" t="s">
        <v>461</v>
      </c>
      <c r="K904" s="69" t="s">
        <v>1089</v>
      </c>
      <c r="L904" s="60"/>
      <c r="M904" s="69"/>
      <c r="N904" s="624"/>
      <c r="O904" s="624"/>
      <c r="P904" s="627"/>
      <c r="Q904" s="406" t="s">
        <v>130</v>
      </c>
      <c r="R904" s="422" t="s">
        <v>232</v>
      </c>
      <c r="S904" s="346" t="s">
        <v>194</v>
      </c>
      <c r="T904" s="347">
        <v>3</v>
      </c>
      <c r="U904" s="347">
        <v>3</v>
      </c>
      <c r="V904" s="347">
        <v>0</v>
      </c>
      <c r="W904" s="347">
        <v>0</v>
      </c>
      <c r="X904" s="347"/>
      <c r="Y904" s="414">
        <v>2</v>
      </c>
      <c r="Z904" s="375"/>
      <c r="AA904"/>
      <c r="AL904"/>
    </row>
    <row r="905" spans="1:68" ht="30" customHeight="1">
      <c r="A905" s="621"/>
      <c r="B905" s="59"/>
      <c r="C905" s="61"/>
      <c r="D905" s="232" t="s">
        <v>189</v>
      </c>
      <c r="E905" s="61" t="s">
        <v>60</v>
      </c>
      <c r="F905" s="187" t="s">
        <v>236</v>
      </c>
      <c r="G905" s="188" t="s">
        <v>224</v>
      </c>
      <c r="H905" s="187" t="s">
        <v>194</v>
      </c>
      <c r="I905" s="188" t="s">
        <v>32</v>
      </c>
      <c r="J905" s="232" t="s">
        <v>189</v>
      </c>
      <c r="K905" s="61" t="s">
        <v>60</v>
      </c>
      <c r="L905" s="59"/>
      <c r="M905" s="61"/>
      <c r="N905" s="624"/>
      <c r="O905" s="624"/>
      <c r="P905" s="627"/>
      <c r="Q905" s="406" t="s">
        <v>130</v>
      </c>
      <c r="R905" s="422" t="s">
        <v>201</v>
      </c>
      <c r="S905" s="346" t="s">
        <v>180</v>
      </c>
      <c r="T905" s="347">
        <v>3</v>
      </c>
      <c r="U905" s="347">
        <v>3</v>
      </c>
      <c r="V905" s="347">
        <v>0</v>
      </c>
      <c r="W905" s="347">
        <v>0</v>
      </c>
      <c r="X905" s="347"/>
      <c r="Y905" s="414">
        <v>2</v>
      </c>
      <c r="Z905" s="375"/>
      <c r="AA905"/>
      <c r="AL905"/>
    </row>
    <row r="906" spans="1:68" ht="30" customHeight="1">
      <c r="A906" s="621"/>
      <c r="B906" s="60"/>
      <c r="C906" s="69"/>
      <c r="D906" s="60" t="s">
        <v>461</v>
      </c>
      <c r="E906" s="69" t="s">
        <v>1090</v>
      </c>
      <c r="F906" s="195"/>
      <c r="G906" s="453"/>
      <c r="H906" s="195"/>
      <c r="I906" s="453"/>
      <c r="J906" s="60" t="s">
        <v>461</v>
      </c>
      <c r="K906" s="119" t="s">
        <v>1090</v>
      </c>
      <c r="L906" s="60"/>
      <c r="M906" s="121"/>
      <c r="N906" s="624"/>
      <c r="O906" s="624"/>
      <c r="P906" s="627"/>
      <c r="Q906" s="406" t="s">
        <v>130</v>
      </c>
      <c r="R906" s="422" t="s">
        <v>282</v>
      </c>
      <c r="S906" s="346" t="s">
        <v>283</v>
      </c>
      <c r="T906" s="347">
        <v>2</v>
      </c>
      <c r="U906" s="347">
        <v>2</v>
      </c>
      <c r="V906" s="347">
        <v>0</v>
      </c>
      <c r="W906" s="347">
        <v>0</v>
      </c>
      <c r="X906" s="347"/>
      <c r="Y906" s="414">
        <v>2</v>
      </c>
      <c r="Z906" s="377"/>
      <c r="AB906" s="5"/>
      <c r="AC906" s="5"/>
      <c r="AD906" s="5"/>
      <c r="AM906" s="5"/>
      <c r="AN906" s="5"/>
      <c r="AO906" s="5"/>
    </row>
    <row r="907" spans="1:68" ht="30" customHeight="1">
      <c r="A907" s="621"/>
      <c r="B907" s="59"/>
      <c r="C907" s="61"/>
      <c r="D907" s="59"/>
      <c r="E907" s="61"/>
      <c r="F907" s="59"/>
      <c r="G907" s="61"/>
      <c r="H907" s="59"/>
      <c r="I907" s="61"/>
      <c r="J907" s="476" t="s">
        <v>1131</v>
      </c>
      <c r="K907" s="61" t="s">
        <v>31</v>
      </c>
      <c r="L907" s="59"/>
      <c r="M907" s="61"/>
      <c r="N907" s="624"/>
      <c r="O907" s="624"/>
      <c r="P907" s="627"/>
      <c r="Q907" s="406" t="s">
        <v>130</v>
      </c>
      <c r="R907" s="422" t="s">
        <v>235</v>
      </c>
      <c r="S907" s="346" t="s">
        <v>236</v>
      </c>
      <c r="T907" s="347">
        <v>2</v>
      </c>
      <c r="U907" s="347">
        <v>2</v>
      </c>
      <c r="V907" s="347">
        <v>0</v>
      </c>
      <c r="W907" s="347">
        <v>0</v>
      </c>
      <c r="X907" s="347"/>
      <c r="Y907" s="414" t="s">
        <v>769</v>
      </c>
      <c r="Z907" s="377"/>
      <c r="AB907" s="5"/>
      <c r="AC907" s="5"/>
      <c r="AD907" s="5"/>
      <c r="AM907" s="5"/>
      <c r="AN907" s="5"/>
      <c r="AO907" s="5"/>
    </row>
    <row r="908" spans="1:68" ht="30" customHeight="1">
      <c r="A908" s="621"/>
      <c r="B908" s="60"/>
      <c r="C908" s="69"/>
      <c r="D908" s="60"/>
      <c r="E908" s="69"/>
      <c r="F908" s="60"/>
      <c r="G908" s="69"/>
      <c r="H908" s="60"/>
      <c r="I908" s="69"/>
      <c r="J908" s="195"/>
      <c r="K908" s="453"/>
      <c r="L908" s="60"/>
      <c r="M908" s="69"/>
      <c r="N908" s="624"/>
      <c r="O908" s="624"/>
      <c r="P908" s="627"/>
      <c r="Q908" s="406" t="s">
        <v>130</v>
      </c>
      <c r="R908" s="422" t="s">
        <v>234</v>
      </c>
      <c r="S908" s="346" t="s">
        <v>10</v>
      </c>
      <c r="T908" s="347">
        <v>2</v>
      </c>
      <c r="U908" s="347">
        <v>2</v>
      </c>
      <c r="V908" s="347">
        <v>0</v>
      </c>
      <c r="W908" s="347">
        <v>0</v>
      </c>
      <c r="X908" s="347"/>
      <c r="Y908" s="414">
        <v>3</v>
      </c>
      <c r="Z908" s="377"/>
      <c r="AB908" s="5"/>
      <c r="AC908" s="5"/>
      <c r="AD908" s="5"/>
      <c r="AM908" s="5"/>
      <c r="AN908" s="5"/>
      <c r="AO908" s="5"/>
    </row>
    <row r="909" spans="1:68" ht="30" customHeight="1">
      <c r="A909" s="621"/>
      <c r="B909" s="59"/>
      <c r="C909" s="61"/>
      <c r="D909" s="59"/>
      <c r="E909" s="61"/>
      <c r="F909" s="59"/>
      <c r="G909" s="61"/>
      <c r="H909" s="59"/>
      <c r="I909" s="61"/>
      <c r="J909" s="59" t="s">
        <v>283</v>
      </c>
      <c r="K909" s="61" t="s">
        <v>64</v>
      </c>
      <c r="L909" s="59"/>
      <c r="M909" s="61"/>
      <c r="N909" s="624"/>
      <c r="O909" s="624"/>
      <c r="P909" s="627"/>
      <c r="Q909" s="406" t="s">
        <v>130</v>
      </c>
      <c r="R909" s="422" t="s">
        <v>648</v>
      </c>
      <c r="S909" s="346" t="s">
        <v>189</v>
      </c>
      <c r="T909" s="347">
        <v>5</v>
      </c>
      <c r="U909" s="347">
        <v>5</v>
      </c>
      <c r="V909" s="347">
        <v>0</v>
      </c>
      <c r="W909" s="347">
        <v>0</v>
      </c>
      <c r="X909" s="347"/>
      <c r="Y909" s="414">
        <v>2</v>
      </c>
      <c r="Z909" s="400"/>
      <c r="AA909"/>
      <c r="AL909"/>
    </row>
    <row r="910" spans="1:68" ht="30" customHeight="1" thickBot="1">
      <c r="A910" s="622"/>
      <c r="B910" s="64"/>
      <c r="C910" s="63"/>
      <c r="D910" s="118"/>
      <c r="E910" s="190"/>
      <c r="F910" s="64"/>
      <c r="G910" s="63"/>
      <c r="H910" s="118"/>
      <c r="I910" s="190"/>
      <c r="J910" s="195" t="s">
        <v>4387</v>
      </c>
      <c r="K910" s="453"/>
      <c r="L910" s="118"/>
      <c r="M910" s="190"/>
      <c r="N910" s="625"/>
      <c r="O910" s="625"/>
      <c r="P910" s="628"/>
      <c r="Q910" s="406" t="s">
        <v>130</v>
      </c>
      <c r="AA910"/>
      <c r="AL910"/>
    </row>
    <row r="911" spans="1:68" s="5" customFormat="1" ht="30" customHeight="1">
      <c r="A911" s="635" t="s">
        <v>131</v>
      </c>
      <c r="B911" s="588"/>
      <c r="C911" s="589"/>
      <c r="D911" s="588"/>
      <c r="E911" s="589"/>
      <c r="F911" s="588"/>
      <c r="G911" s="589"/>
      <c r="H911" s="588"/>
      <c r="I911" s="589"/>
      <c r="J911" s="588"/>
      <c r="K911" s="589"/>
      <c r="L911" s="588"/>
      <c r="M911" s="589"/>
      <c r="N911" s="638" t="str">
        <f>VLOOKUP($A911,'Phan ca HK1-2025'!$B$4:$I$133,4,0)</f>
        <v>2. Chiều</v>
      </c>
      <c r="O911" s="638" t="str">
        <f>VLOOKUP($A911,'Phan ca HK1-2025'!$B$4:$I$133,6,0)</f>
        <v>15/09/2025</v>
      </c>
      <c r="P911" s="641" t="str">
        <f>VLOOKUP($A911,'Phan ca HK1-2025'!$B$4:$I$133,8,0)</f>
        <v>C7-202</v>
      </c>
      <c r="Q911" s="406" t="s">
        <v>131</v>
      </c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</row>
    <row r="912" spans="1:68" s="5" customFormat="1" ht="30" customHeight="1">
      <c r="A912" s="636"/>
      <c r="B912" s="590"/>
      <c r="C912" s="591"/>
      <c r="D912" s="590"/>
      <c r="E912" s="591"/>
      <c r="F912" s="590"/>
      <c r="G912" s="591"/>
      <c r="H912" s="590"/>
      <c r="I912" s="591"/>
      <c r="J912" s="590"/>
      <c r="K912" s="591"/>
      <c r="L912" s="590"/>
      <c r="M912" s="591"/>
      <c r="N912" s="639"/>
      <c r="O912" s="639"/>
      <c r="P912" s="642"/>
      <c r="Q912" s="406" t="s">
        <v>131</v>
      </c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</row>
    <row r="913" spans="1:68" s="5" customFormat="1" ht="30" customHeight="1">
      <c r="A913" s="636"/>
      <c r="B913" s="593"/>
      <c r="C913" s="594"/>
      <c r="D913" s="593"/>
      <c r="E913" s="594"/>
      <c r="F913" s="601"/>
      <c r="G913" s="602"/>
      <c r="H913" s="601"/>
      <c r="I913" s="602"/>
      <c r="J913" s="593"/>
      <c r="K913" s="594"/>
      <c r="L913" s="593"/>
      <c r="M913" s="594"/>
      <c r="N913" s="639"/>
      <c r="O913" s="639"/>
      <c r="P913" s="642"/>
      <c r="Q913" s="406" t="s">
        <v>131</v>
      </c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</row>
    <row r="914" spans="1:68" s="5" customFormat="1" ht="30" customHeight="1">
      <c r="A914" s="636"/>
      <c r="B914" s="590"/>
      <c r="C914" s="600"/>
      <c r="D914" s="590"/>
      <c r="E914" s="591"/>
      <c r="F914" s="603"/>
      <c r="G914" s="604"/>
      <c r="H914" s="603"/>
      <c r="I914" s="604"/>
      <c r="J914" s="590"/>
      <c r="K914" s="591"/>
      <c r="L914" s="590"/>
      <c r="M914" s="591"/>
      <c r="N914" s="639"/>
      <c r="O914" s="639"/>
      <c r="P914" s="642"/>
      <c r="Q914" s="406" t="s">
        <v>131</v>
      </c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</row>
    <row r="915" spans="1:68" s="5" customFormat="1" ht="30" customHeight="1">
      <c r="A915" s="636"/>
      <c r="B915" s="593"/>
      <c r="C915" s="594"/>
      <c r="D915" s="593"/>
      <c r="E915" s="594"/>
      <c r="F915" s="593"/>
      <c r="G915" s="594"/>
      <c r="H915" s="593"/>
      <c r="I915" s="594"/>
      <c r="J915" s="605"/>
      <c r="K915" s="594"/>
      <c r="L915" s="593"/>
      <c r="M915" s="594"/>
      <c r="N915" s="639"/>
      <c r="O915" s="639"/>
      <c r="P915" s="642"/>
      <c r="Q915" s="406" t="s">
        <v>131</v>
      </c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</row>
    <row r="916" spans="1:68" s="5" customFormat="1" ht="30" customHeight="1">
      <c r="A916" s="636"/>
      <c r="B916" s="590"/>
      <c r="C916" s="591"/>
      <c r="D916" s="590"/>
      <c r="E916" s="591"/>
      <c r="F916" s="590"/>
      <c r="G916" s="591"/>
      <c r="H916" s="590"/>
      <c r="I916" s="591"/>
      <c r="J916" s="603"/>
      <c r="K916" s="604"/>
      <c r="L916" s="590"/>
      <c r="M916" s="591"/>
      <c r="N916" s="639"/>
      <c r="O916" s="639"/>
      <c r="P916" s="642"/>
      <c r="Q916" s="406" t="s">
        <v>131</v>
      </c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</row>
    <row r="917" spans="1:68" s="5" customFormat="1" ht="30" customHeight="1">
      <c r="A917" s="636"/>
      <c r="B917" s="593"/>
      <c r="C917" s="594"/>
      <c r="D917" s="593"/>
      <c r="E917" s="594"/>
      <c r="F917" s="593"/>
      <c r="G917" s="594"/>
      <c r="H917" s="593"/>
      <c r="I917" s="594"/>
      <c r="J917" s="593"/>
      <c r="K917" s="594"/>
      <c r="L917" s="593"/>
      <c r="M917" s="594"/>
      <c r="N917" s="639"/>
      <c r="O917" s="639"/>
      <c r="P917" s="642"/>
      <c r="Q917" s="406" t="s">
        <v>131</v>
      </c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</row>
    <row r="918" spans="1:68" s="5" customFormat="1" ht="30" customHeight="1" thickBot="1">
      <c r="A918" s="637"/>
      <c r="B918" s="598"/>
      <c r="C918" s="599"/>
      <c r="D918" s="590"/>
      <c r="E918" s="595"/>
      <c r="F918" s="596"/>
      <c r="G918" s="592"/>
      <c r="H918" s="598"/>
      <c r="I918" s="599"/>
      <c r="J918" s="606"/>
      <c r="K918" s="607"/>
      <c r="L918" s="598"/>
      <c r="M918" s="597"/>
      <c r="N918" s="640"/>
      <c r="O918" s="640"/>
      <c r="P918" s="643"/>
      <c r="Q918" s="406" t="s">
        <v>131</v>
      </c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</row>
    <row r="919" spans="1:68" s="5" customFormat="1" ht="30" customHeight="1">
      <c r="A919" s="620" t="s">
        <v>120</v>
      </c>
      <c r="B919" s="51" t="s">
        <v>189</v>
      </c>
      <c r="C919" s="122" t="s">
        <v>64</v>
      </c>
      <c r="D919" s="123"/>
      <c r="E919" s="122"/>
      <c r="F919" s="123" t="s">
        <v>636</v>
      </c>
      <c r="G919" s="122" t="s">
        <v>64</v>
      </c>
      <c r="H919" s="51" t="s">
        <v>189</v>
      </c>
      <c r="I919" s="122" t="s">
        <v>64</v>
      </c>
      <c r="J919" s="123" t="s">
        <v>194</v>
      </c>
      <c r="K919" s="122" t="s">
        <v>64</v>
      </c>
      <c r="L919" s="123" t="s">
        <v>652</v>
      </c>
      <c r="M919" s="122" t="s">
        <v>14</v>
      </c>
      <c r="N919" s="623" t="str">
        <f>VLOOKUP($A919,'Phan ca HK1-2025'!$B$4:$I$133,4,0)</f>
        <v>2. Chiều</v>
      </c>
      <c r="O919" s="623" t="str">
        <f>VLOOKUP($A919,'Phan ca HK1-2025'!$B$4:$I$133,6,0)</f>
        <v>15/09/2025</v>
      </c>
      <c r="P919" s="626" t="str">
        <f>VLOOKUP($A919,'Phan ca HK1-2025'!$B$4:$I$133,8,0)</f>
        <v>C7-306</v>
      </c>
      <c r="Q919" s="406" t="s">
        <v>120</v>
      </c>
      <c r="R919" s="422" t="s">
        <v>232</v>
      </c>
      <c r="S919" s="318" t="s">
        <v>194</v>
      </c>
      <c r="T919" s="319">
        <v>3</v>
      </c>
      <c r="U919" s="319">
        <v>3</v>
      </c>
      <c r="V919" s="319">
        <v>0</v>
      </c>
      <c r="W919" s="319">
        <v>0</v>
      </c>
      <c r="X919" s="319"/>
      <c r="Y919" s="414">
        <v>2</v>
      </c>
      <c r="Z919" s="375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</row>
    <row r="920" spans="1:68" s="5" customFormat="1" ht="30" customHeight="1">
      <c r="A920" s="621"/>
      <c r="B920" s="60" t="s">
        <v>459</v>
      </c>
      <c r="C920" s="69" t="s">
        <v>1093</v>
      </c>
      <c r="D920" s="60"/>
      <c r="E920" s="69"/>
      <c r="F920" s="60" t="s">
        <v>826</v>
      </c>
      <c r="G920" s="69"/>
      <c r="H920" s="60" t="s">
        <v>459</v>
      </c>
      <c r="I920" s="69" t="s">
        <v>1093</v>
      </c>
      <c r="J920" s="60"/>
      <c r="K920" s="69"/>
      <c r="L920" s="60" t="s">
        <v>869</v>
      </c>
      <c r="M920" s="69"/>
      <c r="N920" s="624"/>
      <c r="O920" s="624"/>
      <c r="P920" s="627"/>
      <c r="Q920" s="406" t="s">
        <v>120</v>
      </c>
      <c r="R920" s="422" t="s">
        <v>201</v>
      </c>
      <c r="S920" s="318" t="s">
        <v>180</v>
      </c>
      <c r="T920" s="319">
        <v>3</v>
      </c>
      <c r="U920" s="319">
        <v>3</v>
      </c>
      <c r="V920" s="319">
        <v>0</v>
      </c>
      <c r="W920" s="319">
        <v>0</v>
      </c>
      <c r="X920" s="319"/>
      <c r="Y920" s="414">
        <v>2</v>
      </c>
      <c r="Z920" s="379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</row>
    <row r="921" spans="1:68" s="5" customFormat="1" ht="30" customHeight="1">
      <c r="A921" s="621"/>
      <c r="B921" s="232" t="s">
        <v>189</v>
      </c>
      <c r="C921" s="61" t="s">
        <v>58</v>
      </c>
      <c r="D921" s="59"/>
      <c r="E921" s="61"/>
      <c r="F921" s="59" t="s">
        <v>180</v>
      </c>
      <c r="G921" s="61" t="s">
        <v>58</v>
      </c>
      <c r="H921" s="232" t="s">
        <v>189</v>
      </c>
      <c r="I921" s="61" t="s">
        <v>58</v>
      </c>
      <c r="J921" s="59" t="s">
        <v>283</v>
      </c>
      <c r="K921" s="61" t="s">
        <v>58</v>
      </c>
      <c r="L921" s="59"/>
      <c r="M921" s="61"/>
      <c r="N921" s="624"/>
      <c r="O921" s="624"/>
      <c r="P921" s="627"/>
      <c r="Q921" s="406" t="s">
        <v>120</v>
      </c>
      <c r="R921" s="422" t="s">
        <v>282</v>
      </c>
      <c r="S921" s="318" t="s">
        <v>283</v>
      </c>
      <c r="T921" s="319">
        <v>2</v>
      </c>
      <c r="U921" s="319">
        <v>2</v>
      </c>
      <c r="V921" s="319">
        <v>0</v>
      </c>
      <c r="W921" s="319">
        <v>0</v>
      </c>
      <c r="X921" s="319"/>
      <c r="Y921" s="414">
        <v>2</v>
      </c>
      <c r="Z921" s="375"/>
      <c r="AE921"/>
      <c r="AF921"/>
      <c r="AG921"/>
      <c r="AH921"/>
      <c r="AI921"/>
      <c r="AJ921"/>
      <c r="AK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</row>
    <row r="922" spans="1:68" s="5" customFormat="1" ht="30" customHeight="1">
      <c r="A922" s="621"/>
      <c r="B922" s="60" t="s">
        <v>459</v>
      </c>
      <c r="C922" s="69" t="s">
        <v>1094</v>
      </c>
      <c r="D922" s="60"/>
      <c r="E922" s="69"/>
      <c r="F922" s="60" t="s">
        <v>826</v>
      </c>
      <c r="G922" s="69"/>
      <c r="H922" s="60" t="s">
        <v>459</v>
      </c>
      <c r="I922" s="69" t="s">
        <v>1094</v>
      </c>
      <c r="J922" s="60"/>
      <c r="K922" s="69"/>
      <c r="L922" s="60"/>
      <c r="M922" s="69"/>
      <c r="N922" s="624"/>
      <c r="O922" s="624"/>
      <c r="P922" s="627"/>
      <c r="Q922" s="406" t="s">
        <v>120</v>
      </c>
      <c r="R922" s="422" t="s">
        <v>635</v>
      </c>
      <c r="S922" s="318" t="s">
        <v>636</v>
      </c>
      <c r="T922" s="319">
        <v>2</v>
      </c>
      <c r="U922" s="319">
        <v>2</v>
      </c>
      <c r="V922" s="319">
        <v>0</v>
      </c>
      <c r="W922" s="319">
        <v>0</v>
      </c>
      <c r="X922" s="319"/>
      <c r="Y922" s="414">
        <v>2</v>
      </c>
      <c r="Z922" s="375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</row>
    <row r="923" spans="1:68" s="5" customFormat="1" ht="30" customHeight="1">
      <c r="A923" s="621"/>
      <c r="B923" s="59"/>
      <c r="C923" s="61"/>
      <c r="D923" s="59"/>
      <c r="E923" s="61"/>
      <c r="F923" s="59"/>
      <c r="G923" s="61"/>
      <c r="H923" s="59"/>
      <c r="I923" s="61"/>
      <c r="J923" s="59"/>
      <c r="K923" s="61"/>
      <c r="L923" s="59"/>
      <c r="M923" s="61"/>
      <c r="N923" s="624"/>
      <c r="O923" s="624"/>
      <c r="P923" s="627"/>
      <c r="Q923" s="406" t="s">
        <v>120</v>
      </c>
      <c r="R923" s="422" t="s">
        <v>648</v>
      </c>
      <c r="S923" s="318" t="s">
        <v>189</v>
      </c>
      <c r="T923" s="319">
        <v>5</v>
      </c>
      <c r="U923" s="319">
        <v>5</v>
      </c>
      <c r="V923" s="319">
        <v>0</v>
      </c>
      <c r="W923" s="319">
        <v>0</v>
      </c>
      <c r="X923" s="319"/>
      <c r="Y923" s="414">
        <v>2</v>
      </c>
      <c r="Z923" s="375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</row>
    <row r="924" spans="1:68" s="5" customFormat="1" ht="30" customHeight="1">
      <c r="A924" s="621"/>
      <c r="B924" s="60"/>
      <c r="C924" s="121"/>
      <c r="D924" s="60"/>
      <c r="E924" s="69"/>
      <c r="F924" s="60"/>
      <c r="G924" s="121"/>
      <c r="H924" s="60"/>
      <c r="I924" s="121"/>
      <c r="J924" s="60"/>
      <c r="K924" s="121"/>
      <c r="L924" s="60"/>
      <c r="M924" s="69"/>
      <c r="N924" s="624"/>
      <c r="O924" s="624"/>
      <c r="P924" s="627"/>
      <c r="Q924" s="406" t="s">
        <v>120</v>
      </c>
      <c r="R924" s="422" t="s">
        <v>651</v>
      </c>
      <c r="S924" s="318" t="s">
        <v>652</v>
      </c>
      <c r="T924" s="319">
        <v>3</v>
      </c>
      <c r="U924" s="319">
        <v>3</v>
      </c>
      <c r="V924" s="319">
        <v>0</v>
      </c>
      <c r="W924" s="319">
        <v>0</v>
      </c>
      <c r="X924" s="319"/>
      <c r="Y924" s="414">
        <v>4</v>
      </c>
      <c r="Z924" s="375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</row>
    <row r="925" spans="1:68" s="5" customFormat="1" ht="30" customHeight="1">
      <c r="A925" s="621"/>
      <c r="B925" s="59"/>
      <c r="C925" s="61"/>
      <c r="D925" s="59"/>
      <c r="E925" s="61"/>
      <c r="F925" s="59"/>
      <c r="G925" s="61"/>
      <c r="H925" s="59"/>
      <c r="I925" s="61"/>
      <c r="J925" s="476" t="s">
        <v>1131</v>
      </c>
      <c r="K925" s="61" t="s">
        <v>60</v>
      </c>
      <c r="L925" s="59"/>
      <c r="M925" s="61"/>
      <c r="N925" s="624"/>
      <c r="O925" s="624"/>
      <c r="P925" s="627"/>
      <c r="Q925" s="406" t="s">
        <v>120</v>
      </c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</row>
    <row r="926" spans="1:68" s="5" customFormat="1" ht="30" customHeight="1" thickBot="1">
      <c r="A926" s="622"/>
      <c r="B926" s="64"/>
      <c r="C926" s="63"/>
      <c r="D926" s="64"/>
      <c r="E926" s="63"/>
      <c r="F926" s="64"/>
      <c r="G926" s="63"/>
      <c r="H926" s="64"/>
      <c r="I926" s="63"/>
      <c r="J926" s="118"/>
      <c r="K926" s="190"/>
      <c r="L926" s="64"/>
      <c r="M926" s="63"/>
      <c r="N926" s="625"/>
      <c r="O926" s="625"/>
      <c r="P926" s="628"/>
      <c r="Q926" s="406" t="s">
        <v>120</v>
      </c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</row>
    <row r="927" spans="1:68" s="5" customFormat="1" ht="30" customHeight="1">
      <c r="A927" s="620" t="s">
        <v>121</v>
      </c>
      <c r="B927" s="51" t="s">
        <v>189</v>
      </c>
      <c r="C927" s="122" t="s">
        <v>59</v>
      </c>
      <c r="D927" s="123"/>
      <c r="E927" s="122"/>
      <c r="F927" s="123"/>
      <c r="G927" s="122"/>
      <c r="H927" s="51" t="s">
        <v>189</v>
      </c>
      <c r="I927" s="122" t="s">
        <v>59</v>
      </c>
      <c r="J927" s="123" t="s">
        <v>283</v>
      </c>
      <c r="K927" s="122" t="s">
        <v>59</v>
      </c>
      <c r="L927" s="123" t="s">
        <v>652</v>
      </c>
      <c r="M927" s="122" t="s">
        <v>95</v>
      </c>
      <c r="N927" s="623" t="str">
        <f>VLOOKUP($A927,'Phan ca HK1-2025'!$B$4:$I$133,4,0)</f>
        <v>1. Sáng</v>
      </c>
      <c r="O927" s="623" t="str">
        <f>VLOOKUP($A927,'Phan ca HK1-2025'!$B$4:$I$133,6,0)</f>
        <v>15/09/2025</v>
      </c>
      <c r="P927" s="626" t="str">
        <f>VLOOKUP($A927,'Phan ca HK1-2025'!$B$4:$I$133,8,0)</f>
        <v>C7-306</v>
      </c>
      <c r="Q927" s="406" t="s">
        <v>121</v>
      </c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</row>
    <row r="928" spans="1:68" s="5" customFormat="1" ht="30" customHeight="1">
      <c r="A928" s="621"/>
      <c r="B928" s="60" t="s">
        <v>459</v>
      </c>
      <c r="C928" s="69" t="s">
        <v>1095</v>
      </c>
      <c r="D928" s="60"/>
      <c r="E928" s="69"/>
      <c r="F928" s="60"/>
      <c r="G928" s="121"/>
      <c r="H928" s="60" t="s">
        <v>459</v>
      </c>
      <c r="I928" s="69" t="s">
        <v>1095</v>
      </c>
      <c r="J928" s="60"/>
      <c r="K928" s="69"/>
      <c r="L928" s="60" t="s">
        <v>869</v>
      </c>
      <c r="M928" s="69"/>
      <c r="N928" s="624"/>
      <c r="O928" s="624"/>
      <c r="P928" s="627"/>
      <c r="Q928" s="406" t="s">
        <v>121</v>
      </c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</row>
    <row r="929" spans="1:68" s="5" customFormat="1" ht="30" customHeight="1">
      <c r="A929" s="621"/>
      <c r="B929" s="232" t="s">
        <v>189</v>
      </c>
      <c r="C929" s="61" t="s">
        <v>60</v>
      </c>
      <c r="D929" s="59"/>
      <c r="E929" s="61"/>
      <c r="F929" s="187" t="s">
        <v>180</v>
      </c>
      <c r="G929" s="188" t="s">
        <v>60</v>
      </c>
      <c r="H929" s="232" t="s">
        <v>189</v>
      </c>
      <c r="I929" s="61" t="s">
        <v>60</v>
      </c>
      <c r="J929" s="59" t="s">
        <v>194</v>
      </c>
      <c r="K929" s="61" t="s">
        <v>60</v>
      </c>
      <c r="L929" s="59"/>
      <c r="M929" s="61"/>
      <c r="N929" s="624"/>
      <c r="O929" s="624"/>
      <c r="P929" s="627"/>
      <c r="Q929" s="406" t="s">
        <v>121</v>
      </c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</row>
    <row r="930" spans="1:68" s="5" customFormat="1" ht="30" customHeight="1">
      <c r="A930" s="621"/>
      <c r="B930" s="60" t="s">
        <v>459</v>
      </c>
      <c r="C930" s="69" t="s">
        <v>1096</v>
      </c>
      <c r="D930" s="195"/>
      <c r="E930" s="196"/>
      <c r="F930" s="60" t="s">
        <v>826</v>
      </c>
      <c r="G930" s="69"/>
      <c r="H930" s="60" t="s">
        <v>459</v>
      </c>
      <c r="I930" s="69" t="s">
        <v>1096</v>
      </c>
      <c r="J930" s="60"/>
      <c r="K930" s="69"/>
      <c r="L930" s="60"/>
      <c r="M930" s="69"/>
      <c r="N930" s="624"/>
      <c r="O930" s="624"/>
      <c r="P930" s="627"/>
      <c r="Q930" s="406" t="s">
        <v>121</v>
      </c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s="5" customFormat="1" ht="30" customHeight="1">
      <c r="A931" s="621"/>
      <c r="B931" s="59"/>
      <c r="C931" s="61"/>
      <c r="D931" s="59"/>
      <c r="E931" s="61"/>
      <c r="F931" s="59"/>
      <c r="G931" s="61"/>
      <c r="H931" s="59"/>
      <c r="I931" s="61"/>
      <c r="J931" s="59"/>
      <c r="K931" s="61"/>
      <c r="L931" s="59"/>
      <c r="M931" s="61"/>
      <c r="N931" s="624"/>
      <c r="O931" s="624"/>
      <c r="P931" s="627"/>
      <c r="Q931" s="406" t="s">
        <v>121</v>
      </c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s="5" customFormat="1" ht="30" customHeight="1">
      <c r="A932" s="621"/>
      <c r="B932" s="60"/>
      <c r="C932" s="121"/>
      <c r="D932" s="60"/>
      <c r="E932" s="69"/>
      <c r="F932" s="118"/>
      <c r="G932" s="119"/>
      <c r="H932" s="60"/>
      <c r="I932" s="121"/>
      <c r="J932" s="60"/>
      <c r="K932" s="69"/>
      <c r="L932" s="60"/>
      <c r="M932" s="121"/>
      <c r="N932" s="624"/>
      <c r="O932" s="624"/>
      <c r="P932" s="627"/>
      <c r="Q932" s="406" t="s">
        <v>121</v>
      </c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s="5" customFormat="1" ht="30" customHeight="1">
      <c r="A933" s="621"/>
      <c r="B933" s="59"/>
      <c r="C933" s="61"/>
      <c r="D933" s="59"/>
      <c r="E933" s="61"/>
      <c r="F933" s="59" t="s">
        <v>636</v>
      </c>
      <c r="G933" s="61" t="s">
        <v>31</v>
      </c>
      <c r="H933" s="59"/>
      <c r="I933" s="61"/>
      <c r="J933" s="476" t="s">
        <v>1131</v>
      </c>
      <c r="K933" s="61" t="s">
        <v>440</v>
      </c>
      <c r="L933" s="59"/>
      <c r="M933" s="61"/>
      <c r="N933" s="624"/>
      <c r="O933" s="624"/>
      <c r="P933" s="627"/>
      <c r="Q933" s="406" t="s">
        <v>121</v>
      </c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s="5" customFormat="1" ht="30" customHeight="1" thickBot="1">
      <c r="A934" s="621"/>
      <c r="B934" s="64"/>
      <c r="C934" s="63"/>
      <c r="D934" s="64"/>
      <c r="E934" s="63"/>
      <c r="F934" s="64" t="s">
        <v>822</v>
      </c>
      <c r="G934" s="197"/>
      <c r="H934" s="64"/>
      <c r="I934" s="63"/>
      <c r="J934" s="118"/>
      <c r="K934" s="190"/>
      <c r="L934" s="64"/>
      <c r="M934" s="197"/>
      <c r="N934" s="625"/>
      <c r="O934" s="625"/>
      <c r="P934" s="628"/>
      <c r="Q934" s="406" t="s">
        <v>121</v>
      </c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s="5" customFormat="1" ht="30" customHeight="1">
      <c r="A935" s="620" t="s">
        <v>4385</v>
      </c>
      <c r="B935" s="59"/>
      <c r="C935" s="61"/>
      <c r="D935" s="51" t="s">
        <v>189</v>
      </c>
      <c r="E935" s="122" t="s">
        <v>64</v>
      </c>
      <c r="F935" s="123" t="s">
        <v>180</v>
      </c>
      <c r="G935" s="122" t="s">
        <v>64</v>
      </c>
      <c r="H935" s="123" t="s">
        <v>652</v>
      </c>
      <c r="I935" s="122" t="s">
        <v>95</v>
      </c>
      <c r="J935" s="51" t="s">
        <v>189</v>
      </c>
      <c r="K935" s="122" t="s">
        <v>64</v>
      </c>
      <c r="L935" s="59" t="s">
        <v>636</v>
      </c>
      <c r="M935" s="61" t="s">
        <v>440</v>
      </c>
      <c r="N935" s="623" t="str">
        <f>VLOOKUP($A935,'Phan ca HK1-2025'!$B$4:$I$133,4,0)</f>
        <v>2. Chiều</v>
      </c>
      <c r="O935" s="623" t="str">
        <f>VLOOKUP($A935,'Phan ca HK1-2025'!$B$4:$I$133,6,0)</f>
        <v>15/09/2025</v>
      </c>
      <c r="P935" s="626" t="str">
        <f>VLOOKUP($A935,'Phan ca HK1-2025'!$B$4:$I$133,8,0)</f>
        <v>C7-202</v>
      </c>
      <c r="Q935" s="406" t="s">
        <v>4385</v>
      </c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s="5" customFormat="1" ht="30" customHeight="1">
      <c r="A936" s="621"/>
      <c r="B936" s="60"/>
      <c r="C936" s="121"/>
      <c r="D936" s="60" t="s">
        <v>461</v>
      </c>
      <c r="E936" s="69" t="s">
        <v>1091</v>
      </c>
      <c r="F936" s="60"/>
      <c r="G936" s="69"/>
      <c r="H936" s="118" t="s">
        <v>1044</v>
      </c>
      <c r="I936" s="119" t="s">
        <v>823</v>
      </c>
      <c r="J936" s="60" t="s">
        <v>461</v>
      </c>
      <c r="K936" s="69" t="s">
        <v>1091</v>
      </c>
      <c r="L936" s="60"/>
      <c r="M936" s="69"/>
      <c r="N936" s="624"/>
      <c r="O936" s="624"/>
      <c r="P936" s="627"/>
      <c r="Q936" s="406" t="s">
        <v>4385</v>
      </c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s="5" customFormat="1" ht="30" customHeight="1">
      <c r="A937" s="621"/>
      <c r="B937" s="59"/>
      <c r="C937" s="61"/>
      <c r="D937" s="232" t="s">
        <v>189</v>
      </c>
      <c r="E937" s="61" t="s">
        <v>58</v>
      </c>
      <c r="F937" s="187"/>
      <c r="G937" s="188"/>
      <c r="H937" s="59"/>
      <c r="I937" s="61"/>
      <c r="J937" s="232" t="s">
        <v>189</v>
      </c>
      <c r="K937" s="61" t="s">
        <v>58</v>
      </c>
      <c r="L937" s="59"/>
      <c r="M937" s="61"/>
      <c r="N937" s="624"/>
      <c r="O937" s="624"/>
      <c r="P937" s="627"/>
      <c r="Q937" s="406" t="s">
        <v>4385</v>
      </c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s="5" customFormat="1" ht="30" customHeight="1">
      <c r="A938" s="621"/>
      <c r="B938" s="60"/>
      <c r="C938" s="121"/>
      <c r="D938" s="60" t="s">
        <v>461</v>
      </c>
      <c r="E938" s="69" t="s">
        <v>1092</v>
      </c>
      <c r="F938" s="195"/>
      <c r="G938" s="453"/>
      <c r="H938" s="216"/>
      <c r="I938" s="487"/>
      <c r="J938" s="60" t="s">
        <v>461</v>
      </c>
      <c r="K938" s="69" t="s">
        <v>1092</v>
      </c>
      <c r="L938" s="60"/>
      <c r="M938" s="69"/>
      <c r="N938" s="624"/>
      <c r="O938" s="624"/>
      <c r="P938" s="627"/>
      <c r="Q938" s="406" t="s">
        <v>4385</v>
      </c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s="5" customFormat="1" ht="30" customHeight="1">
      <c r="A939" s="621"/>
      <c r="B939" s="59"/>
      <c r="C939" s="61"/>
      <c r="D939" s="59"/>
      <c r="E939" s="61"/>
      <c r="F939" s="59"/>
      <c r="G939" s="61"/>
      <c r="H939" s="59" t="s">
        <v>194</v>
      </c>
      <c r="I939" s="61" t="s">
        <v>58</v>
      </c>
      <c r="J939" s="476" t="s">
        <v>1131</v>
      </c>
      <c r="K939" s="61" t="s">
        <v>59</v>
      </c>
      <c r="L939" s="59"/>
      <c r="M939" s="61"/>
      <c r="N939" s="624"/>
      <c r="O939" s="624"/>
      <c r="P939" s="627"/>
      <c r="Q939" s="406" t="s">
        <v>4385</v>
      </c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s="5" customFormat="1" ht="30" customHeight="1">
      <c r="A940" s="621"/>
      <c r="B940" s="60"/>
      <c r="C940" s="121"/>
      <c r="D940" s="60"/>
      <c r="E940" s="69"/>
      <c r="F940" s="60"/>
      <c r="G940" s="69"/>
      <c r="H940" s="195"/>
      <c r="I940" s="453"/>
      <c r="J940" s="195"/>
      <c r="K940" s="453"/>
      <c r="L940" s="60"/>
      <c r="M940" s="69"/>
      <c r="N940" s="624"/>
      <c r="O940" s="624"/>
      <c r="P940" s="627"/>
      <c r="Q940" s="406" t="s">
        <v>4385</v>
      </c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s="5" customFormat="1" ht="30" customHeight="1">
      <c r="A941" s="621"/>
      <c r="B941" s="59"/>
      <c r="C941" s="61"/>
      <c r="D941" s="59"/>
      <c r="E941" s="61"/>
      <c r="F941" s="59"/>
      <c r="G941" s="61"/>
      <c r="H941" s="59"/>
      <c r="I941" s="61"/>
      <c r="J941" s="59" t="s">
        <v>283</v>
      </c>
      <c r="K941" s="61" t="s">
        <v>60</v>
      </c>
      <c r="L941" s="187"/>
      <c r="M941" s="188"/>
      <c r="N941" s="624"/>
      <c r="O941" s="624"/>
      <c r="P941" s="627"/>
      <c r="Q941" s="406" t="s">
        <v>4385</v>
      </c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s="5" customFormat="1" ht="30" customHeight="1" thickBot="1">
      <c r="A942" s="621"/>
      <c r="B942" s="118"/>
      <c r="C942" s="190"/>
      <c r="D942" s="60"/>
      <c r="E942" s="121"/>
      <c r="F942" s="118"/>
      <c r="G942" s="119"/>
      <c r="H942" s="64"/>
      <c r="I942" s="63"/>
      <c r="J942" s="220"/>
      <c r="K942" s="488"/>
      <c r="L942" s="64"/>
      <c r="M942" s="190"/>
      <c r="N942" s="625"/>
      <c r="O942" s="625"/>
      <c r="P942" s="628"/>
      <c r="Q942" s="406" t="s">
        <v>4385</v>
      </c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ht="30" customHeight="1">
      <c r="A943" s="620" t="s">
        <v>146</v>
      </c>
      <c r="B943" s="51" t="s">
        <v>426</v>
      </c>
      <c r="C943" s="122" t="s">
        <v>64</v>
      </c>
      <c r="D943" s="435" t="s">
        <v>180</v>
      </c>
      <c r="E943" s="436" t="s">
        <v>64</v>
      </c>
      <c r="F943" s="435"/>
      <c r="G943" s="436"/>
      <c r="H943" s="231" t="s">
        <v>426</v>
      </c>
      <c r="I943" s="188" t="s">
        <v>64</v>
      </c>
      <c r="J943" s="435" t="s">
        <v>423</v>
      </c>
      <c r="K943" s="436" t="s">
        <v>12</v>
      </c>
      <c r="L943" s="59"/>
      <c r="M943" s="122"/>
      <c r="N943" s="623" t="str">
        <f>VLOOKUP($A943,'Phan ca HK1-2025'!$B$4:$I$133,4,0)</f>
        <v>2. Chiều</v>
      </c>
      <c r="O943" s="623" t="str">
        <f>VLOOKUP($A943,'Phan ca HK1-2025'!$B$4:$I$133,6,0)</f>
        <v>13/10/2025</v>
      </c>
      <c r="P943" s="626" t="str">
        <f>VLOOKUP($A943,'Phan ca HK1-2025'!$B$4:$I$133,8,0)</f>
        <v>C1-203</v>
      </c>
      <c r="Q943" s="406" t="s">
        <v>146</v>
      </c>
      <c r="R943" s="422" t="s">
        <v>424</v>
      </c>
      <c r="S943" s="318" t="s">
        <v>423</v>
      </c>
      <c r="T943" s="319">
        <v>3</v>
      </c>
      <c r="U943" s="319">
        <v>3</v>
      </c>
      <c r="V943" s="319">
        <v>0</v>
      </c>
      <c r="W943" s="319">
        <v>0</v>
      </c>
      <c r="X943" s="319"/>
      <c r="Y943" s="414">
        <v>2</v>
      </c>
      <c r="Z943" s="375"/>
      <c r="AA943"/>
      <c r="AL943"/>
    </row>
    <row r="944" spans="1:68" ht="27.75" customHeight="1">
      <c r="A944" s="621"/>
      <c r="B944" s="60" t="s">
        <v>462</v>
      </c>
      <c r="C944" s="69" t="s">
        <v>1011</v>
      </c>
      <c r="D944" s="189" t="s">
        <v>1151</v>
      </c>
      <c r="E944" s="438"/>
      <c r="F944" s="189"/>
      <c r="G944" s="438"/>
      <c r="H944" s="60" t="s">
        <v>462</v>
      </c>
      <c r="I944" s="69" t="s">
        <v>1011</v>
      </c>
      <c r="J944" s="134" t="s">
        <v>1033</v>
      </c>
      <c r="K944" s="438" t="s">
        <v>1034</v>
      </c>
      <c r="L944" s="118"/>
      <c r="M944" s="230"/>
      <c r="N944" s="624"/>
      <c r="O944" s="624"/>
      <c r="P944" s="627"/>
      <c r="Q944" s="406" t="s">
        <v>146</v>
      </c>
      <c r="R944" s="422" t="s">
        <v>201</v>
      </c>
      <c r="S944" s="318" t="s">
        <v>180</v>
      </c>
      <c r="T944" s="319">
        <v>3</v>
      </c>
      <c r="U944" s="319">
        <v>3</v>
      </c>
      <c r="V944" s="319">
        <v>0</v>
      </c>
      <c r="W944" s="319">
        <v>0</v>
      </c>
      <c r="X944" s="319"/>
      <c r="Y944" s="414">
        <v>2</v>
      </c>
      <c r="Z944" s="375"/>
      <c r="AA944"/>
      <c r="AL944"/>
    </row>
    <row r="945" spans="1:41" ht="30" customHeight="1">
      <c r="A945" s="621"/>
      <c r="B945" s="232" t="s">
        <v>426</v>
      </c>
      <c r="C945" s="61" t="s">
        <v>58</v>
      </c>
      <c r="D945" s="441" t="s">
        <v>448</v>
      </c>
      <c r="E945" s="442" t="s">
        <v>31</v>
      </c>
      <c r="F945" s="441"/>
      <c r="G945" s="442"/>
      <c r="H945" s="232" t="s">
        <v>426</v>
      </c>
      <c r="I945" s="61" t="s">
        <v>58</v>
      </c>
      <c r="J945" s="441" t="s">
        <v>636</v>
      </c>
      <c r="K945" s="442" t="s">
        <v>31</v>
      </c>
      <c r="L945" s="59"/>
      <c r="M945" s="61"/>
      <c r="N945" s="624"/>
      <c r="O945" s="624"/>
      <c r="P945" s="627"/>
      <c r="Q945" s="406" t="s">
        <v>146</v>
      </c>
      <c r="R945" s="422" t="s">
        <v>274</v>
      </c>
      <c r="S945" s="318" t="s">
        <v>388</v>
      </c>
      <c r="T945" s="319">
        <v>2</v>
      </c>
      <c r="U945" s="319">
        <v>2</v>
      </c>
      <c r="V945" s="319">
        <v>0</v>
      </c>
      <c r="W945" s="319">
        <v>0</v>
      </c>
      <c r="X945" s="319"/>
      <c r="Y945" s="414">
        <v>2</v>
      </c>
      <c r="Z945" s="379"/>
      <c r="AA945"/>
      <c r="AL945"/>
    </row>
    <row r="946" spans="1:41" ht="30" customHeight="1">
      <c r="A946" s="621"/>
      <c r="B946" s="60" t="s">
        <v>462</v>
      </c>
      <c r="C946" s="69" t="s">
        <v>1012</v>
      </c>
      <c r="D946" s="60" t="s">
        <v>56</v>
      </c>
      <c r="E946" s="438"/>
      <c r="F946" s="443"/>
      <c r="G946" s="438"/>
      <c r="H946" s="60" t="s">
        <v>462</v>
      </c>
      <c r="I946" s="69" t="s">
        <v>1012</v>
      </c>
      <c r="J946" s="443"/>
      <c r="K946" s="438" t="s">
        <v>1034</v>
      </c>
      <c r="L946" s="60"/>
      <c r="M946" s="69"/>
      <c r="N946" s="624"/>
      <c r="O946" s="624"/>
      <c r="P946" s="627"/>
      <c r="Q946" s="406" t="s">
        <v>146</v>
      </c>
      <c r="R946" s="422" t="s">
        <v>635</v>
      </c>
      <c r="S946" s="318" t="s">
        <v>636</v>
      </c>
      <c r="T946" s="319">
        <v>2</v>
      </c>
      <c r="U946" s="319">
        <v>2</v>
      </c>
      <c r="V946" s="319">
        <v>0</v>
      </c>
      <c r="W946" s="319">
        <v>0</v>
      </c>
      <c r="X946" s="319"/>
      <c r="Y946" s="414">
        <v>2</v>
      </c>
      <c r="Z946" s="379"/>
      <c r="AB946" s="5"/>
      <c r="AC946" s="5"/>
      <c r="AD946" s="5"/>
      <c r="AM946" s="5"/>
      <c r="AN946" s="5"/>
      <c r="AO946" s="5"/>
    </row>
    <row r="947" spans="1:41" ht="30" customHeight="1">
      <c r="A947" s="621"/>
      <c r="B947" s="441"/>
      <c r="C947" s="442"/>
      <c r="D947" s="441"/>
      <c r="E947" s="442"/>
      <c r="F947" s="441"/>
      <c r="G947" s="442"/>
      <c r="H947" s="457" t="s">
        <v>449</v>
      </c>
      <c r="I947" s="442" t="s">
        <v>59</v>
      </c>
      <c r="J947" s="441"/>
      <c r="K947" s="442"/>
      <c r="L947" s="59"/>
      <c r="M947" s="61"/>
      <c r="N947" s="624"/>
      <c r="O947" s="624"/>
      <c r="P947" s="627"/>
      <c r="Q947" s="406" t="s">
        <v>146</v>
      </c>
      <c r="R947" s="422" t="s">
        <v>637</v>
      </c>
      <c r="S947" s="318" t="s">
        <v>638</v>
      </c>
      <c r="T947" s="319">
        <v>5</v>
      </c>
      <c r="U947" s="319">
        <v>5</v>
      </c>
      <c r="V947" s="319">
        <v>0</v>
      </c>
      <c r="W947" s="319">
        <v>0</v>
      </c>
      <c r="X947" s="319"/>
      <c r="Y947" s="414">
        <v>2</v>
      </c>
      <c r="Z947" s="379"/>
      <c r="AA947"/>
      <c r="AL947"/>
    </row>
    <row r="948" spans="1:41" ht="30" customHeight="1" thickBot="1">
      <c r="A948" s="622"/>
      <c r="B948" s="447"/>
      <c r="C948" s="448"/>
      <c r="D948" s="447"/>
      <c r="E948" s="448"/>
      <c r="F948" s="447"/>
      <c r="G948" s="448"/>
      <c r="H948" s="447"/>
      <c r="I948" s="448"/>
      <c r="J948" s="447"/>
      <c r="K948" s="449"/>
      <c r="L948" s="64"/>
      <c r="M948" s="63"/>
      <c r="N948" s="625"/>
      <c r="O948" s="625"/>
      <c r="P948" s="628"/>
      <c r="Q948" s="406" t="s">
        <v>146</v>
      </c>
      <c r="R948"/>
      <c r="S948"/>
      <c r="T948"/>
      <c r="U948"/>
      <c r="V948"/>
      <c r="W948"/>
      <c r="X948"/>
      <c r="Y948"/>
      <c r="Z948"/>
      <c r="AA948"/>
      <c r="AL948"/>
    </row>
    <row r="949" spans="1:41" ht="30" customHeight="1">
      <c r="A949" s="620" t="s">
        <v>561</v>
      </c>
      <c r="B949" s="231" t="s">
        <v>426</v>
      </c>
      <c r="C949" s="188" t="s">
        <v>59</v>
      </c>
      <c r="D949" s="435" t="s">
        <v>180</v>
      </c>
      <c r="E949" s="436" t="s">
        <v>59</v>
      </c>
      <c r="F949" s="435"/>
      <c r="G949" s="436"/>
      <c r="H949" s="231" t="s">
        <v>426</v>
      </c>
      <c r="I949" s="188" t="s">
        <v>59</v>
      </c>
      <c r="J949" s="435" t="s">
        <v>636</v>
      </c>
      <c r="K949" s="436" t="s">
        <v>59</v>
      </c>
      <c r="L949" s="123"/>
      <c r="M949" s="122"/>
      <c r="N949" s="623" t="str">
        <f>VLOOKUP($A949,'Phan ca HK1-2025'!$B$4:$I$133,4,0)</f>
        <v>1. Sáng</v>
      </c>
      <c r="O949" s="623" t="str">
        <f>VLOOKUP($A949,'Phan ca HK1-2025'!$B$4:$I$133,6,0)</f>
        <v>13/10/2025</v>
      </c>
      <c r="P949" s="626" t="str">
        <f>VLOOKUP($A949,'Phan ca HK1-2025'!$B$4:$I$133,8,0)</f>
        <v>C1-203</v>
      </c>
      <c r="Q949" s="406" t="s">
        <v>561</v>
      </c>
      <c r="R949"/>
      <c r="S949"/>
      <c r="T949"/>
      <c r="U949"/>
      <c r="V949"/>
      <c r="W949"/>
      <c r="X949"/>
      <c r="Y949"/>
      <c r="Z949"/>
      <c r="AA949"/>
      <c r="AL949"/>
    </row>
    <row r="950" spans="1:41" ht="27.75" customHeight="1">
      <c r="A950" s="621"/>
      <c r="B950" s="60" t="s">
        <v>462</v>
      </c>
      <c r="C950" s="69" t="s">
        <v>1014</v>
      </c>
      <c r="D950" s="189" t="s">
        <v>1150</v>
      </c>
      <c r="E950" s="438"/>
      <c r="F950" s="473"/>
      <c r="G950" s="438"/>
      <c r="H950" s="60" t="s">
        <v>462</v>
      </c>
      <c r="I950" s="69" t="s">
        <v>1014</v>
      </c>
      <c r="J950" s="437"/>
      <c r="K950" s="440"/>
      <c r="L950" s="118"/>
      <c r="M950" s="119"/>
      <c r="N950" s="624"/>
      <c r="O950" s="624"/>
      <c r="P950" s="627"/>
      <c r="Q950" s="406" t="s">
        <v>561</v>
      </c>
      <c r="R950"/>
      <c r="S950"/>
      <c r="T950"/>
      <c r="U950"/>
      <c r="V950"/>
      <c r="W950"/>
      <c r="X950"/>
      <c r="Y950"/>
      <c r="Z950"/>
      <c r="AA950"/>
      <c r="AL950"/>
    </row>
    <row r="951" spans="1:41" ht="30" customHeight="1">
      <c r="A951" s="621"/>
      <c r="B951" s="232" t="s">
        <v>426</v>
      </c>
      <c r="C951" s="61" t="s">
        <v>60</v>
      </c>
      <c r="D951" s="441" t="s">
        <v>448</v>
      </c>
      <c r="E951" s="442" t="s">
        <v>32</v>
      </c>
      <c r="F951" s="441"/>
      <c r="G951" s="442"/>
      <c r="H951" s="232" t="s">
        <v>426</v>
      </c>
      <c r="I951" s="61" t="s">
        <v>60</v>
      </c>
      <c r="J951" s="441" t="s">
        <v>423</v>
      </c>
      <c r="K951" s="442" t="s">
        <v>12</v>
      </c>
      <c r="L951" s="59"/>
      <c r="M951" s="61"/>
      <c r="N951" s="624"/>
      <c r="O951" s="624"/>
      <c r="P951" s="627"/>
      <c r="Q951" s="406" t="s">
        <v>561</v>
      </c>
      <c r="R951"/>
      <c r="S951"/>
      <c r="T951"/>
      <c r="U951"/>
      <c r="V951"/>
      <c r="W951"/>
      <c r="X951"/>
      <c r="Y951"/>
      <c r="Z951"/>
      <c r="AA951"/>
      <c r="AL951"/>
    </row>
    <row r="952" spans="1:41" ht="30" customHeight="1">
      <c r="A952" s="621"/>
      <c r="B952" s="60" t="s">
        <v>462</v>
      </c>
      <c r="C952" s="69" t="s">
        <v>1015</v>
      </c>
      <c r="D952" s="60" t="s">
        <v>56</v>
      </c>
      <c r="E952" s="438"/>
      <c r="F952" s="443"/>
      <c r="G952" s="438"/>
      <c r="H952" s="60" t="s">
        <v>462</v>
      </c>
      <c r="I952" s="69" t="s">
        <v>1015</v>
      </c>
      <c r="J952" s="189" t="s">
        <v>1033</v>
      </c>
      <c r="K952" s="438" t="s">
        <v>1034</v>
      </c>
      <c r="L952" s="60"/>
      <c r="M952" s="119"/>
      <c r="N952" s="624"/>
      <c r="O952" s="624"/>
      <c r="P952" s="627"/>
      <c r="Q952" s="406" t="s">
        <v>561</v>
      </c>
      <c r="R952" s="5"/>
      <c r="S952"/>
      <c r="T952"/>
      <c r="U952"/>
      <c r="V952"/>
      <c r="W952"/>
      <c r="X952"/>
      <c r="Y952"/>
      <c r="Z952" s="5"/>
      <c r="AB952" s="5"/>
      <c r="AC952" s="5"/>
      <c r="AM952" s="5"/>
      <c r="AN952" s="5"/>
      <c r="AO952" s="5"/>
    </row>
    <row r="953" spans="1:41" ht="30" customHeight="1">
      <c r="A953" s="621"/>
      <c r="B953" s="441"/>
      <c r="C953" s="442"/>
      <c r="D953" s="441"/>
      <c r="E953" s="442"/>
      <c r="F953" s="441"/>
      <c r="G953" s="442"/>
      <c r="H953" s="457" t="s">
        <v>449</v>
      </c>
      <c r="I953" s="442" t="s">
        <v>440</v>
      </c>
      <c r="J953" s="441"/>
      <c r="K953" s="442"/>
      <c r="L953" s="59"/>
      <c r="M953" s="61"/>
      <c r="N953" s="624"/>
      <c r="O953" s="624"/>
      <c r="P953" s="627"/>
      <c r="Q953" s="406" t="s">
        <v>561</v>
      </c>
      <c r="R953"/>
      <c r="S953"/>
      <c r="T953"/>
      <c r="U953"/>
      <c r="V953"/>
      <c r="W953"/>
      <c r="X953"/>
      <c r="Y953"/>
      <c r="Z953"/>
      <c r="AA953"/>
      <c r="AL953"/>
    </row>
    <row r="954" spans="1:41" ht="30" customHeight="1" thickBot="1">
      <c r="A954" s="622"/>
      <c r="B954" s="447"/>
      <c r="C954" s="448"/>
      <c r="D954" s="447"/>
      <c r="E954" s="448"/>
      <c r="F954" s="447"/>
      <c r="G954" s="448"/>
      <c r="H954" s="447"/>
      <c r="I954" s="448"/>
      <c r="J954" s="447"/>
      <c r="K954" s="449"/>
      <c r="L954" s="64"/>
      <c r="M954" s="63"/>
      <c r="N954" s="625"/>
      <c r="O954" s="625"/>
      <c r="P954" s="628"/>
      <c r="Q954" s="406" t="s">
        <v>561</v>
      </c>
      <c r="R954"/>
      <c r="S954"/>
      <c r="T954"/>
      <c r="U954"/>
      <c r="V954"/>
      <c r="W954"/>
      <c r="X954"/>
      <c r="Y954"/>
      <c r="Z954"/>
      <c r="AA954"/>
      <c r="AL954"/>
    </row>
    <row r="955" spans="1:41" ht="30" customHeight="1">
      <c r="A955" s="620" t="s">
        <v>147</v>
      </c>
      <c r="B955" s="435" t="s">
        <v>642</v>
      </c>
      <c r="C955" s="436" t="s">
        <v>13</v>
      </c>
      <c r="D955" s="435" t="s">
        <v>448</v>
      </c>
      <c r="E955" s="436" t="s">
        <v>64</v>
      </c>
      <c r="F955" s="231" t="s">
        <v>426</v>
      </c>
      <c r="G955" s="188" t="s">
        <v>64</v>
      </c>
      <c r="H955" s="435"/>
      <c r="I955" s="436"/>
      <c r="J955" s="454" t="s">
        <v>449</v>
      </c>
      <c r="K955" s="436" t="s">
        <v>59</v>
      </c>
      <c r="L955" s="231" t="s">
        <v>426</v>
      </c>
      <c r="M955" s="188" t="s">
        <v>64</v>
      </c>
      <c r="N955" s="623" t="str">
        <f>VLOOKUP($A955,'Phan ca HK1-2025'!$B$4:$I$133,4,0)</f>
        <v>2. Chiều</v>
      </c>
      <c r="O955" s="623" t="str">
        <f>VLOOKUP($A955,'Phan ca HK1-2025'!$B$4:$I$133,6,0)</f>
        <v>13/10/2025</v>
      </c>
      <c r="P955" s="626" t="str">
        <f>VLOOKUP($A955,'Phan ca HK1-2025'!$B$4:$I$133,8,0)</f>
        <v>C1-101</v>
      </c>
      <c r="Q955" s="406" t="s">
        <v>147</v>
      </c>
      <c r="R955" s="319" t="s">
        <v>201</v>
      </c>
      <c r="S955" s="318" t="s">
        <v>180</v>
      </c>
      <c r="T955" s="319">
        <v>3</v>
      </c>
      <c r="U955" s="319">
        <v>3</v>
      </c>
      <c r="V955" s="319">
        <v>0</v>
      </c>
      <c r="W955" s="319">
        <v>0</v>
      </c>
      <c r="X955" s="319"/>
      <c r="Y955" s="414">
        <v>2</v>
      </c>
      <c r="Z955" s="375"/>
      <c r="AA955"/>
      <c r="AL955"/>
    </row>
    <row r="956" spans="1:41" ht="30" customHeight="1">
      <c r="A956" s="621"/>
      <c r="B956" s="437"/>
      <c r="C956" s="438"/>
      <c r="D956" s="437"/>
      <c r="E956" s="440"/>
      <c r="F956" s="60" t="s">
        <v>487</v>
      </c>
      <c r="G956" s="69" t="s">
        <v>1016</v>
      </c>
      <c r="H956" s="437"/>
      <c r="I956" s="440"/>
      <c r="J956" s="437"/>
      <c r="K956" s="440"/>
      <c r="L956" s="60" t="s">
        <v>487</v>
      </c>
      <c r="M956" s="69" t="s">
        <v>1016</v>
      </c>
      <c r="N956" s="624"/>
      <c r="O956" s="624"/>
      <c r="P956" s="627"/>
      <c r="Q956" s="406" t="s">
        <v>147</v>
      </c>
      <c r="R956" s="319" t="s">
        <v>274</v>
      </c>
      <c r="S956" s="318" t="s">
        <v>388</v>
      </c>
      <c r="T956" s="319">
        <v>2</v>
      </c>
      <c r="U956" s="319">
        <v>2</v>
      </c>
      <c r="V956" s="319">
        <v>0</v>
      </c>
      <c r="W956" s="319">
        <v>0</v>
      </c>
      <c r="X956" s="319"/>
      <c r="Y956" s="414">
        <v>2</v>
      </c>
      <c r="Z956" s="379"/>
      <c r="AA956"/>
      <c r="AL956"/>
    </row>
    <row r="957" spans="1:41" ht="30" customHeight="1">
      <c r="A957" s="621"/>
      <c r="B957" s="441"/>
      <c r="C957" s="442"/>
      <c r="D957" s="441"/>
      <c r="E957" s="442"/>
      <c r="F957" s="232" t="s">
        <v>426</v>
      </c>
      <c r="G957" s="61" t="s">
        <v>58</v>
      </c>
      <c r="H957" s="441"/>
      <c r="I957" s="442"/>
      <c r="J957" s="441"/>
      <c r="K957" s="442"/>
      <c r="L957" s="232" t="s">
        <v>426</v>
      </c>
      <c r="M957" s="61" t="s">
        <v>58</v>
      </c>
      <c r="N957" s="624"/>
      <c r="O957" s="624"/>
      <c r="P957" s="627"/>
      <c r="Q957" s="406" t="s">
        <v>147</v>
      </c>
      <c r="R957" s="319" t="s">
        <v>637</v>
      </c>
      <c r="S957" s="318" t="s">
        <v>638</v>
      </c>
      <c r="T957" s="319">
        <v>5</v>
      </c>
      <c r="U957" s="319">
        <v>5</v>
      </c>
      <c r="V957" s="319">
        <v>0</v>
      </c>
      <c r="W957" s="319">
        <v>0</v>
      </c>
      <c r="X957" s="319"/>
      <c r="Y957" s="414">
        <v>2</v>
      </c>
      <c r="Z957" s="375"/>
      <c r="AA957"/>
      <c r="AL957"/>
    </row>
    <row r="958" spans="1:41" ht="30" customHeight="1">
      <c r="A958" s="621"/>
      <c r="B958" s="443"/>
      <c r="C958" s="438"/>
      <c r="D958" s="437"/>
      <c r="E958" s="440"/>
      <c r="F958" s="60" t="s">
        <v>487</v>
      </c>
      <c r="G958" s="69" t="s">
        <v>1017</v>
      </c>
      <c r="H958" s="443"/>
      <c r="I958" s="438"/>
      <c r="J958" s="443"/>
      <c r="K958" s="444"/>
      <c r="L958" s="60" t="s">
        <v>487</v>
      </c>
      <c r="M958" s="119" t="s">
        <v>1017</v>
      </c>
      <c r="N958" s="624"/>
      <c r="O958" s="624"/>
      <c r="P958" s="627"/>
      <c r="Q958" s="406" t="s">
        <v>147</v>
      </c>
      <c r="R958" s="319" t="s">
        <v>641</v>
      </c>
      <c r="S958" s="318" t="s">
        <v>642</v>
      </c>
      <c r="T958" s="319">
        <v>3</v>
      </c>
      <c r="U958" s="319">
        <v>3</v>
      </c>
      <c r="V958" s="319">
        <v>0</v>
      </c>
      <c r="W958" s="319">
        <v>0</v>
      </c>
      <c r="X958" s="319"/>
      <c r="Y958" s="414">
        <v>3</v>
      </c>
      <c r="Z958" s="379"/>
      <c r="AA958"/>
      <c r="AL958"/>
    </row>
    <row r="959" spans="1:41" ht="30" customHeight="1">
      <c r="A959" s="621"/>
      <c r="B959" s="445"/>
      <c r="C959" s="446"/>
      <c r="D959" s="441" t="s">
        <v>180</v>
      </c>
      <c r="E959" s="442" t="s">
        <v>59</v>
      </c>
      <c r="F959" s="441"/>
      <c r="G959" s="442"/>
      <c r="H959" s="445"/>
      <c r="I959" s="446"/>
      <c r="J959" s="445"/>
      <c r="K959" s="446"/>
      <c r="L959" s="441"/>
      <c r="M959" s="442"/>
      <c r="N959" s="624"/>
      <c r="O959" s="624"/>
      <c r="P959" s="627"/>
      <c r="Q959" s="406" t="s">
        <v>147</v>
      </c>
      <c r="R959"/>
      <c r="S959"/>
      <c r="T959"/>
      <c r="U959"/>
      <c r="V959"/>
      <c r="W959"/>
      <c r="X959"/>
      <c r="Y959"/>
      <c r="Z959"/>
      <c r="AA959"/>
      <c r="AL959"/>
    </row>
    <row r="960" spans="1:41" ht="30" customHeight="1">
      <c r="A960" s="621"/>
      <c r="B960" s="437"/>
      <c r="C960" s="438"/>
      <c r="D960" s="134" t="s">
        <v>1150</v>
      </c>
      <c r="E960" s="438"/>
      <c r="F960" s="443"/>
      <c r="G960" s="438"/>
      <c r="H960" s="437"/>
      <c r="I960" s="440"/>
      <c r="J960" s="437"/>
      <c r="K960" s="440"/>
      <c r="L960" s="443"/>
      <c r="M960" s="438"/>
      <c r="N960" s="624"/>
      <c r="O960" s="624"/>
      <c r="P960" s="627"/>
      <c r="Q960" s="406" t="s">
        <v>147</v>
      </c>
      <c r="R960"/>
      <c r="S960"/>
      <c r="T960"/>
      <c r="U960"/>
      <c r="V960"/>
      <c r="W960"/>
      <c r="X960"/>
      <c r="Y960"/>
      <c r="Z960"/>
      <c r="AA960"/>
      <c r="AL960"/>
    </row>
    <row r="961" spans="1:48" ht="30" customHeight="1">
      <c r="A961" s="621"/>
      <c r="B961" s="441"/>
      <c r="C961" s="442"/>
      <c r="D961" s="441"/>
      <c r="E961" s="442"/>
      <c r="F961" s="441"/>
      <c r="G961" s="442"/>
      <c r="H961" s="441"/>
      <c r="I961" s="442"/>
      <c r="J961" s="441"/>
      <c r="K961" s="442"/>
      <c r="L961" s="441"/>
      <c r="M961" s="442"/>
      <c r="N961" s="624"/>
      <c r="O961" s="624"/>
      <c r="P961" s="627"/>
      <c r="Q961" s="406" t="s">
        <v>147</v>
      </c>
      <c r="R961"/>
      <c r="S961"/>
      <c r="T961"/>
      <c r="U961"/>
      <c r="V961"/>
      <c r="W961"/>
      <c r="X961"/>
      <c r="Y961"/>
      <c r="Z961"/>
      <c r="AA961"/>
      <c r="AL961"/>
    </row>
    <row r="962" spans="1:48" ht="30" customHeight="1" thickBot="1">
      <c r="A962" s="621"/>
      <c r="B962" s="447"/>
      <c r="C962" s="448"/>
      <c r="D962" s="447"/>
      <c r="E962" s="448"/>
      <c r="F962" s="189"/>
      <c r="G962" s="440"/>
      <c r="H962" s="447"/>
      <c r="I962" s="448"/>
      <c r="J962" s="447"/>
      <c r="K962" s="449"/>
      <c r="L962" s="447"/>
      <c r="M962" s="448"/>
      <c r="N962" s="624"/>
      <c r="O962" s="624"/>
      <c r="P962" s="627"/>
      <c r="Q962" s="406" t="s">
        <v>147</v>
      </c>
      <c r="R962"/>
      <c r="S962"/>
      <c r="T962"/>
      <c r="U962"/>
      <c r="V962"/>
      <c r="W962"/>
      <c r="X962"/>
      <c r="Y962"/>
      <c r="Z962"/>
      <c r="AA962"/>
      <c r="AL962"/>
    </row>
    <row r="963" spans="1:48" ht="30" customHeight="1">
      <c r="A963" s="620" t="s">
        <v>148</v>
      </c>
      <c r="B963" s="435" t="s">
        <v>642</v>
      </c>
      <c r="C963" s="436" t="s">
        <v>223</v>
      </c>
      <c r="D963" s="435" t="s">
        <v>180</v>
      </c>
      <c r="E963" s="436" t="s">
        <v>64</v>
      </c>
      <c r="F963" s="51" t="s">
        <v>426</v>
      </c>
      <c r="G963" s="122" t="s">
        <v>59</v>
      </c>
      <c r="H963" s="435" t="s">
        <v>448</v>
      </c>
      <c r="I963" s="436" t="s">
        <v>59</v>
      </c>
      <c r="J963" s="454" t="s">
        <v>449</v>
      </c>
      <c r="K963" s="436" t="s">
        <v>60</v>
      </c>
      <c r="L963" s="231" t="s">
        <v>426</v>
      </c>
      <c r="M963" s="188" t="s">
        <v>59</v>
      </c>
      <c r="N963" s="623" t="str">
        <f>VLOOKUP($A963,'Phan ca HK1-2025'!$B$4:$I$133,4,0)</f>
        <v>1. Sáng</v>
      </c>
      <c r="O963" s="623" t="str">
        <f>VLOOKUP($A963,'Phan ca HK1-2025'!$B$4:$I$133,6,0)</f>
        <v>13/10/2025</v>
      </c>
      <c r="P963" s="626" t="str">
        <f>VLOOKUP($A963,'Phan ca HK1-2025'!$B$4:$I$133,8,0)</f>
        <v>C1-101</v>
      </c>
      <c r="Q963" s="406" t="s">
        <v>148</v>
      </c>
      <c r="R963"/>
      <c r="S963"/>
      <c r="T963"/>
      <c r="U963"/>
      <c r="V963"/>
      <c r="W963"/>
      <c r="X963"/>
      <c r="Y963"/>
      <c r="Z963"/>
      <c r="AA963"/>
      <c r="AB963" s="14"/>
      <c r="AC963" s="5"/>
      <c r="AD963" s="5"/>
      <c r="AE963" s="162"/>
      <c r="AF963" s="14"/>
      <c r="AG963" s="5"/>
      <c r="AH963" s="5"/>
      <c r="AI963" s="5"/>
      <c r="AJ963" s="5"/>
      <c r="AK963" s="5"/>
      <c r="AL963" s="162"/>
      <c r="AM963" s="14"/>
      <c r="AN963" s="5"/>
      <c r="AO963" s="5"/>
      <c r="AP963" s="162"/>
      <c r="AQ963" s="14"/>
      <c r="AR963" s="5"/>
      <c r="AS963" s="5"/>
      <c r="AT963" s="5"/>
      <c r="AU963" s="5"/>
      <c r="AV963" s="5"/>
    </row>
    <row r="964" spans="1:48" ht="30" customHeight="1">
      <c r="A964" s="621"/>
      <c r="B964" s="437" t="s">
        <v>1028</v>
      </c>
      <c r="C964" s="438" t="s">
        <v>1029</v>
      </c>
      <c r="D964" s="189" t="s">
        <v>1151</v>
      </c>
      <c r="E964" s="438"/>
      <c r="F964" s="60" t="s">
        <v>487</v>
      </c>
      <c r="G964" s="69" t="s">
        <v>1018</v>
      </c>
      <c r="H964" s="437"/>
      <c r="I964" s="440"/>
      <c r="J964" s="437"/>
      <c r="K964" s="438"/>
      <c r="L964" s="60" t="s">
        <v>487</v>
      </c>
      <c r="M964" s="69" t="s">
        <v>1018</v>
      </c>
      <c r="N964" s="624"/>
      <c r="O964" s="624"/>
      <c r="P964" s="627"/>
      <c r="Q964" s="406" t="s">
        <v>148</v>
      </c>
      <c r="R964"/>
      <c r="S964"/>
      <c r="T964"/>
      <c r="U964"/>
      <c r="V964"/>
      <c r="W964"/>
      <c r="X964"/>
      <c r="Y964" s="5"/>
      <c r="Z964" s="5"/>
      <c r="AL964"/>
    </row>
    <row r="965" spans="1:48" ht="30" customHeight="1">
      <c r="A965" s="621"/>
      <c r="B965" s="441"/>
      <c r="C965" s="442"/>
      <c r="D965" s="441"/>
      <c r="E965" s="442"/>
      <c r="F965" s="232" t="s">
        <v>426</v>
      </c>
      <c r="G965" s="61" t="s">
        <v>60</v>
      </c>
      <c r="H965" s="441"/>
      <c r="I965" s="442"/>
      <c r="J965" s="441"/>
      <c r="K965" s="442"/>
      <c r="L965" s="232" t="s">
        <v>426</v>
      </c>
      <c r="M965" s="61" t="s">
        <v>60</v>
      </c>
      <c r="N965" s="624"/>
      <c r="O965" s="624"/>
      <c r="P965" s="627"/>
      <c r="Q965" s="406" t="s">
        <v>148</v>
      </c>
      <c r="R965"/>
      <c r="S965"/>
      <c r="T965"/>
      <c r="U965"/>
      <c r="V965"/>
      <c r="W965"/>
      <c r="X965"/>
      <c r="Y965"/>
      <c r="Z965"/>
      <c r="AA965"/>
      <c r="AL965"/>
    </row>
    <row r="966" spans="1:48" ht="30" customHeight="1">
      <c r="A966" s="621"/>
      <c r="B966" s="443"/>
      <c r="C966" s="438"/>
      <c r="D966" s="443"/>
      <c r="E966" s="438"/>
      <c r="F966" s="60" t="s">
        <v>487</v>
      </c>
      <c r="G966" s="69" t="s">
        <v>1019</v>
      </c>
      <c r="H966" s="443"/>
      <c r="I966" s="438"/>
      <c r="J966" s="443"/>
      <c r="K966" s="444"/>
      <c r="L966" s="60" t="s">
        <v>487</v>
      </c>
      <c r="M966" s="69" t="s">
        <v>1019</v>
      </c>
      <c r="N966" s="624"/>
      <c r="O966" s="624"/>
      <c r="P966" s="627"/>
      <c r="Q966" s="406" t="s">
        <v>148</v>
      </c>
      <c r="R966"/>
      <c r="S966"/>
      <c r="T966"/>
      <c r="U966"/>
      <c r="V966"/>
      <c r="W966"/>
      <c r="X966"/>
      <c r="Y966"/>
      <c r="Z966"/>
      <c r="AA966"/>
      <c r="AL966"/>
    </row>
    <row r="967" spans="1:48" ht="30" customHeight="1">
      <c r="A967" s="621"/>
      <c r="B967" s="445"/>
      <c r="C967" s="446"/>
      <c r="D967" s="445"/>
      <c r="E967" s="446"/>
      <c r="F967" s="441"/>
      <c r="G967" s="442"/>
      <c r="H967" s="445"/>
      <c r="I967" s="446"/>
      <c r="J967" s="445"/>
      <c r="K967" s="446"/>
      <c r="L967" s="441"/>
      <c r="M967" s="442"/>
      <c r="N967" s="624"/>
      <c r="O967" s="624"/>
      <c r="P967" s="627"/>
      <c r="Q967" s="406" t="s">
        <v>148</v>
      </c>
      <c r="R967"/>
      <c r="S967"/>
      <c r="T967"/>
      <c r="U967"/>
      <c r="V967"/>
      <c r="W967"/>
      <c r="X967"/>
      <c r="Y967"/>
      <c r="Z967"/>
      <c r="AA967"/>
      <c r="AL967"/>
    </row>
    <row r="968" spans="1:48" ht="30" customHeight="1">
      <c r="A968" s="621"/>
      <c r="B968" s="437"/>
      <c r="C968" s="438"/>
      <c r="D968" s="439"/>
      <c r="E968" s="438"/>
      <c r="F968" s="443"/>
      <c r="G968" s="438"/>
      <c r="H968" s="437"/>
      <c r="I968" s="440"/>
      <c r="J968" s="437"/>
      <c r="K968" s="440"/>
      <c r="L968" s="443"/>
      <c r="M968" s="444"/>
      <c r="N968" s="624"/>
      <c r="O968" s="624"/>
      <c r="P968" s="627"/>
      <c r="Q968" s="406" t="s">
        <v>148</v>
      </c>
      <c r="R968"/>
      <c r="S968"/>
      <c r="T968"/>
      <c r="U968"/>
      <c r="V968"/>
      <c r="W968"/>
      <c r="X968"/>
      <c r="Y968"/>
      <c r="Z968"/>
      <c r="AA968"/>
      <c r="AL968"/>
    </row>
    <row r="969" spans="1:48" ht="30" customHeight="1">
      <c r="A969" s="621"/>
      <c r="B969" s="441"/>
      <c r="C969" s="442"/>
      <c r="D969" s="441"/>
      <c r="E969" s="442"/>
      <c r="F969" s="441"/>
      <c r="G969" s="442"/>
      <c r="H969" s="441"/>
      <c r="I969" s="442"/>
      <c r="J969" s="441"/>
      <c r="K969" s="442"/>
      <c r="L969" s="441"/>
      <c r="M969" s="442"/>
      <c r="N969" s="624"/>
      <c r="O969" s="624"/>
      <c r="P969" s="627"/>
      <c r="Q969" s="406" t="s">
        <v>148</v>
      </c>
      <c r="R969"/>
      <c r="S969"/>
      <c r="T969"/>
      <c r="U969"/>
      <c r="V969"/>
      <c r="W969"/>
      <c r="X969"/>
      <c r="Y969"/>
      <c r="Z969"/>
      <c r="AA969"/>
      <c r="AL969"/>
    </row>
    <row r="970" spans="1:48" ht="30" customHeight="1" thickBot="1">
      <c r="A970" s="621"/>
      <c r="B970" s="447"/>
      <c r="C970" s="448"/>
      <c r="D970" s="447"/>
      <c r="E970" s="448"/>
      <c r="F970" s="189"/>
      <c r="G970" s="448"/>
      <c r="H970" s="447"/>
      <c r="I970" s="448"/>
      <c r="J970" s="447"/>
      <c r="K970" s="449"/>
      <c r="L970" s="447"/>
      <c r="M970" s="448"/>
      <c r="N970" s="624"/>
      <c r="O970" s="624"/>
      <c r="P970" s="627"/>
      <c r="Q970" s="406" t="s">
        <v>148</v>
      </c>
      <c r="R970"/>
      <c r="S970"/>
      <c r="T970"/>
      <c r="U970"/>
      <c r="V970"/>
      <c r="W970"/>
      <c r="X970"/>
      <c r="Y970" s="5"/>
      <c r="Z970" s="5"/>
      <c r="AL970"/>
    </row>
    <row r="971" spans="1:48" ht="30" customHeight="1">
      <c r="A971" s="620" t="s">
        <v>149</v>
      </c>
      <c r="B971" s="435"/>
      <c r="C971" s="436"/>
      <c r="D971" s="231" t="s">
        <v>426</v>
      </c>
      <c r="E971" s="188" t="s">
        <v>59</v>
      </c>
      <c r="F971" s="435" t="s">
        <v>180</v>
      </c>
      <c r="G971" s="436" t="s">
        <v>59</v>
      </c>
      <c r="H971" s="435" t="s">
        <v>423</v>
      </c>
      <c r="I971" s="436" t="s">
        <v>13</v>
      </c>
      <c r="J971" s="231" t="s">
        <v>426</v>
      </c>
      <c r="K971" s="188" t="s">
        <v>59</v>
      </c>
      <c r="L971" s="435"/>
      <c r="M971" s="436"/>
      <c r="N971" s="623" t="str">
        <f>VLOOKUP($A971,'Phan ca HK1-2025'!$B$4:$I$133,4,0)</f>
        <v>1. Sáng</v>
      </c>
      <c r="O971" s="623" t="str">
        <f>VLOOKUP($A971,'Phan ca HK1-2025'!$B$4:$I$133,6,0)</f>
        <v>13/10/2025</v>
      </c>
      <c r="P971" s="626" t="str">
        <f>VLOOKUP($A971,'Phan ca HK1-2025'!$B$4:$I$133,8,0)</f>
        <v>C1-102</v>
      </c>
      <c r="Q971" s="406" t="s">
        <v>149</v>
      </c>
      <c r="R971" s="422" t="s">
        <v>424</v>
      </c>
      <c r="S971" s="318" t="s">
        <v>423</v>
      </c>
      <c r="T971" s="319">
        <v>3</v>
      </c>
      <c r="U971" s="319">
        <v>3</v>
      </c>
      <c r="V971" s="319">
        <v>0</v>
      </c>
      <c r="W971" s="319">
        <v>0</v>
      </c>
      <c r="X971" s="319"/>
      <c r="Y971" s="414">
        <v>2</v>
      </c>
      <c r="Z971" s="375"/>
      <c r="AA971"/>
      <c r="AL971"/>
    </row>
    <row r="972" spans="1:48" ht="30" customHeight="1">
      <c r="A972" s="621"/>
      <c r="B972" s="437"/>
      <c r="C972" s="438"/>
      <c r="D972" s="60" t="s">
        <v>437</v>
      </c>
      <c r="E972" s="69" t="s">
        <v>1020</v>
      </c>
      <c r="F972" s="189" t="s">
        <v>1032</v>
      </c>
      <c r="G972" s="438"/>
      <c r="H972" s="437" t="s">
        <v>47</v>
      </c>
      <c r="I972" s="438"/>
      <c r="J972" s="60" t="s">
        <v>437</v>
      </c>
      <c r="K972" s="69" t="s">
        <v>1020</v>
      </c>
      <c r="L972" s="437"/>
      <c r="M972" s="438"/>
      <c r="N972" s="624"/>
      <c r="O972" s="624"/>
      <c r="P972" s="627"/>
      <c r="Q972" s="406" t="s">
        <v>149</v>
      </c>
      <c r="R972" s="422" t="s">
        <v>201</v>
      </c>
      <c r="S972" s="318" t="s">
        <v>180</v>
      </c>
      <c r="T972" s="319">
        <v>3</v>
      </c>
      <c r="U972" s="319">
        <v>3</v>
      </c>
      <c r="V972" s="319">
        <v>0</v>
      </c>
      <c r="W972" s="319">
        <v>0</v>
      </c>
      <c r="X972" s="319"/>
      <c r="Y972" s="414">
        <v>2</v>
      </c>
      <c r="Z972" s="375"/>
      <c r="AA972"/>
      <c r="AL972"/>
    </row>
    <row r="973" spans="1:48" ht="30" customHeight="1">
      <c r="A973" s="621"/>
      <c r="B973" s="441"/>
      <c r="C973" s="442"/>
      <c r="D973" s="232" t="s">
        <v>426</v>
      </c>
      <c r="E973" s="61" t="s">
        <v>60</v>
      </c>
      <c r="F973" s="441"/>
      <c r="G973" s="442"/>
      <c r="H973" s="441" t="s">
        <v>448</v>
      </c>
      <c r="I973" s="442" t="s">
        <v>32</v>
      </c>
      <c r="J973" s="232" t="s">
        <v>426</v>
      </c>
      <c r="K973" s="61" t="s">
        <v>60</v>
      </c>
      <c r="L973" s="441"/>
      <c r="M973" s="442"/>
      <c r="N973" s="624"/>
      <c r="O973" s="624"/>
      <c r="P973" s="627"/>
      <c r="Q973" s="406" t="s">
        <v>149</v>
      </c>
      <c r="R973" s="422" t="s">
        <v>274</v>
      </c>
      <c r="S973" s="318" t="s">
        <v>388</v>
      </c>
      <c r="T973" s="319">
        <v>2</v>
      </c>
      <c r="U973" s="319">
        <v>2</v>
      </c>
      <c r="V973" s="319">
        <v>0</v>
      </c>
      <c r="W973" s="319">
        <v>0</v>
      </c>
      <c r="X973" s="319"/>
      <c r="Y973" s="414">
        <v>2</v>
      </c>
      <c r="Z973" s="379"/>
      <c r="AA973"/>
      <c r="AL973"/>
    </row>
    <row r="974" spans="1:48" ht="30" customHeight="1">
      <c r="A974" s="621"/>
      <c r="B974" s="443"/>
      <c r="C974" s="438"/>
      <c r="D974" s="60" t="s">
        <v>437</v>
      </c>
      <c r="E974" s="119" t="s">
        <v>1021</v>
      </c>
      <c r="F974" s="443"/>
      <c r="G974" s="438"/>
      <c r="H974" s="437" t="s">
        <v>47</v>
      </c>
      <c r="I974" s="438"/>
      <c r="J974" s="60" t="s">
        <v>437</v>
      </c>
      <c r="K974" s="69" t="s">
        <v>1021</v>
      </c>
      <c r="L974" s="443"/>
      <c r="M974" s="438"/>
      <c r="N974" s="624"/>
      <c r="O974" s="624"/>
      <c r="P974" s="627"/>
      <c r="Q974" s="406" t="s">
        <v>149</v>
      </c>
      <c r="R974" s="422" t="s">
        <v>637</v>
      </c>
      <c r="S974" s="318" t="s">
        <v>638</v>
      </c>
      <c r="T974" s="319">
        <v>5</v>
      </c>
      <c r="U974" s="319">
        <v>5</v>
      </c>
      <c r="V974" s="319">
        <v>0</v>
      </c>
      <c r="W974" s="319">
        <v>0</v>
      </c>
      <c r="X974" s="319"/>
      <c r="Y974" s="414">
        <v>2</v>
      </c>
      <c r="Z974" s="379"/>
      <c r="AB974" s="5"/>
      <c r="AC974" s="5"/>
      <c r="AD974" s="5"/>
      <c r="AM974" s="5"/>
      <c r="AN974" s="5"/>
      <c r="AO974" s="5"/>
    </row>
    <row r="975" spans="1:48" ht="30" customHeight="1">
      <c r="A975" s="621"/>
      <c r="B975" s="441"/>
      <c r="C975" s="442"/>
      <c r="D975" s="441" t="s">
        <v>180</v>
      </c>
      <c r="E975" s="442" t="s">
        <v>58</v>
      </c>
      <c r="F975" s="441"/>
      <c r="G975" s="442"/>
      <c r="H975" s="457" t="s">
        <v>449</v>
      </c>
      <c r="I975" s="442" t="s">
        <v>31</v>
      </c>
      <c r="J975" s="441"/>
      <c r="K975" s="442"/>
      <c r="L975" s="441"/>
      <c r="M975" s="442"/>
      <c r="N975" s="624"/>
      <c r="O975" s="624"/>
      <c r="P975" s="627"/>
      <c r="Q975" s="406" t="s">
        <v>149</v>
      </c>
      <c r="R975"/>
      <c r="S975"/>
      <c r="T975"/>
      <c r="U975"/>
      <c r="V975"/>
      <c r="W975"/>
      <c r="X975"/>
      <c r="Y975"/>
      <c r="Z975"/>
      <c r="AA975"/>
      <c r="AL975"/>
    </row>
    <row r="976" spans="1:48" ht="30" customHeight="1" thickBot="1">
      <c r="A976" s="622"/>
      <c r="B976" s="447"/>
      <c r="C976" s="448"/>
      <c r="D976" s="521" t="s">
        <v>905</v>
      </c>
      <c r="E976" s="448"/>
      <c r="F976" s="447"/>
      <c r="G976" s="448"/>
      <c r="H976" s="447"/>
      <c r="I976" s="448"/>
      <c r="J976" s="447"/>
      <c r="K976" s="448"/>
      <c r="L976" s="447"/>
      <c r="M976" s="448"/>
      <c r="N976" s="625"/>
      <c r="O976" s="625"/>
      <c r="P976" s="628"/>
      <c r="Q976" s="406" t="s">
        <v>149</v>
      </c>
      <c r="R976"/>
      <c r="S976"/>
      <c r="T976"/>
      <c r="U976"/>
      <c r="V976"/>
      <c r="W976"/>
      <c r="X976"/>
      <c r="Y976"/>
      <c r="Z976"/>
      <c r="AA976"/>
      <c r="AL976"/>
    </row>
    <row r="977" spans="1:41" ht="30" customHeight="1">
      <c r="A977" s="620" t="s">
        <v>150</v>
      </c>
      <c r="B977" s="435"/>
      <c r="C977" s="436"/>
      <c r="D977" s="231" t="s">
        <v>426</v>
      </c>
      <c r="E977" s="188" t="s">
        <v>64</v>
      </c>
      <c r="F977" s="435" t="s">
        <v>180</v>
      </c>
      <c r="G977" s="436" t="s">
        <v>64</v>
      </c>
      <c r="H977" s="441" t="s">
        <v>448</v>
      </c>
      <c r="I977" s="436" t="s">
        <v>64</v>
      </c>
      <c r="J977" s="231" t="s">
        <v>426</v>
      </c>
      <c r="K977" s="188" t="s">
        <v>64</v>
      </c>
      <c r="L977" s="435"/>
      <c r="M977" s="436"/>
      <c r="N977" s="623" t="str">
        <f>VLOOKUP($A977,'Phan ca HK1-2025'!$B$4:$I$133,4,0)</f>
        <v>2. Chiều</v>
      </c>
      <c r="O977" s="623" t="str">
        <f>VLOOKUP($A977,'Phan ca HK1-2025'!$B$4:$I$133,6,0)</f>
        <v>13/10/2025</v>
      </c>
      <c r="P977" s="626" t="str">
        <f>VLOOKUP($A977,'Phan ca HK1-2025'!$B$4:$I$133,8,0)</f>
        <v>C1-102</v>
      </c>
      <c r="Q977" s="406" t="s">
        <v>150</v>
      </c>
      <c r="R977"/>
      <c r="S977"/>
      <c r="T977"/>
      <c r="U977"/>
      <c r="V977"/>
      <c r="W977"/>
      <c r="X977"/>
      <c r="Y977"/>
      <c r="Z977"/>
      <c r="AA977"/>
      <c r="AL977"/>
    </row>
    <row r="978" spans="1:41" ht="30" customHeight="1">
      <c r="A978" s="621"/>
      <c r="B978" s="437"/>
      <c r="C978" s="438"/>
      <c r="D978" s="60" t="s">
        <v>437</v>
      </c>
      <c r="E978" s="69" t="s">
        <v>1022</v>
      </c>
      <c r="F978" s="189" t="s">
        <v>1031</v>
      </c>
      <c r="G978" s="438"/>
      <c r="H978" s="437" t="s">
        <v>47</v>
      </c>
      <c r="I978" s="440"/>
      <c r="J978" s="60" t="s">
        <v>437</v>
      </c>
      <c r="K978" s="69" t="s">
        <v>1022</v>
      </c>
      <c r="L978" s="437"/>
      <c r="M978" s="438"/>
      <c r="N978" s="624"/>
      <c r="O978" s="624"/>
      <c r="P978" s="627"/>
      <c r="Q978" s="406" t="s">
        <v>150</v>
      </c>
      <c r="R978"/>
      <c r="S978"/>
      <c r="T978"/>
      <c r="U978"/>
      <c r="V978"/>
      <c r="W978"/>
      <c r="X978"/>
      <c r="Y978" s="5"/>
      <c r="Z978" s="5"/>
      <c r="AL978"/>
    </row>
    <row r="979" spans="1:41" ht="30" customHeight="1">
      <c r="A979" s="621"/>
      <c r="B979" s="441"/>
      <c r="C979" s="442"/>
      <c r="D979" s="232" t="s">
        <v>426</v>
      </c>
      <c r="E979" s="61" t="s">
        <v>58</v>
      </c>
      <c r="F979" s="441"/>
      <c r="G979" s="442"/>
      <c r="H979" s="441" t="s">
        <v>423</v>
      </c>
      <c r="I979" s="442" t="s">
        <v>223</v>
      </c>
      <c r="J979" s="232" t="s">
        <v>426</v>
      </c>
      <c r="K979" s="61" t="s">
        <v>58</v>
      </c>
      <c r="L979" s="441"/>
      <c r="M979" s="442"/>
      <c r="N979" s="624"/>
      <c r="O979" s="624"/>
      <c r="P979" s="627"/>
      <c r="Q979" s="406" t="s">
        <v>150</v>
      </c>
      <c r="R979"/>
      <c r="S979"/>
      <c r="T979"/>
      <c r="U979"/>
      <c r="V979"/>
      <c r="W979"/>
      <c r="X979"/>
      <c r="Y979"/>
      <c r="Z979"/>
      <c r="AA979"/>
      <c r="AL979"/>
    </row>
    <row r="980" spans="1:41" ht="30" customHeight="1">
      <c r="A980" s="621"/>
      <c r="B980" s="443"/>
      <c r="C980" s="438"/>
      <c r="D980" s="60" t="s">
        <v>437</v>
      </c>
      <c r="E980" s="69" t="s">
        <v>1023</v>
      </c>
      <c r="F980" s="443"/>
      <c r="G980" s="438"/>
      <c r="H980" s="437" t="s">
        <v>47</v>
      </c>
      <c r="I980" s="438"/>
      <c r="J980" s="60" t="s">
        <v>437</v>
      </c>
      <c r="K980" s="69" t="s">
        <v>1023</v>
      </c>
      <c r="L980" s="443"/>
      <c r="M980" s="438"/>
      <c r="N980" s="624"/>
      <c r="O980" s="624"/>
      <c r="P980" s="627"/>
      <c r="Q980" s="406" t="s">
        <v>150</v>
      </c>
      <c r="R980"/>
      <c r="S980"/>
      <c r="T980"/>
      <c r="U980"/>
      <c r="V980"/>
      <c r="W980"/>
      <c r="X980"/>
      <c r="Y980"/>
      <c r="Z980"/>
      <c r="AA980"/>
      <c r="AB980" s="5"/>
      <c r="AC980" s="5"/>
      <c r="AD980" s="5"/>
      <c r="AM980" s="5"/>
      <c r="AN980" s="5"/>
      <c r="AO980" s="5"/>
    </row>
    <row r="981" spans="1:41" ht="30" customHeight="1">
      <c r="A981" s="621"/>
      <c r="B981" s="441"/>
      <c r="C981" s="442"/>
      <c r="D981" s="441" t="s">
        <v>180</v>
      </c>
      <c r="E981" s="442" t="s">
        <v>32</v>
      </c>
      <c r="F981" s="441"/>
      <c r="G981" s="442"/>
      <c r="H981" s="457" t="s">
        <v>449</v>
      </c>
      <c r="I981" s="442" t="s">
        <v>60</v>
      </c>
      <c r="J981" s="441"/>
      <c r="K981" s="442"/>
      <c r="L981" s="441"/>
      <c r="M981" s="442"/>
      <c r="N981" s="624"/>
      <c r="O981" s="624"/>
      <c r="P981" s="627"/>
      <c r="Q981" s="406" t="s">
        <v>150</v>
      </c>
      <c r="R981"/>
      <c r="S981"/>
      <c r="T981"/>
      <c r="U981"/>
      <c r="V981"/>
      <c r="W981"/>
      <c r="X981"/>
      <c r="Y981"/>
      <c r="Z981"/>
      <c r="AA981"/>
      <c r="AL981"/>
    </row>
    <row r="982" spans="1:41" ht="30" customHeight="1" thickBot="1">
      <c r="A982" s="622"/>
      <c r="B982" s="447"/>
      <c r="C982" s="448"/>
      <c r="D982" s="189" t="s">
        <v>1152</v>
      </c>
      <c r="E982" s="438"/>
      <c r="F982" s="450"/>
      <c r="G982" s="448"/>
      <c r="H982" s="447"/>
      <c r="I982" s="448"/>
      <c r="J982" s="447"/>
      <c r="K982" s="448"/>
      <c r="L982" s="447"/>
      <c r="M982" s="448"/>
      <c r="N982" s="625"/>
      <c r="O982" s="625"/>
      <c r="P982" s="628"/>
      <c r="Q982" s="406" t="s">
        <v>150</v>
      </c>
      <c r="R982"/>
      <c r="S982"/>
      <c r="T982"/>
      <c r="U982"/>
      <c r="V982"/>
      <c r="W982"/>
      <c r="X982"/>
      <c r="Y982" s="5"/>
      <c r="Z982" s="5"/>
      <c r="AL982"/>
    </row>
    <row r="983" spans="1:41" ht="30" customHeight="1">
      <c r="A983" s="620" t="s">
        <v>413</v>
      </c>
      <c r="B983" s="435" t="s">
        <v>642</v>
      </c>
      <c r="C983" s="436" t="s">
        <v>223</v>
      </c>
      <c r="D983" s="435" t="s">
        <v>448</v>
      </c>
      <c r="E983" s="436" t="s">
        <v>59</v>
      </c>
      <c r="F983" s="231" t="s">
        <v>426</v>
      </c>
      <c r="G983" s="188" t="s">
        <v>59</v>
      </c>
      <c r="H983" s="435"/>
      <c r="I983" s="436"/>
      <c r="J983" s="435" t="s">
        <v>1013</v>
      </c>
      <c r="K983" s="436" t="s">
        <v>13</v>
      </c>
      <c r="L983" s="231" t="s">
        <v>426</v>
      </c>
      <c r="M983" s="188" t="s">
        <v>59</v>
      </c>
      <c r="N983" s="623" t="str">
        <f>VLOOKUP($A983,'Phan ca HK1-2025'!$B$4:$I$134,4,0)</f>
        <v>1. Sáng</v>
      </c>
      <c r="O983" s="623" t="str">
        <f>VLOOKUP($A983,'Phan ca HK1-2025'!$B$4:$I$134,6,0)</f>
        <v>13/10/2025</v>
      </c>
      <c r="P983" s="626" t="str">
        <f>VLOOKUP($A983,'Phan ca HK1-2025'!$B$4:$I$134,8,0)</f>
        <v>Khu C</v>
      </c>
      <c r="Q983" s="406" t="s">
        <v>413</v>
      </c>
      <c r="R983" s="319" t="s">
        <v>201</v>
      </c>
      <c r="S983" s="318" t="s">
        <v>180</v>
      </c>
      <c r="T983" s="319">
        <v>3</v>
      </c>
      <c r="U983" s="319">
        <v>3</v>
      </c>
      <c r="V983" s="319">
        <v>0</v>
      </c>
      <c r="W983" s="319">
        <v>0</v>
      </c>
      <c r="X983" s="319"/>
      <c r="Y983" s="414">
        <v>2</v>
      </c>
      <c r="Z983" s="400"/>
      <c r="AA983"/>
      <c r="AL983"/>
    </row>
    <row r="984" spans="1:41" ht="30" customHeight="1">
      <c r="A984" s="621"/>
      <c r="B984" s="437" t="s">
        <v>1028</v>
      </c>
      <c r="C984" s="438" t="s">
        <v>1029</v>
      </c>
      <c r="D984" s="60" t="s">
        <v>56</v>
      </c>
      <c r="E984" s="438"/>
      <c r="F984" s="60" t="s">
        <v>462</v>
      </c>
      <c r="G984" s="69" t="s">
        <v>1024</v>
      </c>
      <c r="H984" s="437"/>
      <c r="I984" s="440"/>
      <c r="J984" s="60" t="s">
        <v>48</v>
      </c>
      <c r="K984" s="440"/>
      <c r="L984" s="60" t="s">
        <v>462</v>
      </c>
      <c r="M984" s="69" t="s">
        <v>1024</v>
      </c>
      <c r="N984" s="624"/>
      <c r="O984" s="624"/>
      <c r="P984" s="627"/>
      <c r="Q984" s="406" t="s">
        <v>413</v>
      </c>
      <c r="R984" s="319" t="s">
        <v>274</v>
      </c>
      <c r="S984" s="318" t="s">
        <v>388</v>
      </c>
      <c r="T984" s="319">
        <v>2</v>
      </c>
      <c r="U984" s="319">
        <v>2</v>
      </c>
      <c r="V984" s="319">
        <v>0</v>
      </c>
      <c r="W984" s="319">
        <v>0</v>
      </c>
      <c r="X984" s="319"/>
      <c r="Y984" s="414">
        <v>2</v>
      </c>
      <c r="Z984" s="404"/>
      <c r="AA984"/>
      <c r="AL984"/>
    </row>
    <row r="985" spans="1:41" ht="30" customHeight="1">
      <c r="A985" s="621"/>
      <c r="B985" s="441"/>
      <c r="C985" s="442"/>
      <c r="D985" s="441" t="s">
        <v>180</v>
      </c>
      <c r="E985" s="442" t="s">
        <v>32</v>
      </c>
      <c r="F985" s="232" t="s">
        <v>426</v>
      </c>
      <c r="G985" s="61" t="s">
        <v>60</v>
      </c>
      <c r="H985" s="441"/>
      <c r="I985" s="442"/>
      <c r="J985" s="441" t="s">
        <v>636</v>
      </c>
      <c r="K985" s="442" t="s">
        <v>32</v>
      </c>
      <c r="L985" s="232" t="s">
        <v>426</v>
      </c>
      <c r="M985" s="61" t="s">
        <v>60</v>
      </c>
      <c r="N985" s="624"/>
      <c r="O985" s="624"/>
      <c r="P985" s="627"/>
      <c r="Q985" s="406" t="s">
        <v>413</v>
      </c>
      <c r="R985" s="319" t="s">
        <v>635</v>
      </c>
      <c r="S985" s="318" t="s">
        <v>636</v>
      </c>
      <c r="T985" s="319">
        <v>2</v>
      </c>
      <c r="U985" s="319">
        <v>2</v>
      </c>
      <c r="V985" s="319">
        <v>0</v>
      </c>
      <c r="W985" s="319">
        <v>0</v>
      </c>
      <c r="X985" s="319"/>
      <c r="Y985" s="414">
        <v>2</v>
      </c>
      <c r="Z985" s="404"/>
      <c r="AA985"/>
      <c r="AL985"/>
    </row>
    <row r="986" spans="1:41" ht="30" customHeight="1">
      <c r="A986" s="621"/>
      <c r="B986" s="443"/>
      <c r="C986" s="438"/>
      <c r="D986" s="189" t="s">
        <v>1152</v>
      </c>
      <c r="E986" s="438"/>
      <c r="F986" s="60" t="s">
        <v>462</v>
      </c>
      <c r="G986" s="119" t="s">
        <v>1025</v>
      </c>
      <c r="H986" s="443"/>
      <c r="I986" s="438"/>
      <c r="J986" s="60" t="s">
        <v>48</v>
      </c>
      <c r="K986" s="444"/>
      <c r="L986" s="60" t="s">
        <v>462</v>
      </c>
      <c r="M986" s="119" t="s">
        <v>1025</v>
      </c>
      <c r="N986" s="624"/>
      <c r="O986" s="624"/>
      <c r="P986" s="627"/>
      <c r="Q986" s="406" t="s">
        <v>413</v>
      </c>
      <c r="R986" s="319" t="s">
        <v>637</v>
      </c>
      <c r="S986" s="318" t="s">
        <v>638</v>
      </c>
      <c r="T986" s="319">
        <v>5</v>
      </c>
      <c r="U986" s="319">
        <v>5</v>
      </c>
      <c r="V986" s="319">
        <v>0</v>
      </c>
      <c r="W986" s="319">
        <v>0</v>
      </c>
      <c r="X986" s="319"/>
      <c r="Y986" s="414">
        <v>2</v>
      </c>
      <c r="Z986" s="404"/>
      <c r="AA986"/>
      <c r="AL986"/>
    </row>
    <row r="987" spans="1:41" ht="30" customHeight="1">
      <c r="A987" s="621"/>
      <c r="B987" s="445"/>
      <c r="C987" s="446"/>
      <c r="D987" s="441"/>
      <c r="E987" s="442"/>
      <c r="F987" s="441"/>
      <c r="G987" s="442"/>
      <c r="H987" s="445"/>
      <c r="I987" s="446"/>
      <c r="J987" s="441"/>
      <c r="K987" s="442"/>
      <c r="L987" s="441"/>
      <c r="M987" s="442"/>
      <c r="N987" s="624"/>
      <c r="O987" s="624"/>
      <c r="P987" s="627"/>
      <c r="Q987" s="406" t="s">
        <v>413</v>
      </c>
      <c r="R987" s="319" t="s">
        <v>639</v>
      </c>
      <c r="S987" s="318" t="s">
        <v>640</v>
      </c>
      <c r="T987" s="319">
        <v>2</v>
      </c>
      <c r="U987" s="319">
        <v>2</v>
      </c>
      <c r="V987" s="319">
        <v>0</v>
      </c>
      <c r="W987" s="319">
        <v>0</v>
      </c>
      <c r="X987" s="319"/>
      <c r="Y987" s="414">
        <v>2</v>
      </c>
      <c r="Z987" s="400"/>
      <c r="AA987"/>
      <c r="AL987"/>
    </row>
    <row r="988" spans="1:41" ht="30" customHeight="1">
      <c r="A988" s="621"/>
      <c r="B988" s="437"/>
      <c r="C988" s="438"/>
      <c r="D988" s="443"/>
      <c r="E988" s="438"/>
      <c r="F988" s="189"/>
      <c r="G988" s="438"/>
      <c r="H988" s="437"/>
      <c r="I988" s="440"/>
      <c r="J988" s="443"/>
      <c r="K988" s="438"/>
      <c r="L988" s="443"/>
      <c r="M988" s="438"/>
      <c r="N988" s="624"/>
      <c r="O988" s="624"/>
      <c r="P988" s="627"/>
      <c r="Q988" s="406" t="s">
        <v>413</v>
      </c>
      <c r="R988" s="319" t="s">
        <v>641</v>
      </c>
      <c r="S988" s="318" t="s">
        <v>642</v>
      </c>
      <c r="T988" s="319">
        <v>3</v>
      </c>
      <c r="U988" s="319">
        <v>3</v>
      </c>
      <c r="V988" s="319">
        <v>0</v>
      </c>
      <c r="W988" s="319">
        <v>0</v>
      </c>
      <c r="X988" s="319"/>
      <c r="Y988" s="414">
        <v>3</v>
      </c>
      <c r="Z988" s="404"/>
      <c r="AA988"/>
      <c r="AL988"/>
    </row>
    <row r="989" spans="1:41" ht="30" customHeight="1">
      <c r="A989" s="621"/>
      <c r="B989" s="441"/>
      <c r="C989" s="442"/>
      <c r="D989" s="441"/>
      <c r="E989" s="442"/>
      <c r="F989" s="441"/>
      <c r="G989" s="442"/>
      <c r="H989" s="441"/>
      <c r="I989" s="442"/>
      <c r="J989" s="457" t="s">
        <v>449</v>
      </c>
      <c r="K989" s="442" t="s">
        <v>440</v>
      </c>
      <c r="L989" s="441"/>
      <c r="M989" s="442"/>
      <c r="N989" s="624"/>
      <c r="O989" s="624"/>
      <c r="P989" s="627"/>
      <c r="Q989" s="406" t="s">
        <v>413</v>
      </c>
      <c r="R989"/>
      <c r="S989"/>
      <c r="T989"/>
      <c r="U989"/>
      <c r="V989"/>
      <c r="W989"/>
      <c r="X989"/>
      <c r="Y989"/>
      <c r="Z989"/>
      <c r="AA989"/>
      <c r="AL989"/>
    </row>
    <row r="990" spans="1:41" ht="30" customHeight="1" thickBot="1">
      <c r="A990" s="622"/>
      <c r="B990" s="447"/>
      <c r="C990" s="448"/>
      <c r="D990" s="447"/>
      <c r="E990" s="448"/>
      <c r="F990" s="447"/>
      <c r="G990" s="448"/>
      <c r="H990" s="447"/>
      <c r="I990" s="448"/>
      <c r="J990" s="443"/>
      <c r="K990" s="438"/>
      <c r="L990" s="447"/>
      <c r="M990" s="448"/>
      <c r="N990" s="625"/>
      <c r="O990" s="625"/>
      <c r="P990" s="628"/>
      <c r="Q990" s="406" t="s">
        <v>413</v>
      </c>
      <c r="R990"/>
      <c r="S990"/>
      <c r="T990"/>
      <c r="U990"/>
      <c r="V990"/>
      <c r="W990"/>
      <c r="X990"/>
      <c r="Y990" s="5"/>
      <c r="Z990" s="5"/>
      <c r="AA990"/>
      <c r="AL990"/>
    </row>
    <row r="991" spans="1:41" ht="30" customHeight="1">
      <c r="A991" s="632" t="s">
        <v>519</v>
      </c>
      <c r="B991" s="59"/>
      <c r="C991" s="122"/>
      <c r="D991" s="123"/>
      <c r="E991" s="122"/>
      <c r="F991" s="123"/>
      <c r="G991" s="122"/>
      <c r="H991" s="123"/>
      <c r="I991" s="122"/>
      <c r="J991" s="123"/>
      <c r="K991" s="122"/>
      <c r="L991" s="123"/>
      <c r="M991" s="122"/>
      <c r="N991" s="623" t="e">
        <f>VLOOKUP($A991,'Phan ca HK1-2025'!$B$4:$I$134,4,0)</f>
        <v>#N/A</v>
      </c>
      <c r="O991" s="623" t="e">
        <f>VLOOKUP($A991,'Phan ca HK1-2025'!$B$4:$I$134,6,0)</f>
        <v>#N/A</v>
      </c>
      <c r="P991" s="626" t="e">
        <f>VLOOKUP($A991,'Phan ca HK1-2025'!$B$4:$I$134,8,0)</f>
        <v>#N/A</v>
      </c>
      <c r="Q991" s="284" t="s">
        <v>519</v>
      </c>
      <c r="R991" s="377"/>
      <c r="S991" s="374"/>
      <c r="T991" s="374"/>
      <c r="U991" s="374"/>
      <c r="V991" s="373"/>
      <c r="W991" s="373"/>
      <c r="X991" s="390"/>
      <c r="Y991" s="371"/>
      <c r="Z991" s="404"/>
      <c r="AA991"/>
      <c r="AL991"/>
    </row>
    <row r="992" spans="1:41" ht="30" customHeight="1">
      <c r="A992" s="633"/>
      <c r="B992" s="118"/>
      <c r="C992" s="190"/>
      <c r="D992" s="118"/>
      <c r="E992" s="119"/>
      <c r="F992" s="118"/>
      <c r="G992" s="190"/>
      <c r="H992" s="118"/>
      <c r="I992" s="190"/>
      <c r="J992" s="60"/>
      <c r="K992" s="69"/>
      <c r="L992" s="118"/>
      <c r="M992" s="190"/>
      <c r="N992" s="624"/>
      <c r="O992" s="624"/>
      <c r="P992" s="627"/>
      <c r="Q992" s="284" t="s">
        <v>519</v>
      </c>
      <c r="R992" s="377"/>
      <c r="S992" s="374"/>
      <c r="T992" s="374"/>
      <c r="U992" s="374"/>
      <c r="V992" s="373"/>
      <c r="W992" s="373"/>
      <c r="X992" s="390"/>
      <c r="Y992" s="371"/>
      <c r="Z992" s="404"/>
      <c r="AA992"/>
      <c r="AL992"/>
    </row>
    <row r="993" spans="1:38" ht="30" customHeight="1">
      <c r="A993" s="633"/>
      <c r="B993" s="59"/>
      <c r="C993" s="61"/>
      <c r="D993" s="59"/>
      <c r="E993" s="61"/>
      <c r="F993" s="59"/>
      <c r="G993" s="61"/>
      <c r="H993" s="59"/>
      <c r="I993" s="61"/>
      <c r="J993" s="59"/>
      <c r="K993" s="61"/>
      <c r="L993" s="59"/>
      <c r="M993" s="61"/>
      <c r="N993" s="624"/>
      <c r="O993" s="624"/>
      <c r="P993" s="627"/>
      <c r="Q993" s="284" t="s">
        <v>519</v>
      </c>
      <c r="R993" s="377"/>
      <c r="S993" s="374"/>
      <c r="T993" s="374"/>
      <c r="U993" s="374"/>
      <c r="V993" s="373"/>
      <c r="W993" s="373"/>
      <c r="X993" s="390"/>
      <c r="Y993" s="371"/>
      <c r="Z993" s="404"/>
      <c r="AA993"/>
      <c r="AL993"/>
    </row>
    <row r="994" spans="1:38" ht="30" customHeight="1">
      <c r="A994" s="633"/>
      <c r="B994" s="60"/>
      <c r="C994" s="217"/>
      <c r="D994" s="60"/>
      <c r="E994" s="217"/>
      <c r="F994" s="195"/>
      <c r="G994" s="196"/>
      <c r="H994" s="60"/>
      <c r="I994" s="121"/>
      <c r="J994" s="60"/>
      <c r="K994" s="69"/>
      <c r="L994" s="60"/>
      <c r="M994" s="121"/>
      <c r="N994" s="624"/>
      <c r="O994" s="624"/>
      <c r="P994" s="627"/>
      <c r="Q994" s="284" t="s">
        <v>519</v>
      </c>
      <c r="R994" s="377"/>
      <c r="S994" s="374"/>
      <c r="T994" s="374"/>
      <c r="U994" s="374"/>
      <c r="V994" s="373"/>
      <c r="W994" s="373"/>
      <c r="X994" s="390"/>
      <c r="Y994" s="371"/>
      <c r="Z994" s="404"/>
      <c r="AA994"/>
      <c r="AL994"/>
    </row>
    <row r="995" spans="1:38" ht="30" customHeight="1">
      <c r="A995" s="633"/>
      <c r="B995" s="59"/>
      <c r="C995" s="61"/>
      <c r="D995" s="59"/>
      <c r="E995" s="61"/>
      <c r="F995" s="59"/>
      <c r="G995" s="61"/>
      <c r="H995" s="59"/>
      <c r="I995" s="61"/>
      <c r="J995" s="59"/>
      <c r="K995" s="61"/>
      <c r="L995" s="59"/>
      <c r="M995" s="61"/>
      <c r="N995" s="624"/>
      <c r="O995" s="624"/>
      <c r="P995" s="627"/>
      <c r="Q995" s="284" t="s">
        <v>519</v>
      </c>
      <c r="R995" s="377"/>
      <c r="S995" s="374"/>
      <c r="T995" s="374"/>
      <c r="U995" s="374"/>
      <c r="V995" s="373"/>
      <c r="W995" s="373"/>
      <c r="X995" s="390"/>
      <c r="Y995" s="371"/>
      <c r="Z995" s="404"/>
      <c r="AA995"/>
      <c r="AL995"/>
    </row>
    <row r="996" spans="1:38" ht="30" customHeight="1">
      <c r="A996" s="633"/>
      <c r="B996" s="60"/>
      <c r="C996" s="121"/>
      <c r="D996" s="60"/>
      <c r="E996" s="121"/>
      <c r="F996" s="118"/>
      <c r="G996" s="119"/>
      <c r="H996" s="60"/>
      <c r="I996" s="121"/>
      <c r="J996" s="60"/>
      <c r="K996" s="119"/>
      <c r="L996" s="60"/>
      <c r="M996" s="121"/>
      <c r="N996" s="624"/>
      <c r="O996" s="624"/>
      <c r="P996" s="627"/>
      <c r="Q996" s="284" t="s">
        <v>519</v>
      </c>
      <c r="R996" s="377"/>
      <c r="S996" s="374"/>
      <c r="T996" s="374"/>
      <c r="U996" s="374"/>
      <c r="V996" s="373"/>
      <c r="W996" s="373"/>
      <c r="X996" s="390"/>
      <c r="Y996" s="371"/>
      <c r="Z996" s="404"/>
      <c r="AA996"/>
      <c r="AL996"/>
    </row>
    <row r="997" spans="1:38" ht="30" customHeight="1">
      <c r="A997" s="633"/>
      <c r="B997" s="59"/>
      <c r="C997" s="61"/>
      <c r="D997" s="59"/>
      <c r="E997" s="61"/>
      <c r="F997" s="59"/>
      <c r="G997" s="61"/>
      <c r="H997" s="59"/>
      <c r="I997" s="61"/>
      <c r="J997" s="59"/>
      <c r="K997" s="61"/>
      <c r="L997" s="59"/>
      <c r="M997" s="61"/>
      <c r="N997" s="624"/>
      <c r="O997" s="624"/>
      <c r="P997" s="627"/>
      <c r="Q997" s="284" t="s">
        <v>519</v>
      </c>
      <c r="R997"/>
      <c r="S997"/>
      <c r="T997"/>
      <c r="U997"/>
      <c r="V997"/>
      <c r="W997"/>
      <c r="X997"/>
      <c r="Y997"/>
      <c r="Z997"/>
      <c r="AA997"/>
      <c r="AL997"/>
    </row>
    <row r="998" spans="1:38" ht="30" customHeight="1" thickBot="1">
      <c r="A998" s="634"/>
      <c r="B998" s="64"/>
      <c r="C998" s="227"/>
      <c r="D998" s="228"/>
      <c r="E998" s="227"/>
      <c r="F998" s="228"/>
      <c r="G998" s="227"/>
      <c r="H998" s="228"/>
      <c r="I998" s="227"/>
      <c r="J998" s="228"/>
      <c r="K998" s="227"/>
      <c r="L998" s="228"/>
      <c r="M998" s="227"/>
      <c r="N998" s="625"/>
      <c r="O998" s="625"/>
      <c r="P998" s="628"/>
      <c r="Q998" s="284" t="s">
        <v>519</v>
      </c>
      <c r="R998"/>
      <c r="S998"/>
      <c r="T998"/>
      <c r="U998"/>
      <c r="V998"/>
      <c r="W998"/>
      <c r="X998"/>
      <c r="Y998" s="5"/>
      <c r="Z998" s="5"/>
      <c r="AA998"/>
      <c r="AL998"/>
    </row>
    <row r="999" spans="1:38" ht="30" customHeight="1">
      <c r="A999" s="632" t="s">
        <v>586</v>
      </c>
      <c r="B999" s="123"/>
      <c r="C999" s="122"/>
      <c r="D999" s="123"/>
      <c r="E999" s="61"/>
      <c r="F999" s="123"/>
      <c r="G999" s="122"/>
      <c r="H999" s="123"/>
      <c r="I999" s="122"/>
      <c r="J999" s="123"/>
      <c r="K999" s="122"/>
      <c r="L999" s="123"/>
      <c r="M999" s="122"/>
      <c r="N999" s="623" t="e">
        <f>VLOOKUP($A999,'Phan ca HK1-2025'!$B$4:$I$134,4,0)</f>
        <v>#N/A</v>
      </c>
      <c r="O999" s="623" t="e">
        <f>VLOOKUP($A999,'Phan ca HK1-2025'!$B$4:$I$134,6,0)</f>
        <v>#N/A</v>
      </c>
      <c r="P999" s="626" t="e">
        <f>VLOOKUP($A999,'Phan ca HK1-2025'!$B$4:$I$134,8,0)</f>
        <v>#N/A</v>
      </c>
      <c r="Q999" s="284" t="s">
        <v>403</v>
      </c>
      <c r="R999" s="377"/>
      <c r="S999" s="374"/>
      <c r="T999" s="374"/>
      <c r="U999" s="374"/>
      <c r="V999" s="373"/>
      <c r="W999" s="373"/>
      <c r="X999" s="390"/>
      <c r="Y999" s="371"/>
      <c r="Z999" s="404"/>
      <c r="AA999"/>
      <c r="AL999"/>
    </row>
    <row r="1000" spans="1:38" ht="30" customHeight="1">
      <c r="A1000" s="633"/>
      <c r="B1000" s="181"/>
      <c r="C1000" s="69"/>
      <c r="D1000" s="181"/>
      <c r="E1000" s="69"/>
      <c r="F1000" s="233"/>
      <c r="G1000" s="69"/>
      <c r="H1000" s="218"/>
      <c r="I1000" s="69"/>
      <c r="J1000" s="229"/>
      <c r="K1000" s="69"/>
      <c r="L1000" s="118"/>
      <c r="M1000" s="190"/>
      <c r="N1000" s="624"/>
      <c r="O1000" s="624"/>
      <c r="P1000" s="627"/>
      <c r="Q1000" s="284" t="s">
        <v>403</v>
      </c>
      <c r="R1000" s="377"/>
      <c r="S1000" s="374"/>
      <c r="T1000" s="374"/>
      <c r="U1000" s="374"/>
      <c r="V1000" s="373"/>
      <c r="W1000" s="373"/>
      <c r="X1000" s="390"/>
      <c r="Y1000" s="371"/>
      <c r="Z1000" s="404"/>
      <c r="AA1000"/>
      <c r="AL1000"/>
    </row>
    <row r="1001" spans="1:38" ht="30" customHeight="1">
      <c r="A1001" s="633"/>
      <c r="B1001" s="59"/>
      <c r="C1001" s="61"/>
      <c r="D1001" s="59"/>
      <c r="E1001" s="61"/>
      <c r="F1001" s="59"/>
      <c r="G1001" s="61"/>
      <c r="H1001" s="59"/>
      <c r="I1001" s="61"/>
      <c r="J1001" s="59"/>
      <c r="K1001" s="61"/>
      <c r="L1001" s="59"/>
      <c r="M1001" s="61"/>
      <c r="N1001" s="624"/>
      <c r="O1001" s="624"/>
      <c r="P1001" s="627"/>
      <c r="Q1001" s="284" t="s">
        <v>403</v>
      </c>
      <c r="R1001" s="377"/>
      <c r="S1001" s="374"/>
      <c r="T1001" s="374"/>
      <c r="U1001" s="374"/>
      <c r="V1001" s="373"/>
      <c r="W1001" s="373"/>
      <c r="X1001" s="390"/>
      <c r="Y1001" s="371"/>
      <c r="Z1001" s="404"/>
      <c r="AA1001"/>
      <c r="AL1001"/>
    </row>
    <row r="1002" spans="1:38" ht="30" customHeight="1">
      <c r="A1002" s="633"/>
      <c r="B1002" s="195"/>
      <c r="C1002" s="196"/>
      <c r="D1002" s="60"/>
      <c r="E1002" s="69"/>
      <c r="F1002" s="195"/>
      <c r="G1002" s="196"/>
      <c r="H1002" s="60"/>
      <c r="I1002" s="121"/>
      <c r="J1002" s="229"/>
      <c r="K1002" s="69"/>
      <c r="L1002" s="60"/>
      <c r="M1002" s="121"/>
      <c r="N1002" s="624"/>
      <c r="O1002" s="624"/>
      <c r="P1002" s="627"/>
      <c r="Q1002" s="284" t="s">
        <v>403</v>
      </c>
      <c r="R1002" s="377"/>
      <c r="S1002" s="374"/>
      <c r="T1002" s="374"/>
      <c r="U1002" s="374"/>
      <c r="V1002" s="373"/>
      <c r="W1002" s="373"/>
      <c r="X1002" s="390"/>
      <c r="Y1002" s="371"/>
      <c r="Z1002" s="404"/>
      <c r="AA1002"/>
      <c r="AL1002"/>
    </row>
    <row r="1003" spans="1:38" ht="30" customHeight="1">
      <c r="A1003" s="633"/>
      <c r="B1003" s="59"/>
      <c r="C1003" s="61"/>
      <c r="D1003" s="59"/>
      <c r="E1003" s="61"/>
      <c r="F1003" s="59"/>
      <c r="G1003" s="61"/>
      <c r="H1003" s="59"/>
      <c r="I1003" s="61"/>
      <c r="J1003" s="59"/>
      <c r="K1003" s="61"/>
      <c r="L1003" s="59"/>
      <c r="M1003" s="61"/>
      <c r="N1003" s="624"/>
      <c r="O1003" s="624"/>
      <c r="P1003" s="627"/>
      <c r="Q1003" s="284" t="s">
        <v>403</v>
      </c>
      <c r="R1003" s="377"/>
      <c r="S1003" s="374"/>
      <c r="T1003" s="374"/>
      <c r="U1003" s="374"/>
      <c r="V1003" s="373"/>
      <c r="W1003" s="373"/>
      <c r="X1003" s="390"/>
      <c r="Y1003" s="371"/>
      <c r="Z1003" s="404"/>
      <c r="AA1003"/>
      <c r="AL1003"/>
    </row>
    <row r="1004" spans="1:38" ht="30" customHeight="1">
      <c r="A1004" s="633"/>
      <c r="B1004" s="60"/>
      <c r="C1004" s="121"/>
      <c r="D1004" s="118"/>
      <c r="E1004" s="119"/>
      <c r="F1004" s="60"/>
      <c r="G1004" s="121"/>
      <c r="H1004" s="60"/>
      <c r="I1004" s="121"/>
      <c r="J1004" s="60"/>
      <c r="K1004" s="119"/>
      <c r="L1004" s="60"/>
      <c r="M1004" s="119"/>
      <c r="N1004" s="624"/>
      <c r="O1004" s="624"/>
      <c r="P1004" s="627"/>
      <c r="Q1004" s="284" t="s">
        <v>403</v>
      </c>
      <c r="R1004" s="377"/>
      <c r="S1004" s="374"/>
      <c r="T1004" s="374"/>
      <c r="U1004" s="374"/>
      <c r="V1004" s="373"/>
      <c r="W1004" s="373"/>
      <c r="X1004" s="390"/>
      <c r="Y1004" s="371"/>
      <c r="Z1004" s="404"/>
      <c r="AA1004"/>
      <c r="AL1004"/>
    </row>
    <row r="1005" spans="1:38" ht="30" customHeight="1">
      <c r="A1005" s="633"/>
      <c r="B1005" s="59"/>
      <c r="C1005" s="61"/>
      <c r="D1005" s="59"/>
      <c r="E1005" s="61"/>
      <c r="F1005" s="59"/>
      <c r="G1005" s="61"/>
      <c r="H1005" s="59"/>
      <c r="I1005" s="61"/>
      <c r="J1005" s="59"/>
      <c r="K1005" s="61"/>
      <c r="L1005" s="59"/>
      <c r="M1005" s="61"/>
      <c r="N1005" s="624"/>
      <c r="O1005" s="624"/>
      <c r="P1005" s="627"/>
      <c r="Q1005" s="284" t="s">
        <v>403</v>
      </c>
      <c r="R1005"/>
      <c r="S1005"/>
      <c r="T1005"/>
      <c r="U1005"/>
      <c r="V1005"/>
      <c r="W1005"/>
      <c r="X1005"/>
      <c r="Y1005"/>
      <c r="Z1005"/>
      <c r="AA1005"/>
      <c r="AL1005"/>
    </row>
    <row r="1006" spans="1:38" ht="30" customHeight="1" thickBot="1">
      <c r="A1006" s="634"/>
      <c r="B1006" s="64"/>
      <c r="C1006" s="227"/>
      <c r="D1006" s="228"/>
      <c r="E1006" s="227"/>
      <c r="F1006" s="228"/>
      <c r="G1006" s="227"/>
      <c r="H1006" s="228"/>
      <c r="I1006" s="227"/>
      <c r="J1006" s="228"/>
      <c r="K1006" s="227"/>
      <c r="L1006" s="228"/>
      <c r="M1006" s="227"/>
      <c r="N1006" s="625"/>
      <c r="O1006" s="625"/>
      <c r="P1006" s="628"/>
      <c r="Q1006" s="284" t="s">
        <v>403</v>
      </c>
      <c r="R1006"/>
      <c r="S1006"/>
      <c r="T1006"/>
      <c r="U1006"/>
      <c r="V1006"/>
      <c r="W1006"/>
      <c r="X1006"/>
      <c r="Y1006"/>
      <c r="Z1006"/>
      <c r="AA1006"/>
      <c r="AL1006"/>
    </row>
    <row r="1007" spans="1:38" ht="30" customHeight="1">
      <c r="A1007" s="632" t="s">
        <v>402</v>
      </c>
      <c r="B1007" s="59"/>
      <c r="C1007" s="122"/>
      <c r="D1007" s="123"/>
      <c r="E1007" s="61"/>
      <c r="F1007" s="123"/>
      <c r="G1007" s="122"/>
      <c r="H1007" s="123"/>
      <c r="I1007" s="122"/>
      <c r="J1007" s="123"/>
      <c r="K1007" s="61"/>
      <c r="L1007" s="123"/>
      <c r="M1007" s="122"/>
      <c r="N1007" s="623" t="e">
        <f>VLOOKUP($A1007,'Phan ca HK1-2025'!$B$4:$I$134,4,0)</f>
        <v>#N/A</v>
      </c>
      <c r="O1007" s="623" t="e">
        <f>VLOOKUP($A1007,'Phan ca HK1-2025'!$B$4:$I$134,6,0)</f>
        <v>#N/A</v>
      </c>
      <c r="P1007" s="626" t="e">
        <f>VLOOKUP($A1007,'Phan ca HK1-2025'!$B$4:$I$134,8,0)</f>
        <v>#N/A</v>
      </c>
      <c r="Q1007" s="284" t="s">
        <v>402</v>
      </c>
      <c r="R1007" s="377"/>
      <c r="S1007" s="374"/>
      <c r="T1007" s="374"/>
      <c r="U1007" s="381"/>
      <c r="V1007" s="373"/>
      <c r="W1007" s="373"/>
      <c r="X1007" s="390"/>
      <c r="Y1007" s="371"/>
      <c r="Z1007" s="404"/>
      <c r="AA1007"/>
      <c r="AL1007"/>
    </row>
    <row r="1008" spans="1:38" ht="30" customHeight="1">
      <c r="A1008" s="633"/>
      <c r="B1008" s="181"/>
      <c r="C1008" s="69"/>
      <c r="D1008" s="181"/>
      <c r="E1008" s="69"/>
      <c r="F1008" s="118"/>
      <c r="G1008" s="190"/>
      <c r="H1008" s="181"/>
      <c r="I1008" s="69"/>
      <c r="J1008" s="181"/>
      <c r="K1008" s="69"/>
      <c r="L1008" s="118"/>
      <c r="M1008" s="190"/>
      <c r="N1008" s="624"/>
      <c r="O1008" s="624"/>
      <c r="P1008" s="627"/>
      <c r="Q1008" s="284" t="s">
        <v>402</v>
      </c>
      <c r="R1008" s="377"/>
      <c r="S1008" s="374"/>
      <c r="T1008" s="374"/>
      <c r="U1008" s="381"/>
      <c r="V1008" s="373"/>
      <c r="W1008" s="373"/>
      <c r="X1008" s="390"/>
      <c r="Y1008" s="371"/>
      <c r="Z1008" s="404"/>
      <c r="AA1008"/>
      <c r="AL1008"/>
    </row>
    <row r="1009" spans="1:38" ht="30" customHeight="1">
      <c r="A1009" s="633"/>
      <c r="B1009" s="59"/>
      <c r="C1009" s="61"/>
      <c r="D1009" s="59"/>
      <c r="E1009" s="61"/>
      <c r="F1009" s="59"/>
      <c r="G1009" s="61"/>
      <c r="H1009" s="59"/>
      <c r="I1009" s="61"/>
      <c r="J1009" s="59"/>
      <c r="K1009" s="61"/>
      <c r="L1009" s="59"/>
      <c r="M1009" s="61"/>
      <c r="N1009" s="624"/>
      <c r="O1009" s="624"/>
      <c r="P1009" s="627"/>
      <c r="Q1009" s="284" t="s">
        <v>402</v>
      </c>
      <c r="R1009" s="377"/>
      <c r="S1009" s="374"/>
      <c r="T1009" s="374"/>
      <c r="U1009" s="381"/>
      <c r="V1009" s="373"/>
      <c r="W1009" s="373"/>
      <c r="X1009" s="390"/>
      <c r="Y1009" s="371"/>
      <c r="Z1009" s="404"/>
      <c r="AA1009"/>
      <c r="AL1009"/>
    </row>
    <row r="1010" spans="1:38" ht="30" customHeight="1">
      <c r="A1010" s="633"/>
      <c r="B1010" s="195"/>
      <c r="C1010" s="196"/>
      <c r="D1010" s="229"/>
      <c r="E1010" s="69"/>
      <c r="F1010" s="195"/>
      <c r="G1010" s="196"/>
      <c r="H1010" s="60"/>
      <c r="I1010" s="121"/>
      <c r="J1010" s="60"/>
      <c r="K1010" s="69"/>
      <c r="L1010" s="60"/>
      <c r="M1010" s="121"/>
      <c r="N1010" s="624"/>
      <c r="O1010" s="624"/>
      <c r="P1010" s="627"/>
      <c r="Q1010" s="284" t="s">
        <v>402</v>
      </c>
      <c r="R1010" s="377"/>
      <c r="S1010" s="374"/>
      <c r="T1010" s="374"/>
      <c r="U1010" s="381"/>
      <c r="V1010" s="373"/>
      <c r="W1010" s="373"/>
      <c r="X1010" s="390"/>
      <c r="Y1010" s="371"/>
      <c r="Z1010" s="404"/>
      <c r="AA1010"/>
      <c r="AL1010"/>
    </row>
    <row r="1011" spans="1:38" ht="30" customHeight="1">
      <c r="A1011" s="633"/>
      <c r="B1011" s="59"/>
      <c r="C1011" s="61"/>
      <c r="D1011" s="59"/>
      <c r="E1011" s="61"/>
      <c r="F1011" s="59"/>
      <c r="G1011" s="61"/>
      <c r="H1011" s="59"/>
      <c r="I1011" s="61"/>
      <c r="J1011" s="59"/>
      <c r="K1011" s="61"/>
      <c r="L1011" s="59"/>
      <c r="M1011" s="61"/>
      <c r="N1011" s="624"/>
      <c r="O1011" s="624"/>
      <c r="P1011" s="627"/>
      <c r="Q1011" s="284" t="s">
        <v>402</v>
      </c>
      <c r="R1011" s="377"/>
      <c r="S1011" s="374"/>
      <c r="T1011" s="374"/>
      <c r="U1011" s="381"/>
      <c r="V1011" s="373"/>
      <c r="W1011" s="373"/>
      <c r="X1011" s="390"/>
      <c r="Y1011" s="371"/>
      <c r="Z1011" s="404"/>
      <c r="AA1011"/>
      <c r="AL1011"/>
    </row>
    <row r="1012" spans="1:38" ht="30" customHeight="1">
      <c r="A1012" s="633"/>
      <c r="B1012" s="60"/>
      <c r="C1012" s="121"/>
      <c r="D1012" s="60"/>
      <c r="E1012" s="121"/>
      <c r="F1012" s="118"/>
      <c r="G1012" s="121"/>
      <c r="H1012" s="60"/>
      <c r="I1012" s="121"/>
      <c r="J1012" s="60"/>
      <c r="K1012" s="121"/>
      <c r="L1012" s="60"/>
      <c r="M1012" s="121"/>
      <c r="N1012" s="624"/>
      <c r="O1012" s="624"/>
      <c r="P1012" s="627"/>
      <c r="Q1012" s="284" t="s">
        <v>402</v>
      </c>
      <c r="R1012"/>
      <c r="S1012"/>
      <c r="T1012"/>
      <c r="U1012"/>
      <c r="V1012"/>
      <c r="W1012"/>
      <c r="X1012"/>
      <c r="Y1012"/>
      <c r="Z1012"/>
      <c r="AA1012"/>
      <c r="AL1012"/>
    </row>
    <row r="1013" spans="1:38" ht="30" customHeight="1">
      <c r="A1013" s="633"/>
      <c r="B1013" s="59"/>
      <c r="C1013" s="61"/>
      <c r="D1013" s="59"/>
      <c r="E1013" s="61"/>
      <c r="F1013" s="59"/>
      <c r="G1013" s="61"/>
      <c r="H1013" s="59"/>
      <c r="I1013" s="61"/>
      <c r="J1013" s="59"/>
      <c r="K1013" s="61"/>
      <c r="L1013" s="59"/>
      <c r="M1013" s="61"/>
      <c r="N1013" s="624"/>
      <c r="O1013" s="624"/>
      <c r="P1013" s="627"/>
      <c r="Q1013" s="284" t="s">
        <v>402</v>
      </c>
      <c r="R1013" s="421" t="s">
        <v>776</v>
      </c>
      <c r="S1013"/>
      <c r="T1013"/>
      <c r="U1013"/>
      <c r="V1013"/>
      <c r="W1013"/>
      <c r="X1013"/>
      <c r="Y1013"/>
      <c r="Z1013"/>
      <c r="AA1013"/>
      <c r="AL1013"/>
    </row>
    <row r="1014" spans="1:38" ht="30" customHeight="1" thickBot="1">
      <c r="A1014" s="634"/>
      <c r="B1014" s="64"/>
      <c r="C1014" s="227"/>
      <c r="D1014" s="228"/>
      <c r="E1014" s="227"/>
      <c r="F1014" s="228"/>
      <c r="G1014" s="227"/>
      <c r="H1014" s="228"/>
      <c r="I1014" s="227"/>
      <c r="J1014" s="228"/>
      <c r="K1014" s="227"/>
      <c r="L1014" s="228"/>
      <c r="M1014" s="227"/>
      <c r="N1014" s="625"/>
      <c r="O1014" s="625"/>
      <c r="P1014" s="628"/>
      <c r="Q1014" s="284" t="s">
        <v>402</v>
      </c>
      <c r="R1014"/>
      <c r="S1014"/>
      <c r="T1014"/>
      <c r="U1014"/>
      <c r="V1014"/>
      <c r="W1014"/>
      <c r="X1014"/>
      <c r="Y1014"/>
      <c r="Z1014"/>
      <c r="AA1014"/>
      <c r="AL1014"/>
    </row>
    <row r="1015" spans="1:38" ht="30" customHeight="1">
      <c r="A1015" s="632" t="s">
        <v>401</v>
      </c>
      <c r="B1015" s="123"/>
      <c r="C1015" s="122"/>
      <c r="D1015" s="123"/>
      <c r="E1015" s="122"/>
      <c r="F1015" s="123"/>
      <c r="G1015" s="122"/>
      <c r="H1015" s="123"/>
      <c r="I1015" s="122"/>
      <c r="J1015" s="59"/>
      <c r="K1015" s="61"/>
      <c r="L1015" s="123"/>
      <c r="M1015" s="122"/>
      <c r="N1015" s="623" t="e">
        <f>VLOOKUP($A1015,'Phan ca HK1-2025'!$B$4:$I$134,4,0)</f>
        <v>#N/A</v>
      </c>
      <c r="O1015" s="623" t="e">
        <f>VLOOKUP($A1015,'Phan ca HK1-2025'!$B$4:$I$134,6,0)</f>
        <v>#N/A</v>
      </c>
      <c r="P1015" s="626" t="e">
        <f>VLOOKUP($A1015,'Phan ca HK1-2025'!$B$4:$I$134,8,0)</f>
        <v>#N/A</v>
      </c>
      <c r="Q1015" s="284" t="s">
        <v>401</v>
      </c>
      <c r="R1015" s="377"/>
      <c r="S1015" s="382"/>
      <c r="T1015" s="374"/>
      <c r="U1015" s="381"/>
      <c r="V1015" s="373"/>
      <c r="W1015" s="373"/>
      <c r="X1015" s="390"/>
      <c r="Y1015" s="371"/>
      <c r="Z1015" s="404"/>
      <c r="AA1015"/>
      <c r="AL1015"/>
    </row>
    <row r="1016" spans="1:38" ht="30" customHeight="1">
      <c r="A1016" s="633"/>
      <c r="B1016" s="60"/>
      <c r="C1016" s="119"/>
      <c r="D1016" s="60"/>
      <c r="E1016" s="119"/>
      <c r="F1016" s="60"/>
      <c r="G1016" s="119"/>
      <c r="H1016" s="60"/>
      <c r="I1016" s="119"/>
      <c r="J1016" s="60"/>
      <c r="K1016" s="119"/>
      <c r="L1016" s="60"/>
      <c r="M1016" s="119"/>
      <c r="N1016" s="624"/>
      <c r="O1016" s="624"/>
      <c r="P1016" s="627"/>
      <c r="Q1016" s="284" t="s">
        <v>401</v>
      </c>
      <c r="R1016" s="377"/>
      <c r="S1016" s="382"/>
      <c r="T1016" s="374"/>
      <c r="U1016" s="381"/>
      <c r="V1016" s="373"/>
      <c r="W1016" s="373"/>
      <c r="X1016" s="390"/>
      <c r="Y1016" s="371"/>
      <c r="Z1016" s="404"/>
      <c r="AA1016"/>
      <c r="AL1016"/>
    </row>
    <row r="1017" spans="1:38" ht="30" customHeight="1">
      <c r="A1017" s="633"/>
      <c r="B1017" s="59"/>
      <c r="C1017" s="61"/>
      <c r="D1017" s="59"/>
      <c r="E1017" s="61"/>
      <c r="F1017" s="59"/>
      <c r="G1017" s="61"/>
      <c r="H1017" s="59"/>
      <c r="I1017" s="61"/>
      <c r="J1017" s="59"/>
      <c r="K1017" s="61"/>
      <c r="L1017" s="59"/>
      <c r="M1017" s="61"/>
      <c r="N1017" s="624"/>
      <c r="O1017" s="624"/>
      <c r="P1017" s="627"/>
      <c r="Q1017" s="284" t="s">
        <v>401</v>
      </c>
      <c r="R1017" s="377"/>
      <c r="S1017" s="382"/>
      <c r="T1017" s="374"/>
      <c r="U1017" s="381"/>
      <c r="V1017" s="373"/>
      <c r="W1017" s="373"/>
      <c r="X1017" s="390"/>
      <c r="Y1017" s="371"/>
      <c r="Z1017" s="404"/>
      <c r="AA1017"/>
      <c r="AL1017"/>
    </row>
    <row r="1018" spans="1:38" ht="30" customHeight="1">
      <c r="A1018" s="633"/>
      <c r="B1018" s="60"/>
      <c r="C1018" s="121"/>
      <c r="D1018" s="195"/>
      <c r="E1018" s="196"/>
      <c r="F1018" s="118"/>
      <c r="G1018" s="119"/>
      <c r="H1018" s="60"/>
      <c r="I1018" s="121"/>
      <c r="J1018" s="60"/>
      <c r="K1018" s="69"/>
      <c r="L1018" s="60"/>
      <c r="M1018" s="121"/>
      <c r="N1018" s="624"/>
      <c r="O1018" s="624"/>
      <c r="P1018" s="627"/>
      <c r="Q1018" s="284" t="s">
        <v>401</v>
      </c>
      <c r="R1018" s="377"/>
      <c r="S1018" s="382"/>
      <c r="T1018" s="374"/>
      <c r="U1018" s="381"/>
      <c r="V1018" s="373"/>
      <c r="W1018" s="373"/>
      <c r="X1018" s="390"/>
      <c r="Y1018" s="371"/>
      <c r="Z1018" s="404"/>
      <c r="AA1018"/>
      <c r="AL1018"/>
    </row>
    <row r="1019" spans="1:38" ht="30" customHeight="1">
      <c r="A1019" s="633"/>
      <c r="B1019" s="59"/>
      <c r="C1019" s="61"/>
      <c r="D1019" s="59"/>
      <c r="E1019" s="61"/>
      <c r="F1019" s="59"/>
      <c r="G1019" s="61"/>
      <c r="H1019" s="59"/>
      <c r="I1019" s="61"/>
      <c r="J1019" s="187"/>
      <c r="K1019" s="61"/>
      <c r="L1019" s="59"/>
      <c r="M1019" s="61"/>
      <c r="N1019" s="624"/>
      <c r="O1019" s="624"/>
      <c r="P1019" s="627"/>
      <c r="Q1019" s="284" t="s">
        <v>401</v>
      </c>
      <c r="R1019" s="377"/>
      <c r="S1019" s="382"/>
      <c r="T1019" s="374"/>
      <c r="U1019" s="381"/>
      <c r="V1019" s="373"/>
      <c r="W1019" s="373"/>
      <c r="X1019" s="390"/>
      <c r="Y1019" s="371"/>
      <c r="Z1019" s="404"/>
      <c r="AA1019"/>
      <c r="AL1019"/>
    </row>
    <row r="1020" spans="1:38" ht="30" customHeight="1">
      <c r="A1020" s="633"/>
      <c r="B1020" s="60"/>
      <c r="C1020" s="69"/>
      <c r="D1020" s="60"/>
      <c r="E1020" s="121"/>
      <c r="F1020" s="118"/>
      <c r="G1020" s="121"/>
      <c r="H1020" s="60"/>
      <c r="I1020" s="121"/>
      <c r="J1020" s="60"/>
      <c r="K1020" s="121"/>
      <c r="L1020" s="60"/>
      <c r="M1020" s="121"/>
      <c r="N1020" s="624"/>
      <c r="O1020" s="624"/>
      <c r="P1020" s="627"/>
      <c r="Q1020" s="284" t="s">
        <v>401</v>
      </c>
      <c r="R1020" s="377"/>
      <c r="S1020" s="382"/>
      <c r="T1020" s="374"/>
      <c r="U1020" s="381"/>
      <c r="V1020" s="373"/>
      <c r="W1020" s="373"/>
      <c r="X1020" s="390"/>
      <c r="Y1020" s="371"/>
      <c r="Z1020" s="404"/>
      <c r="AA1020"/>
      <c r="AL1020"/>
    </row>
    <row r="1021" spans="1:38" ht="30" customHeight="1">
      <c r="A1021" s="633"/>
      <c r="B1021" s="59"/>
      <c r="C1021" s="61"/>
      <c r="D1021" s="59"/>
      <c r="E1021" s="61"/>
      <c r="F1021" s="59"/>
      <c r="G1021" s="61"/>
      <c r="H1021" s="59"/>
      <c r="I1021" s="61"/>
      <c r="J1021" s="59"/>
      <c r="K1021" s="61"/>
      <c r="L1021" s="59"/>
      <c r="M1021" s="61"/>
      <c r="N1021" s="624"/>
      <c r="O1021" s="624"/>
      <c r="P1021" s="627"/>
      <c r="Q1021" s="284" t="s">
        <v>401</v>
      </c>
      <c r="R1021"/>
      <c r="S1021"/>
      <c r="T1021"/>
      <c r="U1021"/>
      <c r="V1021"/>
      <c r="W1021"/>
      <c r="X1021"/>
      <c r="Y1021"/>
      <c r="Z1021"/>
      <c r="AA1021"/>
      <c r="AL1021"/>
    </row>
    <row r="1022" spans="1:38" ht="30" customHeight="1" thickBot="1">
      <c r="A1022" s="634"/>
      <c r="B1022" s="64"/>
      <c r="C1022" s="227"/>
      <c r="D1022" s="228"/>
      <c r="E1022" s="227"/>
      <c r="F1022" s="228"/>
      <c r="G1022" s="227"/>
      <c r="H1022" s="228"/>
      <c r="I1022" s="227"/>
      <c r="J1022" s="228"/>
      <c r="K1022" s="227"/>
      <c r="L1022" s="228"/>
      <c r="M1022" s="227"/>
      <c r="N1022" s="625"/>
      <c r="O1022" s="625"/>
      <c r="P1022" s="628"/>
      <c r="Q1022" s="284" t="s">
        <v>401</v>
      </c>
      <c r="R1022"/>
      <c r="S1022"/>
      <c r="T1022"/>
      <c r="U1022"/>
      <c r="V1022"/>
      <c r="W1022"/>
      <c r="X1022"/>
      <c r="Y1022"/>
      <c r="Z1022"/>
      <c r="AA1022"/>
      <c r="AL1022"/>
    </row>
    <row r="1023" spans="1:38" ht="30" customHeight="1">
      <c r="A1023" s="33"/>
      <c r="B1023" s="33"/>
      <c r="C1023" s="173"/>
      <c r="D1023" s="162"/>
      <c r="E1023" s="33"/>
      <c r="F1023" s="33"/>
      <c r="G1023" s="173"/>
      <c r="H1023" s="162"/>
      <c r="I1023" s="33"/>
      <c r="J1023" s="33"/>
      <c r="K1023" s="173"/>
      <c r="L1023" s="162"/>
      <c r="M1023" s="33"/>
      <c r="N1023" s="33"/>
      <c r="O1023" s="173"/>
      <c r="P1023" s="162"/>
      <c r="Q1023" s="33"/>
      <c r="R1023" s="33"/>
      <c r="S1023" s="173"/>
      <c r="U1023" s="115"/>
      <c r="Y1023"/>
      <c r="Z1023"/>
      <c r="AA1023"/>
      <c r="AL1023"/>
    </row>
    <row r="1024" spans="1:38" ht="30" customHeight="1">
      <c r="A1024" s="35"/>
      <c r="B1024" s="35"/>
      <c r="C1024" s="162"/>
      <c r="D1024" s="162"/>
      <c r="E1024" s="35"/>
      <c r="F1024" s="35"/>
      <c r="G1024" s="162"/>
      <c r="H1024" s="162"/>
      <c r="I1024" s="35"/>
      <c r="J1024" s="35"/>
      <c r="K1024" s="162"/>
      <c r="L1024" s="162"/>
      <c r="M1024" s="35"/>
      <c r="N1024" s="35"/>
      <c r="O1024" s="162"/>
      <c r="P1024" s="162"/>
      <c r="Q1024" s="35"/>
      <c r="R1024" s="35"/>
      <c r="U1024" s="115"/>
      <c r="Y1024"/>
      <c r="Z1024"/>
      <c r="AA1024"/>
      <c r="AL1024"/>
    </row>
    <row r="1025" spans="1:38" ht="30" customHeight="1">
      <c r="A1025" s="70"/>
      <c r="B1025" s="70"/>
      <c r="C1025" s="71"/>
      <c r="D1025" s="70"/>
      <c r="E1025" s="71"/>
      <c r="F1025" s="70"/>
      <c r="G1025" s="71"/>
      <c r="H1025" s="70"/>
      <c r="I1025" s="71"/>
      <c r="J1025" s="70"/>
      <c r="K1025" s="71"/>
      <c r="L1025" s="70"/>
      <c r="M1025" s="71"/>
      <c r="N1025" s="72"/>
      <c r="O1025" s="72"/>
      <c r="P1025" s="73"/>
      <c r="Q1025" s="73"/>
      <c r="Y1025"/>
      <c r="Z1025"/>
      <c r="AA1025"/>
      <c r="AL1025"/>
    </row>
    <row r="1026" spans="1:38" ht="15" customHeight="1">
      <c r="A1026" s="23"/>
      <c r="L1026" s="234"/>
      <c r="M1026" s="234"/>
      <c r="N1026" s="234"/>
      <c r="O1026" s="234"/>
      <c r="P1026" s="234"/>
      <c r="Q1026" s="178"/>
      <c r="R1026" s="161"/>
      <c r="Y1026"/>
      <c r="Z1026"/>
      <c r="AA1026"/>
      <c r="AL1026"/>
    </row>
    <row r="1027" spans="1:38" ht="15.75" customHeight="1">
      <c r="A1027" s="25"/>
      <c r="B1027" s="26"/>
      <c r="C1027" s="26"/>
      <c r="D1027" s="26"/>
      <c r="E1027" s="26"/>
      <c r="F1027" s="26"/>
      <c r="G1027" s="26"/>
      <c r="H1027" s="26"/>
      <c r="I1027" s="26"/>
      <c r="J1027" s="26"/>
      <c r="K1027" s="27"/>
      <c r="L1027" s="28"/>
      <c r="M1027" s="28"/>
      <c r="N1027" s="27"/>
      <c r="O1027" s="29"/>
      <c r="P1027" s="28"/>
      <c r="Q1027" s="28"/>
      <c r="R1027" s="172"/>
      <c r="Y1027"/>
      <c r="Z1027"/>
      <c r="AA1027"/>
      <c r="AL1027"/>
    </row>
    <row r="1028" spans="1:38" ht="16.5">
      <c r="A1028" s="25"/>
      <c r="B1028" s="26"/>
      <c r="C1028" s="30"/>
      <c r="D1028" s="31"/>
      <c r="E1028" s="30"/>
      <c r="F1028" s="31"/>
      <c r="G1028" s="30"/>
      <c r="H1028" s="31"/>
      <c r="I1028" s="30"/>
      <c r="J1028" s="31"/>
      <c r="K1028" s="32"/>
      <c r="L1028" s="33"/>
      <c r="M1028" s="33"/>
      <c r="N1028" s="33"/>
      <c r="O1028" s="33"/>
      <c r="P1028" s="33"/>
      <c r="Q1028" s="33"/>
      <c r="R1028" s="173"/>
      <c r="Y1028"/>
      <c r="Z1028"/>
      <c r="AA1028"/>
      <c r="AL1028"/>
    </row>
    <row r="1029" spans="1:38" ht="15" customHeight="1">
      <c r="A1029" s="34"/>
      <c r="B1029" s="31"/>
      <c r="C1029" s="30"/>
      <c r="D1029" s="31"/>
      <c r="E1029" s="30"/>
      <c r="F1029" s="31"/>
      <c r="G1029" s="30"/>
      <c r="H1029" s="31"/>
      <c r="I1029" s="30"/>
      <c r="J1029" s="31"/>
      <c r="K1029" s="32"/>
      <c r="L1029" s="35"/>
      <c r="M1029" s="35"/>
      <c r="N1029" s="35"/>
      <c r="O1029" s="35"/>
      <c r="P1029" s="35"/>
      <c r="Q1029" s="35"/>
      <c r="Y1029"/>
      <c r="Z1029"/>
      <c r="AA1029"/>
      <c r="AL1029"/>
    </row>
    <row r="1030" spans="1:38" ht="16.5">
      <c r="A1030" s="36"/>
      <c r="B1030" s="28"/>
      <c r="C1030" s="28"/>
      <c r="D1030" s="28"/>
      <c r="E1030" s="28"/>
      <c r="F1030" s="28"/>
      <c r="G1030" s="28"/>
      <c r="H1030" s="28"/>
      <c r="I1030" s="28"/>
      <c r="J1030" s="28"/>
      <c r="K1030" s="27"/>
      <c r="L1030" s="28"/>
      <c r="M1030" s="28"/>
      <c r="N1030" s="27"/>
      <c r="O1030" s="29"/>
      <c r="P1030" s="28"/>
      <c r="Q1030" s="28"/>
      <c r="R1030" s="172"/>
      <c r="Y1030"/>
      <c r="Z1030"/>
      <c r="AA1030"/>
      <c r="AL1030"/>
    </row>
    <row r="1031" spans="1:38" ht="16.5">
      <c r="A1031" s="36"/>
      <c r="B1031" s="28"/>
      <c r="C1031" s="37"/>
      <c r="D1031" s="37"/>
      <c r="E1031" s="37"/>
      <c r="F1031" s="37"/>
      <c r="G1031" s="37"/>
      <c r="H1031" s="37"/>
      <c r="I1031" s="37"/>
      <c r="J1031" s="37"/>
      <c r="K1031" s="27"/>
      <c r="L1031" s="28"/>
      <c r="M1031" s="28"/>
      <c r="N1031" s="27"/>
      <c r="O1031" s="29"/>
      <c r="P1031" s="28"/>
      <c r="Q1031" s="28"/>
      <c r="R1031" s="172"/>
      <c r="Y1031"/>
      <c r="Z1031"/>
      <c r="AA1031"/>
      <c r="AL1031"/>
    </row>
    <row r="1032" spans="1:38" ht="16.5">
      <c r="A1032" s="36"/>
      <c r="B1032" s="28"/>
      <c r="C1032" s="28"/>
      <c r="D1032" s="28"/>
      <c r="E1032" s="28"/>
      <c r="F1032" s="28"/>
      <c r="G1032" s="28"/>
      <c r="H1032" s="28"/>
      <c r="I1032" s="28"/>
      <c r="J1032" s="28"/>
      <c r="K1032" s="27"/>
      <c r="L1032" s="28"/>
      <c r="M1032" s="28"/>
      <c r="N1032" s="27"/>
      <c r="O1032" s="29"/>
      <c r="P1032" s="28"/>
      <c r="Q1032" s="28"/>
      <c r="R1032" s="172"/>
      <c r="Y1032"/>
      <c r="Z1032"/>
      <c r="AA1032"/>
      <c r="AL1032"/>
    </row>
    <row r="1033" spans="1:38" ht="16.5">
      <c r="A1033" s="36"/>
      <c r="B1033" s="28"/>
      <c r="C1033" s="38"/>
      <c r="D1033" s="28"/>
      <c r="E1033" s="30"/>
      <c r="F1033" s="38"/>
      <c r="G1033" s="28"/>
      <c r="H1033" s="28"/>
      <c r="I1033" s="28"/>
      <c r="J1033" s="28"/>
      <c r="K1033" s="27"/>
      <c r="L1033" s="28"/>
      <c r="M1033" s="28"/>
      <c r="N1033" s="27"/>
      <c r="O1033" s="29"/>
      <c r="P1033" s="28"/>
      <c r="Q1033" s="28"/>
      <c r="R1033" s="172"/>
      <c r="Y1033" s="162"/>
      <c r="AA1033"/>
      <c r="AL1033"/>
    </row>
    <row r="1034" spans="1:38" ht="16.5">
      <c r="A1034" s="36"/>
      <c r="B1034" s="28"/>
      <c r="C1034" s="28"/>
      <c r="D1034" s="28"/>
      <c r="E1034" s="28"/>
      <c r="F1034" s="28"/>
      <c r="G1034" s="28"/>
      <c r="H1034" s="28"/>
      <c r="I1034" s="28"/>
      <c r="J1034" s="28"/>
      <c r="K1034" s="27"/>
      <c r="L1034" s="28"/>
      <c r="M1034" s="28"/>
      <c r="N1034" s="27"/>
      <c r="O1034" s="29"/>
      <c r="P1034" s="28"/>
      <c r="Q1034" s="28"/>
      <c r="R1034" s="172"/>
      <c r="Y1034" s="162"/>
      <c r="AA1034"/>
      <c r="AL1034"/>
    </row>
    <row r="1035" spans="1:38" ht="16.5">
      <c r="A1035" s="39"/>
      <c r="B1035" s="28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174"/>
      <c r="Y1035" s="162"/>
      <c r="AA1035"/>
      <c r="AL1035"/>
    </row>
    <row r="1036" spans="1:38" ht="16.5">
      <c r="A1036" s="36"/>
      <c r="B1036" s="28"/>
      <c r="C1036" s="28"/>
      <c r="D1036" s="28"/>
      <c r="E1036" s="28"/>
      <c r="F1036" s="28"/>
      <c r="G1036" s="28"/>
      <c r="H1036" s="28"/>
      <c r="I1036" s="28"/>
      <c r="J1036" s="28"/>
      <c r="K1036" s="27"/>
      <c r="L1036" s="28"/>
      <c r="M1036" s="28"/>
      <c r="N1036" s="27"/>
      <c r="O1036" s="29"/>
      <c r="P1036" s="28"/>
      <c r="Q1036" s="28"/>
      <c r="R1036" s="172"/>
      <c r="Y1036" s="162"/>
      <c r="AA1036"/>
      <c r="AL1036"/>
    </row>
    <row r="1037" spans="1:38" ht="16.5">
      <c r="B1037" s="28"/>
      <c r="Y1037" s="162"/>
      <c r="AA1037"/>
      <c r="AL1037"/>
    </row>
    <row r="1038" spans="1:38" ht="22.5">
      <c r="A1038" s="50" t="s">
        <v>161</v>
      </c>
      <c r="B1038">
        <f>COUNTIF(B$221:B$982,$A1038)</f>
        <v>0</v>
      </c>
      <c r="C1038"/>
      <c r="D1038">
        <f>COUNTIF(D$221:D$982,$A1038)</f>
        <v>0</v>
      </c>
      <c r="E1038"/>
      <c r="F1038">
        <f>COUNTIF(F$221:F$982,$A1038)</f>
        <v>0</v>
      </c>
      <c r="G1038"/>
      <c r="H1038">
        <f>COUNTIF(H$221:H$982,$A1038)</f>
        <v>0</v>
      </c>
      <c r="I1038"/>
      <c r="J1038">
        <f>COUNTIF(J$223:J$982,$A1038)</f>
        <v>0</v>
      </c>
      <c r="K1038"/>
      <c r="L1038">
        <f>COUNTIF(L$223:L$982,$A1038)</f>
        <v>0</v>
      </c>
      <c r="O1038" s="44">
        <f>SUM(B1038:L1038)</f>
        <v>0</v>
      </c>
      <c r="Y1038" s="162"/>
      <c r="AA1038"/>
      <c r="AL1038"/>
    </row>
    <row r="1039" spans="1:38" ht="33.75" customHeight="1">
      <c r="A1039" s="55" t="s">
        <v>180</v>
      </c>
      <c r="B1039">
        <f>COUNTIF(B$221:B$982,$A1039)</f>
        <v>18</v>
      </c>
      <c r="C1039"/>
      <c r="D1039">
        <f>COUNTIF(D$221:D$982,$A1039)</f>
        <v>20</v>
      </c>
      <c r="E1039"/>
      <c r="F1039">
        <f>COUNTIF(F$221:F$982,$A1039)</f>
        <v>21</v>
      </c>
      <c r="G1039"/>
      <c r="H1039">
        <f>COUNTIF(H$221:H$982,$A1039)</f>
        <v>16</v>
      </c>
      <c r="I1039"/>
      <c r="J1039">
        <f>COUNTIF(J$223:J$982,$A1039)</f>
        <v>17</v>
      </c>
      <c r="K1039"/>
      <c r="L1039">
        <f>COUNTIF(L$223:L$982,$A1039)</f>
        <v>16</v>
      </c>
      <c r="O1039" s="44">
        <f>SUM(B1039:L1039)</f>
        <v>108</v>
      </c>
      <c r="Y1039" s="162"/>
      <c r="AA1039"/>
      <c r="AL1039"/>
    </row>
    <row r="1040" spans="1:38" ht="21.75" customHeight="1">
      <c r="A1040" s="57" t="s">
        <v>89</v>
      </c>
      <c r="B1040" s="58">
        <f>SUM(B1041:B1050)</f>
        <v>29</v>
      </c>
      <c r="C1040" s="58"/>
      <c r="D1040" s="58">
        <f>SUM(D1041:D1050)</f>
        <v>29</v>
      </c>
      <c r="E1040" s="58"/>
      <c r="F1040" s="58">
        <f>SUM(F1041:F1050)</f>
        <v>40</v>
      </c>
      <c r="G1040" s="58"/>
      <c r="H1040" s="58">
        <f>SUM(H1041:H1050)</f>
        <v>27</v>
      </c>
      <c r="I1040" s="58"/>
      <c r="J1040" s="58">
        <f>SUM(J1041:J1050)</f>
        <v>27</v>
      </c>
      <c r="K1040" s="58"/>
      <c r="L1040" s="58">
        <f>SUM(L1041:L1050)</f>
        <v>22</v>
      </c>
      <c r="O1040" s="44"/>
      <c r="Y1040" s="162"/>
      <c r="AA1040"/>
      <c r="AL1040"/>
    </row>
    <row r="1041" spans="1:38" ht="24" customHeight="1">
      <c r="A1041" s="124" t="s">
        <v>93</v>
      </c>
      <c r="B1041" s="117">
        <f t="shared" ref="B1041:B1052" si="0">COUNTIF(B$221:B$982,$A1041)</f>
        <v>10</v>
      </c>
      <c r="C1041"/>
      <c r="D1041" s="117">
        <f t="shared" ref="D1041:D1052" si="1">COUNTIF(D$221:D$982,$A1041)</f>
        <v>11</v>
      </c>
      <c r="E1041"/>
      <c r="F1041" s="58">
        <f>SUM(F1042:F1051)</f>
        <v>20</v>
      </c>
      <c r="G1041"/>
      <c r="H1041" s="117">
        <f>COUNTIF(H$221:H$982,$A1041)</f>
        <v>12</v>
      </c>
      <c r="I1041"/>
      <c r="J1041" s="58">
        <f>COUNTIF(J$223:J$982,$A1041)</f>
        <v>10</v>
      </c>
      <c r="K1041">
        <f>COUNTIF(K$223:K$982,$A1041)</f>
        <v>0</v>
      </c>
      <c r="L1041" s="58">
        <f>COUNTIF(L$223:L$982,$A1041)</f>
        <v>11</v>
      </c>
      <c r="O1041" s="44">
        <f>SUM(B1041:L1041)</f>
        <v>74</v>
      </c>
      <c r="Y1041" s="162"/>
      <c r="AA1041"/>
      <c r="AL1041"/>
    </row>
    <row r="1042" spans="1:38" ht="25.5" customHeight="1">
      <c r="A1042" s="49" t="s">
        <v>152</v>
      </c>
      <c r="B1042">
        <f t="shared" si="0"/>
        <v>0</v>
      </c>
      <c r="C1042"/>
      <c r="D1042" s="117">
        <f t="shared" si="1"/>
        <v>0</v>
      </c>
      <c r="E1042"/>
      <c r="F1042" s="58">
        <f t="shared" ref="F1042:F1052" si="2">COUNTIF(F$221:F$982,$A1042)</f>
        <v>0</v>
      </c>
      <c r="G1042"/>
      <c r="H1042">
        <f>COUNTIF(H$221:H$982,$A1042)</f>
        <v>0</v>
      </c>
      <c r="I1042"/>
      <c r="J1042" s="58">
        <f>COUNTIF(J$223:J$982,$A1042)</f>
        <v>0</v>
      </c>
      <c r="K1042"/>
      <c r="L1042" s="58">
        <f>COUNTIF(L$223:L$982,$A1042)</f>
        <v>0</v>
      </c>
      <c r="O1042" s="44">
        <f>SUM(B1042:L1042)</f>
        <v>0</v>
      </c>
      <c r="Y1042" s="162"/>
      <c r="AA1042"/>
      <c r="AL1042"/>
    </row>
    <row r="1043" spans="1:38" ht="24" customHeight="1" thickBot="1">
      <c r="A1043" s="53" t="s">
        <v>158</v>
      </c>
      <c r="B1043" s="58">
        <f t="shared" si="0"/>
        <v>6</v>
      </c>
      <c r="C1043"/>
      <c r="D1043" s="58">
        <f t="shared" si="1"/>
        <v>6</v>
      </c>
      <c r="E1043"/>
      <c r="F1043" s="58">
        <f t="shared" si="2"/>
        <v>5</v>
      </c>
      <c r="G1043" s="58">
        <f t="shared" ref="G1043:G1049" si="3">COUNTIF(G$221:G$982,$A1043)</f>
        <v>0</v>
      </c>
      <c r="H1043" s="58">
        <f>COUNTIF(H$221:H$982,$A1043)</f>
        <v>4</v>
      </c>
      <c r="I1043"/>
      <c r="J1043" s="58">
        <f>COUNTIF(J$223:J$982,$A1043)</f>
        <v>6</v>
      </c>
      <c r="K1043"/>
      <c r="L1043" s="58">
        <f>COUNTIF(L$223:L$982,$A1043)</f>
        <v>5</v>
      </c>
      <c r="O1043" s="44">
        <f>SUM(B1043:L1043)</f>
        <v>32</v>
      </c>
      <c r="Y1043" s="162"/>
      <c r="AA1043"/>
      <c r="AL1043"/>
    </row>
    <row r="1044" spans="1:38" ht="24" customHeight="1">
      <c r="A1044" s="4" t="s">
        <v>153</v>
      </c>
      <c r="B1044" s="58">
        <f t="shared" si="0"/>
        <v>0</v>
      </c>
      <c r="C1044" s="58">
        <f t="shared" ref="C1044:C1049" si="4">COUNTIF(C$221:C$982,$A1044)</f>
        <v>0</v>
      </c>
      <c r="D1044" s="58">
        <f t="shared" si="1"/>
        <v>0</v>
      </c>
      <c r="E1044" s="58">
        <f t="shared" ref="E1044:E1049" si="5">COUNTIF(E$221:E$982,$A1044)</f>
        <v>0</v>
      </c>
      <c r="F1044" s="58">
        <f t="shared" si="2"/>
        <v>0</v>
      </c>
      <c r="G1044" s="58">
        <f t="shared" si="3"/>
        <v>0</v>
      </c>
      <c r="H1044" s="117">
        <v>2</v>
      </c>
      <c r="I1044" s="58">
        <f t="shared" ref="I1044:I1049" si="6">COUNTIF(I$221:I$982,$A1044)</f>
        <v>0</v>
      </c>
      <c r="J1044" s="117">
        <v>3</v>
      </c>
      <c r="K1044" s="58">
        <f t="shared" ref="K1044:K1049" si="7">COUNTIF(K$221:K$982,$A1044)</f>
        <v>0</v>
      </c>
      <c r="L1044" s="117">
        <v>2</v>
      </c>
      <c r="O1044" s="44">
        <f t="shared" ref="O1044:O1047" si="8">SUM(B1044:L1044)</f>
        <v>7</v>
      </c>
      <c r="Y1044" s="162"/>
      <c r="AA1044"/>
      <c r="AL1044"/>
    </row>
    <row r="1045" spans="1:38" ht="29.25" customHeight="1">
      <c r="A1045" s="142" t="s">
        <v>192</v>
      </c>
      <c r="B1045" s="58">
        <f t="shared" si="0"/>
        <v>8</v>
      </c>
      <c r="C1045" s="58">
        <f t="shared" si="4"/>
        <v>0</v>
      </c>
      <c r="D1045" s="58">
        <f t="shared" si="1"/>
        <v>9</v>
      </c>
      <c r="E1045" s="58">
        <f t="shared" si="5"/>
        <v>0</v>
      </c>
      <c r="F1045" s="58">
        <f t="shared" si="2"/>
        <v>7</v>
      </c>
      <c r="G1045" s="58">
        <f t="shared" si="3"/>
        <v>0</v>
      </c>
      <c r="H1045" s="58">
        <f t="shared" ref="H1045:H1052" si="9">COUNTIF(H$221:H$982,$A1045)</f>
        <v>4</v>
      </c>
      <c r="I1045" s="58">
        <f t="shared" si="6"/>
        <v>0</v>
      </c>
      <c r="J1045" s="58">
        <f>COUNTIF(J$221:J$982,$A1045)</f>
        <v>4</v>
      </c>
      <c r="K1045" s="58">
        <f t="shared" si="7"/>
        <v>0</v>
      </c>
      <c r="L1045" s="58">
        <f>COUNTIF(L$221:L$982,$A1045)</f>
        <v>4</v>
      </c>
      <c r="O1045" s="44">
        <f t="shared" si="8"/>
        <v>36</v>
      </c>
      <c r="Y1045" s="162"/>
      <c r="AA1045"/>
      <c r="AL1045"/>
    </row>
    <row r="1046" spans="1:38" ht="29.25" customHeight="1">
      <c r="A1046" s="142" t="s">
        <v>230</v>
      </c>
      <c r="B1046" s="58">
        <f t="shared" si="0"/>
        <v>0</v>
      </c>
      <c r="C1046" s="58">
        <f t="shared" si="4"/>
        <v>0</v>
      </c>
      <c r="D1046" s="58">
        <f t="shared" si="1"/>
        <v>0</v>
      </c>
      <c r="E1046" s="58">
        <f t="shared" si="5"/>
        <v>0</v>
      </c>
      <c r="F1046" s="58">
        <f t="shared" si="2"/>
        <v>0</v>
      </c>
      <c r="G1046" s="58">
        <f t="shared" si="3"/>
        <v>0</v>
      </c>
      <c r="H1046" s="58">
        <f t="shared" si="9"/>
        <v>0</v>
      </c>
      <c r="I1046" s="58">
        <f t="shared" si="6"/>
        <v>0</v>
      </c>
      <c r="J1046" s="58">
        <f>COUNTIF(J$221:J$982,$A1046)</f>
        <v>0</v>
      </c>
      <c r="K1046" s="58">
        <f t="shared" si="7"/>
        <v>0</v>
      </c>
      <c r="L1046" s="58">
        <f>COUNTIF(L$221:L$982,$A1046)</f>
        <v>0</v>
      </c>
      <c r="O1046" s="44">
        <f t="shared" si="8"/>
        <v>0</v>
      </c>
      <c r="Y1046" s="162"/>
      <c r="AA1046"/>
      <c r="AL1046"/>
    </row>
    <row r="1047" spans="1:38" ht="29.25" customHeight="1" thickBot="1">
      <c r="A1047" s="142" t="s">
        <v>29</v>
      </c>
      <c r="B1047" s="58">
        <f t="shared" si="0"/>
        <v>0</v>
      </c>
      <c r="C1047" s="58">
        <f t="shared" si="4"/>
        <v>0</v>
      </c>
      <c r="D1047" s="58">
        <f t="shared" si="1"/>
        <v>0</v>
      </c>
      <c r="E1047" s="58">
        <f t="shared" si="5"/>
        <v>0</v>
      </c>
      <c r="F1047" s="58">
        <f t="shared" si="2"/>
        <v>0</v>
      </c>
      <c r="G1047" s="58">
        <f t="shared" si="3"/>
        <v>0</v>
      </c>
      <c r="H1047" s="58">
        <f t="shared" si="9"/>
        <v>0</v>
      </c>
      <c r="I1047" s="58">
        <f t="shared" si="6"/>
        <v>0</v>
      </c>
      <c r="J1047" s="58">
        <f>COUNTIF(J$221:J$982,$A1047)</f>
        <v>0</v>
      </c>
      <c r="K1047" s="58">
        <f t="shared" si="7"/>
        <v>0</v>
      </c>
      <c r="L1047" s="58">
        <f>COUNTIF(L$221:L$982,$A1047)</f>
        <v>0</v>
      </c>
      <c r="O1047" s="44">
        <f t="shared" si="8"/>
        <v>0</v>
      </c>
      <c r="Y1047" s="162"/>
      <c r="AA1047"/>
      <c r="AL1047"/>
    </row>
    <row r="1048" spans="1:38" ht="29.25" customHeight="1">
      <c r="A1048" s="4" t="s">
        <v>283</v>
      </c>
      <c r="B1048" s="58">
        <f t="shared" si="0"/>
        <v>5</v>
      </c>
      <c r="C1048" s="58">
        <f t="shared" si="4"/>
        <v>0</v>
      </c>
      <c r="D1048" s="58">
        <f t="shared" si="1"/>
        <v>3</v>
      </c>
      <c r="E1048" s="58">
        <f t="shared" si="5"/>
        <v>0</v>
      </c>
      <c r="F1048" s="58">
        <f t="shared" si="2"/>
        <v>8</v>
      </c>
      <c r="G1048" s="58">
        <f t="shared" si="3"/>
        <v>0</v>
      </c>
      <c r="H1048" s="58">
        <f t="shared" si="9"/>
        <v>5</v>
      </c>
      <c r="I1048" s="58">
        <f t="shared" si="6"/>
        <v>0</v>
      </c>
      <c r="J1048" s="58">
        <f>COUNTIF(J$221:J$982,$A1048)</f>
        <v>4</v>
      </c>
      <c r="K1048" s="58">
        <f t="shared" si="7"/>
        <v>0</v>
      </c>
      <c r="L1048" s="58">
        <f>COUNTIF(L$221:L$982,$A1048)</f>
        <v>0</v>
      </c>
      <c r="O1048" s="44"/>
      <c r="Y1048" s="162"/>
      <c r="AA1048"/>
      <c r="AL1048"/>
    </row>
    <row r="1049" spans="1:38" ht="29.25" customHeight="1">
      <c r="A1049" s="68" t="s">
        <v>198</v>
      </c>
      <c r="B1049" s="58">
        <f t="shared" si="0"/>
        <v>0</v>
      </c>
      <c r="C1049" s="58">
        <f t="shared" si="4"/>
        <v>0</v>
      </c>
      <c r="D1049" s="58">
        <f t="shared" si="1"/>
        <v>0</v>
      </c>
      <c r="E1049" s="58">
        <f t="shared" si="5"/>
        <v>0</v>
      </c>
      <c r="F1049" s="58">
        <f t="shared" si="2"/>
        <v>0</v>
      </c>
      <c r="G1049" s="58">
        <f t="shared" si="3"/>
        <v>0</v>
      </c>
      <c r="H1049" s="58">
        <f t="shared" si="9"/>
        <v>0</v>
      </c>
      <c r="I1049" s="58">
        <f t="shared" si="6"/>
        <v>0</v>
      </c>
      <c r="J1049" s="58">
        <f>COUNTIF(J$221:J$982,$A1049)</f>
        <v>0</v>
      </c>
      <c r="K1049" s="58">
        <f t="shared" si="7"/>
        <v>0</v>
      </c>
      <c r="L1049" s="58">
        <f>COUNTIF(L$221:L$982,$A1049)</f>
        <v>0</v>
      </c>
      <c r="O1049" s="44"/>
      <c r="Y1049" s="162"/>
      <c r="AA1049"/>
      <c r="AL1049"/>
    </row>
    <row r="1050" spans="1:38" ht="24" customHeight="1">
      <c r="A1050" s="53" t="s">
        <v>11</v>
      </c>
      <c r="B1050">
        <f t="shared" si="0"/>
        <v>0</v>
      </c>
      <c r="C1050"/>
      <c r="D1050">
        <f t="shared" si="1"/>
        <v>0</v>
      </c>
      <c r="E1050"/>
      <c r="F1050">
        <f t="shared" si="2"/>
        <v>0</v>
      </c>
      <c r="G1050"/>
      <c r="H1050">
        <f t="shared" si="9"/>
        <v>0</v>
      </c>
      <c r="I1050"/>
      <c r="J1050">
        <f>COUNTIF(J$223:J$982,$A1050)</f>
        <v>0</v>
      </c>
      <c r="K1050"/>
      <c r="L1050">
        <f>COUNTIF(L$223:L$982,$A1050)</f>
        <v>0</v>
      </c>
      <c r="O1050" s="44">
        <f>SUM(B1050:L1050)</f>
        <v>0</v>
      </c>
      <c r="Y1050" s="162"/>
      <c r="AA1050"/>
      <c r="AL1050"/>
    </row>
    <row r="1051" spans="1:38" ht="22.5">
      <c r="A1051" s="53" t="s">
        <v>29</v>
      </c>
      <c r="B1051">
        <f t="shared" si="0"/>
        <v>0</v>
      </c>
      <c r="C1051">
        <f>COUNTIF(C$221:C$982,$A1051)</f>
        <v>0</v>
      </c>
      <c r="D1051">
        <f t="shared" si="1"/>
        <v>0</v>
      </c>
      <c r="E1051">
        <f>COUNTIF(E$221:E$982,$A1051)</f>
        <v>0</v>
      </c>
      <c r="F1051">
        <f t="shared" si="2"/>
        <v>0</v>
      </c>
      <c r="G1051">
        <f>COUNTIF(G$221:G$982,$A1051)</f>
        <v>0</v>
      </c>
      <c r="H1051">
        <f t="shared" si="9"/>
        <v>0</v>
      </c>
      <c r="I1051">
        <f t="shared" ref="I1051:L1052" si="10">COUNTIF(I$221:I$982,$A1051)</f>
        <v>0</v>
      </c>
      <c r="J1051">
        <f t="shared" si="10"/>
        <v>0</v>
      </c>
      <c r="K1051">
        <f t="shared" si="10"/>
        <v>0</v>
      </c>
      <c r="L1051">
        <f t="shared" si="10"/>
        <v>0</v>
      </c>
      <c r="O1051" s="44">
        <f>SUM(B1051:L1051)</f>
        <v>0</v>
      </c>
      <c r="Y1051" s="162"/>
      <c r="AA1051"/>
      <c r="AL1051"/>
    </row>
    <row r="1052" spans="1:38" ht="23.25" customHeight="1">
      <c r="A1052" s="68" t="s">
        <v>194</v>
      </c>
      <c r="B1052">
        <f t="shared" si="0"/>
        <v>0</v>
      </c>
      <c r="C1052">
        <f>COUNTIF(C$221:C$982,$A1052)</f>
        <v>0</v>
      </c>
      <c r="D1052">
        <f t="shared" si="1"/>
        <v>0</v>
      </c>
      <c r="E1052">
        <f>COUNTIF(E$221:E$982,$A1052)</f>
        <v>0</v>
      </c>
      <c r="F1052">
        <f t="shared" si="2"/>
        <v>4</v>
      </c>
      <c r="G1052">
        <f>COUNTIF(G$221:G$982,$A1052)</f>
        <v>0</v>
      </c>
      <c r="H1052">
        <f t="shared" si="9"/>
        <v>7</v>
      </c>
      <c r="I1052">
        <f t="shared" si="10"/>
        <v>0</v>
      </c>
      <c r="J1052">
        <f t="shared" si="10"/>
        <v>3</v>
      </c>
      <c r="K1052">
        <f t="shared" si="10"/>
        <v>0</v>
      </c>
      <c r="L1052">
        <f t="shared" si="10"/>
        <v>0</v>
      </c>
      <c r="O1052" s="44"/>
      <c r="Y1052" s="162"/>
      <c r="AA1052"/>
      <c r="AL1052"/>
    </row>
    <row r="1053" spans="1:38" ht="16.5">
      <c r="A1053" s="45" t="s">
        <v>89</v>
      </c>
      <c r="B1053" s="46">
        <f>SUM(B1054:B1057)</f>
        <v>10</v>
      </c>
      <c r="C1053" s="46"/>
      <c r="D1053" s="46">
        <f>SUM(D1054:D1057)</f>
        <v>11</v>
      </c>
      <c r="E1053" s="46"/>
      <c r="F1053" s="46">
        <f>SUM(F1054:F1057)</f>
        <v>11</v>
      </c>
      <c r="G1053" s="46"/>
      <c r="H1053" s="46">
        <f>SUM(H1054:H1057)</f>
        <v>12</v>
      </c>
      <c r="I1053" s="46"/>
      <c r="J1053" s="46">
        <f>SUM(J1054:J1057)</f>
        <v>10</v>
      </c>
      <c r="K1053" s="46"/>
      <c r="L1053" s="46">
        <f>SUM(L1054:L1057)</f>
        <v>11</v>
      </c>
      <c r="Y1053" s="162"/>
      <c r="AA1053"/>
      <c r="AL1053"/>
    </row>
    <row r="1054" spans="1:38" ht="29.25" customHeight="1">
      <c r="A1054" s="42" t="s">
        <v>93</v>
      </c>
      <c r="B1054">
        <f>COUNTIF(B$221:B$982,$A1054)</f>
        <v>10</v>
      </c>
      <c r="C1054"/>
      <c r="D1054">
        <f>COUNTIF(D$221:D$982,$A1054)</f>
        <v>11</v>
      </c>
      <c r="E1054"/>
      <c r="F1054">
        <f>COUNTIF(F$221:F$982,$A1054)</f>
        <v>11</v>
      </c>
      <c r="G1054"/>
      <c r="H1054">
        <f>COUNTIF(H$221:H$982,$A1054)</f>
        <v>12</v>
      </c>
      <c r="I1054"/>
      <c r="J1054">
        <f>COUNTIF(J$223:J$982,$A1054)</f>
        <v>10</v>
      </c>
      <c r="K1054">
        <f>COUNTIF(K$223:K$982,$A1054)</f>
        <v>0</v>
      </c>
      <c r="L1054">
        <f>COUNTIF(L$223:L$982,$A1054)</f>
        <v>11</v>
      </c>
      <c r="O1054" s="44">
        <f t="shared" ref="O1054:O1059" si="11">SUM(B1054:L1054)</f>
        <v>65</v>
      </c>
      <c r="P1054" t="s">
        <v>76</v>
      </c>
      <c r="Y1054" s="162"/>
      <c r="AA1054"/>
      <c r="AL1054"/>
    </row>
    <row r="1055" spans="1:38" ht="42" customHeight="1">
      <c r="A1055" s="42" t="s">
        <v>152</v>
      </c>
      <c r="B1055">
        <f>COUNTIF(B$221:B$982,$A1055)</f>
        <v>0</v>
      </c>
      <c r="C1055"/>
      <c r="D1055">
        <f>COUNTIF(D$221:D$982,$A1055)</f>
        <v>0</v>
      </c>
      <c r="E1055"/>
      <c r="F1055">
        <f>COUNTIF(F$221:F$982,$A1055)</f>
        <v>0</v>
      </c>
      <c r="G1055"/>
      <c r="H1055">
        <f>COUNTIF(H$221:H$982,$A1055)</f>
        <v>0</v>
      </c>
      <c r="I1055"/>
      <c r="J1055">
        <f>COUNTIF(J$223:J$982,$A1055)</f>
        <v>0</v>
      </c>
      <c r="K1055"/>
      <c r="L1055">
        <f>COUNTIF(L$223:L$982,$A1055)</f>
        <v>0</v>
      </c>
      <c r="O1055" s="44">
        <f t="shared" si="11"/>
        <v>0</v>
      </c>
      <c r="P1055" t="s">
        <v>76</v>
      </c>
      <c r="Y1055" s="162"/>
      <c r="AA1055"/>
      <c r="AL1055"/>
    </row>
    <row r="1056" spans="1:38" ht="20.25" customHeight="1" thickBot="1">
      <c r="B1056">
        <f t="shared" ref="B1056:I1056" si="12">COUNTIF(B$221:B$982,$A1044)</f>
        <v>0</v>
      </c>
      <c r="C1056" s="58">
        <f t="shared" si="12"/>
        <v>0</v>
      </c>
      <c r="D1056">
        <f t="shared" si="12"/>
        <v>0</v>
      </c>
      <c r="E1056" s="58">
        <f t="shared" si="12"/>
        <v>0</v>
      </c>
      <c r="F1056">
        <f t="shared" si="12"/>
        <v>0</v>
      </c>
      <c r="G1056" s="58">
        <f t="shared" si="12"/>
        <v>0</v>
      </c>
      <c r="H1056">
        <f t="shared" si="12"/>
        <v>0</v>
      </c>
      <c r="I1056" s="58">
        <f t="shared" si="12"/>
        <v>0</v>
      </c>
      <c r="J1056">
        <f>COUNTIF(J$223:J$982,$A1044)</f>
        <v>0</v>
      </c>
      <c r="K1056" s="58">
        <f>COUNTIF(K$221:K$982,$A1044)</f>
        <v>0</v>
      </c>
      <c r="L1056" s="58">
        <f>COUNTIF(L$221:L$982,$A1044)</f>
        <v>0</v>
      </c>
      <c r="O1056" s="44">
        <f t="shared" si="11"/>
        <v>0</v>
      </c>
      <c r="P1056" t="s">
        <v>76</v>
      </c>
      <c r="Y1056" s="162"/>
      <c r="AA1056"/>
      <c r="AL1056"/>
    </row>
    <row r="1057" spans="1:38" ht="21.75" customHeight="1">
      <c r="A1057" s="4" t="s">
        <v>11</v>
      </c>
      <c r="B1057">
        <f>COUNTIF(B$221:B$982,$A1057)</f>
        <v>0</v>
      </c>
      <c r="C1057"/>
      <c r="D1057">
        <f>COUNTIF(D$221:D$982,$A1057)</f>
        <v>0</v>
      </c>
      <c r="E1057"/>
      <c r="F1057">
        <f>COUNTIF(F$221:F$982,$A1057)</f>
        <v>0</v>
      </c>
      <c r="G1057"/>
      <c r="H1057">
        <f>COUNTIF(H$221:H$982,$A1057)</f>
        <v>0</v>
      </c>
      <c r="I1057"/>
      <c r="J1057">
        <f>COUNTIF(J$223:J$982,$A1057)</f>
        <v>0</v>
      </c>
      <c r="K1057"/>
      <c r="L1057">
        <f>COUNTIF(L$223:L$982,$A1057)</f>
        <v>0</v>
      </c>
      <c r="O1057" s="44">
        <f t="shared" si="11"/>
        <v>0</v>
      </c>
      <c r="P1057" t="s">
        <v>76</v>
      </c>
      <c r="Y1057" s="162"/>
      <c r="AA1057"/>
      <c r="AL1057"/>
    </row>
    <row r="1058" spans="1:38" ht="24" customHeight="1">
      <c r="A1058" s="47" t="s">
        <v>90</v>
      </c>
      <c r="B1058" s="45">
        <f>SUM(B1059:B1060)</f>
        <v>0</v>
      </c>
      <c r="C1058" s="45"/>
      <c r="D1058" s="45">
        <f>SUM(D1059:D1060)</f>
        <v>0</v>
      </c>
      <c r="E1058" s="45"/>
      <c r="F1058" s="45">
        <f>SUM(F1059:F1060)</f>
        <v>0</v>
      </c>
      <c r="G1058" s="45"/>
      <c r="H1058" s="45">
        <f>SUM(H1059:H1060)</f>
        <v>0</v>
      </c>
      <c r="I1058" s="45"/>
      <c r="J1058" s="45">
        <f>SUM(J1059:J1060)</f>
        <v>0</v>
      </c>
      <c r="K1058" s="45"/>
      <c r="L1058" s="45">
        <f>SUM(L1059:L1060)</f>
        <v>0</v>
      </c>
      <c r="O1058" s="44">
        <f t="shared" si="11"/>
        <v>0</v>
      </c>
      <c r="Y1058" s="162"/>
      <c r="AA1058"/>
      <c r="AL1058"/>
    </row>
    <row r="1059" spans="1:38" ht="27" customHeight="1">
      <c r="A1059" s="142" t="s">
        <v>85</v>
      </c>
      <c r="B1059">
        <f t="shared" ref="B1059:L1059" si="13">COUNTIF(B$221:B$982,$A1059)</f>
        <v>0</v>
      </c>
      <c r="C1059">
        <f t="shared" si="13"/>
        <v>0</v>
      </c>
      <c r="D1059">
        <f t="shared" si="13"/>
        <v>0</v>
      </c>
      <c r="E1059">
        <f t="shared" si="13"/>
        <v>0</v>
      </c>
      <c r="F1059">
        <f t="shared" si="13"/>
        <v>0</v>
      </c>
      <c r="G1059">
        <f t="shared" si="13"/>
        <v>0</v>
      </c>
      <c r="H1059">
        <f t="shared" si="13"/>
        <v>0</v>
      </c>
      <c r="I1059">
        <f t="shared" si="13"/>
        <v>0</v>
      </c>
      <c r="J1059">
        <f t="shared" si="13"/>
        <v>0</v>
      </c>
      <c r="K1059">
        <f t="shared" si="13"/>
        <v>0</v>
      </c>
      <c r="L1059">
        <f t="shared" si="13"/>
        <v>0</v>
      </c>
      <c r="O1059" s="44">
        <f t="shared" si="11"/>
        <v>0</v>
      </c>
      <c r="Y1059" s="162"/>
      <c r="AA1059"/>
      <c r="AL1059"/>
    </row>
    <row r="1060" spans="1:38">
      <c r="A1060" s="21" t="s">
        <v>28</v>
      </c>
      <c r="B1060">
        <f>COUNTIF(B$221:B$982,$A1060)</f>
        <v>0</v>
      </c>
      <c r="C1060"/>
      <c r="D1060">
        <f>COUNTIF(D$221:D$982,$A1060)</f>
        <v>0</v>
      </c>
      <c r="E1060"/>
      <c r="F1060">
        <f>COUNTIF(F$221:F$982,$A1060)</f>
        <v>0</v>
      </c>
      <c r="G1060"/>
      <c r="H1060">
        <f>COUNTIF(H$221:H$982,$A1060)</f>
        <v>0</v>
      </c>
      <c r="I1060"/>
      <c r="J1060">
        <f>COUNTIF(J$223:J$982,$A1060)</f>
        <v>0</v>
      </c>
      <c r="K1060"/>
      <c r="L1060">
        <f>COUNTIF(L$223:L$982,$A1060)</f>
        <v>0</v>
      </c>
      <c r="O1060" s="44">
        <f t="shared" ref="O1060:O1079" si="14">SUM(B1060:L1060)</f>
        <v>0</v>
      </c>
      <c r="Y1060" s="162"/>
      <c r="AA1060"/>
      <c r="AL1060"/>
    </row>
    <row r="1061" spans="1:38">
      <c r="A1061" s="49" t="s">
        <v>94</v>
      </c>
      <c r="B1061" s="45">
        <f>SUM(B1062:B1063)</f>
        <v>0</v>
      </c>
      <c r="C1061" s="45"/>
      <c r="D1061" s="45">
        <f>SUM(D1062:D1063)</f>
        <v>0</v>
      </c>
      <c r="E1061" s="45"/>
      <c r="F1061" s="45">
        <f>SUM(F1062:F1063)</f>
        <v>0</v>
      </c>
      <c r="G1061" s="45"/>
      <c r="H1061" s="45">
        <f>SUM(H1062:H1063)</f>
        <v>0</v>
      </c>
      <c r="I1061" s="45"/>
      <c r="J1061" s="45">
        <f>SUM(J1062:J1063)</f>
        <v>0</v>
      </c>
      <c r="K1061" s="45"/>
      <c r="L1061" s="45">
        <f>SUM(L1062:L1063)</f>
        <v>0</v>
      </c>
      <c r="O1061" s="44"/>
      <c r="Y1061" s="162"/>
      <c r="AA1061"/>
      <c r="AL1061"/>
    </row>
    <row r="1062" spans="1:38" ht="22.5">
      <c r="A1062" s="48" t="s">
        <v>29</v>
      </c>
      <c r="B1062">
        <f>COUNTIF(B$221:B$982,$A1062)</f>
        <v>0</v>
      </c>
      <c r="C1062"/>
      <c r="D1062">
        <f>COUNTIF(D$221:D$982,$A1062)</f>
        <v>0</v>
      </c>
      <c r="E1062"/>
      <c r="F1062">
        <f>COUNTIF(F$221:F$982,$A1062)</f>
        <v>0</v>
      </c>
      <c r="G1062"/>
      <c r="H1062">
        <f>COUNTIF(H$221:H$982,$A1062)</f>
        <v>0</v>
      </c>
      <c r="I1062"/>
      <c r="J1062">
        <f>COUNTIF(J$223:J$982,$A1062)</f>
        <v>0</v>
      </c>
      <c r="K1062"/>
      <c r="L1062">
        <f>COUNTIF(L$223:L$982,$A1062)</f>
        <v>0</v>
      </c>
      <c r="O1062" s="44">
        <f>SUM(B1062:L1062)</f>
        <v>0</v>
      </c>
      <c r="Y1062" s="162"/>
      <c r="AA1062"/>
      <c r="AL1062"/>
    </row>
    <row r="1063" spans="1:38">
      <c r="A1063" s="21" t="s">
        <v>160</v>
      </c>
      <c r="B1063">
        <f>COUNTIF(B$221:B$982,$A1063)</f>
        <v>0</v>
      </c>
      <c r="C1063"/>
      <c r="D1063">
        <f>COUNTIF(D$221:D$982,$A1063)</f>
        <v>0</v>
      </c>
      <c r="E1063"/>
      <c r="F1063">
        <f>COUNTIF(F$221:F$982,$A1063)</f>
        <v>0</v>
      </c>
      <c r="G1063"/>
      <c r="H1063">
        <f>COUNTIF(H$221:H$982,$A1063)</f>
        <v>0</v>
      </c>
      <c r="I1063"/>
      <c r="J1063">
        <f>COUNTIF(J$223:J$982,$A1063)</f>
        <v>0</v>
      </c>
      <c r="K1063"/>
      <c r="L1063">
        <f>COUNTIF(L$223:L$982,$A1063)</f>
        <v>0</v>
      </c>
      <c r="O1063" s="44">
        <f>SUM(B1063:L1063)</f>
        <v>0</v>
      </c>
      <c r="Y1063" s="162"/>
      <c r="AA1063"/>
      <c r="AL1063"/>
    </row>
    <row r="1064" spans="1:38" ht="15.75">
      <c r="A1064" s="47" t="s">
        <v>91</v>
      </c>
      <c r="B1064" s="45">
        <f>SUM(B1065:B1068)</f>
        <v>16</v>
      </c>
      <c r="C1064" s="45"/>
      <c r="D1064" s="45">
        <f>SUM(D1065:D1068)</f>
        <v>13</v>
      </c>
      <c r="E1064" s="45"/>
      <c r="F1064" s="45">
        <f>SUM(F1065:F1068)</f>
        <v>56</v>
      </c>
      <c r="G1064" s="45"/>
      <c r="H1064" s="45">
        <f>SUM(H1065:H1068)</f>
        <v>103</v>
      </c>
      <c r="I1064" s="45"/>
      <c r="J1064" s="45">
        <f>SUM(J1065:J1068)</f>
        <v>32</v>
      </c>
      <c r="K1064" s="45"/>
      <c r="L1064" s="45">
        <f>SUM(L1065:L1068)</f>
        <v>64</v>
      </c>
      <c r="O1064" s="44"/>
      <c r="Y1064" s="162"/>
      <c r="AA1064"/>
      <c r="AL1064"/>
    </row>
    <row r="1065" spans="1:38" ht="15.75">
      <c r="A1065" s="42" t="s">
        <v>26</v>
      </c>
      <c r="B1065">
        <f>COUNTIF(B$221:B$982,$A1065)</f>
        <v>0</v>
      </c>
      <c r="C1065"/>
      <c r="D1065">
        <f>COUNTIF(D$221:D$982,$A1065)</f>
        <v>0</v>
      </c>
      <c r="E1065"/>
      <c r="F1065" s="45">
        <f>SUM(F1066:F1070)</f>
        <v>28</v>
      </c>
      <c r="G1065"/>
      <c r="H1065" s="45">
        <f>SUM(H1066:H1070)</f>
        <v>53</v>
      </c>
      <c r="I1065"/>
      <c r="J1065" s="45">
        <f>SUM(J1066:J1070)</f>
        <v>16</v>
      </c>
      <c r="K1065"/>
      <c r="L1065" s="45">
        <f>SUM(L1066:L1070)</f>
        <v>32</v>
      </c>
      <c r="O1065" s="44">
        <f t="shared" si="14"/>
        <v>129</v>
      </c>
      <c r="P1065" t="s">
        <v>76</v>
      </c>
      <c r="Y1065" s="162"/>
      <c r="AA1065"/>
      <c r="AL1065"/>
    </row>
    <row r="1066" spans="1:38" ht="22.5">
      <c r="A1066" s="49" t="s">
        <v>159</v>
      </c>
      <c r="B1066">
        <f>COUNTIF(B$221:B$982,$A1066)</f>
        <v>2</v>
      </c>
      <c r="C1066"/>
      <c r="D1066">
        <f>COUNTIF(D$221:D$982,$A1066)</f>
        <v>2</v>
      </c>
      <c r="E1066"/>
      <c r="F1066" s="45">
        <f>SUM(F1067:F1071)</f>
        <v>16</v>
      </c>
      <c r="G1066"/>
      <c r="H1066" s="45">
        <f>SUM(H1067:H1071)</f>
        <v>28</v>
      </c>
      <c r="I1066"/>
      <c r="J1066" s="45">
        <f>SUM(J1067:J1071)</f>
        <v>8</v>
      </c>
      <c r="K1066"/>
      <c r="L1066" s="45">
        <f>SUM(L1067:L1071)</f>
        <v>16</v>
      </c>
      <c r="O1066" s="44">
        <f>SUM(B1066:L1066)</f>
        <v>72</v>
      </c>
      <c r="P1066" t="s">
        <v>76</v>
      </c>
      <c r="Y1066" s="162"/>
      <c r="AA1066"/>
      <c r="AL1066"/>
    </row>
    <row r="1067" spans="1:38" ht="31.5" customHeight="1">
      <c r="A1067" s="4" t="s">
        <v>443</v>
      </c>
      <c r="B1067" s="45">
        <f>SUM(B1068:B1072)</f>
        <v>7</v>
      </c>
      <c r="C1067" s="45">
        <f t="shared" ref="C1067:E1067" si="15">SUM(C1068:C1072)</f>
        <v>0</v>
      </c>
      <c r="D1067" s="45">
        <f t="shared" si="15"/>
        <v>7</v>
      </c>
      <c r="E1067" s="45">
        <f t="shared" si="15"/>
        <v>0</v>
      </c>
      <c r="F1067" s="45">
        <f>SUM(F1068:F1072)</f>
        <v>8</v>
      </c>
      <c r="G1067" s="45">
        <f t="shared" ref="G1067" si="16">SUM(G1068:G1072)</f>
        <v>0</v>
      </c>
      <c r="H1067" s="45">
        <f>SUM(H1068:H1072)</f>
        <v>14</v>
      </c>
      <c r="I1067" s="45">
        <f t="shared" ref="I1067" si="17">SUM(I1068:I1072)</f>
        <v>0</v>
      </c>
      <c r="J1067" s="45">
        <f>SUM(J1068:J1072)</f>
        <v>4</v>
      </c>
      <c r="K1067" s="45">
        <f t="shared" ref="K1067" si="18">SUM(K1068:K1072)</f>
        <v>0</v>
      </c>
      <c r="L1067" s="45">
        <f>SUM(L1068:L1072)</f>
        <v>8</v>
      </c>
      <c r="O1067" s="44"/>
      <c r="Y1067" s="162"/>
      <c r="AA1067"/>
      <c r="AL1067"/>
    </row>
    <row r="1068" spans="1:38" ht="22.5" customHeight="1">
      <c r="A1068" s="21" t="s">
        <v>30</v>
      </c>
      <c r="B1068">
        <f>COUNTIF(B$221:B$982,$A1068)</f>
        <v>7</v>
      </c>
      <c r="C1068"/>
      <c r="D1068">
        <f>COUNTIF(D$221:D$982,$A1068)</f>
        <v>4</v>
      </c>
      <c r="E1068"/>
      <c r="F1068">
        <f>COUNTIF(F$221:F$982,$A1068)</f>
        <v>4</v>
      </c>
      <c r="G1068"/>
      <c r="H1068">
        <f>COUNTIF(H$221:H$982,$A1068)</f>
        <v>8</v>
      </c>
      <c r="I1068"/>
      <c r="J1068">
        <f>COUNTIF(J$223:J$982,$A1068)</f>
        <v>4</v>
      </c>
      <c r="K1068"/>
      <c r="L1068">
        <f>COUNTIF(L$223:L$982,$A1068)</f>
        <v>8</v>
      </c>
      <c r="O1068" s="44">
        <f t="shared" si="14"/>
        <v>35</v>
      </c>
      <c r="P1068" t="s">
        <v>76</v>
      </c>
      <c r="Y1068" s="162"/>
      <c r="AA1068"/>
      <c r="AL1068"/>
    </row>
    <row r="1069" spans="1:38" ht="32.25" customHeight="1">
      <c r="A1069" s="68" t="s">
        <v>448</v>
      </c>
      <c r="B1069">
        <f>COUNTIF(B$221:B$982,$A1069)</f>
        <v>0</v>
      </c>
      <c r="C1069">
        <f>COUNTIF(C$221:C$982,$A1069)</f>
        <v>0</v>
      </c>
      <c r="D1069">
        <f>COUNTIF(D$221:D$982,$A1069)</f>
        <v>3</v>
      </c>
      <c r="E1069">
        <f>COUNTIF(E$221:E$982,$A1069)</f>
        <v>0</v>
      </c>
      <c r="F1069">
        <f>COUNTIF(F$221:F$982,$A1069)</f>
        <v>0</v>
      </c>
      <c r="G1069">
        <f>COUNTIF(G$221:G$982,$A1069)</f>
        <v>0</v>
      </c>
      <c r="H1069">
        <f>COUNTIF(H$221:H$982,$A1069)</f>
        <v>3</v>
      </c>
      <c r="I1069">
        <f>COUNTIF(I$221:I$982,$A1069)</f>
        <v>0</v>
      </c>
      <c r="J1069">
        <f>COUNTIF(J$221:J$982,$A1069)</f>
        <v>0</v>
      </c>
      <c r="K1069">
        <f>COUNTIF(K$221:K$982,$A1069)</f>
        <v>0</v>
      </c>
      <c r="L1069">
        <f>COUNTIF(L$221:L$982,$A1069)</f>
        <v>0</v>
      </c>
      <c r="O1069" s="44"/>
      <c r="Y1069" s="162"/>
      <c r="AA1069"/>
      <c r="AL1069"/>
    </row>
    <row r="1070" spans="1:38" ht="31.5">
      <c r="A1070" s="42" t="s">
        <v>15</v>
      </c>
      <c r="B1070">
        <f>COUNTIF(B$221:B$982,$A1070)</f>
        <v>0</v>
      </c>
      <c r="C1070"/>
      <c r="D1070">
        <f>COUNTIF(D$221:D$982,$A1070)</f>
        <v>0</v>
      </c>
      <c r="E1070"/>
      <c r="F1070">
        <f>COUNTIF(F$221:F$982,$A1070)</f>
        <v>0</v>
      </c>
      <c r="G1070"/>
      <c r="H1070">
        <f>COUNTIF(H$221:H$982,$A1070)</f>
        <v>0</v>
      </c>
      <c r="I1070"/>
      <c r="J1070">
        <f>COUNTIF(J$223:J$982,$A1070)</f>
        <v>0</v>
      </c>
      <c r="K1070"/>
      <c r="L1070">
        <f>COUNTIF(L$223:L$982,$A1070)</f>
        <v>0</v>
      </c>
      <c r="O1070" s="44">
        <f t="shared" si="14"/>
        <v>0</v>
      </c>
      <c r="P1070" t="s">
        <v>76</v>
      </c>
      <c r="Y1070" s="162"/>
      <c r="AA1070"/>
      <c r="AL1070"/>
    </row>
    <row r="1071" spans="1:38" ht="28.5" customHeight="1">
      <c r="A1071" s="21" t="s">
        <v>27</v>
      </c>
      <c r="B1071">
        <f>COUNTIF(B$221:B$982,$A1071)</f>
        <v>0</v>
      </c>
      <c r="C1071"/>
      <c r="D1071">
        <f>COUNTIF(D$221:D$982,$A1071)</f>
        <v>0</v>
      </c>
      <c r="E1071"/>
      <c r="F1071">
        <f>COUNTIF(F$221:F$982,$A1071)</f>
        <v>4</v>
      </c>
      <c r="G1071"/>
      <c r="H1071">
        <f>COUNTIF(H$221:H$982,$A1071)</f>
        <v>3</v>
      </c>
      <c r="I1071"/>
      <c r="J1071">
        <f>COUNTIF(J$223:J$982,$A1071)</f>
        <v>0</v>
      </c>
      <c r="K1071"/>
      <c r="L1071">
        <f>COUNTIF(L$223:L$982,$A1071)</f>
        <v>0</v>
      </c>
      <c r="O1071" s="44">
        <f t="shared" si="14"/>
        <v>7</v>
      </c>
      <c r="Y1071" s="162"/>
      <c r="AA1071"/>
      <c r="AL1071"/>
    </row>
    <row r="1072" spans="1:38" ht="31.5">
      <c r="A1072" s="42" t="s">
        <v>16</v>
      </c>
      <c r="B1072">
        <f>COUNTIF(B$221:B$982,$A1072)</f>
        <v>0</v>
      </c>
      <c r="C1072"/>
      <c r="D1072">
        <f>COUNTIF(D$221:D$982,$A1072)</f>
        <v>0</v>
      </c>
      <c r="E1072"/>
      <c r="F1072">
        <f>COUNTIF(F$221:F$982,$A1072)</f>
        <v>0</v>
      </c>
      <c r="G1072"/>
      <c r="H1072">
        <f>COUNTIF(H$221:H$982,$A1072)</f>
        <v>0</v>
      </c>
      <c r="I1072"/>
      <c r="J1072">
        <f>COUNTIF(J$223:J$982,$A1072)</f>
        <v>0</v>
      </c>
      <c r="K1072"/>
      <c r="L1072">
        <f>COUNTIF(L$223:L$982,$A1072)</f>
        <v>0</v>
      </c>
      <c r="O1072" s="44">
        <f t="shared" si="14"/>
        <v>0</v>
      </c>
      <c r="P1072" t="s">
        <v>76</v>
      </c>
      <c r="Y1072" s="162"/>
      <c r="AA1072"/>
      <c r="AL1072"/>
    </row>
    <row r="1073" spans="1:38" ht="15.75">
      <c r="A1073" s="47" t="s">
        <v>92</v>
      </c>
      <c r="B1073" s="45">
        <f>SUM(B1065:B1072)</f>
        <v>16</v>
      </c>
      <c r="C1073" s="45"/>
      <c r="D1073" s="45">
        <f>SUM(D1065:D1072)</f>
        <v>16</v>
      </c>
      <c r="E1073" s="45"/>
      <c r="F1073" s="45">
        <f>SUM(F1065:F1072)</f>
        <v>60</v>
      </c>
      <c r="G1073" s="45"/>
      <c r="H1073" s="45">
        <f>SUM(H1065:H1072)</f>
        <v>109</v>
      </c>
      <c r="I1073" s="45"/>
      <c r="J1073" s="45">
        <f>SUM(J1065:J1072)</f>
        <v>32</v>
      </c>
      <c r="K1073" s="45"/>
      <c r="L1073" s="45">
        <f>SUM(L1065:L1072)</f>
        <v>64</v>
      </c>
      <c r="O1073" s="44"/>
      <c r="Y1073" s="162"/>
      <c r="AA1073"/>
      <c r="AL1073"/>
    </row>
    <row r="1074" spans="1:38" ht="22.5">
      <c r="A1074" s="21" t="s">
        <v>191</v>
      </c>
      <c r="B1074">
        <f>COUNTIF(B$221:B$982,$A1074)</f>
        <v>0</v>
      </c>
      <c r="C1074"/>
      <c r="D1074">
        <f>COUNTIF(D$221:D$982,$A1074)</f>
        <v>0</v>
      </c>
      <c r="E1074"/>
      <c r="F1074">
        <f>COUNTIF(F$221:F$982,$A1074)</f>
        <v>0</v>
      </c>
      <c r="G1074"/>
      <c r="H1074">
        <f>COUNTIF(H$221:H$982,$A1074)</f>
        <v>0</v>
      </c>
      <c r="I1074"/>
      <c r="J1074">
        <f>COUNTIF(J$223:J$982,$A1074)</f>
        <v>0</v>
      </c>
      <c r="K1074"/>
      <c r="L1074">
        <f>COUNTIF(L$223:L$982,$A1074)</f>
        <v>0</v>
      </c>
      <c r="O1074" s="44">
        <f t="shared" si="14"/>
        <v>0</v>
      </c>
      <c r="Y1074" s="162"/>
      <c r="AA1074"/>
      <c r="AL1074"/>
    </row>
    <row r="1075" spans="1:38" ht="22.5">
      <c r="A1075" s="52" t="s">
        <v>159</v>
      </c>
      <c r="B1075">
        <f>COUNTIF(B$221:B$332,$A1075)</f>
        <v>0</v>
      </c>
      <c r="C1075"/>
      <c r="D1075">
        <f>COUNTIF(D$221:D$332,$A1075)</f>
        <v>0</v>
      </c>
      <c r="E1075"/>
      <c r="F1075">
        <f>COUNTIF(F$221:F$332,$A1075)</f>
        <v>0</v>
      </c>
      <c r="G1075"/>
      <c r="H1075">
        <f>COUNTIF(H$221:H$332,$A1075)</f>
        <v>2</v>
      </c>
      <c r="I1075"/>
      <c r="J1075">
        <f>COUNTIF(J$221:J$332,$A1075)</f>
        <v>0</v>
      </c>
      <c r="K1075"/>
      <c r="L1075">
        <f>COUNTIF(L$221:L$332,$A1075)</f>
        <v>0</v>
      </c>
      <c r="O1075" s="44">
        <f t="shared" si="14"/>
        <v>2</v>
      </c>
      <c r="Y1075" s="162"/>
      <c r="AA1075"/>
      <c r="AL1075"/>
    </row>
    <row r="1076" spans="1:38" ht="22.5">
      <c r="A1076" s="21" t="s">
        <v>10</v>
      </c>
      <c r="B1076">
        <f t="shared" ref="B1076:B1083" si="19">COUNTIF(B$221:B$982,$A1076)</f>
        <v>6</v>
      </c>
      <c r="C1076"/>
      <c r="D1076">
        <f t="shared" ref="D1076:D1083" si="20">COUNTIF(D$221:D$982,$A1076)</f>
        <v>5</v>
      </c>
      <c r="E1076"/>
      <c r="F1076">
        <f t="shared" ref="F1076:F1083" si="21">COUNTIF(F$221:F$982,$A1076)</f>
        <v>2</v>
      </c>
      <c r="G1076"/>
      <c r="H1076">
        <f t="shared" ref="H1076:H1083" si="22">COUNTIF(H$221:H$982,$A1076)</f>
        <v>5</v>
      </c>
      <c r="I1076"/>
      <c r="J1076">
        <f t="shared" ref="J1076:J1083" si="23">COUNTIF(J$223:J$982,$A1076)</f>
        <v>4</v>
      </c>
      <c r="K1076"/>
      <c r="L1076">
        <f t="shared" ref="L1076:L1083" si="24">COUNTIF(L$223:L$982,$A1076)</f>
        <v>2</v>
      </c>
      <c r="O1076" s="44">
        <f t="shared" si="14"/>
        <v>24</v>
      </c>
      <c r="Y1076" s="162"/>
      <c r="AA1076"/>
      <c r="AL1076"/>
    </row>
    <row r="1077" spans="1:38" ht="18">
      <c r="A1077" s="51" t="s">
        <v>62</v>
      </c>
      <c r="B1077">
        <f t="shared" si="19"/>
        <v>0</v>
      </c>
      <c r="C1077"/>
      <c r="D1077">
        <f t="shared" si="20"/>
        <v>0</v>
      </c>
      <c r="E1077"/>
      <c r="F1077">
        <f t="shared" si="21"/>
        <v>0</v>
      </c>
      <c r="G1077"/>
      <c r="H1077">
        <f t="shared" si="22"/>
        <v>0</v>
      </c>
      <c r="I1077"/>
      <c r="J1077">
        <f t="shared" si="23"/>
        <v>0</v>
      </c>
      <c r="K1077"/>
      <c r="L1077">
        <f t="shared" si="24"/>
        <v>0</v>
      </c>
      <c r="M1077" s="43">
        <f>COUNTIF(M$7:M$218,$A1077)/2</f>
        <v>0</v>
      </c>
      <c r="O1077" s="44">
        <f t="shared" si="14"/>
        <v>0</v>
      </c>
      <c r="P1077" t="s">
        <v>76</v>
      </c>
      <c r="Y1077" s="162"/>
      <c r="AA1077"/>
      <c r="AL1077"/>
    </row>
    <row r="1078" spans="1:38" ht="27">
      <c r="A1078" s="4" t="s">
        <v>87</v>
      </c>
      <c r="B1078">
        <f t="shared" si="19"/>
        <v>0</v>
      </c>
      <c r="C1078"/>
      <c r="D1078">
        <f t="shared" si="20"/>
        <v>0</v>
      </c>
      <c r="E1078"/>
      <c r="F1078">
        <f t="shared" si="21"/>
        <v>0</v>
      </c>
      <c r="G1078"/>
      <c r="H1078">
        <f t="shared" si="22"/>
        <v>0</v>
      </c>
      <c r="I1078"/>
      <c r="J1078">
        <f t="shared" si="23"/>
        <v>0</v>
      </c>
      <c r="K1078"/>
      <c r="L1078">
        <f t="shared" si="24"/>
        <v>0</v>
      </c>
      <c r="M1078">
        <f>COUNTIF(M$7:M$218,$A1078)</f>
        <v>0</v>
      </c>
      <c r="O1078" s="44">
        <f t="shared" si="14"/>
        <v>0</v>
      </c>
      <c r="Y1078" s="162"/>
      <c r="AA1078"/>
      <c r="AL1078"/>
    </row>
    <row r="1079" spans="1:38" ht="18">
      <c r="A1079" s="4" t="s">
        <v>61</v>
      </c>
      <c r="B1079">
        <f t="shared" si="19"/>
        <v>0</v>
      </c>
      <c r="C1079"/>
      <c r="D1079">
        <f t="shared" si="20"/>
        <v>0</v>
      </c>
      <c r="E1079"/>
      <c r="F1079">
        <f t="shared" si="21"/>
        <v>0</v>
      </c>
      <c r="G1079"/>
      <c r="H1079">
        <f t="shared" si="22"/>
        <v>0</v>
      </c>
      <c r="I1079"/>
      <c r="J1079">
        <f t="shared" si="23"/>
        <v>0</v>
      </c>
      <c r="K1079"/>
      <c r="L1079">
        <f t="shared" si="24"/>
        <v>0</v>
      </c>
      <c r="M1079">
        <f>COUNTIF(M$7:M$218,$A1079)</f>
        <v>0</v>
      </c>
      <c r="O1079" s="44">
        <f t="shared" si="14"/>
        <v>0</v>
      </c>
      <c r="P1079" s="44">
        <f>O1079-11</f>
        <v>-11</v>
      </c>
      <c r="Q1079" s="44"/>
      <c r="R1079" s="175"/>
      <c r="Y1079" s="162"/>
      <c r="AA1079"/>
      <c r="AL1079"/>
    </row>
    <row r="1080" spans="1:38" ht="18">
      <c r="A1080" s="4" t="s">
        <v>84</v>
      </c>
      <c r="B1080">
        <f t="shared" si="19"/>
        <v>0</v>
      </c>
      <c r="C1080"/>
      <c r="D1080">
        <f t="shared" si="20"/>
        <v>0</v>
      </c>
      <c r="E1080"/>
      <c r="F1080">
        <f t="shared" si="21"/>
        <v>0</v>
      </c>
      <c r="G1080"/>
      <c r="H1080">
        <f t="shared" si="22"/>
        <v>0</v>
      </c>
      <c r="I1080"/>
      <c r="J1080">
        <f t="shared" si="23"/>
        <v>0</v>
      </c>
      <c r="K1080"/>
      <c r="L1080">
        <f t="shared" si="24"/>
        <v>0</v>
      </c>
      <c r="M1080"/>
      <c r="O1080" s="44">
        <f>SUM(B1080:M1080)</f>
        <v>0</v>
      </c>
      <c r="P1080">
        <f>P1079/2</f>
        <v>-5.5</v>
      </c>
      <c r="Y1080" s="162"/>
      <c r="AA1080"/>
      <c r="AL1080"/>
    </row>
    <row r="1081" spans="1:38" ht="18">
      <c r="A1081" s="4" t="s">
        <v>86</v>
      </c>
      <c r="B1081">
        <f t="shared" si="19"/>
        <v>0</v>
      </c>
      <c r="C1081"/>
      <c r="D1081">
        <f t="shared" si="20"/>
        <v>0</v>
      </c>
      <c r="E1081"/>
      <c r="F1081">
        <f t="shared" si="21"/>
        <v>0</v>
      </c>
      <c r="G1081"/>
      <c r="H1081">
        <f t="shared" si="22"/>
        <v>0</v>
      </c>
      <c r="I1081"/>
      <c r="J1081">
        <f t="shared" si="23"/>
        <v>0</v>
      </c>
      <c r="K1081"/>
      <c r="L1081">
        <f t="shared" si="24"/>
        <v>0</v>
      </c>
      <c r="M1081"/>
      <c r="O1081" s="44">
        <f>SUM(B1081:M1081)</f>
        <v>0</v>
      </c>
      <c r="P1081">
        <f>P1080/2</f>
        <v>-2.75</v>
      </c>
      <c r="Y1081" s="162"/>
      <c r="AA1081"/>
      <c r="AL1081"/>
    </row>
    <row r="1082" spans="1:38" ht="18">
      <c r="A1082" s="4" t="s">
        <v>86</v>
      </c>
      <c r="B1082">
        <f t="shared" si="19"/>
        <v>0</v>
      </c>
      <c r="C1082"/>
      <c r="D1082">
        <f t="shared" si="20"/>
        <v>0</v>
      </c>
      <c r="E1082"/>
      <c r="F1082">
        <f t="shared" si="21"/>
        <v>0</v>
      </c>
      <c r="G1082"/>
      <c r="H1082">
        <f t="shared" si="22"/>
        <v>0</v>
      </c>
      <c r="I1082"/>
      <c r="J1082">
        <f t="shared" si="23"/>
        <v>0</v>
      </c>
      <c r="K1082"/>
      <c r="L1082">
        <f t="shared" si="24"/>
        <v>0</v>
      </c>
      <c r="M1082"/>
      <c r="O1082" s="44">
        <f>SUM(B1082:M1082)</f>
        <v>0</v>
      </c>
      <c r="P1082">
        <f>P1081/2</f>
        <v>-1.375</v>
      </c>
      <c r="Y1082" s="162"/>
      <c r="AA1082"/>
      <c r="AL1082"/>
    </row>
    <row r="1083" spans="1:38" ht="18">
      <c r="A1083" s="4" t="s">
        <v>63</v>
      </c>
      <c r="B1083">
        <f t="shared" si="19"/>
        <v>0</v>
      </c>
      <c r="C1083"/>
      <c r="D1083">
        <f t="shared" si="20"/>
        <v>0</v>
      </c>
      <c r="E1083"/>
      <c r="F1083">
        <f t="shared" si="21"/>
        <v>0</v>
      </c>
      <c r="G1083"/>
      <c r="H1083">
        <f t="shared" si="22"/>
        <v>0</v>
      </c>
      <c r="I1083"/>
      <c r="J1083">
        <f t="shared" si="23"/>
        <v>0</v>
      </c>
      <c r="K1083"/>
      <c r="L1083">
        <f t="shared" si="24"/>
        <v>0</v>
      </c>
      <c r="M1083"/>
      <c r="O1083" s="44">
        <f>SUM(B1083:M1083)</f>
        <v>0</v>
      </c>
      <c r="P1083">
        <f>P1082/2</f>
        <v>-0.6875</v>
      </c>
      <c r="Y1083" s="162"/>
      <c r="AA1083"/>
      <c r="AL1083"/>
    </row>
    <row r="1084" spans="1:38">
      <c r="B1084">
        <f t="shared" ref="B1084:O1084" si="25">COUNTIF(B$221:B$332,$A1052)</f>
        <v>0</v>
      </c>
      <c r="C1084">
        <f t="shared" si="25"/>
        <v>0</v>
      </c>
      <c r="D1084">
        <f t="shared" si="25"/>
        <v>0</v>
      </c>
      <c r="E1084">
        <f t="shared" si="25"/>
        <v>0</v>
      </c>
      <c r="F1084">
        <f t="shared" si="25"/>
        <v>0</v>
      </c>
      <c r="G1084">
        <f t="shared" si="25"/>
        <v>0</v>
      </c>
      <c r="H1084">
        <f t="shared" si="25"/>
        <v>0</v>
      </c>
      <c r="I1084">
        <f t="shared" si="25"/>
        <v>0</v>
      </c>
      <c r="J1084">
        <f t="shared" si="25"/>
        <v>0</v>
      </c>
      <c r="K1084">
        <f t="shared" si="25"/>
        <v>0</v>
      </c>
      <c r="L1084">
        <f t="shared" si="25"/>
        <v>0</v>
      </c>
      <c r="M1084">
        <f t="shared" si="25"/>
        <v>0</v>
      </c>
      <c r="N1084">
        <f t="shared" si="25"/>
        <v>0</v>
      </c>
      <c r="O1084">
        <f t="shared" si="25"/>
        <v>0</v>
      </c>
      <c r="Y1084" s="162"/>
      <c r="AA1084"/>
      <c r="AL1084"/>
    </row>
    <row r="1085" spans="1:38">
      <c r="C1085" s="1">
        <f>C1078+C1084</f>
        <v>0</v>
      </c>
      <c r="E1085" s="1">
        <f>E1078+E1084</f>
        <v>0</v>
      </c>
      <c r="G1085" s="1">
        <f>G1078+G1084</f>
        <v>0</v>
      </c>
      <c r="I1085" s="1">
        <f>I1078+I1084</f>
        <v>0</v>
      </c>
      <c r="K1085" s="1">
        <f>K1078+K1084</f>
        <v>0</v>
      </c>
      <c r="Y1085" s="162"/>
      <c r="AA1085"/>
      <c r="AL1085"/>
    </row>
    <row r="1086" spans="1:38">
      <c r="Y1086" s="162"/>
      <c r="AA1086"/>
      <c r="AL1086"/>
    </row>
    <row r="1087" spans="1:38">
      <c r="Y1087" s="162"/>
      <c r="AA1087"/>
      <c r="AL1087"/>
    </row>
    <row r="1088" spans="1:38">
      <c r="Y1088" s="162"/>
      <c r="AA1088"/>
      <c r="AL1088"/>
    </row>
    <row r="1089" spans="25:38">
      <c r="Y1089" s="162"/>
      <c r="AA1089"/>
      <c r="AL1089"/>
    </row>
    <row r="1090" spans="25:38">
      <c r="Y1090" s="162"/>
      <c r="AA1090"/>
      <c r="AL1090"/>
    </row>
    <row r="1091" spans="25:38">
      <c r="Y1091" s="162"/>
      <c r="AA1091"/>
      <c r="AL1091"/>
    </row>
    <row r="1092" spans="25:38">
      <c r="Y1092" s="162"/>
      <c r="AA1092"/>
      <c r="AL1092"/>
    </row>
    <row r="1093" spans="25:38">
      <c r="Y1093" s="162"/>
      <c r="AA1093"/>
      <c r="AL1093"/>
    </row>
    <row r="1094" spans="25:38">
      <c r="Y1094" s="162"/>
      <c r="AA1094"/>
      <c r="AL1094"/>
    </row>
    <row r="1095" spans="25:38">
      <c r="Y1095" s="162"/>
      <c r="AA1095"/>
      <c r="AL1095"/>
    </row>
    <row r="1096" spans="25:38">
      <c r="Y1096" s="162"/>
      <c r="AA1096"/>
      <c r="AL1096"/>
    </row>
    <row r="1097" spans="25:38">
      <c r="Y1097" s="162"/>
      <c r="AA1097"/>
      <c r="AL1097"/>
    </row>
    <row r="1098" spans="25:38">
      <c r="Y1098" s="162"/>
      <c r="AA1098"/>
      <c r="AL1098"/>
    </row>
    <row r="1099" spans="25:38">
      <c r="Y1099" s="162"/>
      <c r="AA1099"/>
      <c r="AL1099"/>
    </row>
    <row r="1100" spans="25:38">
      <c r="Y1100" s="162"/>
      <c r="AA1100"/>
      <c r="AL1100"/>
    </row>
    <row r="1101" spans="25:38">
      <c r="Y1101" s="162"/>
      <c r="AA1101"/>
      <c r="AL1101"/>
    </row>
    <row r="1102" spans="25:38">
      <c r="Y1102" s="162"/>
      <c r="AA1102"/>
      <c r="AL1102"/>
    </row>
    <row r="1103" spans="25:38">
      <c r="Y1103" s="162"/>
      <c r="AA1103"/>
      <c r="AL1103"/>
    </row>
    <row r="1104" spans="25:38">
      <c r="Y1104" s="162"/>
      <c r="AA1104"/>
      <c r="AL1104"/>
    </row>
    <row r="1105" spans="25:38">
      <c r="Y1105" s="162"/>
      <c r="AA1105"/>
      <c r="AL1105"/>
    </row>
    <row r="1106" spans="25:38">
      <c r="Y1106" s="162"/>
      <c r="AA1106"/>
      <c r="AL1106"/>
    </row>
    <row r="1107" spans="25:38">
      <c r="Y1107" s="162"/>
      <c r="AA1107"/>
      <c r="AL1107"/>
    </row>
    <row r="1108" spans="25:38">
      <c r="Y1108" s="162"/>
      <c r="AA1108"/>
      <c r="AL1108"/>
    </row>
    <row r="1109" spans="25:38">
      <c r="Y1109" s="162"/>
      <c r="AA1109"/>
      <c r="AL1109"/>
    </row>
    <row r="1110" spans="25:38">
      <c r="Y1110" s="162"/>
      <c r="AA1110"/>
      <c r="AL1110"/>
    </row>
    <row r="1111" spans="25:38">
      <c r="Y1111" s="162"/>
      <c r="AA1111"/>
      <c r="AL1111"/>
    </row>
    <row r="1112" spans="25:38">
      <c r="Y1112" s="162"/>
      <c r="AA1112"/>
      <c r="AL1112"/>
    </row>
    <row r="1113" spans="25:38">
      <c r="Y1113" s="162"/>
      <c r="AA1113"/>
      <c r="AL1113"/>
    </row>
    <row r="1114" spans="25:38">
      <c r="Y1114" s="162"/>
      <c r="AA1114"/>
      <c r="AL1114"/>
    </row>
    <row r="1115" spans="25:38">
      <c r="Y1115" s="162"/>
      <c r="AA1115"/>
      <c r="AL1115"/>
    </row>
    <row r="1116" spans="25:38">
      <c r="Y1116" s="162"/>
      <c r="AA1116"/>
      <c r="AL1116"/>
    </row>
    <row r="1117" spans="25:38">
      <c r="Y1117" s="162"/>
    </row>
    <row r="1118" spans="25:38">
      <c r="Y1118" s="162"/>
    </row>
    <row r="1119" spans="25:38">
      <c r="Y1119" s="162"/>
    </row>
    <row r="1120" spans="25:38">
      <c r="Y1120" s="162"/>
    </row>
    <row r="1121" spans="25:25">
      <c r="Y1121" s="162"/>
    </row>
    <row r="1122" spans="25:25">
      <c r="Y1122" s="162"/>
    </row>
    <row r="1123" spans="25:25">
      <c r="Y1123" s="162"/>
    </row>
    <row r="1124" spans="25:25">
      <c r="Y1124" s="162"/>
    </row>
    <row r="1125" spans="25:25">
      <c r="Y1125" s="162"/>
    </row>
    <row r="1126" spans="25:25">
      <c r="Y1126" s="162"/>
    </row>
    <row r="1127" spans="25:25">
      <c r="Y1127" s="162"/>
    </row>
    <row r="1128" spans="25:25">
      <c r="Y1128" s="162"/>
    </row>
    <row r="1129" spans="25:25">
      <c r="Y1129" s="162"/>
    </row>
    <row r="1130" spans="25:25">
      <c r="Y1130" s="162"/>
    </row>
    <row r="1131" spans="25:25">
      <c r="Y1131" s="162"/>
    </row>
    <row r="1132" spans="25:25">
      <c r="Y1132" s="162"/>
    </row>
    <row r="1133" spans="25:25">
      <c r="Y1133" s="162"/>
    </row>
    <row r="1134" spans="25:25">
      <c r="Y1134" s="162"/>
    </row>
    <row r="1135" spans="25:25">
      <c r="Y1135" s="162"/>
    </row>
    <row r="1136" spans="25:25">
      <c r="Y1136" s="162"/>
    </row>
    <row r="1137" spans="25:25">
      <c r="Y1137" s="162"/>
    </row>
    <row r="1138" spans="25:25">
      <c r="Y1138" s="162"/>
    </row>
    <row r="1139" spans="25:25">
      <c r="Y1139" s="162"/>
    </row>
    <row r="1140" spans="25:25">
      <c r="Y1140" s="162"/>
    </row>
    <row r="1141" spans="25:25">
      <c r="Y1141" s="162"/>
    </row>
    <row r="1142" spans="25:25">
      <c r="Y1142" s="162"/>
    </row>
    <row r="1143" spans="25:25">
      <c r="Y1143" s="162"/>
    </row>
    <row r="1144" spans="25:25">
      <c r="Y1144" s="162"/>
    </row>
    <row r="1145" spans="25:25">
      <c r="Y1145" s="162"/>
    </row>
    <row r="1146" spans="25:25">
      <c r="Y1146" s="162"/>
    </row>
    <row r="1147" spans="25:25">
      <c r="Y1147" s="162"/>
    </row>
    <row r="1148" spans="25:25">
      <c r="Y1148" s="162"/>
    </row>
    <row r="1149" spans="25:25">
      <c r="Y1149" s="162"/>
    </row>
    <row r="1150" spans="25:25">
      <c r="Y1150" s="162"/>
    </row>
    <row r="1151" spans="25:25">
      <c r="Y1151" s="162"/>
    </row>
    <row r="1152" spans="25:25">
      <c r="Y1152" s="162"/>
    </row>
    <row r="1153" spans="25:25">
      <c r="Y1153" s="162"/>
    </row>
    <row r="1154" spans="25:25">
      <c r="Y1154" s="162"/>
    </row>
    <row r="1155" spans="25:25">
      <c r="Y1155" s="162"/>
    </row>
    <row r="1156" spans="25:25">
      <c r="Y1156" s="162"/>
    </row>
    <row r="1157" spans="25:25">
      <c r="Y1157" s="162"/>
    </row>
    <row r="1158" spans="25:25">
      <c r="Y1158" s="162"/>
    </row>
    <row r="1159" spans="25:25">
      <c r="Y1159" s="162"/>
    </row>
    <row r="1160" spans="25:25">
      <c r="Y1160" s="162"/>
    </row>
    <row r="1161" spans="25:25">
      <c r="Y1161" s="162"/>
    </row>
    <row r="1162" spans="25:25">
      <c r="Y1162" s="162"/>
    </row>
    <row r="1163" spans="25:25">
      <c r="Y1163" s="162"/>
    </row>
    <row r="1164" spans="25:25">
      <c r="Y1164" s="162"/>
    </row>
    <row r="1165" spans="25:25">
      <c r="Y1165" s="162"/>
    </row>
    <row r="1166" spans="25:25">
      <c r="Y1166" s="162"/>
    </row>
    <row r="1167" spans="25:25">
      <c r="Y1167" s="162"/>
    </row>
    <row r="1168" spans="25:25">
      <c r="Y1168" s="162"/>
    </row>
    <row r="1169" spans="25:25">
      <c r="Y1169" s="162"/>
    </row>
    <row r="1170" spans="25:25">
      <c r="Y1170" s="162"/>
    </row>
    <row r="1171" spans="25:25">
      <c r="Y1171" s="162"/>
    </row>
    <row r="1172" spans="25:25">
      <c r="Y1172" s="162"/>
    </row>
    <row r="1173" spans="25:25">
      <c r="Y1173" s="162"/>
    </row>
    <row r="1174" spans="25:25">
      <c r="Y1174" s="162"/>
    </row>
    <row r="1175" spans="25:25">
      <c r="Y1175" s="162"/>
    </row>
    <row r="1176" spans="25:25">
      <c r="Y1176" s="162"/>
    </row>
    <row r="1177" spans="25:25">
      <c r="Y1177" s="162"/>
    </row>
    <row r="1178" spans="25:25">
      <c r="Y1178" s="162"/>
    </row>
    <row r="1179" spans="25:25">
      <c r="Y1179" s="162"/>
    </row>
    <row r="1180" spans="25:25">
      <c r="Y1180" s="162"/>
    </row>
    <row r="1181" spans="25:25">
      <c r="Y1181" s="162"/>
    </row>
    <row r="1182" spans="25:25">
      <c r="Y1182" s="162"/>
    </row>
    <row r="1183" spans="25:25">
      <c r="Y1183" s="162"/>
    </row>
    <row r="1184" spans="25:25">
      <c r="Y1184" s="162"/>
    </row>
    <row r="1185" spans="25:25">
      <c r="Y1185" s="162"/>
    </row>
    <row r="1186" spans="25:25">
      <c r="Y1186" s="162"/>
    </row>
    <row r="1187" spans="25:25">
      <c r="Y1187" s="162"/>
    </row>
    <row r="1188" spans="25:25">
      <c r="Y1188" s="162"/>
    </row>
    <row r="1189" spans="25:25">
      <c r="Y1189" s="162"/>
    </row>
    <row r="1190" spans="25:25">
      <c r="Y1190" s="162"/>
    </row>
    <row r="1191" spans="25:25">
      <c r="Y1191" s="162"/>
    </row>
    <row r="1192" spans="25:25">
      <c r="Y1192" s="162"/>
    </row>
    <row r="1193" spans="25:25">
      <c r="Y1193" s="162"/>
    </row>
    <row r="1194" spans="25:25">
      <c r="Y1194" s="162"/>
    </row>
    <row r="1195" spans="25:25">
      <c r="Y1195" s="162"/>
    </row>
    <row r="1196" spans="25:25">
      <c r="Y1196" s="162"/>
    </row>
    <row r="1197" spans="25:25">
      <c r="Y1197" s="162"/>
    </row>
    <row r="1198" spans="25:25">
      <c r="Y1198" s="162"/>
    </row>
    <row r="1199" spans="25:25">
      <c r="Y1199" s="162"/>
    </row>
    <row r="1200" spans="25:25">
      <c r="Y1200" s="162"/>
    </row>
    <row r="1201" spans="25:25">
      <c r="Y1201" s="162"/>
    </row>
    <row r="1202" spans="25:25">
      <c r="Y1202" s="162"/>
    </row>
    <row r="1203" spans="25:25">
      <c r="Y1203" s="162"/>
    </row>
    <row r="1204" spans="25:25">
      <c r="Y1204" s="162"/>
    </row>
    <row r="1205" spans="25:25">
      <c r="Y1205" s="162"/>
    </row>
    <row r="1206" spans="25:25">
      <c r="Y1206" s="162"/>
    </row>
    <row r="1207" spans="25:25">
      <c r="Y1207" s="162"/>
    </row>
    <row r="1208" spans="25:25">
      <c r="Y1208" s="162"/>
    </row>
    <row r="1209" spans="25:25">
      <c r="Y1209" s="162"/>
    </row>
    <row r="1210" spans="25:25">
      <c r="Y1210" s="162"/>
    </row>
    <row r="1211" spans="25:25">
      <c r="Y1211" s="162"/>
    </row>
    <row r="1212" spans="25:25">
      <c r="Y1212" s="162"/>
    </row>
    <row r="1213" spans="25:25">
      <c r="Y1213" s="162"/>
    </row>
    <row r="1214" spans="25:25">
      <c r="Y1214" s="162"/>
    </row>
    <row r="1215" spans="25:25">
      <c r="Y1215" s="162"/>
    </row>
    <row r="1216" spans="25:25">
      <c r="Y1216" s="162"/>
    </row>
    <row r="1217" spans="25:25">
      <c r="Y1217" s="162"/>
    </row>
    <row r="1218" spans="25:25">
      <c r="Y1218" s="162"/>
    </row>
    <row r="1219" spans="25:25">
      <c r="Y1219" s="162"/>
    </row>
    <row r="1220" spans="25:25">
      <c r="Y1220" s="162"/>
    </row>
    <row r="1221" spans="25:25">
      <c r="Y1221" s="162"/>
    </row>
    <row r="1222" spans="25:25">
      <c r="Y1222" s="162"/>
    </row>
    <row r="1223" spans="25:25">
      <c r="Y1223" s="162"/>
    </row>
    <row r="1224" spans="25:25">
      <c r="Y1224" s="162"/>
    </row>
    <row r="1225" spans="25:25">
      <c r="Y1225" s="162"/>
    </row>
    <row r="1226" spans="25:25">
      <c r="Y1226" s="162"/>
    </row>
    <row r="1227" spans="25:25">
      <c r="Y1227" s="162"/>
    </row>
    <row r="1228" spans="25:25">
      <c r="Y1228" s="162"/>
    </row>
    <row r="1229" spans="25:25">
      <c r="Y1229" s="162"/>
    </row>
    <row r="1230" spans="25:25">
      <c r="Y1230" s="162"/>
    </row>
    <row r="1231" spans="25:25">
      <c r="Y1231" s="162"/>
    </row>
    <row r="1232" spans="25:25">
      <c r="Y1232" s="162"/>
    </row>
    <row r="1233" spans="25:25">
      <c r="Y1233" s="162"/>
    </row>
    <row r="1234" spans="25:25">
      <c r="Y1234" s="162"/>
    </row>
    <row r="1235" spans="25:25">
      <c r="Y1235" s="162"/>
    </row>
    <row r="1236" spans="25:25">
      <c r="Y1236" s="162"/>
    </row>
    <row r="1237" spans="25:25">
      <c r="Y1237" s="162"/>
    </row>
    <row r="1238" spans="25:25">
      <c r="Y1238" s="162"/>
    </row>
    <row r="1239" spans="25:25">
      <c r="Y1239" s="162"/>
    </row>
    <row r="1240" spans="25:25">
      <c r="Y1240" s="162"/>
    </row>
    <row r="1241" spans="25:25">
      <c r="Y1241" s="162"/>
    </row>
    <row r="1242" spans="25:25">
      <c r="Y1242" s="162"/>
    </row>
    <row r="1243" spans="25:25">
      <c r="Y1243" s="162"/>
    </row>
    <row r="1244" spans="25:25">
      <c r="Y1244" s="162"/>
    </row>
    <row r="1245" spans="25:25">
      <c r="Y1245" s="162"/>
    </row>
    <row r="1246" spans="25:25">
      <c r="Y1246" s="162"/>
    </row>
    <row r="1247" spans="25:25">
      <c r="Y1247" s="162"/>
    </row>
    <row r="1248" spans="25:25">
      <c r="Y1248" s="162"/>
    </row>
    <row r="1249" spans="25:25">
      <c r="Y1249" s="162"/>
    </row>
    <row r="1250" spans="25:25">
      <c r="Y1250" s="162"/>
    </row>
    <row r="1251" spans="25:25">
      <c r="Y1251" s="162"/>
    </row>
    <row r="1252" spans="25:25">
      <c r="Y1252" s="162"/>
    </row>
    <row r="1253" spans="25:25">
      <c r="Y1253" s="162"/>
    </row>
    <row r="1254" spans="25:25">
      <c r="Y1254" s="162"/>
    </row>
    <row r="1255" spans="25:25">
      <c r="Y1255" s="162"/>
    </row>
    <row r="1256" spans="25:25">
      <c r="Y1256" s="162"/>
    </row>
    <row r="1257" spans="25:25">
      <c r="Y1257" s="162"/>
    </row>
    <row r="1258" spans="25:25">
      <c r="Y1258" s="162"/>
    </row>
    <row r="1259" spans="25:25">
      <c r="Y1259" s="162"/>
    </row>
    <row r="1260" spans="25:25">
      <c r="Y1260" s="162"/>
    </row>
    <row r="1261" spans="25:25">
      <c r="Y1261" s="162"/>
    </row>
    <row r="1262" spans="25:25">
      <c r="Y1262" s="162"/>
    </row>
    <row r="1263" spans="25:25">
      <c r="Y1263" s="162"/>
    </row>
    <row r="1264" spans="25:25">
      <c r="Y1264" s="162"/>
    </row>
    <row r="1265" spans="25:25">
      <c r="Y1265" s="162"/>
    </row>
    <row r="1266" spans="25:25">
      <c r="Y1266" s="162"/>
    </row>
    <row r="1267" spans="25:25">
      <c r="Y1267" s="162"/>
    </row>
    <row r="1268" spans="25:25">
      <c r="Y1268" s="162"/>
    </row>
    <row r="1269" spans="25:25">
      <c r="Y1269" s="162"/>
    </row>
    <row r="1270" spans="25:25">
      <c r="Y1270" s="162"/>
    </row>
    <row r="1271" spans="25:25">
      <c r="Y1271" s="162"/>
    </row>
    <row r="1272" spans="25:25">
      <c r="Y1272" s="162"/>
    </row>
    <row r="1273" spans="25:25">
      <c r="Y1273" s="162"/>
    </row>
    <row r="1274" spans="25:25">
      <c r="Y1274" s="162"/>
    </row>
    <row r="1275" spans="25:25">
      <c r="Y1275" s="162"/>
    </row>
    <row r="1276" spans="25:25">
      <c r="Y1276" s="162"/>
    </row>
    <row r="1277" spans="25:25">
      <c r="Y1277" s="162"/>
    </row>
    <row r="1278" spans="25:25">
      <c r="Y1278" s="162"/>
    </row>
    <row r="1279" spans="25:25">
      <c r="Y1279" s="162"/>
    </row>
    <row r="1280" spans="25:25">
      <c r="Y1280" s="162"/>
    </row>
    <row r="1281" spans="25:25">
      <c r="Y1281" s="162"/>
    </row>
    <row r="1282" spans="25:25">
      <c r="Y1282" s="162"/>
    </row>
    <row r="1283" spans="25:25">
      <c r="Y1283" s="162"/>
    </row>
    <row r="1284" spans="25:25">
      <c r="Y1284" s="162"/>
    </row>
    <row r="1285" spans="25:25">
      <c r="Y1285" s="162"/>
    </row>
    <row r="1286" spans="25:25">
      <c r="Y1286" s="162"/>
    </row>
    <row r="1287" spans="25:25">
      <c r="Y1287" s="162"/>
    </row>
    <row r="1288" spans="25:25">
      <c r="Y1288" s="162"/>
    </row>
    <row r="1289" spans="25:25">
      <c r="Y1289" s="162"/>
    </row>
    <row r="1290" spans="25:25">
      <c r="Y1290" s="162"/>
    </row>
    <row r="1291" spans="25:25">
      <c r="Y1291" s="162"/>
    </row>
    <row r="1292" spans="25:25">
      <c r="Y1292" s="162"/>
    </row>
    <row r="1293" spans="25:25">
      <c r="Y1293" s="162"/>
    </row>
    <row r="1294" spans="25:25">
      <c r="Y1294" s="162"/>
    </row>
    <row r="1295" spans="25:25">
      <c r="Y1295" s="162"/>
    </row>
    <row r="1296" spans="25:25">
      <c r="Y1296" s="162"/>
    </row>
    <row r="1297" spans="25:25">
      <c r="Y1297" s="162"/>
    </row>
    <row r="1298" spans="25:25">
      <c r="Y1298" s="162"/>
    </row>
    <row r="1299" spans="25:25">
      <c r="Y1299" s="162"/>
    </row>
    <row r="1300" spans="25:25">
      <c r="Y1300" s="162"/>
    </row>
    <row r="1301" spans="25:25">
      <c r="Y1301" s="162"/>
    </row>
    <row r="1302" spans="25:25">
      <c r="Y1302" s="162"/>
    </row>
    <row r="1303" spans="25:25">
      <c r="Y1303" s="162"/>
    </row>
    <row r="1304" spans="25:25">
      <c r="Y1304" s="162"/>
    </row>
    <row r="1305" spans="25:25">
      <c r="Y1305" s="162"/>
    </row>
    <row r="1306" spans="25:25">
      <c r="Y1306" s="162"/>
    </row>
    <row r="1307" spans="25:25">
      <c r="Y1307" s="162"/>
    </row>
    <row r="1308" spans="25:25">
      <c r="Y1308" s="162"/>
    </row>
    <row r="1309" spans="25:25">
      <c r="Y1309" s="162"/>
    </row>
    <row r="1310" spans="25:25">
      <c r="Y1310" s="162"/>
    </row>
    <row r="1311" spans="25:25">
      <c r="Y1311" s="162"/>
    </row>
    <row r="1312" spans="25:25">
      <c r="Y1312" s="162"/>
    </row>
    <row r="1313" spans="25:25">
      <c r="Y1313" s="162"/>
    </row>
    <row r="1314" spans="25:25">
      <c r="Y1314" s="162"/>
    </row>
    <row r="1315" spans="25:25">
      <c r="Y1315" s="162"/>
    </row>
    <row r="1316" spans="25:25">
      <c r="Y1316" s="162"/>
    </row>
    <row r="1317" spans="25:25">
      <c r="Y1317" s="162"/>
    </row>
    <row r="1318" spans="25:25">
      <c r="Y1318" s="162"/>
    </row>
    <row r="1319" spans="25:25">
      <c r="Y1319" s="162"/>
    </row>
    <row r="1320" spans="25:25">
      <c r="Y1320" s="162"/>
    </row>
    <row r="1321" spans="25:25">
      <c r="Y1321" s="162"/>
    </row>
    <row r="1322" spans="25:25">
      <c r="Y1322" s="162"/>
    </row>
    <row r="1323" spans="25:25">
      <c r="Y1323" s="162"/>
    </row>
    <row r="1324" spans="25:25">
      <c r="Y1324" s="162"/>
    </row>
    <row r="1325" spans="25:25">
      <c r="Y1325" s="162"/>
    </row>
    <row r="1326" spans="25:25">
      <c r="Y1326" s="162"/>
    </row>
    <row r="1327" spans="25:25">
      <c r="Y1327" s="162"/>
    </row>
    <row r="1328" spans="25:25">
      <c r="Y1328" s="162"/>
    </row>
    <row r="1329" spans="25:25">
      <c r="Y1329" s="162"/>
    </row>
    <row r="1330" spans="25:25">
      <c r="Y1330" s="162"/>
    </row>
    <row r="1331" spans="25:25">
      <c r="Y1331" s="162"/>
    </row>
    <row r="1332" spans="25:25">
      <c r="Y1332" s="162"/>
    </row>
    <row r="1333" spans="25:25">
      <c r="Y1333" s="162"/>
    </row>
    <row r="1334" spans="25:25">
      <c r="Y1334" s="162"/>
    </row>
    <row r="1335" spans="25:25">
      <c r="Y1335" s="162"/>
    </row>
    <row r="1336" spans="25:25">
      <c r="Y1336" s="162"/>
    </row>
    <row r="1337" spans="25:25">
      <c r="Y1337" s="162"/>
    </row>
    <row r="1338" spans="25:25">
      <c r="Y1338" s="162"/>
    </row>
    <row r="1339" spans="25:25">
      <c r="Y1339" s="162"/>
    </row>
    <row r="1340" spans="25:25">
      <c r="Y1340" s="162"/>
    </row>
    <row r="1341" spans="25:25">
      <c r="Y1341" s="162"/>
    </row>
    <row r="1342" spans="25:25">
      <c r="Y1342" s="162"/>
    </row>
    <row r="1343" spans="25:25">
      <c r="Y1343" s="162"/>
    </row>
    <row r="1344" spans="25:25">
      <c r="Y1344" s="162"/>
    </row>
    <row r="1345" spans="25:25">
      <c r="Y1345" s="162"/>
    </row>
    <row r="1346" spans="25:25">
      <c r="Y1346" s="162"/>
    </row>
    <row r="1347" spans="25:25">
      <c r="Y1347" s="162"/>
    </row>
    <row r="1348" spans="25:25">
      <c r="Y1348" s="162"/>
    </row>
    <row r="1349" spans="25:25">
      <c r="Y1349" s="162"/>
    </row>
    <row r="1350" spans="25:25">
      <c r="Y1350" s="162"/>
    </row>
    <row r="1351" spans="25:25">
      <c r="Y1351" s="162"/>
    </row>
    <row r="1352" spans="25:25">
      <c r="Y1352" s="162"/>
    </row>
    <row r="1353" spans="25:25">
      <c r="Y1353" s="162"/>
    </row>
    <row r="1354" spans="25:25">
      <c r="Y1354" s="162"/>
    </row>
    <row r="1355" spans="25:25">
      <c r="Y1355" s="162"/>
    </row>
    <row r="1356" spans="25:25">
      <c r="Y1356" s="162"/>
    </row>
    <row r="1357" spans="25:25">
      <c r="Y1357" s="162"/>
    </row>
    <row r="1358" spans="25:25">
      <c r="Y1358" s="162"/>
    </row>
    <row r="1359" spans="25:25">
      <c r="Y1359" s="162"/>
    </row>
    <row r="1360" spans="25:25">
      <c r="Y1360" s="162"/>
    </row>
    <row r="1361" spans="25:25">
      <c r="Y1361" s="162"/>
    </row>
    <row r="1362" spans="25:25">
      <c r="Y1362" s="162"/>
    </row>
    <row r="1363" spans="25:25">
      <c r="Y1363" s="162"/>
    </row>
    <row r="1364" spans="25:25">
      <c r="Y1364" s="162"/>
    </row>
    <row r="1365" spans="25:25">
      <c r="Y1365" s="162"/>
    </row>
    <row r="1366" spans="25:25">
      <c r="Y1366" s="162"/>
    </row>
    <row r="1367" spans="25:25">
      <c r="Y1367" s="162"/>
    </row>
    <row r="1368" spans="25:25">
      <c r="Y1368" s="162"/>
    </row>
    <row r="1369" spans="25:25">
      <c r="Y1369" s="162"/>
    </row>
    <row r="1370" spans="25:25">
      <c r="Y1370" s="162"/>
    </row>
    <row r="1371" spans="25:25">
      <c r="Y1371" s="162"/>
    </row>
    <row r="1372" spans="25:25">
      <c r="Y1372" s="162"/>
    </row>
    <row r="1373" spans="25:25">
      <c r="Y1373" s="162"/>
    </row>
    <row r="1374" spans="25:25">
      <c r="Y1374" s="162"/>
    </row>
    <row r="1375" spans="25:25">
      <c r="Y1375" s="162"/>
    </row>
    <row r="1376" spans="25:25">
      <c r="Y1376" s="162"/>
    </row>
    <row r="1377" spans="25:25">
      <c r="Y1377" s="162"/>
    </row>
    <row r="1378" spans="25:25">
      <c r="Y1378" s="162"/>
    </row>
    <row r="1379" spans="25:25">
      <c r="Y1379" s="162"/>
    </row>
    <row r="1380" spans="25:25">
      <c r="Y1380" s="162"/>
    </row>
    <row r="1381" spans="25:25">
      <c r="Y1381" s="162"/>
    </row>
    <row r="1382" spans="25:25">
      <c r="Y1382" s="162"/>
    </row>
    <row r="1383" spans="25:25">
      <c r="Y1383" s="162"/>
    </row>
    <row r="1384" spans="25:25">
      <c r="Y1384" s="162"/>
    </row>
    <row r="1385" spans="25:25">
      <c r="Y1385" s="162"/>
    </row>
    <row r="1386" spans="25:25">
      <c r="Y1386" s="162"/>
    </row>
    <row r="1387" spans="25:25">
      <c r="Y1387" s="162"/>
    </row>
    <row r="1388" spans="25:25">
      <c r="Y1388" s="162"/>
    </row>
    <row r="1389" spans="25:25">
      <c r="Y1389" s="162"/>
    </row>
    <row r="1390" spans="25:25">
      <c r="Y1390" s="162"/>
    </row>
    <row r="1391" spans="25:25">
      <c r="Y1391" s="162"/>
    </row>
    <row r="1392" spans="25:25">
      <c r="Y1392" s="162"/>
    </row>
    <row r="1393" spans="25:25">
      <c r="Y1393" s="162"/>
    </row>
    <row r="1394" spans="25:25">
      <c r="Y1394" s="162"/>
    </row>
    <row r="1395" spans="25:25">
      <c r="Y1395" s="162"/>
    </row>
    <row r="1396" spans="25:25">
      <c r="Y1396" s="162"/>
    </row>
    <row r="1397" spans="25:25">
      <c r="Y1397" s="162"/>
    </row>
    <row r="1398" spans="25:25">
      <c r="Y1398" s="162"/>
    </row>
    <row r="1399" spans="25:25">
      <c r="Y1399" s="162"/>
    </row>
    <row r="1400" spans="25:25">
      <c r="Y1400" s="162"/>
    </row>
    <row r="1401" spans="25:25">
      <c r="Y1401" s="162"/>
    </row>
    <row r="1402" spans="25:25">
      <c r="Y1402" s="162"/>
    </row>
    <row r="1403" spans="25:25">
      <c r="Y1403" s="162"/>
    </row>
    <row r="1404" spans="25:25">
      <c r="Y1404" s="162"/>
    </row>
    <row r="1405" spans="25:25">
      <c r="Y1405" s="162"/>
    </row>
    <row r="1406" spans="25:25">
      <c r="Y1406" s="162"/>
    </row>
    <row r="1407" spans="25:25">
      <c r="Y1407" s="162"/>
    </row>
    <row r="1408" spans="25:25">
      <c r="Y1408" s="162"/>
    </row>
    <row r="1409" spans="25:25">
      <c r="Y1409" s="162"/>
    </row>
    <row r="1410" spans="25:25">
      <c r="Y1410" s="162"/>
    </row>
    <row r="1411" spans="25:25">
      <c r="Y1411" s="162"/>
    </row>
    <row r="1412" spans="25:25">
      <c r="Y1412" s="162"/>
    </row>
    <row r="1413" spans="25:25">
      <c r="Y1413" s="162"/>
    </row>
    <row r="1414" spans="25:25">
      <c r="Y1414" s="162"/>
    </row>
    <row r="1415" spans="25:25">
      <c r="Y1415" s="162"/>
    </row>
    <row r="1416" spans="25:25">
      <c r="Y1416" s="162"/>
    </row>
    <row r="1417" spans="25:25">
      <c r="Y1417" s="162"/>
    </row>
    <row r="1418" spans="25:25">
      <c r="Y1418" s="162"/>
    </row>
    <row r="1419" spans="25:25">
      <c r="Y1419" s="162"/>
    </row>
    <row r="1420" spans="25:25">
      <c r="Y1420" s="162"/>
    </row>
    <row r="1421" spans="25:25">
      <c r="Y1421" s="162"/>
    </row>
    <row r="1422" spans="25:25">
      <c r="Y1422" s="162"/>
    </row>
    <row r="1423" spans="25:25">
      <c r="Y1423" s="162"/>
    </row>
    <row r="1424" spans="25:25">
      <c r="Y1424" s="162"/>
    </row>
    <row r="1425" spans="25:25">
      <c r="Y1425" s="162"/>
    </row>
    <row r="1426" spans="25:25">
      <c r="Y1426" s="162"/>
    </row>
    <row r="1427" spans="25:25">
      <c r="Y1427" s="162"/>
    </row>
    <row r="1428" spans="25:25">
      <c r="Y1428" s="162"/>
    </row>
    <row r="1429" spans="25:25">
      <c r="Y1429" s="162"/>
    </row>
    <row r="1430" spans="25:25">
      <c r="Y1430" s="162"/>
    </row>
    <row r="1431" spans="25:25">
      <c r="Y1431" s="162"/>
    </row>
    <row r="1432" spans="25:25">
      <c r="Y1432" s="162"/>
    </row>
    <row r="1433" spans="25:25">
      <c r="Y1433" s="162"/>
    </row>
    <row r="1434" spans="25:25">
      <c r="Y1434" s="162"/>
    </row>
    <row r="1435" spans="25:25">
      <c r="Y1435" s="162"/>
    </row>
    <row r="1436" spans="25:25">
      <c r="Y1436" s="162"/>
    </row>
    <row r="1437" spans="25:25">
      <c r="Y1437" s="162"/>
    </row>
    <row r="1438" spans="25:25">
      <c r="Y1438" s="162"/>
    </row>
    <row r="1439" spans="25:25">
      <c r="Y1439" s="162"/>
    </row>
    <row r="1440" spans="25:25">
      <c r="Y1440" s="162"/>
    </row>
    <row r="1441" spans="25:25">
      <c r="Y1441" s="162"/>
    </row>
    <row r="1442" spans="25:25">
      <c r="Y1442" s="162"/>
    </row>
    <row r="1443" spans="25:25">
      <c r="Y1443" s="162"/>
    </row>
    <row r="1444" spans="25:25">
      <c r="Y1444" s="162"/>
    </row>
    <row r="1445" spans="25:25">
      <c r="Y1445" s="162"/>
    </row>
    <row r="1446" spans="25:25">
      <c r="Y1446" s="162"/>
    </row>
    <row r="1447" spans="25:25">
      <c r="Y1447" s="162"/>
    </row>
    <row r="1448" spans="25:25">
      <c r="Y1448" s="162"/>
    </row>
    <row r="1449" spans="25:25">
      <c r="Y1449" s="162"/>
    </row>
    <row r="1450" spans="25:25">
      <c r="Y1450" s="162"/>
    </row>
    <row r="1451" spans="25:25">
      <c r="Y1451" s="162"/>
    </row>
    <row r="1452" spans="25:25">
      <c r="Y1452" s="162"/>
    </row>
    <row r="1453" spans="25:25">
      <c r="Y1453" s="162"/>
    </row>
    <row r="1454" spans="25:25">
      <c r="Y1454" s="162"/>
    </row>
    <row r="1455" spans="25:25">
      <c r="Y1455" s="162"/>
    </row>
    <row r="1456" spans="25:25">
      <c r="Y1456" s="162"/>
    </row>
    <row r="1457" spans="25:25">
      <c r="Y1457" s="162"/>
    </row>
    <row r="1458" spans="25:25">
      <c r="Y1458" s="162"/>
    </row>
    <row r="1459" spans="25:25">
      <c r="Y1459" s="162"/>
    </row>
    <row r="1460" spans="25:25">
      <c r="Y1460" s="162"/>
    </row>
    <row r="1461" spans="25:25">
      <c r="Y1461" s="162"/>
    </row>
    <row r="1462" spans="25:25">
      <c r="Y1462" s="162"/>
    </row>
    <row r="1463" spans="25:25">
      <c r="Y1463" s="162"/>
    </row>
    <row r="1464" spans="25:25">
      <c r="Y1464" s="162"/>
    </row>
    <row r="1465" spans="25:25">
      <c r="Y1465" s="162"/>
    </row>
    <row r="1466" spans="25:25">
      <c r="Y1466" s="162"/>
    </row>
    <row r="1467" spans="25:25">
      <c r="Y1467" s="162"/>
    </row>
    <row r="1468" spans="25:25">
      <c r="Y1468" s="162"/>
    </row>
    <row r="1469" spans="25:25">
      <c r="Y1469" s="162"/>
    </row>
    <row r="1470" spans="25:25">
      <c r="Y1470" s="162"/>
    </row>
    <row r="1471" spans="25:25">
      <c r="Y1471" s="162"/>
    </row>
    <row r="1472" spans="25:25">
      <c r="Y1472" s="162"/>
    </row>
    <row r="1473" spans="25:25">
      <c r="Y1473" s="162"/>
    </row>
    <row r="1474" spans="25:25">
      <c r="Y1474" s="162"/>
    </row>
    <row r="1475" spans="25:25">
      <c r="Y1475" s="162"/>
    </row>
    <row r="1476" spans="25:25">
      <c r="Y1476" s="162"/>
    </row>
    <row r="1477" spans="25:25">
      <c r="Y1477" s="162"/>
    </row>
    <row r="1478" spans="25:25">
      <c r="Y1478" s="162"/>
    </row>
    <row r="1479" spans="25:25">
      <c r="Y1479" s="162"/>
    </row>
    <row r="1480" spans="25:25">
      <c r="Y1480" s="162"/>
    </row>
    <row r="1481" spans="25:25">
      <c r="Y1481" s="162"/>
    </row>
    <row r="1482" spans="25:25">
      <c r="Y1482" s="162"/>
    </row>
    <row r="1483" spans="25:25">
      <c r="Y1483" s="162"/>
    </row>
    <row r="1484" spans="25:25">
      <c r="Y1484" s="162"/>
    </row>
    <row r="1485" spans="25:25">
      <c r="Y1485" s="162"/>
    </row>
    <row r="1486" spans="25:25">
      <c r="Y1486" s="162"/>
    </row>
    <row r="1487" spans="25:25">
      <c r="Y1487" s="162"/>
    </row>
    <row r="1488" spans="25:25">
      <c r="Y1488" s="162"/>
    </row>
    <row r="1489" spans="25:25">
      <c r="Y1489" s="162"/>
    </row>
    <row r="1490" spans="25:25">
      <c r="Y1490" s="162"/>
    </row>
    <row r="1491" spans="25:25">
      <c r="Y1491" s="162"/>
    </row>
    <row r="1492" spans="25:25">
      <c r="Y1492" s="162"/>
    </row>
    <row r="1493" spans="25:25">
      <c r="Y1493" s="162"/>
    </row>
    <row r="1494" spans="25:25">
      <c r="Y1494" s="162"/>
    </row>
    <row r="1495" spans="25:25">
      <c r="Y1495" s="162"/>
    </row>
    <row r="1496" spans="25:25">
      <c r="Y1496" s="162"/>
    </row>
    <row r="1497" spans="25:25">
      <c r="Y1497" s="162"/>
    </row>
    <row r="1498" spans="25:25">
      <c r="Y1498" s="162"/>
    </row>
    <row r="1499" spans="25:25">
      <c r="Y1499" s="162"/>
    </row>
    <row r="1500" spans="25:25">
      <c r="Y1500" s="162"/>
    </row>
    <row r="1501" spans="25:25">
      <c r="Y1501" s="162"/>
    </row>
    <row r="1502" spans="25:25">
      <c r="Y1502" s="162"/>
    </row>
    <row r="1503" spans="25:25">
      <c r="Y1503" s="162"/>
    </row>
    <row r="1504" spans="25:25">
      <c r="Y1504" s="162"/>
    </row>
    <row r="1505" spans="25:25">
      <c r="Y1505" s="162"/>
    </row>
    <row r="1506" spans="25:25">
      <c r="Y1506" s="162"/>
    </row>
    <row r="1507" spans="25:25">
      <c r="Y1507" s="162"/>
    </row>
    <row r="1508" spans="25:25">
      <c r="Y1508" s="162"/>
    </row>
    <row r="1509" spans="25:25">
      <c r="Y1509" s="162"/>
    </row>
    <row r="1510" spans="25:25">
      <c r="Y1510" s="162"/>
    </row>
    <row r="1511" spans="25:25">
      <c r="Y1511" s="162"/>
    </row>
    <row r="1512" spans="25:25">
      <c r="Y1512" s="162"/>
    </row>
    <row r="1513" spans="25:25">
      <c r="Y1513" s="162"/>
    </row>
    <row r="1514" spans="25:25">
      <c r="Y1514" s="162"/>
    </row>
    <row r="1515" spans="25:25">
      <c r="Y1515" s="162"/>
    </row>
    <row r="1516" spans="25:25">
      <c r="Y1516" s="162"/>
    </row>
    <row r="1517" spans="25:25">
      <c r="Y1517" s="162"/>
    </row>
    <row r="1518" spans="25:25">
      <c r="Y1518" s="162"/>
    </row>
    <row r="1519" spans="25:25">
      <c r="Y1519" s="162"/>
    </row>
    <row r="1520" spans="25:25">
      <c r="Y1520" s="162"/>
    </row>
    <row r="1521" spans="25:25">
      <c r="Y1521" s="162"/>
    </row>
    <row r="1522" spans="25:25">
      <c r="Y1522" s="162"/>
    </row>
    <row r="1523" spans="25:25">
      <c r="Y1523" s="162"/>
    </row>
    <row r="1524" spans="25:25">
      <c r="Y1524" s="162"/>
    </row>
    <row r="1525" spans="25:25">
      <c r="Y1525" s="162"/>
    </row>
    <row r="1526" spans="25:25">
      <c r="Y1526" s="162"/>
    </row>
    <row r="1527" spans="25:25">
      <c r="Y1527" s="162"/>
    </row>
    <row r="1528" spans="25:25">
      <c r="Y1528" s="162"/>
    </row>
    <row r="1529" spans="25:25">
      <c r="Y1529" s="162"/>
    </row>
    <row r="1530" spans="25:25">
      <c r="Y1530" s="162"/>
    </row>
    <row r="1531" spans="25:25">
      <c r="Y1531" s="162"/>
    </row>
    <row r="1532" spans="25:25">
      <c r="Y1532" s="162"/>
    </row>
    <row r="1533" spans="25:25">
      <c r="Y1533" s="162"/>
    </row>
    <row r="1534" spans="25:25">
      <c r="Y1534" s="162"/>
    </row>
    <row r="1535" spans="25:25">
      <c r="Y1535" s="162"/>
    </row>
    <row r="1536" spans="25:25">
      <c r="Y1536" s="162"/>
    </row>
    <row r="1537" spans="25:25">
      <c r="Y1537" s="162"/>
    </row>
    <row r="1538" spans="25:25">
      <c r="Y1538" s="162"/>
    </row>
    <row r="1539" spans="25:25">
      <c r="Y1539" s="162"/>
    </row>
    <row r="1540" spans="25:25">
      <c r="Y1540" s="162"/>
    </row>
    <row r="1541" spans="25:25">
      <c r="Y1541" s="162"/>
    </row>
    <row r="1542" spans="25:25">
      <c r="Y1542" s="162"/>
    </row>
    <row r="1543" spans="25:25">
      <c r="Y1543" s="162"/>
    </row>
    <row r="1544" spans="25:25">
      <c r="Y1544" s="162"/>
    </row>
    <row r="1545" spans="25:25">
      <c r="Y1545" s="162"/>
    </row>
    <row r="1546" spans="25:25">
      <c r="Y1546" s="162"/>
    </row>
    <row r="1547" spans="25:25">
      <c r="Y1547" s="162"/>
    </row>
    <row r="1548" spans="25:25">
      <c r="Y1548" s="162"/>
    </row>
    <row r="1549" spans="25:25">
      <c r="Y1549" s="162"/>
    </row>
    <row r="1550" spans="25:25">
      <c r="Y1550" s="162"/>
    </row>
    <row r="1551" spans="25:25">
      <c r="Y1551" s="162"/>
    </row>
    <row r="1552" spans="25:25">
      <c r="Y1552" s="162"/>
    </row>
    <row r="1553" spans="25:25">
      <c r="Y1553" s="162"/>
    </row>
    <row r="1554" spans="25:25">
      <c r="Y1554" s="162"/>
    </row>
    <row r="1555" spans="25:25">
      <c r="Y1555" s="162"/>
    </row>
    <row r="1556" spans="25:25">
      <c r="Y1556" s="162"/>
    </row>
    <row r="1557" spans="25:25">
      <c r="Y1557" s="162"/>
    </row>
    <row r="1558" spans="25:25">
      <c r="Y1558" s="162"/>
    </row>
    <row r="1559" spans="25:25">
      <c r="Y1559" s="162"/>
    </row>
    <row r="1560" spans="25:25">
      <c r="Y1560" s="162"/>
    </row>
    <row r="1561" spans="25:25">
      <c r="Y1561" s="162"/>
    </row>
    <row r="1562" spans="25:25">
      <c r="Y1562" s="162"/>
    </row>
    <row r="1563" spans="25:25">
      <c r="Y1563" s="162"/>
    </row>
    <row r="1564" spans="25:25">
      <c r="Y1564" s="162"/>
    </row>
    <row r="1565" spans="25:25">
      <c r="Y1565" s="162"/>
    </row>
    <row r="1566" spans="25:25">
      <c r="Y1566" s="162"/>
    </row>
    <row r="1567" spans="25:25">
      <c r="Y1567" s="162"/>
    </row>
    <row r="1568" spans="25:25">
      <c r="Y1568" s="162"/>
    </row>
    <row r="1569" spans="25:25">
      <c r="Y1569" s="162"/>
    </row>
    <row r="1570" spans="25:25">
      <c r="Y1570" s="162"/>
    </row>
    <row r="1571" spans="25:25">
      <c r="Y1571" s="162"/>
    </row>
    <row r="1572" spans="25:25">
      <c r="Y1572" s="162"/>
    </row>
    <row r="1573" spans="25:25">
      <c r="Y1573" s="162"/>
    </row>
    <row r="1574" spans="25:25">
      <c r="Y1574" s="162"/>
    </row>
    <row r="1575" spans="25:25">
      <c r="Y1575" s="162"/>
    </row>
    <row r="1576" spans="25:25">
      <c r="Y1576" s="162"/>
    </row>
    <row r="1577" spans="25:25">
      <c r="Y1577" s="162"/>
    </row>
    <row r="1578" spans="25:25">
      <c r="Y1578" s="162"/>
    </row>
    <row r="1579" spans="25:25">
      <c r="Y1579" s="162"/>
    </row>
    <row r="1580" spans="25:25">
      <c r="Y1580" s="162"/>
    </row>
    <row r="1581" spans="25:25">
      <c r="Y1581" s="162"/>
    </row>
    <row r="1582" spans="25:25">
      <c r="Y1582" s="162"/>
    </row>
    <row r="1583" spans="25:25">
      <c r="Y1583" s="162"/>
    </row>
    <row r="1584" spans="25:25">
      <c r="Y1584" s="162"/>
    </row>
    <row r="1585" spans="25:25">
      <c r="Y1585" s="162"/>
    </row>
    <row r="1586" spans="25:25">
      <c r="Y1586" s="162"/>
    </row>
    <row r="1587" spans="25:25">
      <c r="Y1587" s="162"/>
    </row>
    <row r="1588" spans="25:25">
      <c r="Y1588" s="162"/>
    </row>
    <row r="1589" spans="25:25">
      <c r="Y1589" s="162"/>
    </row>
    <row r="1590" spans="25:25">
      <c r="Y1590" s="162"/>
    </row>
    <row r="1591" spans="25:25">
      <c r="Y1591" s="162"/>
    </row>
    <row r="1592" spans="25:25">
      <c r="Y1592" s="162"/>
    </row>
    <row r="1593" spans="25:25">
      <c r="Y1593" s="162"/>
    </row>
    <row r="1594" spans="25:25">
      <c r="Y1594" s="162"/>
    </row>
    <row r="1595" spans="25:25">
      <c r="Y1595" s="162"/>
    </row>
    <row r="1596" spans="25:25">
      <c r="Y1596" s="162"/>
    </row>
    <row r="1597" spans="25:25">
      <c r="Y1597" s="162"/>
    </row>
    <row r="1598" spans="25:25">
      <c r="Y1598" s="162"/>
    </row>
    <row r="1599" spans="25:25">
      <c r="Y1599" s="162"/>
    </row>
    <row r="1600" spans="25:25">
      <c r="Y1600" s="162"/>
    </row>
    <row r="1601" spans="25:25">
      <c r="Y1601" s="162"/>
    </row>
    <row r="1602" spans="25:25">
      <c r="Y1602" s="162"/>
    </row>
    <row r="1603" spans="25:25">
      <c r="Y1603" s="162"/>
    </row>
    <row r="1604" spans="25:25">
      <c r="Y1604" s="162"/>
    </row>
    <row r="1605" spans="25:25">
      <c r="Y1605" s="162"/>
    </row>
    <row r="1606" spans="25:25">
      <c r="Y1606" s="162"/>
    </row>
    <row r="1607" spans="25:25">
      <c r="Y1607" s="162"/>
    </row>
    <row r="1608" spans="25:25">
      <c r="Y1608" s="162"/>
    </row>
    <row r="1609" spans="25:25">
      <c r="Y1609" s="162"/>
    </row>
    <row r="1610" spans="25:25">
      <c r="Y1610" s="162"/>
    </row>
    <row r="1611" spans="25:25">
      <c r="Y1611" s="162"/>
    </row>
    <row r="1612" spans="25:25">
      <c r="Y1612" s="162"/>
    </row>
    <row r="1613" spans="25:25">
      <c r="Y1613" s="162"/>
    </row>
    <row r="1614" spans="25:25">
      <c r="Y1614" s="162"/>
    </row>
    <row r="1615" spans="25:25">
      <c r="Y1615" s="162"/>
    </row>
    <row r="1616" spans="25:25">
      <c r="Y1616" s="162"/>
    </row>
    <row r="1617" spans="25:25">
      <c r="Y1617" s="162"/>
    </row>
    <row r="1618" spans="25:25">
      <c r="Y1618" s="162"/>
    </row>
    <row r="1619" spans="25:25">
      <c r="Y1619" s="162"/>
    </row>
    <row r="1620" spans="25:25">
      <c r="Y1620" s="162"/>
    </row>
    <row r="1621" spans="25:25">
      <c r="Y1621" s="162"/>
    </row>
    <row r="1622" spans="25:25">
      <c r="Y1622" s="162"/>
    </row>
    <row r="1623" spans="25:25">
      <c r="Y1623" s="162"/>
    </row>
    <row r="1624" spans="25:25">
      <c r="Y1624" s="162"/>
    </row>
    <row r="1625" spans="25:25">
      <c r="Y1625" s="162"/>
    </row>
    <row r="1626" spans="25:25">
      <c r="Y1626" s="162"/>
    </row>
    <row r="1627" spans="25:25">
      <c r="Y1627" s="162"/>
    </row>
    <row r="1628" spans="25:25">
      <c r="Y1628" s="162"/>
    </row>
    <row r="1629" spans="25:25">
      <c r="Y1629" s="162"/>
    </row>
    <row r="1630" spans="25:25">
      <c r="Y1630" s="162"/>
    </row>
    <row r="1631" spans="25:25">
      <c r="Y1631" s="162"/>
    </row>
    <row r="1632" spans="25:25">
      <c r="Y1632" s="162"/>
    </row>
    <row r="1633" spans="25:25">
      <c r="Y1633" s="162"/>
    </row>
    <row r="1634" spans="25:25">
      <c r="Y1634" s="162"/>
    </row>
    <row r="1635" spans="25:25">
      <c r="Y1635" s="162"/>
    </row>
    <row r="1636" spans="25:25">
      <c r="Y1636" s="162"/>
    </row>
    <row r="1637" spans="25:25">
      <c r="Y1637" s="162"/>
    </row>
    <row r="1638" spans="25:25">
      <c r="Y1638" s="162"/>
    </row>
    <row r="1639" spans="25:25">
      <c r="Y1639" s="162"/>
    </row>
    <row r="1640" spans="25:25">
      <c r="Y1640" s="162"/>
    </row>
    <row r="1641" spans="25:25">
      <c r="Y1641" s="162"/>
    </row>
    <row r="1642" spans="25:25">
      <c r="Y1642" s="162"/>
    </row>
    <row r="1643" spans="25:25">
      <c r="Y1643" s="162"/>
    </row>
    <row r="1644" spans="25:25">
      <c r="Y1644" s="162"/>
    </row>
    <row r="1645" spans="25:25">
      <c r="Y1645" s="162"/>
    </row>
    <row r="1646" spans="25:25">
      <c r="Y1646" s="162"/>
    </row>
    <row r="1647" spans="25:25">
      <c r="Y1647" s="162"/>
    </row>
    <row r="1648" spans="25:25">
      <c r="Y1648" s="162"/>
    </row>
    <row r="1649" spans="25:25">
      <c r="Y1649" s="162"/>
    </row>
    <row r="1650" spans="25:25">
      <c r="Y1650" s="162"/>
    </row>
    <row r="1651" spans="25:25">
      <c r="Y1651" s="162"/>
    </row>
    <row r="1652" spans="25:25">
      <c r="Y1652" s="162"/>
    </row>
    <row r="1653" spans="25:25">
      <c r="Y1653" s="162"/>
    </row>
    <row r="1654" spans="25:25">
      <c r="Y1654" s="162"/>
    </row>
    <row r="1655" spans="25:25">
      <c r="Y1655" s="162"/>
    </row>
    <row r="1656" spans="25:25">
      <c r="Y1656" s="162"/>
    </row>
    <row r="1657" spans="25:25">
      <c r="Y1657" s="162"/>
    </row>
    <row r="1658" spans="25:25">
      <c r="Y1658" s="162"/>
    </row>
    <row r="1659" spans="25:25">
      <c r="Y1659" s="162"/>
    </row>
    <row r="1660" spans="25:25">
      <c r="Y1660" s="162"/>
    </row>
    <row r="1661" spans="25:25">
      <c r="Y1661" s="162"/>
    </row>
    <row r="1662" spans="25:25">
      <c r="Y1662" s="162"/>
    </row>
    <row r="1663" spans="25:25">
      <c r="Y1663" s="162"/>
    </row>
    <row r="1664" spans="25:25">
      <c r="Y1664" s="162"/>
    </row>
    <row r="1665" spans="25:25">
      <c r="Y1665" s="162"/>
    </row>
    <row r="1666" spans="25:25">
      <c r="Y1666" s="162"/>
    </row>
    <row r="1667" spans="25:25">
      <c r="Y1667" s="162"/>
    </row>
    <row r="1668" spans="25:25">
      <c r="Y1668" s="162"/>
    </row>
    <row r="1669" spans="25:25">
      <c r="Y1669" s="162"/>
    </row>
    <row r="1670" spans="25:25">
      <c r="Y1670" s="162"/>
    </row>
    <row r="1671" spans="25:25">
      <c r="Y1671" s="162"/>
    </row>
    <row r="1672" spans="25:25">
      <c r="Y1672" s="162"/>
    </row>
    <row r="1673" spans="25:25">
      <c r="Y1673" s="162"/>
    </row>
    <row r="1674" spans="25:25">
      <c r="Y1674" s="162"/>
    </row>
    <row r="1675" spans="25:25">
      <c r="Y1675" s="162"/>
    </row>
    <row r="1676" spans="25:25">
      <c r="Y1676" s="162"/>
    </row>
    <row r="1677" spans="25:25">
      <c r="Y1677" s="162"/>
    </row>
    <row r="1678" spans="25:25">
      <c r="Y1678" s="162"/>
    </row>
    <row r="1679" spans="25:25">
      <c r="Y1679" s="162"/>
    </row>
    <row r="1680" spans="25:25">
      <c r="Y1680" s="162"/>
    </row>
    <row r="1681" spans="25:25">
      <c r="Y1681" s="162"/>
    </row>
    <row r="1682" spans="25:25">
      <c r="Y1682" s="162"/>
    </row>
    <row r="1683" spans="25:25">
      <c r="Y1683" s="162"/>
    </row>
    <row r="1684" spans="25:25">
      <c r="Y1684" s="162"/>
    </row>
    <row r="1685" spans="25:25">
      <c r="Y1685" s="162"/>
    </row>
    <row r="1686" spans="25:25">
      <c r="Y1686" s="162"/>
    </row>
    <row r="1687" spans="25:25">
      <c r="Y1687" s="162"/>
    </row>
    <row r="1688" spans="25:25">
      <c r="Y1688" s="162"/>
    </row>
    <row r="1689" spans="25:25">
      <c r="Y1689" s="162"/>
    </row>
    <row r="1690" spans="25:25">
      <c r="Y1690" s="162"/>
    </row>
    <row r="1691" spans="25:25">
      <c r="Y1691" s="162"/>
    </row>
    <row r="1692" spans="25:25">
      <c r="Y1692" s="162"/>
    </row>
    <row r="1693" spans="25:25">
      <c r="Y1693" s="162"/>
    </row>
    <row r="1694" spans="25:25">
      <c r="Y1694" s="162"/>
    </row>
    <row r="1695" spans="25:25">
      <c r="Y1695" s="162"/>
    </row>
    <row r="1696" spans="25:25">
      <c r="Y1696" s="162"/>
    </row>
    <row r="1697" spans="25:25">
      <c r="Y1697" s="162"/>
    </row>
    <row r="1698" spans="25:25">
      <c r="Y1698" s="162"/>
    </row>
    <row r="1699" spans="25:25">
      <c r="Y1699" s="162"/>
    </row>
    <row r="1700" spans="25:25">
      <c r="Y1700" s="162"/>
    </row>
    <row r="1701" spans="25:25">
      <c r="Y1701" s="162"/>
    </row>
    <row r="1702" spans="25:25">
      <c r="Y1702" s="162"/>
    </row>
    <row r="1703" spans="25:25">
      <c r="Y1703" s="162"/>
    </row>
    <row r="1704" spans="25:25">
      <c r="Y1704" s="162"/>
    </row>
    <row r="1705" spans="25:25">
      <c r="Y1705" s="162"/>
    </row>
    <row r="1706" spans="25:25">
      <c r="Y1706" s="162"/>
    </row>
    <row r="1707" spans="25:25">
      <c r="Y1707" s="162"/>
    </row>
    <row r="1708" spans="25:25">
      <c r="Y1708" s="162"/>
    </row>
    <row r="1709" spans="25:25">
      <c r="Y1709" s="162"/>
    </row>
    <row r="1710" spans="25:25">
      <c r="Y1710" s="162"/>
    </row>
    <row r="1711" spans="25:25">
      <c r="Y1711" s="162"/>
    </row>
    <row r="1712" spans="25:25">
      <c r="Y1712" s="162"/>
    </row>
    <row r="1713" spans="25:25">
      <c r="Y1713" s="162"/>
    </row>
    <row r="1714" spans="25:25">
      <c r="Y1714" s="162"/>
    </row>
    <row r="1715" spans="25:25">
      <c r="Y1715" s="162"/>
    </row>
    <row r="1716" spans="25:25">
      <c r="Y1716" s="162"/>
    </row>
    <row r="1717" spans="25:25">
      <c r="Y1717" s="162"/>
    </row>
    <row r="1718" spans="25:25">
      <c r="Y1718" s="162"/>
    </row>
    <row r="1719" spans="25:25">
      <c r="Y1719" s="162"/>
    </row>
    <row r="1720" spans="25:25">
      <c r="Y1720" s="162"/>
    </row>
    <row r="1721" spans="25:25">
      <c r="Y1721" s="162"/>
    </row>
    <row r="1722" spans="25:25">
      <c r="Y1722" s="162"/>
    </row>
    <row r="1723" spans="25:25">
      <c r="Y1723" s="162"/>
    </row>
    <row r="1724" spans="25:25">
      <c r="Y1724" s="162"/>
    </row>
    <row r="1725" spans="25:25">
      <c r="Y1725" s="162"/>
    </row>
    <row r="1726" spans="25:25">
      <c r="Y1726" s="162"/>
    </row>
    <row r="1727" spans="25:25">
      <c r="Y1727" s="162"/>
    </row>
    <row r="1728" spans="25:25">
      <c r="Y1728" s="162"/>
    </row>
    <row r="1729" spans="25:25">
      <c r="Y1729" s="162"/>
    </row>
    <row r="1730" spans="25:25">
      <c r="Y1730" s="162"/>
    </row>
    <row r="1731" spans="25:25">
      <c r="Y1731" s="162"/>
    </row>
    <row r="1732" spans="25:25">
      <c r="Y1732" s="162"/>
    </row>
    <row r="1733" spans="25:25">
      <c r="Y1733" s="162"/>
    </row>
    <row r="1734" spans="25:25">
      <c r="Y1734" s="162"/>
    </row>
    <row r="1735" spans="25:25">
      <c r="Y1735" s="162"/>
    </row>
    <row r="1736" spans="25:25">
      <c r="Y1736" s="162"/>
    </row>
    <row r="1737" spans="25:25">
      <c r="Y1737" s="162"/>
    </row>
    <row r="1738" spans="25:25">
      <c r="Y1738" s="162"/>
    </row>
    <row r="1739" spans="25:25">
      <c r="Y1739" s="162"/>
    </row>
    <row r="1740" spans="25:25">
      <c r="Y1740" s="162"/>
    </row>
    <row r="1741" spans="25:25">
      <c r="Y1741" s="162"/>
    </row>
    <row r="1742" spans="25:25">
      <c r="Y1742" s="162"/>
    </row>
    <row r="1743" spans="25:25">
      <c r="Y1743" s="162"/>
    </row>
    <row r="1744" spans="25:25">
      <c r="Y1744" s="162"/>
    </row>
    <row r="1745" spans="25:25">
      <c r="Y1745" s="162"/>
    </row>
    <row r="1746" spans="25:25">
      <c r="Y1746" s="162"/>
    </row>
    <row r="1747" spans="25:25">
      <c r="Y1747" s="162"/>
    </row>
    <row r="1748" spans="25:25">
      <c r="Y1748" s="162"/>
    </row>
    <row r="1749" spans="25:25">
      <c r="Y1749" s="162"/>
    </row>
    <row r="1750" spans="25:25">
      <c r="Y1750" s="162"/>
    </row>
    <row r="1751" spans="25:25">
      <c r="Y1751" s="162"/>
    </row>
    <row r="1752" spans="25:25">
      <c r="Y1752" s="162"/>
    </row>
    <row r="1753" spans="25:25">
      <c r="Y1753" s="162"/>
    </row>
    <row r="1754" spans="25:25">
      <c r="Y1754" s="162"/>
    </row>
    <row r="1755" spans="25:25">
      <c r="Y1755" s="162"/>
    </row>
    <row r="1756" spans="25:25">
      <c r="Y1756" s="162"/>
    </row>
    <row r="1757" spans="25:25">
      <c r="Y1757" s="162"/>
    </row>
    <row r="1758" spans="25:25">
      <c r="Y1758" s="162"/>
    </row>
    <row r="1759" spans="25:25">
      <c r="Y1759" s="162"/>
    </row>
    <row r="1760" spans="25:25">
      <c r="Y1760" s="162"/>
    </row>
    <row r="1761" spans="25:25">
      <c r="Y1761" s="162"/>
    </row>
    <row r="1762" spans="25:25">
      <c r="Y1762" s="162"/>
    </row>
    <row r="1763" spans="25:25">
      <c r="Y1763" s="162"/>
    </row>
    <row r="1764" spans="25:25">
      <c r="Y1764" s="162"/>
    </row>
    <row r="1765" spans="25:25">
      <c r="Y1765" s="162"/>
    </row>
    <row r="1766" spans="25:25">
      <c r="Y1766" s="162"/>
    </row>
    <row r="1767" spans="25:25">
      <c r="Y1767" s="162"/>
    </row>
    <row r="1768" spans="25:25">
      <c r="Y1768" s="162"/>
    </row>
    <row r="1769" spans="25:25">
      <c r="Y1769" s="162"/>
    </row>
    <row r="1770" spans="25:25">
      <c r="Y1770" s="162"/>
    </row>
    <row r="1771" spans="25:25">
      <c r="Y1771" s="162"/>
    </row>
    <row r="1772" spans="25:25">
      <c r="Y1772" s="162"/>
    </row>
    <row r="1773" spans="25:25">
      <c r="Y1773" s="162"/>
    </row>
    <row r="1774" spans="25:25">
      <c r="Y1774" s="162"/>
    </row>
    <row r="1775" spans="25:25">
      <c r="Y1775" s="162"/>
    </row>
    <row r="1776" spans="25:25">
      <c r="Y1776" s="162"/>
    </row>
    <row r="1777" spans="25:25">
      <c r="Y1777" s="162"/>
    </row>
    <row r="1778" spans="25:25">
      <c r="Y1778" s="162"/>
    </row>
    <row r="1779" spans="25:25">
      <c r="Y1779" s="162"/>
    </row>
    <row r="1780" spans="25:25">
      <c r="Y1780" s="162"/>
    </row>
    <row r="1781" spans="25:25">
      <c r="Y1781" s="162"/>
    </row>
    <row r="1782" spans="25:25">
      <c r="Y1782" s="162"/>
    </row>
    <row r="1783" spans="25:25">
      <c r="Y1783" s="162"/>
    </row>
    <row r="1784" spans="25:25">
      <c r="Y1784" s="162"/>
    </row>
    <row r="1785" spans="25:25">
      <c r="Y1785" s="162"/>
    </row>
    <row r="1786" spans="25:25">
      <c r="Y1786" s="162"/>
    </row>
    <row r="1787" spans="25:25">
      <c r="Y1787" s="162"/>
    </row>
    <row r="1788" spans="25:25">
      <c r="Y1788" s="162"/>
    </row>
    <row r="1789" spans="25:25">
      <c r="Y1789" s="162"/>
    </row>
    <row r="1790" spans="25:25">
      <c r="Y1790" s="162"/>
    </row>
    <row r="1791" spans="25:25">
      <c r="Y1791" s="162"/>
    </row>
    <row r="1792" spans="25:25">
      <c r="Y1792" s="162"/>
    </row>
    <row r="1793" spans="25:25">
      <c r="Y1793" s="162"/>
    </row>
    <row r="1794" spans="25:25">
      <c r="Y1794" s="162"/>
    </row>
    <row r="1795" spans="25:25">
      <c r="Y1795" s="162"/>
    </row>
    <row r="1796" spans="25:25">
      <c r="Y1796" s="162"/>
    </row>
    <row r="1797" spans="25:25">
      <c r="Y1797" s="162"/>
    </row>
    <row r="1798" spans="25:25">
      <c r="Y1798" s="162"/>
    </row>
    <row r="1799" spans="25:25">
      <c r="Y1799" s="162"/>
    </row>
    <row r="1800" spans="25:25">
      <c r="Y1800" s="162"/>
    </row>
    <row r="1801" spans="25:25">
      <c r="Y1801" s="162"/>
    </row>
    <row r="1802" spans="25:25">
      <c r="Y1802" s="162"/>
    </row>
    <row r="1803" spans="25:25">
      <c r="Y1803" s="162"/>
    </row>
    <row r="1804" spans="25:25">
      <c r="Y1804" s="162"/>
    </row>
    <row r="1805" spans="25:25">
      <c r="Y1805" s="162"/>
    </row>
    <row r="1806" spans="25:25">
      <c r="Y1806" s="162"/>
    </row>
    <row r="1807" spans="25:25">
      <c r="Y1807" s="162"/>
    </row>
    <row r="1808" spans="25:25">
      <c r="Y1808" s="162"/>
    </row>
    <row r="1809" spans="25:25">
      <c r="Y1809" s="162"/>
    </row>
    <row r="1810" spans="25:25">
      <c r="Y1810" s="162"/>
    </row>
    <row r="1811" spans="25:25">
      <c r="Y1811" s="162"/>
    </row>
    <row r="1812" spans="25:25">
      <c r="Y1812" s="162"/>
    </row>
    <row r="1813" spans="25:25">
      <c r="Y1813" s="162"/>
    </row>
    <row r="1814" spans="25:25">
      <c r="Y1814" s="162"/>
    </row>
    <row r="1815" spans="25:25">
      <c r="Y1815" s="162"/>
    </row>
    <row r="1816" spans="25:25">
      <c r="Y1816" s="162"/>
    </row>
    <row r="1817" spans="25:25">
      <c r="Y1817" s="162"/>
    </row>
    <row r="1818" spans="25:25">
      <c r="Y1818" s="162"/>
    </row>
    <row r="1819" spans="25:25">
      <c r="Y1819" s="162"/>
    </row>
    <row r="1820" spans="25:25">
      <c r="Y1820" s="162"/>
    </row>
    <row r="1821" spans="25:25">
      <c r="Y1821" s="162"/>
    </row>
    <row r="1822" spans="25:25">
      <c r="Y1822" s="162"/>
    </row>
    <row r="1823" spans="25:25">
      <c r="Y1823" s="162"/>
    </row>
    <row r="1824" spans="25:25">
      <c r="Y1824" s="162"/>
    </row>
    <row r="1825" spans="25:25">
      <c r="Y1825" s="162"/>
    </row>
    <row r="1826" spans="25:25">
      <c r="Y1826" s="162"/>
    </row>
    <row r="1827" spans="25:25">
      <c r="Y1827" s="162"/>
    </row>
    <row r="1828" spans="25:25">
      <c r="Y1828" s="162"/>
    </row>
    <row r="1829" spans="25:25">
      <c r="Y1829" s="162"/>
    </row>
    <row r="1830" spans="25:25">
      <c r="Y1830" s="162"/>
    </row>
    <row r="1831" spans="25:25">
      <c r="Y1831" s="162"/>
    </row>
    <row r="1832" spans="25:25">
      <c r="Y1832" s="162"/>
    </row>
    <row r="1833" spans="25:25">
      <c r="Y1833" s="162"/>
    </row>
    <row r="1834" spans="25:25">
      <c r="Y1834" s="162"/>
    </row>
    <row r="1835" spans="25:25">
      <c r="Y1835" s="162"/>
    </row>
    <row r="1836" spans="25:25">
      <c r="Y1836" s="162"/>
    </row>
    <row r="1837" spans="25:25">
      <c r="Y1837" s="162"/>
    </row>
    <row r="1838" spans="25:25">
      <c r="Y1838" s="162"/>
    </row>
    <row r="1839" spans="25:25">
      <c r="Y1839" s="162"/>
    </row>
    <row r="1840" spans="25:25">
      <c r="Y1840" s="162"/>
    </row>
    <row r="1841" spans="25:25">
      <c r="Y1841" s="162"/>
    </row>
    <row r="1842" spans="25:25">
      <c r="Y1842" s="162"/>
    </row>
    <row r="1843" spans="25:25">
      <c r="Y1843" s="162"/>
    </row>
    <row r="1844" spans="25:25">
      <c r="Y1844" s="162"/>
    </row>
    <row r="1845" spans="25:25">
      <c r="Y1845" s="162"/>
    </row>
    <row r="1846" spans="25:25">
      <c r="Y1846" s="162"/>
    </row>
    <row r="1847" spans="25:25">
      <c r="Y1847" s="162"/>
    </row>
    <row r="1848" spans="25:25">
      <c r="Y1848" s="162"/>
    </row>
    <row r="1849" spans="25:25">
      <c r="Y1849" s="162"/>
    </row>
    <row r="1850" spans="25:25">
      <c r="Y1850" s="162"/>
    </row>
    <row r="1851" spans="25:25">
      <c r="Y1851" s="162"/>
    </row>
    <row r="1852" spans="25:25">
      <c r="Y1852" s="162"/>
    </row>
    <row r="1853" spans="25:25">
      <c r="Y1853" s="162"/>
    </row>
    <row r="1854" spans="25:25">
      <c r="Y1854" s="162"/>
    </row>
    <row r="1855" spans="25:25">
      <c r="Y1855" s="162"/>
    </row>
    <row r="1856" spans="25:25">
      <c r="Y1856" s="162"/>
    </row>
    <row r="1857" spans="25:25">
      <c r="Y1857" s="162"/>
    </row>
    <row r="1858" spans="25:25">
      <c r="Y1858" s="162"/>
    </row>
    <row r="1859" spans="25:25">
      <c r="Y1859" s="162"/>
    </row>
    <row r="1860" spans="25:25">
      <c r="Y1860" s="162"/>
    </row>
    <row r="1861" spans="25:25">
      <c r="Y1861" s="162"/>
    </row>
    <row r="1862" spans="25:25">
      <c r="Y1862" s="162"/>
    </row>
    <row r="1863" spans="25:25">
      <c r="Y1863" s="162"/>
    </row>
    <row r="1864" spans="25:25">
      <c r="Y1864" s="162"/>
    </row>
    <row r="1865" spans="25:25">
      <c r="Y1865" s="162"/>
    </row>
    <row r="1866" spans="25:25">
      <c r="Y1866" s="162"/>
    </row>
    <row r="1867" spans="25:25">
      <c r="Y1867" s="162"/>
    </row>
    <row r="1868" spans="25:25">
      <c r="Y1868" s="162"/>
    </row>
    <row r="1869" spans="25:25">
      <c r="Y1869" s="162"/>
    </row>
    <row r="1870" spans="25:25">
      <c r="Y1870" s="162"/>
    </row>
    <row r="1871" spans="25:25">
      <c r="Y1871" s="162"/>
    </row>
    <row r="1872" spans="25:25">
      <c r="Y1872" s="162"/>
    </row>
    <row r="1873" spans="25:25">
      <c r="Y1873" s="162"/>
    </row>
    <row r="1874" spans="25:25">
      <c r="Y1874" s="162"/>
    </row>
    <row r="1875" spans="25:25">
      <c r="Y1875" s="162"/>
    </row>
    <row r="1876" spans="25:25">
      <c r="Y1876" s="162"/>
    </row>
    <row r="1877" spans="25:25">
      <c r="Y1877" s="162"/>
    </row>
    <row r="1878" spans="25:25">
      <c r="Y1878" s="162"/>
    </row>
    <row r="1879" spans="25:25">
      <c r="Y1879" s="162"/>
    </row>
    <row r="1880" spans="25:25">
      <c r="Y1880" s="162"/>
    </row>
    <row r="1881" spans="25:25">
      <c r="Y1881" s="162"/>
    </row>
    <row r="1882" spans="25:25">
      <c r="Y1882" s="162"/>
    </row>
    <row r="1883" spans="25:25">
      <c r="Y1883" s="162"/>
    </row>
    <row r="1884" spans="25:25">
      <c r="Y1884" s="162"/>
    </row>
    <row r="1885" spans="25:25">
      <c r="Y1885" s="162"/>
    </row>
    <row r="1886" spans="25:25">
      <c r="Y1886" s="162"/>
    </row>
    <row r="1887" spans="25:25">
      <c r="Y1887" s="162"/>
    </row>
    <row r="1888" spans="25:25">
      <c r="Y1888" s="162"/>
    </row>
    <row r="1889" spans="25:25">
      <c r="Y1889" s="162"/>
    </row>
    <row r="1890" spans="25:25">
      <c r="Y1890" s="162"/>
    </row>
    <row r="1891" spans="25:25">
      <c r="Y1891" s="162"/>
    </row>
    <row r="1892" spans="25:25">
      <c r="Y1892" s="162"/>
    </row>
    <row r="1893" spans="25:25">
      <c r="Y1893" s="162"/>
    </row>
    <row r="1894" spans="25:25">
      <c r="Y1894" s="162"/>
    </row>
    <row r="1895" spans="25:25">
      <c r="Y1895" s="162"/>
    </row>
    <row r="1896" spans="25:25">
      <c r="Y1896" s="162"/>
    </row>
    <row r="1897" spans="25:25">
      <c r="Y1897" s="162"/>
    </row>
    <row r="1898" spans="25:25">
      <c r="Y1898" s="162"/>
    </row>
    <row r="1899" spans="25:25">
      <c r="Y1899" s="162"/>
    </row>
    <row r="1900" spans="25:25">
      <c r="Y1900" s="162"/>
    </row>
    <row r="1901" spans="25:25">
      <c r="Y1901" s="162"/>
    </row>
    <row r="1902" spans="25:25">
      <c r="Y1902" s="162"/>
    </row>
    <row r="1903" spans="25:25">
      <c r="Y1903" s="162"/>
    </row>
    <row r="1904" spans="25:25">
      <c r="Y1904" s="162"/>
    </row>
    <row r="1905" spans="25:25">
      <c r="Y1905" s="162"/>
    </row>
    <row r="1906" spans="25:25">
      <c r="Y1906" s="162"/>
    </row>
    <row r="1907" spans="25:25">
      <c r="Y1907" s="162"/>
    </row>
    <row r="1908" spans="25:25">
      <c r="Y1908" s="162"/>
    </row>
    <row r="1909" spans="25:25">
      <c r="Y1909" s="162"/>
    </row>
    <row r="1910" spans="25:25">
      <c r="Y1910" s="162"/>
    </row>
    <row r="1911" spans="25:25">
      <c r="Y1911" s="162"/>
    </row>
    <row r="1912" spans="25:25">
      <c r="Y1912" s="162"/>
    </row>
    <row r="1913" spans="25:25">
      <c r="Y1913" s="162"/>
    </row>
    <row r="1914" spans="25:25">
      <c r="Y1914" s="162"/>
    </row>
    <row r="1915" spans="25:25">
      <c r="Y1915" s="162"/>
    </row>
    <row r="1916" spans="25:25">
      <c r="Y1916" s="162"/>
    </row>
    <row r="1917" spans="25:25">
      <c r="Y1917" s="162"/>
    </row>
    <row r="1918" spans="25:25">
      <c r="Y1918" s="162"/>
    </row>
    <row r="1919" spans="25:25">
      <c r="Y1919" s="162"/>
    </row>
    <row r="1920" spans="25:25">
      <c r="Y1920" s="162"/>
    </row>
    <row r="1921" spans="25:25">
      <c r="Y1921" s="162"/>
    </row>
    <row r="1922" spans="25:25">
      <c r="Y1922" s="162"/>
    </row>
    <row r="1923" spans="25:25">
      <c r="Y1923" s="162"/>
    </row>
    <row r="1924" spans="25:25">
      <c r="Y1924" s="162"/>
    </row>
    <row r="1925" spans="25:25">
      <c r="Y1925" s="162"/>
    </row>
    <row r="1926" spans="25:25">
      <c r="Y1926" s="162"/>
    </row>
    <row r="1927" spans="25:25">
      <c r="Y1927" s="162"/>
    </row>
    <row r="1928" spans="25:25">
      <c r="Y1928" s="162"/>
    </row>
    <row r="1929" spans="25:25">
      <c r="Y1929" s="162"/>
    </row>
    <row r="1930" spans="25:25">
      <c r="Y1930" s="162"/>
    </row>
    <row r="1931" spans="25:25">
      <c r="Y1931" s="162"/>
    </row>
    <row r="1932" spans="25:25">
      <c r="Y1932" s="162"/>
    </row>
    <row r="1933" spans="25:25">
      <c r="Y1933" s="162"/>
    </row>
    <row r="1934" spans="25:25">
      <c r="Y1934" s="162"/>
    </row>
    <row r="1935" spans="25:25">
      <c r="Y1935" s="162"/>
    </row>
    <row r="1936" spans="25:25">
      <c r="Y1936" s="162"/>
    </row>
    <row r="1937" spans="25:25">
      <c r="Y1937" s="162"/>
    </row>
    <row r="1938" spans="25:25">
      <c r="Y1938" s="162"/>
    </row>
    <row r="1939" spans="25:25">
      <c r="Y1939" s="162"/>
    </row>
    <row r="1940" spans="25:25">
      <c r="Y1940" s="162"/>
    </row>
    <row r="1941" spans="25:25">
      <c r="Y1941" s="162"/>
    </row>
    <row r="1942" spans="25:25">
      <c r="Y1942" s="162"/>
    </row>
    <row r="1943" spans="25:25">
      <c r="Y1943" s="162"/>
    </row>
    <row r="1944" spans="25:25">
      <c r="Y1944" s="162"/>
    </row>
    <row r="1945" spans="25:25">
      <c r="Y1945" s="162"/>
    </row>
    <row r="1946" spans="25:25">
      <c r="Y1946" s="162"/>
    </row>
    <row r="1947" spans="25:25">
      <c r="Y1947" s="162"/>
    </row>
    <row r="1948" spans="25:25">
      <c r="Y1948" s="162"/>
    </row>
    <row r="1949" spans="25:25">
      <c r="Y1949" s="162"/>
    </row>
    <row r="1950" spans="25:25">
      <c r="Y1950" s="162"/>
    </row>
    <row r="1951" spans="25:25">
      <c r="Y1951" s="162"/>
    </row>
    <row r="1952" spans="25:25">
      <c r="Y1952" s="162"/>
    </row>
    <row r="1953" spans="25:25">
      <c r="Y1953" s="162"/>
    </row>
    <row r="1954" spans="25:25">
      <c r="Y1954" s="162"/>
    </row>
    <row r="1955" spans="25:25">
      <c r="Y1955" s="162"/>
    </row>
    <row r="1956" spans="25:25">
      <c r="Y1956" s="162"/>
    </row>
    <row r="1957" spans="25:25">
      <c r="Y1957" s="162"/>
    </row>
    <row r="1958" spans="25:25">
      <c r="Y1958" s="162"/>
    </row>
    <row r="1959" spans="25:25">
      <c r="Y1959" s="162"/>
    </row>
    <row r="1960" spans="25:25">
      <c r="Y1960" s="162"/>
    </row>
    <row r="1961" spans="25:25">
      <c r="Y1961" s="162"/>
    </row>
    <row r="1962" spans="25:25">
      <c r="Y1962" s="162"/>
    </row>
    <row r="1963" spans="25:25">
      <c r="Y1963" s="162"/>
    </row>
    <row r="1964" spans="25:25">
      <c r="Y1964" s="162"/>
    </row>
    <row r="1965" spans="25:25">
      <c r="Y1965" s="162"/>
    </row>
    <row r="1966" spans="25:25">
      <c r="Y1966" s="162"/>
    </row>
    <row r="1967" spans="25:25">
      <c r="Y1967" s="162"/>
    </row>
    <row r="1968" spans="25:25">
      <c r="Y1968" s="162"/>
    </row>
    <row r="1969" spans="25:25">
      <c r="Y1969" s="162"/>
    </row>
    <row r="1970" spans="25:25">
      <c r="Y1970" s="162"/>
    </row>
    <row r="1971" spans="25:25">
      <c r="Y1971" s="162"/>
    </row>
    <row r="1972" spans="25:25">
      <c r="Y1972" s="162"/>
    </row>
    <row r="1973" spans="25:25">
      <c r="Y1973" s="162"/>
    </row>
    <row r="1974" spans="25:25">
      <c r="Y1974" s="162"/>
    </row>
    <row r="1975" spans="25:25">
      <c r="Y1975" s="162"/>
    </row>
    <row r="1976" spans="25:25">
      <c r="Y1976" s="162"/>
    </row>
    <row r="1977" spans="25:25">
      <c r="Y1977" s="162"/>
    </row>
    <row r="1978" spans="25:25">
      <c r="Y1978" s="162"/>
    </row>
    <row r="1979" spans="25:25">
      <c r="Y1979" s="162"/>
    </row>
    <row r="1980" spans="25:25">
      <c r="Y1980" s="162"/>
    </row>
    <row r="1981" spans="25:25">
      <c r="Y1981" s="162"/>
    </row>
    <row r="1982" spans="25:25">
      <c r="Y1982" s="162"/>
    </row>
    <row r="1983" spans="25:25">
      <c r="Y1983" s="162"/>
    </row>
    <row r="1984" spans="25:25">
      <c r="Y1984" s="162"/>
    </row>
    <row r="1985" spans="25:25">
      <c r="Y1985" s="162"/>
    </row>
    <row r="1986" spans="25:25">
      <c r="Y1986" s="162"/>
    </row>
    <row r="1987" spans="25:25">
      <c r="Y1987" s="162"/>
    </row>
    <row r="1988" spans="25:25">
      <c r="Y1988" s="162"/>
    </row>
    <row r="1989" spans="25:25">
      <c r="Y1989" s="162"/>
    </row>
    <row r="1990" spans="25:25">
      <c r="Y1990" s="162"/>
    </row>
    <row r="1991" spans="25:25">
      <c r="Y1991" s="162"/>
    </row>
    <row r="1992" spans="25:25">
      <c r="Y1992" s="162"/>
    </row>
    <row r="1993" spans="25:25">
      <c r="Y1993" s="162"/>
    </row>
    <row r="1994" spans="25:25">
      <c r="Y1994" s="162"/>
    </row>
    <row r="1995" spans="25:25">
      <c r="Y1995" s="162"/>
    </row>
    <row r="1996" spans="25:25">
      <c r="Y1996" s="162"/>
    </row>
    <row r="1997" spans="25:25">
      <c r="Y1997" s="162"/>
    </row>
    <row r="1998" spans="25:25">
      <c r="Y1998" s="162"/>
    </row>
    <row r="1999" spans="25:25">
      <c r="Y1999" s="162"/>
    </row>
    <row r="2000" spans="25:25">
      <c r="Y2000" s="162"/>
    </row>
    <row r="2001" spans="25:25">
      <c r="Y2001" s="162"/>
    </row>
    <row r="2002" spans="25:25">
      <c r="Y2002" s="162"/>
    </row>
    <row r="2003" spans="25:25">
      <c r="Y2003" s="162"/>
    </row>
    <row r="2004" spans="25:25">
      <c r="Y2004" s="162"/>
    </row>
    <row r="2005" spans="25:25">
      <c r="Y2005" s="162"/>
    </row>
    <row r="2006" spans="25:25">
      <c r="Y2006" s="162"/>
    </row>
    <row r="2007" spans="25:25">
      <c r="Y2007" s="162"/>
    </row>
    <row r="2008" spans="25:25">
      <c r="Y2008" s="162"/>
    </row>
    <row r="2009" spans="25:25">
      <c r="Y2009" s="162"/>
    </row>
    <row r="2010" spans="25:25">
      <c r="Y2010" s="162"/>
    </row>
    <row r="2011" spans="25:25">
      <c r="Y2011" s="162"/>
    </row>
    <row r="2012" spans="25:25">
      <c r="Y2012" s="162"/>
    </row>
    <row r="2013" spans="25:25">
      <c r="Y2013" s="162"/>
    </row>
    <row r="2014" spans="25:25">
      <c r="Y2014" s="162"/>
    </row>
    <row r="2015" spans="25:25">
      <c r="Y2015" s="162"/>
    </row>
    <row r="2016" spans="25:25">
      <c r="Y2016" s="162"/>
    </row>
    <row r="2017" spans="25:25">
      <c r="Y2017" s="162"/>
    </row>
    <row r="2018" spans="25:25">
      <c r="Y2018" s="162"/>
    </row>
    <row r="2019" spans="25:25">
      <c r="Y2019" s="162"/>
    </row>
    <row r="2020" spans="25:25">
      <c r="Y2020" s="162"/>
    </row>
    <row r="2021" spans="25:25">
      <c r="Y2021" s="162"/>
    </row>
    <row r="2022" spans="25:25">
      <c r="Y2022" s="162"/>
    </row>
    <row r="2023" spans="25:25">
      <c r="Y2023" s="162"/>
    </row>
    <row r="2024" spans="25:25">
      <c r="Y2024" s="162"/>
    </row>
    <row r="2025" spans="25:25">
      <c r="Y2025" s="162"/>
    </row>
    <row r="2026" spans="25:25">
      <c r="Y2026" s="162"/>
    </row>
    <row r="2027" spans="25:25">
      <c r="Y2027" s="162"/>
    </row>
    <row r="2028" spans="25:25">
      <c r="Y2028" s="162"/>
    </row>
    <row r="2029" spans="25:25">
      <c r="Y2029" s="162"/>
    </row>
    <row r="2030" spans="25:25">
      <c r="Y2030" s="162"/>
    </row>
    <row r="2031" spans="25:25">
      <c r="Y2031" s="162"/>
    </row>
    <row r="2032" spans="25:25">
      <c r="Y2032" s="162"/>
    </row>
    <row r="2033" spans="25:25">
      <c r="Y2033" s="162"/>
    </row>
    <row r="2034" spans="25:25">
      <c r="Y2034" s="162"/>
    </row>
    <row r="2035" spans="25:25">
      <c r="Y2035" s="162"/>
    </row>
    <row r="2036" spans="25:25">
      <c r="Y2036" s="162"/>
    </row>
    <row r="2037" spans="25:25">
      <c r="Y2037" s="162"/>
    </row>
    <row r="2038" spans="25:25">
      <c r="Y2038" s="162"/>
    </row>
    <row r="2039" spans="25:25">
      <c r="Y2039" s="162"/>
    </row>
    <row r="2040" spans="25:25">
      <c r="Y2040" s="162"/>
    </row>
    <row r="2041" spans="25:25">
      <c r="Y2041" s="162"/>
    </row>
    <row r="2042" spans="25:25">
      <c r="Y2042" s="162"/>
    </row>
    <row r="2043" spans="25:25">
      <c r="Y2043" s="162"/>
    </row>
    <row r="2044" spans="25:25">
      <c r="Y2044" s="162"/>
    </row>
    <row r="2045" spans="25:25">
      <c r="Y2045" s="162"/>
    </row>
    <row r="2046" spans="25:25">
      <c r="Y2046" s="162"/>
    </row>
    <row r="2047" spans="25:25">
      <c r="Y2047" s="162"/>
    </row>
    <row r="2048" spans="25:25">
      <c r="Y2048" s="162"/>
    </row>
    <row r="2049" spans="25:25">
      <c r="Y2049" s="162"/>
    </row>
    <row r="2050" spans="25:25">
      <c r="Y2050" s="162"/>
    </row>
    <row r="2051" spans="25:25">
      <c r="Y2051" s="162"/>
    </row>
    <row r="2052" spans="25:25">
      <c r="Y2052" s="162"/>
    </row>
    <row r="2053" spans="25:25">
      <c r="Y2053" s="162"/>
    </row>
    <row r="2054" spans="25:25">
      <c r="Y2054" s="162"/>
    </row>
    <row r="2055" spans="25:25">
      <c r="Y2055" s="162"/>
    </row>
    <row r="2056" spans="25:25">
      <c r="Y2056" s="162"/>
    </row>
    <row r="2057" spans="25:25">
      <c r="Y2057" s="162"/>
    </row>
    <row r="2058" spans="25:25">
      <c r="Y2058" s="162"/>
    </row>
    <row r="2059" spans="25:25">
      <c r="Y2059" s="162"/>
    </row>
    <row r="2060" spans="25:25">
      <c r="Y2060" s="162"/>
    </row>
    <row r="2061" spans="25:25">
      <c r="Y2061" s="162"/>
    </row>
    <row r="2062" spans="25:25">
      <c r="Y2062" s="162"/>
    </row>
    <row r="2063" spans="25:25">
      <c r="Y2063" s="162"/>
    </row>
    <row r="2064" spans="25:25">
      <c r="Y2064" s="162"/>
    </row>
    <row r="2065" spans="25:25">
      <c r="Y2065" s="162"/>
    </row>
    <row r="2066" spans="25:25">
      <c r="Y2066" s="162"/>
    </row>
    <row r="2067" spans="25:25">
      <c r="Y2067" s="162"/>
    </row>
    <row r="2068" spans="25:25">
      <c r="Y2068" s="162"/>
    </row>
    <row r="2069" spans="25:25">
      <c r="Y2069" s="162"/>
    </row>
    <row r="2070" spans="25:25">
      <c r="Y2070" s="162"/>
    </row>
    <row r="2071" spans="25:25">
      <c r="Y2071" s="162"/>
    </row>
    <row r="2072" spans="25:25">
      <c r="Y2072" s="162"/>
    </row>
    <row r="2073" spans="25:25">
      <c r="Y2073" s="162"/>
    </row>
    <row r="2074" spans="25:25">
      <c r="Y2074" s="162"/>
    </row>
    <row r="2075" spans="25:25">
      <c r="Y2075" s="162"/>
    </row>
    <row r="2076" spans="25:25">
      <c r="Y2076" s="162"/>
    </row>
    <row r="2077" spans="25:25">
      <c r="Y2077" s="162"/>
    </row>
    <row r="2078" spans="25:25">
      <c r="Y2078" s="162"/>
    </row>
    <row r="2079" spans="25:25">
      <c r="Y2079" s="162"/>
    </row>
    <row r="2080" spans="25:25">
      <c r="Y2080" s="162"/>
    </row>
    <row r="2081" spans="25:25">
      <c r="Y2081" s="162"/>
    </row>
    <row r="2082" spans="25:25">
      <c r="Y2082" s="162"/>
    </row>
    <row r="2083" spans="25:25">
      <c r="Y2083" s="162"/>
    </row>
    <row r="2084" spans="25:25">
      <c r="Y2084" s="162"/>
    </row>
    <row r="2085" spans="25:25">
      <c r="Y2085" s="162"/>
    </row>
    <row r="2086" spans="25:25">
      <c r="Y2086" s="162"/>
    </row>
    <row r="2087" spans="25:25">
      <c r="Y2087" s="162"/>
    </row>
    <row r="2088" spans="25:25">
      <c r="Y2088" s="162"/>
    </row>
    <row r="2089" spans="25:25">
      <c r="Y2089" s="162"/>
    </row>
    <row r="2090" spans="25:25">
      <c r="Y2090" s="162"/>
    </row>
    <row r="2091" spans="25:25">
      <c r="Y2091" s="162"/>
    </row>
    <row r="2092" spans="25:25">
      <c r="Y2092" s="162"/>
    </row>
    <row r="2093" spans="25:25">
      <c r="Y2093" s="162"/>
    </row>
    <row r="2094" spans="25:25">
      <c r="Y2094" s="162"/>
    </row>
    <row r="2095" spans="25:25">
      <c r="Y2095" s="162"/>
    </row>
    <row r="2096" spans="25:25">
      <c r="Y2096" s="162"/>
    </row>
    <row r="2097" spans="25:25">
      <c r="Y2097" s="162"/>
    </row>
    <row r="2098" spans="25:25">
      <c r="Y2098" s="162"/>
    </row>
    <row r="2099" spans="25:25">
      <c r="Y2099" s="162"/>
    </row>
    <row r="2100" spans="25:25">
      <c r="Y2100" s="162"/>
    </row>
    <row r="2101" spans="25:25">
      <c r="Y2101" s="162"/>
    </row>
    <row r="2102" spans="25:25">
      <c r="Y2102" s="162"/>
    </row>
    <row r="2103" spans="25:25">
      <c r="Y2103" s="162"/>
    </row>
    <row r="2104" spans="25:25">
      <c r="Y2104" s="162"/>
    </row>
    <row r="2105" spans="25:25">
      <c r="Y2105" s="162"/>
    </row>
    <row r="2106" spans="25:25">
      <c r="Y2106" s="162"/>
    </row>
    <row r="2107" spans="25:25">
      <c r="Y2107" s="162"/>
    </row>
    <row r="2108" spans="25:25">
      <c r="Y2108" s="162"/>
    </row>
    <row r="2109" spans="25:25">
      <c r="Y2109" s="162"/>
    </row>
    <row r="2110" spans="25:25">
      <c r="Y2110" s="162"/>
    </row>
    <row r="2111" spans="25:25">
      <c r="Y2111" s="162"/>
    </row>
    <row r="2112" spans="25:25">
      <c r="Y2112" s="162"/>
    </row>
    <row r="2113" spans="25:25">
      <c r="Y2113" s="162"/>
    </row>
    <row r="2114" spans="25:25">
      <c r="Y2114" s="162"/>
    </row>
    <row r="2115" spans="25:25">
      <c r="Y2115" s="162"/>
    </row>
    <row r="2116" spans="25:25">
      <c r="Y2116" s="162"/>
    </row>
    <row r="2117" spans="25:25">
      <c r="Y2117" s="162"/>
    </row>
    <row r="2118" spans="25:25">
      <c r="Y2118" s="162"/>
    </row>
    <row r="2119" spans="25:25">
      <c r="Y2119" s="162"/>
    </row>
    <row r="2120" spans="25:25">
      <c r="Y2120" s="162"/>
    </row>
    <row r="2121" spans="25:25">
      <c r="Y2121" s="162"/>
    </row>
    <row r="2122" spans="25:25">
      <c r="Y2122" s="162"/>
    </row>
    <row r="2123" spans="25:25">
      <c r="Y2123" s="162"/>
    </row>
    <row r="2124" spans="25:25">
      <c r="Y2124" s="162"/>
    </row>
    <row r="2125" spans="25:25">
      <c r="Y2125" s="162"/>
    </row>
    <row r="2126" spans="25:25">
      <c r="Y2126" s="162"/>
    </row>
    <row r="2127" spans="25:25">
      <c r="Y2127" s="162"/>
    </row>
    <row r="2128" spans="25:25">
      <c r="Y2128" s="162"/>
    </row>
    <row r="2129" spans="25:25">
      <c r="Y2129" s="162"/>
    </row>
    <row r="2130" spans="25:25">
      <c r="Y2130" s="162"/>
    </row>
    <row r="2131" spans="25:25">
      <c r="Y2131" s="162"/>
    </row>
    <row r="2132" spans="25:25">
      <c r="Y2132" s="162"/>
    </row>
    <row r="2133" spans="25:25">
      <c r="Y2133" s="162"/>
    </row>
    <row r="2134" spans="25:25">
      <c r="Y2134" s="162"/>
    </row>
    <row r="2135" spans="25:25">
      <c r="Y2135" s="162"/>
    </row>
    <row r="2136" spans="25:25">
      <c r="Y2136" s="162"/>
    </row>
    <row r="2137" spans="25:25">
      <c r="Y2137" s="162"/>
    </row>
    <row r="2138" spans="25:25">
      <c r="Y2138" s="162"/>
    </row>
    <row r="2139" spans="25:25">
      <c r="Y2139" s="162"/>
    </row>
    <row r="2140" spans="25:25">
      <c r="Y2140" s="162"/>
    </row>
    <row r="2141" spans="25:25">
      <c r="Y2141" s="162"/>
    </row>
    <row r="2142" spans="25:25">
      <c r="Y2142" s="162"/>
    </row>
    <row r="2143" spans="25:25">
      <c r="Y2143" s="162"/>
    </row>
    <row r="2144" spans="25:25">
      <c r="Y2144" s="162"/>
    </row>
    <row r="2145" spans="25:25">
      <c r="Y2145" s="162"/>
    </row>
    <row r="2146" spans="25:25">
      <c r="Y2146" s="162"/>
    </row>
    <row r="2147" spans="25:25">
      <c r="Y2147" s="162"/>
    </row>
    <row r="2148" spans="25:25">
      <c r="Y2148" s="162"/>
    </row>
    <row r="2149" spans="25:25">
      <c r="Y2149" s="162"/>
    </row>
    <row r="2150" spans="25:25">
      <c r="Y2150" s="162"/>
    </row>
    <row r="2151" spans="25:25">
      <c r="Y2151" s="162"/>
    </row>
    <row r="2152" spans="25:25">
      <c r="Y2152" s="162"/>
    </row>
    <row r="2153" spans="25:25">
      <c r="Y2153" s="162"/>
    </row>
    <row r="2154" spans="25:25">
      <c r="Y2154" s="162"/>
    </row>
    <row r="2155" spans="25:25">
      <c r="Y2155" s="162"/>
    </row>
    <row r="2156" spans="25:25">
      <c r="Y2156" s="162"/>
    </row>
    <row r="2157" spans="25:25">
      <c r="Y2157" s="162"/>
    </row>
    <row r="2158" spans="25:25">
      <c r="Y2158" s="162"/>
    </row>
    <row r="2159" spans="25:25">
      <c r="Y2159" s="162"/>
    </row>
    <row r="2160" spans="25:25">
      <c r="Y2160" s="162"/>
    </row>
    <row r="2161" spans="25:25">
      <c r="Y2161" s="162"/>
    </row>
    <row r="2162" spans="25:25">
      <c r="Y2162" s="162"/>
    </row>
    <row r="2163" spans="25:25">
      <c r="Y2163" s="162"/>
    </row>
    <row r="2164" spans="25:25">
      <c r="Y2164" s="162"/>
    </row>
    <row r="2165" spans="25:25">
      <c r="Y2165" s="162"/>
    </row>
    <row r="2166" spans="25:25">
      <c r="Y2166" s="162"/>
    </row>
    <row r="2167" spans="25:25">
      <c r="Y2167" s="162"/>
    </row>
    <row r="2168" spans="25:25">
      <c r="Y2168" s="162"/>
    </row>
    <row r="2169" spans="25:25">
      <c r="Y2169" s="162"/>
    </row>
    <row r="2170" spans="25:25">
      <c r="Y2170" s="162"/>
    </row>
    <row r="2171" spans="25:25">
      <c r="Y2171" s="162"/>
    </row>
    <row r="2172" spans="25:25">
      <c r="Y2172" s="162"/>
    </row>
    <row r="2173" spans="25:25">
      <c r="Y2173" s="162"/>
    </row>
    <row r="2174" spans="25:25">
      <c r="Y2174" s="162"/>
    </row>
    <row r="2175" spans="25:25">
      <c r="Y2175" s="162"/>
    </row>
    <row r="2176" spans="25:25">
      <c r="Y2176" s="162"/>
    </row>
    <row r="2177" spans="25:25">
      <c r="Y2177" s="162"/>
    </row>
    <row r="2178" spans="25:25">
      <c r="Y2178" s="162"/>
    </row>
    <row r="2179" spans="25:25">
      <c r="Y2179" s="162"/>
    </row>
    <row r="2180" spans="25:25">
      <c r="Y2180" s="162"/>
    </row>
    <row r="2181" spans="25:25">
      <c r="Y2181" s="162"/>
    </row>
    <row r="2182" spans="25:25">
      <c r="Y2182" s="162"/>
    </row>
    <row r="2183" spans="25:25">
      <c r="Y2183" s="162"/>
    </row>
    <row r="2184" spans="25:25">
      <c r="Y2184" s="162"/>
    </row>
    <row r="2185" spans="25:25">
      <c r="Y2185" s="162"/>
    </row>
    <row r="2186" spans="25:25">
      <c r="Y2186" s="162"/>
    </row>
    <row r="2187" spans="25:25">
      <c r="Y2187" s="162"/>
    </row>
    <row r="2188" spans="25:25">
      <c r="Y2188" s="162"/>
    </row>
    <row r="2189" spans="25:25">
      <c r="Y2189" s="162"/>
    </row>
    <row r="2190" spans="25:25">
      <c r="Y2190" s="162"/>
    </row>
    <row r="2191" spans="25:25">
      <c r="Y2191" s="162"/>
    </row>
    <row r="2192" spans="25:25">
      <c r="Y2192" s="162"/>
    </row>
    <row r="2193" spans="25:25">
      <c r="Y2193" s="162"/>
    </row>
    <row r="2194" spans="25:25">
      <c r="Y2194" s="162"/>
    </row>
    <row r="2195" spans="25:25">
      <c r="Y2195" s="162"/>
    </row>
    <row r="2196" spans="25:25">
      <c r="Y2196" s="162"/>
    </row>
    <row r="2197" spans="25:25">
      <c r="Y2197" s="162"/>
    </row>
    <row r="2198" spans="25:25">
      <c r="Y2198" s="162"/>
    </row>
    <row r="2199" spans="25:25">
      <c r="Y2199" s="162"/>
    </row>
    <row r="2200" spans="25:25">
      <c r="Y2200" s="162"/>
    </row>
    <row r="2201" spans="25:25">
      <c r="Y2201" s="162"/>
    </row>
    <row r="2202" spans="25:25">
      <c r="Y2202" s="162"/>
    </row>
    <row r="2203" spans="25:25">
      <c r="Y2203" s="162"/>
    </row>
    <row r="2204" spans="25:25">
      <c r="Y2204" s="162"/>
    </row>
    <row r="2205" spans="25:25">
      <c r="Y2205" s="162"/>
    </row>
    <row r="2206" spans="25:25">
      <c r="Y2206" s="162"/>
    </row>
    <row r="2207" spans="25:25">
      <c r="Y2207" s="162"/>
    </row>
    <row r="2208" spans="25:25">
      <c r="Y2208" s="162"/>
    </row>
    <row r="2209" spans="25:25">
      <c r="Y2209" s="162"/>
    </row>
    <row r="2210" spans="25:25">
      <c r="Y2210" s="162"/>
    </row>
    <row r="2211" spans="25:25">
      <c r="Y2211" s="162"/>
    </row>
    <row r="2212" spans="25:25">
      <c r="Y2212" s="162"/>
    </row>
    <row r="2213" spans="25:25">
      <c r="Y2213" s="162"/>
    </row>
    <row r="2214" spans="25:25">
      <c r="Y2214" s="162"/>
    </row>
    <row r="2215" spans="25:25">
      <c r="Y2215" s="162"/>
    </row>
    <row r="2216" spans="25:25">
      <c r="Y2216" s="162"/>
    </row>
    <row r="2217" spans="25:25">
      <c r="Y2217" s="162"/>
    </row>
    <row r="2218" spans="25:25">
      <c r="Y2218" s="162"/>
    </row>
    <row r="2219" spans="25:25">
      <c r="Y2219" s="162"/>
    </row>
    <row r="2220" spans="25:25">
      <c r="Y2220" s="162"/>
    </row>
    <row r="2221" spans="25:25">
      <c r="Y2221" s="162"/>
    </row>
    <row r="2222" spans="25:25">
      <c r="Y2222" s="162"/>
    </row>
    <row r="2223" spans="25:25">
      <c r="Y2223" s="162"/>
    </row>
    <row r="2224" spans="25:25">
      <c r="Y2224" s="162"/>
    </row>
    <row r="2225" spans="25:25">
      <c r="Y2225" s="162"/>
    </row>
    <row r="2226" spans="25:25">
      <c r="Y2226" s="162"/>
    </row>
    <row r="2227" spans="25:25">
      <c r="Y2227" s="162"/>
    </row>
    <row r="2228" spans="25:25">
      <c r="Y2228" s="162"/>
    </row>
    <row r="2229" spans="25:25">
      <c r="Y2229" s="162"/>
    </row>
    <row r="2230" spans="25:25">
      <c r="Y2230" s="162"/>
    </row>
    <row r="2231" spans="25:25">
      <c r="Y2231" s="162"/>
    </row>
    <row r="2232" spans="25:25">
      <c r="Y2232" s="162"/>
    </row>
    <row r="2233" spans="25:25">
      <c r="Y2233" s="162"/>
    </row>
    <row r="2234" spans="25:25">
      <c r="Y2234" s="162"/>
    </row>
    <row r="2235" spans="25:25">
      <c r="Y2235" s="162"/>
    </row>
    <row r="2236" spans="25:25">
      <c r="Y2236" s="162"/>
    </row>
    <row r="2237" spans="25:25">
      <c r="Y2237" s="162"/>
    </row>
    <row r="2238" spans="25:25">
      <c r="Y2238" s="162"/>
    </row>
    <row r="2239" spans="25:25">
      <c r="Y2239" s="162"/>
    </row>
    <row r="2240" spans="25:25">
      <c r="Y2240" s="162"/>
    </row>
    <row r="2241" spans="25:25">
      <c r="Y2241" s="162"/>
    </row>
    <row r="2242" spans="25:25">
      <c r="Y2242" s="162"/>
    </row>
    <row r="2243" spans="25:25">
      <c r="Y2243" s="162"/>
    </row>
    <row r="2244" spans="25:25">
      <c r="Y2244" s="162"/>
    </row>
    <row r="2245" spans="25:25">
      <c r="Y2245" s="162"/>
    </row>
    <row r="2246" spans="25:25">
      <c r="Y2246" s="162"/>
    </row>
    <row r="2247" spans="25:25">
      <c r="Y2247" s="162"/>
    </row>
    <row r="2248" spans="25:25">
      <c r="Y2248" s="162"/>
    </row>
    <row r="2249" spans="25:25">
      <c r="Y2249" s="162"/>
    </row>
    <row r="2250" spans="25:25">
      <c r="Y2250" s="162"/>
    </row>
    <row r="2251" spans="25:25">
      <c r="Y2251" s="162"/>
    </row>
    <row r="2252" spans="25:25">
      <c r="Y2252" s="162"/>
    </row>
    <row r="2253" spans="25:25">
      <c r="Y2253" s="162"/>
    </row>
    <row r="2254" spans="25:25">
      <c r="Y2254" s="162"/>
    </row>
    <row r="2255" spans="25:25">
      <c r="Y2255" s="162"/>
    </row>
    <row r="2256" spans="25:25">
      <c r="Y2256" s="162"/>
    </row>
    <row r="2257" spans="25:25">
      <c r="Y2257" s="162"/>
    </row>
    <row r="2258" spans="25:25">
      <c r="Y2258" s="162"/>
    </row>
    <row r="2259" spans="25:25">
      <c r="Y2259" s="162"/>
    </row>
    <row r="2260" spans="25:25">
      <c r="Y2260" s="162"/>
    </row>
    <row r="2261" spans="25:25">
      <c r="Y2261" s="162"/>
    </row>
    <row r="2262" spans="25:25">
      <c r="Y2262" s="162"/>
    </row>
    <row r="2263" spans="25:25">
      <c r="Y2263" s="162"/>
    </row>
    <row r="2264" spans="25:25">
      <c r="Y2264" s="162"/>
    </row>
    <row r="2265" spans="25:25">
      <c r="Y2265" s="162"/>
    </row>
    <row r="2266" spans="25:25">
      <c r="Y2266" s="162"/>
    </row>
    <row r="2267" spans="25:25">
      <c r="Y2267" s="162"/>
    </row>
    <row r="2268" spans="25:25">
      <c r="Y2268" s="162"/>
    </row>
    <row r="2269" spans="25:25">
      <c r="Y2269" s="162"/>
    </row>
    <row r="2270" spans="25:25">
      <c r="Y2270" s="162"/>
    </row>
    <row r="2271" spans="25:25">
      <c r="Y2271" s="162"/>
    </row>
    <row r="2272" spans="25:25">
      <c r="Y2272" s="162"/>
    </row>
    <row r="2273" spans="25:25">
      <c r="Y2273" s="162"/>
    </row>
    <row r="2274" spans="25:25">
      <c r="Y2274" s="162"/>
    </row>
    <row r="2275" spans="25:25">
      <c r="Y2275" s="162"/>
    </row>
    <row r="2276" spans="25:25">
      <c r="Y2276" s="162"/>
    </row>
    <row r="2277" spans="25:25">
      <c r="Y2277" s="162"/>
    </row>
    <row r="2278" spans="25:25">
      <c r="Y2278" s="162"/>
    </row>
    <row r="2279" spans="25:25">
      <c r="Y2279" s="162"/>
    </row>
    <row r="2280" spans="25:25">
      <c r="Y2280" s="162"/>
    </row>
    <row r="2281" spans="25:25">
      <c r="Y2281" s="162"/>
    </row>
    <row r="2282" spans="25:25">
      <c r="Y2282" s="162"/>
    </row>
    <row r="2283" spans="25:25">
      <c r="Y2283" s="162"/>
    </row>
    <row r="2284" spans="25:25">
      <c r="Y2284" s="162"/>
    </row>
    <row r="2285" spans="25:25">
      <c r="Y2285" s="162"/>
    </row>
    <row r="2286" spans="25:25">
      <c r="Y2286" s="162"/>
    </row>
    <row r="2287" spans="25:25">
      <c r="Y2287" s="162"/>
    </row>
    <row r="2288" spans="25:25">
      <c r="Y2288" s="162"/>
    </row>
    <row r="2289" spans="25:25">
      <c r="Y2289" s="162"/>
    </row>
    <row r="2290" spans="25:25">
      <c r="Y2290" s="162"/>
    </row>
    <row r="2291" spans="25:25">
      <c r="Y2291" s="162"/>
    </row>
    <row r="2292" spans="25:25">
      <c r="Y2292" s="162"/>
    </row>
    <row r="2293" spans="25:25">
      <c r="Y2293" s="162"/>
    </row>
    <row r="2294" spans="25:25">
      <c r="Y2294" s="162"/>
    </row>
    <row r="2295" spans="25:25">
      <c r="Y2295" s="162"/>
    </row>
    <row r="2296" spans="25:25">
      <c r="Y2296" s="162"/>
    </row>
    <row r="2297" spans="25:25">
      <c r="Y2297" s="162"/>
    </row>
    <row r="2298" spans="25:25">
      <c r="Y2298" s="162"/>
    </row>
    <row r="2299" spans="25:25">
      <c r="Y2299" s="162"/>
    </row>
    <row r="2300" spans="25:25">
      <c r="Y2300" s="162"/>
    </row>
    <row r="2301" spans="25:25">
      <c r="Y2301" s="162"/>
    </row>
    <row r="2302" spans="25:25">
      <c r="Y2302" s="162"/>
    </row>
    <row r="2303" spans="25:25">
      <c r="Y2303" s="162"/>
    </row>
    <row r="2304" spans="25:25">
      <c r="Y2304" s="162"/>
    </row>
    <row r="2305" spans="25:25">
      <c r="Y2305" s="162"/>
    </row>
    <row r="2306" spans="25:25">
      <c r="Y2306" s="162"/>
    </row>
    <row r="2307" spans="25:25">
      <c r="Y2307" s="162"/>
    </row>
    <row r="2308" spans="25:25">
      <c r="Y2308" s="162"/>
    </row>
    <row r="2309" spans="25:25">
      <c r="Y2309" s="162"/>
    </row>
    <row r="2310" spans="25:25">
      <c r="Y2310" s="162"/>
    </row>
    <row r="2311" spans="25:25">
      <c r="Y2311" s="162"/>
    </row>
    <row r="2312" spans="25:25">
      <c r="Y2312" s="162"/>
    </row>
    <row r="2313" spans="25:25">
      <c r="Y2313" s="162"/>
    </row>
    <row r="2314" spans="25:25">
      <c r="Y2314" s="162"/>
    </row>
    <row r="2315" spans="25:25">
      <c r="Y2315" s="162"/>
    </row>
    <row r="2316" spans="25:25">
      <c r="Y2316" s="162"/>
    </row>
    <row r="2317" spans="25:25">
      <c r="Y2317" s="162"/>
    </row>
    <row r="2318" spans="25:25">
      <c r="Y2318" s="162"/>
    </row>
    <row r="2319" spans="25:25">
      <c r="Y2319" s="162"/>
    </row>
    <row r="2320" spans="25:25">
      <c r="Y2320" s="162"/>
    </row>
    <row r="2321" spans="25:25">
      <c r="Y2321" s="162"/>
    </row>
    <row r="2322" spans="25:25">
      <c r="Y2322" s="162"/>
    </row>
    <row r="2323" spans="25:25">
      <c r="Y2323" s="162"/>
    </row>
    <row r="2324" spans="25:25">
      <c r="Y2324" s="162"/>
    </row>
    <row r="2325" spans="25:25">
      <c r="Y2325" s="162"/>
    </row>
    <row r="2326" spans="25:25">
      <c r="Y2326" s="162"/>
    </row>
    <row r="2327" spans="25:25">
      <c r="Y2327" s="162"/>
    </row>
    <row r="2328" spans="25:25">
      <c r="Y2328" s="162"/>
    </row>
    <row r="2329" spans="25:25">
      <c r="Y2329" s="162"/>
    </row>
    <row r="2330" spans="25:25">
      <c r="Y2330" s="162"/>
    </row>
    <row r="2331" spans="25:25">
      <c r="Y2331" s="162"/>
    </row>
    <row r="2332" spans="25:25">
      <c r="Y2332" s="162"/>
    </row>
    <row r="2333" spans="25:25">
      <c r="Y2333" s="162"/>
    </row>
    <row r="2334" spans="25:25">
      <c r="Y2334" s="162"/>
    </row>
    <row r="2335" spans="25:25">
      <c r="Y2335" s="162"/>
    </row>
    <row r="2336" spans="25:25">
      <c r="Y2336" s="162"/>
    </row>
    <row r="2337" spans="25:25">
      <c r="Y2337" s="162"/>
    </row>
    <row r="2338" spans="25:25">
      <c r="Y2338" s="162"/>
    </row>
    <row r="2339" spans="25:25">
      <c r="Y2339" s="162"/>
    </row>
    <row r="2340" spans="25:25">
      <c r="Y2340" s="162"/>
    </row>
    <row r="2341" spans="25:25">
      <c r="Y2341" s="162"/>
    </row>
    <row r="2342" spans="25:25">
      <c r="Y2342" s="162"/>
    </row>
    <row r="2343" spans="25:25">
      <c r="Y2343" s="162"/>
    </row>
    <row r="2344" spans="25:25">
      <c r="Y2344" s="162"/>
    </row>
    <row r="2345" spans="25:25">
      <c r="Y2345" s="162"/>
    </row>
    <row r="2346" spans="25:25">
      <c r="Y2346" s="162"/>
    </row>
    <row r="2347" spans="25:25">
      <c r="Y2347" s="162"/>
    </row>
    <row r="2348" spans="25:25">
      <c r="Y2348" s="162"/>
    </row>
    <row r="2349" spans="25:25">
      <c r="Y2349" s="162"/>
    </row>
    <row r="2350" spans="25:25">
      <c r="Y2350" s="162"/>
    </row>
    <row r="2351" spans="25:25">
      <c r="Y2351" s="162"/>
    </row>
    <row r="2352" spans="25:25">
      <c r="Y2352" s="162"/>
    </row>
    <row r="2353" spans="25:25">
      <c r="Y2353" s="162"/>
    </row>
    <row r="2354" spans="25:25">
      <c r="Y2354" s="162"/>
    </row>
    <row r="2355" spans="25:25">
      <c r="Y2355" s="162"/>
    </row>
    <row r="2356" spans="25:25">
      <c r="Y2356" s="162"/>
    </row>
    <row r="2357" spans="25:25">
      <c r="Y2357" s="162"/>
    </row>
    <row r="2358" spans="25:25">
      <c r="Y2358" s="162"/>
    </row>
    <row r="2359" spans="25:25">
      <c r="Y2359" s="162"/>
    </row>
    <row r="2360" spans="25:25">
      <c r="Y2360" s="162"/>
    </row>
    <row r="2361" spans="25:25">
      <c r="Y2361" s="162"/>
    </row>
    <row r="2362" spans="25:25">
      <c r="Y2362" s="162"/>
    </row>
    <row r="2363" spans="25:25">
      <c r="Y2363" s="162"/>
    </row>
    <row r="2364" spans="25:25">
      <c r="Y2364" s="162"/>
    </row>
    <row r="2365" spans="25:25">
      <c r="Y2365" s="162"/>
    </row>
    <row r="2366" spans="25:25">
      <c r="Y2366" s="162"/>
    </row>
    <row r="2367" spans="25:25">
      <c r="Y2367" s="162"/>
    </row>
    <row r="2368" spans="25:25">
      <c r="Y2368" s="162"/>
    </row>
    <row r="2369" spans="25:25">
      <c r="Y2369" s="162"/>
    </row>
    <row r="2370" spans="25:25">
      <c r="Y2370" s="162"/>
    </row>
    <row r="2371" spans="25:25">
      <c r="Y2371" s="162"/>
    </row>
    <row r="2372" spans="25:25">
      <c r="Y2372" s="162"/>
    </row>
    <row r="2373" spans="25:25">
      <c r="Y2373" s="162"/>
    </row>
    <row r="2374" spans="25:25">
      <c r="Y2374" s="162"/>
    </row>
    <row r="2375" spans="25:25">
      <c r="Y2375" s="162"/>
    </row>
    <row r="2376" spans="25:25">
      <c r="Y2376" s="162"/>
    </row>
    <row r="2377" spans="25:25">
      <c r="Y2377" s="162"/>
    </row>
    <row r="2378" spans="25:25">
      <c r="Y2378" s="162"/>
    </row>
    <row r="2379" spans="25:25">
      <c r="Y2379" s="162"/>
    </row>
    <row r="2380" spans="25:25">
      <c r="Y2380" s="162"/>
    </row>
    <row r="2381" spans="25:25">
      <c r="Y2381" s="162"/>
    </row>
    <row r="2382" spans="25:25">
      <c r="Y2382" s="162"/>
    </row>
    <row r="2383" spans="25:25">
      <c r="Y2383" s="162"/>
    </row>
    <row r="2384" spans="25:25">
      <c r="Y2384" s="162"/>
    </row>
    <row r="2385" spans="25:25">
      <c r="Y2385" s="162"/>
    </row>
    <row r="2386" spans="25:25">
      <c r="Y2386" s="162"/>
    </row>
    <row r="2387" spans="25:25">
      <c r="Y2387" s="162"/>
    </row>
    <row r="2388" spans="25:25">
      <c r="Y2388" s="162"/>
    </row>
    <row r="2389" spans="25:25">
      <c r="Y2389" s="162"/>
    </row>
    <row r="2390" spans="25:25">
      <c r="Y2390" s="162"/>
    </row>
    <row r="2391" spans="25:25">
      <c r="Y2391" s="162"/>
    </row>
    <row r="2392" spans="25:25">
      <c r="Y2392" s="162"/>
    </row>
    <row r="2393" spans="25:25">
      <c r="Y2393" s="162"/>
    </row>
    <row r="2394" spans="25:25">
      <c r="Y2394" s="162"/>
    </row>
    <row r="2395" spans="25:25">
      <c r="Y2395" s="162"/>
    </row>
    <row r="2396" spans="25:25">
      <c r="Y2396" s="162"/>
    </row>
    <row r="2397" spans="25:25">
      <c r="Y2397" s="162"/>
    </row>
    <row r="2398" spans="25:25">
      <c r="Y2398" s="162"/>
    </row>
    <row r="2399" spans="25:25">
      <c r="Y2399" s="162"/>
    </row>
    <row r="2400" spans="25:25">
      <c r="Y2400" s="162"/>
    </row>
    <row r="2401" spans="25:25">
      <c r="Y2401" s="162"/>
    </row>
    <row r="2402" spans="25:25">
      <c r="Y2402" s="162"/>
    </row>
    <row r="2403" spans="25:25">
      <c r="Y2403" s="162"/>
    </row>
    <row r="2404" spans="25:25">
      <c r="Y2404" s="162"/>
    </row>
    <row r="2405" spans="25:25">
      <c r="Y2405" s="162"/>
    </row>
    <row r="2406" spans="25:25">
      <c r="Y2406" s="162"/>
    </row>
    <row r="2407" spans="25:25">
      <c r="Y2407" s="162"/>
    </row>
    <row r="2408" spans="25:25">
      <c r="Y2408" s="162"/>
    </row>
    <row r="2409" spans="25:25">
      <c r="Y2409" s="162"/>
    </row>
    <row r="2410" spans="25:25">
      <c r="Y2410" s="162"/>
    </row>
    <row r="2411" spans="25:25">
      <c r="Y2411" s="162"/>
    </row>
    <row r="2412" spans="25:25">
      <c r="Y2412" s="162"/>
    </row>
    <row r="2413" spans="25:25">
      <c r="Y2413" s="162"/>
    </row>
    <row r="2414" spans="25:25">
      <c r="Y2414" s="162"/>
    </row>
    <row r="2415" spans="25:25">
      <c r="Y2415" s="162"/>
    </row>
    <row r="2416" spans="25:25">
      <c r="Y2416" s="162"/>
    </row>
    <row r="2417" spans="25:25">
      <c r="Y2417" s="162"/>
    </row>
    <row r="2418" spans="25:25">
      <c r="Y2418" s="162"/>
    </row>
    <row r="2419" spans="25:25">
      <c r="Y2419" s="162"/>
    </row>
    <row r="2420" spans="25:25">
      <c r="Y2420" s="162"/>
    </row>
    <row r="2421" spans="25:25">
      <c r="Y2421" s="162"/>
    </row>
    <row r="2422" spans="25:25">
      <c r="Y2422" s="162"/>
    </row>
    <row r="2423" spans="25:25">
      <c r="Y2423" s="162"/>
    </row>
    <row r="2424" spans="25:25">
      <c r="Y2424" s="162"/>
    </row>
    <row r="2425" spans="25:25">
      <c r="Y2425" s="162"/>
    </row>
    <row r="2426" spans="25:25">
      <c r="Y2426" s="162"/>
    </row>
    <row r="2427" spans="25:25">
      <c r="Y2427" s="162"/>
    </row>
    <row r="2428" spans="25:25">
      <c r="Y2428" s="162"/>
    </row>
    <row r="2429" spans="25:25">
      <c r="Y2429" s="162"/>
    </row>
    <row r="2430" spans="25:25">
      <c r="Y2430" s="162"/>
    </row>
    <row r="2431" spans="25:25">
      <c r="Y2431" s="162"/>
    </row>
    <row r="2432" spans="25:25">
      <c r="Y2432" s="162"/>
    </row>
    <row r="2433" spans="25:25">
      <c r="Y2433" s="162"/>
    </row>
    <row r="2434" spans="25:25">
      <c r="Y2434" s="162"/>
    </row>
    <row r="2435" spans="25:25">
      <c r="Y2435" s="162"/>
    </row>
    <row r="2436" spans="25:25">
      <c r="Y2436" s="162"/>
    </row>
    <row r="2437" spans="25:25">
      <c r="Y2437" s="162"/>
    </row>
    <row r="2438" spans="25:25">
      <c r="Y2438" s="162"/>
    </row>
    <row r="2439" spans="25:25">
      <c r="Y2439" s="162"/>
    </row>
    <row r="2440" spans="25:25">
      <c r="Y2440" s="162"/>
    </row>
    <row r="2441" spans="25:25">
      <c r="Y2441" s="162"/>
    </row>
    <row r="2442" spans="25:25">
      <c r="Y2442" s="162"/>
    </row>
    <row r="2443" spans="25:25">
      <c r="Y2443" s="162"/>
    </row>
    <row r="2444" spans="25:25">
      <c r="Y2444" s="162"/>
    </row>
    <row r="2445" spans="25:25">
      <c r="Y2445" s="162"/>
    </row>
    <row r="2446" spans="25:25">
      <c r="Y2446" s="162"/>
    </row>
    <row r="2447" spans="25:25">
      <c r="Y2447" s="162"/>
    </row>
    <row r="2448" spans="25:25">
      <c r="Y2448" s="162"/>
    </row>
    <row r="2449" spans="25:25">
      <c r="Y2449" s="162"/>
    </row>
    <row r="2450" spans="25:25">
      <c r="Y2450" s="162"/>
    </row>
    <row r="2451" spans="25:25">
      <c r="Y2451" s="162"/>
    </row>
    <row r="2452" spans="25:25">
      <c r="Y2452" s="162"/>
    </row>
    <row r="2453" spans="25:25">
      <c r="Y2453" s="162"/>
    </row>
    <row r="2454" spans="25:25">
      <c r="Y2454" s="162"/>
    </row>
    <row r="2455" spans="25:25">
      <c r="Y2455" s="162"/>
    </row>
    <row r="2456" spans="25:25">
      <c r="Y2456" s="162"/>
    </row>
    <row r="2457" spans="25:25">
      <c r="Y2457" s="162"/>
    </row>
    <row r="2458" spans="25:25">
      <c r="Y2458" s="162"/>
    </row>
    <row r="2459" spans="25:25">
      <c r="Y2459" s="162"/>
    </row>
    <row r="2460" spans="25:25">
      <c r="Y2460" s="162"/>
    </row>
    <row r="2461" spans="25:25">
      <c r="Y2461" s="162"/>
    </row>
    <row r="2462" spans="25:25">
      <c r="Y2462" s="162"/>
    </row>
    <row r="2463" spans="25:25">
      <c r="Y2463" s="162"/>
    </row>
    <row r="2464" spans="25:25">
      <c r="Y2464" s="162"/>
    </row>
    <row r="2465" spans="25:25">
      <c r="Y2465" s="162"/>
    </row>
    <row r="2466" spans="25:25">
      <c r="Y2466" s="162"/>
    </row>
    <row r="2467" spans="25:25">
      <c r="Y2467" s="162"/>
    </row>
    <row r="2468" spans="25:25">
      <c r="Y2468" s="162"/>
    </row>
    <row r="2469" spans="25:25">
      <c r="Y2469" s="162"/>
    </row>
    <row r="2470" spans="25:25">
      <c r="Y2470" s="162"/>
    </row>
    <row r="2471" spans="25:25">
      <c r="Y2471" s="162"/>
    </row>
    <row r="2472" spans="25:25">
      <c r="Y2472" s="162"/>
    </row>
    <row r="2473" spans="25:25">
      <c r="Y2473" s="162"/>
    </row>
    <row r="2474" spans="25:25">
      <c r="Y2474" s="162"/>
    </row>
    <row r="2475" spans="25:25">
      <c r="Y2475" s="162"/>
    </row>
    <row r="2476" spans="25:25">
      <c r="Y2476" s="162"/>
    </row>
    <row r="2477" spans="25:25">
      <c r="Y2477" s="162"/>
    </row>
    <row r="2478" spans="25:25">
      <c r="Y2478" s="162"/>
    </row>
    <row r="2479" spans="25:25">
      <c r="Y2479" s="162"/>
    </row>
    <row r="2480" spans="25:25">
      <c r="Y2480" s="162"/>
    </row>
    <row r="2481" spans="25:25">
      <c r="Y2481" s="162"/>
    </row>
    <row r="2482" spans="25:25">
      <c r="Y2482" s="162"/>
    </row>
    <row r="2483" spans="25:25">
      <c r="Y2483" s="162"/>
    </row>
    <row r="2484" spans="25:25">
      <c r="Y2484" s="162"/>
    </row>
    <row r="2485" spans="25:25">
      <c r="Y2485" s="162"/>
    </row>
    <row r="2486" spans="25:25">
      <c r="Y2486" s="162"/>
    </row>
    <row r="2487" spans="25:25">
      <c r="Y2487" s="162"/>
    </row>
    <row r="2488" spans="25:25">
      <c r="Y2488" s="162"/>
    </row>
    <row r="2489" spans="25:25">
      <c r="Y2489" s="162"/>
    </row>
    <row r="2490" spans="25:25">
      <c r="Y2490" s="162"/>
    </row>
    <row r="2491" spans="25:25">
      <c r="Y2491" s="162"/>
    </row>
    <row r="2492" spans="25:25">
      <c r="Y2492" s="162"/>
    </row>
    <row r="2493" spans="25:25">
      <c r="Y2493" s="162"/>
    </row>
    <row r="2494" spans="25:25">
      <c r="Y2494" s="162"/>
    </row>
    <row r="2495" spans="25:25">
      <c r="Y2495" s="162"/>
    </row>
    <row r="2496" spans="25:25">
      <c r="Y2496" s="162"/>
    </row>
    <row r="2497" spans="25:25">
      <c r="Y2497" s="162"/>
    </row>
    <row r="2498" spans="25:25">
      <c r="Y2498" s="162"/>
    </row>
    <row r="2499" spans="25:25">
      <c r="Y2499" s="162"/>
    </row>
    <row r="2500" spans="25:25">
      <c r="Y2500" s="162"/>
    </row>
    <row r="2501" spans="25:25">
      <c r="Y2501" s="162"/>
    </row>
    <row r="2502" spans="25:25">
      <c r="Y2502" s="162"/>
    </row>
    <row r="2503" spans="25:25">
      <c r="Y2503" s="162"/>
    </row>
    <row r="2504" spans="25:25">
      <c r="Y2504" s="162"/>
    </row>
    <row r="2505" spans="25:25">
      <c r="Y2505" s="162"/>
    </row>
    <row r="2506" spans="25:25">
      <c r="Y2506" s="162"/>
    </row>
    <row r="2507" spans="25:25">
      <c r="Y2507" s="162"/>
    </row>
    <row r="2508" spans="25:25">
      <c r="Y2508" s="162"/>
    </row>
    <row r="2509" spans="25:25">
      <c r="Y2509" s="162"/>
    </row>
    <row r="2510" spans="25:25">
      <c r="Y2510" s="162"/>
    </row>
    <row r="2511" spans="25:25">
      <c r="Y2511" s="162"/>
    </row>
    <row r="2512" spans="25:25">
      <c r="Y2512" s="162"/>
    </row>
    <row r="2513" spans="25:25">
      <c r="Y2513" s="162"/>
    </row>
    <row r="2514" spans="25:25">
      <c r="Y2514" s="162"/>
    </row>
    <row r="2515" spans="25:25">
      <c r="Y2515" s="162"/>
    </row>
    <row r="2516" spans="25:25">
      <c r="Y2516" s="162"/>
    </row>
    <row r="2517" spans="25:25">
      <c r="Y2517" s="162"/>
    </row>
    <row r="2518" spans="25:25">
      <c r="Y2518" s="162"/>
    </row>
    <row r="2519" spans="25:25">
      <c r="Y2519" s="162"/>
    </row>
    <row r="2520" spans="25:25">
      <c r="Y2520" s="162"/>
    </row>
    <row r="2521" spans="25:25">
      <c r="Y2521" s="162"/>
    </row>
    <row r="2522" spans="25:25">
      <c r="Y2522" s="162"/>
    </row>
    <row r="2523" spans="25:25">
      <c r="Y2523" s="162"/>
    </row>
    <row r="2524" spans="25:25">
      <c r="Y2524" s="162"/>
    </row>
    <row r="2525" spans="25:25">
      <c r="Y2525" s="162"/>
    </row>
    <row r="2526" spans="25:25">
      <c r="Y2526" s="162"/>
    </row>
    <row r="2527" spans="25:25">
      <c r="Y2527" s="162"/>
    </row>
    <row r="2528" spans="25:25">
      <c r="Y2528" s="162"/>
    </row>
    <row r="2529" spans="25:25">
      <c r="Y2529" s="162"/>
    </row>
    <row r="2530" spans="25:25">
      <c r="Y2530" s="162"/>
    </row>
    <row r="2531" spans="25:25">
      <c r="Y2531" s="162"/>
    </row>
    <row r="2532" spans="25:25">
      <c r="Y2532" s="162"/>
    </row>
    <row r="2533" spans="25:25">
      <c r="Y2533" s="162"/>
    </row>
    <row r="2534" spans="25:25">
      <c r="Y2534" s="162"/>
    </row>
    <row r="2535" spans="25:25">
      <c r="Y2535" s="162"/>
    </row>
    <row r="2536" spans="25:25">
      <c r="Y2536" s="162"/>
    </row>
    <row r="2537" spans="25:25">
      <c r="Y2537" s="162"/>
    </row>
    <row r="2538" spans="25:25">
      <c r="Y2538" s="162"/>
    </row>
    <row r="2539" spans="25:25">
      <c r="Y2539" s="162"/>
    </row>
    <row r="2540" spans="25:25">
      <c r="Y2540" s="162"/>
    </row>
    <row r="2541" spans="25:25">
      <c r="Y2541" s="162"/>
    </row>
    <row r="2542" spans="25:25">
      <c r="Y2542" s="162"/>
    </row>
    <row r="2543" spans="25:25">
      <c r="Y2543" s="162"/>
    </row>
    <row r="2544" spans="25:25">
      <c r="Y2544" s="162"/>
    </row>
    <row r="2545" spans="25:25">
      <c r="Y2545" s="162"/>
    </row>
    <row r="2546" spans="25:25">
      <c r="Y2546" s="162"/>
    </row>
    <row r="2547" spans="25:25">
      <c r="Y2547" s="162"/>
    </row>
    <row r="2548" spans="25:25">
      <c r="Y2548" s="162"/>
    </row>
    <row r="2549" spans="25:25">
      <c r="Y2549" s="162"/>
    </row>
    <row r="2550" spans="25:25">
      <c r="Y2550" s="162"/>
    </row>
    <row r="2551" spans="25:25">
      <c r="Y2551" s="162"/>
    </row>
    <row r="2552" spans="25:25">
      <c r="Y2552" s="162"/>
    </row>
    <row r="2553" spans="25:25">
      <c r="Y2553" s="162"/>
    </row>
    <row r="2554" spans="25:25">
      <c r="Y2554" s="162"/>
    </row>
    <row r="2555" spans="25:25">
      <c r="Y2555" s="162"/>
    </row>
    <row r="2556" spans="25:25">
      <c r="Y2556" s="162"/>
    </row>
    <row r="2557" spans="25:25">
      <c r="Y2557" s="162"/>
    </row>
    <row r="2558" spans="25:25">
      <c r="Y2558" s="162"/>
    </row>
    <row r="2559" spans="25:25">
      <c r="Y2559" s="162"/>
    </row>
    <row r="2560" spans="25:25">
      <c r="Y2560" s="162"/>
    </row>
    <row r="2561" spans="25:25">
      <c r="Y2561" s="162"/>
    </row>
    <row r="2562" spans="25:25">
      <c r="Y2562" s="162"/>
    </row>
    <row r="2563" spans="25:25">
      <c r="Y2563" s="162"/>
    </row>
    <row r="2564" spans="25:25">
      <c r="Y2564" s="162"/>
    </row>
    <row r="2565" spans="25:25">
      <c r="Y2565" s="162"/>
    </row>
    <row r="2566" spans="25:25">
      <c r="Y2566" s="162"/>
    </row>
    <row r="2567" spans="25:25">
      <c r="Y2567" s="162"/>
    </row>
    <row r="2568" spans="25:25">
      <c r="Y2568" s="162"/>
    </row>
    <row r="2569" spans="25:25">
      <c r="Y2569" s="162"/>
    </row>
    <row r="2570" spans="25:25">
      <c r="Y2570" s="162"/>
    </row>
    <row r="2571" spans="25:25">
      <c r="Y2571" s="162"/>
    </row>
    <row r="2572" spans="25:25">
      <c r="Y2572" s="162"/>
    </row>
    <row r="2573" spans="25:25">
      <c r="Y2573" s="162"/>
    </row>
    <row r="2574" spans="25:25">
      <c r="Y2574" s="162"/>
    </row>
    <row r="2575" spans="25:25">
      <c r="Y2575" s="162"/>
    </row>
    <row r="2576" spans="25:25">
      <c r="Y2576" s="162"/>
    </row>
    <row r="2577" spans="25:25">
      <c r="Y2577" s="162"/>
    </row>
    <row r="2578" spans="25:25">
      <c r="Y2578" s="162"/>
    </row>
    <row r="2579" spans="25:25">
      <c r="Y2579" s="162"/>
    </row>
    <row r="2580" spans="25:25">
      <c r="Y2580" s="162"/>
    </row>
    <row r="2581" spans="25:25">
      <c r="Y2581" s="162"/>
    </row>
    <row r="2582" spans="25:25">
      <c r="Y2582" s="162"/>
    </row>
    <row r="2583" spans="25:25">
      <c r="Y2583" s="162"/>
    </row>
    <row r="2584" spans="25:25">
      <c r="Y2584" s="162"/>
    </row>
    <row r="2585" spans="25:25">
      <c r="Y2585" s="162"/>
    </row>
    <row r="2586" spans="25:25">
      <c r="Y2586" s="162"/>
    </row>
    <row r="2587" spans="25:25">
      <c r="Y2587" s="162"/>
    </row>
    <row r="2588" spans="25:25">
      <c r="Y2588" s="162"/>
    </row>
    <row r="2589" spans="25:25">
      <c r="Y2589" s="162"/>
    </row>
    <row r="2590" spans="25:25">
      <c r="Y2590" s="162"/>
    </row>
    <row r="2591" spans="25:25">
      <c r="Y2591" s="162"/>
    </row>
    <row r="2592" spans="25:25">
      <c r="Y2592" s="162"/>
    </row>
    <row r="2593" spans="25:25">
      <c r="Y2593" s="162"/>
    </row>
    <row r="2594" spans="25:25">
      <c r="Y2594" s="162"/>
    </row>
    <row r="2595" spans="25:25">
      <c r="Y2595" s="162"/>
    </row>
    <row r="2596" spans="25:25">
      <c r="Y2596" s="162"/>
    </row>
    <row r="2597" spans="25:25">
      <c r="Y2597" s="162"/>
    </row>
    <row r="2598" spans="25:25">
      <c r="Y2598" s="162"/>
    </row>
    <row r="2599" spans="25:25">
      <c r="Y2599" s="162"/>
    </row>
    <row r="2600" spans="25:25">
      <c r="Y2600" s="162"/>
    </row>
    <row r="2601" spans="25:25">
      <c r="Y2601" s="162"/>
    </row>
    <row r="2602" spans="25:25">
      <c r="Y2602" s="162"/>
    </row>
    <row r="2603" spans="25:25">
      <c r="Y2603" s="162"/>
    </row>
    <row r="2604" spans="25:25">
      <c r="Y2604" s="162"/>
    </row>
    <row r="2605" spans="25:25">
      <c r="Y2605" s="162"/>
    </row>
    <row r="2606" spans="25:25">
      <c r="Y2606" s="162"/>
    </row>
    <row r="2607" spans="25:25">
      <c r="Y2607" s="162"/>
    </row>
    <row r="2608" spans="25:25">
      <c r="Y2608" s="162"/>
    </row>
    <row r="2609" spans="25:25">
      <c r="Y2609" s="162"/>
    </row>
    <row r="2610" spans="25:25">
      <c r="Y2610" s="162"/>
    </row>
    <row r="2611" spans="25:25">
      <c r="Y2611" s="162"/>
    </row>
    <row r="2612" spans="25:25">
      <c r="Y2612" s="162"/>
    </row>
    <row r="2613" spans="25:25">
      <c r="Y2613" s="162"/>
    </row>
    <row r="2614" spans="25:25">
      <c r="Y2614" s="162"/>
    </row>
    <row r="2615" spans="25:25">
      <c r="Y2615" s="162"/>
    </row>
    <row r="2616" spans="25:25">
      <c r="Y2616" s="162"/>
    </row>
    <row r="2617" spans="25:25">
      <c r="Y2617" s="162"/>
    </row>
    <row r="2618" spans="25:25">
      <c r="Y2618" s="162"/>
    </row>
    <row r="2619" spans="25:25">
      <c r="Y2619" s="162"/>
    </row>
    <row r="2620" spans="25:25">
      <c r="Y2620" s="162"/>
    </row>
    <row r="2621" spans="25:25">
      <c r="Y2621" s="162"/>
    </row>
    <row r="2622" spans="25:25">
      <c r="Y2622" s="162"/>
    </row>
    <row r="2623" spans="25:25">
      <c r="Y2623" s="162"/>
    </row>
    <row r="2624" spans="25:25">
      <c r="Y2624" s="162"/>
    </row>
    <row r="2625" spans="25:25">
      <c r="Y2625" s="162"/>
    </row>
    <row r="2626" spans="25:25">
      <c r="Y2626" s="162"/>
    </row>
    <row r="2627" spans="25:25">
      <c r="Y2627" s="162"/>
    </row>
    <row r="2628" spans="25:25">
      <c r="Y2628" s="162"/>
    </row>
    <row r="2629" spans="25:25">
      <c r="Y2629" s="162"/>
    </row>
    <row r="2630" spans="25:25">
      <c r="Y2630" s="162"/>
    </row>
    <row r="2631" spans="25:25">
      <c r="Y2631" s="162"/>
    </row>
    <row r="2632" spans="25:25">
      <c r="Y2632" s="162"/>
    </row>
    <row r="2633" spans="25:25">
      <c r="Y2633" s="162"/>
    </row>
    <row r="2634" spans="25:25">
      <c r="Y2634" s="162"/>
    </row>
    <row r="2635" spans="25:25">
      <c r="Y2635" s="162"/>
    </row>
    <row r="2636" spans="25:25">
      <c r="Y2636" s="162"/>
    </row>
    <row r="2637" spans="25:25">
      <c r="Y2637" s="162"/>
    </row>
    <row r="2638" spans="25:25">
      <c r="Y2638" s="162"/>
    </row>
    <row r="2639" spans="25:25">
      <c r="Y2639" s="162"/>
    </row>
    <row r="2640" spans="25:25">
      <c r="Y2640" s="162"/>
    </row>
    <row r="2641" spans="25:25">
      <c r="Y2641" s="162"/>
    </row>
    <row r="2642" spans="25:25">
      <c r="Y2642" s="162"/>
    </row>
    <row r="2643" spans="25:25">
      <c r="Y2643" s="162"/>
    </row>
    <row r="2644" spans="25:25">
      <c r="Y2644" s="162"/>
    </row>
    <row r="2645" spans="25:25">
      <c r="Y2645" s="162"/>
    </row>
    <row r="2646" spans="25:25">
      <c r="Y2646" s="162"/>
    </row>
    <row r="2647" spans="25:25">
      <c r="Y2647" s="162"/>
    </row>
    <row r="2648" spans="25:25">
      <c r="Y2648" s="162"/>
    </row>
    <row r="2649" spans="25:25">
      <c r="Y2649" s="162"/>
    </row>
    <row r="2650" spans="25:25">
      <c r="Y2650" s="162"/>
    </row>
    <row r="2651" spans="25:25">
      <c r="Y2651" s="162"/>
    </row>
    <row r="2652" spans="25:25">
      <c r="Y2652" s="162"/>
    </row>
    <row r="2653" spans="25:25">
      <c r="Y2653" s="162"/>
    </row>
    <row r="2654" spans="25:25">
      <c r="Y2654" s="162"/>
    </row>
    <row r="2655" spans="25:25">
      <c r="Y2655" s="162"/>
    </row>
    <row r="2656" spans="25:25">
      <c r="Y2656" s="162"/>
    </row>
    <row r="2657" spans="25:25">
      <c r="Y2657" s="162"/>
    </row>
    <row r="2658" spans="25:25">
      <c r="Y2658" s="162"/>
    </row>
    <row r="2659" spans="25:25">
      <c r="Y2659" s="162"/>
    </row>
    <row r="2660" spans="25:25">
      <c r="Y2660" s="162"/>
    </row>
    <row r="2661" spans="25:25">
      <c r="Y2661" s="162"/>
    </row>
    <row r="2662" spans="25:25">
      <c r="Y2662" s="162"/>
    </row>
    <row r="2663" spans="25:25">
      <c r="Y2663" s="162"/>
    </row>
    <row r="2664" spans="25:25">
      <c r="Y2664" s="162"/>
    </row>
    <row r="2665" spans="25:25">
      <c r="Y2665" s="162"/>
    </row>
    <row r="2666" spans="25:25">
      <c r="Y2666" s="162"/>
    </row>
    <row r="2667" spans="25:25">
      <c r="Y2667" s="162"/>
    </row>
    <row r="2668" spans="25:25">
      <c r="Y2668" s="162"/>
    </row>
    <row r="2669" spans="25:25">
      <c r="Y2669" s="162"/>
    </row>
    <row r="2670" spans="25:25">
      <c r="Y2670" s="162"/>
    </row>
    <row r="2671" spans="25:25">
      <c r="Y2671" s="162"/>
    </row>
    <row r="2672" spans="25:25">
      <c r="Y2672" s="162"/>
    </row>
    <row r="2673" spans="25:25">
      <c r="Y2673" s="162"/>
    </row>
    <row r="2674" spans="25:25">
      <c r="Y2674" s="162"/>
    </row>
    <row r="2675" spans="25:25">
      <c r="Y2675" s="162"/>
    </row>
    <row r="2676" spans="25:25">
      <c r="Y2676" s="162"/>
    </row>
    <row r="2677" spans="25:25">
      <c r="Y2677" s="162"/>
    </row>
    <row r="2678" spans="25:25">
      <c r="Y2678" s="162"/>
    </row>
    <row r="2679" spans="25:25">
      <c r="Y2679" s="162"/>
    </row>
    <row r="2680" spans="25:25">
      <c r="Y2680" s="162"/>
    </row>
    <row r="2681" spans="25:25">
      <c r="Y2681" s="162"/>
    </row>
    <row r="2682" spans="25:25">
      <c r="Y2682" s="162"/>
    </row>
    <row r="2683" spans="25:25">
      <c r="Y2683" s="162"/>
    </row>
    <row r="2684" spans="25:25">
      <c r="Y2684" s="162"/>
    </row>
    <row r="2685" spans="25:25">
      <c r="Y2685" s="162"/>
    </row>
    <row r="2686" spans="25:25">
      <c r="Y2686" s="162"/>
    </row>
    <row r="2687" spans="25:25">
      <c r="Y2687" s="162"/>
    </row>
    <row r="2688" spans="25:25">
      <c r="Y2688" s="162"/>
    </row>
    <row r="2689" spans="25:25">
      <c r="Y2689" s="162"/>
    </row>
    <row r="2690" spans="25:25">
      <c r="Y2690" s="162"/>
    </row>
    <row r="2691" spans="25:25">
      <c r="Y2691" s="162"/>
    </row>
    <row r="2692" spans="25:25">
      <c r="Y2692" s="162"/>
    </row>
    <row r="2693" spans="25:25">
      <c r="Y2693" s="162"/>
    </row>
    <row r="2694" spans="25:25">
      <c r="Y2694" s="162"/>
    </row>
    <row r="2695" spans="25:25">
      <c r="Y2695" s="162"/>
    </row>
    <row r="2696" spans="25:25">
      <c r="Y2696" s="162"/>
    </row>
    <row r="2697" spans="25:25">
      <c r="Y2697" s="162"/>
    </row>
    <row r="2698" spans="25:25">
      <c r="Y2698" s="162"/>
    </row>
    <row r="2699" spans="25:25">
      <c r="Y2699" s="162"/>
    </row>
    <row r="2700" spans="25:25">
      <c r="Y2700" s="162"/>
    </row>
    <row r="2701" spans="25:25">
      <c r="Y2701" s="162"/>
    </row>
    <row r="2702" spans="25:25">
      <c r="Y2702" s="162"/>
    </row>
    <row r="2703" spans="25:25">
      <c r="Y2703" s="162"/>
    </row>
    <row r="2704" spans="25:25">
      <c r="Y2704" s="162"/>
    </row>
    <row r="2705" spans="25:25">
      <c r="Y2705" s="162"/>
    </row>
    <row r="2706" spans="25:25">
      <c r="Y2706" s="162"/>
    </row>
    <row r="2707" spans="25:25">
      <c r="Y2707" s="162"/>
    </row>
    <row r="2708" spans="25:25">
      <c r="Y2708" s="162"/>
    </row>
    <row r="2709" spans="25:25">
      <c r="Y2709" s="162"/>
    </row>
    <row r="2710" spans="25:25">
      <c r="Y2710" s="162"/>
    </row>
    <row r="2711" spans="25:25">
      <c r="Y2711" s="162"/>
    </row>
    <row r="2712" spans="25:25">
      <c r="Y2712" s="162"/>
    </row>
    <row r="2713" spans="25:25">
      <c r="Y2713" s="162"/>
    </row>
    <row r="2714" spans="25:25">
      <c r="Y2714" s="162"/>
    </row>
    <row r="2715" spans="25:25">
      <c r="Y2715" s="162"/>
    </row>
    <row r="2716" spans="25:25">
      <c r="Y2716" s="162"/>
    </row>
    <row r="2717" spans="25:25">
      <c r="Y2717" s="162"/>
    </row>
    <row r="2718" spans="25:25">
      <c r="Y2718" s="162"/>
    </row>
    <row r="2719" spans="25:25">
      <c r="Y2719" s="162"/>
    </row>
    <row r="2720" spans="25:25">
      <c r="Y2720" s="162"/>
    </row>
    <row r="2721" spans="25:25">
      <c r="Y2721" s="162"/>
    </row>
    <row r="2722" spans="25:25">
      <c r="Y2722" s="162"/>
    </row>
    <row r="2723" spans="25:25">
      <c r="Y2723" s="162"/>
    </row>
    <row r="2724" spans="25:25">
      <c r="Y2724" s="162"/>
    </row>
    <row r="2725" spans="25:25">
      <c r="Y2725" s="162"/>
    </row>
    <row r="2726" spans="25:25">
      <c r="Y2726" s="162"/>
    </row>
    <row r="2727" spans="25:25">
      <c r="Y2727" s="162"/>
    </row>
    <row r="2728" spans="25:25">
      <c r="Y2728" s="162"/>
    </row>
    <row r="2729" spans="25:25">
      <c r="Y2729" s="162"/>
    </row>
    <row r="2730" spans="25:25">
      <c r="Y2730" s="162"/>
    </row>
    <row r="2731" spans="25:25">
      <c r="Y2731" s="162"/>
    </row>
    <row r="2732" spans="25:25">
      <c r="Y2732" s="162"/>
    </row>
    <row r="2733" spans="25:25">
      <c r="Y2733" s="162"/>
    </row>
    <row r="2734" spans="25:25">
      <c r="Y2734" s="162"/>
    </row>
    <row r="2735" spans="25:25">
      <c r="Y2735" s="162"/>
    </row>
    <row r="2736" spans="25:25">
      <c r="Y2736" s="162"/>
    </row>
    <row r="2737" spans="25:25">
      <c r="Y2737" s="162"/>
    </row>
    <row r="2738" spans="25:25">
      <c r="Y2738" s="162"/>
    </row>
    <row r="2739" spans="25:25">
      <c r="Y2739" s="162"/>
    </row>
    <row r="2740" spans="25:25">
      <c r="Y2740" s="162"/>
    </row>
    <row r="2741" spans="25:25">
      <c r="Y2741" s="162"/>
    </row>
    <row r="2742" spans="25:25">
      <c r="Y2742" s="162"/>
    </row>
    <row r="2743" spans="25:25">
      <c r="Y2743" s="162"/>
    </row>
    <row r="2744" spans="25:25">
      <c r="Y2744" s="162"/>
    </row>
    <row r="2745" spans="25:25">
      <c r="Y2745" s="162"/>
    </row>
    <row r="2746" spans="25:25">
      <c r="Y2746" s="162"/>
    </row>
    <row r="2747" spans="25:25">
      <c r="Y2747" s="162"/>
    </row>
    <row r="2748" spans="25:25">
      <c r="Y2748" s="162"/>
    </row>
    <row r="2749" spans="25:25">
      <c r="Y2749" s="162"/>
    </row>
    <row r="2750" spans="25:25">
      <c r="Y2750" s="162"/>
    </row>
    <row r="2751" spans="25:25">
      <c r="Y2751" s="162"/>
    </row>
    <row r="2752" spans="25:25">
      <c r="Y2752" s="162"/>
    </row>
    <row r="2753" spans="25:25">
      <c r="Y2753" s="162"/>
    </row>
    <row r="2754" spans="25:25">
      <c r="Y2754" s="162"/>
    </row>
    <row r="2755" spans="25:25">
      <c r="Y2755" s="162"/>
    </row>
    <row r="2756" spans="25:25">
      <c r="Y2756" s="162"/>
    </row>
    <row r="2757" spans="25:25">
      <c r="Y2757" s="162"/>
    </row>
    <row r="2758" spans="25:25">
      <c r="Y2758" s="162"/>
    </row>
    <row r="2759" spans="25:25">
      <c r="Y2759" s="162"/>
    </row>
    <row r="2760" spans="25:25">
      <c r="Y2760" s="162"/>
    </row>
    <row r="2761" spans="25:25">
      <c r="Y2761" s="162"/>
    </row>
    <row r="2762" spans="25:25">
      <c r="Y2762" s="162"/>
    </row>
    <row r="2763" spans="25:25">
      <c r="Y2763" s="162"/>
    </row>
    <row r="2764" spans="25:25">
      <c r="Y2764" s="162"/>
    </row>
    <row r="2765" spans="25:25">
      <c r="Y2765" s="162"/>
    </row>
    <row r="2766" spans="25:25">
      <c r="Y2766" s="162"/>
    </row>
    <row r="2767" spans="25:25">
      <c r="Y2767" s="162"/>
    </row>
    <row r="2768" spans="25:25">
      <c r="Y2768" s="162"/>
    </row>
    <row r="2769" spans="25:25">
      <c r="Y2769" s="162"/>
    </row>
    <row r="2770" spans="25:25">
      <c r="Y2770" s="162"/>
    </row>
    <row r="2771" spans="25:25">
      <c r="Y2771" s="162"/>
    </row>
    <row r="2772" spans="25:25">
      <c r="Y2772" s="162"/>
    </row>
    <row r="2773" spans="25:25">
      <c r="Y2773" s="162"/>
    </row>
    <row r="2774" spans="25:25">
      <c r="Y2774" s="162"/>
    </row>
    <row r="2775" spans="25:25">
      <c r="Y2775" s="162"/>
    </row>
    <row r="2776" spans="25:25">
      <c r="Y2776" s="162"/>
    </row>
    <row r="2777" spans="25:25">
      <c r="Y2777" s="162"/>
    </row>
    <row r="2778" spans="25:25">
      <c r="Y2778" s="162"/>
    </row>
    <row r="2779" spans="25:25">
      <c r="Y2779" s="162"/>
    </row>
    <row r="2780" spans="25:25">
      <c r="Y2780" s="162"/>
    </row>
    <row r="2781" spans="25:25">
      <c r="Y2781" s="162"/>
    </row>
    <row r="2782" spans="25:25">
      <c r="Y2782" s="162"/>
    </row>
    <row r="2783" spans="25:25">
      <c r="Y2783" s="162"/>
    </row>
    <row r="2784" spans="25:25">
      <c r="Y2784" s="162"/>
    </row>
    <row r="2785" spans="25:25">
      <c r="Y2785" s="162"/>
    </row>
    <row r="2786" spans="25:25">
      <c r="Y2786" s="162"/>
    </row>
    <row r="2787" spans="25:25">
      <c r="Y2787" s="162"/>
    </row>
    <row r="2788" spans="25:25">
      <c r="Y2788" s="162"/>
    </row>
    <row r="2789" spans="25:25">
      <c r="Y2789" s="162"/>
    </row>
    <row r="2790" spans="25:25">
      <c r="Y2790" s="162"/>
    </row>
    <row r="2791" spans="25:25">
      <c r="Y2791" s="162"/>
    </row>
    <row r="2792" spans="25:25">
      <c r="Y2792" s="162"/>
    </row>
    <row r="2793" spans="25:25">
      <c r="Y2793" s="162"/>
    </row>
    <row r="2794" spans="25:25">
      <c r="Y2794" s="162"/>
    </row>
    <row r="2795" spans="25:25">
      <c r="Y2795" s="162"/>
    </row>
    <row r="2796" spans="25:25">
      <c r="Y2796" s="162"/>
    </row>
    <row r="2797" spans="25:25">
      <c r="Y2797" s="162"/>
    </row>
    <row r="2798" spans="25:25">
      <c r="Y2798" s="162"/>
    </row>
    <row r="2799" spans="25:25">
      <c r="Y2799" s="162"/>
    </row>
    <row r="2800" spans="25:25">
      <c r="Y2800" s="162"/>
    </row>
    <row r="2801" spans="25:25">
      <c r="Y2801" s="162"/>
    </row>
    <row r="2802" spans="25:25">
      <c r="Y2802" s="162"/>
    </row>
    <row r="2803" spans="25:25">
      <c r="Y2803" s="162"/>
    </row>
    <row r="2804" spans="25:25">
      <c r="Y2804" s="162"/>
    </row>
    <row r="2805" spans="25:25">
      <c r="Y2805" s="162"/>
    </row>
    <row r="2806" spans="25:25">
      <c r="Y2806" s="162"/>
    </row>
    <row r="2807" spans="25:25">
      <c r="Y2807" s="162"/>
    </row>
    <row r="2808" spans="25:25">
      <c r="Y2808" s="162"/>
    </row>
    <row r="2809" spans="25:25">
      <c r="Y2809" s="162"/>
    </row>
    <row r="2810" spans="25:25">
      <c r="Y2810" s="162"/>
    </row>
    <row r="2811" spans="25:25">
      <c r="Y2811" s="162"/>
    </row>
    <row r="2812" spans="25:25">
      <c r="Y2812" s="162"/>
    </row>
    <row r="2813" spans="25:25">
      <c r="Y2813" s="162"/>
    </row>
    <row r="2814" spans="25:25">
      <c r="Y2814" s="162"/>
    </row>
    <row r="2815" spans="25:25">
      <c r="Y2815" s="162"/>
    </row>
    <row r="2816" spans="25:25">
      <c r="Y2816" s="162"/>
    </row>
    <row r="2817" spans="25:25">
      <c r="Y2817" s="162"/>
    </row>
    <row r="2818" spans="25:25">
      <c r="Y2818" s="162"/>
    </row>
    <row r="2819" spans="25:25">
      <c r="Y2819" s="162"/>
    </row>
    <row r="2820" spans="25:25">
      <c r="Y2820" s="162"/>
    </row>
    <row r="2821" spans="25:25">
      <c r="Y2821" s="162"/>
    </row>
    <row r="2822" spans="25:25">
      <c r="Y2822" s="162"/>
    </row>
    <row r="2823" spans="25:25">
      <c r="Y2823" s="162"/>
    </row>
    <row r="2824" spans="25:25">
      <c r="Y2824" s="162"/>
    </row>
    <row r="2825" spans="25:25">
      <c r="Y2825" s="162"/>
    </row>
    <row r="2826" spans="25:25">
      <c r="Y2826" s="162"/>
    </row>
    <row r="2827" spans="25:25">
      <c r="Y2827" s="162"/>
    </row>
    <row r="2828" spans="25:25">
      <c r="Y2828" s="162"/>
    </row>
    <row r="2829" spans="25:25">
      <c r="Y2829" s="162"/>
    </row>
    <row r="2830" spans="25:25">
      <c r="Y2830" s="162"/>
    </row>
    <row r="2831" spans="25:25">
      <c r="Y2831" s="162"/>
    </row>
    <row r="2832" spans="25:25">
      <c r="Y2832" s="162"/>
    </row>
    <row r="2833" spans="25:25">
      <c r="Y2833" s="162"/>
    </row>
    <row r="2834" spans="25:25">
      <c r="Y2834" s="162"/>
    </row>
    <row r="2835" spans="25:25">
      <c r="Y2835" s="162"/>
    </row>
    <row r="2836" spans="25:25">
      <c r="Y2836" s="162"/>
    </row>
    <row r="2837" spans="25:25">
      <c r="Y2837" s="162"/>
    </row>
    <row r="2838" spans="25:25">
      <c r="Y2838" s="162"/>
    </row>
    <row r="2839" spans="25:25">
      <c r="Y2839" s="162"/>
    </row>
    <row r="2840" spans="25:25">
      <c r="Y2840" s="162"/>
    </row>
    <row r="2841" spans="25:25">
      <c r="Y2841" s="162"/>
    </row>
    <row r="2842" spans="25:25">
      <c r="Y2842" s="162"/>
    </row>
    <row r="2843" spans="25:25">
      <c r="Y2843" s="162"/>
    </row>
    <row r="2844" spans="25:25">
      <c r="Y2844" s="162"/>
    </row>
    <row r="2845" spans="25:25">
      <c r="Y2845" s="162"/>
    </row>
    <row r="2846" spans="25:25">
      <c r="Y2846" s="162"/>
    </row>
    <row r="2847" spans="25:25">
      <c r="Y2847" s="162"/>
    </row>
    <row r="2848" spans="25:25">
      <c r="Y2848" s="162"/>
    </row>
    <row r="2849" spans="25:25">
      <c r="Y2849" s="162"/>
    </row>
    <row r="2850" spans="25:25">
      <c r="Y2850" s="162"/>
    </row>
    <row r="2851" spans="25:25">
      <c r="Y2851" s="162"/>
    </row>
    <row r="2852" spans="25:25">
      <c r="Y2852" s="162"/>
    </row>
    <row r="2853" spans="25:25">
      <c r="Y2853" s="162"/>
    </row>
    <row r="2854" spans="25:25">
      <c r="Y2854" s="162"/>
    </row>
    <row r="2855" spans="25:25">
      <c r="Y2855" s="162"/>
    </row>
    <row r="2856" spans="25:25">
      <c r="Y2856" s="162"/>
    </row>
    <row r="2857" spans="25:25">
      <c r="Y2857" s="162"/>
    </row>
    <row r="2858" spans="25:25">
      <c r="Y2858" s="162"/>
    </row>
    <row r="2859" spans="25:25">
      <c r="Y2859" s="162"/>
    </row>
    <row r="2860" spans="25:25">
      <c r="Y2860" s="162"/>
    </row>
    <row r="2861" spans="25:25">
      <c r="Y2861" s="162"/>
    </row>
    <row r="2862" spans="25:25">
      <c r="Y2862" s="162"/>
    </row>
    <row r="2863" spans="25:25">
      <c r="Y2863" s="162"/>
    </row>
    <row r="2864" spans="25:25">
      <c r="Y2864" s="162"/>
    </row>
    <row r="2865" spans="25:25">
      <c r="Y2865" s="162"/>
    </row>
    <row r="2866" spans="25:25">
      <c r="Y2866" s="162"/>
    </row>
    <row r="2867" spans="25:25">
      <c r="Y2867" s="162"/>
    </row>
    <row r="2868" spans="25:25">
      <c r="Y2868" s="162"/>
    </row>
    <row r="2869" spans="25:25">
      <c r="Y2869" s="162"/>
    </row>
    <row r="2870" spans="25:25">
      <c r="Y2870" s="162"/>
    </row>
    <row r="2871" spans="25:25">
      <c r="Y2871" s="162"/>
    </row>
    <row r="2872" spans="25:25">
      <c r="Y2872" s="162"/>
    </row>
    <row r="2873" spans="25:25">
      <c r="Y2873" s="162"/>
    </row>
    <row r="2874" spans="25:25">
      <c r="Y2874" s="162"/>
    </row>
    <row r="2875" spans="25:25">
      <c r="Y2875" s="162"/>
    </row>
    <row r="2876" spans="25:25">
      <c r="Y2876" s="162"/>
    </row>
    <row r="2877" spans="25:25">
      <c r="Y2877" s="162"/>
    </row>
    <row r="2878" spans="25:25">
      <c r="Y2878" s="162"/>
    </row>
    <row r="2879" spans="25:25">
      <c r="Y2879" s="162"/>
    </row>
    <row r="2880" spans="25:25">
      <c r="Y2880" s="162"/>
    </row>
    <row r="2881" spans="25:25">
      <c r="Y2881" s="162"/>
    </row>
    <row r="2882" spans="25:25">
      <c r="Y2882" s="162"/>
    </row>
    <row r="2883" spans="25:25">
      <c r="Y2883" s="162"/>
    </row>
    <row r="2884" spans="25:25">
      <c r="Y2884" s="162"/>
    </row>
    <row r="2885" spans="25:25">
      <c r="Y2885" s="162"/>
    </row>
    <row r="2886" spans="25:25">
      <c r="Y2886" s="162"/>
    </row>
    <row r="2887" spans="25:25">
      <c r="Y2887" s="162"/>
    </row>
    <row r="2888" spans="25:25">
      <c r="Y2888" s="162"/>
    </row>
    <row r="2889" spans="25:25">
      <c r="Y2889" s="162"/>
    </row>
    <row r="2890" spans="25:25">
      <c r="Y2890" s="162"/>
    </row>
    <row r="2891" spans="25:25">
      <c r="Y2891" s="162"/>
    </row>
    <row r="2892" spans="25:25">
      <c r="Y2892" s="162"/>
    </row>
    <row r="2893" spans="25:25">
      <c r="Y2893" s="162"/>
    </row>
    <row r="2894" spans="25:25">
      <c r="Y2894" s="162"/>
    </row>
    <row r="2895" spans="25:25">
      <c r="Y2895" s="162"/>
    </row>
    <row r="2896" spans="25:25">
      <c r="Y2896" s="162"/>
    </row>
    <row r="2897" spans="25:25">
      <c r="Y2897" s="162"/>
    </row>
    <row r="2898" spans="25:25">
      <c r="Y2898" s="162"/>
    </row>
    <row r="2899" spans="25:25">
      <c r="Y2899" s="162"/>
    </row>
    <row r="2900" spans="25:25">
      <c r="Y2900" s="162"/>
    </row>
    <row r="2901" spans="25:25">
      <c r="Y2901" s="162"/>
    </row>
    <row r="2902" spans="25:25">
      <c r="Y2902" s="162"/>
    </row>
    <row r="2903" spans="25:25">
      <c r="Y2903" s="162"/>
    </row>
    <row r="2904" spans="25:25">
      <c r="Y2904" s="162"/>
    </row>
    <row r="2905" spans="25:25">
      <c r="Y2905" s="162"/>
    </row>
    <row r="2906" spans="25:25">
      <c r="Y2906" s="162"/>
    </row>
    <row r="2907" spans="25:25">
      <c r="Y2907" s="162"/>
    </row>
    <row r="2908" spans="25:25">
      <c r="Y2908" s="162"/>
    </row>
    <row r="2909" spans="25:25">
      <c r="Y2909" s="162"/>
    </row>
    <row r="2910" spans="25:25">
      <c r="Y2910" s="162"/>
    </row>
    <row r="2911" spans="25:25">
      <c r="Y2911" s="162"/>
    </row>
    <row r="2912" spans="25:25">
      <c r="Y2912" s="162"/>
    </row>
    <row r="2913" spans="25:25">
      <c r="Y2913" s="162"/>
    </row>
    <row r="2914" spans="25:25">
      <c r="Y2914" s="162"/>
    </row>
    <row r="2915" spans="25:25">
      <c r="Y2915" s="162"/>
    </row>
    <row r="2916" spans="25:25">
      <c r="Y2916" s="162"/>
    </row>
    <row r="2917" spans="25:25">
      <c r="Y2917" s="162"/>
    </row>
    <row r="2918" spans="25:25">
      <c r="Y2918" s="162"/>
    </row>
    <row r="2919" spans="25:25">
      <c r="Y2919" s="162"/>
    </row>
    <row r="2920" spans="25:25">
      <c r="Y2920" s="162"/>
    </row>
    <row r="2921" spans="25:25">
      <c r="Y2921" s="162"/>
    </row>
    <row r="2922" spans="25:25">
      <c r="Y2922" s="162"/>
    </row>
    <row r="2923" spans="25:25">
      <c r="Y2923" s="162"/>
    </row>
    <row r="2924" spans="25:25">
      <c r="Y2924" s="162"/>
    </row>
    <row r="2925" spans="25:25">
      <c r="Y2925" s="162"/>
    </row>
    <row r="2926" spans="25:25">
      <c r="Y2926" s="162"/>
    </row>
    <row r="2927" spans="25:25">
      <c r="Y2927" s="162"/>
    </row>
    <row r="2928" spans="25:25">
      <c r="Y2928" s="162"/>
    </row>
    <row r="2929" spans="25:25">
      <c r="Y2929" s="162"/>
    </row>
    <row r="2930" spans="25:25">
      <c r="Y2930" s="162"/>
    </row>
    <row r="2931" spans="25:25">
      <c r="Y2931" s="162"/>
    </row>
    <row r="2932" spans="25:25">
      <c r="Y2932" s="162"/>
    </row>
    <row r="2933" spans="25:25">
      <c r="Y2933" s="162"/>
    </row>
    <row r="2934" spans="25:25">
      <c r="Y2934" s="162"/>
    </row>
    <row r="2935" spans="25:25">
      <c r="Y2935" s="162"/>
    </row>
    <row r="2936" spans="25:25">
      <c r="Y2936" s="162"/>
    </row>
    <row r="2937" spans="25:25">
      <c r="Y2937" s="162"/>
    </row>
    <row r="2938" spans="25:25">
      <c r="Y2938" s="162"/>
    </row>
    <row r="2939" spans="25:25">
      <c r="Y2939" s="162"/>
    </row>
    <row r="2940" spans="25:25">
      <c r="Y2940" s="162"/>
    </row>
    <row r="2941" spans="25:25">
      <c r="Y2941" s="162"/>
    </row>
    <row r="2942" spans="25:25">
      <c r="Y2942" s="162"/>
    </row>
    <row r="2943" spans="25:25">
      <c r="Y2943" s="162"/>
    </row>
    <row r="2944" spans="25:25">
      <c r="Y2944" s="162"/>
    </row>
    <row r="2945" spans="25:25">
      <c r="Y2945" s="162"/>
    </row>
    <row r="2946" spans="25:25">
      <c r="Y2946" s="162"/>
    </row>
    <row r="2947" spans="25:25">
      <c r="Y2947" s="162"/>
    </row>
    <row r="2948" spans="25:25">
      <c r="Y2948" s="162"/>
    </row>
    <row r="2949" spans="25:25">
      <c r="Y2949" s="162"/>
    </row>
    <row r="2950" spans="25:25">
      <c r="Y2950" s="162"/>
    </row>
    <row r="2951" spans="25:25">
      <c r="Y2951" s="162"/>
    </row>
    <row r="2952" spans="25:25">
      <c r="Y2952" s="162"/>
    </row>
    <row r="2953" spans="25:25">
      <c r="Y2953" s="162"/>
    </row>
    <row r="2954" spans="25:25">
      <c r="Y2954" s="162"/>
    </row>
    <row r="2955" spans="25:25">
      <c r="Y2955" s="162"/>
    </row>
    <row r="2956" spans="25:25">
      <c r="Y2956" s="162"/>
    </row>
    <row r="2957" spans="25:25">
      <c r="Y2957" s="162"/>
    </row>
    <row r="2958" spans="25:25">
      <c r="Y2958" s="162"/>
    </row>
    <row r="2959" spans="25:25">
      <c r="Y2959" s="162"/>
    </row>
    <row r="2960" spans="25:25">
      <c r="Y2960" s="162"/>
    </row>
    <row r="2961" spans="25:25">
      <c r="Y2961" s="162"/>
    </row>
    <row r="2962" spans="25:25">
      <c r="Y2962" s="162"/>
    </row>
    <row r="2963" spans="25:25">
      <c r="Y2963" s="162"/>
    </row>
    <row r="2964" spans="25:25">
      <c r="Y2964" s="162"/>
    </row>
    <row r="2965" spans="25:25">
      <c r="Y2965" s="162"/>
    </row>
    <row r="2966" spans="25:25">
      <c r="Y2966" s="162"/>
    </row>
    <row r="2967" spans="25:25">
      <c r="Y2967" s="162"/>
    </row>
    <row r="2968" spans="25:25">
      <c r="Y2968" s="162"/>
    </row>
    <row r="2969" spans="25:25">
      <c r="Y2969" s="162"/>
    </row>
    <row r="2970" spans="25:25">
      <c r="Y2970" s="162"/>
    </row>
    <row r="2971" spans="25:25">
      <c r="Y2971" s="162"/>
    </row>
    <row r="2972" spans="25:25">
      <c r="Y2972" s="162"/>
    </row>
    <row r="2973" spans="25:25">
      <c r="Y2973" s="162"/>
    </row>
    <row r="2974" spans="25:25">
      <c r="Y2974" s="162"/>
    </row>
    <row r="2975" spans="25:25">
      <c r="Y2975" s="162"/>
    </row>
    <row r="2976" spans="25:25">
      <c r="Y2976" s="162"/>
    </row>
    <row r="2977" spans="25:25">
      <c r="Y2977" s="162"/>
    </row>
    <row r="2978" spans="25:25">
      <c r="Y2978" s="162"/>
    </row>
    <row r="2979" spans="25:25">
      <c r="Y2979" s="162"/>
    </row>
    <row r="2980" spans="25:25">
      <c r="Y2980" s="162"/>
    </row>
    <row r="2981" spans="25:25">
      <c r="Y2981" s="162"/>
    </row>
    <row r="2982" spans="25:25">
      <c r="Y2982" s="162"/>
    </row>
    <row r="2983" spans="25:25">
      <c r="Y2983" s="162"/>
    </row>
    <row r="2984" spans="25:25">
      <c r="Y2984" s="162"/>
    </row>
    <row r="2985" spans="25:25">
      <c r="Y2985" s="162"/>
    </row>
    <row r="2986" spans="25:25">
      <c r="Y2986" s="162"/>
    </row>
    <row r="2987" spans="25:25">
      <c r="Y2987" s="162"/>
    </row>
    <row r="2988" spans="25:25">
      <c r="Y2988" s="162"/>
    </row>
    <row r="2989" spans="25:25">
      <c r="Y2989" s="162"/>
    </row>
    <row r="2990" spans="25:25">
      <c r="Y2990" s="162"/>
    </row>
    <row r="2991" spans="25:25">
      <c r="Y2991" s="162"/>
    </row>
    <row r="2992" spans="25:25">
      <c r="Y2992" s="162"/>
    </row>
    <row r="2993" spans="25:25">
      <c r="Y2993" s="162"/>
    </row>
    <row r="2994" spans="25:25">
      <c r="Y2994" s="162"/>
    </row>
    <row r="2995" spans="25:25">
      <c r="Y2995" s="162"/>
    </row>
    <row r="2996" spans="25:25">
      <c r="Y2996" s="162"/>
    </row>
    <row r="2997" spans="25:25">
      <c r="Y2997" s="162"/>
    </row>
    <row r="2998" spans="25:25">
      <c r="Y2998" s="162"/>
    </row>
    <row r="2999" spans="25:25">
      <c r="Y2999" s="162"/>
    </row>
    <row r="3000" spans="25:25">
      <c r="Y3000" s="162"/>
    </row>
    <row r="3001" spans="25:25">
      <c r="Y3001" s="162"/>
    </row>
    <row r="3002" spans="25:25">
      <c r="Y3002" s="162"/>
    </row>
    <row r="3003" spans="25:25">
      <c r="Y3003" s="162"/>
    </row>
    <row r="3004" spans="25:25">
      <c r="Y3004" s="162"/>
    </row>
    <row r="3005" spans="25:25">
      <c r="Y3005" s="162"/>
    </row>
    <row r="3006" spans="25:25">
      <c r="Y3006" s="162"/>
    </row>
    <row r="3007" spans="25:25">
      <c r="Y3007" s="162"/>
    </row>
    <row r="3008" spans="25:25">
      <c r="Y3008" s="162"/>
    </row>
    <row r="3009" spans="25:25">
      <c r="Y3009" s="162"/>
    </row>
    <row r="3010" spans="25:25">
      <c r="Y3010" s="162"/>
    </row>
    <row r="3011" spans="25:25">
      <c r="Y3011" s="162"/>
    </row>
    <row r="3012" spans="25:25">
      <c r="Y3012" s="162"/>
    </row>
    <row r="3013" spans="25:25">
      <c r="Y3013" s="162"/>
    </row>
    <row r="3014" spans="25:25">
      <c r="Y3014" s="162"/>
    </row>
    <row r="3015" spans="25:25">
      <c r="Y3015" s="162"/>
    </row>
    <row r="3016" spans="25:25">
      <c r="Y3016" s="162"/>
    </row>
    <row r="3017" spans="25:25">
      <c r="Y3017" s="162"/>
    </row>
    <row r="3018" spans="25:25">
      <c r="Y3018" s="162"/>
    </row>
    <row r="3019" spans="25:25">
      <c r="Y3019" s="162"/>
    </row>
    <row r="3020" spans="25:25">
      <c r="Y3020" s="162"/>
    </row>
    <row r="3021" spans="25:25">
      <c r="Y3021" s="162"/>
    </row>
    <row r="3022" spans="25:25">
      <c r="Y3022" s="162"/>
    </row>
    <row r="3023" spans="25:25">
      <c r="Y3023" s="162"/>
    </row>
    <row r="3024" spans="25:25">
      <c r="Y3024" s="162"/>
    </row>
    <row r="3025" spans="25:25">
      <c r="Y3025" s="162"/>
    </row>
    <row r="3026" spans="25:25">
      <c r="Y3026" s="162"/>
    </row>
    <row r="3027" spans="25:25">
      <c r="Y3027" s="162"/>
    </row>
    <row r="3028" spans="25:25">
      <c r="Y3028" s="162"/>
    </row>
    <row r="3029" spans="25:25">
      <c r="Y3029" s="162"/>
    </row>
    <row r="3030" spans="25:25">
      <c r="Y3030" s="162"/>
    </row>
    <row r="3031" spans="25:25">
      <c r="Y3031" s="162"/>
    </row>
    <row r="3032" spans="25:25">
      <c r="Y3032" s="162"/>
    </row>
    <row r="3033" spans="25:25">
      <c r="Y3033" s="162"/>
    </row>
    <row r="3034" spans="25:25">
      <c r="Y3034" s="162"/>
    </row>
    <row r="3035" spans="25:25">
      <c r="Y3035" s="162"/>
    </row>
    <row r="3036" spans="25:25">
      <c r="Y3036" s="162"/>
    </row>
    <row r="3037" spans="25:25">
      <c r="Y3037" s="162"/>
    </row>
    <row r="3038" spans="25:25">
      <c r="Y3038" s="162"/>
    </row>
    <row r="3039" spans="25:25">
      <c r="Y3039" s="162"/>
    </row>
    <row r="3040" spans="25:25">
      <c r="Y3040" s="162"/>
    </row>
    <row r="3041" spans="25:25">
      <c r="Y3041" s="162"/>
    </row>
    <row r="3042" spans="25:25">
      <c r="Y3042" s="162"/>
    </row>
    <row r="3043" spans="25:25">
      <c r="Y3043" s="162"/>
    </row>
    <row r="3044" spans="25:25">
      <c r="Y3044" s="162"/>
    </row>
    <row r="3045" spans="25:25">
      <c r="Y3045" s="162"/>
    </row>
    <row r="3046" spans="25:25">
      <c r="Y3046" s="162"/>
    </row>
    <row r="3047" spans="25:25">
      <c r="Y3047" s="162"/>
    </row>
    <row r="3048" spans="25:25">
      <c r="Y3048" s="162"/>
    </row>
    <row r="3049" spans="25:25">
      <c r="Y3049" s="162"/>
    </row>
    <row r="3050" spans="25:25">
      <c r="Y3050" s="162"/>
    </row>
    <row r="3051" spans="25:25">
      <c r="Y3051" s="162"/>
    </row>
    <row r="3052" spans="25:25">
      <c r="Y3052" s="162"/>
    </row>
    <row r="3053" spans="25:25">
      <c r="Y3053" s="162"/>
    </row>
    <row r="3054" spans="25:25">
      <c r="Y3054" s="162"/>
    </row>
    <row r="3055" spans="25:25">
      <c r="Y3055" s="162"/>
    </row>
    <row r="3056" spans="25:25">
      <c r="Y3056" s="162"/>
    </row>
    <row r="3057" spans="25:25">
      <c r="Y3057" s="162"/>
    </row>
    <row r="3058" spans="25:25">
      <c r="Y3058" s="162"/>
    </row>
    <row r="3059" spans="25:25">
      <c r="Y3059" s="162"/>
    </row>
    <row r="3060" spans="25:25">
      <c r="Y3060" s="162"/>
    </row>
    <row r="3061" spans="25:25">
      <c r="Y3061" s="162"/>
    </row>
    <row r="3062" spans="25:25">
      <c r="Y3062" s="162"/>
    </row>
    <row r="3063" spans="25:25">
      <c r="Y3063" s="162"/>
    </row>
    <row r="3064" spans="25:25">
      <c r="Y3064" s="162"/>
    </row>
    <row r="3065" spans="25:25">
      <c r="Y3065" s="162"/>
    </row>
    <row r="3066" spans="25:25">
      <c r="Y3066" s="162"/>
    </row>
    <row r="3067" spans="25:25">
      <c r="Y3067" s="162"/>
    </row>
    <row r="3068" spans="25:25">
      <c r="Y3068" s="162"/>
    </row>
    <row r="3069" spans="25:25">
      <c r="Y3069" s="162"/>
    </row>
    <row r="3070" spans="25:25">
      <c r="Y3070" s="162"/>
    </row>
    <row r="3071" spans="25:25">
      <c r="Y3071" s="162"/>
    </row>
    <row r="3072" spans="25:25">
      <c r="Y3072" s="162"/>
    </row>
    <row r="3073" spans="25:25">
      <c r="Y3073" s="162"/>
    </row>
    <row r="3074" spans="25:25">
      <c r="Y3074" s="162"/>
    </row>
    <row r="3075" spans="25:25">
      <c r="Y3075" s="162"/>
    </row>
    <row r="3076" spans="25:25">
      <c r="Y3076" s="162"/>
    </row>
    <row r="3077" spans="25:25">
      <c r="Y3077" s="162"/>
    </row>
    <row r="3078" spans="25:25">
      <c r="Y3078" s="162"/>
    </row>
    <row r="3079" spans="25:25">
      <c r="Y3079" s="162"/>
    </row>
    <row r="3080" spans="25:25">
      <c r="Y3080" s="162"/>
    </row>
    <row r="3081" spans="25:25">
      <c r="Y3081" s="162"/>
    </row>
    <row r="3082" spans="25:25">
      <c r="Y3082" s="162"/>
    </row>
    <row r="3083" spans="25:25">
      <c r="Y3083" s="162"/>
    </row>
    <row r="3084" spans="25:25">
      <c r="Y3084" s="162"/>
    </row>
    <row r="3085" spans="25:25">
      <c r="Y3085" s="162"/>
    </row>
    <row r="3086" spans="25:25">
      <c r="Y3086" s="162"/>
    </row>
    <row r="3087" spans="25:25">
      <c r="Y3087" s="162"/>
    </row>
    <row r="3088" spans="25:25">
      <c r="Y3088" s="162"/>
    </row>
    <row r="3089" spans="25:25">
      <c r="Y3089" s="162"/>
    </row>
    <row r="3090" spans="25:25">
      <c r="Y3090" s="162"/>
    </row>
    <row r="3091" spans="25:25">
      <c r="Y3091" s="162"/>
    </row>
    <row r="3092" spans="25:25">
      <c r="Y3092" s="162"/>
    </row>
    <row r="3093" spans="25:25">
      <c r="Y3093" s="162"/>
    </row>
    <row r="3094" spans="25:25">
      <c r="Y3094" s="162"/>
    </row>
    <row r="3095" spans="25:25">
      <c r="Y3095" s="162"/>
    </row>
    <row r="3096" spans="25:25">
      <c r="Y3096" s="162"/>
    </row>
    <row r="3097" spans="25:25">
      <c r="Y3097" s="162"/>
    </row>
    <row r="3098" spans="25:25">
      <c r="Y3098" s="162"/>
    </row>
    <row r="3099" spans="25:25">
      <c r="Y3099" s="162"/>
    </row>
    <row r="3100" spans="25:25">
      <c r="Y3100" s="162"/>
    </row>
    <row r="3101" spans="25:25">
      <c r="Y3101" s="162"/>
    </row>
    <row r="3102" spans="25:25">
      <c r="Y3102" s="162"/>
    </row>
    <row r="3103" spans="25:25">
      <c r="Y3103" s="162"/>
    </row>
    <row r="3104" spans="25:25">
      <c r="Y3104" s="162"/>
    </row>
    <row r="3105" spans="25:25">
      <c r="Y3105" s="162"/>
    </row>
    <row r="3106" spans="25:25">
      <c r="Y3106" s="162"/>
    </row>
    <row r="3107" spans="25:25">
      <c r="Y3107" s="162"/>
    </row>
    <row r="3108" spans="25:25">
      <c r="Y3108" s="162"/>
    </row>
    <row r="3109" spans="25:25">
      <c r="Y3109" s="162"/>
    </row>
    <row r="3110" spans="25:25">
      <c r="Y3110" s="162"/>
    </row>
    <row r="3111" spans="25:25">
      <c r="Y3111" s="162"/>
    </row>
    <row r="3112" spans="25:25">
      <c r="Y3112" s="162"/>
    </row>
    <row r="3113" spans="25:25">
      <c r="Y3113" s="162"/>
    </row>
    <row r="3114" spans="25:25">
      <c r="Y3114" s="162"/>
    </row>
    <row r="3115" spans="25:25">
      <c r="Y3115" s="162"/>
    </row>
    <row r="3116" spans="25:25">
      <c r="Y3116" s="162"/>
    </row>
    <row r="3117" spans="25:25">
      <c r="Y3117" s="162"/>
    </row>
    <row r="3118" spans="25:25">
      <c r="Y3118" s="162"/>
    </row>
    <row r="3119" spans="25:25">
      <c r="Y3119" s="162"/>
    </row>
    <row r="3120" spans="25:25">
      <c r="Y3120" s="162"/>
    </row>
    <row r="3121" spans="25:25">
      <c r="Y3121" s="162"/>
    </row>
    <row r="3122" spans="25:25">
      <c r="Y3122" s="162"/>
    </row>
    <row r="3123" spans="25:25">
      <c r="Y3123" s="162"/>
    </row>
    <row r="3124" spans="25:25">
      <c r="Y3124" s="162"/>
    </row>
    <row r="3125" spans="25:25">
      <c r="Y3125" s="162"/>
    </row>
    <row r="3126" spans="25:25">
      <c r="Y3126" s="162"/>
    </row>
    <row r="3127" spans="25:25">
      <c r="Y3127" s="162"/>
    </row>
    <row r="3128" spans="25:25">
      <c r="Y3128" s="162"/>
    </row>
    <row r="3129" spans="25:25">
      <c r="Y3129" s="162"/>
    </row>
    <row r="3130" spans="25:25">
      <c r="Y3130" s="162"/>
    </row>
    <row r="3131" spans="25:25">
      <c r="Y3131" s="162"/>
    </row>
    <row r="3132" spans="25:25">
      <c r="Y3132" s="162"/>
    </row>
    <row r="3133" spans="25:25">
      <c r="Y3133" s="162"/>
    </row>
    <row r="3134" spans="25:25">
      <c r="Y3134" s="162"/>
    </row>
    <row r="3135" spans="25:25">
      <c r="Y3135" s="162"/>
    </row>
    <row r="3136" spans="25:25">
      <c r="Y3136" s="162"/>
    </row>
    <row r="3137" spans="25:25">
      <c r="Y3137" s="162"/>
    </row>
    <row r="3138" spans="25:25">
      <c r="Y3138" s="162"/>
    </row>
    <row r="3139" spans="25:25">
      <c r="Y3139" s="162"/>
    </row>
    <row r="3140" spans="25:25">
      <c r="Y3140" s="162"/>
    </row>
    <row r="3141" spans="25:25">
      <c r="Y3141" s="162"/>
    </row>
    <row r="3142" spans="25:25">
      <c r="Y3142" s="162"/>
    </row>
    <row r="3143" spans="25:25">
      <c r="Y3143" s="162"/>
    </row>
    <row r="3144" spans="25:25">
      <c r="Y3144" s="162"/>
    </row>
    <row r="3145" spans="25:25">
      <c r="Y3145" s="162"/>
    </row>
    <row r="3146" spans="25:25">
      <c r="Y3146" s="162"/>
    </row>
    <row r="3147" spans="25:25">
      <c r="Y3147" s="162"/>
    </row>
    <row r="3148" spans="25:25">
      <c r="Y3148" s="162"/>
    </row>
    <row r="3149" spans="25:25">
      <c r="Y3149" s="162"/>
    </row>
    <row r="3150" spans="25:25">
      <c r="Y3150" s="162"/>
    </row>
    <row r="3151" spans="25:25">
      <c r="Y3151" s="162"/>
    </row>
    <row r="3152" spans="25:25">
      <c r="Y3152" s="162"/>
    </row>
    <row r="3153" spans="25:25">
      <c r="Y3153" s="162"/>
    </row>
    <row r="3154" spans="25:25">
      <c r="Y3154" s="162"/>
    </row>
    <row r="3155" spans="25:25">
      <c r="Y3155" s="162"/>
    </row>
    <row r="3156" spans="25:25">
      <c r="Y3156" s="162"/>
    </row>
    <row r="3157" spans="25:25">
      <c r="Y3157" s="162"/>
    </row>
    <row r="3158" spans="25:25">
      <c r="Y3158" s="162"/>
    </row>
    <row r="3159" spans="25:25">
      <c r="Y3159" s="162"/>
    </row>
    <row r="3160" spans="25:25">
      <c r="Y3160" s="162"/>
    </row>
    <row r="3161" spans="25:25">
      <c r="Y3161" s="162"/>
    </row>
    <row r="3162" spans="25:25">
      <c r="Y3162" s="162"/>
    </row>
    <row r="3163" spans="25:25">
      <c r="Y3163" s="162"/>
    </row>
    <row r="3164" spans="25:25">
      <c r="Y3164" s="162"/>
    </row>
    <row r="3165" spans="25:25">
      <c r="Y3165" s="162"/>
    </row>
    <row r="3166" spans="25:25">
      <c r="Y3166" s="162"/>
    </row>
    <row r="3167" spans="25:25">
      <c r="Y3167" s="162"/>
    </row>
    <row r="3168" spans="25:25">
      <c r="Y3168" s="162"/>
    </row>
    <row r="3169" spans="25:25">
      <c r="Y3169" s="162"/>
    </row>
    <row r="3170" spans="25:25">
      <c r="Y3170" s="162"/>
    </row>
    <row r="3171" spans="25:25">
      <c r="Y3171" s="162"/>
    </row>
    <row r="3172" spans="25:25">
      <c r="Y3172" s="162"/>
    </row>
    <row r="3173" spans="25:25">
      <c r="Y3173" s="162"/>
    </row>
    <row r="3174" spans="25:25">
      <c r="Y3174" s="162"/>
    </row>
    <row r="3175" spans="25:25">
      <c r="Y3175" s="162"/>
    </row>
    <row r="3176" spans="25:25">
      <c r="Y3176" s="162"/>
    </row>
    <row r="3177" spans="25:25">
      <c r="Y3177" s="162"/>
    </row>
    <row r="3178" spans="25:25">
      <c r="Y3178" s="162"/>
    </row>
    <row r="3179" spans="25:25">
      <c r="Y3179" s="162"/>
    </row>
    <row r="3180" spans="25:25">
      <c r="Y3180" s="162"/>
    </row>
    <row r="3181" spans="25:25">
      <c r="Y3181" s="162"/>
    </row>
    <row r="3182" spans="25:25">
      <c r="Y3182" s="162"/>
    </row>
    <row r="3183" spans="25:25">
      <c r="Y3183" s="162"/>
    </row>
    <row r="3184" spans="25:25">
      <c r="Y3184" s="162"/>
    </row>
    <row r="3185" spans="25:25">
      <c r="Y3185" s="162"/>
    </row>
    <row r="3186" spans="25:25">
      <c r="Y3186" s="162"/>
    </row>
    <row r="3187" spans="25:25">
      <c r="Y3187" s="162"/>
    </row>
    <row r="3188" spans="25:25">
      <c r="Y3188" s="162"/>
    </row>
    <row r="3189" spans="25:25">
      <c r="Y3189" s="162"/>
    </row>
    <row r="3190" spans="25:25">
      <c r="Y3190" s="162"/>
    </row>
    <row r="3191" spans="25:25">
      <c r="Y3191" s="162"/>
    </row>
    <row r="3192" spans="25:25">
      <c r="Y3192" s="162"/>
    </row>
    <row r="3193" spans="25:25">
      <c r="Y3193" s="162"/>
    </row>
    <row r="3194" spans="25:25">
      <c r="Y3194" s="162"/>
    </row>
    <row r="3195" spans="25:25">
      <c r="Y3195" s="162"/>
    </row>
    <row r="3196" spans="25:25">
      <c r="Y3196" s="162"/>
    </row>
    <row r="3197" spans="25:25">
      <c r="Y3197" s="162"/>
    </row>
    <row r="3198" spans="25:25">
      <c r="Y3198" s="162"/>
    </row>
    <row r="3199" spans="25:25">
      <c r="Y3199" s="162"/>
    </row>
    <row r="3200" spans="25:25">
      <c r="Y3200" s="162"/>
    </row>
    <row r="3201" spans="25:25">
      <c r="Y3201" s="162"/>
    </row>
    <row r="3202" spans="25:25">
      <c r="Y3202" s="162"/>
    </row>
    <row r="3203" spans="25:25">
      <c r="Y3203" s="162"/>
    </row>
    <row r="3204" spans="25:25">
      <c r="Y3204" s="162"/>
    </row>
    <row r="3205" spans="25:25">
      <c r="Y3205" s="162"/>
    </row>
    <row r="3206" spans="25:25">
      <c r="Y3206" s="162"/>
    </row>
    <row r="3207" spans="25:25">
      <c r="Y3207" s="162"/>
    </row>
    <row r="3208" spans="25:25">
      <c r="Y3208" s="162"/>
    </row>
    <row r="3209" spans="25:25">
      <c r="Y3209" s="162"/>
    </row>
    <row r="3210" spans="25:25">
      <c r="Y3210" s="162"/>
    </row>
    <row r="3211" spans="25:25">
      <c r="Y3211" s="162"/>
    </row>
    <row r="3212" spans="25:25">
      <c r="Y3212" s="162"/>
    </row>
    <row r="3213" spans="25:25">
      <c r="Y3213" s="162"/>
    </row>
    <row r="3214" spans="25:25">
      <c r="Y3214" s="162"/>
    </row>
    <row r="3215" spans="25:25">
      <c r="Y3215" s="162"/>
    </row>
    <row r="3216" spans="25:25">
      <c r="Y3216" s="162"/>
    </row>
    <row r="3217" spans="25:25">
      <c r="Y3217" s="162"/>
    </row>
    <row r="3218" spans="25:25">
      <c r="Y3218" s="162"/>
    </row>
    <row r="3219" spans="25:25">
      <c r="Y3219" s="162"/>
    </row>
    <row r="3220" spans="25:25">
      <c r="Y3220" s="162"/>
    </row>
    <row r="3221" spans="25:25">
      <c r="Y3221" s="162"/>
    </row>
    <row r="3222" spans="25:25">
      <c r="Y3222" s="162"/>
    </row>
    <row r="3223" spans="25:25">
      <c r="Y3223" s="162"/>
    </row>
    <row r="3224" spans="25:25">
      <c r="Y3224" s="162"/>
    </row>
    <row r="3225" spans="25:25">
      <c r="Y3225" s="162"/>
    </row>
    <row r="3226" spans="25:25">
      <c r="Y3226" s="162"/>
    </row>
    <row r="3227" spans="25:25">
      <c r="Y3227" s="162"/>
    </row>
    <row r="3228" spans="25:25">
      <c r="Y3228" s="162"/>
    </row>
    <row r="3229" spans="25:25">
      <c r="Y3229" s="162"/>
    </row>
    <row r="3230" spans="25:25">
      <c r="Y3230" s="162"/>
    </row>
    <row r="3231" spans="25:25">
      <c r="Y3231" s="162"/>
    </row>
    <row r="3232" spans="25:25">
      <c r="Y3232" s="162"/>
    </row>
    <row r="3233" spans="25:25">
      <c r="Y3233" s="162"/>
    </row>
    <row r="3234" spans="25:25">
      <c r="Y3234" s="162"/>
    </row>
    <row r="3235" spans="25:25">
      <c r="Y3235" s="162"/>
    </row>
    <row r="3236" spans="25:25">
      <c r="Y3236" s="162"/>
    </row>
    <row r="3237" spans="25:25">
      <c r="Y3237" s="162"/>
    </row>
    <row r="3238" spans="25:25">
      <c r="Y3238" s="162"/>
    </row>
    <row r="3239" spans="25:25">
      <c r="Y3239" s="162"/>
    </row>
    <row r="3240" spans="25:25">
      <c r="Y3240" s="162"/>
    </row>
    <row r="3241" spans="25:25">
      <c r="Y3241" s="162"/>
    </row>
    <row r="3242" spans="25:25">
      <c r="Y3242" s="162"/>
    </row>
    <row r="3243" spans="25:25">
      <c r="Y3243" s="162"/>
    </row>
    <row r="3244" spans="25:25">
      <c r="Y3244" s="162"/>
    </row>
    <row r="3245" spans="25:25">
      <c r="Y3245" s="162"/>
    </row>
    <row r="3246" spans="25:25">
      <c r="Y3246" s="162"/>
    </row>
    <row r="3247" spans="25:25">
      <c r="Y3247" s="162"/>
    </row>
    <row r="3248" spans="25:25">
      <c r="Y3248" s="162"/>
    </row>
    <row r="3249" spans="25:25">
      <c r="Y3249" s="162"/>
    </row>
    <row r="3250" spans="25:25">
      <c r="Y3250" s="162"/>
    </row>
    <row r="3251" spans="25:25">
      <c r="Y3251" s="162"/>
    </row>
    <row r="3252" spans="25:25">
      <c r="Y3252" s="162"/>
    </row>
    <row r="3253" spans="25:25">
      <c r="Y3253" s="162"/>
    </row>
    <row r="3254" spans="25:25">
      <c r="Y3254" s="162"/>
    </row>
    <row r="3255" spans="25:25">
      <c r="Y3255" s="162"/>
    </row>
    <row r="3256" spans="25:25">
      <c r="Y3256" s="162"/>
    </row>
    <row r="3257" spans="25:25">
      <c r="Y3257" s="162"/>
    </row>
    <row r="3258" spans="25:25">
      <c r="Y3258" s="162"/>
    </row>
    <row r="3259" spans="25:25">
      <c r="Y3259" s="162"/>
    </row>
    <row r="3260" spans="25:25">
      <c r="Y3260" s="162"/>
    </row>
    <row r="3261" spans="25:25">
      <c r="Y3261" s="162"/>
    </row>
    <row r="3262" spans="25:25">
      <c r="Y3262" s="162"/>
    </row>
    <row r="3263" spans="25:25">
      <c r="Y3263" s="162"/>
    </row>
    <row r="3264" spans="25:25">
      <c r="Y3264" s="162"/>
    </row>
    <row r="3265" spans="25:25">
      <c r="Y3265" s="162"/>
    </row>
    <row r="3266" spans="25:25">
      <c r="Y3266" s="162"/>
    </row>
    <row r="3267" spans="25:25">
      <c r="Y3267" s="162"/>
    </row>
    <row r="3268" spans="25:25">
      <c r="Y3268" s="162"/>
    </row>
    <row r="3269" spans="25:25">
      <c r="Y3269" s="162"/>
    </row>
    <row r="3270" spans="25:25">
      <c r="Y3270" s="162"/>
    </row>
    <row r="3271" spans="25:25">
      <c r="Y3271" s="162"/>
    </row>
    <row r="3272" spans="25:25">
      <c r="Y3272" s="162"/>
    </row>
    <row r="3273" spans="25:25">
      <c r="Y3273" s="162"/>
    </row>
    <row r="3274" spans="25:25">
      <c r="Y3274" s="162"/>
    </row>
    <row r="3275" spans="25:25">
      <c r="Y3275" s="162"/>
    </row>
    <row r="3276" spans="25:25">
      <c r="Y3276" s="162"/>
    </row>
    <row r="3277" spans="25:25">
      <c r="Y3277" s="162"/>
    </row>
    <row r="3278" spans="25:25">
      <c r="Y3278" s="162"/>
    </row>
    <row r="3279" spans="25:25">
      <c r="Y3279" s="162"/>
    </row>
    <row r="3280" spans="25:25">
      <c r="Y3280" s="162"/>
    </row>
    <row r="3281" spans="25:25">
      <c r="Y3281" s="162"/>
    </row>
    <row r="3282" spans="25:25">
      <c r="Y3282" s="162"/>
    </row>
    <row r="3283" spans="25:25">
      <c r="Y3283" s="162"/>
    </row>
    <row r="3284" spans="25:25">
      <c r="Y3284" s="162"/>
    </row>
    <row r="3285" spans="25:25">
      <c r="Y3285" s="162"/>
    </row>
    <row r="3286" spans="25:25">
      <c r="Y3286" s="162"/>
    </row>
    <row r="3287" spans="25:25">
      <c r="Y3287" s="162"/>
    </row>
    <row r="3288" spans="25:25">
      <c r="Y3288" s="162"/>
    </row>
    <row r="3289" spans="25:25">
      <c r="Y3289" s="162"/>
    </row>
    <row r="3290" spans="25:25">
      <c r="Y3290" s="162"/>
    </row>
    <row r="3291" spans="25:25">
      <c r="Y3291" s="162"/>
    </row>
    <row r="3292" spans="25:25">
      <c r="Y3292" s="162"/>
    </row>
    <row r="3293" spans="25:25">
      <c r="Y3293" s="162"/>
    </row>
    <row r="3294" spans="25:25">
      <c r="Y3294" s="162"/>
    </row>
    <row r="3295" spans="25:25">
      <c r="Y3295" s="162"/>
    </row>
    <row r="3296" spans="25:25">
      <c r="Y3296" s="162"/>
    </row>
    <row r="3297" spans="25:25">
      <c r="Y3297" s="162"/>
    </row>
    <row r="3298" spans="25:25">
      <c r="Y3298" s="162"/>
    </row>
    <row r="3299" spans="25:25">
      <c r="Y3299" s="162"/>
    </row>
    <row r="3300" spans="25:25">
      <c r="Y3300" s="162"/>
    </row>
    <row r="3301" spans="25:25">
      <c r="Y3301" s="162"/>
    </row>
    <row r="3302" spans="25:25">
      <c r="Y3302" s="162"/>
    </row>
    <row r="3303" spans="25:25">
      <c r="Y3303" s="162"/>
    </row>
    <row r="3304" spans="25:25">
      <c r="Y3304" s="162"/>
    </row>
    <row r="3305" spans="25:25">
      <c r="Y3305" s="162"/>
    </row>
    <row r="3306" spans="25:25">
      <c r="Y3306" s="162"/>
    </row>
    <row r="3307" spans="25:25">
      <c r="Y3307" s="162"/>
    </row>
    <row r="3308" spans="25:25">
      <c r="Y3308" s="162"/>
    </row>
    <row r="3309" spans="25:25">
      <c r="Y3309" s="162"/>
    </row>
    <row r="3310" spans="25:25">
      <c r="Y3310" s="162"/>
    </row>
    <row r="3311" spans="25:25">
      <c r="Y3311" s="162"/>
    </row>
    <row r="3312" spans="25:25">
      <c r="Y3312" s="162"/>
    </row>
    <row r="3313" spans="25:25">
      <c r="Y3313" s="162"/>
    </row>
    <row r="3314" spans="25:25">
      <c r="Y3314" s="162"/>
    </row>
    <row r="3315" spans="25:25">
      <c r="Y3315" s="162"/>
    </row>
  </sheetData>
  <autoFilter ref="A5:Z1022" xr:uid="{00000000-0009-0000-0000-000002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</autoFilter>
  <mergeCells count="554">
    <mergeCell ref="A7:A18"/>
    <mergeCell ref="N7:N18"/>
    <mergeCell ref="O7:O18"/>
    <mergeCell ref="P7:P18"/>
    <mergeCell ref="A45:A58"/>
    <mergeCell ref="N45:N58"/>
    <mergeCell ref="O45:O58"/>
    <mergeCell ref="P45:P58"/>
    <mergeCell ref="A59:A74"/>
    <mergeCell ref="N59:N74"/>
    <mergeCell ref="O59:O74"/>
    <mergeCell ref="P59:P74"/>
    <mergeCell ref="A19:A32"/>
    <mergeCell ref="N19:N32"/>
    <mergeCell ref="O19:O32"/>
    <mergeCell ref="P19:P32"/>
    <mergeCell ref="A33:A44"/>
    <mergeCell ref="N33:N44"/>
    <mergeCell ref="O33:O44"/>
    <mergeCell ref="P33:P44"/>
    <mergeCell ref="A1:P1"/>
    <mergeCell ref="B3:E3"/>
    <mergeCell ref="H3:I3"/>
    <mergeCell ref="L3:M3"/>
    <mergeCell ref="A5:A6"/>
    <mergeCell ref="B5:C5"/>
    <mergeCell ref="D5:E5"/>
    <mergeCell ref="F5:G5"/>
    <mergeCell ref="H5:I5"/>
    <mergeCell ref="J5:K5"/>
    <mergeCell ref="L5:M5"/>
    <mergeCell ref="N5:N6"/>
    <mergeCell ref="O5:O6"/>
    <mergeCell ref="P5:P6"/>
    <mergeCell ref="P97:P104"/>
    <mergeCell ref="A123:A130"/>
    <mergeCell ref="N123:N130"/>
    <mergeCell ref="O123:O130"/>
    <mergeCell ref="P123:P130"/>
    <mergeCell ref="A75:A86"/>
    <mergeCell ref="N75:N86"/>
    <mergeCell ref="O75:O86"/>
    <mergeCell ref="P75:P86"/>
    <mergeCell ref="A87:A96"/>
    <mergeCell ref="N87:N96"/>
    <mergeCell ref="O87:O96"/>
    <mergeCell ref="P87:P96"/>
    <mergeCell ref="N115:N122"/>
    <mergeCell ref="O115:O122"/>
    <mergeCell ref="P115:P122"/>
    <mergeCell ref="A115:A122"/>
    <mergeCell ref="A105:A114"/>
    <mergeCell ref="N105:N114"/>
    <mergeCell ref="O105:O114"/>
    <mergeCell ref="P105:P114"/>
    <mergeCell ref="A97:A104"/>
    <mergeCell ref="N97:N104"/>
    <mergeCell ref="O97:O104"/>
    <mergeCell ref="A147:A154"/>
    <mergeCell ref="N147:N154"/>
    <mergeCell ref="O147:O154"/>
    <mergeCell ref="P147:P154"/>
    <mergeCell ref="A155:A162"/>
    <mergeCell ref="N155:N162"/>
    <mergeCell ref="O155:O162"/>
    <mergeCell ref="P155:P162"/>
    <mergeCell ref="A131:A138"/>
    <mergeCell ref="N131:N138"/>
    <mergeCell ref="O131:O138"/>
    <mergeCell ref="P131:P138"/>
    <mergeCell ref="A139:A146"/>
    <mergeCell ref="N139:N146"/>
    <mergeCell ref="O139:O146"/>
    <mergeCell ref="P139:P146"/>
    <mergeCell ref="A163:A170"/>
    <mergeCell ref="N163:N170"/>
    <mergeCell ref="O163:O170"/>
    <mergeCell ref="P163:P170"/>
    <mergeCell ref="A179:A186"/>
    <mergeCell ref="N179:N186"/>
    <mergeCell ref="O179:O186"/>
    <mergeCell ref="P179:P186"/>
    <mergeCell ref="N171:N178"/>
    <mergeCell ref="O171:O178"/>
    <mergeCell ref="A171:A178"/>
    <mergeCell ref="P171:P178"/>
    <mergeCell ref="A203:A210"/>
    <mergeCell ref="N203:N210"/>
    <mergeCell ref="O203:O210"/>
    <mergeCell ref="P203:P210"/>
    <mergeCell ref="A211:A218"/>
    <mergeCell ref="N211:N218"/>
    <mergeCell ref="O211:O218"/>
    <mergeCell ref="P211:P218"/>
    <mergeCell ref="A187:A194"/>
    <mergeCell ref="N187:N194"/>
    <mergeCell ref="O187:O194"/>
    <mergeCell ref="P187:P194"/>
    <mergeCell ref="A195:A202"/>
    <mergeCell ref="N195:N202"/>
    <mergeCell ref="O195:O202"/>
    <mergeCell ref="P195:P202"/>
    <mergeCell ref="A227:A232"/>
    <mergeCell ref="N227:N232"/>
    <mergeCell ref="O227:O232"/>
    <mergeCell ref="P227:P232"/>
    <mergeCell ref="A233:A238"/>
    <mergeCell ref="N233:N238"/>
    <mergeCell ref="O233:O238"/>
    <mergeCell ref="P233:P238"/>
    <mergeCell ref="A221:A226"/>
    <mergeCell ref="N221:N226"/>
    <mergeCell ref="O221:O226"/>
    <mergeCell ref="P221:P226"/>
    <mergeCell ref="A257:A262"/>
    <mergeCell ref="N257:N262"/>
    <mergeCell ref="O257:O262"/>
    <mergeCell ref="P257:P262"/>
    <mergeCell ref="A239:A244"/>
    <mergeCell ref="N239:N244"/>
    <mergeCell ref="O239:O244"/>
    <mergeCell ref="P239:P244"/>
    <mergeCell ref="A245:A250"/>
    <mergeCell ref="N245:N250"/>
    <mergeCell ref="O245:O250"/>
    <mergeCell ref="P245:P250"/>
    <mergeCell ref="A251:A256"/>
    <mergeCell ref="N251:N256"/>
    <mergeCell ref="O251:O256"/>
    <mergeCell ref="P251:P256"/>
    <mergeCell ref="A281:A288"/>
    <mergeCell ref="N281:N288"/>
    <mergeCell ref="O281:O288"/>
    <mergeCell ref="P281:P288"/>
    <mergeCell ref="A289:A296"/>
    <mergeCell ref="N289:N296"/>
    <mergeCell ref="O289:O296"/>
    <mergeCell ref="P289:P296"/>
    <mergeCell ref="A263:A272"/>
    <mergeCell ref="N263:N272"/>
    <mergeCell ref="O263:O272"/>
    <mergeCell ref="P263:P272"/>
    <mergeCell ref="A273:A280"/>
    <mergeCell ref="N273:N280"/>
    <mergeCell ref="O273:O280"/>
    <mergeCell ref="P273:P280"/>
    <mergeCell ref="A297:A304"/>
    <mergeCell ref="N297:N304"/>
    <mergeCell ref="O297:O304"/>
    <mergeCell ref="P297:P304"/>
    <mergeCell ref="A313:A322"/>
    <mergeCell ref="N313:N322"/>
    <mergeCell ref="O313:O322"/>
    <mergeCell ref="P313:P322"/>
    <mergeCell ref="A305:A312"/>
    <mergeCell ref="N305:N312"/>
    <mergeCell ref="O305:O312"/>
    <mergeCell ref="P305:P312"/>
    <mergeCell ref="A343:A348"/>
    <mergeCell ref="N343:N348"/>
    <mergeCell ref="O343:O348"/>
    <mergeCell ref="P343:P348"/>
    <mergeCell ref="A349:A354"/>
    <mergeCell ref="N349:N354"/>
    <mergeCell ref="O349:O354"/>
    <mergeCell ref="P349:P354"/>
    <mergeCell ref="A323:A332"/>
    <mergeCell ref="N323:N332"/>
    <mergeCell ref="O323:O332"/>
    <mergeCell ref="P323:P332"/>
    <mergeCell ref="A333:A342"/>
    <mergeCell ref="N333:N342"/>
    <mergeCell ref="O333:O342"/>
    <mergeCell ref="P333:P342"/>
    <mergeCell ref="A371:A378"/>
    <mergeCell ref="N371:N378"/>
    <mergeCell ref="O371:O378"/>
    <mergeCell ref="P371:P378"/>
    <mergeCell ref="A379:A386"/>
    <mergeCell ref="N379:N386"/>
    <mergeCell ref="O379:O386"/>
    <mergeCell ref="P379:P386"/>
    <mergeCell ref="A355:A362"/>
    <mergeCell ref="N355:N362"/>
    <mergeCell ref="O355:O362"/>
    <mergeCell ref="P355:P362"/>
    <mergeCell ref="A363:A370"/>
    <mergeCell ref="N363:N370"/>
    <mergeCell ref="O363:O370"/>
    <mergeCell ref="P363:P370"/>
    <mergeCell ref="A413:A418"/>
    <mergeCell ref="N413:N418"/>
    <mergeCell ref="O413:O418"/>
    <mergeCell ref="P413:P418"/>
    <mergeCell ref="A419:A424"/>
    <mergeCell ref="N419:N424"/>
    <mergeCell ref="O419:O424"/>
    <mergeCell ref="P419:P424"/>
    <mergeCell ref="A387:A394"/>
    <mergeCell ref="N387:N394"/>
    <mergeCell ref="O387:O394"/>
    <mergeCell ref="P387:P394"/>
    <mergeCell ref="A395:A404"/>
    <mergeCell ref="N395:N404"/>
    <mergeCell ref="O395:O404"/>
    <mergeCell ref="P395:P404"/>
    <mergeCell ref="A405:A412"/>
    <mergeCell ref="N405:N412"/>
    <mergeCell ref="O405:O412"/>
    <mergeCell ref="P405:P412"/>
    <mergeCell ref="A437:A442"/>
    <mergeCell ref="N437:N442"/>
    <mergeCell ref="O437:O442"/>
    <mergeCell ref="P437:P442"/>
    <mergeCell ref="A443:A448"/>
    <mergeCell ref="N443:N448"/>
    <mergeCell ref="O443:O448"/>
    <mergeCell ref="P443:P448"/>
    <mergeCell ref="A425:A430"/>
    <mergeCell ref="N425:N430"/>
    <mergeCell ref="O425:O430"/>
    <mergeCell ref="P425:P430"/>
    <mergeCell ref="A431:A436"/>
    <mergeCell ref="N431:N436"/>
    <mergeCell ref="O431:O436"/>
    <mergeCell ref="P431:P436"/>
    <mergeCell ref="A461:A466"/>
    <mergeCell ref="N461:N466"/>
    <mergeCell ref="O461:O466"/>
    <mergeCell ref="P461:P466"/>
    <mergeCell ref="A467:A472"/>
    <mergeCell ref="N467:N472"/>
    <mergeCell ref="O467:O472"/>
    <mergeCell ref="P467:P472"/>
    <mergeCell ref="A455:A460"/>
    <mergeCell ref="N455:N460"/>
    <mergeCell ref="O455:O460"/>
    <mergeCell ref="P455:P460"/>
    <mergeCell ref="A499:A504"/>
    <mergeCell ref="N499:N504"/>
    <mergeCell ref="O499:O504"/>
    <mergeCell ref="P499:P504"/>
    <mergeCell ref="A505:A510"/>
    <mergeCell ref="N505:N510"/>
    <mergeCell ref="O505:O510"/>
    <mergeCell ref="P505:P510"/>
    <mergeCell ref="A473:A478"/>
    <mergeCell ref="N473:N478"/>
    <mergeCell ref="O473:O478"/>
    <mergeCell ref="P473:P478"/>
    <mergeCell ref="A485:A490"/>
    <mergeCell ref="N485:N490"/>
    <mergeCell ref="O485:O490"/>
    <mergeCell ref="P485:P490"/>
    <mergeCell ref="A491:A498"/>
    <mergeCell ref="N491:N498"/>
    <mergeCell ref="O491:O498"/>
    <mergeCell ref="P491:P498"/>
    <mergeCell ref="A545:A552"/>
    <mergeCell ref="N545:N552"/>
    <mergeCell ref="O545:O552"/>
    <mergeCell ref="P545:P552"/>
    <mergeCell ref="A521:A528"/>
    <mergeCell ref="N521:N528"/>
    <mergeCell ref="O521:O528"/>
    <mergeCell ref="P521:P528"/>
    <mergeCell ref="A529:A536"/>
    <mergeCell ref="N529:N536"/>
    <mergeCell ref="O529:O536"/>
    <mergeCell ref="P529:P536"/>
    <mergeCell ref="A537:A544"/>
    <mergeCell ref="N537:N544"/>
    <mergeCell ref="O537:O544"/>
    <mergeCell ref="P537:P544"/>
    <mergeCell ref="A619:A628"/>
    <mergeCell ref="N619:N628"/>
    <mergeCell ref="O619:O628"/>
    <mergeCell ref="P619:P628"/>
    <mergeCell ref="A629:A634"/>
    <mergeCell ref="N629:N634"/>
    <mergeCell ref="O629:O634"/>
    <mergeCell ref="P629:P634"/>
    <mergeCell ref="A603:A610"/>
    <mergeCell ref="N603:N610"/>
    <mergeCell ref="O603:O610"/>
    <mergeCell ref="P603:P610"/>
    <mergeCell ref="A611:A618"/>
    <mergeCell ref="N611:N618"/>
    <mergeCell ref="O611:O618"/>
    <mergeCell ref="P611:P618"/>
    <mergeCell ref="A647:A652"/>
    <mergeCell ref="N647:N652"/>
    <mergeCell ref="O647:O652"/>
    <mergeCell ref="P647:P652"/>
    <mergeCell ref="A653:A658"/>
    <mergeCell ref="N653:N658"/>
    <mergeCell ref="O653:O658"/>
    <mergeCell ref="P653:P658"/>
    <mergeCell ref="A635:A640"/>
    <mergeCell ref="N635:N640"/>
    <mergeCell ref="O635:O640"/>
    <mergeCell ref="P635:P640"/>
    <mergeCell ref="A641:A646"/>
    <mergeCell ref="N641:N646"/>
    <mergeCell ref="O641:O646"/>
    <mergeCell ref="P641:P646"/>
    <mergeCell ref="A673:A678"/>
    <mergeCell ref="N673:N678"/>
    <mergeCell ref="O673:O678"/>
    <mergeCell ref="P673:P678"/>
    <mergeCell ref="A679:A684"/>
    <mergeCell ref="N679:N684"/>
    <mergeCell ref="O679:O684"/>
    <mergeCell ref="P679:P684"/>
    <mergeCell ref="A659:A664"/>
    <mergeCell ref="N659:N664"/>
    <mergeCell ref="O659:O664"/>
    <mergeCell ref="P659:P664"/>
    <mergeCell ref="A665:A672"/>
    <mergeCell ref="N665:N672"/>
    <mergeCell ref="O665:O672"/>
    <mergeCell ref="P665:P672"/>
    <mergeCell ref="A701:A708"/>
    <mergeCell ref="N701:N708"/>
    <mergeCell ref="O701:O708"/>
    <mergeCell ref="P701:P708"/>
    <mergeCell ref="A709:A714"/>
    <mergeCell ref="N709:N714"/>
    <mergeCell ref="O709:O714"/>
    <mergeCell ref="P709:P714"/>
    <mergeCell ref="A685:A692"/>
    <mergeCell ref="N685:N692"/>
    <mergeCell ref="O685:O692"/>
    <mergeCell ref="P685:P692"/>
    <mergeCell ref="A693:A700"/>
    <mergeCell ref="N693:N700"/>
    <mergeCell ref="O693:O700"/>
    <mergeCell ref="P693:P700"/>
    <mergeCell ref="A735:A740"/>
    <mergeCell ref="N735:N740"/>
    <mergeCell ref="O735:O740"/>
    <mergeCell ref="P735:P740"/>
    <mergeCell ref="A741:A746"/>
    <mergeCell ref="N741:N746"/>
    <mergeCell ref="O741:O746"/>
    <mergeCell ref="P741:P746"/>
    <mergeCell ref="A715:A720"/>
    <mergeCell ref="N715:N720"/>
    <mergeCell ref="O715:O720"/>
    <mergeCell ref="P715:P720"/>
    <mergeCell ref="A721:A726"/>
    <mergeCell ref="N721:N726"/>
    <mergeCell ref="O721:O726"/>
    <mergeCell ref="P721:P726"/>
    <mergeCell ref="A727:A734"/>
    <mergeCell ref="N727:N734"/>
    <mergeCell ref="O727:O734"/>
    <mergeCell ref="P727:P734"/>
    <mergeCell ref="A759:A764"/>
    <mergeCell ref="N759:N764"/>
    <mergeCell ref="O759:O764"/>
    <mergeCell ref="P759:P764"/>
    <mergeCell ref="A765:A770"/>
    <mergeCell ref="N765:N770"/>
    <mergeCell ref="O765:O770"/>
    <mergeCell ref="P765:P770"/>
    <mergeCell ref="A747:A752"/>
    <mergeCell ref="N747:N752"/>
    <mergeCell ref="O747:O752"/>
    <mergeCell ref="P747:P752"/>
    <mergeCell ref="A753:A758"/>
    <mergeCell ref="N753:N758"/>
    <mergeCell ref="O753:O758"/>
    <mergeCell ref="P753:P758"/>
    <mergeCell ref="A789:A794"/>
    <mergeCell ref="N789:N794"/>
    <mergeCell ref="O789:O794"/>
    <mergeCell ref="P789:P794"/>
    <mergeCell ref="A771:A776"/>
    <mergeCell ref="N771:N776"/>
    <mergeCell ref="O771:O776"/>
    <mergeCell ref="P771:P776"/>
    <mergeCell ref="A777:A782"/>
    <mergeCell ref="N777:N782"/>
    <mergeCell ref="O777:O782"/>
    <mergeCell ref="P777:P782"/>
    <mergeCell ref="A783:A788"/>
    <mergeCell ref="N783:N788"/>
    <mergeCell ref="O783:O788"/>
    <mergeCell ref="P783:P788"/>
    <mergeCell ref="A813:A820"/>
    <mergeCell ref="N813:N820"/>
    <mergeCell ref="O813:O820"/>
    <mergeCell ref="P813:P820"/>
    <mergeCell ref="A831:A838"/>
    <mergeCell ref="N831:N838"/>
    <mergeCell ref="O831:O838"/>
    <mergeCell ref="P831:P838"/>
    <mergeCell ref="A795:A800"/>
    <mergeCell ref="N795:N800"/>
    <mergeCell ref="O795:O800"/>
    <mergeCell ref="P795:P800"/>
    <mergeCell ref="A807:A812"/>
    <mergeCell ref="N807:N812"/>
    <mergeCell ref="O807:O812"/>
    <mergeCell ref="P807:P812"/>
    <mergeCell ref="O801:O806"/>
    <mergeCell ref="P801:P806"/>
    <mergeCell ref="A801:A806"/>
    <mergeCell ref="N801:N806"/>
    <mergeCell ref="A821:A830"/>
    <mergeCell ref="N821:N830"/>
    <mergeCell ref="O821:O830"/>
    <mergeCell ref="P821:P830"/>
    <mergeCell ref="A851:A856"/>
    <mergeCell ref="N851:N856"/>
    <mergeCell ref="O851:O856"/>
    <mergeCell ref="P851:P856"/>
    <mergeCell ref="A857:A862"/>
    <mergeCell ref="N857:N862"/>
    <mergeCell ref="O857:O862"/>
    <mergeCell ref="P857:P862"/>
    <mergeCell ref="A839:A844"/>
    <mergeCell ref="N839:N844"/>
    <mergeCell ref="O839:O844"/>
    <mergeCell ref="P839:P844"/>
    <mergeCell ref="A845:A850"/>
    <mergeCell ref="N845:N850"/>
    <mergeCell ref="O845:O850"/>
    <mergeCell ref="P845:P850"/>
    <mergeCell ref="O897:O902"/>
    <mergeCell ref="A943:A948"/>
    <mergeCell ref="N943:N948"/>
    <mergeCell ref="P903:P910"/>
    <mergeCell ref="A911:A918"/>
    <mergeCell ref="N911:N918"/>
    <mergeCell ref="O911:O918"/>
    <mergeCell ref="P911:P918"/>
    <mergeCell ref="A863:A868"/>
    <mergeCell ref="N863:N868"/>
    <mergeCell ref="O863:O868"/>
    <mergeCell ref="P863:P868"/>
    <mergeCell ref="A869:A874"/>
    <mergeCell ref="N869:N874"/>
    <mergeCell ref="O869:O874"/>
    <mergeCell ref="P869:P874"/>
    <mergeCell ref="A883:A890"/>
    <mergeCell ref="N883:N890"/>
    <mergeCell ref="O883:O890"/>
    <mergeCell ref="P883:P890"/>
    <mergeCell ref="A891:A896"/>
    <mergeCell ref="N891:N896"/>
    <mergeCell ref="O891:O896"/>
    <mergeCell ref="P891:P896"/>
    <mergeCell ref="A593:A602"/>
    <mergeCell ref="N593:N602"/>
    <mergeCell ref="O593:O602"/>
    <mergeCell ref="P593:P602"/>
    <mergeCell ref="A585:A592"/>
    <mergeCell ref="N585:N592"/>
    <mergeCell ref="O585:O592"/>
    <mergeCell ref="P585:P592"/>
    <mergeCell ref="A569:A576"/>
    <mergeCell ref="N569:N576"/>
    <mergeCell ref="O569:O576"/>
    <mergeCell ref="P569:P576"/>
    <mergeCell ref="A903:A910"/>
    <mergeCell ref="N903:N910"/>
    <mergeCell ref="O903:O910"/>
    <mergeCell ref="P999:P1006"/>
    <mergeCell ref="O999:O1006"/>
    <mergeCell ref="P971:P976"/>
    <mergeCell ref="O949:O954"/>
    <mergeCell ref="O943:O948"/>
    <mergeCell ref="P943:P948"/>
    <mergeCell ref="A955:A962"/>
    <mergeCell ref="N955:N962"/>
    <mergeCell ref="N977:N982"/>
    <mergeCell ref="O977:O982"/>
    <mergeCell ref="P977:P982"/>
    <mergeCell ref="A977:A982"/>
    <mergeCell ref="N963:N970"/>
    <mergeCell ref="O963:O970"/>
    <mergeCell ref="P963:P970"/>
    <mergeCell ref="A949:A954"/>
    <mergeCell ref="N949:N954"/>
    <mergeCell ref="O955:O962"/>
    <mergeCell ref="P955:P962"/>
    <mergeCell ref="A971:A976"/>
    <mergeCell ref="N971:N976"/>
    <mergeCell ref="N999:N1006"/>
    <mergeCell ref="A919:A926"/>
    <mergeCell ref="N919:N926"/>
    <mergeCell ref="O919:O926"/>
    <mergeCell ref="P919:P926"/>
    <mergeCell ref="A927:A934"/>
    <mergeCell ref="N927:N934"/>
    <mergeCell ref="O927:O934"/>
    <mergeCell ref="P927:P934"/>
    <mergeCell ref="O971:O976"/>
    <mergeCell ref="P949:P954"/>
    <mergeCell ref="A963:A970"/>
    <mergeCell ref="A935:A942"/>
    <mergeCell ref="N935:N942"/>
    <mergeCell ref="O935:O942"/>
    <mergeCell ref="P935:P942"/>
    <mergeCell ref="A875:A882"/>
    <mergeCell ref="N875:N882"/>
    <mergeCell ref="O875:O882"/>
    <mergeCell ref="P875:P882"/>
    <mergeCell ref="A1015:A1022"/>
    <mergeCell ref="N1015:N1022"/>
    <mergeCell ref="O1015:O1022"/>
    <mergeCell ref="P1015:P1022"/>
    <mergeCell ref="A991:A998"/>
    <mergeCell ref="N991:N998"/>
    <mergeCell ref="O991:O998"/>
    <mergeCell ref="P991:P998"/>
    <mergeCell ref="A983:A990"/>
    <mergeCell ref="N983:N990"/>
    <mergeCell ref="A1007:A1014"/>
    <mergeCell ref="N1007:N1014"/>
    <mergeCell ref="O1007:O1014"/>
    <mergeCell ref="P1007:P1014"/>
    <mergeCell ref="O983:O990"/>
    <mergeCell ref="P983:P990"/>
    <mergeCell ref="A897:A902"/>
    <mergeCell ref="N897:N902"/>
    <mergeCell ref="P897:P902"/>
    <mergeCell ref="A999:A1006"/>
    <mergeCell ref="A449:A454"/>
    <mergeCell ref="N449:N454"/>
    <mergeCell ref="O449:O454"/>
    <mergeCell ref="P449:P454"/>
    <mergeCell ref="A479:A484"/>
    <mergeCell ref="N479:N484"/>
    <mergeCell ref="O479:O484"/>
    <mergeCell ref="P479:P484"/>
    <mergeCell ref="A577:A584"/>
    <mergeCell ref="N577:N584"/>
    <mergeCell ref="O577:O584"/>
    <mergeCell ref="P577:P584"/>
    <mergeCell ref="A511:A520"/>
    <mergeCell ref="N511:N520"/>
    <mergeCell ref="O511:O520"/>
    <mergeCell ref="P511:P520"/>
    <mergeCell ref="A553:A560"/>
    <mergeCell ref="N553:N560"/>
    <mergeCell ref="O553:O560"/>
    <mergeCell ref="P553:P560"/>
    <mergeCell ref="A561:A568"/>
    <mergeCell ref="N561:N568"/>
    <mergeCell ref="O561:O568"/>
    <mergeCell ref="P561:P568"/>
  </mergeCells>
  <phoneticPr fontId="8" type="noConversion"/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4D6D-4850-4018-BA86-6F489B4991CE}">
  <dimension ref="A1:BD1384"/>
  <sheetViews>
    <sheetView tabSelected="1" zoomScale="130" zoomScaleNormal="130" workbookViewId="0">
      <pane ySplit="4" topLeftCell="A5" activePane="bottomLeft" state="frozen"/>
      <selection pane="bottomLeft" activeCell="R12" sqref="R12"/>
    </sheetView>
  </sheetViews>
  <sheetFormatPr defaultRowHeight="12.75"/>
  <cols>
    <col min="1" max="1" width="5.140625" customWidth="1"/>
    <col min="2" max="2" width="15.140625" hidden="1" customWidth="1"/>
    <col min="3" max="3" width="15.42578125" customWidth="1"/>
    <col min="4" max="4" width="8" customWidth="1"/>
    <col min="5" max="5" width="27.42578125" style="516" customWidth="1"/>
    <col min="6" max="7" width="8" style="1" customWidth="1"/>
    <col min="8" max="8" width="10.85546875" customWidth="1"/>
    <col min="9" max="9" width="21.140625" style="1" customWidth="1"/>
    <col min="10" max="10" width="13.5703125" hidden="1" customWidth="1"/>
    <col min="11" max="11" width="19.28515625" style="1" customWidth="1"/>
    <col min="12" max="12" width="6.85546875" style="238" customWidth="1"/>
    <col min="13" max="13" width="15.28515625" style="238" customWidth="1"/>
    <col min="14" max="14" width="27.140625" style="1" hidden="1" customWidth="1"/>
    <col min="15" max="15" width="11.7109375" hidden="1" customWidth="1"/>
    <col min="24" max="24" width="4.42578125" style="5" customWidth="1"/>
    <col min="25" max="26" width="4.42578125" customWidth="1"/>
  </cols>
  <sheetData>
    <row r="1" spans="1:56" ht="18.75">
      <c r="A1" s="658" t="s">
        <v>68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</row>
    <row r="2" spans="1:56" s="9" customFormat="1" ht="15" customHeight="1">
      <c r="B2" s="659" t="s">
        <v>386</v>
      </c>
      <c r="C2" s="659"/>
      <c r="D2" s="659"/>
      <c r="E2" s="659"/>
      <c r="F2" s="659"/>
      <c r="G2" s="672" t="s">
        <v>4313</v>
      </c>
      <c r="H2" s="672"/>
      <c r="I2" s="672"/>
      <c r="J2" s="659"/>
      <c r="K2" s="659"/>
      <c r="L2" s="660" t="s">
        <v>385</v>
      </c>
      <c r="M2" s="660"/>
      <c r="N2" s="660"/>
      <c r="O2" s="12"/>
      <c r="X2" s="14"/>
    </row>
    <row r="3" spans="1:56" ht="16.5" customHeight="1">
      <c r="A3" s="10" t="s">
        <v>4448</v>
      </c>
      <c r="B3" s="10"/>
      <c r="C3" s="10"/>
      <c r="D3" s="10"/>
      <c r="F3" s="15"/>
      <c r="G3" s="15"/>
      <c r="K3" s="16"/>
      <c r="L3" s="496"/>
      <c r="M3" s="496"/>
      <c r="N3" s="17"/>
      <c r="O3" s="15"/>
    </row>
    <row r="4" spans="1:56" ht="35.25" customHeight="1">
      <c r="A4" s="241" t="s">
        <v>476</v>
      </c>
      <c r="B4" s="241" t="s">
        <v>1145</v>
      </c>
      <c r="C4" s="241" t="s">
        <v>466</v>
      </c>
      <c r="D4" s="241" t="s">
        <v>467</v>
      </c>
      <c r="E4" s="241" t="s">
        <v>468</v>
      </c>
      <c r="F4" s="241" t="s">
        <v>469</v>
      </c>
      <c r="G4" s="241" t="s">
        <v>387</v>
      </c>
      <c r="H4" s="241" t="s">
        <v>470</v>
      </c>
      <c r="I4" s="241" t="s">
        <v>471</v>
      </c>
      <c r="J4" s="241" t="s">
        <v>472</v>
      </c>
      <c r="K4" s="241" t="s">
        <v>473</v>
      </c>
      <c r="L4" s="240" t="s">
        <v>474</v>
      </c>
      <c r="M4" s="241" t="s">
        <v>475</v>
      </c>
      <c r="N4" s="241"/>
      <c r="O4" s="241" t="s">
        <v>1139</v>
      </c>
    </row>
    <row r="5" spans="1:56" ht="21" customHeight="1">
      <c r="A5" s="136">
        <v>1</v>
      </c>
      <c r="B5" s="243" t="str">
        <f t="shared" ref="B5:B68" si="0">CONCATENATE(20251,$D5,"K20.",$L5)</f>
        <v>20251BS6022K20.1</v>
      </c>
      <c r="C5" s="611" t="s">
        <v>1816</v>
      </c>
      <c r="D5" s="243" t="str">
        <f>VLOOKUP(E5,KHĐT_HKI_K20!$G$5:$AC$927,23,0)</f>
        <v>BS6022</v>
      </c>
      <c r="E5" s="236" t="s">
        <v>283</v>
      </c>
      <c r="F5" s="137" t="s">
        <v>32</v>
      </c>
      <c r="G5" s="491" t="s">
        <v>2</v>
      </c>
      <c r="H5" s="498" t="s">
        <v>44</v>
      </c>
      <c r="I5" s="495" t="s">
        <v>516</v>
      </c>
      <c r="J5" s="475"/>
      <c r="K5" s="475"/>
      <c r="L5" s="499">
        <v>1</v>
      </c>
      <c r="M5" s="243" t="str">
        <f>VLOOKUP(I5,'Phan ca HK1-2025'!$B$4:$G$134,6,0)</f>
        <v>15/09/2025</v>
      </c>
      <c r="N5" s="498"/>
      <c r="O5" s="498"/>
    </row>
    <row r="6" spans="1:56" ht="21" customHeight="1">
      <c r="A6" s="136">
        <v>2</v>
      </c>
      <c r="B6" s="243" t="str">
        <f t="shared" si="0"/>
        <v>20251PE6021K20.1</v>
      </c>
      <c r="C6" s="611" t="s">
        <v>3505</v>
      </c>
      <c r="D6" s="243" t="str">
        <f>VLOOKUP(E6,[1]CHUONGTRINHDAOTAO_1294!$G$5:$V$36,16,0)</f>
        <v>PE6021</v>
      </c>
      <c r="E6" s="492" t="s">
        <v>453</v>
      </c>
      <c r="F6" s="137" t="s">
        <v>60</v>
      </c>
      <c r="G6" s="491" t="s">
        <v>1</v>
      </c>
      <c r="H6" s="243" t="s">
        <v>484</v>
      </c>
      <c r="I6" s="495" t="s">
        <v>516</v>
      </c>
      <c r="J6" s="475"/>
      <c r="K6" s="475"/>
      <c r="L6" s="500">
        <v>1</v>
      </c>
      <c r="M6" s="243" t="str">
        <f>VLOOKUP(I6,'Phan ca HK1-2025'!$B$4:$G$134,6,0)</f>
        <v>15/09/2025</v>
      </c>
      <c r="N6" s="498"/>
      <c r="O6" s="498"/>
    </row>
    <row r="7" spans="1:56" ht="21" customHeight="1">
      <c r="A7" s="136">
        <v>3</v>
      </c>
      <c r="B7" s="243" t="str">
        <f t="shared" si="0"/>
        <v>20251BS6001K20.1</v>
      </c>
      <c r="C7" s="611" t="s">
        <v>1399</v>
      </c>
      <c r="D7" s="243" t="str">
        <f>VLOOKUP(E7,KHĐT_HKI_K20!$G$5:$AC$927,23,0)</f>
        <v>BS6001</v>
      </c>
      <c r="E7" s="236" t="s">
        <v>158</v>
      </c>
      <c r="F7" s="137" t="s">
        <v>95</v>
      </c>
      <c r="G7" s="491" t="s">
        <v>4</v>
      </c>
      <c r="H7" s="513" t="s">
        <v>39</v>
      </c>
      <c r="I7" s="495" t="s">
        <v>516</v>
      </c>
      <c r="J7" s="475"/>
      <c r="K7" s="475"/>
      <c r="L7" s="499">
        <v>1</v>
      </c>
      <c r="M7" s="243" t="str">
        <f>VLOOKUP(I7,'Phan ca HK1-2025'!$B$4:$G$134,6,0)</f>
        <v>15/09/2025</v>
      </c>
      <c r="N7" s="498"/>
      <c r="O7" s="498"/>
    </row>
    <row r="8" spans="1:56" ht="21" customHeight="1">
      <c r="A8" s="136">
        <v>4</v>
      </c>
      <c r="B8" s="243" t="str">
        <f t="shared" si="0"/>
        <v>20251BS6002K20.1</v>
      </c>
      <c r="C8" s="611" t="s">
        <v>1489</v>
      </c>
      <c r="D8" s="243" t="str">
        <f>VLOOKUP(E8,KHĐT_HKI_K20!$G$5:$AC$927,23,0)</f>
        <v>BS6002</v>
      </c>
      <c r="E8" s="236" t="s">
        <v>93</v>
      </c>
      <c r="F8" s="137" t="s">
        <v>14</v>
      </c>
      <c r="G8" s="491" t="s">
        <v>1</v>
      </c>
      <c r="H8" s="498" t="s">
        <v>42</v>
      </c>
      <c r="I8" s="495" t="s">
        <v>516</v>
      </c>
      <c r="J8" s="475"/>
      <c r="K8" s="475"/>
      <c r="L8" s="499">
        <v>1</v>
      </c>
      <c r="M8" s="243" t="str">
        <f>VLOOKUP(I8,'Phan ca HK1-2025'!$B$4:$G$134,6,0)</f>
        <v>15/09/2025</v>
      </c>
      <c r="N8" s="498"/>
      <c r="O8" s="498"/>
    </row>
    <row r="9" spans="1:56" ht="21" customHeight="1">
      <c r="A9" s="136">
        <v>5</v>
      </c>
      <c r="B9" s="243" t="str">
        <f t="shared" si="0"/>
        <v>20251BM6091K20.1</v>
      </c>
      <c r="C9" s="611" t="s">
        <v>1337</v>
      </c>
      <c r="D9" s="243" t="str">
        <f>VLOOKUP(E9,KHĐT_HKI_K20!$G$5:$AC$927,23,0)</f>
        <v>BM6091</v>
      </c>
      <c r="E9" s="236" t="s">
        <v>193</v>
      </c>
      <c r="F9" s="137" t="s">
        <v>58</v>
      </c>
      <c r="G9" s="491" t="s">
        <v>2</v>
      </c>
      <c r="H9" s="513" t="s">
        <v>47</v>
      </c>
      <c r="I9" s="495" t="s">
        <v>516</v>
      </c>
      <c r="J9" s="475"/>
      <c r="K9" s="475"/>
      <c r="L9" s="499">
        <v>1</v>
      </c>
      <c r="M9" s="243" t="str">
        <f>VLOOKUP(I9,'Phan ca HK1-2025'!$B$4:$G$134,6,0)</f>
        <v>15/09/2025</v>
      </c>
      <c r="N9" s="498"/>
      <c r="O9" s="498"/>
    </row>
    <row r="10" spans="1:56" ht="21" customHeight="1">
      <c r="A10" s="136">
        <v>6</v>
      </c>
      <c r="B10" s="243" t="str">
        <f t="shared" si="0"/>
        <v>20251FL6085K20.1</v>
      </c>
      <c r="C10" s="612" t="s">
        <v>2395</v>
      </c>
      <c r="D10" s="243" t="str">
        <f>VLOOKUP(E10,KHĐT_HKI_K20!$G$5:$AC$927,23,0)</f>
        <v>FL6085</v>
      </c>
      <c r="E10" s="235" t="s">
        <v>768</v>
      </c>
      <c r="F10" s="137" t="s">
        <v>64</v>
      </c>
      <c r="G10" s="491" t="s">
        <v>0</v>
      </c>
      <c r="H10" s="498" t="s">
        <v>382</v>
      </c>
      <c r="I10" s="495" t="s">
        <v>516</v>
      </c>
      <c r="J10" s="502"/>
      <c r="K10" s="502"/>
      <c r="L10" s="499">
        <v>1</v>
      </c>
      <c r="M10" s="243" t="str">
        <f>VLOOKUP(I10,'Phan ca HK1-2025'!$B$4:$G$134,6,0)</f>
        <v>15/09/2025</v>
      </c>
      <c r="N10" s="498"/>
      <c r="O10" s="498" t="s">
        <v>999</v>
      </c>
      <c r="X10"/>
      <c r="BC10" s="5"/>
      <c r="BD10" s="5"/>
    </row>
    <row r="11" spans="1:56" ht="21" customHeight="1">
      <c r="A11" s="136">
        <v>7</v>
      </c>
      <c r="B11" s="243" t="str">
        <f t="shared" si="0"/>
        <v>20251FL6085K20.1</v>
      </c>
      <c r="C11" s="612" t="s">
        <v>2395</v>
      </c>
      <c r="D11" s="243" t="str">
        <f>VLOOKUP(E11,KHĐT_HKI_K20!$G$5:$AC$927,23,0)</f>
        <v>FL6085</v>
      </c>
      <c r="E11" s="235" t="s">
        <v>768</v>
      </c>
      <c r="F11" s="137" t="s">
        <v>64</v>
      </c>
      <c r="G11" s="491" t="s">
        <v>3</v>
      </c>
      <c r="H11" s="498" t="s">
        <v>382</v>
      </c>
      <c r="I11" s="495" t="s">
        <v>516</v>
      </c>
      <c r="J11" s="475"/>
      <c r="K11" s="475"/>
      <c r="L11" s="499">
        <v>1</v>
      </c>
      <c r="M11" s="243" t="str">
        <f>VLOOKUP(I11,'Phan ca HK1-2025'!$B$4:$G$134,6,0)</f>
        <v>15/09/2025</v>
      </c>
      <c r="N11" s="498"/>
      <c r="O11" s="498" t="s">
        <v>999</v>
      </c>
    </row>
    <row r="12" spans="1:56" ht="21" customHeight="1">
      <c r="A12" s="136">
        <v>8</v>
      </c>
      <c r="B12" s="243" t="str">
        <f t="shared" si="0"/>
        <v>20251FL6085K20.2</v>
      </c>
      <c r="C12" s="612" t="s">
        <v>2398</v>
      </c>
      <c r="D12" s="243" t="str">
        <f>VLOOKUP(E12,KHĐT_HKI_K20!$G$5:$AC$927,23,0)</f>
        <v>FL6085</v>
      </c>
      <c r="E12" s="235" t="s">
        <v>768</v>
      </c>
      <c r="F12" s="137" t="s">
        <v>58</v>
      </c>
      <c r="G12" s="491" t="s">
        <v>0</v>
      </c>
      <c r="H12" s="498" t="s">
        <v>382</v>
      </c>
      <c r="I12" s="495" t="s">
        <v>516</v>
      </c>
      <c r="J12" s="502"/>
      <c r="K12" s="502"/>
      <c r="L12" s="499">
        <v>2</v>
      </c>
      <c r="M12" s="243" t="str">
        <f>VLOOKUP(I12,'Phan ca HK1-2025'!$B$4:$G$134,6,0)</f>
        <v>15/09/2025</v>
      </c>
      <c r="N12" s="498"/>
      <c r="O12" s="498" t="s">
        <v>1000</v>
      </c>
      <c r="X12"/>
      <c r="BC12" s="5"/>
      <c r="BD12" s="5"/>
    </row>
    <row r="13" spans="1:56" ht="21" customHeight="1">
      <c r="A13" s="136">
        <v>9</v>
      </c>
      <c r="B13" s="243" t="str">
        <f t="shared" si="0"/>
        <v>20251FL6085K20.2</v>
      </c>
      <c r="C13" s="612" t="s">
        <v>2398</v>
      </c>
      <c r="D13" s="243" t="str">
        <f>VLOOKUP(E13,KHĐT_HKI_K20!$G$5:$AC$927,23,0)</f>
        <v>FL6085</v>
      </c>
      <c r="E13" s="235" t="s">
        <v>768</v>
      </c>
      <c r="F13" s="137" t="s">
        <v>58</v>
      </c>
      <c r="G13" s="491" t="s">
        <v>3</v>
      </c>
      <c r="H13" s="498" t="s">
        <v>382</v>
      </c>
      <c r="I13" s="495" t="s">
        <v>516</v>
      </c>
      <c r="J13" s="475"/>
      <c r="K13" s="475"/>
      <c r="L13" s="499">
        <v>2</v>
      </c>
      <c r="M13" s="243" t="str">
        <f>VLOOKUP(I13,'Phan ca HK1-2025'!$B$4:$G$134,6,0)</f>
        <v>15/09/2025</v>
      </c>
      <c r="N13" s="498"/>
      <c r="O13" s="498" t="s">
        <v>1000</v>
      </c>
    </row>
    <row r="14" spans="1:56" ht="21" customHeight="1">
      <c r="A14" s="136">
        <v>10</v>
      </c>
      <c r="B14" s="243" t="str">
        <f t="shared" si="0"/>
        <v>20251LP6010K20.1</v>
      </c>
      <c r="C14" s="611" t="s">
        <v>3118</v>
      </c>
      <c r="D14" s="243" t="str">
        <f>VLOOKUP(E14,KHĐT_HKI_K20!$G$5:$AC$927,23,0)</f>
        <v>LP6010</v>
      </c>
      <c r="E14" s="236" t="s">
        <v>180</v>
      </c>
      <c r="F14" s="137" t="s">
        <v>59</v>
      </c>
      <c r="G14" s="491" t="s">
        <v>2</v>
      </c>
      <c r="H14" s="615" t="s">
        <v>44</v>
      </c>
      <c r="I14" s="495" t="s">
        <v>516</v>
      </c>
      <c r="J14" s="475"/>
      <c r="K14" s="513" t="s">
        <v>905</v>
      </c>
      <c r="L14" s="499">
        <v>1</v>
      </c>
      <c r="M14" s="243" t="str">
        <f>VLOOKUP(I14,'Phan ca HK1-2025'!$B$4:$G$134,6,0)</f>
        <v>15/09/2025</v>
      </c>
      <c r="N14" s="513" t="s">
        <v>905</v>
      </c>
      <c r="O14" s="498"/>
    </row>
    <row r="15" spans="1:56" ht="21" customHeight="1">
      <c r="A15" s="136">
        <v>11</v>
      </c>
      <c r="B15" s="243" t="str">
        <f t="shared" si="0"/>
        <v>20251PE6003K20.1</v>
      </c>
      <c r="C15" s="611" t="s">
        <v>3370</v>
      </c>
      <c r="D15" s="243" t="str">
        <f>VLOOKUP(E15,[1]CHUONGTRINHDAOTAO_1294!$G$5:$V$36,16,0)</f>
        <v>PE6003</v>
      </c>
      <c r="E15" s="492" t="s">
        <v>450</v>
      </c>
      <c r="F15" s="137" t="s">
        <v>59</v>
      </c>
      <c r="G15" s="491" t="s">
        <v>5</v>
      </c>
      <c r="H15" s="243" t="s">
        <v>486</v>
      </c>
      <c r="I15" s="495" t="s">
        <v>508</v>
      </c>
      <c r="J15" s="475"/>
      <c r="K15" s="475"/>
      <c r="L15" s="500">
        <v>1</v>
      </c>
      <c r="M15" s="243" t="str">
        <f>VLOOKUP(I15,'Phan ca HK1-2025'!$B$4:$G$134,6,0)</f>
        <v>15/09/2025</v>
      </c>
      <c r="N15" s="498"/>
      <c r="O15" s="498"/>
    </row>
    <row r="16" spans="1:56" ht="21" customHeight="1">
      <c r="A16" s="136">
        <v>12</v>
      </c>
      <c r="B16" s="243" t="str">
        <f t="shared" si="0"/>
        <v>20251BS6002K20.2</v>
      </c>
      <c r="C16" s="611" t="s">
        <v>1492</v>
      </c>
      <c r="D16" s="243" t="str">
        <f>VLOOKUP(E16,KHĐT_HKI_K20!$G$5:$AC$927,23,0)</f>
        <v>BS6002</v>
      </c>
      <c r="E16" s="236" t="s">
        <v>93</v>
      </c>
      <c r="F16" s="137" t="s">
        <v>14</v>
      </c>
      <c r="G16" s="491" t="s">
        <v>4</v>
      </c>
      <c r="H16" s="243" t="str">
        <f>VLOOKUP(I16,'Phan ca HK1-2025'!$B$4:$I$134,8,0)</f>
        <v>B4-505</v>
      </c>
      <c r="I16" s="495" t="s">
        <v>508</v>
      </c>
      <c r="J16" s="475"/>
      <c r="K16" s="475"/>
      <c r="L16" s="499">
        <v>2</v>
      </c>
      <c r="M16" s="243" t="str">
        <f>VLOOKUP(I16,'Phan ca HK1-2025'!$B$4:$G$134,6,0)</f>
        <v>15/09/2025</v>
      </c>
      <c r="N16" s="498"/>
      <c r="O16" s="498"/>
    </row>
    <row r="17" spans="1:56" ht="21" customHeight="1">
      <c r="A17" s="136">
        <v>13</v>
      </c>
      <c r="B17" s="243" t="str">
        <f t="shared" si="0"/>
        <v>20251BS6024K20.1</v>
      </c>
      <c r="C17" s="611" t="s">
        <v>1891</v>
      </c>
      <c r="D17" s="243" t="str">
        <f>VLOOKUP(E17,KHĐT_HKI_K20!$G$5:$AC$927,23,0)</f>
        <v>BS6024</v>
      </c>
      <c r="E17" s="236" t="s">
        <v>198</v>
      </c>
      <c r="F17" s="137" t="s">
        <v>64</v>
      </c>
      <c r="G17" s="491" t="s">
        <v>2</v>
      </c>
      <c r="H17" s="243" t="str">
        <f>VLOOKUP(I17,'Phan ca HK1-2025'!$B$4:$I$134,8,0)</f>
        <v>B4-505</v>
      </c>
      <c r="I17" s="495" t="s">
        <v>508</v>
      </c>
      <c r="J17" s="475"/>
      <c r="K17" s="475"/>
      <c r="L17" s="499">
        <v>1</v>
      </c>
      <c r="M17" s="243" t="str">
        <f>VLOOKUP(I17,'Phan ca HK1-2025'!$B$4:$G$134,6,0)</f>
        <v>15/09/2025</v>
      </c>
      <c r="N17" s="498"/>
      <c r="O17" s="498"/>
    </row>
    <row r="18" spans="1:56" ht="21" customHeight="1">
      <c r="A18" s="136">
        <v>14</v>
      </c>
      <c r="B18" s="243" t="str">
        <f t="shared" si="0"/>
        <v>20251GF6141K20.1</v>
      </c>
      <c r="C18" s="611" t="s">
        <v>3040</v>
      </c>
      <c r="D18" s="243" t="str">
        <f>VLOOKUP(E18,KHĐT_HKI_K20!$G$5:$AC$927,23,0)</f>
        <v>GF6141</v>
      </c>
      <c r="E18" s="236" t="s">
        <v>703</v>
      </c>
      <c r="F18" s="137" t="s">
        <v>223</v>
      </c>
      <c r="G18" s="491" t="s">
        <v>1</v>
      </c>
      <c r="H18" s="243" t="str">
        <f>VLOOKUP(I18,'Phan ca HK1-2025'!$B$4:$I$134,8,0)</f>
        <v>B4-505</v>
      </c>
      <c r="I18" s="495" t="s">
        <v>508</v>
      </c>
      <c r="J18" s="475"/>
      <c r="K18" s="475"/>
      <c r="L18" s="499">
        <v>1</v>
      </c>
      <c r="M18" s="243" t="str">
        <f>VLOOKUP(I18,'Phan ca HK1-2025'!$B$4:$G$134,6,0)</f>
        <v>15/09/2025</v>
      </c>
      <c r="N18" s="498"/>
      <c r="O18" s="498"/>
    </row>
    <row r="19" spans="1:56" ht="21" customHeight="1">
      <c r="A19" s="136">
        <v>15</v>
      </c>
      <c r="B19" s="243" t="str">
        <f t="shared" si="0"/>
        <v>20251FL6576K20.1</v>
      </c>
      <c r="C19" s="611" t="s">
        <v>2965</v>
      </c>
      <c r="D19" s="243" t="str">
        <f>VLOOKUP(E19,KHĐT_HKI_K20!$G$5:$AC$927,23,0)</f>
        <v>FL6576</v>
      </c>
      <c r="E19" s="235" t="s">
        <v>186</v>
      </c>
      <c r="F19" s="137" t="s">
        <v>64</v>
      </c>
      <c r="G19" s="491" t="s">
        <v>0</v>
      </c>
      <c r="H19" s="498" t="s">
        <v>9</v>
      </c>
      <c r="I19" s="495" t="s">
        <v>508</v>
      </c>
      <c r="J19" s="502"/>
      <c r="K19" s="502"/>
      <c r="L19" s="499">
        <v>1</v>
      </c>
      <c r="M19" s="243" t="str">
        <f>VLOOKUP(I19,'Phan ca HK1-2025'!$B$4:$G$134,6,0)</f>
        <v>15/09/2025</v>
      </c>
      <c r="N19" s="498"/>
      <c r="O19" s="498" t="s">
        <v>788</v>
      </c>
    </row>
    <row r="20" spans="1:56" ht="21" customHeight="1">
      <c r="A20" s="136">
        <v>16</v>
      </c>
      <c r="B20" s="243" t="str">
        <f t="shared" si="0"/>
        <v>20251FL6576K20.1</v>
      </c>
      <c r="C20" s="611" t="s">
        <v>2965</v>
      </c>
      <c r="D20" s="243" t="str">
        <f>VLOOKUP(E20,KHĐT_HKI_K20!$G$5:$AC$927,23,0)</f>
        <v>FL6576</v>
      </c>
      <c r="E20" s="235" t="s">
        <v>186</v>
      </c>
      <c r="F20" s="137" t="s">
        <v>64</v>
      </c>
      <c r="G20" s="491" t="s">
        <v>3</v>
      </c>
      <c r="H20" s="498" t="s">
        <v>9</v>
      </c>
      <c r="I20" s="495" t="s">
        <v>508</v>
      </c>
      <c r="J20" s="475"/>
      <c r="K20" s="475"/>
      <c r="L20" s="499">
        <v>1</v>
      </c>
      <c r="M20" s="243" t="str">
        <f>VLOOKUP(I20,'Phan ca HK1-2025'!$B$4:$G$134,6,0)</f>
        <v>15/09/2025</v>
      </c>
      <c r="N20" s="498"/>
      <c r="O20" s="498" t="s">
        <v>788</v>
      </c>
    </row>
    <row r="21" spans="1:56" ht="21" customHeight="1">
      <c r="A21" s="136">
        <v>17</v>
      </c>
      <c r="B21" s="243" t="str">
        <f t="shared" si="0"/>
        <v>20251FL6576K20.2</v>
      </c>
      <c r="C21" s="611" t="s">
        <v>2968</v>
      </c>
      <c r="D21" s="243" t="str">
        <f>VLOOKUP(E21,KHĐT_HKI_K20!$G$5:$AC$927,23,0)</f>
        <v>FL6576</v>
      </c>
      <c r="E21" s="235" t="s">
        <v>186</v>
      </c>
      <c r="F21" s="137" t="s">
        <v>58</v>
      </c>
      <c r="G21" s="491" t="s">
        <v>0</v>
      </c>
      <c r="H21" s="498" t="s">
        <v>9</v>
      </c>
      <c r="I21" s="495" t="s">
        <v>508</v>
      </c>
      <c r="J21" s="502"/>
      <c r="K21" s="502"/>
      <c r="L21" s="499">
        <v>2</v>
      </c>
      <c r="M21" s="243" t="str">
        <f>VLOOKUP(I21,'Phan ca HK1-2025'!$B$4:$G$134,6,0)</f>
        <v>15/09/2025</v>
      </c>
      <c r="N21" s="498"/>
      <c r="O21" s="498" t="s">
        <v>789</v>
      </c>
    </row>
    <row r="22" spans="1:56" ht="21" customHeight="1">
      <c r="A22" s="136">
        <v>18</v>
      </c>
      <c r="B22" s="243" t="str">
        <f t="shared" si="0"/>
        <v>20251FL6576K20.2</v>
      </c>
      <c r="C22" s="611" t="s">
        <v>2968</v>
      </c>
      <c r="D22" s="243" t="str">
        <f>VLOOKUP(E22,KHĐT_HKI_K20!$G$5:$AC$927,23,0)</f>
        <v>FL6576</v>
      </c>
      <c r="E22" s="235" t="s">
        <v>186</v>
      </c>
      <c r="F22" s="137" t="s">
        <v>58</v>
      </c>
      <c r="G22" s="491" t="s">
        <v>3</v>
      </c>
      <c r="H22" s="498" t="s">
        <v>9</v>
      </c>
      <c r="I22" s="495" t="s">
        <v>508</v>
      </c>
      <c r="J22" s="475"/>
      <c r="K22" s="475"/>
      <c r="L22" s="499">
        <v>2</v>
      </c>
      <c r="M22" s="243" t="str">
        <f>VLOOKUP(I22,'Phan ca HK1-2025'!$B$4:$G$134,6,0)</f>
        <v>15/09/2025</v>
      </c>
      <c r="N22" s="498"/>
      <c r="O22" s="498" t="s">
        <v>789</v>
      </c>
    </row>
    <row r="23" spans="1:56" ht="21" customHeight="1">
      <c r="A23" s="136">
        <v>19</v>
      </c>
      <c r="B23" s="243" t="str">
        <f t="shared" si="0"/>
        <v>20251LP6010K20.2</v>
      </c>
      <c r="C23" s="611" t="s">
        <v>3121</v>
      </c>
      <c r="D23" s="243" t="str">
        <f>VLOOKUP(E23,KHĐT_HKI_K20!$G$5:$AC$927,23,0)</f>
        <v>LP6010</v>
      </c>
      <c r="E23" s="236" t="s">
        <v>180</v>
      </c>
      <c r="F23" s="137" t="s">
        <v>64</v>
      </c>
      <c r="G23" s="491" t="s">
        <v>1</v>
      </c>
      <c r="H23" s="243" t="str">
        <f>VLOOKUP(I23,'Phan ca HK1-2025'!$B$4:$I$134,8,0)</f>
        <v>B4-505</v>
      </c>
      <c r="I23" s="495" t="s">
        <v>508</v>
      </c>
      <c r="J23" s="475"/>
      <c r="K23" s="475"/>
      <c r="L23" s="499">
        <v>2</v>
      </c>
      <c r="M23" s="243" t="str">
        <f>VLOOKUP(I23,'Phan ca HK1-2025'!$B$4:$G$134,6,0)</f>
        <v>15/09/2025</v>
      </c>
      <c r="N23" s="498"/>
      <c r="O23" s="498"/>
    </row>
    <row r="24" spans="1:56" ht="21" customHeight="1">
      <c r="A24" s="136">
        <v>20</v>
      </c>
      <c r="B24" s="243" t="str">
        <f t="shared" si="0"/>
        <v>20251ME6001K20.1</v>
      </c>
      <c r="C24" s="610" t="s">
        <v>4450</v>
      </c>
      <c r="D24" s="243" t="str">
        <f>VLOOKUP(E24,KHĐT_HKI_K20!$G$5:$AC$927,23,0)</f>
        <v>ME6001</v>
      </c>
      <c r="E24" s="236" t="s">
        <v>724</v>
      </c>
      <c r="F24" s="137" t="s">
        <v>59</v>
      </c>
      <c r="G24" s="491" t="s">
        <v>2</v>
      </c>
      <c r="H24" s="243" t="s">
        <v>4453</v>
      </c>
      <c r="I24" s="495" t="s">
        <v>508</v>
      </c>
      <c r="J24" s="475"/>
      <c r="K24" s="475"/>
      <c r="L24" s="499">
        <v>1</v>
      </c>
      <c r="M24" s="243" t="str">
        <f>VLOOKUP(I24,'Phan ca HK1-2025'!$B$4:$G$134,6,0)</f>
        <v>15/09/2025</v>
      </c>
      <c r="N24" s="498"/>
      <c r="O24" s="498"/>
    </row>
    <row r="25" spans="1:56" ht="21" customHeight="1">
      <c r="A25" s="136">
        <v>21</v>
      </c>
      <c r="B25" s="243" t="str">
        <f t="shared" si="0"/>
        <v>20251PE6003K20.2</v>
      </c>
      <c r="C25" s="611" t="s">
        <v>3373</v>
      </c>
      <c r="D25" s="243" t="str">
        <f>VLOOKUP(E25,[1]CHUONGTRINHDAOTAO_1294!$G$5:$V$36,16,0)</f>
        <v>PE6003</v>
      </c>
      <c r="E25" s="492" t="s">
        <v>450</v>
      </c>
      <c r="F25" s="137" t="s">
        <v>60</v>
      </c>
      <c r="G25" s="491" t="s">
        <v>5</v>
      </c>
      <c r="H25" s="243" t="s">
        <v>486</v>
      </c>
      <c r="I25" s="495" t="s">
        <v>509</v>
      </c>
      <c r="J25" s="475"/>
      <c r="K25" s="475"/>
      <c r="L25" s="499">
        <v>2</v>
      </c>
      <c r="M25" s="243" t="str">
        <f>VLOOKUP(I25,'Phan ca HK1-2025'!$B$4:$G$134,6,0)</f>
        <v>15/09/2025</v>
      </c>
      <c r="N25" s="498"/>
      <c r="O25" s="498"/>
    </row>
    <row r="26" spans="1:56" ht="21" customHeight="1">
      <c r="A26" s="136">
        <v>22</v>
      </c>
      <c r="B26" s="243" t="str">
        <f t="shared" si="0"/>
        <v>20251BS6002K20.3</v>
      </c>
      <c r="C26" s="611" t="s">
        <v>1495</v>
      </c>
      <c r="D26" s="243" t="str">
        <f>VLOOKUP(E26,KHĐT_HKI_K20!$G$5:$AC$927,23,0)</f>
        <v>BS6002</v>
      </c>
      <c r="E26" s="236" t="s">
        <v>93</v>
      </c>
      <c r="F26" s="137" t="s">
        <v>95</v>
      </c>
      <c r="G26" s="491" t="s">
        <v>4</v>
      </c>
      <c r="H26" s="243" t="str">
        <f>VLOOKUP(I26,'Phan ca HK1-2025'!$B$4:$I$134,8,0)</f>
        <v>B4-505</v>
      </c>
      <c r="I26" s="495" t="s">
        <v>509</v>
      </c>
      <c r="J26" s="475"/>
      <c r="K26" s="475"/>
      <c r="L26" s="499">
        <v>3</v>
      </c>
      <c r="M26" s="243" t="str">
        <f>VLOOKUP(I26,'Phan ca HK1-2025'!$B$4:$G$134,6,0)</f>
        <v>15/09/2025</v>
      </c>
      <c r="N26" s="498"/>
      <c r="O26" s="498"/>
    </row>
    <row r="27" spans="1:56" ht="21" customHeight="1">
      <c r="A27" s="136">
        <v>23</v>
      </c>
      <c r="B27" s="243" t="str">
        <f t="shared" si="0"/>
        <v>20251BS6024K20.2</v>
      </c>
      <c r="C27" s="611" t="s">
        <v>1894</v>
      </c>
      <c r="D27" s="243" t="str">
        <f>VLOOKUP(E27,KHĐT_HKI_K20!$G$5:$AC$927,23,0)</f>
        <v>BS6024</v>
      </c>
      <c r="E27" s="236" t="s">
        <v>198</v>
      </c>
      <c r="F27" s="137" t="s">
        <v>59</v>
      </c>
      <c r="G27" s="491" t="s">
        <v>2</v>
      </c>
      <c r="H27" s="243" t="str">
        <f>VLOOKUP(I27,'Phan ca HK1-2025'!$B$4:$I$134,8,0)</f>
        <v>B4-505</v>
      </c>
      <c r="I27" s="495" t="s">
        <v>509</v>
      </c>
      <c r="J27" s="475"/>
      <c r="K27" s="475"/>
      <c r="L27" s="499">
        <v>2</v>
      </c>
      <c r="M27" s="243" t="str">
        <f>VLOOKUP(I27,'Phan ca HK1-2025'!$B$4:$G$134,6,0)</f>
        <v>15/09/2025</v>
      </c>
      <c r="N27" s="498"/>
      <c r="O27" s="498"/>
    </row>
    <row r="28" spans="1:56" ht="21" customHeight="1">
      <c r="A28" s="136">
        <v>24</v>
      </c>
      <c r="B28" s="243" t="str">
        <f t="shared" si="0"/>
        <v>20251GF6141K20.2</v>
      </c>
      <c r="C28" s="611" t="s">
        <v>3043</v>
      </c>
      <c r="D28" s="243" t="str">
        <f>VLOOKUP(E28,KHĐT_HKI_K20!$G$5:$AC$927,23,0)</f>
        <v>GF6141</v>
      </c>
      <c r="E28" s="236" t="s">
        <v>703</v>
      </c>
      <c r="F28" s="137" t="s">
        <v>224</v>
      </c>
      <c r="G28" s="491" t="s">
        <v>1</v>
      </c>
      <c r="H28" s="243" t="str">
        <f>VLOOKUP(I28,'Phan ca HK1-2025'!$B$4:$I$134,8,0)</f>
        <v>B4-505</v>
      </c>
      <c r="I28" s="495" t="s">
        <v>509</v>
      </c>
      <c r="J28" s="475"/>
      <c r="K28" s="475"/>
      <c r="L28" s="499">
        <v>2</v>
      </c>
      <c r="M28" s="243" t="str">
        <f>VLOOKUP(I28,'Phan ca HK1-2025'!$B$4:$G$134,6,0)</f>
        <v>15/09/2025</v>
      </c>
      <c r="N28" s="498"/>
      <c r="O28" s="498"/>
    </row>
    <row r="29" spans="1:56" s="5" customFormat="1" ht="21" customHeight="1">
      <c r="A29" s="136">
        <v>25</v>
      </c>
      <c r="B29" s="243" t="str">
        <f t="shared" si="0"/>
        <v>20251FL6576K20.2.5</v>
      </c>
      <c r="C29" s="611" t="s">
        <v>2971</v>
      </c>
      <c r="D29" s="243" t="str">
        <f>VLOOKUP(E29,KHĐT_HKI_K20!$G$5:$AC$927,23,0)</f>
        <v>FL6576</v>
      </c>
      <c r="E29" s="235" t="s">
        <v>186</v>
      </c>
      <c r="F29" s="137" t="s">
        <v>59</v>
      </c>
      <c r="G29" s="491" t="s">
        <v>0</v>
      </c>
      <c r="H29" s="498" t="s">
        <v>9</v>
      </c>
      <c r="I29" s="495" t="s">
        <v>509</v>
      </c>
      <c r="J29" s="502"/>
      <c r="K29" s="502"/>
      <c r="L29" s="499">
        <v>2.5</v>
      </c>
      <c r="M29" s="243" t="str">
        <f>VLOOKUP(I29,'Phan ca HK1-2025'!$B$4:$G$134,6,0)</f>
        <v>15/09/2025</v>
      </c>
      <c r="N29" s="498"/>
      <c r="O29" s="498" t="s">
        <v>790</v>
      </c>
      <c r="P29"/>
      <c r="Q29"/>
      <c r="R29"/>
      <c r="S29"/>
      <c r="T29"/>
      <c r="U29"/>
      <c r="V29"/>
      <c r="W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5" customFormat="1" ht="21" customHeight="1">
      <c r="A30" s="136">
        <v>26</v>
      </c>
      <c r="B30" s="243" t="str">
        <f t="shared" si="0"/>
        <v>20251FL6576K20.2.9</v>
      </c>
      <c r="C30" s="611" t="s">
        <v>2971</v>
      </c>
      <c r="D30" s="243" t="str">
        <f>VLOOKUP(E30,KHĐT_HKI_K20!$G$5:$AC$927,23,0)</f>
        <v>FL6576</v>
      </c>
      <c r="E30" s="235" t="s">
        <v>186</v>
      </c>
      <c r="F30" s="137" t="s">
        <v>59</v>
      </c>
      <c r="G30" s="491" t="s">
        <v>3</v>
      </c>
      <c r="H30" s="498" t="s">
        <v>9</v>
      </c>
      <c r="I30" s="495" t="s">
        <v>509</v>
      </c>
      <c r="J30" s="475"/>
      <c r="K30" s="475"/>
      <c r="L30" s="499">
        <v>2.9</v>
      </c>
      <c r="M30" s="243" t="str">
        <f>VLOOKUP(I30,'Phan ca HK1-2025'!$B$4:$G$134,6,0)</f>
        <v>15/09/2025</v>
      </c>
      <c r="N30" s="498"/>
      <c r="O30" s="498" t="s">
        <v>790</v>
      </c>
      <c r="P30"/>
      <c r="Q30"/>
      <c r="R30"/>
      <c r="S30"/>
      <c r="T30"/>
      <c r="U30"/>
      <c r="V30"/>
      <c r="W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5" customFormat="1" ht="21" customHeight="1">
      <c r="A31" s="136">
        <v>27</v>
      </c>
      <c r="B31" s="243" t="str">
        <f t="shared" si="0"/>
        <v>20251FL6576K20.3.7</v>
      </c>
      <c r="C31" s="611" t="s">
        <v>2974</v>
      </c>
      <c r="D31" s="243" t="str">
        <f>VLOOKUP(E31,KHĐT_HKI_K20!$G$5:$AC$927,23,0)</f>
        <v>FL6576</v>
      </c>
      <c r="E31" s="235" t="s">
        <v>186</v>
      </c>
      <c r="F31" s="137" t="s">
        <v>60</v>
      </c>
      <c r="G31" s="491" t="s">
        <v>3</v>
      </c>
      <c r="H31" s="498" t="s">
        <v>9</v>
      </c>
      <c r="I31" s="495" t="s">
        <v>509</v>
      </c>
      <c r="J31" s="475"/>
      <c r="K31" s="475"/>
      <c r="L31" s="499">
        <v>3.7</v>
      </c>
      <c r="M31" s="243" t="str">
        <f>VLOOKUP(I31,'Phan ca HK1-2025'!$B$4:$G$134,6,0)</f>
        <v>15/09/2025</v>
      </c>
      <c r="N31" s="498"/>
      <c r="O31" s="498" t="s">
        <v>791</v>
      </c>
      <c r="P31"/>
      <c r="Q31"/>
      <c r="R31"/>
      <c r="S31"/>
      <c r="T31"/>
      <c r="U31"/>
      <c r="V31"/>
      <c r="W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5" customFormat="1" ht="21" customHeight="1">
      <c r="A32" s="136">
        <v>28</v>
      </c>
      <c r="B32" s="243" t="str">
        <f t="shared" si="0"/>
        <v>20251FL6576K20.4</v>
      </c>
      <c r="C32" s="611" t="s">
        <v>2974</v>
      </c>
      <c r="D32" s="243" t="str">
        <f>VLOOKUP(E32,KHĐT_HKI_K20!$G$5:$AC$927,23,0)</f>
        <v>FL6576</v>
      </c>
      <c r="E32" s="235" t="s">
        <v>186</v>
      </c>
      <c r="F32" s="137" t="s">
        <v>60</v>
      </c>
      <c r="G32" s="491" t="s">
        <v>0</v>
      </c>
      <c r="H32" s="498" t="s">
        <v>9</v>
      </c>
      <c r="I32" s="495" t="s">
        <v>509</v>
      </c>
      <c r="J32" s="502"/>
      <c r="K32" s="502"/>
      <c r="L32" s="499">
        <v>4</v>
      </c>
      <c r="M32" s="243" t="str">
        <f>VLOOKUP(I32,'Phan ca HK1-2025'!$B$4:$G$134,6,0)</f>
        <v>15/09/2025</v>
      </c>
      <c r="N32" s="498"/>
      <c r="O32" s="498" t="s">
        <v>791</v>
      </c>
      <c r="P32"/>
      <c r="Q32"/>
      <c r="R32"/>
      <c r="S32"/>
      <c r="T32"/>
      <c r="U32"/>
      <c r="V32"/>
      <c r="W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5" customFormat="1" ht="21" customHeight="1">
      <c r="A33" s="136">
        <v>29</v>
      </c>
      <c r="B33" s="243" t="str">
        <f t="shared" si="0"/>
        <v>20251LP6010K20.3</v>
      </c>
      <c r="C33" s="611" t="s">
        <v>3124</v>
      </c>
      <c r="D33" s="243" t="str">
        <f>VLOOKUP(E33,KHĐT_HKI_K20!$G$5:$AC$927,23,0)</f>
        <v>LP6010</v>
      </c>
      <c r="E33" s="236" t="s">
        <v>180</v>
      </c>
      <c r="F33" s="137" t="s">
        <v>59</v>
      </c>
      <c r="G33" s="491" t="s">
        <v>1</v>
      </c>
      <c r="H33" s="243" t="str">
        <f>VLOOKUP(I33,'Phan ca HK1-2025'!$B$4:$I$134,8,0)</f>
        <v>B4-505</v>
      </c>
      <c r="I33" s="495" t="s">
        <v>509</v>
      </c>
      <c r="J33" s="475"/>
      <c r="K33" s="475"/>
      <c r="L33" s="499">
        <v>3</v>
      </c>
      <c r="M33" s="243" t="str">
        <f>VLOOKUP(I33,'Phan ca HK1-2025'!$B$4:$G$134,6,0)</f>
        <v>15/09/2025</v>
      </c>
      <c r="N33" s="498"/>
      <c r="O33" s="498"/>
      <c r="P33"/>
      <c r="Q33"/>
      <c r="R33"/>
      <c r="S33"/>
      <c r="T33"/>
      <c r="U33"/>
      <c r="V33"/>
      <c r="W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5" customFormat="1" ht="21" customHeight="1">
      <c r="A34" s="136">
        <v>30</v>
      </c>
      <c r="B34" s="243" t="str">
        <f t="shared" si="0"/>
        <v>20251ME6001K20.2</v>
      </c>
      <c r="C34" s="610" t="s">
        <v>4451</v>
      </c>
      <c r="D34" s="243" t="str">
        <f>VLOOKUP(E34,KHĐT_HKI_K20!$G$5:$AC$927,23,0)</f>
        <v>ME6001</v>
      </c>
      <c r="E34" s="236" t="s">
        <v>724</v>
      </c>
      <c r="F34" s="137" t="s">
        <v>60</v>
      </c>
      <c r="G34" s="491" t="s">
        <v>2</v>
      </c>
      <c r="H34" s="243" t="str">
        <f>VLOOKUP(I34,'Phan ca HK1-2025'!$B$4:$I$134,8,0)</f>
        <v>B4-505</v>
      </c>
      <c r="I34" s="495" t="s">
        <v>509</v>
      </c>
      <c r="J34" s="475"/>
      <c r="K34" s="475"/>
      <c r="L34" s="499">
        <v>2</v>
      </c>
      <c r="M34" s="243" t="str">
        <f>VLOOKUP(I34,'Phan ca HK1-2025'!$B$4:$G$134,6,0)</f>
        <v>15/09/2025</v>
      </c>
      <c r="N34" s="498"/>
      <c r="O34" s="498"/>
      <c r="P34"/>
      <c r="Q34"/>
      <c r="R34"/>
      <c r="S34"/>
      <c r="T34"/>
      <c r="U34"/>
      <c r="V34"/>
      <c r="W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5" customFormat="1" ht="21" customHeight="1">
      <c r="A35" s="136">
        <v>31</v>
      </c>
      <c r="B35" s="243" t="str">
        <f t="shared" si="0"/>
        <v>20251PE6003K20.3</v>
      </c>
      <c r="C35" s="611" t="s">
        <v>3376</v>
      </c>
      <c r="D35" s="503" t="str">
        <f>VLOOKUP(E35,[1]CHUONGTRINHDAOTAO_1294!$G$5:$V$36,16,0)</f>
        <v>PE6003</v>
      </c>
      <c r="E35" s="492" t="s">
        <v>450</v>
      </c>
      <c r="F35" s="137" t="s">
        <v>31</v>
      </c>
      <c r="G35" s="491" t="s">
        <v>5</v>
      </c>
      <c r="H35" s="243" t="s">
        <v>486</v>
      </c>
      <c r="I35" s="495" t="s">
        <v>510</v>
      </c>
      <c r="J35" s="475"/>
      <c r="K35" s="475"/>
      <c r="L35" s="499">
        <v>3</v>
      </c>
      <c r="M35" s="243" t="str">
        <f>VLOOKUP(I35,'Phan ca HK1-2025'!$B$4:$G$134,6,0)</f>
        <v>15/09/2025</v>
      </c>
      <c r="N35" s="498"/>
      <c r="O35" s="498"/>
      <c r="P35"/>
      <c r="Q35"/>
      <c r="R35"/>
      <c r="S35"/>
      <c r="T35"/>
      <c r="U35"/>
      <c r="V35"/>
      <c r="W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5" customFormat="1" ht="21" customHeight="1">
      <c r="A36" s="136">
        <v>32</v>
      </c>
      <c r="B36" s="243" t="str">
        <f t="shared" si="0"/>
        <v>20251BS6002K20.4</v>
      </c>
      <c r="C36" s="611" t="s">
        <v>1498</v>
      </c>
      <c r="D36" s="243" t="str">
        <f>VLOOKUP(E36,KHĐT_HKI_K20!$G$5:$AC$927,23,0)</f>
        <v>BS6002</v>
      </c>
      <c r="E36" s="236" t="s">
        <v>93</v>
      </c>
      <c r="F36" s="137" t="s">
        <v>14</v>
      </c>
      <c r="G36" s="491" t="s">
        <v>3</v>
      </c>
      <c r="H36" s="243" t="str">
        <f>VLOOKUP(I36,'Phan ca HK1-2025'!$B$4:$I$134,8,0)</f>
        <v>B2-201</v>
      </c>
      <c r="I36" s="495" t="s">
        <v>510</v>
      </c>
      <c r="J36" s="475"/>
      <c r="K36" s="475"/>
      <c r="L36" s="499">
        <v>4</v>
      </c>
      <c r="M36" s="243" t="str">
        <f>VLOOKUP(I36,'Phan ca HK1-2025'!$B$4:$G$134,6,0)</f>
        <v>15/09/2025</v>
      </c>
      <c r="N36" s="498"/>
      <c r="O36" s="498"/>
      <c r="P36"/>
      <c r="Q36"/>
      <c r="R36"/>
      <c r="S36"/>
      <c r="T36"/>
      <c r="U36"/>
      <c r="V36"/>
      <c r="W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5" customFormat="1" ht="21" customHeight="1">
      <c r="A37" s="136">
        <v>33</v>
      </c>
      <c r="B37" s="243" t="str">
        <f t="shared" si="0"/>
        <v>20251BS6024K20.3</v>
      </c>
      <c r="C37" s="611" t="s">
        <v>1897</v>
      </c>
      <c r="D37" s="243" t="str">
        <f>VLOOKUP(E37,KHĐT_HKI_K20!$G$5:$AC$927,23,0)</f>
        <v>BS6024</v>
      </c>
      <c r="E37" s="236" t="s">
        <v>198</v>
      </c>
      <c r="F37" s="137" t="s">
        <v>58</v>
      </c>
      <c r="G37" s="491" t="s">
        <v>2</v>
      </c>
      <c r="H37" s="243" t="str">
        <f>VLOOKUP(I37,'Phan ca HK1-2025'!$B$4:$I$134,8,0)</f>
        <v>B2-201</v>
      </c>
      <c r="I37" s="495" t="s">
        <v>510</v>
      </c>
      <c r="J37" s="475"/>
      <c r="K37" s="475"/>
      <c r="L37" s="499">
        <v>3</v>
      </c>
      <c r="M37" s="243" t="str">
        <f>VLOOKUP(I37,'Phan ca HK1-2025'!$B$4:$G$134,6,0)</f>
        <v>15/09/2025</v>
      </c>
      <c r="N37" s="498"/>
      <c r="O37" s="498"/>
      <c r="P37"/>
      <c r="Q37"/>
      <c r="R37"/>
      <c r="S37"/>
      <c r="T37"/>
      <c r="U37"/>
      <c r="V37"/>
      <c r="W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5" customFormat="1" ht="21" customHeight="1">
      <c r="A38" s="136">
        <v>34</v>
      </c>
      <c r="B38" s="243" t="str">
        <f t="shared" si="0"/>
        <v>20251GF6141K20.3</v>
      </c>
      <c r="C38" s="611" t="s">
        <v>3046</v>
      </c>
      <c r="D38" s="243" t="str">
        <f>VLOOKUP(E38,KHĐT_HKI_K20!$G$5:$AC$927,23,0)</f>
        <v>GF6141</v>
      </c>
      <c r="E38" s="236" t="s">
        <v>703</v>
      </c>
      <c r="F38" s="137" t="s">
        <v>12</v>
      </c>
      <c r="G38" s="491" t="s">
        <v>5</v>
      </c>
      <c r="H38" s="243" t="str">
        <f>VLOOKUP(I38,'Phan ca HK1-2025'!$B$4:$I$134,8,0)</f>
        <v>B2-201</v>
      </c>
      <c r="I38" s="495" t="s">
        <v>510</v>
      </c>
      <c r="J38" s="475"/>
      <c r="K38" s="475"/>
      <c r="L38" s="499">
        <v>3</v>
      </c>
      <c r="M38" s="243" t="str">
        <f>VLOOKUP(I38,'Phan ca HK1-2025'!$B$4:$G$134,6,0)</f>
        <v>15/09/2025</v>
      </c>
      <c r="N38" s="498"/>
      <c r="O38" s="498"/>
      <c r="P38"/>
      <c r="Q38"/>
      <c r="R38"/>
      <c r="S38"/>
      <c r="T38"/>
      <c r="U38"/>
      <c r="V38"/>
      <c r="W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5" customFormat="1" ht="21" customHeight="1">
      <c r="A39" s="136">
        <v>35</v>
      </c>
      <c r="B39" s="243" t="str">
        <f t="shared" si="0"/>
        <v>20251FL6576K20.5</v>
      </c>
      <c r="C39" s="611" t="s">
        <v>2977</v>
      </c>
      <c r="D39" s="243" t="str">
        <f>VLOOKUP(E39,KHĐT_HKI_K20!$G$5:$AC$927,23,0)</f>
        <v>FL6576</v>
      </c>
      <c r="E39" s="235" t="s">
        <v>186</v>
      </c>
      <c r="F39" s="137" t="s">
        <v>64</v>
      </c>
      <c r="G39" s="491" t="s">
        <v>1</v>
      </c>
      <c r="H39" s="498" t="s">
        <v>9</v>
      </c>
      <c r="I39" s="495" t="s">
        <v>510</v>
      </c>
      <c r="J39" s="475"/>
      <c r="K39" s="475"/>
      <c r="L39" s="499">
        <v>5</v>
      </c>
      <c r="M39" s="243" t="str">
        <f>VLOOKUP(I39,'Phan ca HK1-2025'!$B$4:$G$134,6,0)</f>
        <v>15/09/2025</v>
      </c>
      <c r="N39" s="498"/>
      <c r="O39" s="498" t="s">
        <v>793</v>
      </c>
      <c r="P39"/>
      <c r="Q39"/>
      <c r="R39"/>
      <c r="S39"/>
      <c r="T39"/>
      <c r="U39"/>
      <c r="V39"/>
      <c r="W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5" customFormat="1" ht="21" customHeight="1">
      <c r="A40" s="136">
        <v>36</v>
      </c>
      <c r="B40" s="243" t="str">
        <f t="shared" si="0"/>
        <v>20251FL6576K20.5</v>
      </c>
      <c r="C40" s="611" t="s">
        <v>2977</v>
      </c>
      <c r="D40" s="243" t="str">
        <f>VLOOKUP(E40,KHĐT_HKI_K20!$G$5:$AC$927,23,0)</f>
        <v>FL6576</v>
      </c>
      <c r="E40" s="235" t="s">
        <v>186</v>
      </c>
      <c r="F40" s="137" t="s">
        <v>64</v>
      </c>
      <c r="G40" s="491" t="s">
        <v>4</v>
      </c>
      <c r="H40" s="498" t="s">
        <v>9</v>
      </c>
      <c r="I40" s="495" t="s">
        <v>510</v>
      </c>
      <c r="J40" s="475"/>
      <c r="K40" s="475"/>
      <c r="L40" s="499">
        <v>5</v>
      </c>
      <c r="M40" s="243" t="str">
        <f>VLOOKUP(I40,'Phan ca HK1-2025'!$B$4:$G$134,6,0)</f>
        <v>15/09/2025</v>
      </c>
      <c r="N40" s="498"/>
      <c r="O40" s="498" t="s">
        <v>793</v>
      </c>
      <c r="P40"/>
      <c r="Q40"/>
      <c r="R40"/>
      <c r="S40"/>
      <c r="T40"/>
      <c r="U40"/>
      <c r="V40"/>
      <c r="W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5" customFormat="1" ht="21" customHeight="1">
      <c r="A41" s="136">
        <v>37</v>
      </c>
      <c r="B41" s="243" t="str">
        <f t="shared" si="0"/>
        <v>20251FL6576K20.6</v>
      </c>
      <c r="C41" s="611" t="s">
        <v>2980</v>
      </c>
      <c r="D41" s="243" t="str">
        <f>VLOOKUP(E41,KHĐT_HKI_K20!$G$5:$AC$927,23,0)</f>
        <v>FL6576</v>
      </c>
      <c r="E41" s="235" t="s">
        <v>186</v>
      </c>
      <c r="F41" s="137" t="s">
        <v>58</v>
      </c>
      <c r="G41" s="491" t="s">
        <v>1</v>
      </c>
      <c r="H41" s="498" t="s">
        <v>9</v>
      </c>
      <c r="I41" s="495" t="s">
        <v>510</v>
      </c>
      <c r="J41" s="475"/>
      <c r="K41" s="475"/>
      <c r="L41" s="499">
        <v>6</v>
      </c>
      <c r="M41" s="243" t="str">
        <f>VLOOKUP(I41,'Phan ca HK1-2025'!$B$4:$G$134,6,0)</f>
        <v>15/09/2025</v>
      </c>
      <c r="N41" s="498"/>
      <c r="O41" s="498" t="s">
        <v>794</v>
      </c>
      <c r="P41"/>
      <c r="Q41"/>
      <c r="R41"/>
      <c r="S41"/>
      <c r="T41"/>
      <c r="U41"/>
      <c r="V41"/>
      <c r="W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5" customFormat="1" ht="21" customHeight="1">
      <c r="A42" s="136">
        <v>38</v>
      </c>
      <c r="B42" s="243" t="str">
        <f t="shared" si="0"/>
        <v>20251FL6576K20.6</v>
      </c>
      <c r="C42" s="611" t="s">
        <v>2980</v>
      </c>
      <c r="D42" s="243" t="str">
        <f>VLOOKUP(E42,KHĐT_HKI_K20!$G$5:$AC$927,23,0)</f>
        <v>FL6576</v>
      </c>
      <c r="E42" s="235" t="s">
        <v>186</v>
      </c>
      <c r="F42" s="137" t="s">
        <v>58</v>
      </c>
      <c r="G42" s="491" t="s">
        <v>4</v>
      </c>
      <c r="H42" s="498" t="s">
        <v>9</v>
      </c>
      <c r="I42" s="495" t="s">
        <v>510</v>
      </c>
      <c r="J42" s="475"/>
      <c r="K42" s="475"/>
      <c r="L42" s="499">
        <v>6</v>
      </c>
      <c r="M42" s="243" t="str">
        <f>VLOOKUP(I42,'Phan ca HK1-2025'!$B$4:$G$134,6,0)</f>
        <v>15/09/2025</v>
      </c>
      <c r="N42" s="498"/>
      <c r="O42" s="498" t="s">
        <v>794</v>
      </c>
      <c r="P42"/>
      <c r="Q42"/>
      <c r="R42"/>
      <c r="S42"/>
      <c r="T42"/>
      <c r="U42"/>
      <c r="V42"/>
      <c r="W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5" customFormat="1" ht="21" customHeight="1">
      <c r="A43" s="136">
        <v>39</v>
      </c>
      <c r="B43" s="243" t="str">
        <f t="shared" si="0"/>
        <v>20251LP6010K20.4</v>
      </c>
      <c r="C43" s="611" t="s">
        <v>3127</v>
      </c>
      <c r="D43" s="243" t="str">
        <f>VLOOKUP(E43,KHĐT_HKI_K20!$G$5:$AC$927,23,0)</f>
        <v>LP6010</v>
      </c>
      <c r="E43" s="236" t="s">
        <v>180</v>
      </c>
      <c r="F43" s="137" t="s">
        <v>64</v>
      </c>
      <c r="G43" s="491" t="s">
        <v>2</v>
      </c>
      <c r="H43" s="243" t="str">
        <f>VLOOKUP(I43,'Phan ca HK1-2025'!$B$4:$I$134,8,0)</f>
        <v>B2-201</v>
      </c>
      <c r="I43" s="495" t="s">
        <v>510</v>
      </c>
      <c r="J43" s="475"/>
      <c r="K43" s="475"/>
      <c r="L43" s="499">
        <v>4</v>
      </c>
      <c r="M43" s="243" t="str">
        <f>VLOOKUP(I43,'Phan ca HK1-2025'!$B$4:$G$134,6,0)</f>
        <v>15/09/2025</v>
      </c>
      <c r="N43" s="498"/>
      <c r="O43" s="498"/>
      <c r="P43"/>
      <c r="Q43"/>
      <c r="R43"/>
      <c r="S43"/>
      <c r="T43"/>
      <c r="U43"/>
      <c r="V43"/>
      <c r="W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5" customFormat="1" ht="21" customHeight="1">
      <c r="A44" s="136">
        <v>40</v>
      </c>
      <c r="B44" s="243" t="str">
        <f t="shared" si="0"/>
        <v>20251ME6001K20.3</v>
      </c>
      <c r="C44" s="610" t="s">
        <v>4452</v>
      </c>
      <c r="D44" s="243" t="str">
        <f>VLOOKUP(E44,KHĐT_HKI_K20!$G$5:$AC$927,23,0)</f>
        <v>ME6001</v>
      </c>
      <c r="E44" s="236" t="s">
        <v>724</v>
      </c>
      <c r="F44" s="137" t="s">
        <v>59</v>
      </c>
      <c r="G44" s="491" t="s">
        <v>0</v>
      </c>
      <c r="H44" s="243" t="s">
        <v>4454</v>
      </c>
      <c r="I44" s="495" t="s">
        <v>510</v>
      </c>
      <c r="J44" s="502"/>
      <c r="K44" s="502"/>
      <c r="L44" s="500">
        <v>3</v>
      </c>
      <c r="M44" s="243" t="str">
        <f>VLOOKUP(I44,'Phan ca HK1-2025'!$B$4:$G$134,6,0)</f>
        <v>15/09/2025</v>
      </c>
      <c r="N44" s="498"/>
      <c r="O44" s="498"/>
      <c r="P44"/>
      <c r="Q44"/>
      <c r="R44"/>
      <c r="S44"/>
      <c r="T44"/>
      <c r="U44"/>
      <c r="V44"/>
      <c r="W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5" customFormat="1" ht="21" customHeight="1">
      <c r="A45" s="136">
        <v>41</v>
      </c>
      <c r="B45" s="243" t="str">
        <f t="shared" si="0"/>
        <v>20251PE6021K20.2</v>
      </c>
      <c r="C45" s="611" t="s">
        <v>3508</v>
      </c>
      <c r="D45" s="243" t="str">
        <f>VLOOKUP(E45,[1]CHUONGTRINHDAOTAO_1294!$G$5:$V$36,16,0)</f>
        <v>PE6021</v>
      </c>
      <c r="E45" s="492" t="s">
        <v>453</v>
      </c>
      <c r="F45" s="137" t="s">
        <v>59</v>
      </c>
      <c r="G45" s="491" t="s">
        <v>1</v>
      </c>
      <c r="H45" s="243" t="s">
        <v>486</v>
      </c>
      <c r="I45" s="495" t="s">
        <v>151</v>
      </c>
      <c r="J45" s="475"/>
      <c r="K45" s="475"/>
      <c r="L45" s="499">
        <v>2</v>
      </c>
      <c r="M45" s="243" t="str">
        <f>VLOOKUP(I45,'Phan ca HK1-2025'!$B$4:$G$134,6,0)</f>
        <v>15/09/2025</v>
      </c>
      <c r="N45" s="498"/>
      <c r="O45" s="498"/>
      <c r="P45"/>
      <c r="Q45"/>
      <c r="R45"/>
      <c r="S45"/>
      <c r="T45"/>
      <c r="U45"/>
      <c r="V45"/>
      <c r="W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5" customFormat="1" ht="21" customHeight="1">
      <c r="A46" s="136">
        <v>42</v>
      </c>
      <c r="B46" s="243" t="str">
        <f t="shared" si="0"/>
        <v>20251BS6002K20.5</v>
      </c>
      <c r="C46" s="611" t="s">
        <v>1501</v>
      </c>
      <c r="D46" s="243" t="str">
        <f>VLOOKUP(E46,KHĐT_HKI_K20!$G$5:$AC$927,23,0)</f>
        <v>BS6002</v>
      </c>
      <c r="E46" s="236" t="s">
        <v>93</v>
      </c>
      <c r="F46" s="137" t="s">
        <v>14</v>
      </c>
      <c r="G46" s="491" t="s">
        <v>1</v>
      </c>
      <c r="H46" s="243" t="str">
        <f>VLOOKUP(I46,'Phan ca HK1-2025'!$B$4:$I$134,8,0)</f>
        <v>B2-502</v>
      </c>
      <c r="I46" s="495" t="s">
        <v>151</v>
      </c>
      <c r="J46" s="475"/>
      <c r="K46" s="475"/>
      <c r="L46" s="499">
        <v>5</v>
      </c>
      <c r="M46" s="243" t="str">
        <f>VLOOKUP(I46,'Phan ca HK1-2025'!$B$4:$G$134,6,0)</f>
        <v>15/09/2025</v>
      </c>
      <c r="N46" s="498"/>
      <c r="O46" s="498"/>
      <c r="P46"/>
      <c r="Q46"/>
      <c r="R46"/>
      <c r="S46"/>
      <c r="T46"/>
      <c r="U46"/>
      <c r="V46"/>
      <c r="W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21" customHeight="1">
      <c r="A47" s="136">
        <v>43</v>
      </c>
      <c r="B47" s="243" t="str">
        <f t="shared" si="0"/>
        <v>20251CT6001K20.1</v>
      </c>
      <c r="C47" s="611" t="s">
        <v>2185</v>
      </c>
      <c r="D47" s="243" t="str">
        <f>VLOOKUP(E47,KHĐT_HKI_K20!$G$5:$AC$927,23,0)</f>
        <v>CT6001</v>
      </c>
      <c r="E47" s="236" t="s">
        <v>29</v>
      </c>
      <c r="F47" s="137" t="s">
        <v>12</v>
      </c>
      <c r="G47" s="491" t="s">
        <v>3</v>
      </c>
      <c r="H47" s="243" t="str">
        <f>VLOOKUP(I47,'Phan ca HK1-2025'!$B$4:$I$134,8,0)</f>
        <v>B2-502</v>
      </c>
      <c r="I47" s="495" t="s">
        <v>151</v>
      </c>
      <c r="J47" s="475"/>
      <c r="K47" s="475"/>
      <c r="L47" s="499">
        <v>1</v>
      </c>
      <c r="M47" s="243" t="str">
        <f>VLOOKUP(I47,'Phan ca HK1-2025'!$B$4:$G$134,6,0)</f>
        <v>15/09/2025</v>
      </c>
      <c r="N47" s="498"/>
      <c r="O47" s="498"/>
    </row>
    <row r="48" spans="1:56" s="22" customFormat="1" ht="21" customHeight="1">
      <c r="A48" s="136">
        <v>44</v>
      </c>
      <c r="B48" s="243" t="str">
        <f t="shared" si="0"/>
        <v>20251CT6108K20.1</v>
      </c>
      <c r="C48" s="611" t="s">
        <v>2200</v>
      </c>
      <c r="D48" s="243" t="s">
        <v>220</v>
      </c>
      <c r="E48" s="236" t="s">
        <v>518</v>
      </c>
      <c r="F48" s="137" t="s">
        <v>12</v>
      </c>
      <c r="G48" s="491" t="s">
        <v>4</v>
      </c>
      <c r="H48" s="243" t="str">
        <f>VLOOKUP(I48,'Phan ca HK1-2025'!$B$4:$I$134,8,0)</f>
        <v>B2-502</v>
      </c>
      <c r="I48" s="495" t="s">
        <v>151</v>
      </c>
      <c r="J48" s="475"/>
      <c r="K48" s="475"/>
      <c r="L48" s="499">
        <v>1</v>
      </c>
      <c r="M48" s="243" t="str">
        <f>VLOOKUP(I48,'Phan ca HK1-2025'!$B$4:$G$134,6,0)</f>
        <v>15/09/2025</v>
      </c>
      <c r="N48" s="498"/>
      <c r="O48" s="498"/>
      <c r="P48"/>
      <c r="Q48"/>
      <c r="R48"/>
      <c r="S48"/>
      <c r="T48"/>
      <c r="U48"/>
      <c r="V48"/>
      <c r="W48"/>
      <c r="X48" s="5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21" customHeight="1">
      <c r="A49" s="136">
        <v>45</v>
      </c>
      <c r="B49" s="243" t="str">
        <f t="shared" si="0"/>
        <v>20251FL6578K20.1</v>
      </c>
      <c r="C49" s="611" t="s">
        <v>2995</v>
      </c>
      <c r="D49" s="243" t="str">
        <f>VLOOKUP(E49,KHĐT_HKI_K20!$G$5:$AC$927,23,0)</f>
        <v>FL6578</v>
      </c>
      <c r="E49" s="235" t="s">
        <v>1167</v>
      </c>
      <c r="F49" s="137" t="s">
        <v>64</v>
      </c>
      <c r="G49" s="491" t="s">
        <v>2</v>
      </c>
      <c r="H49" s="498" t="s">
        <v>9</v>
      </c>
      <c r="I49" s="495" t="s">
        <v>151</v>
      </c>
      <c r="J49" s="475"/>
      <c r="K49" s="475"/>
      <c r="L49" s="499">
        <v>1</v>
      </c>
      <c r="M49" s="243" t="str">
        <f>VLOOKUP(I49,'Phan ca HK1-2025'!$B$4:$G$134,6,0)</f>
        <v>15/09/2025</v>
      </c>
      <c r="N49" s="498"/>
      <c r="O49" s="498" t="s">
        <v>777</v>
      </c>
    </row>
    <row r="50" spans="1:56" s="22" customFormat="1" ht="21" customHeight="1">
      <c r="A50" s="136">
        <v>46</v>
      </c>
      <c r="B50" s="243" t="str">
        <f t="shared" si="0"/>
        <v>20251FL6578K20.1</v>
      </c>
      <c r="C50" s="611" t="s">
        <v>2995</v>
      </c>
      <c r="D50" s="243" t="str">
        <f>VLOOKUP(E50,KHĐT_HKI_K20!$G$5:$AC$927,23,0)</f>
        <v>FL6578</v>
      </c>
      <c r="E50" s="235" t="s">
        <v>1167</v>
      </c>
      <c r="F50" s="137" t="s">
        <v>64</v>
      </c>
      <c r="G50" s="491" t="s">
        <v>5</v>
      </c>
      <c r="H50" s="498" t="s">
        <v>9</v>
      </c>
      <c r="I50" s="495" t="s">
        <v>151</v>
      </c>
      <c r="J50" s="475"/>
      <c r="K50" s="475"/>
      <c r="L50" s="499">
        <v>1</v>
      </c>
      <c r="M50" s="243" t="str">
        <f>VLOOKUP(I50,'Phan ca HK1-2025'!$B$4:$G$134,6,0)</f>
        <v>15/09/2025</v>
      </c>
      <c r="N50" s="498"/>
      <c r="O50" s="498" t="s">
        <v>777</v>
      </c>
      <c r="P50"/>
      <c r="Q50"/>
      <c r="R50"/>
      <c r="S50"/>
      <c r="T50"/>
      <c r="U50"/>
      <c r="V50"/>
      <c r="W50"/>
      <c r="X50" s="5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21" customHeight="1">
      <c r="A51" s="136">
        <v>47</v>
      </c>
      <c r="B51" s="243" t="str">
        <f t="shared" si="0"/>
        <v>20251FL6578K20.2</v>
      </c>
      <c r="C51" s="611" t="s">
        <v>2998</v>
      </c>
      <c r="D51" s="243" t="str">
        <f>VLOOKUP(E51,KHĐT_HKI_K20!$G$5:$AC$927,23,0)</f>
        <v>FL6578</v>
      </c>
      <c r="E51" s="235" t="s">
        <v>1167</v>
      </c>
      <c r="F51" s="137" t="s">
        <v>58</v>
      </c>
      <c r="G51" s="491" t="s">
        <v>2</v>
      </c>
      <c r="H51" s="498" t="s">
        <v>9</v>
      </c>
      <c r="I51" s="495" t="s">
        <v>151</v>
      </c>
      <c r="J51" s="475"/>
      <c r="K51" s="475"/>
      <c r="L51" s="499">
        <v>2</v>
      </c>
      <c r="M51" s="243" t="str">
        <f>VLOOKUP(I51,'Phan ca HK1-2025'!$B$4:$G$134,6,0)</f>
        <v>15/09/2025</v>
      </c>
      <c r="N51" s="498"/>
      <c r="O51" s="498" t="s">
        <v>778</v>
      </c>
    </row>
    <row r="52" spans="1:56" ht="21" customHeight="1">
      <c r="A52" s="136">
        <v>48</v>
      </c>
      <c r="B52" s="243" t="str">
        <f t="shared" si="0"/>
        <v>20251FL6578K20.2</v>
      </c>
      <c r="C52" s="611" t="s">
        <v>2998</v>
      </c>
      <c r="D52" s="243" t="str">
        <f>VLOOKUP(E52,KHĐT_HKI_K20!$G$5:$AC$927,23,0)</f>
        <v>FL6578</v>
      </c>
      <c r="E52" s="235" t="s">
        <v>1167</v>
      </c>
      <c r="F52" s="137" t="s">
        <v>58</v>
      </c>
      <c r="G52" s="491" t="s">
        <v>5</v>
      </c>
      <c r="H52" s="498" t="s">
        <v>9</v>
      </c>
      <c r="I52" s="495" t="s">
        <v>151</v>
      </c>
      <c r="J52" s="475"/>
      <c r="K52" s="475"/>
      <c r="L52" s="499">
        <v>2</v>
      </c>
      <c r="M52" s="243" t="str">
        <f>VLOOKUP(I52,'Phan ca HK1-2025'!$B$4:$G$134,6,0)</f>
        <v>15/09/2025</v>
      </c>
      <c r="N52" s="498"/>
      <c r="O52" s="498" t="s">
        <v>778</v>
      </c>
    </row>
    <row r="53" spans="1:56" ht="21" customHeight="1">
      <c r="A53" s="136">
        <v>49</v>
      </c>
      <c r="B53" s="243" t="str">
        <f t="shared" si="0"/>
        <v>20251LP6010K20.5</v>
      </c>
      <c r="C53" s="611" t="s">
        <v>3130</v>
      </c>
      <c r="D53" s="243" t="str">
        <f>VLOOKUP(E53,KHĐT_HKI_K20!$G$5:$AC$927,23,0)</f>
        <v>LP6010</v>
      </c>
      <c r="E53" s="236" t="s">
        <v>180</v>
      </c>
      <c r="F53" s="137" t="s">
        <v>31</v>
      </c>
      <c r="G53" s="491" t="s">
        <v>3</v>
      </c>
      <c r="H53" s="243" t="str">
        <f>VLOOKUP(I53,'Phan ca HK1-2025'!$B$4:$I$134,8,0)</f>
        <v>B2-502</v>
      </c>
      <c r="I53" s="495" t="s">
        <v>151</v>
      </c>
      <c r="J53" s="475"/>
      <c r="K53" s="475"/>
      <c r="L53" s="499">
        <v>5</v>
      </c>
      <c r="M53" s="243" t="str">
        <f>VLOOKUP(I53,'Phan ca HK1-2025'!$B$4:$G$134,6,0)</f>
        <v>15/09/2025</v>
      </c>
      <c r="N53" s="498"/>
      <c r="O53" s="498"/>
    </row>
    <row r="54" spans="1:56" ht="21" customHeight="1">
      <c r="A54" s="136">
        <v>50</v>
      </c>
      <c r="B54" s="243" t="str">
        <f t="shared" si="0"/>
        <v>20251BS6027K20.1</v>
      </c>
      <c r="C54" s="611" t="s">
        <v>1900</v>
      </c>
      <c r="D54" s="243" t="str">
        <f>VLOOKUP(E54,KHĐT_HKI_K20!$G$5:$AC$927,23,0)</f>
        <v>BS6027</v>
      </c>
      <c r="E54" s="236" t="s">
        <v>654</v>
      </c>
      <c r="F54" s="137" t="s">
        <v>14</v>
      </c>
      <c r="G54" s="491" t="s">
        <v>0</v>
      </c>
      <c r="H54" s="243" t="str">
        <f>VLOOKUP(I54,'Phan ca HK1-2025'!$B$4:$I$134,8,0)</f>
        <v>B2-502</v>
      </c>
      <c r="I54" s="495" t="s">
        <v>151</v>
      </c>
      <c r="J54" s="502"/>
      <c r="K54" s="502"/>
      <c r="L54" s="499">
        <v>1</v>
      </c>
      <c r="M54" s="243" t="str">
        <f>VLOOKUP(I54,'Phan ca HK1-2025'!$B$4:$G$134,6,0)</f>
        <v>15/09/2025</v>
      </c>
      <c r="N54" s="498"/>
      <c r="O54" s="498"/>
    </row>
    <row r="55" spans="1:56" ht="21" customHeight="1">
      <c r="A55" s="136">
        <v>51</v>
      </c>
      <c r="B55" s="243" t="str">
        <f t="shared" si="0"/>
        <v>20251PE6021K20.3</v>
      </c>
      <c r="C55" s="611" t="s">
        <v>3511</v>
      </c>
      <c r="D55" s="243" t="str">
        <f>VLOOKUP(E55,[1]CHUONGTRINHDAOTAO_1294!$G$5:$V$36,16,0)</f>
        <v>PE6021</v>
      </c>
      <c r="E55" s="492" t="s">
        <v>453</v>
      </c>
      <c r="F55" s="137" t="s">
        <v>440</v>
      </c>
      <c r="G55" s="491" t="s">
        <v>1</v>
      </c>
      <c r="H55" s="243" t="s">
        <v>486</v>
      </c>
      <c r="I55" s="495" t="s">
        <v>176</v>
      </c>
      <c r="J55" s="475"/>
      <c r="K55" s="475"/>
      <c r="L55" s="499">
        <v>3</v>
      </c>
      <c r="M55" s="243" t="str">
        <f>VLOOKUP(I55,'Phan ca HK1-2025'!$B$4:$G$134,6,0)</f>
        <v>15/09/2025</v>
      </c>
      <c r="N55" s="498"/>
      <c r="O55" s="498"/>
    </row>
    <row r="56" spans="1:56" ht="21" customHeight="1">
      <c r="A56" s="136">
        <v>52</v>
      </c>
      <c r="B56" s="243" t="str">
        <f t="shared" si="0"/>
        <v>20251BS6002K20.6</v>
      </c>
      <c r="C56" s="611" t="s">
        <v>1504</v>
      </c>
      <c r="D56" s="243" t="str">
        <f>VLOOKUP(E56,KHĐT_HKI_K20!$G$5:$AC$927,23,0)</f>
        <v>BS6002</v>
      </c>
      <c r="E56" s="236" t="s">
        <v>93</v>
      </c>
      <c r="F56" s="137" t="s">
        <v>95</v>
      </c>
      <c r="G56" s="491" t="s">
        <v>1</v>
      </c>
      <c r="H56" s="243" t="str">
        <f>VLOOKUP(I56,'Phan ca HK1-2025'!$B$4:$I$134,8,0)</f>
        <v>B2-502</v>
      </c>
      <c r="I56" s="495" t="s">
        <v>176</v>
      </c>
      <c r="J56" s="475"/>
      <c r="K56" s="475"/>
      <c r="L56" s="499">
        <v>6</v>
      </c>
      <c r="M56" s="243" t="str">
        <f>VLOOKUP(I56,'Phan ca HK1-2025'!$B$4:$G$134,6,0)</f>
        <v>15/09/2025</v>
      </c>
      <c r="N56" s="498"/>
      <c r="O56" s="498"/>
    </row>
    <row r="57" spans="1:56" ht="21" customHeight="1">
      <c r="A57" s="136">
        <v>53</v>
      </c>
      <c r="B57" s="243" t="str">
        <f t="shared" si="0"/>
        <v>20251CT6001K20.2</v>
      </c>
      <c r="C57" s="611" t="s">
        <v>2187</v>
      </c>
      <c r="D57" s="243" t="str">
        <f>VLOOKUP(E57,KHĐT_HKI_K20!$G$5:$AC$927,23,0)</f>
        <v>CT6001</v>
      </c>
      <c r="E57" s="236" t="s">
        <v>29</v>
      </c>
      <c r="F57" s="137" t="s">
        <v>783</v>
      </c>
      <c r="G57" s="491" t="s">
        <v>3</v>
      </c>
      <c r="H57" s="243" t="str">
        <f>VLOOKUP(I57,'Phan ca HK1-2025'!$B$4:$I$134,8,0)</f>
        <v>B2-502</v>
      </c>
      <c r="I57" s="495" t="s">
        <v>176</v>
      </c>
      <c r="J57" s="475"/>
      <c r="K57" s="475"/>
      <c r="L57" s="499">
        <v>2</v>
      </c>
      <c r="M57" s="243" t="str">
        <f>VLOOKUP(I57,'Phan ca HK1-2025'!$B$4:$G$134,6,0)</f>
        <v>15/09/2025</v>
      </c>
      <c r="N57" s="498"/>
      <c r="O57" s="498"/>
    </row>
    <row r="58" spans="1:56" ht="21" customHeight="1">
      <c r="A58" s="136">
        <v>54</v>
      </c>
      <c r="B58" s="243" t="str">
        <f t="shared" si="0"/>
        <v>20251CT6108K20.2</v>
      </c>
      <c r="C58" s="611" t="s">
        <v>2203</v>
      </c>
      <c r="D58" s="243" t="s">
        <v>220</v>
      </c>
      <c r="E58" s="236" t="s">
        <v>518</v>
      </c>
      <c r="F58" s="137" t="s">
        <v>224</v>
      </c>
      <c r="G58" s="491" t="s">
        <v>4</v>
      </c>
      <c r="H58" s="243" t="str">
        <f>VLOOKUP(I58,'Phan ca HK1-2025'!$B$4:$I$134,8,0)</f>
        <v>B2-502</v>
      </c>
      <c r="I58" s="495" t="s">
        <v>176</v>
      </c>
      <c r="J58" s="475"/>
      <c r="K58" s="475"/>
      <c r="L58" s="499">
        <v>2</v>
      </c>
      <c r="M58" s="243" t="str">
        <f>VLOOKUP(I58,'Phan ca HK1-2025'!$B$4:$G$134,6,0)</f>
        <v>15/09/2025</v>
      </c>
      <c r="N58" s="498"/>
      <c r="O58" s="498"/>
    </row>
    <row r="59" spans="1:56" s="5" customFormat="1" ht="21" customHeight="1">
      <c r="A59" s="136">
        <v>55</v>
      </c>
      <c r="B59" s="243" t="str">
        <f t="shared" si="0"/>
        <v>20251FL6578K20.2.5</v>
      </c>
      <c r="C59" s="611" t="s">
        <v>3001</v>
      </c>
      <c r="D59" s="243" t="str">
        <f>VLOOKUP(E59,KHĐT_HKI_K20!$G$5:$AC$927,23,0)</f>
        <v>FL6578</v>
      </c>
      <c r="E59" s="235" t="s">
        <v>1167</v>
      </c>
      <c r="F59" s="137" t="s">
        <v>59</v>
      </c>
      <c r="G59" s="491" t="s">
        <v>2</v>
      </c>
      <c r="H59" s="498" t="s">
        <v>9</v>
      </c>
      <c r="I59" s="495" t="s">
        <v>176</v>
      </c>
      <c r="J59" s="475"/>
      <c r="K59" s="475"/>
      <c r="L59" s="499">
        <v>2.5</v>
      </c>
      <c r="M59" s="243" t="str">
        <f>VLOOKUP(I59,'Phan ca HK1-2025'!$B$4:$G$134,6,0)</f>
        <v>15/09/2025</v>
      </c>
      <c r="N59" s="498"/>
      <c r="O59" s="498" t="s">
        <v>779</v>
      </c>
      <c r="P59"/>
      <c r="Q59"/>
      <c r="R59"/>
      <c r="S59"/>
      <c r="T59"/>
      <c r="U59"/>
      <c r="V59"/>
      <c r="W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5" customFormat="1" ht="21" customHeight="1">
      <c r="A60" s="136">
        <v>56</v>
      </c>
      <c r="B60" s="243" t="str">
        <f t="shared" si="0"/>
        <v>20251FL6578K20.2.9</v>
      </c>
      <c r="C60" s="611" t="s">
        <v>3001</v>
      </c>
      <c r="D60" s="243" t="str">
        <f>VLOOKUP(E60,KHĐT_HKI_K20!$G$5:$AC$927,23,0)</f>
        <v>FL6578</v>
      </c>
      <c r="E60" s="235" t="s">
        <v>1167</v>
      </c>
      <c r="F60" s="137" t="s">
        <v>59</v>
      </c>
      <c r="G60" s="491" t="s">
        <v>5</v>
      </c>
      <c r="H60" s="498" t="s">
        <v>9</v>
      </c>
      <c r="I60" s="495" t="s">
        <v>176</v>
      </c>
      <c r="J60" s="475"/>
      <c r="K60" s="475"/>
      <c r="L60" s="499">
        <v>2.9</v>
      </c>
      <c r="M60" s="243" t="str">
        <f>VLOOKUP(I60,'Phan ca HK1-2025'!$B$4:$G$134,6,0)</f>
        <v>15/09/2025</v>
      </c>
      <c r="N60" s="498"/>
      <c r="O60" s="498" t="s">
        <v>779</v>
      </c>
      <c r="P60"/>
      <c r="Q60"/>
      <c r="R60"/>
      <c r="S60"/>
      <c r="T60"/>
      <c r="U60"/>
      <c r="V60"/>
      <c r="W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5" customFormat="1" ht="21" customHeight="1">
      <c r="A61" s="136">
        <v>57</v>
      </c>
      <c r="B61" s="243" t="str">
        <f t="shared" si="0"/>
        <v>20251FL6578K20.3.7</v>
      </c>
      <c r="C61" s="611" t="s">
        <v>3004</v>
      </c>
      <c r="D61" s="243" t="str">
        <f>VLOOKUP(E61,KHĐT_HKI_K20!$G$5:$AC$927,23,0)</f>
        <v>FL6578</v>
      </c>
      <c r="E61" s="235" t="s">
        <v>1167</v>
      </c>
      <c r="F61" s="137" t="s">
        <v>60</v>
      </c>
      <c r="G61" s="491" t="s">
        <v>5</v>
      </c>
      <c r="H61" s="498" t="s">
        <v>9</v>
      </c>
      <c r="I61" s="495" t="s">
        <v>176</v>
      </c>
      <c r="J61" s="475"/>
      <c r="K61" s="475"/>
      <c r="L61" s="499">
        <v>3.7</v>
      </c>
      <c r="M61" s="243" t="str">
        <f>VLOOKUP(I61,'Phan ca HK1-2025'!$B$4:$G$134,6,0)</f>
        <v>15/09/2025</v>
      </c>
      <c r="N61" s="498"/>
      <c r="O61" s="498" t="s">
        <v>780</v>
      </c>
      <c r="P61"/>
      <c r="Q61"/>
      <c r="R61"/>
      <c r="S61"/>
      <c r="T61"/>
      <c r="U61"/>
      <c r="V61"/>
      <c r="W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21" customHeight="1">
      <c r="A62" s="136">
        <v>58</v>
      </c>
      <c r="B62" s="243" t="str">
        <f t="shared" si="0"/>
        <v>20251FL6578K20.4</v>
      </c>
      <c r="C62" s="611" t="s">
        <v>3004</v>
      </c>
      <c r="D62" s="243" t="str">
        <f>VLOOKUP(E62,KHĐT_HKI_K20!$G$5:$AC$927,23,0)</f>
        <v>FL6578</v>
      </c>
      <c r="E62" s="235" t="s">
        <v>1167</v>
      </c>
      <c r="F62" s="137" t="s">
        <v>60</v>
      </c>
      <c r="G62" s="491" t="s">
        <v>2</v>
      </c>
      <c r="H62" s="498" t="s">
        <v>9</v>
      </c>
      <c r="I62" s="495" t="s">
        <v>176</v>
      </c>
      <c r="J62" s="475"/>
      <c r="K62" s="475"/>
      <c r="L62" s="499">
        <v>4</v>
      </c>
      <c r="M62" s="243" t="str">
        <f>VLOOKUP(I62,'Phan ca HK1-2025'!$B$4:$G$134,6,0)</f>
        <v>15/09/2025</v>
      </c>
      <c r="N62" s="498"/>
      <c r="O62" s="498" t="s">
        <v>780</v>
      </c>
    </row>
    <row r="63" spans="1:56" ht="21" customHeight="1">
      <c r="A63" s="136">
        <v>59</v>
      </c>
      <c r="B63" s="243" t="str">
        <f t="shared" si="0"/>
        <v>20251LP6010K20.6</v>
      </c>
      <c r="C63" s="611" t="s">
        <v>3133</v>
      </c>
      <c r="D63" s="243" t="str">
        <f>VLOOKUP(E63,KHĐT_HKI_K20!$G$5:$AC$927,23,0)</f>
        <v>LP6010</v>
      </c>
      <c r="E63" s="236" t="s">
        <v>180</v>
      </c>
      <c r="F63" s="137" t="s">
        <v>464</v>
      </c>
      <c r="G63" s="491" t="s">
        <v>3</v>
      </c>
      <c r="H63" s="243" t="str">
        <f>VLOOKUP(I63,'Phan ca HK1-2025'!$B$4:$I$134,8,0)</f>
        <v>B2-502</v>
      </c>
      <c r="I63" s="495" t="s">
        <v>176</v>
      </c>
      <c r="J63" s="475"/>
      <c r="K63" s="475"/>
      <c r="L63" s="499">
        <v>6</v>
      </c>
      <c r="M63" s="243" t="str">
        <f>VLOOKUP(I63,'Phan ca HK1-2025'!$B$4:$G$134,6,0)</f>
        <v>15/09/2025</v>
      </c>
      <c r="N63" s="498"/>
      <c r="O63" s="498"/>
    </row>
    <row r="64" spans="1:56" ht="21" customHeight="1">
      <c r="A64" s="136">
        <v>60</v>
      </c>
      <c r="B64" s="243" t="str">
        <f t="shared" si="0"/>
        <v>20251BS6027K20.2</v>
      </c>
      <c r="C64" s="611" t="s">
        <v>1903</v>
      </c>
      <c r="D64" s="243" t="str">
        <f>VLOOKUP(E64,KHĐT_HKI_K20!$G$5:$AC$927,23,0)</f>
        <v>BS6027</v>
      </c>
      <c r="E64" s="236" t="s">
        <v>654</v>
      </c>
      <c r="F64" s="137" t="s">
        <v>95</v>
      </c>
      <c r="G64" s="491" t="s">
        <v>0</v>
      </c>
      <c r="H64" s="243" t="str">
        <f>VLOOKUP(I64,'Phan ca HK1-2025'!$B$4:$I$134,8,0)</f>
        <v>B2-502</v>
      </c>
      <c r="I64" s="495" t="s">
        <v>176</v>
      </c>
      <c r="J64" s="502"/>
      <c r="K64" s="502"/>
      <c r="L64" s="499">
        <v>2</v>
      </c>
      <c r="M64" s="243" t="str">
        <f>VLOOKUP(I64,'Phan ca HK1-2025'!$B$4:$G$134,6,0)</f>
        <v>15/09/2025</v>
      </c>
      <c r="N64" s="498"/>
      <c r="O64" s="498"/>
    </row>
    <row r="65" spans="1:56" ht="21" customHeight="1">
      <c r="A65" s="136">
        <v>61</v>
      </c>
      <c r="B65" s="243" t="str">
        <f t="shared" si="0"/>
        <v>20251ME6001K20.1</v>
      </c>
      <c r="C65" s="549" t="s">
        <v>4311</v>
      </c>
      <c r="D65" s="243" t="str">
        <f>VLOOKUP(E65,KHĐT_HKI_K20!$G$5:$AC$927,23,0)</f>
        <v>ME6001</v>
      </c>
      <c r="E65" s="236" t="s">
        <v>724</v>
      </c>
      <c r="F65" s="137" t="s">
        <v>60</v>
      </c>
      <c r="G65" s="491" t="s">
        <v>0</v>
      </c>
      <c r="H65" s="243" t="str">
        <f>VLOOKUP(I65,'Phan ca HK1-2025'!$B$4:$I$134,8,0)</f>
        <v>B4-503</v>
      </c>
      <c r="I65" s="504" t="s">
        <v>338</v>
      </c>
      <c r="J65" s="502"/>
      <c r="K65" s="502"/>
      <c r="L65" s="500">
        <v>1</v>
      </c>
      <c r="M65" s="243" t="str">
        <f>VLOOKUP(I65,'Phan ca HK1-2025'!$B$4:$G$134,6,0)</f>
        <v>15/09/2025</v>
      </c>
      <c r="N65" s="498"/>
      <c r="O65" s="498"/>
    </row>
    <row r="66" spans="1:56" ht="21" customHeight="1">
      <c r="A66" s="136">
        <v>62</v>
      </c>
      <c r="B66" s="243" t="str">
        <f t="shared" si="0"/>
        <v>20251PE6003K20.4</v>
      </c>
      <c r="C66" s="611" t="s">
        <v>3379</v>
      </c>
      <c r="D66" s="243" t="str">
        <f>VLOOKUP(E66,[1]CHUONGTRINHDAOTAO_1294!$G$5:$V$36,16,0)</f>
        <v>PE6003</v>
      </c>
      <c r="E66" s="492" t="s">
        <v>450</v>
      </c>
      <c r="F66" s="137" t="s">
        <v>31</v>
      </c>
      <c r="G66" s="491" t="s">
        <v>1</v>
      </c>
      <c r="H66" s="243" t="s">
        <v>486</v>
      </c>
      <c r="I66" s="504" t="s">
        <v>338</v>
      </c>
      <c r="J66" s="475"/>
      <c r="K66" s="475"/>
      <c r="L66" s="500">
        <v>4</v>
      </c>
      <c r="M66" s="243" t="str">
        <f>VLOOKUP(I66,'Phan ca HK1-2025'!$B$4:$G$134,6,0)</f>
        <v>15/09/2025</v>
      </c>
      <c r="N66" s="498"/>
      <c r="O66" s="498"/>
    </row>
    <row r="67" spans="1:56" ht="21" customHeight="1">
      <c r="A67" s="136">
        <v>63</v>
      </c>
      <c r="B67" s="243" t="str">
        <f t="shared" si="0"/>
        <v>20251BS6001K20.2</v>
      </c>
      <c r="C67" s="611" t="s">
        <v>1401</v>
      </c>
      <c r="D67" s="243" t="str">
        <f>VLOOKUP(E67,KHĐT_HKI_K20!$G$5:$AC$927,23,0)</f>
        <v>BS6001</v>
      </c>
      <c r="E67" s="236" t="s">
        <v>158</v>
      </c>
      <c r="F67" s="137" t="s">
        <v>95</v>
      </c>
      <c r="G67" s="491" t="s">
        <v>3</v>
      </c>
      <c r="H67" s="243" t="str">
        <f>VLOOKUP(I67,'Phan ca HK1-2025'!$B$4:$I$134,8,0)</f>
        <v>B4-503</v>
      </c>
      <c r="I67" s="504" t="s">
        <v>338</v>
      </c>
      <c r="J67" s="475"/>
      <c r="K67" s="475"/>
      <c r="L67" s="499">
        <v>2</v>
      </c>
      <c r="M67" s="243" t="str">
        <f>VLOOKUP(I67,'Phan ca HK1-2025'!$B$4:$G$134,6,0)</f>
        <v>15/09/2025</v>
      </c>
      <c r="N67" s="498"/>
      <c r="O67" s="498"/>
    </row>
    <row r="68" spans="1:56" ht="21" customHeight="1">
      <c r="A68" s="136">
        <v>64</v>
      </c>
      <c r="B68" s="243" t="str">
        <f t="shared" si="0"/>
        <v>20251BS6018K20.1</v>
      </c>
      <c r="C68" s="611" t="s">
        <v>1710</v>
      </c>
      <c r="D68" s="243" t="str">
        <f>VLOOKUP(E68,KHĐT_HKI_K20!$G$5:$AC$927,23,0)</f>
        <v>BS6018</v>
      </c>
      <c r="E68" s="236" t="s">
        <v>192</v>
      </c>
      <c r="F68" s="137" t="s">
        <v>792</v>
      </c>
      <c r="G68" s="491" t="s">
        <v>3</v>
      </c>
      <c r="H68" s="243" t="str">
        <f>VLOOKUP(I68,'Phan ca HK1-2025'!$B$4:$I$134,8,0)</f>
        <v>B4-503</v>
      </c>
      <c r="I68" s="504" t="s">
        <v>338</v>
      </c>
      <c r="J68" s="475"/>
      <c r="K68" s="475"/>
      <c r="L68" s="499">
        <v>1</v>
      </c>
      <c r="M68" s="243" t="str">
        <f>VLOOKUP(I68,'Phan ca HK1-2025'!$B$4:$G$134,6,0)</f>
        <v>15/09/2025</v>
      </c>
      <c r="N68" s="498"/>
      <c r="O68" s="498"/>
    </row>
    <row r="69" spans="1:56" ht="21" customHeight="1">
      <c r="A69" s="136">
        <v>65</v>
      </c>
      <c r="B69" s="243" t="str">
        <f t="shared" ref="B69:B132" si="1">CONCATENATE(20251,$D69,"K20.",$L69)</f>
        <v>20251GF6141K20.4</v>
      </c>
      <c r="C69" s="611" t="s">
        <v>3049</v>
      </c>
      <c r="D69" s="243" t="str">
        <f>VLOOKUP(E69,KHĐT_HKI_K20!$G$5:$AC$927,23,0)</f>
        <v>GF6141</v>
      </c>
      <c r="E69" s="236" t="s">
        <v>703</v>
      </c>
      <c r="F69" s="137" t="s">
        <v>12</v>
      </c>
      <c r="G69" s="491" t="s">
        <v>2</v>
      </c>
      <c r="H69" s="243" t="str">
        <f>VLOOKUP(I69,'Phan ca HK1-2025'!$B$4:$I$134,8,0)</f>
        <v>B4-503</v>
      </c>
      <c r="I69" s="504" t="s">
        <v>338</v>
      </c>
      <c r="J69" s="475"/>
      <c r="K69" s="475"/>
      <c r="L69" s="499">
        <v>4</v>
      </c>
      <c r="M69" s="243" t="str">
        <f>VLOOKUP(I69,'Phan ca HK1-2025'!$B$4:$G$134,6,0)</f>
        <v>15/09/2025</v>
      </c>
      <c r="N69" s="498"/>
      <c r="O69" s="498"/>
    </row>
    <row r="70" spans="1:56" ht="21" customHeight="1">
      <c r="A70" s="136">
        <v>66</v>
      </c>
      <c r="B70" s="243" t="str">
        <f t="shared" si="1"/>
        <v>20251BS6019K20.1</v>
      </c>
      <c r="C70" s="611" t="s">
        <v>1809</v>
      </c>
      <c r="D70" s="243" t="str">
        <f>VLOOKUP(E70,KHĐT_HKI_K20!$G$5:$AC$927,23,0)</f>
        <v>BS6019</v>
      </c>
      <c r="E70" s="236" t="s">
        <v>230</v>
      </c>
      <c r="F70" s="137" t="s">
        <v>59</v>
      </c>
      <c r="G70" s="491" t="s">
        <v>0</v>
      </c>
      <c r="H70" s="243" t="str">
        <f>VLOOKUP(I70,'Phan ca HK1-2025'!$B$4:$I$134,8,0)</f>
        <v>B4-503</v>
      </c>
      <c r="I70" s="504" t="s">
        <v>338</v>
      </c>
      <c r="J70" s="502"/>
      <c r="K70" s="502"/>
      <c r="L70" s="500">
        <v>1</v>
      </c>
      <c r="M70" s="243" t="str">
        <f>VLOOKUP(I70,'Phan ca HK1-2025'!$B$4:$G$134,6,0)</f>
        <v>15/09/2025</v>
      </c>
      <c r="N70" s="498"/>
      <c r="O70" s="498"/>
    </row>
    <row r="71" spans="1:56" ht="21" customHeight="1">
      <c r="A71" s="136">
        <v>67</v>
      </c>
      <c r="B71" s="243" t="str">
        <f t="shared" si="1"/>
        <v>20251FL6576K20.7</v>
      </c>
      <c r="C71" s="611" t="s">
        <v>2983</v>
      </c>
      <c r="D71" s="243" t="str">
        <f>VLOOKUP(E71,KHĐT_HKI_K20!$G$5:$AC$927,23,0)</f>
        <v>FL6576</v>
      </c>
      <c r="E71" s="235" t="s">
        <v>186</v>
      </c>
      <c r="F71" s="137" t="s">
        <v>59</v>
      </c>
      <c r="G71" s="491" t="s">
        <v>1</v>
      </c>
      <c r="H71" s="498" t="s">
        <v>9</v>
      </c>
      <c r="I71" s="504" t="s">
        <v>338</v>
      </c>
      <c r="J71" s="475"/>
      <c r="K71" s="475"/>
      <c r="L71" s="500">
        <v>7</v>
      </c>
      <c r="M71" s="243" t="str">
        <f>VLOOKUP(I71,'Phan ca HK1-2025'!$B$4:$G$134,6,0)</f>
        <v>15/09/2025</v>
      </c>
      <c r="N71" s="498"/>
      <c r="O71" s="498" t="s">
        <v>796</v>
      </c>
    </row>
    <row r="72" spans="1:56" s="5" customFormat="1" ht="21" customHeight="1">
      <c r="A72" s="136">
        <v>68</v>
      </c>
      <c r="B72" s="243" t="str">
        <f t="shared" si="1"/>
        <v>20251FL6576K20.7</v>
      </c>
      <c r="C72" s="611" t="s">
        <v>2983</v>
      </c>
      <c r="D72" s="243" t="str">
        <f>VLOOKUP(E72,KHĐT_HKI_K20!$G$5:$AC$927,23,0)</f>
        <v>FL6576</v>
      </c>
      <c r="E72" s="235" t="s">
        <v>186</v>
      </c>
      <c r="F72" s="137" t="s">
        <v>59</v>
      </c>
      <c r="G72" s="491" t="s">
        <v>4</v>
      </c>
      <c r="H72" s="498" t="s">
        <v>9</v>
      </c>
      <c r="I72" s="504" t="s">
        <v>338</v>
      </c>
      <c r="J72" s="475"/>
      <c r="K72" s="475"/>
      <c r="L72" s="499">
        <v>7</v>
      </c>
      <c r="M72" s="243" t="str">
        <f>VLOOKUP(I72,'Phan ca HK1-2025'!$B$4:$G$134,6,0)</f>
        <v>15/09/2025</v>
      </c>
      <c r="N72" s="498"/>
      <c r="O72" s="498" t="s">
        <v>796</v>
      </c>
      <c r="P72"/>
      <c r="Q72"/>
      <c r="R72"/>
      <c r="S72"/>
      <c r="T72"/>
      <c r="U72"/>
      <c r="V72"/>
      <c r="W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5" customFormat="1" ht="21" customHeight="1">
      <c r="A73" s="136">
        <v>69</v>
      </c>
      <c r="B73" s="243" t="str">
        <f t="shared" si="1"/>
        <v>20251FL6576K20.8</v>
      </c>
      <c r="C73" s="611" t="s">
        <v>2986</v>
      </c>
      <c r="D73" s="243" t="str">
        <f>VLOOKUP(E73,KHĐT_HKI_K20!$G$5:$AC$927,23,0)</f>
        <v>FL6576</v>
      </c>
      <c r="E73" s="235" t="s">
        <v>186</v>
      </c>
      <c r="F73" s="137" t="s">
        <v>60</v>
      </c>
      <c r="G73" s="491" t="s">
        <v>1</v>
      </c>
      <c r="H73" s="498" t="s">
        <v>9</v>
      </c>
      <c r="I73" s="504" t="s">
        <v>338</v>
      </c>
      <c r="J73" s="475"/>
      <c r="K73" s="475"/>
      <c r="L73" s="500">
        <v>8</v>
      </c>
      <c r="M73" s="243" t="str">
        <f>VLOOKUP(I73,'Phan ca HK1-2025'!$B$4:$G$134,6,0)</f>
        <v>15/09/2025</v>
      </c>
      <c r="N73" s="498"/>
      <c r="O73" s="498" t="s">
        <v>797</v>
      </c>
      <c r="P73"/>
      <c r="Q73"/>
      <c r="R73"/>
      <c r="S73"/>
      <c r="T73"/>
      <c r="U73"/>
      <c r="V73"/>
      <c r="W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5" customFormat="1" ht="21" customHeight="1">
      <c r="A74" s="136">
        <v>70</v>
      </c>
      <c r="B74" s="243" t="str">
        <f t="shared" si="1"/>
        <v>20251FL6576K20.8</v>
      </c>
      <c r="C74" s="611" t="s">
        <v>2986</v>
      </c>
      <c r="D74" s="243" t="str">
        <f>VLOOKUP(E74,KHĐT_HKI_K20!$G$5:$AC$927,23,0)</f>
        <v>FL6576</v>
      </c>
      <c r="E74" s="235" t="s">
        <v>186</v>
      </c>
      <c r="F74" s="137" t="s">
        <v>60</v>
      </c>
      <c r="G74" s="491" t="s">
        <v>4</v>
      </c>
      <c r="H74" s="498" t="s">
        <v>9</v>
      </c>
      <c r="I74" s="504" t="s">
        <v>338</v>
      </c>
      <c r="J74" s="475"/>
      <c r="K74" s="475"/>
      <c r="L74" s="499">
        <v>8</v>
      </c>
      <c r="M74" s="243" t="str">
        <f>VLOOKUP(I74,'Phan ca HK1-2025'!$B$4:$G$134,6,0)</f>
        <v>15/09/2025</v>
      </c>
      <c r="N74" s="498"/>
      <c r="O74" s="498" t="s">
        <v>797</v>
      </c>
      <c r="P74"/>
      <c r="Q74"/>
      <c r="R74"/>
      <c r="S74"/>
      <c r="T74"/>
      <c r="U74"/>
      <c r="V74"/>
      <c r="W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5" customFormat="1" ht="21" customHeight="1">
      <c r="A75" s="136">
        <v>71</v>
      </c>
      <c r="B75" s="243" t="str">
        <f t="shared" si="1"/>
        <v>20251LP6010K20.7</v>
      </c>
      <c r="C75" s="611" t="s">
        <v>3136</v>
      </c>
      <c r="D75" s="243" t="str">
        <f>VLOOKUP(E75,KHĐT_HKI_K20!$G$5:$AC$927,23,0)</f>
        <v>LP6010</v>
      </c>
      <c r="E75" s="236" t="s">
        <v>180</v>
      </c>
      <c r="F75" s="137" t="s">
        <v>31</v>
      </c>
      <c r="G75" s="491" t="s">
        <v>2</v>
      </c>
      <c r="H75" s="243" t="str">
        <f>VLOOKUP(I75,'Phan ca HK1-2025'!$B$4:$I$134,8,0)</f>
        <v>B4-503</v>
      </c>
      <c r="I75" s="504" t="s">
        <v>338</v>
      </c>
      <c r="J75" s="475"/>
      <c r="K75" s="475"/>
      <c r="L75" s="499">
        <v>7</v>
      </c>
      <c r="M75" s="243" t="str">
        <f>VLOOKUP(I75,'Phan ca HK1-2025'!$B$4:$G$134,6,0)</f>
        <v>15/09/2025</v>
      </c>
      <c r="N75" s="498"/>
      <c r="O75" s="498"/>
      <c r="P75"/>
      <c r="Q75"/>
      <c r="R75"/>
      <c r="S75"/>
      <c r="T75"/>
      <c r="U75"/>
      <c r="V75"/>
      <c r="W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5" customFormat="1" ht="21" customHeight="1">
      <c r="A76" s="136">
        <v>72</v>
      </c>
      <c r="B76" s="243" t="str">
        <f t="shared" si="1"/>
        <v>20251PE6033K20.1</v>
      </c>
      <c r="C76" s="611" t="s">
        <v>3577</v>
      </c>
      <c r="D76" s="243" t="str">
        <f>VLOOKUP(E76,[1]CHUONGTRINHDAOTAO_1294!$G$5:$V$36,16,0)</f>
        <v>PE6033</v>
      </c>
      <c r="E76" s="492" t="s">
        <v>452</v>
      </c>
      <c r="F76" s="137" t="s">
        <v>59</v>
      </c>
      <c r="G76" s="491" t="s">
        <v>1</v>
      </c>
      <c r="H76" s="243" t="s">
        <v>484</v>
      </c>
      <c r="I76" s="495" t="s">
        <v>346</v>
      </c>
      <c r="J76" s="475"/>
      <c r="K76" s="475"/>
      <c r="L76" s="500">
        <v>1</v>
      </c>
      <c r="M76" s="243" t="str">
        <f>VLOOKUP(I76,'Phan ca HK1-2025'!$B$4:$G$134,6,0)</f>
        <v>15/09/2025</v>
      </c>
      <c r="N76" s="498"/>
      <c r="O76" s="498"/>
      <c r="P76"/>
      <c r="Q76"/>
      <c r="R76"/>
      <c r="S76"/>
      <c r="T76"/>
      <c r="U76"/>
      <c r="V76"/>
      <c r="W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5" customFormat="1" ht="21" customHeight="1">
      <c r="A77" s="136">
        <v>73</v>
      </c>
      <c r="B77" s="243" t="str">
        <f t="shared" si="1"/>
        <v>20251SM6001K20.1</v>
      </c>
      <c r="C77" s="611" t="s">
        <v>4067</v>
      </c>
      <c r="D77" s="243" t="str">
        <f>VLOOKUP(E77,KHĐT_HKI_K20!$G$5:$AC$927,23,0)</f>
        <v>SM6001</v>
      </c>
      <c r="E77" s="236" t="s">
        <v>27</v>
      </c>
      <c r="F77" s="137" t="s">
        <v>64</v>
      </c>
      <c r="G77" s="491" t="s">
        <v>3</v>
      </c>
      <c r="H77" s="243" t="str">
        <f>VLOOKUP(I77,'Phan ca HK1-2025'!$B$4:$I$134,8,0)</f>
        <v>C1-301</v>
      </c>
      <c r="I77" s="495" t="s">
        <v>346</v>
      </c>
      <c r="J77" s="475"/>
      <c r="K77" s="475"/>
      <c r="L77" s="499">
        <v>1</v>
      </c>
      <c r="M77" s="243" t="str">
        <f>VLOOKUP(I77,'Phan ca HK1-2025'!$B$4:$G$134,6,0)</f>
        <v>15/09/2025</v>
      </c>
      <c r="N77" s="498"/>
      <c r="O77" s="498"/>
      <c r="P77"/>
      <c r="Q77"/>
      <c r="R77"/>
      <c r="S77"/>
      <c r="T77"/>
      <c r="U77"/>
      <c r="V77"/>
      <c r="W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5" customFormat="1" ht="21" customHeight="1">
      <c r="A78" s="136">
        <v>74</v>
      </c>
      <c r="B78" s="243" t="str">
        <f t="shared" si="1"/>
        <v>20251BS6002K20.7</v>
      </c>
      <c r="C78" s="611" t="s">
        <v>1507</v>
      </c>
      <c r="D78" s="243" t="str">
        <f>VLOOKUP(E78,KHĐT_HKI_K20!$G$5:$AC$927,23,0)</f>
        <v>BS6002</v>
      </c>
      <c r="E78" s="236" t="s">
        <v>93</v>
      </c>
      <c r="F78" s="137" t="s">
        <v>14</v>
      </c>
      <c r="G78" s="491" t="s">
        <v>0</v>
      </c>
      <c r="H78" s="498" t="s">
        <v>35</v>
      </c>
      <c r="I78" s="495" t="s">
        <v>346</v>
      </c>
      <c r="J78" s="475"/>
      <c r="K78" s="513" t="s">
        <v>1158</v>
      </c>
      <c r="L78" s="499">
        <v>7</v>
      </c>
      <c r="M78" s="524" t="s">
        <v>1157</v>
      </c>
      <c r="N78" s="498" t="s">
        <v>832</v>
      </c>
      <c r="O78" s="498"/>
      <c r="P78"/>
      <c r="Q78"/>
      <c r="R78"/>
      <c r="S78"/>
      <c r="T78"/>
      <c r="U78"/>
      <c r="V78"/>
      <c r="W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5" customFormat="1" ht="21" customHeight="1">
      <c r="A79" s="136">
        <v>75</v>
      </c>
      <c r="B79" s="243" t="str">
        <f t="shared" si="1"/>
        <v>20251SL6311K20.1</v>
      </c>
      <c r="C79" s="611" t="s">
        <v>3809</v>
      </c>
      <c r="D79" s="243" t="str">
        <f>VLOOKUP(E79,KHĐT_HKI_K20!$G$5:$AC$927,23,0)</f>
        <v>SL6311</v>
      </c>
      <c r="E79" s="235" t="s">
        <v>658</v>
      </c>
      <c r="F79" s="137" t="s">
        <v>64</v>
      </c>
      <c r="G79" s="491" t="s">
        <v>1</v>
      </c>
      <c r="H79" s="498" t="s">
        <v>195</v>
      </c>
      <c r="I79" s="495" t="s">
        <v>346</v>
      </c>
      <c r="J79" s="475"/>
      <c r="K79" s="475"/>
      <c r="L79" s="499">
        <v>1</v>
      </c>
      <c r="M79" s="243" t="str">
        <f>VLOOKUP(I79,'Phan ca HK1-2025'!$B$4:$G$134,6,0)</f>
        <v>15/09/2025</v>
      </c>
      <c r="N79" s="498"/>
      <c r="O79" s="498" t="s">
        <v>833</v>
      </c>
      <c r="P79"/>
      <c r="Q79"/>
      <c r="R79"/>
      <c r="S79"/>
      <c r="T79"/>
      <c r="U79"/>
      <c r="V79"/>
      <c r="W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5" customFormat="1" ht="21" customHeight="1">
      <c r="A80" s="136">
        <v>76</v>
      </c>
      <c r="B80" s="243" t="str">
        <f t="shared" si="1"/>
        <v>20251SL6311K20.1</v>
      </c>
      <c r="C80" s="611" t="s">
        <v>3809</v>
      </c>
      <c r="D80" s="243" t="str">
        <f>VLOOKUP(E80,KHĐT_HKI_K20!$G$5:$AC$927,23,0)</f>
        <v>SL6311</v>
      </c>
      <c r="E80" s="235" t="s">
        <v>658</v>
      </c>
      <c r="F80" s="137" t="s">
        <v>64</v>
      </c>
      <c r="G80" s="491" t="s">
        <v>4</v>
      </c>
      <c r="H80" s="498" t="s">
        <v>195</v>
      </c>
      <c r="I80" s="495" t="s">
        <v>346</v>
      </c>
      <c r="J80" s="475"/>
      <c r="K80" s="475"/>
      <c r="L80" s="499">
        <v>1</v>
      </c>
      <c r="M80" s="243" t="str">
        <f>VLOOKUP(I80,'Phan ca HK1-2025'!$B$4:$G$134,6,0)</f>
        <v>15/09/2025</v>
      </c>
      <c r="N80" s="498"/>
      <c r="O80" s="498" t="s">
        <v>833</v>
      </c>
      <c r="P80"/>
      <c r="Q80"/>
      <c r="R80"/>
      <c r="S80"/>
      <c r="T80"/>
      <c r="U80"/>
      <c r="V80"/>
      <c r="W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5" customFormat="1" ht="21" customHeight="1">
      <c r="A81" s="136">
        <v>77</v>
      </c>
      <c r="B81" s="243" t="str">
        <f t="shared" si="1"/>
        <v>20251SL6311K20.2</v>
      </c>
      <c r="C81" s="611" t="s">
        <v>3812</v>
      </c>
      <c r="D81" s="243" t="str">
        <f>VLOOKUP(E81,KHĐT_HKI_K20!$G$5:$AC$927,23,0)</f>
        <v>SL6311</v>
      </c>
      <c r="E81" s="235" t="s">
        <v>658</v>
      </c>
      <c r="F81" s="137" t="s">
        <v>58</v>
      </c>
      <c r="G81" s="491" t="s">
        <v>1</v>
      </c>
      <c r="H81" s="498" t="s">
        <v>195</v>
      </c>
      <c r="I81" s="495" t="s">
        <v>346</v>
      </c>
      <c r="J81" s="475"/>
      <c r="K81" s="475"/>
      <c r="L81" s="499">
        <v>2</v>
      </c>
      <c r="M81" s="243" t="str">
        <f>VLOOKUP(I81,'Phan ca HK1-2025'!$B$4:$G$134,6,0)</f>
        <v>15/09/2025</v>
      </c>
      <c r="N81" s="498"/>
      <c r="O81" s="498" t="s">
        <v>834</v>
      </c>
      <c r="P81"/>
      <c r="Q81"/>
      <c r="R81"/>
      <c r="S81"/>
      <c r="T81"/>
      <c r="U81"/>
      <c r="V81"/>
      <c r="W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5" customFormat="1" ht="21" customHeight="1">
      <c r="A82" s="136">
        <v>78</v>
      </c>
      <c r="B82" s="243" t="str">
        <f t="shared" si="1"/>
        <v>20251SL6311K20.2</v>
      </c>
      <c r="C82" s="611" t="s">
        <v>3812</v>
      </c>
      <c r="D82" s="243" t="str">
        <f>VLOOKUP(E82,KHĐT_HKI_K20!$G$5:$AC$927,23,0)</f>
        <v>SL6311</v>
      </c>
      <c r="E82" s="235" t="s">
        <v>658</v>
      </c>
      <c r="F82" s="137" t="s">
        <v>58</v>
      </c>
      <c r="G82" s="491" t="s">
        <v>4</v>
      </c>
      <c r="H82" s="498" t="s">
        <v>195</v>
      </c>
      <c r="I82" s="495" t="s">
        <v>346</v>
      </c>
      <c r="J82" s="475"/>
      <c r="K82" s="475"/>
      <c r="L82" s="499">
        <v>2</v>
      </c>
      <c r="M82" s="243" t="str">
        <f>VLOOKUP(I82,'Phan ca HK1-2025'!$B$4:$G$134,6,0)</f>
        <v>15/09/2025</v>
      </c>
      <c r="N82" s="498"/>
      <c r="O82" s="498" t="s">
        <v>834</v>
      </c>
      <c r="P82"/>
      <c r="Q82"/>
      <c r="R82"/>
      <c r="S82"/>
      <c r="T82"/>
      <c r="U82"/>
      <c r="V82"/>
      <c r="W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5" customFormat="1" ht="21" customHeight="1">
      <c r="A83" s="136">
        <v>79</v>
      </c>
      <c r="B83" s="243" t="str">
        <f t="shared" si="1"/>
        <v>20251LP6010K20.8</v>
      </c>
      <c r="C83" s="611" t="s">
        <v>3139</v>
      </c>
      <c r="D83" s="243" t="str">
        <f>VLOOKUP(E83,KHĐT_HKI_K20!$G$5:$AC$927,23,0)</f>
        <v>LP6010</v>
      </c>
      <c r="E83" s="236" t="s">
        <v>180</v>
      </c>
      <c r="F83" s="137" t="s">
        <v>64</v>
      </c>
      <c r="G83" s="491" t="s">
        <v>2</v>
      </c>
      <c r="H83" s="243" t="s">
        <v>1148</v>
      </c>
      <c r="I83" s="495" t="s">
        <v>346</v>
      </c>
      <c r="J83" s="475"/>
      <c r="K83" s="498" t="s">
        <v>1130</v>
      </c>
      <c r="L83" s="501">
        <v>8</v>
      </c>
      <c r="M83" s="243" t="str">
        <f>VLOOKUP(I83,'Phan ca HK1-2025'!$B$4:$G$134,6,0)</f>
        <v>15/09/2025</v>
      </c>
      <c r="N83" s="498" t="s">
        <v>1130</v>
      </c>
      <c r="O83" s="498"/>
      <c r="P83"/>
      <c r="Q83"/>
      <c r="R83"/>
      <c r="S83"/>
      <c r="T83"/>
      <c r="U83"/>
      <c r="V83"/>
      <c r="W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ht="21" customHeight="1">
      <c r="A84" s="136">
        <v>80</v>
      </c>
      <c r="B84" s="243" t="str">
        <f t="shared" si="1"/>
        <v>20251BS6027K20.3</v>
      </c>
      <c r="C84" s="611" t="s">
        <v>1906</v>
      </c>
      <c r="D84" s="243" t="str">
        <f>VLOOKUP(E84,KHĐT_HKI_K20!$G$5:$AC$927,23,0)</f>
        <v>BS6027</v>
      </c>
      <c r="E84" s="236" t="s">
        <v>654</v>
      </c>
      <c r="F84" s="137" t="s">
        <v>14</v>
      </c>
      <c r="G84" s="491" t="s">
        <v>5</v>
      </c>
      <c r="H84" s="243" t="str">
        <f>VLOOKUP(I84,'Phan ca HK1-2025'!$B$4:$I$134,8,0)</f>
        <v>C1-301</v>
      </c>
      <c r="I84" s="495" t="s">
        <v>346</v>
      </c>
      <c r="J84" s="475"/>
      <c r="K84" s="475"/>
      <c r="L84" s="499">
        <v>3</v>
      </c>
      <c r="M84" s="243" t="str">
        <f>VLOOKUP(I84,'Phan ca HK1-2025'!$B$4:$G$134,6,0)</f>
        <v>15/09/2025</v>
      </c>
      <c r="N84" s="498"/>
      <c r="O84" s="498"/>
    </row>
    <row r="85" spans="1:56" s="5" customFormat="1" ht="21" customHeight="1">
      <c r="A85" s="136">
        <v>81</v>
      </c>
      <c r="B85" s="243" t="str">
        <f t="shared" si="1"/>
        <v>20251SM6050K20.1</v>
      </c>
      <c r="C85" s="611" t="s">
        <v>4166</v>
      </c>
      <c r="D85" s="243" t="str">
        <f>VLOOKUP(E85,KHĐT_HKI_K20!$G$5:$AC$927,23,0)</f>
        <v>SM6050</v>
      </c>
      <c r="E85" s="236" t="s">
        <v>30</v>
      </c>
      <c r="F85" s="137" t="s">
        <v>58</v>
      </c>
      <c r="G85" s="491" t="s">
        <v>3</v>
      </c>
      <c r="H85" s="243" t="str">
        <f>VLOOKUP(I85,'Phan ca HK1-2025'!$B$4:$I$134,8,0)</f>
        <v>C1-301</v>
      </c>
      <c r="I85" s="495" t="s">
        <v>346</v>
      </c>
      <c r="J85" s="475"/>
      <c r="K85" s="475"/>
      <c r="L85" s="499">
        <v>1</v>
      </c>
      <c r="M85" s="243" t="str">
        <f>VLOOKUP(I85,'Phan ca HK1-2025'!$B$4:$G$134,6,0)</f>
        <v>15/09/2025</v>
      </c>
      <c r="N85" s="498"/>
      <c r="O85" s="498"/>
      <c r="P85"/>
      <c r="Q85"/>
      <c r="R85"/>
      <c r="S85"/>
      <c r="T85"/>
      <c r="U85"/>
      <c r="V85"/>
      <c r="W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5" customFormat="1" ht="21" customHeight="1">
      <c r="A86" s="136">
        <v>82</v>
      </c>
      <c r="B86" s="243" t="str">
        <f t="shared" si="1"/>
        <v>20251PE6033K20.2</v>
      </c>
      <c r="C86" s="611" t="s">
        <v>3581</v>
      </c>
      <c r="D86" s="243" t="str">
        <f>VLOOKUP(E86,[1]CHUONGTRINHDAOTAO_1294!$G$5:$V$36,16,0)</f>
        <v>PE6033</v>
      </c>
      <c r="E86" s="492" t="s">
        <v>452</v>
      </c>
      <c r="F86" s="137" t="s">
        <v>440</v>
      </c>
      <c r="G86" s="491" t="s">
        <v>1</v>
      </c>
      <c r="H86" s="243" t="s">
        <v>484</v>
      </c>
      <c r="I86" s="495" t="s">
        <v>347</v>
      </c>
      <c r="J86" s="475"/>
      <c r="K86" s="475"/>
      <c r="L86" s="499">
        <v>2</v>
      </c>
      <c r="M86" s="243" t="str">
        <f>VLOOKUP(I86,'Phan ca HK1-2025'!$B$4:$G$134,6,0)</f>
        <v>15/09/2025</v>
      </c>
      <c r="N86" s="498"/>
      <c r="O86" s="498"/>
      <c r="P86"/>
      <c r="Q86"/>
      <c r="R86"/>
      <c r="S86"/>
      <c r="T86"/>
      <c r="U86"/>
      <c r="V86"/>
      <c r="W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5" customFormat="1" ht="21" customHeight="1">
      <c r="A87" s="136">
        <v>83</v>
      </c>
      <c r="B87" s="243" t="str">
        <f t="shared" si="1"/>
        <v>20251SM6001K20.2</v>
      </c>
      <c r="C87" s="611" t="s">
        <v>4070</v>
      </c>
      <c r="D87" s="243" t="str">
        <f>VLOOKUP(E87,KHĐT_HKI_K20!$G$5:$AC$927,23,0)</f>
        <v>SM6001</v>
      </c>
      <c r="E87" s="236" t="s">
        <v>27</v>
      </c>
      <c r="F87" s="137" t="s">
        <v>32</v>
      </c>
      <c r="G87" s="491" t="s">
        <v>3</v>
      </c>
      <c r="H87" s="513" t="s">
        <v>460</v>
      </c>
      <c r="I87" s="495" t="s">
        <v>347</v>
      </c>
      <c r="J87" s="475"/>
      <c r="K87" s="475"/>
      <c r="L87" s="499">
        <v>2</v>
      </c>
      <c r="M87" s="243" t="str">
        <f>VLOOKUP(I87,'Phan ca HK1-2025'!$B$4:$G$134,6,0)</f>
        <v>15/09/2025</v>
      </c>
      <c r="N87" s="498"/>
      <c r="O87" s="498"/>
      <c r="P87"/>
      <c r="Q87"/>
      <c r="R87"/>
      <c r="S87"/>
      <c r="T87"/>
      <c r="U87"/>
      <c r="V87"/>
      <c r="W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5" customFormat="1" ht="21" customHeight="1">
      <c r="A88" s="136">
        <v>84</v>
      </c>
      <c r="B88" s="243" t="str">
        <f t="shared" si="1"/>
        <v>20251BS6002K20.8</v>
      </c>
      <c r="C88" s="611" t="s">
        <v>1510</v>
      </c>
      <c r="D88" s="243" t="str">
        <f>VLOOKUP(E88,KHĐT_HKI_K20!$G$5:$AC$927,23,0)</f>
        <v>BS6002</v>
      </c>
      <c r="E88" s="236" t="s">
        <v>93</v>
      </c>
      <c r="F88" s="137" t="s">
        <v>95</v>
      </c>
      <c r="G88" s="491" t="s">
        <v>4</v>
      </c>
      <c r="H88" s="243" t="str">
        <f>VLOOKUP(I88,'Phan ca HK1-2025'!$B$4:$I$134,8,0)</f>
        <v>C1-301</v>
      </c>
      <c r="I88" s="495" t="s">
        <v>347</v>
      </c>
      <c r="J88" s="475"/>
      <c r="K88" s="475"/>
      <c r="L88" s="499">
        <v>8</v>
      </c>
      <c r="M88" s="243" t="str">
        <f>VLOOKUP(I88,'Phan ca HK1-2025'!$B$4:$G$134,6,0)</f>
        <v>15/09/2025</v>
      </c>
      <c r="N88" s="498"/>
      <c r="O88" s="498"/>
      <c r="P88"/>
      <c r="Q88"/>
      <c r="R88"/>
      <c r="S88"/>
      <c r="T88"/>
      <c r="U88"/>
      <c r="V88"/>
      <c r="W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5" customFormat="1" ht="21" customHeight="1">
      <c r="A89" s="136">
        <v>85</v>
      </c>
      <c r="B89" s="243" t="str">
        <f t="shared" si="1"/>
        <v>20251SL6311K20.2.5</v>
      </c>
      <c r="C89" s="611" t="s">
        <v>3815</v>
      </c>
      <c r="D89" s="243" t="str">
        <f>VLOOKUP(E89,KHĐT_HKI_K20!$G$5:$AC$927,23,0)</f>
        <v>SL6311</v>
      </c>
      <c r="E89" s="235" t="s">
        <v>658</v>
      </c>
      <c r="F89" s="137" t="s">
        <v>59</v>
      </c>
      <c r="G89" s="491" t="s">
        <v>2</v>
      </c>
      <c r="H89" s="498" t="s">
        <v>195</v>
      </c>
      <c r="I89" s="495" t="s">
        <v>347</v>
      </c>
      <c r="J89" s="475"/>
      <c r="K89" s="475"/>
      <c r="L89" s="499">
        <v>2.5</v>
      </c>
      <c r="M89" s="243" t="str">
        <f>VLOOKUP(I89,'Phan ca HK1-2025'!$B$4:$G$134,6,0)</f>
        <v>15/09/2025</v>
      </c>
      <c r="N89" s="498"/>
      <c r="O89" s="498" t="s">
        <v>835</v>
      </c>
      <c r="P89"/>
      <c r="Q89"/>
      <c r="R89"/>
      <c r="S89"/>
      <c r="T89"/>
      <c r="U89"/>
      <c r="V89"/>
      <c r="W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5" customFormat="1" ht="21" customHeight="1">
      <c r="A90" s="136">
        <v>86</v>
      </c>
      <c r="B90" s="243" t="str">
        <f t="shared" si="1"/>
        <v>20251SL6311K20.2.9</v>
      </c>
      <c r="C90" s="611" t="s">
        <v>3815</v>
      </c>
      <c r="D90" s="243" t="str">
        <f>VLOOKUP(E90,KHĐT_HKI_K20!$G$5:$AC$927,23,0)</f>
        <v>SL6311</v>
      </c>
      <c r="E90" s="235" t="s">
        <v>658</v>
      </c>
      <c r="F90" s="137" t="s">
        <v>59</v>
      </c>
      <c r="G90" s="491" t="s">
        <v>5</v>
      </c>
      <c r="H90" s="498" t="s">
        <v>195</v>
      </c>
      <c r="I90" s="495" t="s">
        <v>347</v>
      </c>
      <c r="J90" s="475"/>
      <c r="K90" s="475"/>
      <c r="L90" s="499">
        <v>2.9</v>
      </c>
      <c r="M90" s="243" t="str">
        <f>VLOOKUP(I90,'Phan ca HK1-2025'!$B$4:$G$134,6,0)</f>
        <v>15/09/2025</v>
      </c>
      <c r="N90" s="498"/>
      <c r="O90" s="498" t="s">
        <v>835</v>
      </c>
      <c r="P90"/>
      <c r="Q90"/>
      <c r="R90"/>
      <c r="S90"/>
      <c r="T90"/>
      <c r="U90"/>
      <c r="V90"/>
      <c r="W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5" customFormat="1" ht="21" customHeight="1">
      <c r="A91" s="136">
        <v>87</v>
      </c>
      <c r="B91" s="243" t="str">
        <f t="shared" si="1"/>
        <v>20251SL6311K20.3.7</v>
      </c>
      <c r="C91" s="611" t="s">
        <v>3818</v>
      </c>
      <c r="D91" s="243" t="str">
        <f>VLOOKUP(E91,KHĐT_HKI_K20!$G$5:$AC$927,23,0)</f>
        <v>SL6311</v>
      </c>
      <c r="E91" s="235" t="s">
        <v>658</v>
      </c>
      <c r="F91" s="137" t="s">
        <v>60</v>
      </c>
      <c r="G91" s="491" t="s">
        <v>5</v>
      </c>
      <c r="H91" s="498" t="s">
        <v>195</v>
      </c>
      <c r="I91" s="495" t="s">
        <v>347</v>
      </c>
      <c r="J91" s="475"/>
      <c r="K91" s="475"/>
      <c r="L91" s="499">
        <v>3.7</v>
      </c>
      <c r="M91" s="243" t="str">
        <f>VLOOKUP(I91,'Phan ca HK1-2025'!$B$4:$G$134,6,0)</f>
        <v>15/09/2025</v>
      </c>
      <c r="N91" s="498"/>
      <c r="O91" s="498" t="s">
        <v>836</v>
      </c>
      <c r="P91"/>
      <c r="Q91"/>
      <c r="R91"/>
      <c r="S91"/>
      <c r="T91"/>
      <c r="U91"/>
      <c r="V91"/>
      <c r="W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ht="21" customHeight="1">
      <c r="A92" s="136">
        <v>88</v>
      </c>
      <c r="B92" s="243" t="str">
        <f t="shared" si="1"/>
        <v>20251SL6311K20.4</v>
      </c>
      <c r="C92" s="611" t="s">
        <v>3818</v>
      </c>
      <c r="D92" s="243" t="str">
        <f>VLOOKUP(E92,KHĐT_HKI_K20!$G$5:$AC$927,23,0)</f>
        <v>SL6311</v>
      </c>
      <c r="E92" s="235" t="s">
        <v>658</v>
      </c>
      <c r="F92" s="137" t="s">
        <v>60</v>
      </c>
      <c r="G92" s="491" t="s">
        <v>2</v>
      </c>
      <c r="H92" s="498" t="s">
        <v>195</v>
      </c>
      <c r="I92" s="495" t="s">
        <v>347</v>
      </c>
      <c r="J92" s="475"/>
      <c r="K92" s="475"/>
      <c r="L92" s="499">
        <v>4</v>
      </c>
      <c r="M92" s="243" t="str">
        <f>VLOOKUP(I92,'Phan ca HK1-2025'!$B$4:$G$134,6,0)</f>
        <v>15/09/2025</v>
      </c>
      <c r="N92" s="498"/>
      <c r="O92" s="498" t="s">
        <v>836</v>
      </c>
    </row>
    <row r="93" spans="1:56" ht="21" customHeight="1">
      <c r="A93" s="136">
        <v>89</v>
      </c>
      <c r="B93" s="243" t="str">
        <f t="shared" si="1"/>
        <v>20251LP6010K20.9</v>
      </c>
      <c r="C93" s="611" t="s">
        <v>3142</v>
      </c>
      <c r="D93" s="243" t="str">
        <f>VLOOKUP(E93,KHĐT_HKI_K20!$G$5:$AC$927,23,0)</f>
        <v>LP6010</v>
      </c>
      <c r="E93" s="236" t="s">
        <v>180</v>
      </c>
      <c r="F93" s="137" t="s">
        <v>59</v>
      </c>
      <c r="G93" s="491" t="s">
        <v>3</v>
      </c>
      <c r="H93" s="243" t="s">
        <v>1148</v>
      </c>
      <c r="I93" s="495" t="s">
        <v>347</v>
      </c>
      <c r="J93" s="475"/>
      <c r="K93" s="498" t="s">
        <v>845</v>
      </c>
      <c r="L93" s="501">
        <v>9</v>
      </c>
      <c r="M93" s="243" t="str">
        <f>VLOOKUP(I93,'Phan ca HK1-2025'!$B$4:$G$134,6,0)</f>
        <v>15/09/2025</v>
      </c>
      <c r="N93" s="498" t="s">
        <v>845</v>
      </c>
      <c r="O93" s="498"/>
    </row>
    <row r="94" spans="1:56" ht="21" customHeight="1">
      <c r="A94" s="136">
        <v>90</v>
      </c>
      <c r="B94" s="243" t="str">
        <f t="shared" si="1"/>
        <v>20251BS6027K20.4</v>
      </c>
      <c r="C94" s="611" t="s">
        <v>1909</v>
      </c>
      <c r="D94" s="243" t="str">
        <f>VLOOKUP(E94,KHĐT_HKI_K20!$G$5:$AC$927,23,0)</f>
        <v>BS6027</v>
      </c>
      <c r="E94" s="236" t="s">
        <v>654</v>
      </c>
      <c r="F94" s="137" t="s">
        <v>95</v>
      </c>
      <c r="G94" s="491" t="s">
        <v>1</v>
      </c>
      <c r="H94" s="243" t="str">
        <f>VLOOKUP(I94,'Phan ca HK1-2025'!$B$4:$I$134,8,0)</f>
        <v>C1-301</v>
      </c>
      <c r="I94" s="495" t="s">
        <v>347</v>
      </c>
      <c r="J94" s="475"/>
      <c r="K94" s="475"/>
      <c r="L94" s="499">
        <v>4</v>
      </c>
      <c r="M94" s="243" t="str">
        <f>VLOOKUP(I94,'Phan ca HK1-2025'!$B$4:$G$134,6,0)</f>
        <v>15/09/2025</v>
      </c>
      <c r="N94" s="498"/>
      <c r="O94" s="498"/>
    </row>
    <row r="95" spans="1:56" ht="21" customHeight="1">
      <c r="A95" s="136">
        <v>91</v>
      </c>
      <c r="B95" s="243" t="str">
        <f t="shared" si="1"/>
        <v>20251SM6050K20.2</v>
      </c>
      <c r="C95" s="611" t="s">
        <v>4169</v>
      </c>
      <c r="D95" s="243" t="str">
        <f>VLOOKUP(E95,KHĐT_HKI_K20!$G$5:$AC$927,23,0)</f>
        <v>SM6050</v>
      </c>
      <c r="E95" s="236" t="s">
        <v>30</v>
      </c>
      <c r="F95" s="137" t="s">
        <v>59</v>
      </c>
      <c r="G95" s="491" t="s">
        <v>0</v>
      </c>
      <c r="H95" s="243" t="str">
        <f>VLOOKUP(I95,'Phan ca HK1-2025'!$B$4:$I$134,8,0)</f>
        <v>C1-301</v>
      </c>
      <c r="I95" s="495" t="s">
        <v>347</v>
      </c>
      <c r="J95" s="475"/>
      <c r="K95" s="475"/>
      <c r="L95" s="499">
        <v>2</v>
      </c>
      <c r="M95" s="243" t="str">
        <f>VLOOKUP(I95,'Phan ca HK1-2025'!$B$4:$G$134,6,0)</f>
        <v>15/09/2025</v>
      </c>
      <c r="N95" s="498"/>
      <c r="O95" s="498"/>
    </row>
    <row r="96" spans="1:56" ht="21" customHeight="1">
      <c r="A96" s="136">
        <v>92</v>
      </c>
      <c r="B96" s="243" t="str">
        <f t="shared" si="1"/>
        <v>20251PE6033K20.3</v>
      </c>
      <c r="C96" s="611" t="s">
        <v>3584</v>
      </c>
      <c r="D96" s="243" t="str">
        <f>VLOOKUP(E96,[1]CHUONGTRINHDAOTAO_1294!$G$5:$V$36,16,0)</f>
        <v>PE6033</v>
      </c>
      <c r="E96" s="492" t="s">
        <v>452</v>
      </c>
      <c r="F96" s="137" t="s">
        <v>60</v>
      </c>
      <c r="G96" s="491" t="s">
        <v>1</v>
      </c>
      <c r="H96" s="243" t="s">
        <v>484</v>
      </c>
      <c r="I96" s="495" t="s">
        <v>348</v>
      </c>
      <c r="J96" s="475"/>
      <c r="K96" s="475"/>
      <c r="L96" s="499">
        <v>3</v>
      </c>
      <c r="M96" s="243" t="str">
        <f>VLOOKUP(I96,'Phan ca HK1-2025'!$B$4:$G$134,6,0)</f>
        <v>15/09/2025</v>
      </c>
      <c r="N96" s="498"/>
      <c r="O96" s="498"/>
    </row>
    <row r="97" spans="1:56" ht="21" customHeight="1">
      <c r="A97" s="136">
        <v>93</v>
      </c>
      <c r="B97" s="243" t="str">
        <f t="shared" si="1"/>
        <v>20251SM6001K20.3</v>
      </c>
      <c r="C97" s="611" t="s">
        <v>4073</v>
      </c>
      <c r="D97" s="243" t="str">
        <f>VLOOKUP(E97,KHĐT_HKI_K20!$G$5:$AC$927,23,0)</f>
        <v>SM6001</v>
      </c>
      <c r="E97" s="236" t="s">
        <v>27</v>
      </c>
      <c r="F97" s="137" t="s">
        <v>31</v>
      </c>
      <c r="G97" s="491" t="s">
        <v>3</v>
      </c>
      <c r="H97" s="513" t="s">
        <v>50</v>
      </c>
      <c r="I97" s="495" t="s">
        <v>348</v>
      </c>
      <c r="J97" s="475"/>
      <c r="K97" s="475"/>
      <c r="L97" s="499">
        <v>3</v>
      </c>
      <c r="M97" s="243" t="str">
        <f>VLOOKUP(I97,'Phan ca HK1-2025'!$B$4:$G$134,6,0)</f>
        <v>15/09/2025</v>
      </c>
      <c r="N97" s="498"/>
      <c r="O97" s="498"/>
    </row>
    <row r="98" spans="1:56" ht="21" customHeight="1">
      <c r="A98" s="136">
        <v>94</v>
      </c>
      <c r="B98" s="243" t="str">
        <f t="shared" si="1"/>
        <v>20251BS6002K20.9</v>
      </c>
      <c r="C98" s="611" t="s">
        <v>1513</v>
      </c>
      <c r="D98" s="243" t="str">
        <f>VLOOKUP(E98,KHĐT_HKI_K20!$G$5:$AC$927,23,0)</f>
        <v>BS6002</v>
      </c>
      <c r="E98" s="236" t="s">
        <v>93</v>
      </c>
      <c r="F98" s="137" t="s">
        <v>14</v>
      </c>
      <c r="G98" s="491" t="s">
        <v>4</v>
      </c>
      <c r="H98" s="498" t="s">
        <v>37</v>
      </c>
      <c r="I98" s="495" t="s">
        <v>348</v>
      </c>
      <c r="J98" s="475"/>
      <c r="K98" s="475"/>
      <c r="L98" s="499">
        <v>9</v>
      </c>
      <c r="M98" s="243" t="str">
        <f>VLOOKUP(I98,'Phan ca HK1-2025'!$B$4:$G$134,6,0)</f>
        <v>15/09/2025</v>
      </c>
      <c r="N98" s="498"/>
      <c r="O98" s="498"/>
    </row>
    <row r="99" spans="1:56" ht="21" customHeight="1">
      <c r="A99" s="136">
        <v>95</v>
      </c>
      <c r="B99" s="243" t="str">
        <f t="shared" si="1"/>
        <v>20251SL6311K20.5</v>
      </c>
      <c r="C99" s="611" t="s">
        <v>3821</v>
      </c>
      <c r="D99" s="243" t="str">
        <f>VLOOKUP(E99,KHĐT_HKI_K20!$G$5:$AC$927,23,0)</f>
        <v>SL6311</v>
      </c>
      <c r="E99" s="235" t="s">
        <v>658</v>
      </c>
      <c r="F99" s="137" t="s">
        <v>64</v>
      </c>
      <c r="G99" s="491" t="s">
        <v>2</v>
      </c>
      <c r="H99" s="498" t="s">
        <v>195</v>
      </c>
      <c r="I99" s="495" t="s">
        <v>348</v>
      </c>
      <c r="J99" s="475"/>
      <c r="K99" s="475"/>
      <c r="L99" s="499">
        <v>5</v>
      </c>
      <c r="M99" s="243" t="str">
        <f>VLOOKUP(I99,'Phan ca HK1-2025'!$B$4:$G$134,6,0)</f>
        <v>15/09/2025</v>
      </c>
      <c r="N99" s="498"/>
      <c r="O99" s="498" t="s">
        <v>837</v>
      </c>
    </row>
    <row r="100" spans="1:56" s="5" customFormat="1" ht="21" customHeight="1">
      <c r="A100" s="136">
        <v>96</v>
      </c>
      <c r="B100" s="243" t="str">
        <f t="shared" si="1"/>
        <v>20251SL6311K20.5</v>
      </c>
      <c r="C100" s="611" t="s">
        <v>3821</v>
      </c>
      <c r="D100" s="243" t="str">
        <f>VLOOKUP(E100,KHĐT_HKI_K20!$G$5:$AC$927,23,0)</f>
        <v>SL6311</v>
      </c>
      <c r="E100" s="235" t="s">
        <v>658</v>
      </c>
      <c r="F100" s="137" t="s">
        <v>64</v>
      </c>
      <c r="G100" s="491" t="s">
        <v>5</v>
      </c>
      <c r="H100" s="498" t="s">
        <v>195</v>
      </c>
      <c r="I100" s="495" t="s">
        <v>348</v>
      </c>
      <c r="J100" s="475"/>
      <c r="K100" s="475"/>
      <c r="L100" s="499">
        <v>5</v>
      </c>
      <c r="M100" s="243" t="str">
        <f>VLOOKUP(I100,'Phan ca HK1-2025'!$B$4:$G$134,6,0)</f>
        <v>15/09/2025</v>
      </c>
      <c r="N100" s="498"/>
      <c r="O100" s="498" t="s">
        <v>837</v>
      </c>
      <c r="P100"/>
      <c r="Q100"/>
      <c r="R100"/>
      <c r="S100"/>
      <c r="T100"/>
      <c r="U100"/>
      <c r="V100"/>
      <c r="W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5" customFormat="1" ht="21" customHeight="1">
      <c r="A101" s="136">
        <v>97</v>
      </c>
      <c r="B101" s="243" t="str">
        <f t="shared" si="1"/>
        <v>20251SL6311K20.6</v>
      </c>
      <c r="C101" s="611" t="s">
        <v>3824</v>
      </c>
      <c r="D101" s="243" t="str">
        <f>VLOOKUP(E101,KHĐT_HKI_K20!$G$5:$AC$927,23,0)</f>
        <v>SL6311</v>
      </c>
      <c r="E101" s="235" t="s">
        <v>658</v>
      </c>
      <c r="F101" s="137" t="s">
        <v>58</v>
      </c>
      <c r="G101" s="491" t="s">
        <v>2</v>
      </c>
      <c r="H101" s="498" t="s">
        <v>195</v>
      </c>
      <c r="I101" s="495" t="s">
        <v>348</v>
      </c>
      <c r="J101" s="475"/>
      <c r="K101" s="475"/>
      <c r="L101" s="499">
        <v>6</v>
      </c>
      <c r="M101" s="243" t="str">
        <f>VLOOKUP(I101,'Phan ca HK1-2025'!$B$4:$G$134,6,0)</f>
        <v>15/09/2025</v>
      </c>
      <c r="N101" s="498"/>
      <c r="O101" s="498" t="s">
        <v>838</v>
      </c>
      <c r="P101"/>
      <c r="Q101"/>
      <c r="R101"/>
      <c r="S101"/>
      <c r="T101"/>
      <c r="U101"/>
      <c r="V101"/>
      <c r="W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5" customFormat="1" ht="21" customHeight="1">
      <c r="A102" s="136">
        <v>98</v>
      </c>
      <c r="B102" s="243" t="str">
        <f t="shared" si="1"/>
        <v>20251SL6311K20.6</v>
      </c>
      <c r="C102" s="611" t="s">
        <v>3824</v>
      </c>
      <c r="D102" s="243" t="str">
        <f>VLOOKUP(E102,KHĐT_HKI_K20!$G$5:$AC$927,23,0)</f>
        <v>SL6311</v>
      </c>
      <c r="E102" s="235" t="s">
        <v>658</v>
      </c>
      <c r="F102" s="137" t="s">
        <v>58</v>
      </c>
      <c r="G102" s="491" t="s">
        <v>5</v>
      </c>
      <c r="H102" s="498" t="s">
        <v>195</v>
      </c>
      <c r="I102" s="495" t="s">
        <v>348</v>
      </c>
      <c r="J102" s="475"/>
      <c r="K102" s="475"/>
      <c r="L102" s="499">
        <v>6</v>
      </c>
      <c r="M102" s="243" t="str">
        <f>VLOOKUP(I102,'Phan ca HK1-2025'!$B$4:$G$134,6,0)</f>
        <v>15/09/2025</v>
      </c>
      <c r="N102" s="498"/>
      <c r="O102" s="498" t="s">
        <v>838</v>
      </c>
      <c r="P102"/>
      <c r="Q102"/>
      <c r="R102"/>
      <c r="S102"/>
      <c r="T102"/>
      <c r="U102"/>
      <c r="V102"/>
      <c r="W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5" customFormat="1" ht="21" customHeight="1">
      <c r="A103" s="136">
        <v>99</v>
      </c>
      <c r="B103" s="243" t="str">
        <f t="shared" si="1"/>
        <v>20251LP6010K20.10</v>
      </c>
      <c r="C103" s="611" t="s">
        <v>3145</v>
      </c>
      <c r="D103" s="243" t="str">
        <f>VLOOKUP(E103,KHĐT_HKI_K20!$G$5:$AC$927,23,0)</f>
        <v>LP6010</v>
      </c>
      <c r="E103" s="236" t="s">
        <v>180</v>
      </c>
      <c r="F103" s="137" t="s">
        <v>64</v>
      </c>
      <c r="G103" s="491" t="s">
        <v>3</v>
      </c>
      <c r="H103" s="243" t="s">
        <v>1148</v>
      </c>
      <c r="I103" s="495" t="s">
        <v>348</v>
      </c>
      <c r="J103" s="475"/>
      <c r="K103" s="498" t="s">
        <v>846</v>
      </c>
      <c r="L103" s="501">
        <v>10</v>
      </c>
      <c r="M103" s="243" t="str">
        <f>VLOOKUP(I103,'Phan ca HK1-2025'!$B$4:$G$134,6,0)</f>
        <v>15/09/2025</v>
      </c>
      <c r="N103" s="498" t="s">
        <v>846</v>
      </c>
      <c r="O103" s="498"/>
      <c r="P103"/>
      <c r="Q103"/>
      <c r="R103"/>
      <c r="S103"/>
      <c r="T103"/>
      <c r="U103"/>
      <c r="V103"/>
      <c r="W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5" customFormat="1" ht="21" customHeight="1">
      <c r="A104" s="136">
        <v>100</v>
      </c>
      <c r="B104" s="243" t="str">
        <f t="shared" si="1"/>
        <v>20251BS6027K20.5</v>
      </c>
      <c r="C104" s="611" t="s">
        <v>1912</v>
      </c>
      <c r="D104" s="243" t="str">
        <f>VLOOKUP(E104,KHĐT_HKI_K20!$G$5:$AC$927,23,0)</f>
        <v>BS6027</v>
      </c>
      <c r="E104" s="236" t="s">
        <v>654</v>
      </c>
      <c r="F104" s="137" t="s">
        <v>14</v>
      </c>
      <c r="G104" s="491" t="s">
        <v>1</v>
      </c>
      <c r="H104" s="498" t="s">
        <v>37</v>
      </c>
      <c r="I104" s="495" t="s">
        <v>348</v>
      </c>
      <c r="J104" s="475"/>
      <c r="K104" s="475"/>
      <c r="L104" s="499">
        <v>5</v>
      </c>
      <c r="M104" s="243" t="str">
        <f>VLOOKUP(I104,'Phan ca HK1-2025'!$B$4:$G$134,6,0)</f>
        <v>15/09/2025</v>
      </c>
      <c r="N104" s="498"/>
      <c r="O104" s="498"/>
      <c r="P104"/>
      <c r="Q104"/>
      <c r="R104"/>
      <c r="S104"/>
      <c r="T104"/>
      <c r="U104"/>
      <c r="V104"/>
      <c r="W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5" customFormat="1" ht="21" customHeight="1">
      <c r="A105" s="136">
        <v>101</v>
      </c>
      <c r="B105" s="243" t="str">
        <f t="shared" si="1"/>
        <v>20251SM6050K20.3</v>
      </c>
      <c r="C105" s="611" t="s">
        <v>4172</v>
      </c>
      <c r="D105" s="243" t="str">
        <f>VLOOKUP(E105,KHĐT_HKI_K20!$G$5:$AC$927,23,0)</f>
        <v>SM6050</v>
      </c>
      <c r="E105" s="236" t="s">
        <v>30</v>
      </c>
      <c r="F105" s="137" t="s">
        <v>59</v>
      </c>
      <c r="G105" s="491" t="s">
        <v>0</v>
      </c>
      <c r="H105" s="513" t="s">
        <v>50</v>
      </c>
      <c r="I105" s="495" t="s">
        <v>348</v>
      </c>
      <c r="J105" s="502"/>
      <c r="K105" s="502"/>
      <c r="L105" s="499">
        <v>3</v>
      </c>
      <c r="M105" s="243" t="str">
        <f>VLOOKUP(I105,'Phan ca HK1-2025'!$B$4:$G$134,6,0)</f>
        <v>15/09/2025</v>
      </c>
      <c r="N105" s="498"/>
      <c r="O105" s="498"/>
      <c r="P105"/>
      <c r="Q105"/>
      <c r="R105"/>
      <c r="S105"/>
      <c r="T105"/>
      <c r="U105"/>
      <c r="V105"/>
      <c r="W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5" customFormat="1" ht="21" customHeight="1">
      <c r="A106" s="136">
        <v>102</v>
      </c>
      <c r="B106" s="243" t="str">
        <f t="shared" si="1"/>
        <v>20251PE6033K20.4</v>
      </c>
      <c r="C106" s="611" t="s">
        <v>3587</v>
      </c>
      <c r="D106" s="243" t="str">
        <f>VLOOKUP(E106,[1]CHUONGTRINHDAOTAO_1294!$G$5:$V$36,16,0)</f>
        <v>PE6033</v>
      </c>
      <c r="E106" s="492" t="s">
        <v>452</v>
      </c>
      <c r="F106" s="137" t="s">
        <v>31</v>
      </c>
      <c r="G106" s="491" t="s">
        <v>1</v>
      </c>
      <c r="H106" s="243" t="s">
        <v>484</v>
      </c>
      <c r="I106" s="495" t="s">
        <v>349</v>
      </c>
      <c r="J106" s="475"/>
      <c r="K106" s="475"/>
      <c r="L106" s="500">
        <v>4</v>
      </c>
      <c r="M106" s="243" t="str">
        <f>VLOOKUP(I106,'Phan ca HK1-2025'!$B$4:$G$134,6,0)</f>
        <v>15/09/2025</v>
      </c>
      <c r="N106" s="498"/>
      <c r="O106" s="498"/>
      <c r="P106"/>
      <c r="Q106"/>
      <c r="R106"/>
      <c r="S106"/>
      <c r="T106"/>
      <c r="U106"/>
      <c r="V106"/>
      <c r="W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5" customFormat="1" ht="21" customHeight="1">
      <c r="A107" s="136">
        <v>103</v>
      </c>
      <c r="B107" s="243" t="str">
        <f t="shared" si="1"/>
        <v>20251SM6001K20.4</v>
      </c>
      <c r="C107" s="611" t="s">
        <v>4076</v>
      </c>
      <c r="D107" s="243" t="str">
        <f>VLOOKUP(E107,KHĐT_HKI_K20!$G$5:$AC$927,23,0)</f>
        <v>SM6001</v>
      </c>
      <c r="E107" s="236" t="s">
        <v>27</v>
      </c>
      <c r="F107" s="137" t="s">
        <v>60</v>
      </c>
      <c r="G107" s="491" t="s">
        <v>2</v>
      </c>
      <c r="H107" s="498" t="s">
        <v>37</v>
      </c>
      <c r="I107" s="495" t="s">
        <v>349</v>
      </c>
      <c r="J107" s="475"/>
      <c r="K107" s="475"/>
      <c r="L107" s="499">
        <v>4</v>
      </c>
      <c r="M107" s="243" t="str">
        <f>VLOOKUP(I107,'Phan ca HK1-2025'!$B$4:$G$134,6,0)</f>
        <v>15/09/2025</v>
      </c>
      <c r="N107" s="498"/>
      <c r="O107" s="498"/>
      <c r="P107"/>
      <c r="Q107"/>
      <c r="R107"/>
      <c r="S107"/>
      <c r="T107"/>
      <c r="U107"/>
      <c r="V107"/>
      <c r="W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5" customFormat="1" ht="21" customHeight="1">
      <c r="A108" s="136">
        <v>104</v>
      </c>
      <c r="B108" s="243" t="str">
        <f t="shared" si="1"/>
        <v>20251BS6002K20.10</v>
      </c>
      <c r="C108" s="611" t="s">
        <v>1516</v>
      </c>
      <c r="D108" s="243" t="str">
        <f>VLOOKUP(E108,KHĐT_HKI_K20!$G$5:$AC$927,23,0)</f>
        <v>BS6002</v>
      </c>
      <c r="E108" s="236" t="s">
        <v>93</v>
      </c>
      <c r="F108" s="137" t="s">
        <v>95</v>
      </c>
      <c r="G108" s="491" t="s">
        <v>4</v>
      </c>
      <c r="H108" s="498" t="s">
        <v>37</v>
      </c>
      <c r="I108" s="495" t="s">
        <v>349</v>
      </c>
      <c r="J108" s="475"/>
      <c r="K108" s="513" t="s">
        <v>1158</v>
      </c>
      <c r="L108" s="499">
        <v>10</v>
      </c>
      <c r="M108" s="524" t="s">
        <v>1157</v>
      </c>
      <c r="N108" s="498" t="s">
        <v>843</v>
      </c>
      <c r="O108" s="498"/>
      <c r="P108"/>
      <c r="Q108"/>
      <c r="R108"/>
      <c r="S108"/>
      <c r="T108"/>
      <c r="U108"/>
      <c r="V108"/>
      <c r="W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5" customFormat="1" ht="21" customHeight="1">
      <c r="A109" s="136">
        <v>105</v>
      </c>
      <c r="B109" s="243" t="str">
        <f t="shared" si="1"/>
        <v>20251SL6311K20.7</v>
      </c>
      <c r="C109" s="611" t="s">
        <v>3827</v>
      </c>
      <c r="D109" s="243" t="str">
        <f>VLOOKUP(E109,KHĐT_HKI_K20!$G$5:$AC$927,23,0)</f>
        <v>SL6311</v>
      </c>
      <c r="E109" s="235" t="s">
        <v>658</v>
      </c>
      <c r="F109" s="137" t="s">
        <v>59</v>
      </c>
      <c r="G109" s="491" t="s">
        <v>0</v>
      </c>
      <c r="H109" s="498" t="s">
        <v>195</v>
      </c>
      <c r="I109" s="495" t="s">
        <v>349</v>
      </c>
      <c r="J109" s="502"/>
      <c r="K109" s="502"/>
      <c r="L109" s="500">
        <v>7</v>
      </c>
      <c r="M109" s="243" t="str">
        <f>VLOOKUP(I109,'Phan ca HK1-2025'!$B$4:$G$134,6,0)</f>
        <v>15/09/2025</v>
      </c>
      <c r="N109" s="498"/>
      <c r="O109" s="498" t="s">
        <v>839</v>
      </c>
      <c r="P109"/>
      <c r="Q109"/>
      <c r="R109"/>
      <c r="S109"/>
      <c r="T109"/>
      <c r="U109"/>
      <c r="V109"/>
      <c r="W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5" customFormat="1" ht="21" customHeight="1">
      <c r="A110" s="136">
        <v>106</v>
      </c>
      <c r="B110" s="243" t="str">
        <f t="shared" si="1"/>
        <v>20251SL6311K20.7</v>
      </c>
      <c r="C110" s="611" t="s">
        <v>3827</v>
      </c>
      <c r="D110" s="243" t="str">
        <f>VLOOKUP(E110,KHĐT_HKI_K20!$G$5:$AC$927,23,0)</f>
        <v>SL6311</v>
      </c>
      <c r="E110" s="235" t="s">
        <v>658</v>
      </c>
      <c r="F110" s="137" t="s">
        <v>59</v>
      </c>
      <c r="G110" s="491" t="s">
        <v>3</v>
      </c>
      <c r="H110" s="498" t="s">
        <v>195</v>
      </c>
      <c r="I110" s="495" t="s">
        <v>349</v>
      </c>
      <c r="J110" s="475"/>
      <c r="K110" s="475"/>
      <c r="L110" s="499">
        <v>7</v>
      </c>
      <c r="M110" s="243" t="str">
        <f>VLOOKUP(I110,'Phan ca HK1-2025'!$B$4:$G$134,6,0)</f>
        <v>15/09/2025</v>
      </c>
      <c r="N110" s="498"/>
      <c r="O110" s="498" t="s">
        <v>839</v>
      </c>
      <c r="P110"/>
      <c r="Q110"/>
      <c r="R110"/>
      <c r="S110"/>
      <c r="T110"/>
      <c r="U110"/>
      <c r="V110"/>
      <c r="W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ht="21" customHeight="1">
      <c r="A111" s="136">
        <v>107</v>
      </c>
      <c r="B111" s="243" t="str">
        <f t="shared" si="1"/>
        <v>20251SL6311K20.8</v>
      </c>
      <c r="C111" s="611" t="s">
        <v>3830</v>
      </c>
      <c r="D111" s="243" t="str">
        <f>VLOOKUP(E111,KHĐT_HKI_K20!$G$5:$AC$927,23,0)</f>
        <v>SL6311</v>
      </c>
      <c r="E111" s="235" t="s">
        <v>658</v>
      </c>
      <c r="F111" s="137" t="s">
        <v>60</v>
      </c>
      <c r="G111" s="491" t="s">
        <v>0</v>
      </c>
      <c r="H111" s="498" t="s">
        <v>195</v>
      </c>
      <c r="I111" s="495" t="s">
        <v>349</v>
      </c>
      <c r="J111" s="502"/>
      <c r="K111" s="502"/>
      <c r="L111" s="500">
        <v>8</v>
      </c>
      <c r="M111" s="243" t="str">
        <f>VLOOKUP(I111,'Phan ca HK1-2025'!$B$4:$G$134,6,0)</f>
        <v>15/09/2025</v>
      </c>
      <c r="N111" s="498"/>
      <c r="O111" s="498" t="s">
        <v>840</v>
      </c>
    </row>
    <row r="112" spans="1:56" ht="21" customHeight="1">
      <c r="A112" s="136">
        <v>108</v>
      </c>
      <c r="B112" s="243" t="str">
        <f t="shared" si="1"/>
        <v>20251SL6311K20.8</v>
      </c>
      <c r="C112" s="611" t="s">
        <v>3830</v>
      </c>
      <c r="D112" s="243" t="str">
        <f>VLOOKUP(E112,KHĐT_HKI_K20!$G$5:$AC$927,23,0)</f>
        <v>SL6311</v>
      </c>
      <c r="E112" s="235" t="s">
        <v>658</v>
      </c>
      <c r="F112" s="137" t="s">
        <v>60</v>
      </c>
      <c r="G112" s="491" t="s">
        <v>3</v>
      </c>
      <c r="H112" s="498" t="s">
        <v>195</v>
      </c>
      <c r="I112" s="495" t="s">
        <v>349</v>
      </c>
      <c r="J112" s="475"/>
      <c r="K112" s="475"/>
      <c r="L112" s="499">
        <v>8</v>
      </c>
      <c r="M112" s="243" t="str">
        <f>VLOOKUP(I112,'Phan ca HK1-2025'!$B$4:$G$134,6,0)</f>
        <v>15/09/2025</v>
      </c>
      <c r="N112" s="498"/>
      <c r="O112" s="498" t="s">
        <v>840</v>
      </c>
    </row>
    <row r="113" spans="1:56" ht="21" customHeight="1">
      <c r="A113" s="136">
        <v>109</v>
      </c>
      <c r="B113" s="243" t="str">
        <f t="shared" si="1"/>
        <v>20251LP6010K20.10</v>
      </c>
      <c r="C113" s="611" t="s">
        <v>3145</v>
      </c>
      <c r="D113" s="243" t="str">
        <f>VLOOKUP(E113,KHĐT_HKI_K20!$G$5:$AC$927,23,0)</f>
        <v>LP6010</v>
      </c>
      <c r="E113" s="236" t="s">
        <v>180</v>
      </c>
      <c r="F113" s="137" t="s">
        <v>64</v>
      </c>
      <c r="G113" s="491" t="s">
        <v>3</v>
      </c>
      <c r="H113" s="243" t="s">
        <v>1148</v>
      </c>
      <c r="I113" s="495" t="s">
        <v>349</v>
      </c>
      <c r="J113" s="475"/>
      <c r="K113" s="498" t="s">
        <v>846</v>
      </c>
      <c r="L113" s="501">
        <v>10</v>
      </c>
      <c r="M113" s="243" t="str">
        <f>VLOOKUP(I113,'Phan ca HK1-2025'!$B$4:$G$134,6,0)</f>
        <v>15/09/2025</v>
      </c>
      <c r="N113" s="498" t="s">
        <v>846</v>
      </c>
      <c r="O113" s="498"/>
    </row>
    <row r="114" spans="1:56" ht="21" customHeight="1">
      <c r="A114" s="136">
        <v>110</v>
      </c>
      <c r="B114" s="243" t="str">
        <f t="shared" si="1"/>
        <v>20251BS6027K20.6</v>
      </c>
      <c r="C114" s="611" t="s">
        <v>1915</v>
      </c>
      <c r="D114" s="243" t="str">
        <f>VLOOKUP(E114,KHĐT_HKI_K20!$G$5:$AC$927,23,0)</f>
        <v>BS6027</v>
      </c>
      <c r="E114" s="236" t="s">
        <v>654</v>
      </c>
      <c r="F114" s="137" t="s">
        <v>95</v>
      </c>
      <c r="G114" s="491" t="s">
        <v>1</v>
      </c>
      <c r="H114" s="498" t="s">
        <v>37</v>
      </c>
      <c r="I114" s="495" t="s">
        <v>349</v>
      </c>
      <c r="J114" s="475"/>
      <c r="K114" s="513" t="s">
        <v>1158</v>
      </c>
      <c r="L114" s="499">
        <v>6</v>
      </c>
      <c r="M114" s="524" t="s">
        <v>1157</v>
      </c>
      <c r="N114" s="498" t="s">
        <v>843</v>
      </c>
      <c r="O114" s="498"/>
    </row>
    <row r="115" spans="1:56" ht="21" customHeight="1">
      <c r="A115" s="136">
        <v>111</v>
      </c>
      <c r="B115" s="243" t="str">
        <f t="shared" si="1"/>
        <v>20251SM6050K20.4</v>
      </c>
      <c r="C115" s="611" t="s">
        <v>4175</v>
      </c>
      <c r="D115" s="243" t="str">
        <f>VLOOKUP(E115,KHĐT_HKI_K20!$G$5:$AC$927,23,0)</f>
        <v>SM6050</v>
      </c>
      <c r="E115" s="236" t="s">
        <v>30</v>
      </c>
      <c r="F115" s="137" t="s">
        <v>59</v>
      </c>
      <c r="G115" s="491" t="s">
        <v>2</v>
      </c>
      <c r="H115" s="498" t="s">
        <v>37</v>
      </c>
      <c r="I115" s="495" t="s">
        <v>349</v>
      </c>
      <c r="J115" s="475"/>
      <c r="K115" s="475"/>
      <c r="L115" s="499">
        <v>4</v>
      </c>
      <c r="M115" s="243" t="str">
        <f>VLOOKUP(I115,'Phan ca HK1-2025'!$B$4:$G$134,6,0)</f>
        <v>15/09/2025</v>
      </c>
      <c r="N115" s="498"/>
      <c r="O115" s="498"/>
    </row>
    <row r="116" spans="1:56" ht="21" customHeight="1">
      <c r="A116" s="136">
        <v>112</v>
      </c>
      <c r="B116" s="243" t="str">
        <f t="shared" si="1"/>
        <v>20251PE6033K20.5</v>
      </c>
      <c r="C116" s="611" t="s">
        <v>3590</v>
      </c>
      <c r="D116" s="243" t="str">
        <f>VLOOKUP(E116,[1]CHUONGTRINHDAOTAO_1294!$G$5:$V$36,16,0)</f>
        <v>PE6033</v>
      </c>
      <c r="E116" s="492" t="s">
        <v>452</v>
      </c>
      <c r="F116" s="137" t="s">
        <v>59</v>
      </c>
      <c r="G116" s="491" t="s">
        <v>2</v>
      </c>
      <c r="H116" s="243" t="s">
        <v>484</v>
      </c>
      <c r="I116" s="495" t="s">
        <v>414</v>
      </c>
      <c r="J116" s="475"/>
      <c r="K116" s="475"/>
      <c r="L116" s="499">
        <v>5</v>
      </c>
      <c r="M116" s="243" t="str">
        <f>VLOOKUP(I116,'Phan ca HK1-2025'!$B$4:$G$134,6,0)</f>
        <v>15/09/2025</v>
      </c>
      <c r="N116" s="498"/>
      <c r="O116" s="498"/>
    </row>
    <row r="117" spans="1:56" s="5" customFormat="1" ht="21" customHeight="1">
      <c r="A117" s="136">
        <v>113</v>
      </c>
      <c r="B117" s="243" t="str">
        <f t="shared" si="1"/>
        <v>20251SM6001K20.5</v>
      </c>
      <c r="C117" s="611" t="s">
        <v>4079</v>
      </c>
      <c r="D117" s="243" t="str">
        <f>VLOOKUP(E117,KHĐT_HKI_K20!$G$5:$AC$927,23,0)</f>
        <v>SM6001</v>
      </c>
      <c r="E117" s="236" t="s">
        <v>27</v>
      </c>
      <c r="F117" s="137" t="s">
        <v>58</v>
      </c>
      <c r="G117" s="491" t="s">
        <v>2</v>
      </c>
      <c r="H117" s="243" t="str">
        <f>VLOOKUP(I117,'Phan ca HK1-2025'!$B$4:$I$134,8,0)</f>
        <v>C2-202</v>
      </c>
      <c r="I117" s="495" t="s">
        <v>414</v>
      </c>
      <c r="J117" s="475"/>
      <c r="K117" s="475"/>
      <c r="L117" s="499">
        <v>5</v>
      </c>
      <c r="M117" s="243" t="str">
        <f>VLOOKUP(I117,'Phan ca HK1-2025'!$B$4:$G$134,6,0)</f>
        <v>15/09/2025</v>
      </c>
      <c r="N117" s="498"/>
      <c r="O117" s="498"/>
      <c r="P117"/>
      <c r="Q117"/>
      <c r="R117"/>
      <c r="S117"/>
      <c r="T117"/>
      <c r="U117"/>
      <c r="V117"/>
      <c r="W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5" customFormat="1" ht="21" customHeight="1">
      <c r="A118" s="136">
        <v>114</v>
      </c>
      <c r="B118" s="243" t="str">
        <f t="shared" si="1"/>
        <v>20251BS6002K20.11</v>
      </c>
      <c r="C118" s="611" t="s">
        <v>1519</v>
      </c>
      <c r="D118" s="243" t="str">
        <f>VLOOKUP(E118,KHĐT_HKI_K20!$G$5:$AC$927,23,0)</f>
        <v>BS6002</v>
      </c>
      <c r="E118" s="236" t="s">
        <v>93</v>
      </c>
      <c r="F118" s="137" t="s">
        <v>14</v>
      </c>
      <c r="G118" s="491" t="s">
        <v>4</v>
      </c>
      <c r="H118" s="498" t="s">
        <v>37</v>
      </c>
      <c r="I118" s="495" t="s">
        <v>414</v>
      </c>
      <c r="J118" s="475"/>
      <c r="K118" s="513" t="s">
        <v>1158</v>
      </c>
      <c r="L118" s="499">
        <v>11</v>
      </c>
      <c r="M118" s="524" t="s">
        <v>1157</v>
      </c>
      <c r="N118" s="498" t="s">
        <v>844</v>
      </c>
      <c r="O118" s="498"/>
      <c r="P118"/>
      <c r="Q118"/>
      <c r="R118"/>
      <c r="S118"/>
      <c r="T118"/>
      <c r="U118"/>
      <c r="V118"/>
      <c r="W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5" customFormat="1" ht="21" customHeight="1">
      <c r="A119" s="136">
        <v>115</v>
      </c>
      <c r="B119" s="243" t="str">
        <f t="shared" si="1"/>
        <v>20251SL6311K20.9</v>
      </c>
      <c r="C119" s="611" t="s">
        <v>3833</v>
      </c>
      <c r="D119" s="243" t="str">
        <f>VLOOKUP(E119,KHĐT_HKI_K20!$G$5:$AC$927,23,0)</f>
        <v>SL6311</v>
      </c>
      <c r="E119" s="235" t="s">
        <v>658</v>
      </c>
      <c r="F119" s="137" t="s">
        <v>64</v>
      </c>
      <c r="G119" s="491" t="s">
        <v>0</v>
      </c>
      <c r="H119" s="498" t="s">
        <v>195</v>
      </c>
      <c r="I119" s="495" t="s">
        <v>414</v>
      </c>
      <c r="J119" s="475"/>
      <c r="K119" s="475"/>
      <c r="L119" s="499">
        <v>9</v>
      </c>
      <c r="M119" s="243" t="str">
        <f>VLOOKUP(I119,'Phan ca HK1-2025'!$B$4:$G$134,6,0)</f>
        <v>15/09/2025</v>
      </c>
      <c r="N119" s="498"/>
      <c r="O119" s="498" t="s">
        <v>841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5" customFormat="1" ht="21" customHeight="1">
      <c r="A120" s="136">
        <v>116</v>
      </c>
      <c r="B120" s="243" t="str">
        <f t="shared" si="1"/>
        <v>20251SL6311K20.9</v>
      </c>
      <c r="C120" s="611" t="s">
        <v>3833</v>
      </c>
      <c r="D120" s="243" t="str">
        <f>VLOOKUP(E120,KHĐT_HKI_K20!$G$5:$AC$927,23,0)</f>
        <v>SL6311</v>
      </c>
      <c r="E120" s="235" t="s">
        <v>658</v>
      </c>
      <c r="F120" s="137" t="s">
        <v>64</v>
      </c>
      <c r="G120" s="491" t="s">
        <v>3</v>
      </c>
      <c r="H120" s="498" t="s">
        <v>195</v>
      </c>
      <c r="I120" s="495" t="s">
        <v>414</v>
      </c>
      <c r="J120" s="475"/>
      <c r="K120" s="475"/>
      <c r="L120" s="499">
        <v>9</v>
      </c>
      <c r="M120" s="243" t="str">
        <f>VLOOKUP(I120,'Phan ca HK1-2025'!$B$4:$G$134,6,0)</f>
        <v>15/09/2025</v>
      </c>
      <c r="N120" s="498"/>
      <c r="O120" s="498" t="s">
        <v>841</v>
      </c>
      <c r="P120"/>
      <c r="Q120"/>
      <c r="R120"/>
      <c r="S120"/>
      <c r="T120"/>
      <c r="U120"/>
      <c r="V120"/>
      <c r="W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5" customFormat="1" ht="21" customHeight="1">
      <c r="A121" s="136">
        <v>117</v>
      </c>
      <c r="B121" s="243" t="str">
        <f t="shared" si="1"/>
        <v>20251SL6311K20.10</v>
      </c>
      <c r="C121" s="611" t="s">
        <v>3836</v>
      </c>
      <c r="D121" s="243" t="str">
        <f>VLOOKUP(E121,KHĐT_HKI_K20!$G$5:$AC$927,23,0)</f>
        <v>SL6311</v>
      </c>
      <c r="E121" s="235" t="s">
        <v>658</v>
      </c>
      <c r="F121" s="137" t="s">
        <v>58</v>
      </c>
      <c r="G121" s="491" t="s">
        <v>0</v>
      </c>
      <c r="H121" s="498" t="s">
        <v>195</v>
      </c>
      <c r="I121" s="495" t="s">
        <v>414</v>
      </c>
      <c r="J121" s="475"/>
      <c r="K121" s="475"/>
      <c r="L121" s="499">
        <v>10</v>
      </c>
      <c r="M121" s="243" t="str">
        <f>VLOOKUP(I121,'Phan ca HK1-2025'!$B$4:$G$134,6,0)</f>
        <v>15/09/2025</v>
      </c>
      <c r="N121" s="498"/>
      <c r="O121" s="498" t="s">
        <v>842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5" customFormat="1" ht="21" customHeight="1">
      <c r="A122" s="136">
        <v>118</v>
      </c>
      <c r="B122" s="243" t="str">
        <f t="shared" si="1"/>
        <v>20251SL6311K20.10</v>
      </c>
      <c r="C122" s="611" t="s">
        <v>3836</v>
      </c>
      <c r="D122" s="243" t="str">
        <f>VLOOKUP(E122,KHĐT_HKI_K20!$G$5:$AC$927,23,0)</f>
        <v>SL6311</v>
      </c>
      <c r="E122" s="235" t="s">
        <v>658</v>
      </c>
      <c r="F122" s="137" t="s">
        <v>58</v>
      </c>
      <c r="G122" s="491" t="s">
        <v>3</v>
      </c>
      <c r="H122" s="498" t="s">
        <v>195</v>
      </c>
      <c r="I122" s="495" t="s">
        <v>414</v>
      </c>
      <c r="J122" s="475"/>
      <c r="K122" s="475"/>
      <c r="L122" s="499">
        <v>10</v>
      </c>
      <c r="M122" s="243" t="str">
        <f>VLOOKUP(I122,'Phan ca HK1-2025'!$B$4:$G$134,6,0)</f>
        <v>15/09/2025</v>
      </c>
      <c r="N122" s="498"/>
      <c r="O122" s="498" t="s">
        <v>842</v>
      </c>
      <c r="P122"/>
      <c r="Q122"/>
      <c r="R122"/>
      <c r="S122"/>
      <c r="T122"/>
      <c r="U122"/>
      <c r="V122"/>
      <c r="W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5" customFormat="1" ht="21" customHeight="1">
      <c r="A123" s="136">
        <v>119</v>
      </c>
      <c r="B123" s="243" t="str">
        <f t="shared" si="1"/>
        <v>20251LP6010K20.9</v>
      </c>
      <c r="C123" s="611" t="s">
        <v>3142</v>
      </c>
      <c r="D123" s="243" t="str">
        <f>VLOOKUP(E123,KHĐT_HKI_K20!$G$5:$AC$927,23,0)</f>
        <v>LP6010</v>
      </c>
      <c r="E123" s="236" t="s">
        <v>180</v>
      </c>
      <c r="F123" s="137" t="s">
        <v>59</v>
      </c>
      <c r="G123" s="491" t="s">
        <v>3</v>
      </c>
      <c r="H123" s="243" t="s">
        <v>1148</v>
      </c>
      <c r="I123" s="495" t="s">
        <v>414</v>
      </c>
      <c r="J123" s="475"/>
      <c r="K123" s="498" t="s">
        <v>845</v>
      </c>
      <c r="L123" s="501">
        <v>9</v>
      </c>
      <c r="M123" s="243" t="str">
        <f>VLOOKUP(I123,'Phan ca HK1-2025'!$B$4:$G$134,6,0)</f>
        <v>15/09/2025</v>
      </c>
      <c r="N123" s="498" t="s">
        <v>845</v>
      </c>
      <c r="O123" s="498"/>
      <c r="P123"/>
      <c r="Q123"/>
      <c r="R123"/>
      <c r="S123"/>
      <c r="T123"/>
      <c r="U123"/>
      <c r="V123"/>
      <c r="W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5" customFormat="1" ht="21" customHeight="1">
      <c r="A124" s="136">
        <v>120</v>
      </c>
      <c r="B124" s="243" t="str">
        <f t="shared" si="1"/>
        <v>20251BS6027K20.7</v>
      </c>
      <c r="C124" s="611" t="s">
        <v>1918</v>
      </c>
      <c r="D124" s="243" t="str">
        <f>VLOOKUP(E124,KHĐT_HKI_K20!$G$5:$AC$927,23,0)</f>
        <v>BS6027</v>
      </c>
      <c r="E124" s="236" t="s">
        <v>654</v>
      </c>
      <c r="F124" s="137" t="s">
        <v>14</v>
      </c>
      <c r="G124" s="491" t="s">
        <v>1</v>
      </c>
      <c r="H124" s="498" t="s">
        <v>37</v>
      </c>
      <c r="I124" s="495" t="s">
        <v>414</v>
      </c>
      <c r="J124" s="475"/>
      <c r="K124" s="513" t="s">
        <v>1158</v>
      </c>
      <c r="L124" s="499">
        <v>7</v>
      </c>
      <c r="M124" s="524" t="s">
        <v>1157</v>
      </c>
      <c r="N124" s="498" t="s">
        <v>844</v>
      </c>
      <c r="O124" s="498"/>
      <c r="P124"/>
      <c r="Q124"/>
      <c r="R124"/>
      <c r="S124"/>
      <c r="T124"/>
      <c r="U124"/>
      <c r="V124"/>
      <c r="W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ht="21" customHeight="1">
      <c r="A125" s="136">
        <v>121</v>
      </c>
      <c r="B125" s="243" t="str">
        <f t="shared" si="1"/>
        <v>20251SM6050K20.5</v>
      </c>
      <c r="C125" s="611" t="s">
        <v>4178</v>
      </c>
      <c r="D125" s="243" t="str">
        <f>VLOOKUP(E125,KHĐT_HKI_K20!$G$5:$AC$927,23,0)</f>
        <v>SM6050</v>
      </c>
      <c r="E125" s="236" t="s">
        <v>30</v>
      </c>
      <c r="F125" s="137" t="s">
        <v>64</v>
      </c>
      <c r="G125" s="491" t="s">
        <v>2</v>
      </c>
      <c r="H125" s="243" t="str">
        <f>VLOOKUP(I125,'Phan ca HK1-2025'!$B$4:$I$134,8,0)</f>
        <v>C2-202</v>
      </c>
      <c r="I125" s="495" t="s">
        <v>414</v>
      </c>
      <c r="J125" s="475"/>
      <c r="K125" s="475"/>
      <c r="L125" s="499">
        <v>5</v>
      </c>
      <c r="M125" s="243" t="str">
        <f>VLOOKUP(I125,'Phan ca HK1-2025'!$B$4:$G$134,6,0)</f>
        <v>15/09/2025</v>
      </c>
      <c r="N125" s="498"/>
      <c r="O125" s="498"/>
    </row>
    <row r="126" spans="1:56" ht="21" customHeight="1">
      <c r="A126" s="136">
        <v>122</v>
      </c>
      <c r="B126" s="243" t="str">
        <f t="shared" si="1"/>
        <v>20251PE6027K20.1</v>
      </c>
      <c r="C126" s="611" t="s">
        <v>3553</v>
      </c>
      <c r="D126" s="243" t="str">
        <f>VLOOKUP(E126,[1]CHUONGTRINHDAOTAO_1294!$G$5:$V$36,16,0)</f>
        <v>PE6027</v>
      </c>
      <c r="E126" s="492" t="s">
        <v>451</v>
      </c>
      <c r="F126" s="137" t="s">
        <v>59</v>
      </c>
      <c r="G126" s="491" t="s">
        <v>5</v>
      </c>
      <c r="H126" s="243" t="s">
        <v>484</v>
      </c>
      <c r="I126" s="505" t="s">
        <v>359</v>
      </c>
      <c r="J126" s="475"/>
      <c r="K126" s="475"/>
      <c r="L126" s="500">
        <v>1</v>
      </c>
      <c r="M126" s="243" t="str">
        <f>VLOOKUP(I126,'Phan ca HK1-2025'!$B$4:$G$134,6,0)</f>
        <v>15/09/2025</v>
      </c>
      <c r="N126" s="498"/>
      <c r="O126" s="498"/>
    </row>
    <row r="127" spans="1:56" ht="21" customHeight="1">
      <c r="A127" s="136">
        <v>123</v>
      </c>
      <c r="B127" s="243" t="str">
        <f t="shared" si="1"/>
        <v>20251SM6049K20.1</v>
      </c>
      <c r="C127" s="611" t="s">
        <v>4142</v>
      </c>
      <c r="D127" s="243" t="str">
        <f>VLOOKUP(E127,KHĐT_HKI_K20!$G$5:$AC$927,23,0)</f>
        <v>SM6049</v>
      </c>
      <c r="E127" s="236" t="s">
        <v>681</v>
      </c>
      <c r="F127" s="137" t="s">
        <v>64</v>
      </c>
      <c r="G127" s="491" t="s">
        <v>5</v>
      </c>
      <c r="H127" s="498" t="s">
        <v>45</v>
      </c>
      <c r="I127" s="505" t="s">
        <v>359</v>
      </c>
      <c r="J127" s="475"/>
      <c r="K127" s="475"/>
      <c r="L127" s="499">
        <v>1</v>
      </c>
      <c r="M127" s="243" t="str">
        <f>VLOOKUP(I127,'Phan ca HK1-2025'!$B$4:$G$134,6,0)</f>
        <v>15/09/2025</v>
      </c>
      <c r="N127" s="498"/>
      <c r="O127" s="498"/>
    </row>
    <row r="128" spans="1:56" ht="21" customHeight="1">
      <c r="A128" s="136">
        <v>124</v>
      </c>
      <c r="B128" s="243" t="str">
        <f t="shared" si="1"/>
        <v>20251BS6002K20.12</v>
      </c>
      <c r="C128" s="611" t="s">
        <v>1522</v>
      </c>
      <c r="D128" s="243" t="str">
        <f>VLOOKUP(E128,KHĐT_HKI_K20!$G$5:$AC$927,23,0)</f>
        <v>BS6002</v>
      </c>
      <c r="E128" s="236" t="s">
        <v>93</v>
      </c>
      <c r="F128" s="137" t="s">
        <v>95</v>
      </c>
      <c r="G128" s="491" t="s">
        <v>2</v>
      </c>
      <c r="H128" s="498" t="s">
        <v>45</v>
      </c>
      <c r="I128" s="505" t="s">
        <v>359</v>
      </c>
      <c r="J128" s="475"/>
      <c r="K128" s="475"/>
      <c r="L128" s="499">
        <v>12</v>
      </c>
      <c r="M128" s="243" t="str">
        <f>VLOOKUP(I128,'Phan ca HK1-2025'!$B$4:$G$134,6,0)</f>
        <v>15/09/2025</v>
      </c>
      <c r="N128" s="498"/>
      <c r="O128" s="498"/>
    </row>
    <row r="129" spans="1:56" ht="21" customHeight="1">
      <c r="A129" s="136">
        <v>125</v>
      </c>
      <c r="B129" s="243" t="str">
        <f t="shared" si="1"/>
        <v>20251EE6117K20.1</v>
      </c>
      <c r="C129" s="611" t="s">
        <v>2221</v>
      </c>
      <c r="D129" s="243" t="str">
        <f>VLOOKUP(E129,KHĐT_HKI_K20!$G$5:$AC$927,23,0)</f>
        <v>EE6117</v>
      </c>
      <c r="E129" s="236" t="s">
        <v>678</v>
      </c>
      <c r="F129" s="137" t="s">
        <v>223</v>
      </c>
      <c r="G129" s="491" t="s">
        <v>5</v>
      </c>
      <c r="H129" s="498" t="s">
        <v>45</v>
      </c>
      <c r="I129" s="505" t="s">
        <v>359</v>
      </c>
      <c r="J129" s="475"/>
      <c r="K129" s="475"/>
      <c r="L129" s="499">
        <v>1</v>
      </c>
      <c r="M129" s="243" t="str">
        <f>VLOOKUP(I129,'Phan ca HK1-2025'!$B$4:$G$134,6,0)</f>
        <v>15/09/2025</v>
      </c>
      <c r="N129" s="498"/>
      <c r="O129" s="498"/>
    </row>
    <row r="130" spans="1:56" ht="21" customHeight="1">
      <c r="A130" s="136">
        <v>126</v>
      </c>
      <c r="B130" s="243" t="str">
        <f t="shared" si="1"/>
        <v>20251SM6048K20.1</v>
      </c>
      <c r="C130" s="611" t="s">
        <v>4088</v>
      </c>
      <c r="D130" s="243" t="str">
        <f>VLOOKUP(E130,KHĐT_HKI_K20!$G$5:$AC$927,23,0)</f>
        <v>SM6048</v>
      </c>
      <c r="E130" s="236" t="s">
        <v>159</v>
      </c>
      <c r="F130" s="137" t="s">
        <v>13</v>
      </c>
      <c r="G130" s="491" t="s">
        <v>4</v>
      </c>
      <c r="H130" s="498" t="s">
        <v>45</v>
      </c>
      <c r="I130" s="505" t="s">
        <v>359</v>
      </c>
      <c r="J130" s="475"/>
      <c r="K130" s="475"/>
      <c r="L130" s="499">
        <v>1</v>
      </c>
      <c r="M130" s="243" t="str">
        <f>VLOOKUP(I130,'Phan ca HK1-2025'!$B$4:$G$134,6,0)</f>
        <v>15/09/2025</v>
      </c>
      <c r="N130" s="498"/>
      <c r="O130" s="498"/>
    </row>
    <row r="131" spans="1:56" s="5" customFormat="1" ht="21" customHeight="1">
      <c r="A131" s="136">
        <v>127</v>
      </c>
      <c r="B131" s="243" t="str">
        <f t="shared" si="1"/>
        <v>20251SL6311K20.11</v>
      </c>
      <c r="C131" s="611" t="s">
        <v>3839</v>
      </c>
      <c r="D131" s="243" t="str">
        <f>VLOOKUP(E131,KHĐT_HKI_K20!$G$5:$AC$927,23,0)</f>
        <v>SL6311</v>
      </c>
      <c r="E131" s="235" t="s">
        <v>658</v>
      </c>
      <c r="F131" s="137" t="s">
        <v>64</v>
      </c>
      <c r="G131" s="491" t="s">
        <v>0</v>
      </c>
      <c r="H131" s="243" t="s">
        <v>437</v>
      </c>
      <c r="I131" s="505" t="s">
        <v>359</v>
      </c>
      <c r="J131" s="502"/>
      <c r="K131" s="502"/>
      <c r="L131" s="500">
        <v>11</v>
      </c>
      <c r="M131" s="243" t="str">
        <f>VLOOKUP(I131,'Phan ca HK1-2025'!$B$4:$G$134,6,0)</f>
        <v>15/09/2025</v>
      </c>
      <c r="N131" s="498"/>
      <c r="O131" s="498" t="s">
        <v>880</v>
      </c>
      <c r="P131"/>
      <c r="Q131"/>
      <c r="R131"/>
      <c r="S131"/>
      <c r="T131"/>
      <c r="U131"/>
      <c r="V131"/>
      <c r="W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5" customFormat="1" ht="21" customHeight="1">
      <c r="A132" s="136">
        <v>128</v>
      </c>
      <c r="B132" s="243" t="str">
        <f t="shared" si="1"/>
        <v>20251SL6311K20.11</v>
      </c>
      <c r="C132" s="611" t="s">
        <v>3839</v>
      </c>
      <c r="D132" s="243" t="str">
        <f>VLOOKUP(E132,KHĐT_HKI_K20!$G$5:$AC$927,23,0)</f>
        <v>SL6311</v>
      </c>
      <c r="E132" s="235" t="s">
        <v>658</v>
      </c>
      <c r="F132" s="137" t="s">
        <v>64</v>
      </c>
      <c r="G132" s="491" t="s">
        <v>3</v>
      </c>
      <c r="H132" s="243" t="s">
        <v>437</v>
      </c>
      <c r="I132" s="505" t="s">
        <v>359</v>
      </c>
      <c r="J132" s="475"/>
      <c r="K132" s="475"/>
      <c r="L132" s="499">
        <v>11</v>
      </c>
      <c r="M132" s="243" t="str">
        <f>VLOOKUP(I132,'Phan ca HK1-2025'!$B$4:$G$134,6,0)</f>
        <v>15/09/2025</v>
      </c>
      <c r="N132" s="498"/>
      <c r="O132" s="498" t="s">
        <v>880</v>
      </c>
      <c r="P132"/>
      <c r="Q132"/>
      <c r="R132"/>
      <c r="S132"/>
      <c r="T132"/>
      <c r="U132"/>
      <c r="V132"/>
      <c r="W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5" customFormat="1" ht="21" customHeight="1">
      <c r="A133" s="136">
        <v>129</v>
      </c>
      <c r="B133" s="243" t="str">
        <f t="shared" ref="B133:B196" si="2">CONCATENATE(20251,$D133,"K20.",$L133)</f>
        <v>20251SL6311K20.12</v>
      </c>
      <c r="C133" s="611" t="s">
        <v>3842</v>
      </c>
      <c r="D133" s="243" t="str">
        <f>VLOOKUP(E133,KHĐT_HKI_K20!$G$5:$AC$927,23,0)</f>
        <v>SL6311</v>
      </c>
      <c r="E133" s="235" t="s">
        <v>658</v>
      </c>
      <c r="F133" s="137" t="s">
        <v>58</v>
      </c>
      <c r="G133" s="491" t="s">
        <v>0</v>
      </c>
      <c r="H133" s="243" t="s">
        <v>437</v>
      </c>
      <c r="I133" s="505" t="s">
        <v>359</v>
      </c>
      <c r="J133" s="502"/>
      <c r="K133" s="502"/>
      <c r="L133" s="500">
        <v>12</v>
      </c>
      <c r="M133" s="243" t="str">
        <f>VLOOKUP(I133,'Phan ca HK1-2025'!$B$4:$G$134,6,0)</f>
        <v>15/09/2025</v>
      </c>
      <c r="N133" s="498"/>
      <c r="O133" s="498" t="s">
        <v>881</v>
      </c>
      <c r="P133"/>
      <c r="Q133"/>
      <c r="R133"/>
      <c r="S133"/>
      <c r="T133"/>
      <c r="U133"/>
      <c r="V133"/>
      <c r="W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5" customFormat="1" ht="21" customHeight="1">
      <c r="A134" s="136">
        <v>130</v>
      </c>
      <c r="B134" s="243" t="str">
        <f t="shared" si="2"/>
        <v>20251SL6311K20.12</v>
      </c>
      <c r="C134" s="611" t="s">
        <v>3842</v>
      </c>
      <c r="D134" s="243" t="str">
        <f>VLOOKUP(E134,KHĐT_HKI_K20!$G$5:$AC$927,23,0)</f>
        <v>SL6311</v>
      </c>
      <c r="E134" s="235" t="s">
        <v>658</v>
      </c>
      <c r="F134" s="137" t="s">
        <v>58</v>
      </c>
      <c r="G134" s="491" t="s">
        <v>3</v>
      </c>
      <c r="H134" s="243" t="s">
        <v>437</v>
      </c>
      <c r="I134" s="505" t="s">
        <v>359</v>
      </c>
      <c r="J134" s="475"/>
      <c r="K134" s="475"/>
      <c r="L134" s="499">
        <v>12</v>
      </c>
      <c r="M134" s="243" t="str">
        <f>VLOOKUP(I134,'Phan ca HK1-2025'!$B$4:$G$134,6,0)</f>
        <v>15/09/2025</v>
      </c>
      <c r="N134" s="498"/>
      <c r="O134" s="498" t="s">
        <v>881</v>
      </c>
      <c r="P134"/>
      <c r="Q134"/>
      <c r="R134"/>
      <c r="S134"/>
      <c r="T134"/>
      <c r="U134"/>
      <c r="V134"/>
      <c r="W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5" customFormat="1" ht="21" customHeight="1">
      <c r="A135" s="136">
        <v>131</v>
      </c>
      <c r="B135" s="243" t="str">
        <f t="shared" si="2"/>
        <v>20251LP6010K20.11</v>
      </c>
      <c r="C135" s="611" t="s">
        <v>3148</v>
      </c>
      <c r="D135" s="243" t="str">
        <f>VLOOKUP(E135,KHĐT_HKI_K20!$G$5:$AC$927,23,0)</f>
        <v>LP6010</v>
      </c>
      <c r="E135" s="236" t="s">
        <v>180</v>
      </c>
      <c r="F135" s="137" t="s">
        <v>58</v>
      </c>
      <c r="G135" s="491" t="s">
        <v>2</v>
      </c>
      <c r="H135" s="243" t="s">
        <v>1148</v>
      </c>
      <c r="I135" s="505" t="s">
        <v>359</v>
      </c>
      <c r="J135" s="475"/>
      <c r="K135" s="498" t="s">
        <v>884</v>
      </c>
      <c r="L135" s="501">
        <v>11</v>
      </c>
      <c r="M135" s="243" t="str">
        <f>VLOOKUP(I135,'Phan ca HK1-2025'!$B$4:$G$134,6,0)</f>
        <v>15/09/2025</v>
      </c>
      <c r="N135" s="498" t="s">
        <v>884</v>
      </c>
      <c r="O135" s="498"/>
      <c r="P135"/>
      <c r="Q135"/>
      <c r="R135"/>
      <c r="S135"/>
      <c r="T135"/>
      <c r="U135"/>
      <c r="V135"/>
      <c r="W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5" customFormat="1" ht="21" customHeight="1">
      <c r="A136" s="136">
        <v>132</v>
      </c>
      <c r="B136" s="243" t="str">
        <f t="shared" si="2"/>
        <v>20251BS6027K20.8</v>
      </c>
      <c r="C136" s="611" t="s">
        <v>1921</v>
      </c>
      <c r="D136" s="243" t="str">
        <f>VLOOKUP(E136,KHĐT_HKI_K20!$G$5:$AC$927,23,0)</f>
        <v>BS6027</v>
      </c>
      <c r="E136" s="236" t="s">
        <v>654</v>
      </c>
      <c r="F136" s="137" t="s">
        <v>95</v>
      </c>
      <c r="G136" s="491" t="s">
        <v>3</v>
      </c>
      <c r="H136" s="498" t="s">
        <v>35</v>
      </c>
      <c r="I136" s="505" t="s">
        <v>359</v>
      </c>
      <c r="J136" s="475"/>
      <c r="K136" s="513" t="s">
        <v>1158</v>
      </c>
      <c r="L136" s="499">
        <v>8</v>
      </c>
      <c r="M136" s="524" t="s">
        <v>1157</v>
      </c>
      <c r="N136" s="498" t="s">
        <v>873</v>
      </c>
      <c r="O136" s="498"/>
      <c r="P136"/>
      <c r="Q136"/>
      <c r="R136"/>
      <c r="S136"/>
      <c r="T136"/>
      <c r="U136"/>
      <c r="V136"/>
      <c r="W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5" customFormat="1" ht="21" customHeight="1">
      <c r="A137" s="136">
        <v>133</v>
      </c>
      <c r="B137" s="243" t="str">
        <f t="shared" si="2"/>
        <v>20251PE6033K20.6</v>
      </c>
      <c r="C137" s="611" t="s">
        <v>3593</v>
      </c>
      <c r="D137" s="243" t="str">
        <f>VLOOKUP(E137,[1]CHUONGTRINHDAOTAO_1294!$G$5:$V$36,16,0)</f>
        <v>PE6033</v>
      </c>
      <c r="E137" s="492" t="s">
        <v>452</v>
      </c>
      <c r="F137" s="137" t="s">
        <v>440</v>
      </c>
      <c r="G137" s="491" t="s">
        <v>3</v>
      </c>
      <c r="H137" s="243" t="s">
        <v>484</v>
      </c>
      <c r="I137" s="495" t="s">
        <v>340</v>
      </c>
      <c r="J137" s="475"/>
      <c r="K137" s="475"/>
      <c r="L137" s="499">
        <v>6</v>
      </c>
      <c r="M137" s="243" t="str">
        <f>VLOOKUP(I137,'Phan ca HK1-2025'!$B$4:$G$134,6,0)</f>
        <v>15/09/2025</v>
      </c>
      <c r="N137" s="498"/>
      <c r="O137" s="498"/>
      <c r="P137"/>
      <c r="Q137"/>
      <c r="R137"/>
      <c r="S137"/>
      <c r="T137"/>
      <c r="U137"/>
      <c r="V137"/>
      <c r="W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5" customFormat="1" ht="21" customHeight="1">
      <c r="A138" s="136">
        <v>134</v>
      </c>
      <c r="B138" s="243" t="str">
        <f t="shared" si="2"/>
        <v>20251BS6002K20.13</v>
      </c>
      <c r="C138" s="611" t="s">
        <v>1525</v>
      </c>
      <c r="D138" s="243" t="str">
        <f>VLOOKUP(E138,KHĐT_HKI_K20!$G$5:$AC$927,23,0)</f>
        <v>BS6002</v>
      </c>
      <c r="E138" s="236" t="s">
        <v>93</v>
      </c>
      <c r="F138" s="137" t="s">
        <v>95</v>
      </c>
      <c r="G138" s="491" t="s">
        <v>1</v>
      </c>
      <c r="H138" s="243" t="str">
        <f>VLOOKUP(I138,'Phan ca HK1-2025'!$B$4:$I$134,8,0)</f>
        <v>C1-201</v>
      </c>
      <c r="I138" s="495" t="s">
        <v>340</v>
      </c>
      <c r="J138" s="475"/>
      <c r="K138" s="475"/>
      <c r="L138" s="499">
        <v>13</v>
      </c>
      <c r="M138" s="243" t="str">
        <f>VLOOKUP(I138,'Phan ca HK1-2025'!$B$4:$G$134,6,0)</f>
        <v>15/09/2025</v>
      </c>
      <c r="N138" s="498"/>
      <c r="O138" s="498"/>
      <c r="P138"/>
      <c r="Q138"/>
      <c r="R138"/>
      <c r="S138"/>
      <c r="T138"/>
      <c r="U138"/>
      <c r="V138"/>
      <c r="W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5" customFormat="1" ht="21" customHeight="1">
      <c r="A139" s="136">
        <v>135</v>
      </c>
      <c r="B139" s="243" t="str">
        <f t="shared" si="2"/>
        <v>20251BS6018K20.2</v>
      </c>
      <c r="C139" s="611" t="s">
        <v>1713</v>
      </c>
      <c r="D139" s="243" t="str">
        <f>VLOOKUP(E139,KHĐT_HKI_K20!$G$5:$AC$927,23,0)</f>
        <v>BS6018</v>
      </c>
      <c r="E139" s="236" t="s">
        <v>192</v>
      </c>
      <c r="F139" s="137" t="s">
        <v>59</v>
      </c>
      <c r="G139" s="491" t="s">
        <v>3</v>
      </c>
      <c r="H139" s="243" t="str">
        <f>VLOOKUP(I139,'Phan ca HK1-2025'!$B$4:$I$134,8,0)</f>
        <v>C1-201</v>
      </c>
      <c r="I139" s="495" t="s">
        <v>340</v>
      </c>
      <c r="J139" s="475"/>
      <c r="K139" s="475"/>
      <c r="L139" s="499">
        <v>2</v>
      </c>
      <c r="M139" s="243" t="str">
        <f>VLOOKUP(I139,'Phan ca HK1-2025'!$B$4:$G$134,6,0)</f>
        <v>15/09/2025</v>
      </c>
      <c r="N139" s="498"/>
      <c r="O139" s="498"/>
      <c r="P139"/>
      <c r="Q139"/>
      <c r="R139"/>
      <c r="S139"/>
      <c r="T139"/>
      <c r="U139"/>
      <c r="V139"/>
      <c r="W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5" customFormat="1" ht="21" customHeight="1">
      <c r="A140" s="136">
        <v>136</v>
      </c>
      <c r="B140" s="243" t="str">
        <f t="shared" si="2"/>
        <v>20251SM6048K20.13</v>
      </c>
      <c r="C140" s="611" t="s">
        <v>4124</v>
      </c>
      <c r="D140" s="243" t="s">
        <v>660</v>
      </c>
      <c r="E140" s="236" t="s">
        <v>159</v>
      </c>
      <c r="F140" s="137" t="s">
        <v>13</v>
      </c>
      <c r="G140" s="491" t="s">
        <v>0</v>
      </c>
      <c r="H140" s="243" t="str">
        <f>VLOOKUP(I140,'Phan ca HK1-2025'!$B$4:$I$134,8,0)</f>
        <v>C1-201</v>
      </c>
      <c r="I140" s="495" t="s">
        <v>340</v>
      </c>
      <c r="J140" s="475"/>
      <c r="K140" s="475"/>
      <c r="L140" s="499">
        <v>13</v>
      </c>
      <c r="M140" s="243" t="str">
        <f>VLOOKUP(I140,'Phan ca HK1-2025'!$B$4:$G$134,6,0)</f>
        <v>15/09/2025</v>
      </c>
      <c r="N140" s="498"/>
      <c r="O140" s="498"/>
      <c r="P140"/>
      <c r="Q140"/>
      <c r="R140"/>
      <c r="S140"/>
      <c r="T140"/>
      <c r="U140"/>
      <c r="V140"/>
      <c r="W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5" customFormat="1" ht="21" customHeight="1">
      <c r="A141" s="136">
        <v>137</v>
      </c>
      <c r="B141" s="243" t="str">
        <f t="shared" si="2"/>
        <v>20251SL6311K20.13</v>
      </c>
      <c r="C141" s="611" t="s">
        <v>3845</v>
      </c>
      <c r="D141" s="243" t="str">
        <f>VLOOKUP(E141,KHĐT_HKI_K20!$G$5:$AC$927,23,0)</f>
        <v>SL6311</v>
      </c>
      <c r="E141" s="235" t="s">
        <v>658</v>
      </c>
      <c r="F141" s="137" t="s">
        <v>59</v>
      </c>
      <c r="G141" s="491" t="s">
        <v>2</v>
      </c>
      <c r="H141" s="498" t="s">
        <v>80</v>
      </c>
      <c r="I141" s="495" t="s">
        <v>340</v>
      </c>
      <c r="J141" s="475"/>
      <c r="K141" s="475"/>
      <c r="L141" s="499">
        <v>13</v>
      </c>
      <c r="M141" s="243" t="str">
        <f>VLOOKUP(I141,'Phan ca HK1-2025'!$B$4:$G$134,6,0)</f>
        <v>15/09/2025</v>
      </c>
      <c r="N141" s="498"/>
      <c r="O141" s="498" t="s">
        <v>800</v>
      </c>
      <c r="P141"/>
      <c r="Q141"/>
      <c r="R141"/>
      <c r="S141"/>
      <c r="T141"/>
      <c r="U141"/>
      <c r="V141"/>
      <c r="W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5" customFormat="1" ht="21" customHeight="1">
      <c r="A142" s="136">
        <v>138</v>
      </c>
      <c r="B142" s="243" t="str">
        <f t="shared" si="2"/>
        <v>20251SL6311K20.13</v>
      </c>
      <c r="C142" s="611" t="s">
        <v>3845</v>
      </c>
      <c r="D142" s="243" t="str">
        <f>VLOOKUP(E142,KHĐT_HKI_K20!$G$5:$AC$927,23,0)</f>
        <v>SL6311</v>
      </c>
      <c r="E142" s="235" t="s">
        <v>658</v>
      </c>
      <c r="F142" s="137" t="s">
        <v>59</v>
      </c>
      <c r="G142" s="491" t="s">
        <v>5</v>
      </c>
      <c r="H142" s="498" t="s">
        <v>80</v>
      </c>
      <c r="I142" s="495" t="s">
        <v>340</v>
      </c>
      <c r="J142" s="475"/>
      <c r="K142" s="475"/>
      <c r="L142" s="499">
        <v>13</v>
      </c>
      <c r="M142" s="243" t="str">
        <f>VLOOKUP(I142,'Phan ca HK1-2025'!$B$4:$G$134,6,0)</f>
        <v>15/09/2025</v>
      </c>
      <c r="N142" s="498"/>
      <c r="O142" s="498" t="s">
        <v>800</v>
      </c>
      <c r="P142"/>
      <c r="Q142"/>
      <c r="R142"/>
      <c r="S142"/>
      <c r="T142"/>
      <c r="U142"/>
      <c r="V142"/>
      <c r="W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5" customFormat="1" ht="21" customHeight="1">
      <c r="A143" s="136">
        <v>139</v>
      </c>
      <c r="B143" s="243" t="str">
        <f t="shared" si="2"/>
        <v>20251SL6311K20.14</v>
      </c>
      <c r="C143" s="611" t="s">
        <v>3848</v>
      </c>
      <c r="D143" s="243" t="str">
        <f>VLOOKUP(E143,KHĐT_HKI_K20!$G$5:$AC$927,23,0)</f>
        <v>SL6311</v>
      </c>
      <c r="E143" s="235" t="s">
        <v>658</v>
      </c>
      <c r="F143" s="137" t="s">
        <v>60</v>
      </c>
      <c r="G143" s="491" t="s">
        <v>2</v>
      </c>
      <c r="H143" s="498" t="s">
        <v>80</v>
      </c>
      <c r="I143" s="495" t="s">
        <v>340</v>
      </c>
      <c r="J143" s="475"/>
      <c r="K143" s="475"/>
      <c r="L143" s="499">
        <v>14</v>
      </c>
      <c r="M143" s="243" t="str">
        <f>VLOOKUP(I143,'Phan ca HK1-2025'!$B$4:$G$134,6,0)</f>
        <v>15/09/2025</v>
      </c>
      <c r="N143" s="498"/>
      <c r="O143" s="498" t="s">
        <v>808</v>
      </c>
      <c r="P143"/>
      <c r="Q143"/>
      <c r="R143"/>
      <c r="S143"/>
      <c r="T143"/>
      <c r="U143"/>
      <c r="V143"/>
      <c r="W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5" customFormat="1" ht="21" customHeight="1">
      <c r="A144" s="136">
        <v>140</v>
      </c>
      <c r="B144" s="243" t="str">
        <f t="shared" si="2"/>
        <v>20251SL6311K20.14</v>
      </c>
      <c r="C144" s="611" t="s">
        <v>3848</v>
      </c>
      <c r="D144" s="243" t="str">
        <f>VLOOKUP(E144,KHĐT_HKI_K20!$G$5:$AC$927,23,0)</f>
        <v>SL6311</v>
      </c>
      <c r="E144" s="235" t="s">
        <v>658</v>
      </c>
      <c r="F144" s="137" t="s">
        <v>60</v>
      </c>
      <c r="G144" s="491" t="s">
        <v>5</v>
      </c>
      <c r="H144" s="498" t="s">
        <v>80</v>
      </c>
      <c r="I144" s="495" t="s">
        <v>340</v>
      </c>
      <c r="J144" s="475"/>
      <c r="K144" s="475"/>
      <c r="L144" s="499">
        <v>14</v>
      </c>
      <c r="M144" s="243" t="str">
        <f>VLOOKUP(I144,'Phan ca HK1-2025'!$B$4:$G$134,6,0)</f>
        <v>15/09/2025</v>
      </c>
      <c r="N144" s="498"/>
      <c r="O144" s="498" t="s">
        <v>808</v>
      </c>
      <c r="P144"/>
      <c r="Q144"/>
      <c r="R144"/>
      <c r="S144"/>
      <c r="T144"/>
      <c r="U144"/>
      <c r="V144"/>
      <c r="W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5" customFormat="1" ht="21" customHeight="1">
      <c r="A145" s="136">
        <v>141</v>
      </c>
      <c r="B145" s="243" t="str">
        <f t="shared" si="2"/>
        <v>20251LP6010K20.12</v>
      </c>
      <c r="C145" s="611" t="s">
        <v>3151</v>
      </c>
      <c r="D145" s="243" t="str">
        <f>VLOOKUP(E145,KHĐT_HKI_K20!$G$5:$AC$927,23,0)</f>
        <v>LP6010</v>
      </c>
      <c r="E145" s="236" t="s">
        <v>180</v>
      </c>
      <c r="F145" s="137" t="s">
        <v>32</v>
      </c>
      <c r="G145" s="491" t="s">
        <v>3</v>
      </c>
      <c r="H145" s="243" t="s">
        <v>1148</v>
      </c>
      <c r="I145" s="495" t="s">
        <v>340</v>
      </c>
      <c r="J145" s="475"/>
      <c r="K145" s="498" t="s">
        <v>817</v>
      </c>
      <c r="L145" s="501">
        <v>12</v>
      </c>
      <c r="M145" s="243" t="str">
        <f>VLOOKUP(I145,'Phan ca HK1-2025'!$B$4:$G$134,6,0)</f>
        <v>15/09/2025</v>
      </c>
      <c r="N145" s="498" t="s">
        <v>817</v>
      </c>
      <c r="O145" s="498"/>
      <c r="P145"/>
      <c r="Q145"/>
      <c r="R145"/>
      <c r="S145"/>
      <c r="T145"/>
      <c r="U145"/>
      <c r="V145"/>
      <c r="W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5" customFormat="1" ht="21" customHeight="1">
      <c r="A146" s="136">
        <v>142</v>
      </c>
      <c r="B146" s="243" t="str">
        <f t="shared" si="2"/>
        <v>20251BS6027K20.9</v>
      </c>
      <c r="C146" s="611" t="s">
        <v>1924</v>
      </c>
      <c r="D146" s="243" t="str">
        <f>VLOOKUP(E146,KHĐT_HKI_K20!$G$5:$AC$927,23,0)</f>
        <v>BS6027</v>
      </c>
      <c r="E146" s="236" t="s">
        <v>654</v>
      </c>
      <c r="F146" s="137" t="s">
        <v>95</v>
      </c>
      <c r="G146" s="491" t="s">
        <v>4</v>
      </c>
      <c r="H146" s="243" t="str">
        <f>VLOOKUP(I146,'Phan ca HK1-2025'!$B$4:$I$134,8,0)</f>
        <v>C1-201</v>
      </c>
      <c r="I146" s="495" t="s">
        <v>340</v>
      </c>
      <c r="J146" s="475"/>
      <c r="K146" s="475"/>
      <c r="L146" s="499">
        <v>9</v>
      </c>
      <c r="M146" s="243" t="str">
        <f>VLOOKUP(I146,'Phan ca HK1-2025'!$B$4:$G$134,6,0)</f>
        <v>15/09/2025</v>
      </c>
      <c r="N146" s="498"/>
      <c r="O146" s="498"/>
      <c r="P146"/>
      <c r="Q146"/>
      <c r="R146"/>
      <c r="S146"/>
      <c r="T146"/>
      <c r="U146"/>
      <c r="V146"/>
      <c r="W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5" customFormat="1" ht="21" customHeight="1">
      <c r="A147" s="136">
        <v>143</v>
      </c>
      <c r="B147" s="243" t="str">
        <f t="shared" si="2"/>
        <v>20251SM6050K20.6</v>
      </c>
      <c r="C147" s="611" t="s">
        <v>4181</v>
      </c>
      <c r="D147" s="243" t="str">
        <f>VLOOKUP(E147,KHĐT_HKI_K20!$G$5:$AC$927,23,0)</f>
        <v>SM6050</v>
      </c>
      <c r="E147" s="236" t="s">
        <v>30</v>
      </c>
      <c r="F147" s="137" t="s">
        <v>32</v>
      </c>
      <c r="G147" s="491" t="s">
        <v>0</v>
      </c>
      <c r="H147" s="243" t="str">
        <f>VLOOKUP(I147,'Phan ca HK1-2025'!$B$4:$I$134,8,0)</f>
        <v>C1-201</v>
      </c>
      <c r="I147" s="495" t="s">
        <v>340</v>
      </c>
      <c r="J147" s="515"/>
      <c r="K147" s="515"/>
      <c r="L147" s="499">
        <v>6</v>
      </c>
      <c r="M147" s="243" t="str">
        <f>VLOOKUP(I147,'Phan ca HK1-2025'!$B$4:$G$134,6,0)</f>
        <v>15/09/2025</v>
      </c>
      <c r="N147" s="498"/>
      <c r="O147" s="498"/>
      <c r="P147"/>
      <c r="Q147"/>
      <c r="R147"/>
      <c r="S147"/>
      <c r="T147"/>
      <c r="U147"/>
      <c r="V147"/>
      <c r="W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 s="22"/>
    </row>
    <row r="148" spans="1:56" s="5" customFormat="1" ht="21" customHeight="1">
      <c r="A148" s="136">
        <v>144</v>
      </c>
      <c r="B148" s="243" t="str">
        <f t="shared" si="2"/>
        <v>20251PE6033K20.7</v>
      </c>
      <c r="C148" s="611" t="s">
        <v>3596</v>
      </c>
      <c r="D148" s="243" t="str">
        <f>VLOOKUP(E148,[1]CHUONGTRINHDAOTAO_1294!$G$5:$V$36,16,0)</f>
        <v>PE6033</v>
      </c>
      <c r="E148" s="492" t="s">
        <v>452</v>
      </c>
      <c r="F148" s="137" t="s">
        <v>60</v>
      </c>
      <c r="G148" s="491" t="s">
        <v>3</v>
      </c>
      <c r="H148" s="243" t="s">
        <v>484</v>
      </c>
      <c r="I148" s="495" t="s">
        <v>341</v>
      </c>
      <c r="J148" s="475"/>
      <c r="K148" s="475"/>
      <c r="L148" s="500">
        <v>7</v>
      </c>
      <c r="M148" s="243" t="str">
        <f>VLOOKUP(I148,'Phan ca HK1-2025'!$B$4:$G$134,6,0)</f>
        <v>15/09/2025</v>
      </c>
      <c r="N148" s="498"/>
      <c r="O148" s="498"/>
      <c r="P148"/>
      <c r="Q148"/>
      <c r="R148"/>
      <c r="S148"/>
      <c r="T148"/>
      <c r="U148"/>
      <c r="V148"/>
      <c r="W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5" customFormat="1" ht="21" customHeight="1">
      <c r="A149" s="136">
        <v>145</v>
      </c>
      <c r="B149" s="243" t="str">
        <f t="shared" si="2"/>
        <v>20251BS6002K20.14</v>
      </c>
      <c r="C149" s="611" t="s">
        <v>1528</v>
      </c>
      <c r="D149" s="243" t="str">
        <f>VLOOKUP(E149,KHĐT_HKI_K20!$G$5:$AC$927,23,0)</f>
        <v>BS6002</v>
      </c>
      <c r="E149" s="236" t="s">
        <v>93</v>
      </c>
      <c r="F149" s="137" t="s">
        <v>14</v>
      </c>
      <c r="G149" s="491" t="s">
        <v>1</v>
      </c>
      <c r="H149" s="243" t="str">
        <f>VLOOKUP(I149,'Phan ca HK1-2025'!$B$4:$I$134,8,0)</f>
        <v>C1-201</v>
      </c>
      <c r="I149" s="495" t="s">
        <v>341</v>
      </c>
      <c r="J149" s="475"/>
      <c r="K149" s="475"/>
      <c r="L149" s="499">
        <v>14</v>
      </c>
      <c r="M149" s="243" t="str">
        <f>VLOOKUP(I149,'Phan ca HK1-2025'!$B$4:$G$134,6,0)</f>
        <v>15/09/2025</v>
      </c>
      <c r="N149" s="498"/>
      <c r="O149" s="498"/>
      <c r="P149"/>
      <c r="Q149"/>
      <c r="R149"/>
      <c r="S149"/>
      <c r="T149"/>
      <c r="U149"/>
      <c r="V149"/>
      <c r="W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5" customFormat="1" ht="21" customHeight="1">
      <c r="A150" s="136">
        <v>146</v>
      </c>
      <c r="B150" s="243" t="str">
        <f t="shared" si="2"/>
        <v>20251BS6018K20.3</v>
      </c>
      <c r="C150" s="611" t="s">
        <v>1716</v>
      </c>
      <c r="D150" s="243" t="str">
        <f>VLOOKUP(E150,KHĐT_HKI_K20!$G$5:$AC$927,23,0)</f>
        <v>BS6018</v>
      </c>
      <c r="E150" s="236" t="s">
        <v>192</v>
      </c>
      <c r="F150" s="137" t="s">
        <v>64</v>
      </c>
      <c r="G150" s="491" t="s">
        <v>3</v>
      </c>
      <c r="H150" s="243" t="str">
        <f>VLOOKUP(I150,'Phan ca HK1-2025'!$B$4:$I$134,8,0)</f>
        <v>C1-201</v>
      </c>
      <c r="I150" s="495" t="s">
        <v>341</v>
      </c>
      <c r="J150" s="475"/>
      <c r="K150" s="475"/>
      <c r="L150" s="499">
        <v>3</v>
      </c>
      <c r="M150" s="243" t="str">
        <f>VLOOKUP(I150,'Phan ca HK1-2025'!$B$4:$G$134,6,0)</f>
        <v>15/09/2025</v>
      </c>
      <c r="N150" s="498"/>
      <c r="O150" s="498"/>
      <c r="P150"/>
      <c r="Q150"/>
      <c r="R150"/>
      <c r="S150"/>
      <c r="T150"/>
      <c r="U150"/>
      <c r="V150"/>
      <c r="W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5" customFormat="1" ht="21" customHeight="1">
      <c r="A151" s="136">
        <v>147</v>
      </c>
      <c r="B151" s="243" t="str">
        <f t="shared" si="2"/>
        <v>20251SM6048K20.14</v>
      </c>
      <c r="C151" s="611" t="s">
        <v>4127</v>
      </c>
      <c r="D151" s="243" t="s">
        <v>660</v>
      </c>
      <c r="E151" s="236" t="s">
        <v>159</v>
      </c>
      <c r="F151" s="137" t="s">
        <v>12</v>
      </c>
      <c r="G151" s="491" t="s">
        <v>0</v>
      </c>
      <c r="H151" s="243" t="str">
        <f>VLOOKUP(I151,'Phan ca HK1-2025'!$B$4:$I$134,8,0)</f>
        <v>C1-201</v>
      </c>
      <c r="I151" s="495" t="s">
        <v>341</v>
      </c>
      <c r="J151" s="475"/>
      <c r="K151" s="475"/>
      <c r="L151" s="499">
        <v>14</v>
      </c>
      <c r="M151" s="243" t="str">
        <f>VLOOKUP(I151,'Phan ca HK1-2025'!$B$4:$G$134,6,0)</f>
        <v>15/09/2025</v>
      </c>
      <c r="N151" s="498"/>
      <c r="O151" s="498"/>
      <c r="P151"/>
      <c r="Q151"/>
      <c r="R151"/>
      <c r="S151"/>
      <c r="T151"/>
      <c r="U151"/>
      <c r="V151"/>
      <c r="W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5" customFormat="1" ht="21" customHeight="1">
      <c r="A152" s="136">
        <v>148</v>
      </c>
      <c r="B152" s="243" t="str">
        <f t="shared" si="2"/>
        <v>20251SL6311K20.15</v>
      </c>
      <c r="C152" s="611" t="s">
        <v>3851</v>
      </c>
      <c r="D152" s="243" t="str">
        <f>VLOOKUP(E152,KHĐT_HKI_K20!$G$5:$AC$927,23,0)</f>
        <v>SL6311</v>
      </c>
      <c r="E152" s="235" t="s">
        <v>658</v>
      </c>
      <c r="F152" s="137" t="s">
        <v>64</v>
      </c>
      <c r="G152" s="491" t="s">
        <v>2</v>
      </c>
      <c r="H152" s="498" t="s">
        <v>80</v>
      </c>
      <c r="I152" s="495" t="s">
        <v>341</v>
      </c>
      <c r="J152" s="475"/>
      <c r="K152" s="475"/>
      <c r="L152" s="499">
        <v>15</v>
      </c>
      <c r="M152" s="243" t="str">
        <f>VLOOKUP(I152,'Phan ca HK1-2025'!$B$4:$G$134,6,0)</f>
        <v>15/09/2025</v>
      </c>
      <c r="N152" s="498"/>
      <c r="O152" s="498" t="s">
        <v>809</v>
      </c>
      <c r="P152"/>
      <c r="Q152"/>
      <c r="R152"/>
      <c r="S152"/>
      <c r="T152"/>
      <c r="U152"/>
      <c r="V152"/>
      <c r="W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5" customFormat="1" ht="21" customHeight="1">
      <c r="A153" s="136">
        <v>149</v>
      </c>
      <c r="B153" s="243" t="str">
        <f t="shared" si="2"/>
        <v>20251SL6311K20.15</v>
      </c>
      <c r="C153" s="611" t="s">
        <v>3851</v>
      </c>
      <c r="D153" s="243" t="str">
        <f>VLOOKUP(E153,KHĐT_HKI_K20!$G$5:$AC$927,23,0)</f>
        <v>SL6311</v>
      </c>
      <c r="E153" s="235" t="s">
        <v>658</v>
      </c>
      <c r="F153" s="137" t="s">
        <v>64</v>
      </c>
      <c r="G153" s="491" t="s">
        <v>5</v>
      </c>
      <c r="H153" s="498" t="s">
        <v>80</v>
      </c>
      <c r="I153" s="495" t="s">
        <v>341</v>
      </c>
      <c r="J153" s="475"/>
      <c r="K153" s="475"/>
      <c r="L153" s="499">
        <v>15</v>
      </c>
      <c r="M153" s="243" t="str">
        <f>VLOOKUP(I153,'Phan ca HK1-2025'!$B$4:$G$134,6,0)</f>
        <v>15/09/2025</v>
      </c>
      <c r="N153" s="498"/>
      <c r="O153" s="498" t="s">
        <v>809</v>
      </c>
      <c r="P153"/>
      <c r="Q153"/>
      <c r="R153"/>
      <c r="S153"/>
      <c r="T153"/>
      <c r="U153"/>
      <c r="V153"/>
      <c r="W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5" customFormat="1" ht="21" customHeight="1">
      <c r="A154" s="136">
        <v>150</v>
      </c>
      <c r="B154" s="243" t="str">
        <f t="shared" si="2"/>
        <v>20251SL6311K20.16</v>
      </c>
      <c r="C154" s="611" t="s">
        <v>3854</v>
      </c>
      <c r="D154" s="243" t="str">
        <f>VLOOKUP(E154,KHĐT_HKI_K20!$G$5:$AC$927,23,0)</f>
        <v>SL6311</v>
      </c>
      <c r="E154" s="235" t="s">
        <v>658</v>
      </c>
      <c r="F154" s="137" t="s">
        <v>58</v>
      </c>
      <c r="G154" s="491" t="s">
        <v>2</v>
      </c>
      <c r="H154" s="498" t="s">
        <v>80</v>
      </c>
      <c r="I154" s="495" t="s">
        <v>341</v>
      </c>
      <c r="J154" s="475"/>
      <c r="K154" s="475"/>
      <c r="L154" s="499">
        <v>16</v>
      </c>
      <c r="M154" s="243" t="str">
        <f>VLOOKUP(I154,'Phan ca HK1-2025'!$B$4:$G$134,6,0)</f>
        <v>15/09/2025</v>
      </c>
      <c r="N154" s="498"/>
      <c r="O154" s="498" t="s">
        <v>810</v>
      </c>
      <c r="P154"/>
      <c r="Q154"/>
      <c r="R154"/>
      <c r="S154"/>
      <c r="T154"/>
      <c r="U154"/>
      <c r="V154"/>
      <c r="W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5" customFormat="1" ht="21" customHeight="1">
      <c r="A155" s="136">
        <v>151</v>
      </c>
      <c r="B155" s="243" t="str">
        <f t="shared" si="2"/>
        <v>20251SL6311K20.16</v>
      </c>
      <c r="C155" s="611" t="s">
        <v>3854</v>
      </c>
      <c r="D155" s="243" t="str">
        <f>VLOOKUP(E155,KHĐT_HKI_K20!$G$5:$AC$927,23,0)</f>
        <v>SL6311</v>
      </c>
      <c r="E155" s="235" t="s">
        <v>658</v>
      </c>
      <c r="F155" s="137" t="s">
        <v>58</v>
      </c>
      <c r="G155" s="491" t="s">
        <v>5</v>
      </c>
      <c r="H155" s="498" t="s">
        <v>80</v>
      </c>
      <c r="I155" s="495" t="s">
        <v>341</v>
      </c>
      <c r="J155" s="475"/>
      <c r="K155" s="475"/>
      <c r="L155" s="499">
        <v>16</v>
      </c>
      <c r="M155" s="243" t="str">
        <f>VLOOKUP(I155,'Phan ca HK1-2025'!$B$4:$G$134,6,0)</f>
        <v>15/09/2025</v>
      </c>
      <c r="N155" s="498"/>
      <c r="O155" s="498" t="s">
        <v>810</v>
      </c>
      <c r="P155"/>
      <c r="Q155"/>
      <c r="R155"/>
      <c r="S155"/>
      <c r="T155"/>
      <c r="U155"/>
      <c r="V155"/>
      <c r="W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5" customFormat="1" ht="21" customHeight="1">
      <c r="A156" s="136">
        <v>152</v>
      </c>
      <c r="B156" s="243" t="str">
        <f t="shared" si="2"/>
        <v>20251LP6010K20.13</v>
      </c>
      <c r="C156" s="611" t="s">
        <v>3154</v>
      </c>
      <c r="D156" s="243" t="str">
        <f>VLOOKUP(E156,KHĐT_HKI_K20!$G$5:$AC$927,23,0)</f>
        <v>LP6010</v>
      </c>
      <c r="E156" s="236" t="s">
        <v>180</v>
      </c>
      <c r="F156" s="137" t="s">
        <v>31</v>
      </c>
      <c r="G156" s="491" t="s">
        <v>3</v>
      </c>
      <c r="H156" s="243" t="s">
        <v>1148</v>
      </c>
      <c r="I156" s="495" t="s">
        <v>341</v>
      </c>
      <c r="J156" s="475"/>
      <c r="K156" s="498" t="s">
        <v>818</v>
      </c>
      <c r="L156" s="501">
        <v>13</v>
      </c>
      <c r="M156" s="243" t="str">
        <f>VLOOKUP(I156,'Phan ca HK1-2025'!$B$4:$G$134,6,0)</f>
        <v>15/09/2025</v>
      </c>
      <c r="N156" s="498" t="s">
        <v>818</v>
      </c>
      <c r="O156" s="498"/>
      <c r="P156"/>
      <c r="Q156"/>
      <c r="R156"/>
      <c r="S156"/>
      <c r="T156"/>
      <c r="U156"/>
      <c r="V156"/>
      <c r="W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5" customFormat="1" ht="21" customHeight="1">
      <c r="A157" s="136">
        <v>153</v>
      </c>
      <c r="B157" s="243" t="str">
        <f t="shared" si="2"/>
        <v>20251BS6027K20.10</v>
      </c>
      <c r="C157" s="611" t="s">
        <v>1927</v>
      </c>
      <c r="D157" s="243" t="str">
        <f>VLOOKUP(E157,KHĐT_HKI_K20!$G$5:$AC$927,23,0)</f>
        <v>BS6027</v>
      </c>
      <c r="E157" s="236" t="s">
        <v>654</v>
      </c>
      <c r="F157" s="137" t="s">
        <v>14</v>
      </c>
      <c r="G157" s="491" t="s">
        <v>4</v>
      </c>
      <c r="H157" s="243" t="str">
        <f>VLOOKUP(I157,'Phan ca HK1-2025'!$B$4:$I$134,8,0)</f>
        <v>C1-201</v>
      </c>
      <c r="I157" s="495" t="s">
        <v>341</v>
      </c>
      <c r="J157" s="475"/>
      <c r="K157" s="475"/>
      <c r="L157" s="499">
        <v>10</v>
      </c>
      <c r="M157" s="243" t="str">
        <f>VLOOKUP(I157,'Phan ca HK1-2025'!$B$4:$G$134,6,0)</f>
        <v>15/09/2025</v>
      </c>
      <c r="N157" s="498"/>
      <c r="O157" s="498"/>
      <c r="P157"/>
      <c r="Q157"/>
      <c r="R157"/>
      <c r="S157"/>
      <c r="T157"/>
      <c r="U157"/>
      <c r="V157"/>
      <c r="W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5" customFormat="1" ht="21" customHeight="1">
      <c r="A158" s="136">
        <v>154</v>
      </c>
      <c r="B158" s="243" t="str">
        <f t="shared" si="2"/>
        <v>20251SM6050K20.7</v>
      </c>
      <c r="C158" s="611" t="s">
        <v>4184</v>
      </c>
      <c r="D158" s="243" t="str">
        <f>VLOOKUP(E158,KHĐT_HKI_K20!$G$5:$AC$927,23,0)</f>
        <v>SM6050</v>
      </c>
      <c r="E158" s="236" t="s">
        <v>30</v>
      </c>
      <c r="F158" s="137" t="s">
        <v>31</v>
      </c>
      <c r="G158" s="491" t="s">
        <v>0</v>
      </c>
      <c r="H158" s="243" t="str">
        <f>VLOOKUP(I158,'Phan ca HK1-2025'!$B$4:$I$134,8,0)</f>
        <v>C1-201</v>
      </c>
      <c r="I158" s="495" t="s">
        <v>341</v>
      </c>
      <c r="J158" s="515"/>
      <c r="K158" s="515"/>
      <c r="L158" s="499">
        <v>7</v>
      </c>
      <c r="M158" s="243" t="str">
        <f>VLOOKUP(I158,'Phan ca HK1-2025'!$B$4:$G$134,6,0)</f>
        <v>15/09/2025</v>
      </c>
      <c r="N158" s="498"/>
      <c r="O158" s="498"/>
      <c r="P158"/>
      <c r="Q158"/>
      <c r="R158"/>
      <c r="S158"/>
      <c r="T158"/>
      <c r="U158"/>
      <c r="V158"/>
      <c r="W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 s="22"/>
    </row>
    <row r="159" spans="1:56" s="5" customFormat="1" ht="21" customHeight="1">
      <c r="A159" s="136">
        <v>155</v>
      </c>
      <c r="B159" s="243" t="str">
        <f t="shared" si="2"/>
        <v>20251PE6033K20.8</v>
      </c>
      <c r="C159" s="611" t="s">
        <v>3599</v>
      </c>
      <c r="D159" s="243" t="str">
        <f>VLOOKUP(E159,[1]CHUONGTRINHDAOTAO_1294!$G$5:$V$36,16,0)</f>
        <v>PE6033</v>
      </c>
      <c r="E159" s="492" t="s">
        <v>452</v>
      </c>
      <c r="F159" s="137" t="s">
        <v>440</v>
      </c>
      <c r="G159" s="491" t="s">
        <v>2</v>
      </c>
      <c r="H159" s="243" t="s">
        <v>484</v>
      </c>
      <c r="I159" s="495" t="s">
        <v>342</v>
      </c>
      <c r="J159" s="475"/>
      <c r="K159" s="475"/>
      <c r="L159" s="500">
        <v>8</v>
      </c>
      <c r="M159" s="243" t="str">
        <f>VLOOKUP(I159,'Phan ca HK1-2025'!$B$4:$G$134,6,0)</f>
        <v>15/09/2025</v>
      </c>
      <c r="N159" s="498"/>
      <c r="O159" s="498"/>
      <c r="P159"/>
      <c r="Q159"/>
      <c r="R159"/>
      <c r="S159"/>
      <c r="T159"/>
      <c r="U159"/>
      <c r="V159"/>
      <c r="W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5" customFormat="1" ht="21" customHeight="1">
      <c r="A160" s="136">
        <v>156</v>
      </c>
      <c r="B160" s="243" t="str">
        <f t="shared" si="2"/>
        <v>20251BS6002K20.15</v>
      </c>
      <c r="C160" s="611" t="s">
        <v>1531</v>
      </c>
      <c r="D160" s="243" t="str">
        <f>VLOOKUP(E160,KHĐT_HKI_K20!$G$5:$AC$927,23,0)</f>
        <v>BS6002</v>
      </c>
      <c r="E160" s="236" t="s">
        <v>93</v>
      </c>
      <c r="F160" s="137" t="s">
        <v>95</v>
      </c>
      <c r="G160" s="491" t="s">
        <v>0</v>
      </c>
      <c r="H160" s="498" t="s">
        <v>35</v>
      </c>
      <c r="I160" s="495" t="s">
        <v>342</v>
      </c>
      <c r="J160" s="475"/>
      <c r="K160" s="475"/>
      <c r="L160" s="499">
        <v>15</v>
      </c>
      <c r="M160" s="243" t="str">
        <f>VLOOKUP(I160,'Phan ca HK1-2025'!$B$4:$G$134,6,0)</f>
        <v>15/09/2025</v>
      </c>
      <c r="N160" s="498"/>
      <c r="O160" s="498"/>
      <c r="P160"/>
      <c r="Q160"/>
      <c r="R160"/>
      <c r="S160"/>
      <c r="T160"/>
      <c r="U160"/>
      <c r="V160"/>
      <c r="W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5" customFormat="1" ht="21" customHeight="1">
      <c r="A161" s="136">
        <v>157</v>
      </c>
      <c r="B161" s="243" t="str">
        <f t="shared" si="2"/>
        <v>20251BS6018K20.4</v>
      </c>
      <c r="C161" s="611" t="s">
        <v>1719</v>
      </c>
      <c r="D161" s="243" t="str">
        <f>VLOOKUP(E161,KHĐT_HKI_K20!$G$5:$AC$927,23,0)</f>
        <v>BS6018</v>
      </c>
      <c r="E161" s="236" t="s">
        <v>192</v>
      </c>
      <c r="F161" s="137" t="s">
        <v>59</v>
      </c>
      <c r="G161" s="491" t="s">
        <v>2</v>
      </c>
      <c r="H161" s="498" t="s">
        <v>34</v>
      </c>
      <c r="I161" s="495" t="s">
        <v>342</v>
      </c>
      <c r="J161" s="475"/>
      <c r="K161" s="475"/>
      <c r="L161" s="499">
        <v>4</v>
      </c>
      <c r="M161" s="243" t="str">
        <f>VLOOKUP(I161,'Phan ca HK1-2025'!$B$4:$G$134,6,0)</f>
        <v>15/09/2025</v>
      </c>
      <c r="N161" s="498"/>
      <c r="O161" s="498"/>
      <c r="P161"/>
      <c r="Q161"/>
      <c r="R161"/>
      <c r="S161"/>
      <c r="T161"/>
      <c r="U161"/>
      <c r="V161"/>
      <c r="W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5" customFormat="1" ht="21" customHeight="1">
      <c r="A162" s="136">
        <v>158</v>
      </c>
      <c r="B162" s="243" t="str">
        <f t="shared" si="2"/>
        <v>20251SM6048K20.15</v>
      </c>
      <c r="C162" s="611" t="s">
        <v>4130</v>
      </c>
      <c r="D162" s="243" t="s">
        <v>660</v>
      </c>
      <c r="E162" s="236" t="s">
        <v>159</v>
      </c>
      <c r="F162" s="137" t="s">
        <v>224</v>
      </c>
      <c r="G162" s="491" t="s">
        <v>2</v>
      </c>
      <c r="H162" s="498" t="s">
        <v>34</v>
      </c>
      <c r="I162" s="495" t="s">
        <v>342</v>
      </c>
      <c r="J162" s="475"/>
      <c r="K162" s="475"/>
      <c r="L162" s="499">
        <v>15</v>
      </c>
      <c r="M162" s="243" t="str">
        <f>VLOOKUP(I162,'Phan ca HK1-2025'!$B$4:$G$134,6,0)</f>
        <v>15/09/2025</v>
      </c>
      <c r="N162" s="498"/>
      <c r="O162" s="498"/>
      <c r="P162"/>
      <c r="Q162"/>
      <c r="R162"/>
      <c r="S162"/>
      <c r="T162"/>
      <c r="U162"/>
      <c r="V162"/>
      <c r="W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5" customFormat="1" ht="21" customHeight="1">
      <c r="A163" s="136">
        <v>159</v>
      </c>
      <c r="B163" s="243" t="str">
        <f t="shared" si="2"/>
        <v>20251SL6311K20.17</v>
      </c>
      <c r="C163" s="611" t="s">
        <v>3857</v>
      </c>
      <c r="D163" s="243" t="str">
        <f>VLOOKUP(E163,KHĐT_HKI_K20!$G$5:$AC$927,23,0)</f>
        <v>SL6311</v>
      </c>
      <c r="E163" s="235" t="s">
        <v>658</v>
      </c>
      <c r="F163" s="137" t="s">
        <v>59</v>
      </c>
      <c r="G163" s="491" t="s">
        <v>1</v>
      </c>
      <c r="H163" s="498" t="s">
        <v>80</v>
      </c>
      <c r="I163" s="495" t="s">
        <v>342</v>
      </c>
      <c r="J163" s="475"/>
      <c r="K163" s="475"/>
      <c r="L163" s="499">
        <v>17</v>
      </c>
      <c r="M163" s="243" t="str">
        <f>VLOOKUP(I163,'Phan ca HK1-2025'!$B$4:$G$134,6,0)</f>
        <v>15/09/2025</v>
      </c>
      <c r="N163" s="498"/>
      <c r="O163" s="498" t="s">
        <v>811</v>
      </c>
      <c r="P163"/>
      <c r="Q163"/>
      <c r="R163"/>
      <c r="S163"/>
      <c r="T163"/>
      <c r="U163"/>
      <c r="V163"/>
      <c r="W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5" customFormat="1" ht="21" customHeight="1">
      <c r="A164" s="136">
        <v>160</v>
      </c>
      <c r="B164" s="243" t="str">
        <f t="shared" si="2"/>
        <v>20251SL6311K20.17</v>
      </c>
      <c r="C164" s="611" t="s">
        <v>3857</v>
      </c>
      <c r="D164" s="243" t="str">
        <f>VLOOKUP(E164,KHĐT_HKI_K20!$G$5:$AC$927,23,0)</f>
        <v>SL6311</v>
      </c>
      <c r="E164" s="235" t="s">
        <v>658</v>
      </c>
      <c r="F164" s="137" t="s">
        <v>59</v>
      </c>
      <c r="G164" s="491" t="s">
        <v>4</v>
      </c>
      <c r="H164" s="498" t="s">
        <v>80</v>
      </c>
      <c r="I164" s="495" t="s">
        <v>342</v>
      </c>
      <c r="J164" s="475"/>
      <c r="K164" s="475"/>
      <c r="L164" s="499">
        <v>17</v>
      </c>
      <c r="M164" s="243" t="str">
        <f>VLOOKUP(I164,'Phan ca HK1-2025'!$B$4:$G$134,6,0)</f>
        <v>15/09/2025</v>
      </c>
      <c r="N164" s="498"/>
      <c r="O164" s="498" t="s">
        <v>811</v>
      </c>
      <c r="P164"/>
      <c r="Q164"/>
      <c r="R164"/>
      <c r="S164"/>
      <c r="T164"/>
      <c r="U164"/>
      <c r="V164"/>
      <c r="W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5" customFormat="1" ht="21" customHeight="1">
      <c r="A165" s="136">
        <v>161</v>
      </c>
      <c r="B165" s="243" t="str">
        <f t="shared" si="2"/>
        <v>20251SL6311K20.18</v>
      </c>
      <c r="C165" s="611" t="s">
        <v>3860</v>
      </c>
      <c r="D165" s="243" t="str">
        <f>VLOOKUP(E165,KHĐT_HKI_K20!$G$5:$AC$927,23,0)</f>
        <v>SL6311</v>
      </c>
      <c r="E165" s="235" t="s">
        <v>658</v>
      </c>
      <c r="F165" s="137" t="s">
        <v>60</v>
      </c>
      <c r="G165" s="491" t="s">
        <v>1</v>
      </c>
      <c r="H165" s="498" t="s">
        <v>80</v>
      </c>
      <c r="I165" s="495" t="s">
        <v>342</v>
      </c>
      <c r="J165" s="475"/>
      <c r="K165" s="475"/>
      <c r="L165" s="499">
        <v>18</v>
      </c>
      <c r="M165" s="243" t="str">
        <f>VLOOKUP(I165,'Phan ca HK1-2025'!$B$4:$G$134,6,0)</f>
        <v>15/09/2025</v>
      </c>
      <c r="N165" s="498"/>
      <c r="O165" s="498" t="s">
        <v>812</v>
      </c>
      <c r="P165"/>
      <c r="Q165"/>
      <c r="R165"/>
      <c r="S165"/>
      <c r="T165"/>
      <c r="U165"/>
      <c r="V165"/>
      <c r="W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5" customFormat="1" ht="21" customHeight="1">
      <c r="A166" s="136">
        <v>162</v>
      </c>
      <c r="B166" s="243" t="str">
        <f t="shared" si="2"/>
        <v>20251SL6311K20.18</v>
      </c>
      <c r="C166" s="611" t="s">
        <v>3860</v>
      </c>
      <c r="D166" s="243" t="str">
        <f>VLOOKUP(E166,KHĐT_HKI_K20!$G$5:$AC$927,23,0)</f>
        <v>SL6311</v>
      </c>
      <c r="E166" s="235" t="s">
        <v>658</v>
      </c>
      <c r="F166" s="137" t="s">
        <v>60</v>
      </c>
      <c r="G166" s="491" t="s">
        <v>4</v>
      </c>
      <c r="H166" s="498" t="s">
        <v>80</v>
      </c>
      <c r="I166" s="495" t="s">
        <v>342</v>
      </c>
      <c r="J166" s="475"/>
      <c r="K166" s="475"/>
      <c r="L166" s="499">
        <v>18</v>
      </c>
      <c r="M166" s="243" t="str">
        <f>VLOOKUP(I166,'Phan ca HK1-2025'!$B$4:$G$134,6,0)</f>
        <v>15/09/2025</v>
      </c>
      <c r="N166" s="498"/>
      <c r="O166" s="498" t="s">
        <v>812</v>
      </c>
      <c r="P166"/>
      <c r="Q166"/>
      <c r="R166"/>
      <c r="S166"/>
      <c r="T166"/>
      <c r="U166"/>
      <c r="V166"/>
      <c r="W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5" customFormat="1" ht="21" customHeight="1">
      <c r="A167" s="136">
        <v>163</v>
      </c>
      <c r="B167" s="243" t="str">
        <f t="shared" si="2"/>
        <v>20251LP6010K20.12</v>
      </c>
      <c r="C167" s="611" t="s">
        <v>3151</v>
      </c>
      <c r="D167" s="243" t="str">
        <f>VLOOKUP(E167,KHĐT_HKI_K20!$G$5:$AC$927,23,0)</f>
        <v>LP6010</v>
      </c>
      <c r="E167" s="236" t="s">
        <v>180</v>
      </c>
      <c r="F167" s="137" t="s">
        <v>32</v>
      </c>
      <c r="G167" s="491" t="s">
        <v>3</v>
      </c>
      <c r="H167" s="243" t="s">
        <v>1148</v>
      </c>
      <c r="I167" s="495" t="s">
        <v>342</v>
      </c>
      <c r="J167" s="475"/>
      <c r="K167" s="498" t="s">
        <v>817</v>
      </c>
      <c r="L167" s="501">
        <v>12</v>
      </c>
      <c r="M167" s="243" t="str">
        <f>VLOOKUP(I167,'Phan ca HK1-2025'!$B$4:$G$134,6,0)</f>
        <v>15/09/2025</v>
      </c>
      <c r="N167" s="498" t="s">
        <v>817</v>
      </c>
      <c r="O167" s="498"/>
      <c r="P167"/>
      <c r="Q167"/>
      <c r="R167"/>
      <c r="S167"/>
      <c r="T167"/>
      <c r="U167"/>
      <c r="V167"/>
      <c r="W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5" customFormat="1" ht="21" customHeight="1">
      <c r="A168" s="136">
        <v>164</v>
      </c>
      <c r="B168" s="243" t="str">
        <f t="shared" si="2"/>
        <v>20251BS6027K20.11</v>
      </c>
      <c r="C168" s="611" t="s">
        <v>1930</v>
      </c>
      <c r="D168" s="243" t="str">
        <f>VLOOKUP(E168,KHĐT_HKI_K20!$G$5:$AC$927,23,0)</f>
        <v>BS6027</v>
      </c>
      <c r="E168" s="236" t="s">
        <v>654</v>
      </c>
      <c r="F168" s="137" t="s">
        <v>95</v>
      </c>
      <c r="G168" s="491" t="s">
        <v>5</v>
      </c>
      <c r="H168" s="498" t="s">
        <v>50</v>
      </c>
      <c r="I168" s="495" t="s">
        <v>342</v>
      </c>
      <c r="J168" s="475"/>
      <c r="K168" s="513" t="s">
        <v>1158</v>
      </c>
      <c r="L168" s="499">
        <v>11</v>
      </c>
      <c r="M168" s="524" t="s">
        <v>1157</v>
      </c>
      <c r="N168" s="498" t="s">
        <v>874</v>
      </c>
      <c r="O168" s="498"/>
      <c r="P168"/>
      <c r="Q168"/>
      <c r="R168"/>
      <c r="S168"/>
      <c r="T168"/>
      <c r="U168"/>
      <c r="V168"/>
      <c r="W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5" customFormat="1" ht="21" customHeight="1">
      <c r="A169" s="136">
        <v>165</v>
      </c>
      <c r="B169" s="243" t="str">
        <f t="shared" si="2"/>
        <v>20251SM6050K20.8</v>
      </c>
      <c r="C169" s="611" t="s">
        <v>4187</v>
      </c>
      <c r="D169" s="243" t="str">
        <f>VLOOKUP(E169,KHĐT_HKI_K20!$G$5:$AC$927,23,0)</f>
        <v>SM6050</v>
      </c>
      <c r="E169" s="236" t="s">
        <v>30</v>
      </c>
      <c r="F169" s="137" t="s">
        <v>59</v>
      </c>
      <c r="G169" s="491" t="s">
        <v>3</v>
      </c>
      <c r="H169" s="513" t="s">
        <v>460</v>
      </c>
      <c r="I169" s="495" t="s">
        <v>342</v>
      </c>
      <c r="J169" s="475"/>
      <c r="K169" s="475"/>
      <c r="L169" s="499">
        <v>8</v>
      </c>
      <c r="M169" s="243" t="str">
        <f>VLOOKUP(I169,'Phan ca HK1-2025'!$B$4:$G$134,6,0)</f>
        <v>15/09/2025</v>
      </c>
      <c r="N169" s="498"/>
      <c r="O169" s="498"/>
      <c r="P169"/>
      <c r="Q169"/>
      <c r="R169"/>
      <c r="S169"/>
      <c r="T169"/>
      <c r="U169"/>
      <c r="V169"/>
      <c r="W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5" customFormat="1" ht="21" customHeight="1">
      <c r="A170" s="136">
        <v>166</v>
      </c>
      <c r="B170" s="243" t="str">
        <f t="shared" si="2"/>
        <v>20251PE6033K20.9</v>
      </c>
      <c r="C170" s="611" t="s">
        <v>3602</v>
      </c>
      <c r="D170" s="243" t="str">
        <f>VLOOKUP(E170,[1]CHUONGTRINHDAOTAO_1294!$G$5:$V$36,16,0)</f>
        <v>PE6033</v>
      </c>
      <c r="E170" s="492" t="s">
        <v>452</v>
      </c>
      <c r="F170" s="137" t="s">
        <v>59</v>
      </c>
      <c r="G170" s="491" t="s">
        <v>3</v>
      </c>
      <c r="H170" s="243" t="s">
        <v>484</v>
      </c>
      <c r="I170" s="495" t="s">
        <v>343</v>
      </c>
      <c r="J170" s="475"/>
      <c r="K170" s="475"/>
      <c r="L170" s="499">
        <v>9</v>
      </c>
      <c r="M170" s="243" t="str">
        <f>VLOOKUP(I170,'Phan ca HK1-2025'!$B$4:$G$134,6,0)</f>
        <v>15/09/2025</v>
      </c>
      <c r="N170" s="498"/>
      <c r="O170" s="498"/>
      <c r="P170"/>
      <c r="Q170"/>
      <c r="R170"/>
      <c r="S170"/>
      <c r="T170"/>
      <c r="U170"/>
      <c r="V170"/>
      <c r="W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5" customFormat="1" ht="21" customHeight="1">
      <c r="A171" s="136">
        <v>167</v>
      </c>
      <c r="B171" s="243" t="str">
        <f t="shared" si="2"/>
        <v>20251BS6002K20.16</v>
      </c>
      <c r="C171" s="611" t="s">
        <v>1534</v>
      </c>
      <c r="D171" s="243" t="str">
        <f>VLOOKUP(E171,KHĐT_HKI_K20!$G$5:$AC$927,23,0)</f>
        <v>BS6002</v>
      </c>
      <c r="E171" s="236" t="s">
        <v>93</v>
      </c>
      <c r="F171" s="137" t="s">
        <v>14</v>
      </c>
      <c r="G171" s="491" t="s">
        <v>0</v>
      </c>
      <c r="H171" s="498" t="s">
        <v>35</v>
      </c>
      <c r="I171" s="495" t="s">
        <v>343</v>
      </c>
      <c r="J171" s="475"/>
      <c r="K171" s="475"/>
      <c r="L171" s="499">
        <v>16</v>
      </c>
      <c r="M171" s="243" t="str">
        <f>VLOOKUP(I171,'Phan ca HK1-2025'!$B$4:$G$134,6,0)</f>
        <v>15/09/2025</v>
      </c>
      <c r="N171" s="498"/>
      <c r="O171" s="498"/>
      <c r="P171"/>
      <c r="Q171"/>
      <c r="R171"/>
      <c r="S171"/>
      <c r="T171"/>
      <c r="U171"/>
      <c r="V171"/>
      <c r="W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5" customFormat="1" ht="21" customHeight="1">
      <c r="A172" s="136">
        <v>168</v>
      </c>
      <c r="B172" s="243" t="str">
        <f t="shared" si="2"/>
        <v>20251BS6018K20.5</v>
      </c>
      <c r="C172" s="611" t="s">
        <v>1722</v>
      </c>
      <c r="D172" s="243" t="str">
        <f>VLOOKUP(E172,KHĐT_HKI_K20!$G$5:$AC$927,23,0)</f>
        <v>BS6018</v>
      </c>
      <c r="E172" s="236" t="s">
        <v>192</v>
      </c>
      <c r="F172" s="137" t="s">
        <v>64</v>
      </c>
      <c r="G172" s="491" t="s">
        <v>2</v>
      </c>
      <c r="H172" s="498" t="s">
        <v>34</v>
      </c>
      <c r="I172" s="495" t="s">
        <v>343</v>
      </c>
      <c r="J172" s="475"/>
      <c r="K172" s="475"/>
      <c r="L172" s="499">
        <v>5</v>
      </c>
      <c r="M172" s="243" t="str">
        <f>VLOOKUP(I172,'Phan ca HK1-2025'!$B$4:$G$134,6,0)</f>
        <v>15/09/2025</v>
      </c>
      <c r="N172" s="498"/>
      <c r="O172" s="498"/>
      <c r="P172"/>
      <c r="Q172"/>
      <c r="R172"/>
      <c r="S172"/>
      <c r="T172"/>
      <c r="U172"/>
      <c r="V172"/>
      <c r="W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5" customFormat="1" ht="21" customHeight="1">
      <c r="A173" s="136">
        <v>169</v>
      </c>
      <c r="B173" s="243" t="str">
        <f t="shared" si="2"/>
        <v>20251SM6048K20.16</v>
      </c>
      <c r="C173" s="611" t="s">
        <v>4133</v>
      </c>
      <c r="D173" s="243" t="s">
        <v>660</v>
      </c>
      <c r="E173" s="236" t="s">
        <v>159</v>
      </c>
      <c r="F173" s="137" t="s">
        <v>223</v>
      </c>
      <c r="G173" s="491" t="s">
        <v>2</v>
      </c>
      <c r="H173" s="498" t="s">
        <v>34</v>
      </c>
      <c r="I173" s="495" t="s">
        <v>343</v>
      </c>
      <c r="J173" s="475"/>
      <c r="K173" s="475"/>
      <c r="L173" s="499">
        <v>16</v>
      </c>
      <c r="M173" s="243" t="str">
        <f>VLOOKUP(I173,'Phan ca HK1-2025'!$B$4:$G$134,6,0)</f>
        <v>15/09/2025</v>
      </c>
      <c r="N173" s="498"/>
      <c r="O173" s="498"/>
      <c r="P173"/>
      <c r="Q173"/>
      <c r="R173"/>
      <c r="S173"/>
      <c r="T173"/>
      <c r="U173"/>
      <c r="V173"/>
      <c r="W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5" customFormat="1" ht="21" customHeight="1">
      <c r="A174" s="136">
        <v>170</v>
      </c>
      <c r="B174" s="243" t="str">
        <f t="shared" si="2"/>
        <v>20251SL6311K20.19</v>
      </c>
      <c r="C174" s="611" t="s">
        <v>3863</v>
      </c>
      <c r="D174" s="243" t="str">
        <f>VLOOKUP(E174,KHĐT_HKI_K20!$G$5:$AC$927,23,0)</f>
        <v>SL6311</v>
      </c>
      <c r="E174" s="235" t="s">
        <v>658</v>
      </c>
      <c r="F174" s="137" t="s">
        <v>64</v>
      </c>
      <c r="G174" s="491" t="s">
        <v>1</v>
      </c>
      <c r="H174" s="498" t="s">
        <v>80</v>
      </c>
      <c r="I174" s="495" t="s">
        <v>343</v>
      </c>
      <c r="J174" s="475"/>
      <c r="K174" s="475"/>
      <c r="L174" s="499">
        <v>19</v>
      </c>
      <c r="M174" s="243" t="str">
        <f>VLOOKUP(I174,'Phan ca HK1-2025'!$B$4:$G$134,6,0)</f>
        <v>15/09/2025</v>
      </c>
      <c r="N174" s="498"/>
      <c r="O174" s="498" t="s">
        <v>813</v>
      </c>
      <c r="P174"/>
      <c r="Q174"/>
      <c r="R174"/>
      <c r="S174"/>
      <c r="T174"/>
      <c r="U174"/>
      <c r="V174"/>
      <c r="W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5" customFormat="1" ht="21" customHeight="1">
      <c r="A175" s="136">
        <v>171</v>
      </c>
      <c r="B175" s="243" t="str">
        <f t="shared" si="2"/>
        <v>20251SL6311K20.19</v>
      </c>
      <c r="C175" s="611" t="s">
        <v>3863</v>
      </c>
      <c r="D175" s="243" t="str">
        <f>VLOOKUP(E175,KHĐT_HKI_K20!$G$5:$AC$927,23,0)</f>
        <v>SL6311</v>
      </c>
      <c r="E175" s="235" t="s">
        <v>658</v>
      </c>
      <c r="F175" s="137" t="s">
        <v>64</v>
      </c>
      <c r="G175" s="491" t="s">
        <v>4</v>
      </c>
      <c r="H175" s="498" t="s">
        <v>80</v>
      </c>
      <c r="I175" s="495" t="s">
        <v>343</v>
      </c>
      <c r="J175" s="475"/>
      <c r="K175" s="475"/>
      <c r="L175" s="499">
        <v>19</v>
      </c>
      <c r="M175" s="243" t="str">
        <f>VLOOKUP(I175,'Phan ca HK1-2025'!$B$4:$G$134,6,0)</f>
        <v>15/09/2025</v>
      </c>
      <c r="N175" s="498"/>
      <c r="O175" s="498" t="s">
        <v>813</v>
      </c>
      <c r="P175"/>
      <c r="Q175"/>
      <c r="R175"/>
      <c r="S175"/>
      <c r="T175"/>
      <c r="U175"/>
      <c r="V175"/>
      <c r="W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5" customFormat="1" ht="21" customHeight="1">
      <c r="A176" s="136">
        <v>172</v>
      </c>
      <c r="B176" s="243" t="str">
        <f t="shared" si="2"/>
        <v>20251SL6311K20.20</v>
      </c>
      <c r="C176" s="611" t="s">
        <v>3866</v>
      </c>
      <c r="D176" s="243" t="str">
        <f>VLOOKUP(E176,KHĐT_HKI_K20!$G$5:$AC$927,23,0)</f>
        <v>SL6311</v>
      </c>
      <c r="E176" s="235" t="s">
        <v>658</v>
      </c>
      <c r="F176" s="137" t="s">
        <v>58</v>
      </c>
      <c r="G176" s="491" t="s">
        <v>1</v>
      </c>
      <c r="H176" s="498" t="s">
        <v>80</v>
      </c>
      <c r="I176" s="495" t="s">
        <v>343</v>
      </c>
      <c r="J176" s="475"/>
      <c r="K176" s="475"/>
      <c r="L176" s="499">
        <v>20</v>
      </c>
      <c r="M176" s="243" t="str">
        <f>VLOOKUP(I176,'Phan ca HK1-2025'!$B$4:$G$134,6,0)</f>
        <v>15/09/2025</v>
      </c>
      <c r="N176" s="498"/>
      <c r="O176" s="498" t="s">
        <v>814</v>
      </c>
      <c r="P176"/>
      <c r="Q176"/>
      <c r="R176"/>
      <c r="S176"/>
      <c r="T176"/>
      <c r="U176"/>
      <c r="V176"/>
      <c r="W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5" customFormat="1" ht="21" customHeight="1">
      <c r="A177" s="136">
        <v>173</v>
      </c>
      <c r="B177" s="243" t="str">
        <f t="shared" si="2"/>
        <v>20251SL6311K20.20</v>
      </c>
      <c r="C177" s="611" t="s">
        <v>3866</v>
      </c>
      <c r="D177" s="243" t="str">
        <f>VLOOKUP(E177,KHĐT_HKI_K20!$G$5:$AC$927,23,0)</f>
        <v>SL6311</v>
      </c>
      <c r="E177" s="235" t="s">
        <v>658</v>
      </c>
      <c r="F177" s="137" t="s">
        <v>58</v>
      </c>
      <c r="G177" s="491" t="s">
        <v>4</v>
      </c>
      <c r="H177" s="498" t="s">
        <v>80</v>
      </c>
      <c r="I177" s="495" t="s">
        <v>343</v>
      </c>
      <c r="J177" s="475"/>
      <c r="K177" s="475"/>
      <c r="L177" s="499">
        <v>20</v>
      </c>
      <c r="M177" s="243" t="str">
        <f>VLOOKUP(I177,'Phan ca HK1-2025'!$B$4:$G$134,6,0)</f>
        <v>15/09/2025</v>
      </c>
      <c r="N177" s="498"/>
      <c r="O177" s="498" t="s">
        <v>814</v>
      </c>
      <c r="P177"/>
      <c r="Q177"/>
      <c r="R177"/>
      <c r="S177"/>
      <c r="T177"/>
      <c r="U177"/>
      <c r="V177"/>
      <c r="W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5" customFormat="1" ht="21" customHeight="1">
      <c r="A178" s="136">
        <v>174</v>
      </c>
      <c r="B178" s="243" t="str">
        <f t="shared" si="2"/>
        <v>20251LP6010K20.13</v>
      </c>
      <c r="C178" s="611" t="s">
        <v>3154</v>
      </c>
      <c r="D178" s="243" t="str">
        <f>VLOOKUP(E178,KHĐT_HKI_K20!$G$5:$AC$927,23,0)</f>
        <v>LP6010</v>
      </c>
      <c r="E178" s="236" t="s">
        <v>180</v>
      </c>
      <c r="F178" s="137" t="s">
        <v>31</v>
      </c>
      <c r="G178" s="491" t="s">
        <v>3</v>
      </c>
      <c r="H178" s="243" t="s">
        <v>1148</v>
      </c>
      <c r="I178" s="495" t="s">
        <v>343</v>
      </c>
      <c r="J178" s="475"/>
      <c r="K178" s="498" t="s">
        <v>818</v>
      </c>
      <c r="L178" s="501">
        <v>13</v>
      </c>
      <c r="M178" s="243" t="str">
        <f>VLOOKUP(I178,'Phan ca HK1-2025'!$B$4:$G$134,6,0)</f>
        <v>15/09/2025</v>
      </c>
      <c r="N178" s="498" t="s">
        <v>818</v>
      </c>
      <c r="O178" s="498"/>
      <c r="P178"/>
      <c r="Q178"/>
      <c r="R178"/>
      <c r="S178"/>
      <c r="T178"/>
      <c r="U178"/>
      <c r="V178"/>
      <c r="W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5" customFormat="1" ht="21" customHeight="1">
      <c r="A179" s="136">
        <v>175</v>
      </c>
      <c r="B179" s="243" t="str">
        <f t="shared" si="2"/>
        <v>20251BS6027K20.12</v>
      </c>
      <c r="C179" s="611" t="s">
        <v>1933</v>
      </c>
      <c r="D179" s="243" t="str">
        <f>VLOOKUP(E179,KHĐT_HKI_K20!$G$5:$AC$927,23,0)</f>
        <v>BS6027</v>
      </c>
      <c r="E179" s="236" t="s">
        <v>654</v>
      </c>
      <c r="F179" s="137" t="s">
        <v>14</v>
      </c>
      <c r="G179" s="491" t="s">
        <v>5</v>
      </c>
      <c r="H179" s="498" t="s">
        <v>37</v>
      </c>
      <c r="I179" s="495" t="s">
        <v>343</v>
      </c>
      <c r="J179" s="475"/>
      <c r="K179" s="513" t="s">
        <v>1158</v>
      </c>
      <c r="L179" s="499">
        <v>12</v>
      </c>
      <c r="M179" s="524" t="s">
        <v>1157</v>
      </c>
      <c r="N179" s="498" t="s">
        <v>875</v>
      </c>
      <c r="O179" s="498"/>
      <c r="P179"/>
      <c r="Q179"/>
      <c r="R179"/>
      <c r="S179"/>
      <c r="T179"/>
      <c r="U179"/>
      <c r="V179"/>
      <c r="W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5" customFormat="1" ht="21" customHeight="1">
      <c r="A180" s="136">
        <v>176</v>
      </c>
      <c r="B180" s="243" t="str">
        <f t="shared" si="2"/>
        <v>20251SM6050K20.9</v>
      </c>
      <c r="C180" s="611" t="s">
        <v>4190</v>
      </c>
      <c r="D180" s="243" t="str">
        <f>VLOOKUP(E180,KHĐT_HKI_K20!$G$5:$AC$927,23,0)</f>
        <v>SM6050</v>
      </c>
      <c r="E180" s="236" t="s">
        <v>30</v>
      </c>
      <c r="F180" s="137" t="s">
        <v>64</v>
      </c>
      <c r="G180" s="491" t="s">
        <v>3</v>
      </c>
      <c r="H180" s="513" t="s">
        <v>56</v>
      </c>
      <c r="I180" s="495" t="s">
        <v>343</v>
      </c>
      <c r="J180" s="475"/>
      <c r="K180" s="475"/>
      <c r="L180" s="499">
        <v>9</v>
      </c>
      <c r="M180" s="243" t="str">
        <f>VLOOKUP(I180,'Phan ca HK1-2025'!$B$4:$G$134,6,0)</f>
        <v>15/09/2025</v>
      </c>
      <c r="N180" s="498"/>
      <c r="O180" s="498"/>
      <c r="P180"/>
      <c r="Q180"/>
      <c r="R180"/>
      <c r="S180"/>
      <c r="T180"/>
      <c r="U180"/>
      <c r="V180"/>
      <c r="W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5" customFormat="1" ht="21" customHeight="1">
      <c r="A181" s="136">
        <v>177</v>
      </c>
      <c r="B181" s="243" t="str">
        <f t="shared" si="2"/>
        <v>20251PE6033K20.10</v>
      </c>
      <c r="C181" s="611" t="s">
        <v>3605</v>
      </c>
      <c r="D181" s="243" t="str">
        <f>VLOOKUP(E181,[1]CHUONGTRINHDAOTAO_1294!$G$5:$V$36,16,0)</f>
        <v>PE6033</v>
      </c>
      <c r="E181" s="492" t="s">
        <v>452</v>
      </c>
      <c r="F181" s="137" t="s">
        <v>31</v>
      </c>
      <c r="G181" s="491" t="s">
        <v>2</v>
      </c>
      <c r="H181" s="243" t="s">
        <v>484</v>
      </c>
      <c r="I181" s="495" t="s">
        <v>344</v>
      </c>
      <c r="J181" s="475"/>
      <c r="K181" s="475"/>
      <c r="L181" s="499">
        <v>10</v>
      </c>
      <c r="M181" s="243" t="str">
        <f>VLOOKUP(I181,'Phan ca HK1-2025'!$B$4:$G$134,6,0)</f>
        <v>15/09/2025</v>
      </c>
      <c r="N181" s="498"/>
      <c r="O181" s="498"/>
      <c r="P181"/>
      <c r="Q181"/>
      <c r="R181"/>
      <c r="S181"/>
      <c r="T181"/>
      <c r="U181"/>
      <c r="V181"/>
      <c r="W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5" customFormat="1" ht="21" customHeight="1">
      <c r="A182" s="136">
        <v>178</v>
      </c>
      <c r="B182" s="243" t="str">
        <f t="shared" si="2"/>
        <v>20251BS6002K20.17</v>
      </c>
      <c r="C182" s="611" t="s">
        <v>1537</v>
      </c>
      <c r="D182" s="243" t="str">
        <f>VLOOKUP(E182,KHĐT_HKI_K20!$G$5:$AC$927,23,0)</f>
        <v>BS6002</v>
      </c>
      <c r="E182" s="236" t="s">
        <v>93</v>
      </c>
      <c r="F182" s="137" t="s">
        <v>14</v>
      </c>
      <c r="G182" s="491" t="s">
        <v>1</v>
      </c>
      <c r="H182" s="498" t="s">
        <v>34</v>
      </c>
      <c r="I182" s="495" t="s">
        <v>344</v>
      </c>
      <c r="J182" s="475"/>
      <c r="K182" s="513" t="s">
        <v>1158</v>
      </c>
      <c r="L182" s="499">
        <v>17</v>
      </c>
      <c r="M182" s="524" t="s">
        <v>1157</v>
      </c>
      <c r="N182" s="498" t="s">
        <v>828</v>
      </c>
      <c r="O182" s="498"/>
      <c r="P182"/>
      <c r="Q182"/>
      <c r="R182"/>
      <c r="S182"/>
      <c r="T182"/>
      <c r="U182"/>
      <c r="V182"/>
      <c r="W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5" customFormat="1" ht="21" customHeight="1">
      <c r="A183" s="136">
        <v>179</v>
      </c>
      <c r="B183" s="243" t="str">
        <f t="shared" si="2"/>
        <v>20251BS6018K20.6</v>
      </c>
      <c r="C183" s="611" t="s">
        <v>1725</v>
      </c>
      <c r="D183" s="243" t="str">
        <f>VLOOKUP(E183,KHĐT_HKI_K20!$G$5:$AC$927,23,0)</f>
        <v>BS6018</v>
      </c>
      <c r="E183" s="236" t="s">
        <v>192</v>
      </c>
      <c r="F183" s="137" t="s">
        <v>32</v>
      </c>
      <c r="G183" s="491" t="s">
        <v>1</v>
      </c>
      <c r="H183" s="243" t="s">
        <v>196</v>
      </c>
      <c r="I183" s="495" t="s">
        <v>344</v>
      </c>
      <c r="J183" s="475"/>
      <c r="K183" s="475"/>
      <c r="L183" s="499">
        <v>6</v>
      </c>
      <c r="M183" s="243" t="str">
        <f>VLOOKUP(I183,'Phan ca HK1-2025'!$B$4:$G$134,6,0)</f>
        <v>15/09/2025</v>
      </c>
      <c r="N183" s="498"/>
      <c r="O183" s="498"/>
      <c r="P183"/>
      <c r="Q183"/>
      <c r="R183"/>
      <c r="S183"/>
      <c r="T183"/>
      <c r="U183"/>
      <c r="V183"/>
      <c r="W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5" customFormat="1" ht="21" customHeight="1">
      <c r="A184" s="136">
        <v>180</v>
      </c>
      <c r="B184" s="243" t="str">
        <f t="shared" si="2"/>
        <v>20251SM6048K20.17</v>
      </c>
      <c r="C184" s="611" t="s">
        <v>4136</v>
      </c>
      <c r="D184" s="243" t="s">
        <v>660</v>
      </c>
      <c r="E184" s="236" t="s">
        <v>159</v>
      </c>
      <c r="F184" s="137" t="s">
        <v>224</v>
      </c>
      <c r="G184" s="491" t="s">
        <v>5</v>
      </c>
      <c r="H184" s="243" t="str">
        <f>VLOOKUP(I184,'Phan ca HK1-2025'!$B$4:$I$134,8,0)</f>
        <v>C1-202</v>
      </c>
      <c r="I184" s="495" t="s">
        <v>344</v>
      </c>
      <c r="J184" s="475"/>
      <c r="K184" s="475"/>
      <c r="L184" s="499">
        <v>17</v>
      </c>
      <c r="M184" s="243" t="str">
        <f>VLOOKUP(I184,'Phan ca HK1-2025'!$B$4:$G$134,6,0)</f>
        <v>15/09/2025</v>
      </c>
      <c r="N184" s="498"/>
      <c r="O184" s="498"/>
      <c r="P184"/>
      <c r="Q184"/>
      <c r="R184"/>
      <c r="S184"/>
      <c r="T184"/>
      <c r="U184"/>
      <c r="V184"/>
      <c r="W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5" customFormat="1" ht="21" customHeight="1">
      <c r="A185" s="136">
        <v>181</v>
      </c>
      <c r="B185" s="243" t="str">
        <f t="shared" si="2"/>
        <v>20251SL6311K20.21</v>
      </c>
      <c r="C185" s="611" t="s">
        <v>3869</v>
      </c>
      <c r="D185" s="243" t="str">
        <f>VLOOKUP(E185,KHĐT_HKI_K20!$G$5:$AC$927,23,0)</f>
        <v>SL6311</v>
      </c>
      <c r="E185" s="235" t="s">
        <v>658</v>
      </c>
      <c r="F185" s="137" t="s">
        <v>59</v>
      </c>
      <c r="G185" s="491" t="s">
        <v>0</v>
      </c>
      <c r="H185" s="498" t="s">
        <v>80</v>
      </c>
      <c r="I185" s="495" t="s">
        <v>344</v>
      </c>
      <c r="J185" s="475"/>
      <c r="K185" s="475"/>
      <c r="L185" s="499">
        <v>21</v>
      </c>
      <c r="M185" s="243" t="str">
        <f>VLOOKUP(I185,'Phan ca HK1-2025'!$B$4:$G$134,6,0)</f>
        <v>15/09/2025</v>
      </c>
      <c r="N185" s="498"/>
      <c r="O185" s="498" t="s">
        <v>815</v>
      </c>
      <c r="P185"/>
      <c r="Q185"/>
      <c r="R185"/>
      <c r="S185"/>
      <c r="T185"/>
      <c r="U185"/>
      <c r="V185"/>
      <c r="W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5" customFormat="1" ht="21" customHeight="1">
      <c r="A186" s="136">
        <v>182</v>
      </c>
      <c r="B186" s="243" t="str">
        <f t="shared" si="2"/>
        <v>20251SL6311K20.21</v>
      </c>
      <c r="C186" s="611" t="s">
        <v>3869</v>
      </c>
      <c r="D186" s="243" t="str">
        <f>VLOOKUP(E186,KHĐT_HKI_K20!$G$5:$AC$927,23,0)</f>
        <v>SL6311</v>
      </c>
      <c r="E186" s="235" t="s">
        <v>658</v>
      </c>
      <c r="F186" s="137" t="s">
        <v>59</v>
      </c>
      <c r="G186" s="491" t="s">
        <v>3</v>
      </c>
      <c r="H186" s="498" t="s">
        <v>80</v>
      </c>
      <c r="I186" s="495" t="s">
        <v>344</v>
      </c>
      <c r="J186" s="475"/>
      <c r="K186" s="475"/>
      <c r="L186" s="499">
        <v>21</v>
      </c>
      <c r="M186" s="243" t="str">
        <f>VLOOKUP(I186,'Phan ca HK1-2025'!$B$4:$G$134,6,0)</f>
        <v>15/09/2025</v>
      </c>
      <c r="N186" s="498"/>
      <c r="O186" s="498" t="s">
        <v>815</v>
      </c>
      <c r="P186"/>
      <c r="Q186"/>
      <c r="R186"/>
      <c r="S186"/>
      <c r="T186"/>
      <c r="U186"/>
      <c r="V186"/>
      <c r="W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5" customFormat="1" ht="21" customHeight="1">
      <c r="A187" s="136">
        <v>183</v>
      </c>
      <c r="B187" s="243" t="str">
        <f t="shared" si="2"/>
        <v>20251SL6311K20.22</v>
      </c>
      <c r="C187" s="611" t="s">
        <v>3872</v>
      </c>
      <c r="D187" s="243" t="str">
        <f>VLOOKUP(E187,KHĐT_HKI_K20!$G$5:$AC$927,23,0)</f>
        <v>SL6311</v>
      </c>
      <c r="E187" s="235" t="s">
        <v>658</v>
      </c>
      <c r="F187" s="137" t="s">
        <v>60</v>
      </c>
      <c r="G187" s="491" t="s">
        <v>0</v>
      </c>
      <c r="H187" s="498" t="s">
        <v>80</v>
      </c>
      <c r="I187" s="495" t="s">
        <v>344</v>
      </c>
      <c r="J187" s="475"/>
      <c r="K187" s="475"/>
      <c r="L187" s="499">
        <v>22</v>
      </c>
      <c r="M187" s="243" t="str">
        <f>VLOOKUP(I187,'Phan ca HK1-2025'!$B$4:$G$134,6,0)</f>
        <v>15/09/2025</v>
      </c>
      <c r="N187" s="498"/>
      <c r="O187" s="498" t="s">
        <v>816</v>
      </c>
      <c r="P187"/>
      <c r="Q187"/>
      <c r="R187"/>
      <c r="S187"/>
      <c r="T187"/>
      <c r="U187"/>
      <c r="V187"/>
      <c r="W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5" customFormat="1" ht="21" customHeight="1">
      <c r="A188" s="136">
        <v>184</v>
      </c>
      <c r="B188" s="243" t="str">
        <f t="shared" si="2"/>
        <v>20251SL6311K20.22</v>
      </c>
      <c r="C188" s="611" t="s">
        <v>3872</v>
      </c>
      <c r="D188" s="243" t="str">
        <f>VLOOKUP(E188,KHĐT_HKI_K20!$G$5:$AC$927,23,0)</f>
        <v>SL6311</v>
      </c>
      <c r="E188" s="235" t="s">
        <v>658</v>
      </c>
      <c r="F188" s="137" t="s">
        <v>60</v>
      </c>
      <c r="G188" s="491" t="s">
        <v>3</v>
      </c>
      <c r="H188" s="498" t="s">
        <v>80</v>
      </c>
      <c r="I188" s="495" t="s">
        <v>344</v>
      </c>
      <c r="J188" s="475"/>
      <c r="K188" s="475"/>
      <c r="L188" s="499">
        <v>22</v>
      </c>
      <c r="M188" s="243" t="str">
        <f>VLOOKUP(I188,'Phan ca HK1-2025'!$B$4:$G$134,6,0)</f>
        <v>15/09/2025</v>
      </c>
      <c r="N188" s="498"/>
      <c r="O188" s="498" t="s">
        <v>816</v>
      </c>
      <c r="P188"/>
      <c r="Q188"/>
      <c r="R188"/>
      <c r="S188"/>
      <c r="T188"/>
      <c r="U188"/>
      <c r="V188"/>
      <c r="W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5" customFormat="1" ht="21" customHeight="1">
      <c r="A189" s="136">
        <v>185</v>
      </c>
      <c r="B189" s="243" t="str">
        <f t="shared" si="2"/>
        <v>20251LP6010K20.14</v>
      </c>
      <c r="C189" s="611" t="s">
        <v>3157</v>
      </c>
      <c r="D189" s="243" t="str">
        <f>VLOOKUP(E189,KHĐT_HKI_K20!$G$5:$AC$927,23,0)</f>
        <v>LP6010</v>
      </c>
      <c r="E189" s="236" t="s">
        <v>180</v>
      </c>
      <c r="F189" s="137" t="s">
        <v>59</v>
      </c>
      <c r="G189" s="491" t="s">
        <v>2</v>
      </c>
      <c r="H189" s="243" t="s">
        <v>1148</v>
      </c>
      <c r="I189" s="495" t="s">
        <v>344</v>
      </c>
      <c r="J189" s="475"/>
      <c r="K189" s="498" t="s">
        <v>831</v>
      </c>
      <c r="L189" s="501">
        <v>14</v>
      </c>
      <c r="M189" s="243" t="str">
        <f>VLOOKUP(I189,'Phan ca HK1-2025'!$B$4:$G$134,6,0)</f>
        <v>15/09/2025</v>
      </c>
      <c r="N189" s="498" t="s">
        <v>831</v>
      </c>
      <c r="O189" s="498"/>
      <c r="P189"/>
      <c r="Q189"/>
      <c r="R189"/>
      <c r="S189"/>
      <c r="T189"/>
      <c r="U189"/>
      <c r="V189"/>
      <c r="W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5" customFormat="1" ht="21" customHeight="1">
      <c r="A190" s="136">
        <v>186</v>
      </c>
      <c r="B190" s="243" t="str">
        <f t="shared" si="2"/>
        <v>20251BS6027K20.13</v>
      </c>
      <c r="C190" s="611" t="s">
        <v>1936</v>
      </c>
      <c r="D190" s="243" t="str">
        <f>VLOOKUP(E190,KHĐT_HKI_K20!$G$5:$AC$927,23,0)</f>
        <v>BS6027</v>
      </c>
      <c r="E190" s="236" t="s">
        <v>654</v>
      </c>
      <c r="F190" s="137" t="s">
        <v>14</v>
      </c>
      <c r="G190" s="491" t="s">
        <v>3</v>
      </c>
      <c r="H190" s="243" t="str">
        <f>VLOOKUP(I190,'Phan ca HK1-2025'!$B$4:$I$134,8,0)</f>
        <v>C1-202</v>
      </c>
      <c r="I190" s="495" t="s">
        <v>344</v>
      </c>
      <c r="J190" s="475"/>
      <c r="K190" s="475"/>
      <c r="L190" s="499">
        <v>13</v>
      </c>
      <c r="M190" s="243" t="str">
        <f>VLOOKUP(I190,'Phan ca HK1-2025'!$B$4:$G$134,6,0)</f>
        <v>15/09/2025</v>
      </c>
      <c r="N190" s="498"/>
      <c r="O190" s="498"/>
      <c r="P190"/>
      <c r="Q190"/>
      <c r="R190"/>
      <c r="S190"/>
      <c r="T190"/>
      <c r="U190"/>
      <c r="V190"/>
      <c r="W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5" customFormat="1" ht="21" customHeight="1">
      <c r="A191" s="136">
        <v>187</v>
      </c>
      <c r="B191" s="243" t="str">
        <f t="shared" si="2"/>
        <v>20251SM6050K20.10</v>
      </c>
      <c r="C191" s="611" t="s">
        <v>4193</v>
      </c>
      <c r="D191" s="243" t="str">
        <f>VLOOKUP(E191,KHĐT_HKI_K20!$G$5:$AC$927,23,0)</f>
        <v>SM6050</v>
      </c>
      <c r="E191" s="236" t="s">
        <v>30</v>
      </c>
      <c r="F191" s="137" t="s">
        <v>59</v>
      </c>
      <c r="G191" s="491" t="s">
        <v>5</v>
      </c>
      <c r="H191" s="243" t="str">
        <f>VLOOKUP(I191,'Phan ca HK1-2025'!$B$4:$I$134,8,0)</f>
        <v>C1-202</v>
      </c>
      <c r="I191" s="495" t="s">
        <v>344</v>
      </c>
      <c r="J191" s="475"/>
      <c r="K191" s="475"/>
      <c r="L191" s="499">
        <v>10</v>
      </c>
      <c r="M191" s="243" t="str">
        <f>VLOOKUP(I191,'Phan ca HK1-2025'!$B$4:$G$134,6,0)</f>
        <v>15/09/2025</v>
      </c>
      <c r="N191" s="498"/>
      <c r="O191" s="498"/>
      <c r="P191"/>
      <c r="Q191"/>
      <c r="R191"/>
      <c r="S191"/>
      <c r="T191"/>
      <c r="U191"/>
      <c r="V191"/>
      <c r="W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5" customFormat="1" ht="21" customHeight="1">
      <c r="A192" s="136">
        <v>188</v>
      </c>
      <c r="B192" s="243" t="str">
        <f t="shared" si="2"/>
        <v>20251PE6033K20.11</v>
      </c>
      <c r="C192" s="611" t="s">
        <v>3608</v>
      </c>
      <c r="D192" s="243" t="str">
        <f>VLOOKUP(E192,[1]CHUONGTRINHDAOTAO_1294!$G$5:$V$36,16,0)</f>
        <v>PE6033</v>
      </c>
      <c r="E192" s="492" t="s">
        <v>452</v>
      </c>
      <c r="F192" s="137" t="s">
        <v>60</v>
      </c>
      <c r="G192" s="491" t="s">
        <v>2</v>
      </c>
      <c r="H192" s="243" t="s">
        <v>484</v>
      </c>
      <c r="I192" s="495" t="s">
        <v>345</v>
      </c>
      <c r="J192" s="475"/>
      <c r="K192" s="475"/>
      <c r="L192" s="500">
        <v>11</v>
      </c>
      <c r="M192" s="243" t="str">
        <f>VLOOKUP(I192,'Phan ca HK1-2025'!$B$4:$G$134,6,0)</f>
        <v>15/09/2025</v>
      </c>
      <c r="N192" s="498"/>
      <c r="O192" s="498"/>
      <c r="P192"/>
      <c r="Q192"/>
      <c r="R192"/>
      <c r="S192"/>
      <c r="T192"/>
      <c r="U192"/>
      <c r="V192"/>
      <c r="W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5" customFormat="1" ht="21" customHeight="1">
      <c r="A193" s="136">
        <v>189</v>
      </c>
      <c r="B193" s="243" t="str">
        <f t="shared" si="2"/>
        <v>20251BS6002K20.18</v>
      </c>
      <c r="C193" s="611" t="s">
        <v>1540</v>
      </c>
      <c r="D193" s="243" t="str">
        <f>VLOOKUP(E193,KHĐT_HKI_K20!$G$5:$AC$927,23,0)</f>
        <v>BS6002</v>
      </c>
      <c r="E193" s="236" t="s">
        <v>93</v>
      </c>
      <c r="F193" s="137" t="s">
        <v>95</v>
      </c>
      <c r="G193" s="491" t="s">
        <v>1</v>
      </c>
      <c r="H193" s="498" t="s">
        <v>34</v>
      </c>
      <c r="I193" s="495" t="s">
        <v>345</v>
      </c>
      <c r="J193" s="475"/>
      <c r="K193" s="513" t="s">
        <v>1158</v>
      </c>
      <c r="L193" s="499">
        <v>18</v>
      </c>
      <c r="M193" s="524" t="s">
        <v>1157</v>
      </c>
      <c r="N193" s="498" t="s">
        <v>829</v>
      </c>
      <c r="O193" s="498"/>
      <c r="P193"/>
      <c r="Q193"/>
      <c r="R193"/>
      <c r="S193"/>
      <c r="T193"/>
      <c r="U193"/>
      <c r="V193"/>
      <c r="W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5" customFormat="1" ht="21" customHeight="1">
      <c r="A194" s="136">
        <v>190</v>
      </c>
      <c r="B194" s="243" t="str">
        <f t="shared" si="2"/>
        <v>20251BS6018K20.7</v>
      </c>
      <c r="C194" s="611" t="s">
        <v>1728</v>
      </c>
      <c r="D194" s="243" t="str">
        <f>VLOOKUP(E194,KHĐT_HKI_K20!$G$5:$AC$927,23,0)</f>
        <v>BS6018</v>
      </c>
      <c r="E194" s="236" t="s">
        <v>192</v>
      </c>
      <c r="F194" s="137" t="s">
        <v>31</v>
      </c>
      <c r="G194" s="491" t="s">
        <v>2</v>
      </c>
      <c r="H194" s="243" t="str">
        <f>VLOOKUP(I194,'Phan ca HK1-2025'!$B$4:$I$134,8,0)</f>
        <v>C1-202</v>
      </c>
      <c r="I194" s="495" t="s">
        <v>345</v>
      </c>
      <c r="J194" s="475"/>
      <c r="K194" s="475"/>
      <c r="L194" s="499">
        <v>7</v>
      </c>
      <c r="M194" s="243" t="str">
        <f>VLOOKUP(I194,'Phan ca HK1-2025'!$B$4:$G$134,6,0)</f>
        <v>15/09/2025</v>
      </c>
      <c r="N194" s="498"/>
      <c r="O194" s="498"/>
      <c r="P194"/>
      <c r="Q194"/>
      <c r="R194"/>
      <c r="S194"/>
      <c r="T194"/>
      <c r="U194"/>
      <c r="V194"/>
      <c r="W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5" customFormat="1" ht="21" customHeight="1">
      <c r="A195" s="136">
        <v>191</v>
      </c>
      <c r="B195" s="243" t="str">
        <f t="shared" si="2"/>
        <v>20251SM6048K20.18</v>
      </c>
      <c r="C195" s="611" t="s">
        <v>4139</v>
      </c>
      <c r="D195" s="243" t="s">
        <v>660</v>
      </c>
      <c r="E195" s="236" t="s">
        <v>159</v>
      </c>
      <c r="F195" s="137" t="s">
        <v>223</v>
      </c>
      <c r="G195" s="491" t="s">
        <v>5</v>
      </c>
      <c r="H195" s="243" t="str">
        <f>VLOOKUP(I195,'Phan ca HK1-2025'!$B$4:$I$134,8,0)</f>
        <v>C1-202</v>
      </c>
      <c r="I195" s="495" t="s">
        <v>345</v>
      </c>
      <c r="J195" s="475"/>
      <c r="K195" s="475"/>
      <c r="L195" s="499">
        <v>18</v>
      </c>
      <c r="M195" s="243" t="str">
        <f>VLOOKUP(I195,'Phan ca HK1-2025'!$B$4:$G$134,6,0)</f>
        <v>15/09/2025</v>
      </c>
      <c r="N195" s="498"/>
      <c r="O195" s="498"/>
      <c r="P195"/>
      <c r="Q195"/>
      <c r="R195"/>
      <c r="S195"/>
      <c r="T195"/>
      <c r="U195"/>
      <c r="V195"/>
      <c r="W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5" customFormat="1" ht="21" customHeight="1">
      <c r="A196" s="136">
        <v>192</v>
      </c>
      <c r="B196" s="243" t="str">
        <f t="shared" si="2"/>
        <v>20251SL6311K20.23</v>
      </c>
      <c r="C196" s="611" t="s">
        <v>3875</v>
      </c>
      <c r="D196" s="243" t="str">
        <f>VLOOKUP(E196,KHĐT_HKI_K20!$G$5:$AC$927,23,0)</f>
        <v>SL6311</v>
      </c>
      <c r="E196" s="235" t="s">
        <v>658</v>
      </c>
      <c r="F196" s="137" t="s">
        <v>64</v>
      </c>
      <c r="G196" s="491" t="s">
        <v>0</v>
      </c>
      <c r="H196" s="498" t="s">
        <v>80</v>
      </c>
      <c r="I196" s="495" t="s">
        <v>345</v>
      </c>
      <c r="J196" s="475"/>
      <c r="K196" s="475"/>
      <c r="L196" s="499">
        <v>23</v>
      </c>
      <c r="M196" s="243" t="str">
        <f>VLOOKUP(I196,'Phan ca HK1-2025'!$B$4:$G$134,6,0)</f>
        <v>15/09/2025</v>
      </c>
      <c r="N196" s="498"/>
      <c r="O196" s="498" t="s">
        <v>458</v>
      </c>
      <c r="P196"/>
      <c r="Q196"/>
      <c r="R196"/>
      <c r="S196"/>
      <c r="T196"/>
      <c r="U196"/>
      <c r="V196"/>
      <c r="W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5" customFormat="1" ht="21" customHeight="1">
      <c r="A197" s="136">
        <v>193</v>
      </c>
      <c r="B197" s="243" t="str">
        <f t="shared" ref="B197:B260" si="3">CONCATENATE(20251,$D197,"K20.",$L197)</f>
        <v>20251SL6311K20.23</v>
      </c>
      <c r="C197" s="611" t="s">
        <v>3875</v>
      </c>
      <c r="D197" s="243" t="str">
        <f>VLOOKUP(E197,KHĐT_HKI_K20!$G$5:$AC$927,23,0)</f>
        <v>SL6311</v>
      </c>
      <c r="E197" s="235" t="s">
        <v>658</v>
      </c>
      <c r="F197" s="137" t="s">
        <v>64</v>
      </c>
      <c r="G197" s="491" t="s">
        <v>3</v>
      </c>
      <c r="H197" s="498" t="s">
        <v>80</v>
      </c>
      <c r="I197" s="495" t="s">
        <v>345</v>
      </c>
      <c r="J197" s="475"/>
      <c r="K197" s="475"/>
      <c r="L197" s="499">
        <v>23</v>
      </c>
      <c r="M197" s="243" t="str">
        <f>VLOOKUP(I197,'Phan ca HK1-2025'!$B$4:$G$134,6,0)</f>
        <v>15/09/2025</v>
      </c>
      <c r="N197" s="498"/>
      <c r="O197" s="498" t="s">
        <v>458</v>
      </c>
      <c r="P197"/>
      <c r="Q197"/>
      <c r="R197"/>
      <c r="S197"/>
      <c r="T197"/>
      <c r="U197"/>
      <c r="V197"/>
      <c r="W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5" customFormat="1" ht="21" customHeight="1">
      <c r="A198" s="136">
        <v>194</v>
      </c>
      <c r="B198" s="243" t="str">
        <f t="shared" si="3"/>
        <v>20251SL6311K20.24</v>
      </c>
      <c r="C198" s="611" t="s">
        <v>3878</v>
      </c>
      <c r="D198" s="243" t="str">
        <f>VLOOKUP(E198,KHĐT_HKI_K20!$G$5:$AC$927,23,0)</f>
        <v>SL6311</v>
      </c>
      <c r="E198" s="235" t="s">
        <v>658</v>
      </c>
      <c r="F198" s="137" t="s">
        <v>58</v>
      </c>
      <c r="G198" s="491" t="s">
        <v>0</v>
      </c>
      <c r="H198" s="498" t="s">
        <v>80</v>
      </c>
      <c r="I198" s="495" t="s">
        <v>345</v>
      </c>
      <c r="J198" s="475"/>
      <c r="K198" s="475"/>
      <c r="L198" s="499">
        <v>24</v>
      </c>
      <c r="M198" s="243" t="str">
        <f>VLOOKUP(I198,'Phan ca HK1-2025'!$B$4:$G$134,6,0)</f>
        <v>15/09/2025</v>
      </c>
      <c r="N198" s="498"/>
      <c r="O198" s="498" t="s">
        <v>53</v>
      </c>
      <c r="P198"/>
      <c r="Q198"/>
      <c r="R198"/>
      <c r="S198"/>
      <c r="T198"/>
      <c r="U198"/>
      <c r="V198"/>
      <c r="W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5" customFormat="1" ht="21" customHeight="1">
      <c r="A199" s="136">
        <v>195</v>
      </c>
      <c r="B199" s="243" t="str">
        <f t="shared" si="3"/>
        <v>20251SL6311K20.24</v>
      </c>
      <c r="C199" s="611" t="s">
        <v>3878</v>
      </c>
      <c r="D199" s="243" t="str">
        <f>VLOOKUP(E199,KHĐT_HKI_K20!$G$5:$AC$927,23,0)</f>
        <v>SL6311</v>
      </c>
      <c r="E199" s="235" t="s">
        <v>658</v>
      </c>
      <c r="F199" s="137" t="s">
        <v>58</v>
      </c>
      <c r="G199" s="491" t="s">
        <v>3</v>
      </c>
      <c r="H199" s="498" t="s">
        <v>80</v>
      </c>
      <c r="I199" s="495" t="s">
        <v>345</v>
      </c>
      <c r="J199" s="475"/>
      <c r="K199" s="475"/>
      <c r="L199" s="499">
        <v>24</v>
      </c>
      <c r="M199" s="243" t="str">
        <f>VLOOKUP(I199,'Phan ca HK1-2025'!$B$4:$G$134,6,0)</f>
        <v>15/09/2025</v>
      </c>
      <c r="N199" s="498"/>
      <c r="O199" s="498" t="s">
        <v>53</v>
      </c>
      <c r="P199"/>
      <c r="Q199"/>
      <c r="R199"/>
      <c r="S199"/>
      <c r="T199"/>
      <c r="U199"/>
      <c r="V199"/>
      <c r="W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5" customFormat="1" ht="21" customHeight="1">
      <c r="A200" s="136">
        <v>196</v>
      </c>
      <c r="B200" s="243" t="str">
        <f t="shared" si="3"/>
        <v>20251LP6010K20.8</v>
      </c>
      <c r="C200" s="611" t="s">
        <v>3139</v>
      </c>
      <c r="D200" s="243" t="str">
        <f>VLOOKUP(E200,KHĐT_HKI_K20!$G$5:$AC$927,23,0)</f>
        <v>LP6010</v>
      </c>
      <c r="E200" s="236" t="s">
        <v>180</v>
      </c>
      <c r="F200" s="137" t="s">
        <v>64</v>
      </c>
      <c r="G200" s="491" t="s">
        <v>2</v>
      </c>
      <c r="H200" s="243" t="s">
        <v>1148</v>
      </c>
      <c r="I200" s="495" t="s">
        <v>345</v>
      </c>
      <c r="J200" s="475"/>
      <c r="K200" s="498" t="s">
        <v>1130</v>
      </c>
      <c r="L200" s="501">
        <v>8</v>
      </c>
      <c r="M200" s="243" t="str">
        <f>VLOOKUP(I200,'Phan ca HK1-2025'!$B$4:$G$134,6,0)</f>
        <v>15/09/2025</v>
      </c>
      <c r="N200" s="498" t="s">
        <v>1130</v>
      </c>
      <c r="O200" s="498"/>
      <c r="P200"/>
      <c r="Q200"/>
      <c r="R200"/>
      <c r="S200"/>
      <c r="T200"/>
      <c r="U200"/>
      <c r="V200"/>
      <c r="W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5" customFormat="1" ht="21" customHeight="1">
      <c r="A201" s="136">
        <v>197</v>
      </c>
      <c r="B201" s="243" t="str">
        <f t="shared" si="3"/>
        <v>20251BS6027K20.14</v>
      </c>
      <c r="C201" s="611" t="s">
        <v>1939</v>
      </c>
      <c r="D201" s="243" t="str">
        <f>VLOOKUP(E201,KHĐT_HKI_K20!$G$5:$AC$927,23,0)</f>
        <v>BS6027</v>
      </c>
      <c r="E201" s="236" t="s">
        <v>654</v>
      </c>
      <c r="F201" s="137" t="s">
        <v>95</v>
      </c>
      <c r="G201" s="491" t="s">
        <v>3</v>
      </c>
      <c r="H201" s="243" t="str">
        <f>VLOOKUP(I201,'Phan ca HK1-2025'!$B$4:$I$134,8,0)</f>
        <v>C1-202</v>
      </c>
      <c r="I201" s="495" t="s">
        <v>345</v>
      </c>
      <c r="J201" s="475"/>
      <c r="K201" s="475"/>
      <c r="L201" s="499">
        <v>14</v>
      </c>
      <c r="M201" s="243" t="str">
        <f>VLOOKUP(I201,'Phan ca HK1-2025'!$B$4:$G$134,6,0)</f>
        <v>15/09/2025</v>
      </c>
      <c r="N201" s="498"/>
      <c r="O201" s="498"/>
      <c r="P201"/>
      <c r="Q201"/>
      <c r="R201"/>
      <c r="S201"/>
      <c r="T201"/>
      <c r="U201"/>
      <c r="V201"/>
      <c r="W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5" customFormat="1" ht="21" customHeight="1">
      <c r="A202" s="136">
        <v>198</v>
      </c>
      <c r="B202" s="243" t="str">
        <f t="shared" si="3"/>
        <v>20251SM6050K20.11</v>
      </c>
      <c r="C202" s="611" t="s">
        <v>4196</v>
      </c>
      <c r="D202" s="243" t="str">
        <f>VLOOKUP(E202,KHĐT_HKI_K20!$G$5:$AC$927,23,0)</f>
        <v>SM6050</v>
      </c>
      <c r="E202" s="236" t="s">
        <v>30</v>
      </c>
      <c r="F202" s="137" t="s">
        <v>64</v>
      </c>
      <c r="G202" s="491" t="s">
        <v>5</v>
      </c>
      <c r="H202" s="243" t="str">
        <f>VLOOKUP(I202,'Phan ca HK1-2025'!$B$4:$I$134,8,0)</f>
        <v>C1-202</v>
      </c>
      <c r="I202" s="495" t="s">
        <v>345</v>
      </c>
      <c r="J202" s="475"/>
      <c r="K202" s="475"/>
      <c r="L202" s="499">
        <v>11</v>
      </c>
      <c r="M202" s="243" t="str">
        <f>VLOOKUP(I202,'Phan ca HK1-2025'!$B$4:$G$134,6,0)</f>
        <v>15/09/2025</v>
      </c>
      <c r="N202" s="498"/>
      <c r="O202" s="498"/>
      <c r="P202"/>
      <c r="Q202"/>
      <c r="R202"/>
      <c r="S202"/>
      <c r="T202"/>
      <c r="U202"/>
      <c r="V202"/>
      <c r="W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5" customFormat="1" ht="21" customHeight="1">
      <c r="A203" s="136">
        <v>199</v>
      </c>
      <c r="B203" s="243" t="str">
        <f t="shared" si="3"/>
        <v>20251PE6033K20.</v>
      </c>
      <c r="C203" s="610" t="s">
        <v>4443</v>
      </c>
      <c r="D203" s="243" t="str">
        <f>VLOOKUP(E203,[1]CHUONGTRINHDAOTAO_1294!$G$5:$V$36,16,0)</f>
        <v>PE6033</v>
      </c>
      <c r="E203" s="492" t="s">
        <v>452</v>
      </c>
      <c r="F203" s="137" t="s">
        <v>31</v>
      </c>
      <c r="G203" s="491" t="s">
        <v>5</v>
      </c>
      <c r="H203" s="243" t="s">
        <v>484</v>
      </c>
      <c r="I203" s="608" t="s">
        <v>4397</v>
      </c>
      <c r="J203" s="475"/>
      <c r="K203" s="475"/>
      <c r="L203" s="499"/>
      <c r="M203" s="243" t="str">
        <f>VLOOKUP(I203,'Phan ca HK1-2025'!$B$4:$G$134,6,0)</f>
        <v>15/09/2025</v>
      </c>
      <c r="N203" s="498"/>
      <c r="O203" s="498"/>
      <c r="P203"/>
      <c r="Q203"/>
      <c r="R203"/>
      <c r="S203"/>
      <c r="T203"/>
      <c r="U203"/>
      <c r="V203"/>
      <c r="W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5" customFormat="1" ht="21" customHeight="1">
      <c r="A204" s="136">
        <v>200</v>
      </c>
      <c r="B204" s="243" t="str">
        <f t="shared" si="3"/>
        <v>20251BS6002K20.</v>
      </c>
      <c r="C204" s="610" t="s">
        <v>4437</v>
      </c>
      <c r="D204" s="243" t="str">
        <f>VLOOKUP(E204,KHĐT_HKI_K20!$G$5:$AC$927,23,0)</f>
        <v>BS6002</v>
      </c>
      <c r="E204" s="236" t="s">
        <v>93</v>
      </c>
      <c r="F204" s="137" t="s">
        <v>95</v>
      </c>
      <c r="G204" s="491" t="s">
        <v>1</v>
      </c>
      <c r="H204" s="243" t="s">
        <v>33</v>
      </c>
      <c r="I204" s="608" t="s">
        <v>4397</v>
      </c>
      <c r="J204" s="475"/>
      <c r="K204" s="475"/>
      <c r="L204" s="499"/>
      <c r="M204" s="243" t="str">
        <f>VLOOKUP(I204,'Phan ca HK1-2025'!$B$4:$G$134,6,0)</f>
        <v>15/09/2025</v>
      </c>
      <c r="N204" s="498"/>
      <c r="O204" s="498"/>
      <c r="P204"/>
      <c r="Q204"/>
      <c r="R204"/>
      <c r="S204"/>
      <c r="T204"/>
      <c r="U204"/>
      <c r="V204"/>
      <c r="W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5" customFormat="1" ht="21" customHeight="1">
      <c r="A205" s="136">
        <v>201</v>
      </c>
      <c r="B205" s="243" t="str">
        <f t="shared" si="3"/>
        <v>20251BS6018K20.</v>
      </c>
      <c r="C205" s="611" t="s">
        <v>1803</v>
      </c>
      <c r="D205" s="243" t="str">
        <f>VLOOKUP(E205,KHĐT_HKI_K20!$G$5:$AC$927,23,0)</f>
        <v>BS6018</v>
      </c>
      <c r="E205" s="236" t="s">
        <v>192</v>
      </c>
      <c r="F205" s="137" t="s">
        <v>31</v>
      </c>
      <c r="G205" s="491" t="s">
        <v>1</v>
      </c>
      <c r="H205" s="243" t="s">
        <v>33</v>
      </c>
      <c r="I205" s="608" t="s">
        <v>4397</v>
      </c>
      <c r="J205" s="475"/>
      <c r="K205" s="475"/>
      <c r="L205" s="499"/>
      <c r="M205" s="243" t="str">
        <f>VLOOKUP(I205,'Phan ca HK1-2025'!$B$4:$G$134,6,0)</f>
        <v>15/09/2025</v>
      </c>
      <c r="N205" s="498"/>
      <c r="O205" s="498"/>
      <c r="P205"/>
      <c r="Q205"/>
      <c r="R205"/>
      <c r="S205"/>
      <c r="T205"/>
      <c r="U205"/>
      <c r="V205"/>
      <c r="W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5" customFormat="1" ht="21" customHeight="1">
      <c r="A206" s="136">
        <v>202</v>
      </c>
      <c r="B206" s="243" t="str">
        <f t="shared" si="3"/>
        <v>20251SM6048K20.</v>
      </c>
      <c r="C206" s="610" t="s">
        <v>4414</v>
      </c>
      <c r="D206" s="243" t="s">
        <v>660</v>
      </c>
      <c r="E206" s="236" t="s">
        <v>159</v>
      </c>
      <c r="F206" s="137" t="s">
        <v>13</v>
      </c>
      <c r="G206" s="491" t="s">
        <v>4</v>
      </c>
      <c r="H206" s="243" t="s">
        <v>33</v>
      </c>
      <c r="I206" s="608" t="s">
        <v>4397</v>
      </c>
      <c r="J206" s="475"/>
      <c r="K206" s="475"/>
      <c r="L206" s="499"/>
      <c r="M206" s="243" t="str">
        <f>VLOOKUP(I206,'Phan ca HK1-2025'!$B$4:$G$134,6,0)</f>
        <v>15/09/2025</v>
      </c>
      <c r="N206" s="498"/>
      <c r="O206" s="498"/>
      <c r="P206"/>
      <c r="Q206"/>
      <c r="R206"/>
      <c r="S206"/>
      <c r="T206"/>
      <c r="U206"/>
      <c r="V206"/>
      <c r="W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5" customFormat="1" ht="21" customHeight="1">
      <c r="A207" s="136">
        <v>203</v>
      </c>
      <c r="B207" s="243" t="str">
        <f t="shared" si="3"/>
        <v>20251SL6311K20.49</v>
      </c>
      <c r="C207" s="611" t="s">
        <v>4412</v>
      </c>
      <c r="D207" s="243" t="str">
        <f>VLOOKUP(E207,KHĐT_HKI_K20!$G$5:$AC$927,23,0)</f>
        <v>SL6311</v>
      </c>
      <c r="E207" s="235" t="s">
        <v>658</v>
      </c>
      <c r="F207" s="137" t="s">
        <v>59</v>
      </c>
      <c r="G207" s="491" t="s">
        <v>0</v>
      </c>
      <c r="H207" s="243" t="s">
        <v>436</v>
      </c>
      <c r="I207" s="608" t="s">
        <v>4397</v>
      </c>
      <c r="J207" s="475"/>
      <c r="K207" s="475"/>
      <c r="L207" s="499">
        <v>49</v>
      </c>
      <c r="M207" s="243" t="str">
        <f>VLOOKUP(I207,'Phan ca HK1-2025'!$B$4:$G$134,6,0)</f>
        <v>15/09/2025</v>
      </c>
      <c r="N207" s="498"/>
      <c r="O207" s="498"/>
      <c r="P207"/>
      <c r="Q207"/>
      <c r="R207"/>
      <c r="S207"/>
      <c r="T207"/>
      <c r="U207"/>
      <c r="V207"/>
      <c r="W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5" customFormat="1" ht="21" customHeight="1">
      <c r="A208" s="136">
        <v>204</v>
      </c>
      <c r="B208" s="243" t="str">
        <f t="shared" si="3"/>
        <v>20251SL6311K20.49</v>
      </c>
      <c r="C208" s="611" t="s">
        <v>4412</v>
      </c>
      <c r="D208" s="243" t="str">
        <f>VLOOKUP(E208,KHĐT_HKI_K20!$G$5:$AC$927,23,0)</f>
        <v>SL6311</v>
      </c>
      <c r="E208" s="235" t="s">
        <v>658</v>
      </c>
      <c r="F208" s="137" t="s">
        <v>59</v>
      </c>
      <c r="G208" s="491" t="s">
        <v>3</v>
      </c>
      <c r="H208" s="243" t="s">
        <v>436</v>
      </c>
      <c r="I208" s="608" t="s">
        <v>4397</v>
      </c>
      <c r="J208" s="475"/>
      <c r="K208" s="475"/>
      <c r="L208" s="499">
        <v>49</v>
      </c>
      <c r="M208" s="243" t="str">
        <f>VLOOKUP(I208,'Phan ca HK1-2025'!$B$4:$G$134,6,0)</f>
        <v>15/09/2025</v>
      </c>
      <c r="N208" s="498"/>
      <c r="O208" s="498"/>
      <c r="P208"/>
      <c r="Q208"/>
      <c r="R208"/>
      <c r="S208"/>
      <c r="T208"/>
      <c r="U208"/>
      <c r="V208"/>
      <c r="W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5" customFormat="1" ht="21" customHeight="1">
      <c r="A209" s="136">
        <v>205</v>
      </c>
      <c r="B209" s="243" t="str">
        <f t="shared" si="3"/>
        <v>20251SL6311K20.50</v>
      </c>
      <c r="C209" s="611" t="s">
        <v>4413</v>
      </c>
      <c r="D209" s="243" t="str">
        <f>VLOOKUP(E209,KHĐT_HKI_K20!$G$5:$AC$927,23,0)</f>
        <v>SL6311</v>
      </c>
      <c r="E209" s="235" t="s">
        <v>658</v>
      </c>
      <c r="F209" s="137" t="s">
        <v>60</v>
      </c>
      <c r="G209" s="491" t="s">
        <v>0</v>
      </c>
      <c r="H209" s="243" t="s">
        <v>436</v>
      </c>
      <c r="I209" s="608" t="s">
        <v>4397</v>
      </c>
      <c r="J209" s="475"/>
      <c r="K209" s="475"/>
      <c r="L209" s="499">
        <v>50</v>
      </c>
      <c r="M209" s="243" t="str">
        <f>VLOOKUP(I209,'Phan ca HK1-2025'!$B$4:$G$134,6,0)</f>
        <v>15/09/2025</v>
      </c>
      <c r="N209" s="498"/>
      <c r="O209" s="498"/>
      <c r="P209"/>
      <c r="Q209"/>
      <c r="R209"/>
      <c r="S209"/>
      <c r="T209"/>
      <c r="U209"/>
      <c r="V209"/>
      <c r="W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5" customFormat="1" ht="21" customHeight="1">
      <c r="A210" s="136">
        <v>206</v>
      </c>
      <c r="B210" s="243" t="str">
        <f t="shared" si="3"/>
        <v>20251SL6311K20.50</v>
      </c>
      <c r="C210" s="611" t="s">
        <v>4413</v>
      </c>
      <c r="D210" s="243" t="str">
        <f>VLOOKUP(E210,KHĐT_HKI_K20!$G$5:$AC$927,23,0)</f>
        <v>SL6311</v>
      </c>
      <c r="E210" s="235" t="s">
        <v>658</v>
      </c>
      <c r="F210" s="137" t="s">
        <v>60</v>
      </c>
      <c r="G210" s="491" t="s">
        <v>3</v>
      </c>
      <c r="H210" s="243" t="s">
        <v>436</v>
      </c>
      <c r="I210" s="608" t="s">
        <v>4397</v>
      </c>
      <c r="J210" s="475"/>
      <c r="K210" s="475"/>
      <c r="L210" s="499">
        <v>50</v>
      </c>
      <c r="M210" s="243" t="str">
        <f>VLOOKUP(I210,'Phan ca HK1-2025'!$B$4:$G$134,6,0)</f>
        <v>15/09/2025</v>
      </c>
      <c r="N210" s="498"/>
      <c r="O210" s="498"/>
      <c r="P210"/>
      <c r="Q210"/>
      <c r="R210"/>
      <c r="S210"/>
      <c r="T210"/>
      <c r="U210"/>
      <c r="V210"/>
      <c r="W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5" customFormat="1" ht="21" customHeight="1">
      <c r="A211" s="136">
        <v>207</v>
      </c>
      <c r="B211" s="243" t="str">
        <f t="shared" si="3"/>
        <v>20251LP6010K20.36</v>
      </c>
      <c r="C211" s="611" t="s">
        <v>3223</v>
      </c>
      <c r="D211" s="243" t="str">
        <f>VLOOKUP(E211,KHĐT_HKI_K20!$G$5:$AC$927,23,0)</f>
        <v>LP6010</v>
      </c>
      <c r="E211" s="236" t="s">
        <v>180</v>
      </c>
      <c r="F211" s="137" t="s">
        <v>58</v>
      </c>
      <c r="G211" s="491" t="s">
        <v>0</v>
      </c>
      <c r="H211" s="243" t="s">
        <v>1148</v>
      </c>
      <c r="I211" s="608" t="s">
        <v>4397</v>
      </c>
      <c r="J211" s="475"/>
      <c r="K211" s="513" t="s">
        <v>4400</v>
      </c>
      <c r="L211" s="609">
        <v>36</v>
      </c>
      <c r="M211" s="243" t="str">
        <f>VLOOKUP(I211,'Phan ca HK1-2025'!$B$4:$G$134,6,0)</f>
        <v>15/09/2025</v>
      </c>
      <c r="N211" s="513" t="s">
        <v>4400</v>
      </c>
      <c r="O211" s="498"/>
      <c r="P211"/>
      <c r="Q211"/>
      <c r="R211"/>
      <c r="S211"/>
      <c r="T211"/>
      <c r="U211"/>
      <c r="V211"/>
      <c r="W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5" customFormat="1" ht="21" customHeight="1">
      <c r="A212" s="136">
        <v>208</v>
      </c>
      <c r="B212" s="243" t="str">
        <f t="shared" si="3"/>
        <v>20251BS6027K20.47</v>
      </c>
      <c r="C212" s="610" t="s">
        <v>4416</v>
      </c>
      <c r="D212" s="243" t="str">
        <f>VLOOKUP(E212,KHĐT_HKI_K20!$G$5:$AC$927,23,0)</f>
        <v>BS6027</v>
      </c>
      <c r="E212" s="236" t="s">
        <v>654</v>
      </c>
      <c r="F212" s="137" t="s">
        <v>14</v>
      </c>
      <c r="G212" s="491" t="s">
        <v>2</v>
      </c>
      <c r="H212" s="243" t="s">
        <v>36</v>
      </c>
      <c r="I212" s="608" t="s">
        <v>4397</v>
      </c>
      <c r="J212" s="475"/>
      <c r="K212" s="475"/>
      <c r="L212" s="499">
        <v>47</v>
      </c>
      <c r="M212" s="243" t="str">
        <f>VLOOKUP(I212,'Phan ca HK1-2025'!$B$4:$G$134,6,0)</f>
        <v>15/09/2025</v>
      </c>
      <c r="N212" s="498"/>
      <c r="O212" s="498"/>
      <c r="P212"/>
      <c r="Q212"/>
      <c r="R212"/>
      <c r="S212"/>
      <c r="T212"/>
      <c r="U212"/>
      <c r="V212"/>
      <c r="W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5" customFormat="1" ht="21" customHeight="1">
      <c r="A213" s="136">
        <v>209</v>
      </c>
      <c r="B213" s="243" t="str">
        <f t="shared" si="3"/>
        <v>20251SM6050K20.34</v>
      </c>
      <c r="C213" s="610" t="s">
        <v>4415</v>
      </c>
      <c r="D213" s="243" t="str">
        <f>VLOOKUP(E213,KHĐT_HKI_K20!$G$5:$AC$927,23,0)</f>
        <v>SM6050</v>
      </c>
      <c r="E213" s="236" t="s">
        <v>30</v>
      </c>
      <c r="F213" s="137" t="s">
        <v>60</v>
      </c>
      <c r="G213" s="491" t="s">
        <v>5</v>
      </c>
      <c r="H213" s="243" t="s">
        <v>34</v>
      </c>
      <c r="I213" s="608" t="s">
        <v>4397</v>
      </c>
      <c r="J213" s="475"/>
      <c r="K213" s="475"/>
      <c r="L213" s="499">
        <v>34</v>
      </c>
      <c r="M213" s="243" t="str">
        <f>VLOOKUP(I213,'Phan ca HK1-2025'!$B$4:$G$134,6,0)</f>
        <v>15/09/2025</v>
      </c>
      <c r="N213" s="498"/>
      <c r="O213" s="498"/>
      <c r="P213"/>
      <c r="Q213"/>
      <c r="R213"/>
      <c r="S213"/>
      <c r="T213"/>
      <c r="U213"/>
      <c r="V213"/>
      <c r="W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5" customFormat="1" ht="21" customHeight="1">
      <c r="A214" s="136">
        <v>210</v>
      </c>
      <c r="B214" s="243" t="str">
        <f t="shared" si="3"/>
        <v>20251PE6033K20.12</v>
      </c>
      <c r="C214" s="611" t="s">
        <v>3611</v>
      </c>
      <c r="D214" s="243" t="str">
        <f>VLOOKUP(E214,[1]CHUONGTRINHDAOTAO_1294!$G$5:$V$36,16,0)</f>
        <v>PE6033</v>
      </c>
      <c r="E214" s="492" t="s">
        <v>452</v>
      </c>
      <c r="F214" s="137" t="s">
        <v>440</v>
      </c>
      <c r="G214" s="491" t="s">
        <v>0</v>
      </c>
      <c r="H214" s="243" t="s">
        <v>484</v>
      </c>
      <c r="I214" s="495" t="s">
        <v>360</v>
      </c>
      <c r="J214" s="475"/>
      <c r="K214" s="475"/>
      <c r="L214" s="499">
        <v>12</v>
      </c>
      <c r="M214" s="243" t="str">
        <f>VLOOKUP(I214,'Phan ca HK1-2025'!$B$4:$G$134,6,0)</f>
        <v>15/09/2025</v>
      </c>
      <c r="N214" s="498"/>
      <c r="O214" s="49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5" customFormat="1" ht="21" customHeight="1">
      <c r="A215" s="136">
        <v>211</v>
      </c>
      <c r="B215" s="243" t="str">
        <f t="shared" si="3"/>
        <v>20251BS6001K20.3</v>
      </c>
      <c r="C215" s="611" t="s">
        <v>1403</v>
      </c>
      <c r="D215" s="243" t="str">
        <f>VLOOKUP(E215,KHĐT_HKI_K20!$G$5:$AC$927,23,0)</f>
        <v>BS6001</v>
      </c>
      <c r="E215" s="236" t="s">
        <v>158</v>
      </c>
      <c r="F215" s="137" t="s">
        <v>95</v>
      </c>
      <c r="G215" s="491" t="s">
        <v>5</v>
      </c>
      <c r="H215" s="498" t="s">
        <v>45</v>
      </c>
      <c r="I215" s="495" t="s">
        <v>360</v>
      </c>
      <c r="J215" s="475"/>
      <c r="K215" s="475"/>
      <c r="L215" s="499">
        <v>3</v>
      </c>
      <c r="M215" s="243" t="str">
        <f>VLOOKUP(I215,'Phan ca HK1-2025'!$B$4:$G$134,6,0)</f>
        <v>15/09/2025</v>
      </c>
      <c r="N215" s="498"/>
      <c r="O215" s="498"/>
      <c r="P215"/>
      <c r="Q215"/>
      <c r="R215"/>
      <c r="S215"/>
      <c r="T215"/>
      <c r="U215"/>
      <c r="V215"/>
      <c r="W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5" customFormat="1" ht="21" customHeight="1">
      <c r="A216" s="136">
        <v>212</v>
      </c>
      <c r="B216" s="243" t="str">
        <f t="shared" si="3"/>
        <v>20251BS6002K20.19</v>
      </c>
      <c r="C216" s="611" t="s">
        <v>1543</v>
      </c>
      <c r="D216" s="243" t="str">
        <f>VLOOKUP(E216,KHĐT_HKI_K20!$G$5:$AC$927,23,0)</f>
        <v>BS6002</v>
      </c>
      <c r="E216" s="236" t="s">
        <v>93</v>
      </c>
      <c r="F216" s="137" t="s">
        <v>95</v>
      </c>
      <c r="G216" s="491" t="s">
        <v>2</v>
      </c>
      <c r="H216" s="243" t="str">
        <f>VLOOKUP(I216,'Phan ca HK1-2025'!$B$4:$I$134,8,0)</f>
        <v>C2-401</v>
      </c>
      <c r="I216" s="495" t="s">
        <v>360</v>
      </c>
      <c r="J216" s="475"/>
      <c r="K216" s="475"/>
      <c r="L216" s="499">
        <v>19</v>
      </c>
      <c r="M216" s="243" t="str">
        <f>VLOOKUP(I216,'Phan ca HK1-2025'!$B$4:$G$134,6,0)</f>
        <v>15/09/2025</v>
      </c>
      <c r="N216" s="498"/>
      <c r="O216" s="498"/>
      <c r="P216"/>
      <c r="Q216"/>
      <c r="R216"/>
      <c r="S216"/>
      <c r="T216"/>
      <c r="U216"/>
      <c r="V216"/>
      <c r="W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5" customFormat="1" ht="21" customHeight="1">
      <c r="A217" s="136">
        <v>213</v>
      </c>
      <c r="B217" s="243" t="str">
        <f t="shared" si="3"/>
        <v>20251FL6568K20.1</v>
      </c>
      <c r="C217" s="611" t="s">
        <v>2599</v>
      </c>
      <c r="D217" s="243" t="str">
        <f>VLOOKUP(E217,KHĐT_HKI_K20!$G$5:$AC$927,23,0)</f>
        <v>FL6568</v>
      </c>
      <c r="E217" s="235" t="s">
        <v>187</v>
      </c>
      <c r="F217" s="137" t="s">
        <v>59</v>
      </c>
      <c r="G217" s="491" t="s">
        <v>0</v>
      </c>
      <c r="H217" s="498" t="s">
        <v>81</v>
      </c>
      <c r="I217" s="495" t="s">
        <v>360</v>
      </c>
      <c r="J217" s="475"/>
      <c r="K217" s="475"/>
      <c r="L217" s="499">
        <v>1</v>
      </c>
      <c r="M217" s="243" t="str">
        <f>VLOOKUP(I217,'Phan ca HK1-2025'!$B$4:$G$134,6,0)</f>
        <v>15/09/2025</v>
      </c>
      <c r="N217" s="498"/>
      <c r="O217" s="498" t="s">
        <v>886</v>
      </c>
      <c r="P217"/>
      <c r="Q217"/>
      <c r="R217"/>
      <c r="S217"/>
      <c r="T217"/>
      <c r="U217"/>
      <c r="V217"/>
      <c r="W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5" customFormat="1" ht="21" customHeight="1">
      <c r="A218" s="136">
        <v>214</v>
      </c>
      <c r="B218" s="243" t="str">
        <f t="shared" si="3"/>
        <v>20251FL6568K20.1</v>
      </c>
      <c r="C218" s="611" t="s">
        <v>2599</v>
      </c>
      <c r="D218" s="243" t="str">
        <f>VLOOKUP(E218,KHĐT_HKI_K20!$G$5:$AC$927,23,0)</f>
        <v>FL6568</v>
      </c>
      <c r="E218" s="235" t="s">
        <v>187</v>
      </c>
      <c r="F218" s="137" t="s">
        <v>59</v>
      </c>
      <c r="G218" s="491" t="s">
        <v>3</v>
      </c>
      <c r="H218" s="498" t="s">
        <v>81</v>
      </c>
      <c r="I218" s="495" t="s">
        <v>360</v>
      </c>
      <c r="J218" s="475"/>
      <c r="K218" s="475"/>
      <c r="L218" s="499">
        <v>1</v>
      </c>
      <c r="M218" s="243" t="str">
        <f>VLOOKUP(I218,'Phan ca HK1-2025'!$B$4:$G$134,6,0)</f>
        <v>15/09/2025</v>
      </c>
      <c r="N218" s="498"/>
      <c r="O218" s="498" t="s">
        <v>886</v>
      </c>
      <c r="P218"/>
      <c r="Q218"/>
      <c r="R218"/>
      <c r="S218"/>
      <c r="T218"/>
      <c r="U218"/>
      <c r="V218"/>
      <c r="W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5" customFormat="1" ht="21" customHeight="1">
      <c r="A219" s="136">
        <v>215</v>
      </c>
      <c r="B219" s="243" t="str">
        <f t="shared" si="3"/>
        <v>20251FL6568K20.2</v>
      </c>
      <c r="C219" s="611" t="s">
        <v>2602</v>
      </c>
      <c r="D219" s="243" t="str">
        <f>VLOOKUP(E219,KHĐT_HKI_K20!$G$5:$AC$927,23,0)</f>
        <v>FL6568</v>
      </c>
      <c r="E219" s="235" t="s">
        <v>187</v>
      </c>
      <c r="F219" s="137" t="s">
        <v>60</v>
      </c>
      <c r="G219" s="491" t="s">
        <v>0</v>
      </c>
      <c r="H219" s="498" t="s">
        <v>81</v>
      </c>
      <c r="I219" s="495" t="s">
        <v>360</v>
      </c>
      <c r="J219" s="475"/>
      <c r="K219" s="475"/>
      <c r="L219" s="499">
        <v>2</v>
      </c>
      <c r="M219" s="243" t="str">
        <f>VLOOKUP(I219,'Phan ca HK1-2025'!$B$4:$G$134,6,0)</f>
        <v>15/09/2025</v>
      </c>
      <c r="N219" s="498"/>
      <c r="O219" s="498" t="s">
        <v>887</v>
      </c>
      <c r="P219"/>
      <c r="Q219"/>
      <c r="R219"/>
      <c r="S219"/>
      <c r="T219"/>
      <c r="U219"/>
      <c r="V219"/>
      <c r="W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5" customFormat="1" ht="21" customHeight="1">
      <c r="A220" s="136">
        <v>216</v>
      </c>
      <c r="B220" s="243" t="str">
        <f t="shared" si="3"/>
        <v>20251FL6568K20.2</v>
      </c>
      <c r="C220" s="611" t="s">
        <v>2602</v>
      </c>
      <c r="D220" s="243" t="str">
        <f>VLOOKUP(E220,KHĐT_HKI_K20!$G$5:$AC$927,23,0)</f>
        <v>FL6568</v>
      </c>
      <c r="E220" s="235" t="s">
        <v>187</v>
      </c>
      <c r="F220" s="137" t="s">
        <v>60</v>
      </c>
      <c r="G220" s="491" t="s">
        <v>3</v>
      </c>
      <c r="H220" s="498" t="s">
        <v>81</v>
      </c>
      <c r="I220" s="495" t="s">
        <v>360</v>
      </c>
      <c r="J220" s="475"/>
      <c r="K220" s="475"/>
      <c r="L220" s="499">
        <v>2</v>
      </c>
      <c r="M220" s="243" t="str">
        <f>VLOOKUP(I220,'Phan ca HK1-2025'!$B$4:$G$134,6,0)</f>
        <v>15/09/2025</v>
      </c>
      <c r="N220" s="498"/>
      <c r="O220" s="498" t="s">
        <v>887</v>
      </c>
      <c r="P220"/>
      <c r="Q220"/>
      <c r="R220"/>
      <c r="S220"/>
      <c r="T220"/>
      <c r="U220"/>
      <c r="V220"/>
      <c r="W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5" customFormat="1" ht="21" customHeight="1">
      <c r="A221" s="136">
        <v>217</v>
      </c>
      <c r="B221" s="243" t="str">
        <f t="shared" si="3"/>
        <v>20251LP6010K20.15</v>
      </c>
      <c r="C221" s="611" t="s">
        <v>3160</v>
      </c>
      <c r="D221" s="243" t="str">
        <f>VLOOKUP(E221,KHĐT_HKI_K20!$G$5:$AC$927,23,0)</f>
        <v>LP6010</v>
      </c>
      <c r="E221" s="236" t="s">
        <v>180</v>
      </c>
      <c r="F221" s="137" t="s">
        <v>59</v>
      </c>
      <c r="G221" s="491" t="s">
        <v>1</v>
      </c>
      <c r="H221" s="243" t="s">
        <v>1148</v>
      </c>
      <c r="I221" s="495" t="s">
        <v>360</v>
      </c>
      <c r="J221" s="475"/>
      <c r="K221" s="498" t="s">
        <v>892</v>
      </c>
      <c r="L221" s="501">
        <v>15</v>
      </c>
      <c r="M221" s="243" t="str">
        <f>VLOOKUP(I221,'Phan ca HK1-2025'!$B$4:$G$134,6,0)</f>
        <v>15/09/2025</v>
      </c>
      <c r="N221" s="498" t="s">
        <v>892</v>
      </c>
      <c r="O221" s="498"/>
      <c r="P221"/>
      <c r="Q221"/>
      <c r="R221"/>
      <c r="S221"/>
      <c r="T221"/>
      <c r="U221"/>
      <c r="V221"/>
      <c r="W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5" customFormat="1" ht="21" customHeight="1">
      <c r="A222" s="136">
        <v>218</v>
      </c>
      <c r="B222" s="243" t="str">
        <f t="shared" si="3"/>
        <v>20251BS6027K20.15</v>
      </c>
      <c r="C222" s="611" t="s">
        <v>1942</v>
      </c>
      <c r="D222" s="243" t="str">
        <f>VLOOKUP(E222,KHĐT_HKI_K20!$G$5:$AC$927,23,0)</f>
        <v>BS6027</v>
      </c>
      <c r="E222" s="236" t="s">
        <v>654</v>
      </c>
      <c r="F222" s="137" t="s">
        <v>95</v>
      </c>
      <c r="G222" s="491" t="s">
        <v>4</v>
      </c>
      <c r="H222" s="498" t="s">
        <v>196</v>
      </c>
      <c r="I222" s="495" t="s">
        <v>360</v>
      </c>
      <c r="J222" s="475"/>
      <c r="K222" s="475"/>
      <c r="L222" s="499">
        <v>15</v>
      </c>
      <c r="M222" s="243" t="str">
        <f>VLOOKUP(I222,'Phan ca HK1-2025'!$B$4:$G$134,6,0)</f>
        <v>15/09/2025</v>
      </c>
      <c r="N222" s="498"/>
      <c r="O222" s="498"/>
      <c r="P222"/>
      <c r="Q222"/>
      <c r="R222"/>
      <c r="S222"/>
      <c r="T222"/>
      <c r="U222"/>
      <c r="V222"/>
      <c r="W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5" customFormat="1" ht="21" customHeight="1">
      <c r="A223" s="136">
        <v>219</v>
      </c>
      <c r="B223" s="243" t="str">
        <f t="shared" si="3"/>
        <v>20251PE6033K20.13</v>
      </c>
      <c r="C223" s="611" t="s">
        <v>3614</v>
      </c>
      <c r="D223" s="243" t="str">
        <f>VLOOKUP(E223,[1]CHUONGTRINHDAOTAO_1294!$G$5:$V$36,16,0)</f>
        <v>PE6033</v>
      </c>
      <c r="E223" s="492" t="s">
        <v>452</v>
      </c>
      <c r="F223" s="137" t="s">
        <v>59</v>
      </c>
      <c r="G223" s="491" t="s">
        <v>0</v>
      </c>
      <c r="H223" s="243" t="s">
        <v>484</v>
      </c>
      <c r="I223" s="495" t="s">
        <v>361</v>
      </c>
      <c r="J223" s="475"/>
      <c r="K223" s="475"/>
      <c r="L223" s="499">
        <v>13</v>
      </c>
      <c r="M223" s="243" t="str">
        <f>VLOOKUP(I223,'Phan ca HK1-2025'!$B$4:$G$134,6,0)</f>
        <v>15/09/2025</v>
      </c>
      <c r="N223" s="498"/>
      <c r="O223" s="498"/>
      <c r="P223"/>
      <c r="Q223"/>
      <c r="R223"/>
      <c r="S223"/>
      <c r="T223"/>
      <c r="U223"/>
      <c r="V223"/>
      <c r="W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5" customFormat="1" ht="21" customHeight="1">
      <c r="A224" s="136">
        <v>220</v>
      </c>
      <c r="B224" s="243" t="str">
        <f t="shared" si="3"/>
        <v>20251BS6001K20.4</v>
      </c>
      <c r="C224" s="611" t="s">
        <v>1405</v>
      </c>
      <c r="D224" s="243" t="str">
        <f>VLOOKUP(E224,KHĐT_HKI_K20!$G$5:$AC$927,23,0)</f>
        <v>BS6001</v>
      </c>
      <c r="E224" s="236" t="s">
        <v>158</v>
      </c>
      <c r="F224" s="137" t="s">
        <v>14</v>
      </c>
      <c r="G224" s="491" t="s">
        <v>5</v>
      </c>
      <c r="H224" s="498" t="s">
        <v>34</v>
      </c>
      <c r="I224" s="495" t="s">
        <v>361</v>
      </c>
      <c r="J224" s="475"/>
      <c r="K224" s="475"/>
      <c r="L224" s="499">
        <v>4</v>
      </c>
      <c r="M224" s="243" t="str">
        <f>VLOOKUP(I224,'Phan ca HK1-2025'!$B$4:$G$134,6,0)</f>
        <v>15/09/2025</v>
      </c>
      <c r="N224" s="498"/>
      <c r="O224" s="498"/>
      <c r="P224"/>
      <c r="Q224"/>
      <c r="R224"/>
      <c r="S224"/>
      <c r="T224"/>
      <c r="U224"/>
      <c r="V224"/>
      <c r="W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ht="21" customHeight="1">
      <c r="A225" s="136">
        <v>221</v>
      </c>
      <c r="B225" s="243" t="str">
        <f t="shared" si="3"/>
        <v>20251BS6002K20.20</v>
      </c>
      <c r="C225" s="611" t="s">
        <v>1546</v>
      </c>
      <c r="D225" s="243" t="str">
        <f>VLOOKUP(E225,KHĐT_HKI_K20!$G$5:$AC$927,23,0)</f>
        <v>BS6002</v>
      </c>
      <c r="E225" s="236" t="s">
        <v>93</v>
      </c>
      <c r="F225" s="137" t="s">
        <v>14</v>
      </c>
      <c r="G225" s="491" t="s">
        <v>2</v>
      </c>
      <c r="H225" s="498" t="s">
        <v>45</v>
      </c>
      <c r="I225" s="495" t="s">
        <v>361</v>
      </c>
      <c r="J225" s="475"/>
      <c r="K225" s="475"/>
      <c r="L225" s="499">
        <v>20</v>
      </c>
      <c r="M225" s="243" t="str">
        <f>VLOOKUP(I225,'Phan ca HK1-2025'!$B$4:$G$134,6,0)</f>
        <v>15/09/2025</v>
      </c>
      <c r="N225" s="498"/>
      <c r="O225" s="498"/>
    </row>
    <row r="226" spans="1:56" ht="21" customHeight="1">
      <c r="A226" s="136">
        <v>222</v>
      </c>
      <c r="B226" s="243" t="str">
        <f t="shared" si="3"/>
        <v>20251FL6568K20.2.5</v>
      </c>
      <c r="C226" s="611" t="s">
        <v>2605</v>
      </c>
      <c r="D226" s="243" t="str">
        <f>VLOOKUP(E226,KHĐT_HKI_K20!$G$5:$AC$927,23,0)</f>
        <v>FL6568</v>
      </c>
      <c r="E226" s="235" t="s">
        <v>187</v>
      </c>
      <c r="F226" s="137" t="s">
        <v>64</v>
      </c>
      <c r="G226" s="491" t="s">
        <v>0</v>
      </c>
      <c r="H226" s="498" t="s">
        <v>81</v>
      </c>
      <c r="I226" s="495" t="s">
        <v>361</v>
      </c>
      <c r="J226" s="475"/>
      <c r="K226" s="475"/>
      <c r="L226" s="499">
        <v>2.5</v>
      </c>
      <c r="M226" s="243" t="str">
        <f>VLOOKUP(I226,'Phan ca HK1-2025'!$B$4:$G$134,6,0)</f>
        <v>15/09/2025</v>
      </c>
      <c r="N226" s="498"/>
      <c r="O226" s="498" t="s">
        <v>890</v>
      </c>
    </row>
    <row r="227" spans="1:56" ht="21" customHeight="1">
      <c r="A227" s="136">
        <v>223</v>
      </c>
      <c r="B227" s="243" t="str">
        <f t="shared" si="3"/>
        <v>20251FL6568K20.2.9</v>
      </c>
      <c r="C227" s="611" t="s">
        <v>2605</v>
      </c>
      <c r="D227" s="243" t="str">
        <f>VLOOKUP(E227,KHĐT_HKI_K20!$G$5:$AC$927,23,0)</f>
        <v>FL6568</v>
      </c>
      <c r="E227" s="235" t="s">
        <v>187</v>
      </c>
      <c r="F227" s="137" t="s">
        <v>64</v>
      </c>
      <c r="G227" s="491" t="s">
        <v>3</v>
      </c>
      <c r="H227" s="498" t="s">
        <v>81</v>
      </c>
      <c r="I227" s="495" t="s">
        <v>361</v>
      </c>
      <c r="J227" s="475"/>
      <c r="K227" s="475"/>
      <c r="L227" s="499">
        <v>2.9</v>
      </c>
      <c r="M227" s="243" t="str">
        <f>VLOOKUP(I227,'Phan ca HK1-2025'!$B$4:$G$134,6,0)</f>
        <v>15/09/2025</v>
      </c>
      <c r="N227" s="498"/>
      <c r="O227" s="498" t="s">
        <v>890</v>
      </c>
    </row>
    <row r="228" spans="1:56" ht="21" customHeight="1">
      <c r="A228" s="136">
        <v>224</v>
      </c>
      <c r="B228" s="243" t="str">
        <f t="shared" si="3"/>
        <v>20251FL6568K20.3.7</v>
      </c>
      <c r="C228" s="611" t="s">
        <v>2608</v>
      </c>
      <c r="D228" s="243" t="str">
        <f>VLOOKUP(E228,KHĐT_HKI_K20!$G$5:$AC$927,23,0)</f>
        <v>FL6568</v>
      </c>
      <c r="E228" s="235" t="s">
        <v>187</v>
      </c>
      <c r="F228" s="137" t="s">
        <v>58</v>
      </c>
      <c r="G228" s="491" t="s">
        <v>3</v>
      </c>
      <c r="H228" s="498" t="s">
        <v>81</v>
      </c>
      <c r="I228" s="495" t="s">
        <v>361</v>
      </c>
      <c r="J228" s="475"/>
      <c r="K228" s="475"/>
      <c r="L228" s="499">
        <v>3.7</v>
      </c>
      <c r="M228" s="243" t="str">
        <f>VLOOKUP(I228,'Phan ca HK1-2025'!$B$4:$G$134,6,0)</f>
        <v>15/09/2025</v>
      </c>
      <c r="N228" s="498"/>
      <c r="O228" s="498" t="s">
        <v>891</v>
      </c>
    </row>
    <row r="229" spans="1:56" ht="21" customHeight="1">
      <c r="A229" s="136">
        <v>225</v>
      </c>
      <c r="B229" s="243" t="str">
        <f t="shared" si="3"/>
        <v>20251FL6568K20.4</v>
      </c>
      <c r="C229" s="611" t="s">
        <v>2608</v>
      </c>
      <c r="D229" s="243" t="str">
        <f>VLOOKUP(E229,KHĐT_HKI_K20!$G$5:$AC$927,23,0)</f>
        <v>FL6568</v>
      </c>
      <c r="E229" s="235" t="s">
        <v>187</v>
      </c>
      <c r="F229" s="137" t="s">
        <v>58</v>
      </c>
      <c r="G229" s="491" t="s">
        <v>0</v>
      </c>
      <c r="H229" s="498" t="s">
        <v>81</v>
      </c>
      <c r="I229" s="495" t="s">
        <v>361</v>
      </c>
      <c r="J229" s="475"/>
      <c r="K229" s="475"/>
      <c r="L229" s="499">
        <v>4</v>
      </c>
      <c r="M229" s="243" t="str">
        <f>VLOOKUP(I229,'Phan ca HK1-2025'!$B$4:$G$134,6,0)</f>
        <v>15/09/2025</v>
      </c>
      <c r="N229" s="498"/>
      <c r="O229" s="498" t="s">
        <v>891</v>
      </c>
    </row>
    <row r="230" spans="1:56" ht="21" customHeight="1">
      <c r="A230" s="136">
        <v>226</v>
      </c>
      <c r="B230" s="243" t="str">
        <f t="shared" si="3"/>
        <v>20251LP6010K20.16</v>
      </c>
      <c r="C230" s="611" t="s">
        <v>3163</v>
      </c>
      <c r="D230" s="243" t="str">
        <f>VLOOKUP(E230,KHĐT_HKI_K20!$G$5:$AC$927,23,0)</f>
        <v>LP6010</v>
      </c>
      <c r="E230" s="236" t="s">
        <v>180</v>
      </c>
      <c r="F230" s="137" t="s">
        <v>64</v>
      </c>
      <c r="G230" s="491" t="s">
        <v>1</v>
      </c>
      <c r="H230" s="243" t="s">
        <v>1148</v>
      </c>
      <c r="I230" s="495" t="s">
        <v>361</v>
      </c>
      <c r="J230" s="475"/>
      <c r="K230" s="498" t="s">
        <v>893</v>
      </c>
      <c r="L230" s="501">
        <v>16</v>
      </c>
      <c r="M230" s="243" t="str">
        <f>VLOOKUP(I230,'Phan ca HK1-2025'!$B$4:$G$134,6,0)</f>
        <v>15/09/2025</v>
      </c>
      <c r="N230" s="498" t="s">
        <v>893</v>
      </c>
      <c r="O230" s="498"/>
    </row>
    <row r="231" spans="1:56" ht="21" customHeight="1">
      <c r="A231" s="136">
        <v>227</v>
      </c>
      <c r="B231" s="243" t="str">
        <f t="shared" si="3"/>
        <v>20251BS6027K20.16</v>
      </c>
      <c r="C231" s="611" t="s">
        <v>1945</v>
      </c>
      <c r="D231" s="243" t="str">
        <f>VLOOKUP(E231,KHĐT_HKI_K20!$G$5:$AC$927,23,0)</f>
        <v>BS6027</v>
      </c>
      <c r="E231" s="236" t="s">
        <v>654</v>
      </c>
      <c r="F231" s="137" t="s">
        <v>14</v>
      </c>
      <c r="G231" s="491" t="s">
        <v>4</v>
      </c>
      <c r="H231" s="498" t="s">
        <v>196</v>
      </c>
      <c r="I231" s="495" t="s">
        <v>361</v>
      </c>
      <c r="J231" s="475"/>
      <c r="K231" s="475"/>
      <c r="L231" s="499">
        <v>16</v>
      </c>
      <c r="M231" s="243" t="str">
        <f>VLOOKUP(I231,'Phan ca HK1-2025'!$B$4:$G$134,6,0)</f>
        <v>15/09/2025</v>
      </c>
      <c r="N231" s="498"/>
      <c r="O231" s="498"/>
    </row>
    <row r="232" spans="1:56" ht="21" customHeight="1">
      <c r="A232" s="136">
        <v>228</v>
      </c>
      <c r="B232" s="243" t="str">
        <f t="shared" si="3"/>
        <v>20251PE6033K20.14</v>
      </c>
      <c r="C232" s="611" t="s">
        <v>3617</v>
      </c>
      <c r="D232" s="243" t="str">
        <f>VLOOKUP(E232,[1]CHUONGTRINHDAOTAO_1294!$G$5:$V$36,16,0)</f>
        <v>PE6033</v>
      </c>
      <c r="E232" s="492" t="s">
        <v>452</v>
      </c>
      <c r="F232" s="137" t="s">
        <v>31</v>
      </c>
      <c r="G232" s="491" t="s">
        <v>0</v>
      </c>
      <c r="H232" s="243" t="s">
        <v>484</v>
      </c>
      <c r="I232" s="495" t="s">
        <v>362</v>
      </c>
      <c r="J232" s="502"/>
      <c r="K232" s="502"/>
      <c r="L232" s="500">
        <v>14</v>
      </c>
      <c r="M232" s="243" t="str">
        <f>VLOOKUP(I232,'Phan ca HK1-2025'!$B$4:$G$134,6,0)</f>
        <v>15/09/2025</v>
      </c>
      <c r="N232" s="498"/>
      <c r="O232" s="498"/>
      <c r="BD232" s="5"/>
    </row>
    <row r="233" spans="1:56" ht="21" customHeight="1">
      <c r="A233" s="136">
        <v>229</v>
      </c>
      <c r="B233" s="243" t="str">
        <f t="shared" si="3"/>
        <v>20251BS6001K20.5</v>
      </c>
      <c r="C233" s="611" t="s">
        <v>1408</v>
      </c>
      <c r="D233" s="243" t="str">
        <f>VLOOKUP(E233,KHĐT_HKI_K20!$G$5:$AC$927,23,0)</f>
        <v>BS6001</v>
      </c>
      <c r="E233" s="236" t="s">
        <v>158</v>
      </c>
      <c r="F233" s="137" t="s">
        <v>95</v>
      </c>
      <c r="G233" s="491" t="s">
        <v>5</v>
      </c>
      <c r="H233" s="498" t="s">
        <v>45</v>
      </c>
      <c r="I233" s="495" t="s">
        <v>362</v>
      </c>
      <c r="J233" s="475"/>
      <c r="K233" s="513" t="s">
        <v>1158</v>
      </c>
      <c r="L233" s="499">
        <v>5</v>
      </c>
      <c r="M233" s="524" t="s">
        <v>1157</v>
      </c>
      <c r="N233" s="498" t="s">
        <v>888</v>
      </c>
      <c r="O233" s="498"/>
    </row>
    <row r="234" spans="1:56" ht="21" customHeight="1">
      <c r="A234" s="136">
        <v>230</v>
      </c>
      <c r="B234" s="243" t="str">
        <f t="shared" si="3"/>
        <v>20251BS6002K20.21</v>
      </c>
      <c r="C234" s="611" t="s">
        <v>1549</v>
      </c>
      <c r="D234" s="243" t="str">
        <f>VLOOKUP(E234,KHĐT_HKI_K20!$G$5:$AC$927,23,0)</f>
        <v>BS6002</v>
      </c>
      <c r="E234" s="236" t="s">
        <v>93</v>
      </c>
      <c r="F234" s="137" t="s">
        <v>95</v>
      </c>
      <c r="G234" s="491" t="s">
        <v>2</v>
      </c>
      <c r="H234" s="498" t="s">
        <v>42</v>
      </c>
      <c r="I234" s="495" t="s">
        <v>362</v>
      </c>
      <c r="J234" s="475"/>
      <c r="K234" s="513" t="s">
        <v>1158</v>
      </c>
      <c r="L234" s="499">
        <v>21</v>
      </c>
      <c r="M234" s="524" t="s">
        <v>1157</v>
      </c>
      <c r="N234" s="498" t="s">
        <v>888</v>
      </c>
      <c r="O234" s="498"/>
    </row>
    <row r="235" spans="1:56" ht="21" customHeight="1">
      <c r="A235" s="136">
        <v>231</v>
      </c>
      <c r="B235" s="243" t="str">
        <f t="shared" si="3"/>
        <v>20251FL6568K20.5</v>
      </c>
      <c r="C235" s="611" t="s">
        <v>2611</v>
      </c>
      <c r="D235" s="243" t="str">
        <f>VLOOKUP(E235,KHĐT_HKI_K20!$G$5:$AC$927,23,0)</f>
        <v>FL6568</v>
      </c>
      <c r="E235" s="235" t="s">
        <v>187</v>
      </c>
      <c r="F235" s="137" t="s">
        <v>59</v>
      </c>
      <c r="G235" s="491" t="s">
        <v>0</v>
      </c>
      <c r="H235" s="498" t="s">
        <v>487</v>
      </c>
      <c r="I235" s="495" t="s">
        <v>362</v>
      </c>
      <c r="J235" s="475"/>
      <c r="K235" s="475"/>
      <c r="L235" s="499">
        <v>5</v>
      </c>
      <c r="M235" s="243" t="str">
        <f>VLOOKUP(I235,'Phan ca HK1-2025'!$B$4:$G$134,6,0)</f>
        <v>15/09/2025</v>
      </c>
      <c r="N235" s="498"/>
      <c r="O235" s="498" t="s">
        <v>894</v>
      </c>
    </row>
    <row r="236" spans="1:56" ht="21" customHeight="1">
      <c r="A236" s="136">
        <v>232</v>
      </c>
      <c r="B236" s="243" t="str">
        <f t="shared" si="3"/>
        <v>20251FL6568K20.5</v>
      </c>
      <c r="C236" s="611" t="s">
        <v>2611</v>
      </c>
      <c r="D236" s="243" t="str">
        <f>VLOOKUP(E236,KHĐT_HKI_K20!$G$5:$AC$927,23,0)</f>
        <v>FL6568</v>
      </c>
      <c r="E236" s="235" t="s">
        <v>187</v>
      </c>
      <c r="F236" s="137" t="s">
        <v>59</v>
      </c>
      <c r="G236" s="491" t="s">
        <v>3</v>
      </c>
      <c r="H236" s="498" t="s">
        <v>487</v>
      </c>
      <c r="I236" s="495" t="s">
        <v>362</v>
      </c>
      <c r="J236" s="475"/>
      <c r="K236" s="475"/>
      <c r="L236" s="499">
        <v>5</v>
      </c>
      <c r="M236" s="243" t="str">
        <f>VLOOKUP(I236,'Phan ca HK1-2025'!$B$4:$G$134,6,0)</f>
        <v>15/09/2025</v>
      </c>
      <c r="N236" s="498"/>
      <c r="O236" s="498" t="s">
        <v>894</v>
      </c>
    </row>
    <row r="237" spans="1:56" ht="21" customHeight="1">
      <c r="A237" s="136">
        <v>233</v>
      </c>
      <c r="B237" s="243" t="str">
        <f t="shared" si="3"/>
        <v>20251FL6568K20.6</v>
      </c>
      <c r="C237" s="611" t="s">
        <v>2614</v>
      </c>
      <c r="D237" s="243" t="str">
        <f>VLOOKUP(E237,KHĐT_HKI_K20!$G$5:$AC$927,23,0)</f>
        <v>FL6568</v>
      </c>
      <c r="E237" s="235" t="s">
        <v>187</v>
      </c>
      <c r="F237" s="137" t="s">
        <v>60</v>
      </c>
      <c r="G237" s="491" t="s">
        <v>0</v>
      </c>
      <c r="H237" s="498" t="s">
        <v>487</v>
      </c>
      <c r="I237" s="495" t="s">
        <v>362</v>
      </c>
      <c r="J237" s="475"/>
      <c r="K237" s="475"/>
      <c r="L237" s="499">
        <v>6</v>
      </c>
      <c r="M237" s="243" t="str">
        <f>VLOOKUP(I237,'Phan ca HK1-2025'!$B$4:$G$134,6,0)</f>
        <v>15/09/2025</v>
      </c>
      <c r="N237" s="498"/>
      <c r="O237" s="498" t="s">
        <v>895</v>
      </c>
    </row>
    <row r="238" spans="1:56" ht="21" customHeight="1">
      <c r="A238" s="136">
        <v>234</v>
      </c>
      <c r="B238" s="243" t="str">
        <f t="shared" si="3"/>
        <v>20251FL6568K20.6</v>
      </c>
      <c r="C238" s="611" t="s">
        <v>2614</v>
      </c>
      <c r="D238" s="243" t="str">
        <f>VLOOKUP(E238,KHĐT_HKI_K20!$G$5:$AC$927,23,0)</f>
        <v>FL6568</v>
      </c>
      <c r="E238" s="235" t="s">
        <v>187</v>
      </c>
      <c r="F238" s="137" t="s">
        <v>60</v>
      </c>
      <c r="G238" s="491" t="s">
        <v>3</v>
      </c>
      <c r="H238" s="498" t="s">
        <v>487</v>
      </c>
      <c r="I238" s="495" t="s">
        <v>362</v>
      </c>
      <c r="J238" s="475"/>
      <c r="K238" s="475"/>
      <c r="L238" s="499">
        <v>6</v>
      </c>
      <c r="M238" s="243" t="str">
        <f>VLOOKUP(I238,'Phan ca HK1-2025'!$B$4:$G$134,6,0)</f>
        <v>15/09/2025</v>
      </c>
      <c r="N238" s="498"/>
      <c r="O238" s="498" t="s">
        <v>895</v>
      </c>
    </row>
    <row r="239" spans="1:56" ht="21" customHeight="1">
      <c r="A239" s="136">
        <v>235</v>
      </c>
      <c r="B239" s="243" t="str">
        <f t="shared" si="3"/>
        <v>20251LP6010K20.15</v>
      </c>
      <c r="C239" s="611" t="s">
        <v>3160</v>
      </c>
      <c r="D239" s="243" t="str">
        <f>VLOOKUP(E239,KHĐT_HKI_K20!$G$5:$AC$927,23,0)</f>
        <v>LP6010</v>
      </c>
      <c r="E239" s="236" t="s">
        <v>180</v>
      </c>
      <c r="F239" s="137" t="s">
        <v>59</v>
      </c>
      <c r="G239" s="491" t="s">
        <v>1</v>
      </c>
      <c r="H239" s="243" t="s">
        <v>1148</v>
      </c>
      <c r="I239" s="495" t="s">
        <v>362</v>
      </c>
      <c r="J239" s="475"/>
      <c r="K239" s="498" t="s">
        <v>892</v>
      </c>
      <c r="L239" s="501">
        <v>15</v>
      </c>
      <c r="M239" s="243" t="str">
        <f>VLOOKUP(I239,'Phan ca HK1-2025'!$B$4:$G$134,6,0)</f>
        <v>15/09/2025</v>
      </c>
      <c r="N239" s="498" t="s">
        <v>892</v>
      </c>
      <c r="O239" s="498"/>
    </row>
    <row r="240" spans="1:56" ht="21" customHeight="1">
      <c r="A240" s="136">
        <v>236</v>
      </c>
      <c r="B240" s="243" t="str">
        <f t="shared" si="3"/>
        <v>20251BS6027K20.17</v>
      </c>
      <c r="C240" s="611" t="s">
        <v>1948</v>
      </c>
      <c r="D240" s="506" t="str">
        <f>VLOOKUP(E240,KHĐT_HKI_K20!$G$5:$AC$927,23,0)</f>
        <v>BS6027</v>
      </c>
      <c r="E240" s="497" t="s">
        <v>654</v>
      </c>
      <c r="F240" s="137" t="s">
        <v>95</v>
      </c>
      <c r="G240" s="491" t="s">
        <v>4</v>
      </c>
      <c r="H240" s="498" t="s">
        <v>196</v>
      </c>
      <c r="I240" s="495" t="s">
        <v>362</v>
      </c>
      <c r="J240" s="475"/>
      <c r="K240" s="513" t="s">
        <v>1158</v>
      </c>
      <c r="L240" s="499">
        <v>17</v>
      </c>
      <c r="M240" s="524" t="s">
        <v>1157</v>
      </c>
      <c r="N240" s="498" t="s">
        <v>888</v>
      </c>
      <c r="O240" s="498"/>
    </row>
    <row r="241" spans="1:56" ht="21" customHeight="1">
      <c r="A241" s="136">
        <v>237</v>
      </c>
      <c r="B241" s="243" t="str">
        <f t="shared" si="3"/>
        <v>20251PE6033K20.15</v>
      </c>
      <c r="C241" s="611" t="s">
        <v>3620</v>
      </c>
      <c r="D241" s="243" t="str">
        <f>VLOOKUP(E241,[1]CHUONGTRINHDAOTAO_1294!$G$5:$V$36,16,0)</f>
        <v>PE6033</v>
      </c>
      <c r="E241" s="492" t="s">
        <v>452</v>
      </c>
      <c r="F241" s="137" t="s">
        <v>60</v>
      </c>
      <c r="G241" s="491" t="s">
        <v>0</v>
      </c>
      <c r="H241" s="243" t="s">
        <v>484</v>
      </c>
      <c r="I241" s="495" t="s">
        <v>363</v>
      </c>
      <c r="J241" s="502"/>
      <c r="K241" s="502"/>
      <c r="L241" s="499">
        <v>15</v>
      </c>
      <c r="M241" s="243" t="str">
        <f>VLOOKUP(I241,'Phan ca HK1-2025'!$B$4:$G$134,6,0)</f>
        <v>15/09/2025</v>
      </c>
      <c r="N241" s="498"/>
      <c r="O241" s="498"/>
      <c r="BD241" s="5"/>
    </row>
    <row r="242" spans="1:56" ht="21" customHeight="1">
      <c r="A242" s="136">
        <v>238</v>
      </c>
      <c r="B242" s="243" t="str">
        <f t="shared" si="3"/>
        <v>20251BS6001K20.6</v>
      </c>
      <c r="C242" s="611" t="s">
        <v>1411</v>
      </c>
      <c r="D242" s="243" t="str">
        <f>VLOOKUP(E242,KHĐT_HKI_K20!$G$5:$AC$927,23,0)</f>
        <v>BS6001</v>
      </c>
      <c r="E242" s="236" t="s">
        <v>158</v>
      </c>
      <c r="F242" s="137" t="s">
        <v>14</v>
      </c>
      <c r="G242" s="491" t="s">
        <v>5</v>
      </c>
      <c r="H242" s="498" t="s">
        <v>34</v>
      </c>
      <c r="I242" s="495" t="s">
        <v>363</v>
      </c>
      <c r="J242" s="475"/>
      <c r="K242" s="513" t="s">
        <v>1158</v>
      </c>
      <c r="L242" s="499">
        <v>6</v>
      </c>
      <c r="M242" s="524" t="s">
        <v>1157</v>
      </c>
      <c r="N242" s="498" t="s">
        <v>889</v>
      </c>
      <c r="O242" s="498"/>
    </row>
    <row r="243" spans="1:56" ht="21" customHeight="1">
      <c r="A243" s="136">
        <v>239</v>
      </c>
      <c r="B243" s="243" t="str">
        <f t="shared" si="3"/>
        <v>20251BS6002K20.22</v>
      </c>
      <c r="C243" s="611" t="s">
        <v>1552</v>
      </c>
      <c r="D243" s="243" t="str">
        <f>VLOOKUP(E243,KHĐT_HKI_K20!$G$5:$AC$927,23,0)</f>
        <v>BS6002</v>
      </c>
      <c r="E243" s="236" t="s">
        <v>93</v>
      </c>
      <c r="F243" s="137" t="s">
        <v>14</v>
      </c>
      <c r="G243" s="491" t="s">
        <v>2</v>
      </c>
      <c r="H243" s="498" t="s">
        <v>45</v>
      </c>
      <c r="I243" s="495" t="s">
        <v>363</v>
      </c>
      <c r="J243" s="475"/>
      <c r="K243" s="513" t="s">
        <v>1158</v>
      </c>
      <c r="L243" s="499">
        <v>22</v>
      </c>
      <c r="M243" s="524" t="s">
        <v>1157</v>
      </c>
      <c r="N243" s="498" t="s">
        <v>889</v>
      </c>
      <c r="O243" s="498"/>
    </row>
    <row r="244" spans="1:56" ht="21" customHeight="1">
      <c r="A244" s="136">
        <v>240</v>
      </c>
      <c r="B244" s="243" t="str">
        <f t="shared" si="3"/>
        <v>20251FL6568K20.7</v>
      </c>
      <c r="C244" s="611" t="s">
        <v>2617</v>
      </c>
      <c r="D244" s="243" t="str">
        <f>VLOOKUP(E244,KHĐT_HKI_K20!$G$5:$AC$927,23,0)</f>
        <v>FL6568</v>
      </c>
      <c r="E244" s="235" t="s">
        <v>187</v>
      </c>
      <c r="F244" s="137" t="s">
        <v>64</v>
      </c>
      <c r="G244" s="491" t="s">
        <v>0</v>
      </c>
      <c r="H244" s="498" t="s">
        <v>487</v>
      </c>
      <c r="I244" s="495" t="s">
        <v>363</v>
      </c>
      <c r="J244" s="502"/>
      <c r="K244" s="502"/>
      <c r="L244" s="500">
        <v>7</v>
      </c>
      <c r="M244" s="243" t="str">
        <f>VLOOKUP(I244,'Phan ca HK1-2025'!$B$4:$G$134,6,0)</f>
        <v>15/09/2025</v>
      </c>
      <c r="N244" s="498"/>
      <c r="O244" s="498" t="s">
        <v>896</v>
      </c>
      <c r="BD244" s="5"/>
    </row>
    <row r="245" spans="1:56" ht="21" customHeight="1">
      <c r="A245" s="136">
        <v>241</v>
      </c>
      <c r="B245" s="243" t="str">
        <f t="shared" si="3"/>
        <v>20251FL6568K20.7</v>
      </c>
      <c r="C245" s="611" t="s">
        <v>2617</v>
      </c>
      <c r="D245" s="243" t="str">
        <f>VLOOKUP(E245,KHĐT_HKI_K20!$G$5:$AC$927,23,0)</f>
        <v>FL6568</v>
      </c>
      <c r="E245" s="235" t="s">
        <v>187</v>
      </c>
      <c r="F245" s="137" t="s">
        <v>64</v>
      </c>
      <c r="G245" s="491" t="s">
        <v>3</v>
      </c>
      <c r="H245" s="498" t="s">
        <v>487</v>
      </c>
      <c r="I245" s="495" t="s">
        <v>363</v>
      </c>
      <c r="J245" s="475"/>
      <c r="K245" s="475"/>
      <c r="L245" s="499">
        <v>7</v>
      </c>
      <c r="M245" s="243" t="str">
        <f>VLOOKUP(I245,'Phan ca HK1-2025'!$B$4:$G$134,6,0)</f>
        <v>15/09/2025</v>
      </c>
      <c r="N245" s="498"/>
      <c r="O245" s="498" t="s">
        <v>896</v>
      </c>
    </row>
    <row r="246" spans="1:56" ht="21" customHeight="1">
      <c r="A246" s="136">
        <v>242</v>
      </c>
      <c r="B246" s="243" t="str">
        <f t="shared" si="3"/>
        <v>20251FL6568K20.8</v>
      </c>
      <c r="C246" s="611" t="s">
        <v>2620</v>
      </c>
      <c r="D246" s="243" t="str">
        <f>VLOOKUP(E246,KHĐT_HKI_K20!$G$5:$AC$927,23,0)</f>
        <v>FL6568</v>
      </c>
      <c r="E246" s="235" t="s">
        <v>187</v>
      </c>
      <c r="F246" s="137" t="s">
        <v>58</v>
      </c>
      <c r="G246" s="491" t="s">
        <v>0</v>
      </c>
      <c r="H246" s="498" t="s">
        <v>487</v>
      </c>
      <c r="I246" s="495" t="s">
        <v>363</v>
      </c>
      <c r="J246" s="502"/>
      <c r="K246" s="502"/>
      <c r="L246" s="500">
        <v>8</v>
      </c>
      <c r="M246" s="243" t="str">
        <f>VLOOKUP(I246,'Phan ca HK1-2025'!$B$4:$G$134,6,0)</f>
        <v>15/09/2025</v>
      </c>
      <c r="N246" s="498"/>
      <c r="O246" s="498" t="s">
        <v>897</v>
      </c>
      <c r="BD246" s="5"/>
    </row>
    <row r="247" spans="1:56" ht="21" customHeight="1">
      <c r="A247" s="136">
        <v>243</v>
      </c>
      <c r="B247" s="243" t="str">
        <f t="shared" si="3"/>
        <v>20251FL6568K20.8</v>
      </c>
      <c r="C247" s="611" t="s">
        <v>2620</v>
      </c>
      <c r="D247" s="243" t="str">
        <f>VLOOKUP(E247,KHĐT_HKI_K20!$G$5:$AC$927,23,0)</f>
        <v>FL6568</v>
      </c>
      <c r="E247" s="235" t="s">
        <v>187</v>
      </c>
      <c r="F247" s="137" t="s">
        <v>58</v>
      </c>
      <c r="G247" s="491" t="s">
        <v>3</v>
      </c>
      <c r="H247" s="498" t="s">
        <v>487</v>
      </c>
      <c r="I247" s="495" t="s">
        <v>363</v>
      </c>
      <c r="J247" s="475"/>
      <c r="K247" s="475"/>
      <c r="L247" s="499">
        <v>8</v>
      </c>
      <c r="M247" s="243" t="str">
        <f>VLOOKUP(I247,'Phan ca HK1-2025'!$B$4:$G$134,6,0)</f>
        <v>15/09/2025</v>
      </c>
      <c r="N247" s="498"/>
      <c r="O247" s="498" t="s">
        <v>897</v>
      </c>
    </row>
    <row r="248" spans="1:56" ht="21" customHeight="1">
      <c r="A248" s="136">
        <v>244</v>
      </c>
      <c r="B248" s="243" t="str">
        <f t="shared" si="3"/>
        <v>20251LP6010K20.16</v>
      </c>
      <c r="C248" s="611" t="s">
        <v>3163</v>
      </c>
      <c r="D248" s="243" t="str">
        <f>VLOOKUP(E248,KHĐT_HKI_K20!$G$5:$AC$927,23,0)</f>
        <v>LP6010</v>
      </c>
      <c r="E248" s="236" t="s">
        <v>180</v>
      </c>
      <c r="F248" s="137" t="s">
        <v>64</v>
      </c>
      <c r="G248" s="491" t="s">
        <v>1</v>
      </c>
      <c r="H248" s="243" t="s">
        <v>1148</v>
      </c>
      <c r="I248" s="495" t="s">
        <v>363</v>
      </c>
      <c r="J248" s="475"/>
      <c r="K248" s="498" t="s">
        <v>893</v>
      </c>
      <c r="L248" s="501">
        <v>16</v>
      </c>
      <c r="M248" s="243" t="str">
        <f>VLOOKUP(I248,'Phan ca HK1-2025'!$B$4:$G$134,6,0)</f>
        <v>15/09/2025</v>
      </c>
      <c r="N248" s="498" t="s">
        <v>893</v>
      </c>
      <c r="O248" s="498"/>
    </row>
    <row r="249" spans="1:56" ht="21" customHeight="1">
      <c r="A249" s="136">
        <v>245</v>
      </c>
      <c r="B249" s="243" t="str">
        <f t="shared" si="3"/>
        <v>20251BS6027K20.18</v>
      </c>
      <c r="C249" s="611" t="s">
        <v>1951</v>
      </c>
      <c r="D249" s="243" t="str">
        <f>VLOOKUP(E249,KHĐT_HKI_K20!$G$5:$AC$927,23,0)</f>
        <v>BS6027</v>
      </c>
      <c r="E249" s="236" t="s">
        <v>654</v>
      </c>
      <c r="F249" s="137" t="s">
        <v>14</v>
      </c>
      <c r="G249" s="491" t="s">
        <v>4</v>
      </c>
      <c r="H249" s="498" t="s">
        <v>196</v>
      </c>
      <c r="I249" s="495" t="s">
        <v>363</v>
      </c>
      <c r="J249" s="475"/>
      <c r="K249" s="513" t="s">
        <v>1158</v>
      </c>
      <c r="L249" s="499">
        <v>18</v>
      </c>
      <c r="M249" s="524" t="s">
        <v>1157</v>
      </c>
      <c r="N249" s="498" t="s">
        <v>889</v>
      </c>
      <c r="O249" s="498"/>
    </row>
    <row r="250" spans="1:56" ht="21" customHeight="1">
      <c r="A250" s="136">
        <v>246</v>
      </c>
      <c r="B250" s="243" t="str">
        <f t="shared" si="3"/>
        <v>20251PE6033K20.16</v>
      </c>
      <c r="C250" s="611" t="s">
        <v>3623</v>
      </c>
      <c r="D250" s="243" t="str">
        <f>VLOOKUP(E250,[1]CHUONGTRINHDAOTAO_1294!$G$5:$V$36,16,0)</f>
        <v>PE6033</v>
      </c>
      <c r="E250" s="492" t="s">
        <v>452</v>
      </c>
      <c r="F250" s="137" t="s">
        <v>440</v>
      </c>
      <c r="G250" s="491" t="s">
        <v>3</v>
      </c>
      <c r="H250" s="243" t="s">
        <v>484</v>
      </c>
      <c r="I250" s="495" t="s">
        <v>364</v>
      </c>
      <c r="J250" s="475"/>
      <c r="K250" s="475"/>
      <c r="L250" s="499">
        <v>16</v>
      </c>
      <c r="M250" s="243" t="str">
        <f>VLOOKUP(I250,'Phan ca HK1-2025'!$B$4:$G$134,6,0)</f>
        <v>15/09/2025</v>
      </c>
      <c r="N250" s="498"/>
      <c r="O250" s="498"/>
    </row>
    <row r="251" spans="1:56" ht="21" customHeight="1">
      <c r="A251" s="136">
        <v>247</v>
      </c>
      <c r="B251" s="243" t="str">
        <f t="shared" si="3"/>
        <v>20251BS6001K20.7</v>
      </c>
      <c r="C251" s="611" t="s">
        <v>1414</v>
      </c>
      <c r="D251" s="243" t="str">
        <f>VLOOKUP(E251,KHĐT_HKI_K20!$G$5:$AC$927,23,0)</f>
        <v>BS6001</v>
      </c>
      <c r="E251" s="236" t="s">
        <v>158</v>
      </c>
      <c r="F251" s="137" t="s">
        <v>95</v>
      </c>
      <c r="G251" s="491" t="s">
        <v>5</v>
      </c>
      <c r="H251" s="513" t="s">
        <v>56</v>
      </c>
      <c r="I251" s="495" t="s">
        <v>364</v>
      </c>
      <c r="J251" s="475"/>
      <c r="K251" s="475"/>
      <c r="L251" s="499">
        <v>7</v>
      </c>
      <c r="M251" s="243" t="str">
        <f>VLOOKUP(I251,'Phan ca HK1-2025'!$B$4:$G$134,6,0)</f>
        <v>15/09/2025</v>
      </c>
      <c r="N251" s="498"/>
      <c r="O251" s="498"/>
    </row>
    <row r="252" spans="1:56" ht="21" customHeight="1">
      <c r="A252" s="136">
        <v>248</v>
      </c>
      <c r="B252" s="243" t="str">
        <f t="shared" si="3"/>
        <v>20251BS6002K20.23</v>
      </c>
      <c r="C252" s="611" t="s">
        <v>1555</v>
      </c>
      <c r="D252" s="243" t="str">
        <f>VLOOKUP(E252,KHĐT_HKI_K20!$G$5:$AC$927,23,0)</f>
        <v>BS6002</v>
      </c>
      <c r="E252" s="236" t="s">
        <v>93</v>
      </c>
      <c r="F252" s="137" t="s">
        <v>95</v>
      </c>
      <c r="G252" s="491" t="s">
        <v>0</v>
      </c>
      <c r="H252" s="498" t="s">
        <v>88</v>
      </c>
      <c r="I252" s="495" t="s">
        <v>364</v>
      </c>
      <c r="J252" s="502"/>
      <c r="K252" s="502"/>
      <c r="L252" s="499">
        <v>23</v>
      </c>
      <c r="M252" s="243" t="str">
        <f>VLOOKUP(I252,'Phan ca HK1-2025'!$B$4:$G$134,6,0)</f>
        <v>15/09/2025</v>
      </c>
      <c r="N252" s="498"/>
      <c r="O252" s="498"/>
      <c r="BD252" s="5"/>
    </row>
    <row r="253" spans="1:56" ht="21" customHeight="1">
      <c r="A253" s="136">
        <v>249</v>
      </c>
      <c r="B253" s="243" t="str">
        <f t="shared" si="3"/>
        <v>20251FL6568K20.9</v>
      </c>
      <c r="C253" s="611" t="s">
        <v>2623</v>
      </c>
      <c r="D253" s="243" t="str">
        <f>VLOOKUP(E253,KHĐT_HKI_K20!$G$5:$AC$927,23,0)</f>
        <v>FL6568</v>
      </c>
      <c r="E253" s="235" t="s">
        <v>187</v>
      </c>
      <c r="F253" s="137" t="s">
        <v>59</v>
      </c>
      <c r="G253" s="491" t="s">
        <v>1</v>
      </c>
      <c r="H253" s="498" t="s">
        <v>81</v>
      </c>
      <c r="I253" s="495" t="s">
        <v>364</v>
      </c>
      <c r="J253" s="475"/>
      <c r="K253" s="475"/>
      <c r="L253" s="499">
        <v>9</v>
      </c>
      <c r="M253" s="243" t="str">
        <f>VLOOKUP(I253,'Phan ca HK1-2025'!$B$4:$G$134,6,0)</f>
        <v>15/09/2025</v>
      </c>
      <c r="N253" s="498"/>
      <c r="O253" s="498" t="s">
        <v>898</v>
      </c>
    </row>
    <row r="254" spans="1:56" ht="21" customHeight="1">
      <c r="A254" s="136">
        <v>250</v>
      </c>
      <c r="B254" s="243" t="str">
        <f t="shared" si="3"/>
        <v>20251FL6568K20.9</v>
      </c>
      <c r="C254" s="611" t="s">
        <v>2623</v>
      </c>
      <c r="D254" s="503" t="str">
        <f>VLOOKUP(E254,KHĐT_HKI_K20!$G$5:$AC$927,23,0)</f>
        <v>FL6568</v>
      </c>
      <c r="E254" s="235" t="s">
        <v>187</v>
      </c>
      <c r="F254" s="137" t="s">
        <v>59</v>
      </c>
      <c r="G254" s="491" t="s">
        <v>4</v>
      </c>
      <c r="H254" s="498" t="s">
        <v>81</v>
      </c>
      <c r="I254" s="495" t="s">
        <v>364</v>
      </c>
      <c r="J254" s="475"/>
      <c r="K254" s="475"/>
      <c r="L254" s="499">
        <v>9</v>
      </c>
      <c r="M254" s="243" t="str">
        <f>VLOOKUP(I254,'Phan ca HK1-2025'!$B$4:$G$134,6,0)</f>
        <v>15/09/2025</v>
      </c>
      <c r="N254" s="498"/>
      <c r="O254" s="498" t="s">
        <v>898</v>
      </c>
    </row>
    <row r="255" spans="1:56" ht="21" customHeight="1">
      <c r="A255" s="136">
        <v>251</v>
      </c>
      <c r="B255" s="243" t="str">
        <f t="shared" si="3"/>
        <v>20251FL6568K20.10</v>
      </c>
      <c r="C255" s="611" t="s">
        <v>2626</v>
      </c>
      <c r="D255" s="243" t="str">
        <f>VLOOKUP(E255,KHĐT_HKI_K20!$G$5:$AC$927,23,0)</f>
        <v>FL6568</v>
      </c>
      <c r="E255" s="235" t="s">
        <v>187</v>
      </c>
      <c r="F255" s="137" t="s">
        <v>60</v>
      </c>
      <c r="G255" s="491" t="s">
        <v>1</v>
      </c>
      <c r="H255" s="498" t="s">
        <v>81</v>
      </c>
      <c r="I255" s="495" t="s">
        <v>364</v>
      </c>
      <c r="J255" s="475"/>
      <c r="K255" s="475"/>
      <c r="L255" s="499">
        <v>10</v>
      </c>
      <c r="M255" s="243" t="str">
        <f>VLOOKUP(I255,'Phan ca HK1-2025'!$B$4:$G$134,6,0)</f>
        <v>15/09/2025</v>
      </c>
      <c r="N255" s="498"/>
      <c r="O255" s="498" t="s">
        <v>899</v>
      </c>
    </row>
    <row r="256" spans="1:56" ht="21" customHeight="1">
      <c r="A256" s="136">
        <v>252</v>
      </c>
      <c r="B256" s="243" t="str">
        <f t="shared" si="3"/>
        <v>20251FL6568K20.10</v>
      </c>
      <c r="C256" s="611" t="s">
        <v>2626</v>
      </c>
      <c r="D256" s="503" t="str">
        <f>VLOOKUP(E256,KHĐT_HKI_K20!$G$5:$AC$927,23,0)</f>
        <v>FL6568</v>
      </c>
      <c r="E256" s="235" t="s">
        <v>187</v>
      </c>
      <c r="F256" s="137" t="s">
        <v>60</v>
      </c>
      <c r="G256" s="491" t="s">
        <v>4</v>
      </c>
      <c r="H256" s="498" t="s">
        <v>81</v>
      </c>
      <c r="I256" s="495" t="s">
        <v>364</v>
      </c>
      <c r="J256" s="475"/>
      <c r="K256" s="475"/>
      <c r="L256" s="499">
        <v>10</v>
      </c>
      <c r="M256" s="243" t="str">
        <f>VLOOKUP(I256,'Phan ca HK1-2025'!$B$4:$G$134,6,0)</f>
        <v>15/09/2025</v>
      </c>
      <c r="N256" s="498"/>
      <c r="O256" s="498" t="s">
        <v>899</v>
      </c>
    </row>
    <row r="257" spans="1:56" ht="21" customHeight="1">
      <c r="A257" s="136">
        <v>253</v>
      </c>
      <c r="B257" s="243" t="str">
        <f t="shared" si="3"/>
        <v>20251LP6010K20.17</v>
      </c>
      <c r="C257" s="611" t="s">
        <v>3166</v>
      </c>
      <c r="D257" s="243" t="str">
        <f>VLOOKUP(E257,KHĐT_HKI_K20!$G$5:$AC$927,23,0)</f>
        <v>LP6010</v>
      </c>
      <c r="E257" s="236" t="s">
        <v>180</v>
      </c>
      <c r="F257" s="137" t="s">
        <v>58</v>
      </c>
      <c r="G257" s="491" t="s">
        <v>1</v>
      </c>
      <c r="H257" s="243" t="s">
        <v>1148</v>
      </c>
      <c r="I257" s="495" t="s">
        <v>364</v>
      </c>
      <c r="J257" s="475"/>
      <c r="K257" s="513" t="s">
        <v>4406</v>
      </c>
      <c r="L257" s="501">
        <v>17</v>
      </c>
      <c r="M257" s="243" t="str">
        <f>VLOOKUP(I257,'Phan ca HK1-2025'!$B$4:$G$134,6,0)</f>
        <v>15/09/2025</v>
      </c>
      <c r="N257" s="498" t="s">
        <v>905</v>
      </c>
      <c r="O257" s="498"/>
    </row>
    <row r="258" spans="1:56" ht="21" customHeight="1">
      <c r="A258" s="136">
        <v>254</v>
      </c>
      <c r="B258" s="243" t="str">
        <f t="shared" si="3"/>
        <v>20251BS6027K20.19</v>
      </c>
      <c r="C258" s="611" t="s">
        <v>1954</v>
      </c>
      <c r="D258" s="243" t="str">
        <f>VLOOKUP(E258,KHĐT_HKI_K20!$G$5:$AC$927,23,0)</f>
        <v>BS6027</v>
      </c>
      <c r="E258" s="236" t="s">
        <v>654</v>
      </c>
      <c r="F258" s="137" t="s">
        <v>95</v>
      </c>
      <c r="G258" s="491" t="s">
        <v>2</v>
      </c>
      <c r="H258" s="243" t="str">
        <f>VLOOKUP(I258,'Phan ca HK1-2025'!$B$4:$I$134,8,0)</f>
        <v>C2-402</v>
      </c>
      <c r="I258" s="495" t="s">
        <v>364</v>
      </c>
      <c r="J258" s="475"/>
      <c r="K258" s="475"/>
      <c r="L258" s="499">
        <v>19</v>
      </c>
      <c r="M258" s="243" t="str">
        <f>VLOOKUP(I258,'Phan ca HK1-2025'!$B$4:$G$134,6,0)</f>
        <v>15/09/2025</v>
      </c>
      <c r="N258" s="498"/>
      <c r="O258" s="498"/>
    </row>
    <row r="259" spans="1:56" ht="21" customHeight="1">
      <c r="A259" s="136">
        <v>255</v>
      </c>
      <c r="B259" s="243" t="str">
        <f t="shared" si="3"/>
        <v>20251PE6033K20.17</v>
      </c>
      <c r="C259" s="611" t="s">
        <v>3626</v>
      </c>
      <c r="D259" s="243" t="str">
        <f>VLOOKUP(E259,[1]CHUONGTRINHDAOTAO_1294!$G$5:$V$36,16,0)</f>
        <v>PE6033</v>
      </c>
      <c r="E259" s="492" t="s">
        <v>452</v>
      </c>
      <c r="F259" s="137" t="s">
        <v>59</v>
      </c>
      <c r="G259" s="491" t="s">
        <v>3</v>
      </c>
      <c r="H259" s="243" t="s">
        <v>484</v>
      </c>
      <c r="I259" s="495" t="s">
        <v>365</v>
      </c>
      <c r="J259" s="475"/>
      <c r="K259" s="475"/>
      <c r="L259" s="500">
        <v>17</v>
      </c>
      <c r="M259" s="243" t="str">
        <f>VLOOKUP(I259,'Phan ca HK1-2025'!$B$4:$G$134,6,0)</f>
        <v>15/09/2025</v>
      </c>
      <c r="N259" s="498"/>
      <c r="O259" s="498"/>
    </row>
    <row r="260" spans="1:56" ht="21" customHeight="1">
      <c r="A260" s="136">
        <v>256</v>
      </c>
      <c r="B260" s="243" t="str">
        <f t="shared" si="3"/>
        <v>20251BS6001K20.8</v>
      </c>
      <c r="C260" s="611" t="s">
        <v>1417</v>
      </c>
      <c r="D260" s="243" t="str">
        <f>VLOOKUP(E260,KHĐT_HKI_K20!$G$5:$AC$927,23,0)</f>
        <v>BS6001</v>
      </c>
      <c r="E260" s="236" t="s">
        <v>158</v>
      </c>
      <c r="F260" s="137" t="s">
        <v>14</v>
      </c>
      <c r="G260" s="491" t="s">
        <v>3</v>
      </c>
      <c r="H260" s="498" t="s">
        <v>88</v>
      </c>
      <c r="I260" s="495" t="s">
        <v>365</v>
      </c>
      <c r="J260" s="475"/>
      <c r="K260" s="475"/>
      <c r="L260" s="499">
        <v>8</v>
      </c>
      <c r="M260" s="243" t="str">
        <f>VLOOKUP(I260,'Phan ca HK1-2025'!$B$4:$G$134,6,0)</f>
        <v>15/09/2025</v>
      </c>
      <c r="N260" s="498"/>
      <c r="O260" s="498"/>
    </row>
    <row r="261" spans="1:56" ht="21" customHeight="1">
      <c r="A261" s="136">
        <v>257</v>
      </c>
      <c r="B261" s="243" t="str">
        <f t="shared" ref="B261:B324" si="4">CONCATENATE(20251,$D261,"K20.",$L261)</f>
        <v>20251BS6002K20.24</v>
      </c>
      <c r="C261" s="611" t="s">
        <v>1558</v>
      </c>
      <c r="D261" s="243" t="str">
        <f>VLOOKUP(E261,KHĐT_HKI_K20!$G$5:$AC$927,23,0)</f>
        <v>BS6002</v>
      </c>
      <c r="E261" s="236" t="s">
        <v>93</v>
      </c>
      <c r="F261" s="137" t="s">
        <v>14</v>
      </c>
      <c r="G261" s="491" t="s">
        <v>0</v>
      </c>
      <c r="H261" s="498" t="s">
        <v>88</v>
      </c>
      <c r="I261" s="495" t="s">
        <v>365</v>
      </c>
      <c r="J261" s="502"/>
      <c r="K261" s="502"/>
      <c r="L261" s="499">
        <v>24</v>
      </c>
      <c r="M261" s="243" t="str">
        <f>VLOOKUP(I261,'Phan ca HK1-2025'!$B$4:$G$134,6,0)</f>
        <v>15/09/2025</v>
      </c>
      <c r="N261" s="498"/>
      <c r="O261" s="498"/>
      <c r="BD261" s="5"/>
    </row>
    <row r="262" spans="1:56" ht="21" customHeight="1">
      <c r="A262" s="136">
        <v>258</v>
      </c>
      <c r="B262" s="243" t="str">
        <f t="shared" si="4"/>
        <v>20251FL6568K20.11</v>
      </c>
      <c r="C262" s="611" t="s">
        <v>2629</v>
      </c>
      <c r="D262" s="243" t="str">
        <f>VLOOKUP(E262,KHĐT_HKI_K20!$G$5:$AC$927,23,0)</f>
        <v>FL6568</v>
      </c>
      <c r="E262" s="235" t="s">
        <v>187</v>
      </c>
      <c r="F262" s="137" t="s">
        <v>64</v>
      </c>
      <c r="G262" s="491" t="s">
        <v>1</v>
      </c>
      <c r="H262" s="498" t="s">
        <v>81</v>
      </c>
      <c r="I262" s="495" t="s">
        <v>365</v>
      </c>
      <c r="J262" s="475"/>
      <c r="K262" s="475"/>
      <c r="L262" s="500">
        <v>11</v>
      </c>
      <c r="M262" s="243" t="str">
        <f>VLOOKUP(I262,'Phan ca HK1-2025'!$B$4:$G$134,6,0)</f>
        <v>15/09/2025</v>
      </c>
      <c r="N262" s="498"/>
      <c r="O262" s="498" t="s">
        <v>900</v>
      </c>
    </row>
    <row r="263" spans="1:56" ht="21" customHeight="1">
      <c r="A263" s="136">
        <v>259</v>
      </c>
      <c r="B263" s="243" t="str">
        <f t="shared" si="4"/>
        <v>20251FL6568K20.11</v>
      </c>
      <c r="C263" s="611" t="s">
        <v>2629</v>
      </c>
      <c r="D263" s="243" t="str">
        <f>VLOOKUP(E263,KHĐT_HKI_K20!$G$5:$AC$927,23,0)</f>
        <v>FL6568</v>
      </c>
      <c r="E263" s="235" t="s">
        <v>187</v>
      </c>
      <c r="F263" s="137" t="s">
        <v>64</v>
      </c>
      <c r="G263" s="491" t="s">
        <v>4</v>
      </c>
      <c r="H263" s="498" t="s">
        <v>81</v>
      </c>
      <c r="I263" s="495" t="s">
        <v>365</v>
      </c>
      <c r="J263" s="475"/>
      <c r="K263" s="475"/>
      <c r="L263" s="499">
        <v>11</v>
      </c>
      <c r="M263" s="243" t="str">
        <f>VLOOKUP(I263,'Phan ca HK1-2025'!$B$4:$G$134,6,0)</f>
        <v>15/09/2025</v>
      </c>
      <c r="N263" s="498"/>
      <c r="O263" s="498" t="s">
        <v>900</v>
      </c>
    </row>
    <row r="264" spans="1:56" ht="21" customHeight="1">
      <c r="A264" s="136">
        <v>260</v>
      </c>
      <c r="B264" s="243" t="str">
        <f t="shared" si="4"/>
        <v>20251FL6568K20.12</v>
      </c>
      <c r="C264" s="611" t="s">
        <v>2632</v>
      </c>
      <c r="D264" s="243" t="str">
        <f>VLOOKUP(E264,KHĐT_HKI_K20!$G$5:$AC$927,23,0)</f>
        <v>FL6568</v>
      </c>
      <c r="E264" s="235" t="s">
        <v>187</v>
      </c>
      <c r="F264" s="137" t="s">
        <v>58</v>
      </c>
      <c r="G264" s="491" t="s">
        <v>1</v>
      </c>
      <c r="H264" s="498" t="s">
        <v>81</v>
      </c>
      <c r="I264" s="495" t="s">
        <v>365</v>
      </c>
      <c r="J264" s="475"/>
      <c r="K264" s="475"/>
      <c r="L264" s="500">
        <v>12</v>
      </c>
      <c r="M264" s="243" t="str">
        <f>VLOOKUP(I264,'Phan ca HK1-2025'!$B$4:$G$134,6,0)</f>
        <v>15/09/2025</v>
      </c>
      <c r="N264" s="498"/>
      <c r="O264" s="498" t="s">
        <v>901</v>
      </c>
    </row>
    <row r="265" spans="1:56" ht="21" customHeight="1">
      <c r="A265" s="136">
        <v>261</v>
      </c>
      <c r="B265" s="243" t="str">
        <f t="shared" si="4"/>
        <v>20251FL6568K20.12</v>
      </c>
      <c r="C265" s="611" t="s">
        <v>2632</v>
      </c>
      <c r="D265" s="243" t="str">
        <f>VLOOKUP(E265,KHĐT_HKI_K20!$G$5:$AC$927,23,0)</f>
        <v>FL6568</v>
      </c>
      <c r="E265" s="235" t="s">
        <v>187</v>
      </c>
      <c r="F265" s="137" t="s">
        <v>58</v>
      </c>
      <c r="G265" s="491" t="s">
        <v>4</v>
      </c>
      <c r="H265" s="498" t="s">
        <v>81</v>
      </c>
      <c r="I265" s="495" t="s">
        <v>365</v>
      </c>
      <c r="J265" s="475"/>
      <c r="K265" s="475"/>
      <c r="L265" s="499">
        <v>12</v>
      </c>
      <c r="M265" s="243" t="str">
        <f>VLOOKUP(I265,'Phan ca HK1-2025'!$B$4:$G$134,6,0)</f>
        <v>15/09/2025</v>
      </c>
      <c r="N265" s="498"/>
      <c r="O265" s="498" t="s">
        <v>901</v>
      </c>
    </row>
    <row r="266" spans="1:56" ht="21" customHeight="1">
      <c r="A266" s="136">
        <v>262</v>
      </c>
      <c r="B266" s="243" t="str">
        <f t="shared" si="4"/>
        <v>20251LP6010K20.18</v>
      </c>
      <c r="C266" s="611" t="s">
        <v>3169</v>
      </c>
      <c r="D266" s="243" t="str">
        <f>VLOOKUP(E266,KHĐT_HKI_K20!$G$5:$AC$927,23,0)</f>
        <v>LP6010</v>
      </c>
      <c r="E266" s="236" t="s">
        <v>180</v>
      </c>
      <c r="F266" s="137" t="s">
        <v>60</v>
      </c>
      <c r="G266" s="491" t="s">
        <v>1</v>
      </c>
      <c r="H266" s="243" t="s">
        <v>1148</v>
      </c>
      <c r="I266" s="495" t="s">
        <v>365</v>
      </c>
      <c r="J266" s="475"/>
      <c r="K266" s="498" t="s">
        <v>904</v>
      </c>
      <c r="L266" s="501">
        <v>18</v>
      </c>
      <c r="M266" s="243" t="str">
        <f>VLOOKUP(I266,'Phan ca HK1-2025'!$B$4:$G$134,6,0)</f>
        <v>15/09/2025</v>
      </c>
      <c r="N266" s="498" t="s">
        <v>904</v>
      </c>
      <c r="O266" s="498"/>
    </row>
    <row r="267" spans="1:56" ht="21" customHeight="1">
      <c r="A267" s="136">
        <v>263</v>
      </c>
      <c r="B267" s="243" t="str">
        <f t="shared" si="4"/>
        <v>20251BS6027K20.20</v>
      </c>
      <c r="C267" s="611" t="s">
        <v>1957</v>
      </c>
      <c r="D267" s="243" t="str">
        <f>VLOOKUP(E267,KHĐT_HKI_K20!$G$5:$AC$927,23,0)</f>
        <v>BS6027</v>
      </c>
      <c r="E267" s="236" t="s">
        <v>654</v>
      </c>
      <c r="F267" s="137" t="s">
        <v>14</v>
      </c>
      <c r="G267" s="491" t="s">
        <v>2</v>
      </c>
      <c r="H267" s="243" t="str">
        <f>VLOOKUP(I267,'Phan ca HK1-2025'!$B$4:$I$134,8,0)</f>
        <v>C2-402</v>
      </c>
      <c r="I267" s="495" t="s">
        <v>365</v>
      </c>
      <c r="J267" s="475"/>
      <c r="K267" s="475"/>
      <c r="L267" s="499">
        <v>20</v>
      </c>
      <c r="M267" s="243" t="str">
        <f>VLOOKUP(I267,'Phan ca HK1-2025'!$B$4:$G$134,6,0)</f>
        <v>15/09/2025</v>
      </c>
      <c r="N267" s="498"/>
      <c r="O267" s="498"/>
    </row>
    <row r="268" spans="1:56" ht="21" customHeight="1">
      <c r="A268" s="136">
        <v>264</v>
      </c>
      <c r="B268" s="243" t="str">
        <f t="shared" si="4"/>
        <v>20251PE6033K20.18</v>
      </c>
      <c r="C268" s="611" t="s">
        <v>3629</v>
      </c>
      <c r="D268" s="243" t="str">
        <f>VLOOKUP(E268,[1]CHUONGTRINHDAOTAO_1294!$G$5:$V$36,16,0)</f>
        <v>PE6033</v>
      </c>
      <c r="E268" s="492" t="s">
        <v>452</v>
      </c>
      <c r="F268" s="137" t="s">
        <v>31</v>
      </c>
      <c r="G268" s="491" t="s">
        <v>3</v>
      </c>
      <c r="H268" s="243" t="s">
        <v>484</v>
      </c>
      <c r="I268" s="495" t="s">
        <v>366</v>
      </c>
      <c r="J268" s="475"/>
      <c r="K268" s="475"/>
      <c r="L268" s="499">
        <v>18</v>
      </c>
      <c r="M268" s="243" t="str">
        <f>VLOOKUP(I268,'Phan ca HK1-2025'!$B$4:$G$134,6,0)</f>
        <v>15/09/2025</v>
      </c>
      <c r="N268" s="498"/>
      <c r="O268" s="498"/>
    </row>
    <row r="269" spans="1:56" ht="21" customHeight="1">
      <c r="A269" s="136">
        <v>265</v>
      </c>
      <c r="B269" s="243" t="str">
        <f t="shared" si="4"/>
        <v>20251BS6001K20.9</v>
      </c>
      <c r="C269" s="611" t="s">
        <v>1420</v>
      </c>
      <c r="D269" s="243" t="str">
        <f>VLOOKUP(E269,KHĐT_HKI_K20!$G$5:$AC$927,23,0)</f>
        <v>BS6001</v>
      </c>
      <c r="E269" s="236" t="s">
        <v>158</v>
      </c>
      <c r="F269" s="137" t="s">
        <v>95</v>
      </c>
      <c r="G269" s="491" t="s">
        <v>3</v>
      </c>
      <c r="H269" s="498" t="s">
        <v>88</v>
      </c>
      <c r="I269" s="495" t="s">
        <v>366</v>
      </c>
      <c r="J269" s="475"/>
      <c r="K269" s="513"/>
      <c r="L269" s="499">
        <v>9</v>
      </c>
      <c r="M269" s="243" t="str">
        <f>VLOOKUP(I269,'Phan ca HK1-2025'!$B$4:$G$134,6,0)</f>
        <v>15/09/2025</v>
      </c>
      <c r="N269" s="498" t="s">
        <v>906</v>
      </c>
      <c r="O269" s="498"/>
    </row>
    <row r="270" spans="1:56" ht="21" customHeight="1">
      <c r="A270" s="136">
        <v>266</v>
      </c>
      <c r="B270" s="243" t="str">
        <f t="shared" si="4"/>
        <v>20251BS6002K20.25</v>
      </c>
      <c r="C270" s="611" t="s">
        <v>1561</v>
      </c>
      <c r="D270" s="243" t="str">
        <f>VLOOKUP(E270,KHĐT_HKI_K20!$G$5:$AC$927,23,0)</f>
        <v>BS6002</v>
      </c>
      <c r="E270" s="236" t="s">
        <v>93</v>
      </c>
      <c r="F270" s="137" t="s">
        <v>14</v>
      </c>
      <c r="G270" s="491" t="s">
        <v>5</v>
      </c>
      <c r="H270" s="513" t="s">
        <v>56</v>
      </c>
      <c r="I270" s="495" t="s">
        <v>366</v>
      </c>
      <c r="J270" s="502"/>
      <c r="K270" s="502"/>
      <c r="L270" s="499">
        <v>25</v>
      </c>
      <c r="M270" s="243" t="str">
        <f>VLOOKUP(I270,'Phan ca HK1-2025'!$B$4:$G$134,6,0)</f>
        <v>15/09/2025</v>
      </c>
      <c r="N270" s="498" t="s">
        <v>906</v>
      </c>
      <c r="O270" s="498"/>
    </row>
    <row r="271" spans="1:56" ht="21" customHeight="1">
      <c r="A271" s="136">
        <v>267</v>
      </c>
      <c r="B271" s="243" t="str">
        <f t="shared" si="4"/>
        <v>20251FL6568K20.13</v>
      </c>
      <c r="C271" s="611" t="s">
        <v>2635</v>
      </c>
      <c r="D271" s="243" t="str">
        <f>VLOOKUP(E271,KHĐT_HKI_K20!$G$5:$AC$927,23,0)</f>
        <v>FL6568</v>
      </c>
      <c r="E271" s="235" t="s">
        <v>187</v>
      </c>
      <c r="F271" s="137" t="s">
        <v>64</v>
      </c>
      <c r="G271" s="491" t="s">
        <v>1</v>
      </c>
      <c r="H271" s="498" t="s">
        <v>462</v>
      </c>
      <c r="I271" s="495" t="s">
        <v>366</v>
      </c>
      <c r="J271" s="475"/>
      <c r="K271" s="475"/>
      <c r="L271" s="499">
        <v>13</v>
      </c>
      <c r="M271" s="243" t="str">
        <f>VLOOKUP(I271,'Phan ca HK1-2025'!$B$4:$G$134,6,0)</f>
        <v>15/09/2025</v>
      </c>
      <c r="N271" s="498"/>
      <c r="O271" s="498" t="s">
        <v>902</v>
      </c>
    </row>
    <row r="272" spans="1:56" ht="21" customHeight="1">
      <c r="A272" s="136">
        <v>268</v>
      </c>
      <c r="B272" s="243" t="str">
        <f t="shared" si="4"/>
        <v>20251FL6568K20.13</v>
      </c>
      <c r="C272" s="611" t="s">
        <v>2635</v>
      </c>
      <c r="D272" s="243" t="str">
        <f>VLOOKUP(E272,KHĐT_HKI_K20!$G$5:$AC$927,23,0)</f>
        <v>FL6568</v>
      </c>
      <c r="E272" s="235" t="s">
        <v>187</v>
      </c>
      <c r="F272" s="137" t="s">
        <v>64</v>
      </c>
      <c r="G272" s="491" t="s">
        <v>4</v>
      </c>
      <c r="H272" s="498" t="s">
        <v>462</v>
      </c>
      <c r="I272" s="495" t="s">
        <v>366</v>
      </c>
      <c r="J272" s="475"/>
      <c r="K272" s="475"/>
      <c r="L272" s="499">
        <v>13</v>
      </c>
      <c r="M272" s="243" t="str">
        <f>VLOOKUP(I272,'Phan ca HK1-2025'!$B$4:$G$134,6,0)</f>
        <v>15/09/2025</v>
      </c>
      <c r="N272" s="498"/>
      <c r="O272" s="498" t="s">
        <v>902</v>
      </c>
    </row>
    <row r="273" spans="1:25" ht="21" customHeight="1">
      <c r="A273" s="136">
        <v>269</v>
      </c>
      <c r="B273" s="243" t="str">
        <f t="shared" si="4"/>
        <v>20251FL6568K20.14</v>
      </c>
      <c r="C273" s="611" t="s">
        <v>2638</v>
      </c>
      <c r="D273" s="243" t="str">
        <f>VLOOKUP(E273,KHĐT_HKI_K20!$G$5:$AC$927,23,0)</f>
        <v>FL6568</v>
      </c>
      <c r="E273" s="235" t="s">
        <v>187</v>
      </c>
      <c r="F273" s="137" t="s">
        <v>58</v>
      </c>
      <c r="G273" s="491" t="s">
        <v>1</v>
      </c>
      <c r="H273" s="498" t="s">
        <v>462</v>
      </c>
      <c r="I273" s="495" t="s">
        <v>366</v>
      </c>
      <c r="J273" s="475"/>
      <c r="K273" s="475"/>
      <c r="L273" s="499">
        <v>14</v>
      </c>
      <c r="M273" s="243" t="str">
        <f>VLOOKUP(I273,'Phan ca HK1-2025'!$B$4:$G$134,6,0)</f>
        <v>15/09/2025</v>
      </c>
      <c r="N273" s="498"/>
      <c r="O273" s="498" t="s">
        <v>903</v>
      </c>
    </row>
    <row r="274" spans="1:25" ht="21" customHeight="1">
      <c r="A274" s="136">
        <v>270</v>
      </c>
      <c r="B274" s="243" t="str">
        <f t="shared" si="4"/>
        <v>20251FL6568K20.14</v>
      </c>
      <c r="C274" s="611" t="s">
        <v>2638</v>
      </c>
      <c r="D274" s="243" t="str">
        <f>VLOOKUP(E274,KHĐT_HKI_K20!$G$5:$AC$927,23,0)</f>
        <v>FL6568</v>
      </c>
      <c r="E274" s="235" t="s">
        <v>187</v>
      </c>
      <c r="F274" s="137" t="s">
        <v>58</v>
      </c>
      <c r="G274" s="491" t="s">
        <v>4</v>
      </c>
      <c r="H274" s="498" t="s">
        <v>462</v>
      </c>
      <c r="I274" s="495" t="s">
        <v>366</v>
      </c>
      <c r="J274" s="475"/>
      <c r="K274" s="475"/>
      <c r="L274" s="499">
        <v>14</v>
      </c>
      <c r="M274" s="243" t="str">
        <f>VLOOKUP(I274,'Phan ca HK1-2025'!$B$4:$G$134,6,0)</f>
        <v>15/09/2025</v>
      </c>
      <c r="N274" s="498"/>
      <c r="O274" s="498" t="s">
        <v>903</v>
      </c>
    </row>
    <row r="275" spans="1:25" ht="21" customHeight="1">
      <c r="A275" s="136">
        <v>271</v>
      </c>
      <c r="B275" s="243" t="str">
        <f t="shared" si="4"/>
        <v>20251LP6010K20.18</v>
      </c>
      <c r="C275" s="611" t="s">
        <v>3169</v>
      </c>
      <c r="D275" s="243" t="str">
        <f>VLOOKUP(E275,KHĐT_HKI_K20!$G$5:$AC$927,23,0)</f>
        <v>LP6010</v>
      </c>
      <c r="E275" s="236" t="s">
        <v>180</v>
      </c>
      <c r="F275" s="137" t="s">
        <v>60</v>
      </c>
      <c r="G275" s="491" t="s">
        <v>1</v>
      </c>
      <c r="H275" s="243" t="s">
        <v>1148</v>
      </c>
      <c r="I275" s="495" t="s">
        <v>366</v>
      </c>
      <c r="J275" s="475"/>
      <c r="K275" s="498" t="s">
        <v>904</v>
      </c>
      <c r="L275" s="501">
        <v>18</v>
      </c>
      <c r="M275" s="243" t="str">
        <f>VLOOKUP(I275,'Phan ca HK1-2025'!$B$4:$G$134,6,0)</f>
        <v>15/09/2025</v>
      </c>
      <c r="N275" s="498" t="s">
        <v>904</v>
      </c>
      <c r="O275" s="498"/>
    </row>
    <row r="276" spans="1:25" ht="21" customHeight="1">
      <c r="A276" s="136">
        <v>272</v>
      </c>
      <c r="B276" s="243" t="str">
        <f t="shared" si="4"/>
        <v>20251BS6027K20.21</v>
      </c>
      <c r="C276" s="611" t="s">
        <v>1960</v>
      </c>
      <c r="D276" s="243" t="str">
        <f>VLOOKUP(E276,KHĐT_HKI_K20!$G$5:$AC$927,23,0)</f>
        <v>BS6027</v>
      </c>
      <c r="E276" s="236" t="s">
        <v>654</v>
      </c>
      <c r="F276" s="137" t="s">
        <v>95</v>
      </c>
      <c r="G276" s="491" t="s">
        <v>2</v>
      </c>
      <c r="H276" s="498" t="s">
        <v>43</v>
      </c>
      <c r="I276" s="495" t="s">
        <v>366</v>
      </c>
      <c r="J276" s="475"/>
      <c r="K276" s="513" t="s">
        <v>1158</v>
      </c>
      <c r="L276" s="499">
        <v>21</v>
      </c>
      <c r="M276" s="524" t="s">
        <v>1157</v>
      </c>
      <c r="N276" s="498" t="s">
        <v>906</v>
      </c>
      <c r="O276" s="498"/>
    </row>
    <row r="277" spans="1:25" ht="21" customHeight="1">
      <c r="A277" s="136">
        <v>273</v>
      </c>
      <c r="B277" s="243" t="str">
        <f t="shared" si="4"/>
        <v>20251PE6033K20.</v>
      </c>
      <c r="C277" s="610" t="s">
        <v>4444</v>
      </c>
      <c r="D277" s="243" t="str">
        <f>VLOOKUP(E277,[1]CHUONGTRINHDAOTAO_1294!$G$5:$V$36,16,0)</f>
        <v>PE6033</v>
      </c>
      <c r="E277" s="492" t="s">
        <v>452</v>
      </c>
      <c r="F277" s="137" t="s">
        <v>60</v>
      </c>
      <c r="G277" s="491" t="s">
        <v>3</v>
      </c>
      <c r="H277" s="243" t="s">
        <v>484</v>
      </c>
      <c r="I277" s="608" t="s">
        <v>4401</v>
      </c>
      <c r="J277" s="475"/>
      <c r="K277" s="513"/>
      <c r="L277" s="499"/>
      <c r="M277" s="243" t="str">
        <f>VLOOKUP(I277,'Phan ca HK1-2025'!$B$4:$G$134,6,0)</f>
        <v>15/09/2025</v>
      </c>
      <c r="N277" s="498"/>
      <c r="O277" s="498"/>
    </row>
    <row r="278" spans="1:25" ht="21" customHeight="1">
      <c r="A278" s="136">
        <v>274</v>
      </c>
      <c r="B278" s="243" t="str">
        <f t="shared" si="4"/>
        <v>20251BS6001K20.</v>
      </c>
      <c r="C278" s="610" t="s">
        <v>4441</v>
      </c>
      <c r="D278" s="243" t="str">
        <f>VLOOKUP(E278,KHĐT_HKI_K20!$G$5:$AC$927,23,0)</f>
        <v>BS6001</v>
      </c>
      <c r="E278" s="236" t="s">
        <v>158</v>
      </c>
      <c r="F278" s="137" t="s">
        <v>14</v>
      </c>
      <c r="G278" s="491" t="s">
        <v>2</v>
      </c>
      <c r="H278" s="498" t="s">
        <v>33</v>
      </c>
      <c r="I278" s="608" t="s">
        <v>4401</v>
      </c>
      <c r="J278" s="475"/>
      <c r="K278" s="513"/>
      <c r="L278" s="499"/>
      <c r="M278" s="243" t="str">
        <f>VLOOKUP(I278,'Phan ca HK1-2025'!$B$4:$G$134,6,0)</f>
        <v>15/09/2025</v>
      </c>
      <c r="N278" s="498"/>
      <c r="O278" s="498"/>
    </row>
    <row r="279" spans="1:25" ht="21" customHeight="1">
      <c r="A279" s="136">
        <v>275</v>
      </c>
      <c r="B279" s="243" t="str">
        <f t="shared" si="4"/>
        <v>20251BS6002K20.</v>
      </c>
      <c r="C279" s="610" t="s">
        <v>4438</v>
      </c>
      <c r="D279" s="243" t="str">
        <f>VLOOKUP(E279,KHĐT_HKI_K20!$G$5:$AC$927,23,0)</f>
        <v>BS6002</v>
      </c>
      <c r="E279" s="236" t="s">
        <v>93</v>
      </c>
      <c r="F279" s="137" t="s">
        <v>14</v>
      </c>
      <c r="G279" s="491" t="s">
        <v>5</v>
      </c>
      <c r="H279" s="243" t="s">
        <v>33</v>
      </c>
      <c r="I279" s="608" t="s">
        <v>4401</v>
      </c>
      <c r="J279" s="475"/>
      <c r="K279" s="513"/>
      <c r="L279" s="499"/>
      <c r="M279" s="243" t="str">
        <f>VLOOKUP(I279,'Phan ca HK1-2025'!$B$4:$G$134,6,0)</f>
        <v>15/09/2025</v>
      </c>
      <c r="N279" s="498"/>
      <c r="O279" s="498"/>
    </row>
    <row r="280" spans="1:25" ht="21" customHeight="1">
      <c r="A280" s="136">
        <v>276</v>
      </c>
      <c r="B280" s="243" t="str">
        <f t="shared" si="4"/>
        <v>20251FL6568K20.53</v>
      </c>
      <c r="C280" s="610" t="s">
        <v>4418</v>
      </c>
      <c r="D280" s="243" t="str">
        <f>VLOOKUP(E280,KHĐT_HKI_K20!$G$5:$AC$927,23,0)</f>
        <v>FL6568</v>
      </c>
      <c r="E280" s="235" t="s">
        <v>187</v>
      </c>
      <c r="F280" s="137" t="s">
        <v>64</v>
      </c>
      <c r="G280" s="491" t="s">
        <v>0</v>
      </c>
      <c r="H280" s="498" t="s">
        <v>54</v>
      </c>
      <c r="I280" s="608" t="s">
        <v>4401</v>
      </c>
      <c r="J280" s="475"/>
      <c r="K280" s="513"/>
      <c r="L280" s="499">
        <v>53</v>
      </c>
      <c r="M280" s="243" t="str">
        <f>VLOOKUP(I280,'Phan ca HK1-2025'!$B$4:$G$134,6,0)</f>
        <v>15/09/2025</v>
      </c>
      <c r="N280" s="498"/>
      <c r="O280" s="498"/>
    </row>
    <row r="281" spans="1:25" ht="21" customHeight="1">
      <c r="A281" s="136">
        <v>277</v>
      </c>
      <c r="B281" s="243" t="str">
        <f t="shared" si="4"/>
        <v>20251FL6568K20.53</v>
      </c>
      <c r="C281" s="610" t="s">
        <v>4418</v>
      </c>
      <c r="D281" s="243" t="str">
        <f>VLOOKUP(E281,KHĐT_HKI_K20!$G$5:$AC$927,23,0)</f>
        <v>FL6568</v>
      </c>
      <c r="E281" s="235" t="s">
        <v>187</v>
      </c>
      <c r="F281" s="137" t="s">
        <v>64</v>
      </c>
      <c r="G281" s="491" t="s">
        <v>3</v>
      </c>
      <c r="H281" s="498" t="s">
        <v>54</v>
      </c>
      <c r="I281" s="608" t="s">
        <v>4401</v>
      </c>
      <c r="J281" s="475"/>
      <c r="K281" s="513"/>
      <c r="L281" s="499">
        <v>53</v>
      </c>
      <c r="M281" s="243" t="str">
        <f>VLOOKUP(I281,'Phan ca HK1-2025'!$B$4:$G$134,6,0)</f>
        <v>15/09/2025</v>
      </c>
      <c r="N281" s="498"/>
      <c r="O281" s="498"/>
    </row>
    <row r="282" spans="1:25" ht="21" customHeight="1">
      <c r="A282" s="136">
        <v>278</v>
      </c>
      <c r="B282" s="243" t="str">
        <f t="shared" si="4"/>
        <v>20251FL6568K20.54</v>
      </c>
      <c r="C282" s="610" t="s">
        <v>4419</v>
      </c>
      <c r="D282" s="243" t="str">
        <f>VLOOKUP(E282,KHĐT_HKI_K20!$G$5:$AC$927,23,0)</f>
        <v>FL6568</v>
      </c>
      <c r="E282" s="235" t="s">
        <v>187</v>
      </c>
      <c r="F282" s="137" t="s">
        <v>58</v>
      </c>
      <c r="G282" s="491" t="s">
        <v>0</v>
      </c>
      <c r="H282" s="498" t="s">
        <v>54</v>
      </c>
      <c r="I282" s="608" t="s">
        <v>4401</v>
      </c>
      <c r="J282" s="475"/>
      <c r="K282" s="513"/>
      <c r="L282" s="499">
        <v>54</v>
      </c>
      <c r="M282" s="243" t="str">
        <f>VLOOKUP(I282,'Phan ca HK1-2025'!$B$4:$G$134,6,0)</f>
        <v>15/09/2025</v>
      </c>
      <c r="N282" s="498"/>
      <c r="O282" s="498"/>
    </row>
    <row r="283" spans="1:25" ht="21" customHeight="1">
      <c r="A283" s="136">
        <v>279</v>
      </c>
      <c r="B283" s="243" t="str">
        <f t="shared" si="4"/>
        <v>20251FL6568K20.54</v>
      </c>
      <c r="C283" s="610" t="s">
        <v>4419</v>
      </c>
      <c r="D283" s="243" t="str">
        <f>VLOOKUP(E283,KHĐT_HKI_K20!$G$5:$AC$927,23,0)</f>
        <v>FL6568</v>
      </c>
      <c r="E283" s="235" t="s">
        <v>187</v>
      </c>
      <c r="F283" s="137" t="s">
        <v>58</v>
      </c>
      <c r="G283" s="491" t="s">
        <v>3</v>
      </c>
      <c r="H283" s="498" t="s">
        <v>54</v>
      </c>
      <c r="I283" s="608" t="s">
        <v>4401</v>
      </c>
      <c r="J283" s="475"/>
      <c r="K283" s="513"/>
      <c r="L283" s="499">
        <v>54</v>
      </c>
      <c r="M283" s="243" t="str">
        <f>VLOOKUP(I283,'Phan ca HK1-2025'!$B$4:$G$134,6,0)</f>
        <v>15/09/2025</v>
      </c>
      <c r="N283" s="498"/>
      <c r="O283" s="498"/>
    </row>
    <row r="284" spans="1:25" ht="21" customHeight="1">
      <c r="A284" s="136">
        <v>280</v>
      </c>
      <c r="B284" s="243" t="str">
        <f t="shared" si="4"/>
        <v>20251LP6010K20.17</v>
      </c>
      <c r="C284" s="611" t="s">
        <v>3166</v>
      </c>
      <c r="D284" s="243" t="str">
        <f>VLOOKUP(E284,KHĐT_HKI_K20!$G$5:$AC$927,23,0)</f>
        <v>LP6010</v>
      </c>
      <c r="E284" s="236" t="s">
        <v>180</v>
      </c>
      <c r="F284" s="137" t="s">
        <v>58</v>
      </c>
      <c r="G284" s="491" t="s">
        <v>1</v>
      </c>
      <c r="H284" s="243" t="s">
        <v>1148</v>
      </c>
      <c r="I284" s="608" t="s">
        <v>4401</v>
      </c>
      <c r="J284" s="475"/>
      <c r="K284" s="513" t="s">
        <v>4406</v>
      </c>
      <c r="L284" s="501">
        <v>17</v>
      </c>
      <c r="M284" s="243" t="str">
        <f>VLOOKUP(I284,'Phan ca HK1-2025'!$B$4:$G$134,6,0)</f>
        <v>15/09/2025</v>
      </c>
      <c r="N284" s="513" t="s">
        <v>4406</v>
      </c>
      <c r="O284" s="498"/>
    </row>
    <row r="285" spans="1:25" ht="21" customHeight="1">
      <c r="A285" s="136">
        <v>281</v>
      </c>
      <c r="B285" s="243" t="str">
        <f t="shared" si="4"/>
        <v>20251BS6027K20.48</v>
      </c>
      <c r="C285" s="610" t="s">
        <v>4417</v>
      </c>
      <c r="D285" s="243" t="str">
        <f>VLOOKUP(E285,KHĐT_HKI_K20!$G$5:$AC$927,23,0)</f>
        <v>BS6027</v>
      </c>
      <c r="E285" s="236" t="s">
        <v>654</v>
      </c>
      <c r="F285" s="137" t="s">
        <v>95</v>
      </c>
      <c r="G285" s="491" t="s">
        <v>0</v>
      </c>
      <c r="H285" s="513" t="s">
        <v>51</v>
      </c>
      <c r="I285" s="608" t="s">
        <v>4401</v>
      </c>
      <c r="J285" s="475"/>
      <c r="K285" s="513"/>
      <c r="L285" s="499">
        <v>48</v>
      </c>
      <c r="M285" s="243" t="str">
        <f>VLOOKUP(I285,'Phan ca HK1-2025'!$B$4:$G$134,6,0)</f>
        <v>15/09/2025</v>
      </c>
      <c r="N285" s="498"/>
      <c r="O285" s="498"/>
    </row>
    <row r="286" spans="1:25" ht="21" customHeight="1">
      <c r="A286" s="136">
        <v>282</v>
      </c>
      <c r="B286" s="243" t="str">
        <f t="shared" si="4"/>
        <v>20251PE6003K20.5</v>
      </c>
      <c r="C286" s="611" t="s">
        <v>3382</v>
      </c>
      <c r="D286" s="243" t="str">
        <f>VLOOKUP(E286,[1]CHUONGTRINHDAOTAO_1294!$G$5:$V$36,16,0)</f>
        <v>PE6003</v>
      </c>
      <c r="E286" s="492" t="s">
        <v>450</v>
      </c>
      <c r="F286" s="137" t="s">
        <v>59</v>
      </c>
      <c r="G286" s="491" t="s">
        <v>1</v>
      </c>
      <c r="H286" s="243" t="s">
        <v>484</v>
      </c>
      <c r="I286" s="495" t="s">
        <v>371</v>
      </c>
      <c r="J286" s="475"/>
      <c r="K286" s="475"/>
      <c r="L286" s="499">
        <v>5</v>
      </c>
      <c r="M286" s="243" t="str">
        <f>VLOOKUP(I286,'Phan ca HK1-2025'!$B$4:$G$134,6,0)</f>
        <v>15/09/2025</v>
      </c>
      <c r="N286" s="498"/>
      <c r="O286" s="498"/>
    </row>
    <row r="287" spans="1:25" ht="21" customHeight="1">
      <c r="A287" s="136">
        <v>283</v>
      </c>
      <c r="B287" s="243" t="str">
        <f t="shared" si="4"/>
        <v>20251BS6001K20.10</v>
      </c>
      <c r="C287" s="611" t="s">
        <v>1423</v>
      </c>
      <c r="D287" s="243" t="str">
        <f>VLOOKUP(E287,KHĐT_HKI_K20!$G$5:$AC$927,23,0)</f>
        <v>BS6001</v>
      </c>
      <c r="E287" s="236" t="s">
        <v>158</v>
      </c>
      <c r="F287" s="137" t="s">
        <v>14</v>
      </c>
      <c r="G287" s="491" t="s">
        <v>0</v>
      </c>
      <c r="H287" s="498" t="s">
        <v>46</v>
      </c>
      <c r="I287" s="495" t="s">
        <v>371</v>
      </c>
      <c r="J287" s="475"/>
      <c r="K287" s="475"/>
      <c r="L287" s="499">
        <v>10</v>
      </c>
      <c r="M287" s="243" t="str">
        <f>VLOOKUP(I287,'Phan ca HK1-2025'!$B$4:$G$134,6,0)</f>
        <v>15/09/2025</v>
      </c>
      <c r="N287" s="498"/>
      <c r="O287" s="498"/>
      <c r="Y287" s="5"/>
    </row>
    <row r="288" spans="1:25" ht="21" customHeight="1">
      <c r="A288" s="136">
        <v>284</v>
      </c>
      <c r="B288" s="243" t="str">
        <f t="shared" si="4"/>
        <v>20251BS6002K20.26</v>
      </c>
      <c r="C288" s="611" t="s">
        <v>1564</v>
      </c>
      <c r="D288" s="243" t="str">
        <f>VLOOKUP(E288,KHĐT_HKI_K20!$G$5:$AC$927,23,0)</f>
        <v>BS6002</v>
      </c>
      <c r="E288" s="236" t="s">
        <v>93</v>
      </c>
      <c r="F288" s="137" t="s">
        <v>14</v>
      </c>
      <c r="G288" s="491" t="s">
        <v>3</v>
      </c>
      <c r="H288" s="498" t="s">
        <v>46</v>
      </c>
      <c r="I288" s="495" t="s">
        <v>371</v>
      </c>
      <c r="J288" s="475"/>
      <c r="K288" s="475"/>
      <c r="L288" s="499">
        <v>26</v>
      </c>
      <c r="M288" s="243" t="str">
        <f>VLOOKUP(I288,'Phan ca HK1-2025'!$B$4:$G$134,6,0)</f>
        <v>15/09/2025</v>
      </c>
      <c r="N288" s="498"/>
      <c r="O288" s="498"/>
    </row>
    <row r="289" spans="1:24" ht="21" customHeight="1">
      <c r="A289" s="136">
        <v>285</v>
      </c>
      <c r="B289" s="243" t="str">
        <f t="shared" si="4"/>
        <v>20251BS6018K20.8</v>
      </c>
      <c r="C289" s="611" t="s">
        <v>1731</v>
      </c>
      <c r="D289" s="243" t="str">
        <f>VLOOKUP(E289,KHĐT_HKI_K20!$G$5:$AC$927,23,0)</f>
        <v>BS6018</v>
      </c>
      <c r="E289" s="236" t="s">
        <v>192</v>
      </c>
      <c r="F289" s="137" t="s">
        <v>64</v>
      </c>
      <c r="G289" s="491" t="s">
        <v>5</v>
      </c>
      <c r="H289" s="498" t="s">
        <v>46</v>
      </c>
      <c r="I289" s="495" t="s">
        <v>371</v>
      </c>
      <c r="J289" s="475"/>
      <c r="K289" s="475"/>
      <c r="L289" s="499">
        <v>8</v>
      </c>
      <c r="M289" s="243" t="str">
        <f>VLOOKUP(I289,'Phan ca HK1-2025'!$B$4:$G$134,6,0)</f>
        <v>15/09/2025</v>
      </c>
      <c r="N289" s="498"/>
      <c r="O289" s="498"/>
    </row>
    <row r="290" spans="1:24" ht="21" customHeight="1">
      <c r="A290" s="136">
        <v>286</v>
      </c>
      <c r="B290" s="243" t="str">
        <f t="shared" si="4"/>
        <v>20251SEE6032K20.1</v>
      </c>
      <c r="C290" s="611" t="s">
        <v>3737</v>
      </c>
      <c r="D290" s="243" t="str">
        <f>VLOOKUP(E290,KHĐT_HKI_K20!$G$5:$AC$927,23,0)</f>
        <v>SEE6032</v>
      </c>
      <c r="E290" s="236" t="s">
        <v>720</v>
      </c>
      <c r="F290" s="137" t="s">
        <v>64</v>
      </c>
      <c r="G290" s="491" t="s">
        <v>2</v>
      </c>
      <c r="H290" s="243" t="str">
        <f>VLOOKUP(I290,'Phan ca HK1-2025'!$B$4:$I$134,8,0)</f>
        <v>C2-501</v>
      </c>
      <c r="I290" s="495" t="s">
        <v>371</v>
      </c>
      <c r="J290" s="475"/>
      <c r="K290" s="475"/>
      <c r="L290" s="499">
        <v>1</v>
      </c>
      <c r="M290" s="243" t="str">
        <f>VLOOKUP(I290,'Phan ca HK1-2025'!$B$4:$G$134,6,0)</f>
        <v>15/09/2025</v>
      </c>
      <c r="N290" s="498"/>
      <c r="O290" s="498"/>
    </row>
    <row r="291" spans="1:24" ht="21" customHeight="1">
      <c r="A291" s="136">
        <v>287</v>
      </c>
      <c r="B291" s="243" t="str">
        <f t="shared" si="4"/>
        <v>20251FL6568K20.15</v>
      </c>
      <c r="C291" s="611" t="s">
        <v>2641</v>
      </c>
      <c r="D291" s="243" t="str">
        <f>VLOOKUP(E291,KHĐT_HKI_K20!$G$5:$AC$927,23,0)</f>
        <v>FL6568</v>
      </c>
      <c r="E291" s="235" t="s">
        <v>187</v>
      </c>
      <c r="F291" s="137" t="s">
        <v>64</v>
      </c>
      <c r="G291" s="491" t="s">
        <v>1</v>
      </c>
      <c r="H291" s="498" t="s">
        <v>555</v>
      </c>
      <c r="I291" s="495" t="s">
        <v>371</v>
      </c>
      <c r="J291" s="475"/>
      <c r="K291" s="475"/>
      <c r="L291" s="499">
        <v>15</v>
      </c>
      <c r="M291" s="243" t="str">
        <f>VLOOKUP(I291,'Phan ca HK1-2025'!$B$4:$G$134,6,0)</f>
        <v>15/09/2025</v>
      </c>
      <c r="N291" s="498"/>
      <c r="O291" s="498" t="s">
        <v>929</v>
      </c>
    </row>
    <row r="292" spans="1:24" ht="21" customHeight="1">
      <c r="A292" s="136">
        <v>288</v>
      </c>
      <c r="B292" s="243" t="str">
        <f t="shared" si="4"/>
        <v>20251FL6568K20.15</v>
      </c>
      <c r="C292" s="611" t="s">
        <v>2641</v>
      </c>
      <c r="D292" s="243" t="str">
        <f>VLOOKUP(E292,KHĐT_HKI_K20!$G$5:$AC$927,23,0)</f>
        <v>FL6568</v>
      </c>
      <c r="E292" s="235" t="s">
        <v>187</v>
      </c>
      <c r="F292" s="137" t="s">
        <v>64</v>
      </c>
      <c r="G292" s="491" t="s">
        <v>4</v>
      </c>
      <c r="H292" s="498" t="s">
        <v>555</v>
      </c>
      <c r="I292" s="495" t="s">
        <v>371</v>
      </c>
      <c r="J292" s="475"/>
      <c r="K292" s="475"/>
      <c r="L292" s="499">
        <v>15</v>
      </c>
      <c r="M292" s="243" t="str">
        <f>VLOOKUP(I292,'Phan ca HK1-2025'!$B$4:$G$134,6,0)</f>
        <v>15/09/2025</v>
      </c>
      <c r="N292" s="498"/>
      <c r="O292" s="498" t="s">
        <v>929</v>
      </c>
    </row>
    <row r="293" spans="1:24" ht="21" customHeight="1">
      <c r="A293" s="136">
        <v>289</v>
      </c>
      <c r="B293" s="243" t="str">
        <f t="shared" si="4"/>
        <v>20251FL6568K20.16</v>
      </c>
      <c r="C293" s="611" t="s">
        <v>2644</v>
      </c>
      <c r="D293" s="243" t="str">
        <f>VLOOKUP(E293,KHĐT_HKI_K20!$G$5:$AC$927,23,0)</f>
        <v>FL6568</v>
      </c>
      <c r="E293" s="235" t="s">
        <v>187</v>
      </c>
      <c r="F293" s="137" t="s">
        <v>58</v>
      </c>
      <c r="G293" s="491" t="s">
        <v>1</v>
      </c>
      <c r="H293" s="498" t="s">
        <v>555</v>
      </c>
      <c r="I293" s="495" t="s">
        <v>371</v>
      </c>
      <c r="J293" s="475"/>
      <c r="K293" s="475"/>
      <c r="L293" s="499">
        <v>16</v>
      </c>
      <c r="M293" s="243" t="str">
        <f>VLOOKUP(I293,'Phan ca HK1-2025'!$B$4:$G$134,6,0)</f>
        <v>15/09/2025</v>
      </c>
      <c r="N293" s="498"/>
      <c r="O293" s="498" t="s">
        <v>930</v>
      </c>
    </row>
    <row r="294" spans="1:24" ht="21" customHeight="1">
      <c r="A294" s="136">
        <v>290</v>
      </c>
      <c r="B294" s="243" t="str">
        <f t="shared" si="4"/>
        <v>20251FL6568K20.16</v>
      </c>
      <c r="C294" s="611" t="s">
        <v>2644</v>
      </c>
      <c r="D294" s="243" t="str">
        <f>VLOOKUP(E294,KHĐT_HKI_K20!$G$5:$AC$927,23,0)</f>
        <v>FL6568</v>
      </c>
      <c r="E294" s="235" t="s">
        <v>187</v>
      </c>
      <c r="F294" s="137" t="s">
        <v>58</v>
      </c>
      <c r="G294" s="491" t="s">
        <v>4</v>
      </c>
      <c r="H294" s="498" t="s">
        <v>555</v>
      </c>
      <c r="I294" s="495" t="s">
        <v>371</v>
      </c>
      <c r="J294" s="475"/>
      <c r="K294" s="475"/>
      <c r="L294" s="499">
        <v>16</v>
      </c>
      <c r="M294" s="243" t="str">
        <f>VLOOKUP(I294,'Phan ca HK1-2025'!$B$4:$G$134,6,0)</f>
        <v>15/09/2025</v>
      </c>
      <c r="N294" s="498"/>
      <c r="O294" s="498" t="s">
        <v>930</v>
      </c>
    </row>
    <row r="295" spans="1:24" ht="21" customHeight="1">
      <c r="A295" s="136">
        <v>291</v>
      </c>
      <c r="B295" s="243" t="str">
        <f t="shared" si="4"/>
        <v>20251LP6010K20.19</v>
      </c>
      <c r="C295" s="611" t="s">
        <v>3172</v>
      </c>
      <c r="D295" s="243" t="str">
        <f>VLOOKUP(E295,KHĐT_HKI_K20!$G$5:$AC$927,23,0)</f>
        <v>LP6010</v>
      </c>
      <c r="E295" s="236" t="s">
        <v>180</v>
      </c>
      <c r="F295" s="137" t="s">
        <v>31</v>
      </c>
      <c r="G295" s="491" t="s">
        <v>2</v>
      </c>
      <c r="H295" s="243" t="s">
        <v>580</v>
      </c>
      <c r="I295" s="495" t="s">
        <v>371</v>
      </c>
      <c r="J295" s="475"/>
      <c r="K295" s="498" t="s">
        <v>939</v>
      </c>
      <c r="L295" s="501">
        <v>19</v>
      </c>
      <c r="M295" s="243" t="str">
        <f>VLOOKUP(I295,'Phan ca HK1-2025'!$B$4:$G$134,6,0)</f>
        <v>15/09/2025</v>
      </c>
      <c r="N295" s="498" t="s">
        <v>939</v>
      </c>
      <c r="O295" s="498"/>
    </row>
    <row r="296" spans="1:24" ht="21" customHeight="1">
      <c r="A296" s="136">
        <v>292</v>
      </c>
      <c r="B296" s="243" t="str">
        <f t="shared" si="4"/>
        <v>20251SM6050K20.12</v>
      </c>
      <c r="C296" s="611" t="s">
        <v>4199</v>
      </c>
      <c r="D296" s="243" t="str">
        <f>VLOOKUP(E296,KHĐT_HKI_K20!$G$5:$AC$927,23,0)</f>
        <v>SM6050</v>
      </c>
      <c r="E296" s="236" t="s">
        <v>30</v>
      </c>
      <c r="F296" s="137" t="s">
        <v>58</v>
      </c>
      <c r="G296" s="491" t="s">
        <v>5</v>
      </c>
      <c r="H296" s="498" t="s">
        <v>46</v>
      </c>
      <c r="I296" s="495" t="s">
        <v>371</v>
      </c>
      <c r="J296" s="475"/>
      <c r="K296" s="475"/>
      <c r="L296" s="499">
        <v>12</v>
      </c>
      <c r="M296" s="243" t="str">
        <f>VLOOKUP(I296,'Phan ca HK1-2025'!$B$4:$G$134,6,0)</f>
        <v>15/09/2025</v>
      </c>
      <c r="N296" s="498"/>
      <c r="O296" s="498"/>
    </row>
    <row r="297" spans="1:24" ht="21" customHeight="1">
      <c r="A297" s="136">
        <v>293</v>
      </c>
      <c r="B297" s="243" t="str">
        <f t="shared" si="4"/>
        <v>20251PE6003K20.6</v>
      </c>
      <c r="C297" s="611" t="s">
        <v>3385</v>
      </c>
      <c r="D297" s="243" t="str">
        <f>VLOOKUP(E297,[1]CHUONGTRINHDAOTAO_1294!$G$5:$V$36,16,0)</f>
        <v>PE6003</v>
      </c>
      <c r="E297" s="492" t="s">
        <v>450</v>
      </c>
      <c r="F297" s="137" t="s">
        <v>440</v>
      </c>
      <c r="G297" s="491" t="s">
        <v>1</v>
      </c>
      <c r="H297" s="243" t="s">
        <v>484</v>
      </c>
      <c r="I297" s="495" t="s">
        <v>372</v>
      </c>
      <c r="J297" s="475"/>
      <c r="K297" s="475"/>
      <c r="L297" s="499">
        <v>6</v>
      </c>
      <c r="M297" s="243" t="str">
        <f>VLOOKUP(I297,'Phan ca HK1-2025'!$B$4:$G$134,6,0)</f>
        <v>15/09/2025</v>
      </c>
      <c r="N297" s="498"/>
      <c r="O297" s="498"/>
    </row>
    <row r="298" spans="1:24" ht="21" customHeight="1">
      <c r="A298" s="136">
        <v>294</v>
      </c>
      <c r="B298" s="243" t="str">
        <f t="shared" si="4"/>
        <v>20251BS6001K20.11</v>
      </c>
      <c r="C298" s="611" t="s">
        <v>1426</v>
      </c>
      <c r="D298" s="243" t="str">
        <f>VLOOKUP(E298,KHĐT_HKI_K20!$G$5:$AC$927,23,0)</f>
        <v>BS6001</v>
      </c>
      <c r="E298" s="236" t="s">
        <v>158</v>
      </c>
      <c r="F298" s="137" t="s">
        <v>95</v>
      </c>
      <c r="G298" s="491" t="s">
        <v>0</v>
      </c>
      <c r="H298" s="498" t="s">
        <v>46</v>
      </c>
      <c r="I298" s="495" t="s">
        <v>372</v>
      </c>
      <c r="J298" s="475"/>
      <c r="K298" s="475"/>
      <c r="L298" s="499">
        <v>11</v>
      </c>
      <c r="M298" s="243" t="str">
        <f>VLOOKUP(I298,'Phan ca HK1-2025'!$B$4:$G$134,6,0)</f>
        <v>15/09/2025</v>
      </c>
      <c r="N298" s="498"/>
      <c r="O298" s="498"/>
      <c r="X298"/>
    </row>
    <row r="299" spans="1:24" ht="21" customHeight="1">
      <c r="A299" s="136">
        <v>295</v>
      </c>
      <c r="B299" s="243" t="str">
        <f t="shared" si="4"/>
        <v>20251BS6002K20.27</v>
      </c>
      <c r="C299" s="611" t="s">
        <v>1567</v>
      </c>
      <c r="D299" s="243" t="str">
        <f>VLOOKUP(E299,KHĐT_HKI_K20!$G$5:$AC$927,23,0)</f>
        <v>BS6002</v>
      </c>
      <c r="E299" s="236" t="s">
        <v>93</v>
      </c>
      <c r="F299" s="137" t="s">
        <v>95</v>
      </c>
      <c r="G299" s="491" t="s">
        <v>3</v>
      </c>
      <c r="H299" s="498" t="s">
        <v>46</v>
      </c>
      <c r="I299" s="495" t="s">
        <v>372</v>
      </c>
      <c r="J299" s="475"/>
      <c r="K299" s="475"/>
      <c r="L299" s="499">
        <v>27</v>
      </c>
      <c r="M299" s="243" t="str">
        <f>VLOOKUP(I299,'Phan ca HK1-2025'!$B$4:$G$134,6,0)</f>
        <v>15/09/2025</v>
      </c>
      <c r="N299" s="498"/>
      <c r="O299" s="498"/>
    </row>
    <row r="300" spans="1:24" ht="21" customHeight="1">
      <c r="A300" s="136">
        <v>296</v>
      </c>
      <c r="B300" s="243" t="str">
        <f t="shared" si="4"/>
        <v>20251BS6018K20.9</v>
      </c>
      <c r="C300" s="611" t="s">
        <v>1734</v>
      </c>
      <c r="D300" s="243" t="str">
        <f>VLOOKUP(E300,KHĐT_HKI_K20!$G$5:$AC$927,23,0)</f>
        <v>BS6018</v>
      </c>
      <c r="E300" s="236" t="s">
        <v>192</v>
      </c>
      <c r="F300" s="137" t="s">
        <v>59</v>
      </c>
      <c r="G300" s="491" t="s">
        <v>5</v>
      </c>
      <c r="H300" s="498" t="s">
        <v>46</v>
      </c>
      <c r="I300" s="495" t="s">
        <v>372</v>
      </c>
      <c r="J300" s="475"/>
      <c r="K300" s="475"/>
      <c r="L300" s="499">
        <v>9</v>
      </c>
      <c r="M300" s="243" t="str">
        <f>VLOOKUP(I300,'Phan ca HK1-2025'!$B$4:$G$134,6,0)</f>
        <v>15/09/2025</v>
      </c>
      <c r="N300" s="498"/>
      <c r="O300" s="498"/>
    </row>
    <row r="301" spans="1:24" ht="21" customHeight="1">
      <c r="A301" s="136">
        <v>297</v>
      </c>
      <c r="B301" s="243" t="str">
        <f t="shared" si="4"/>
        <v>20251SEE6032K20.2</v>
      </c>
      <c r="C301" s="611" t="s">
        <v>3740</v>
      </c>
      <c r="D301" s="243" t="str">
        <f>VLOOKUP(E301,KHĐT_HKI_K20!$G$5:$AC$927,23,0)</f>
        <v>SEE6032</v>
      </c>
      <c r="E301" s="236" t="s">
        <v>720</v>
      </c>
      <c r="F301" s="137" t="s">
        <v>59</v>
      </c>
      <c r="G301" s="491" t="s">
        <v>2</v>
      </c>
      <c r="H301" s="498" t="s">
        <v>46</v>
      </c>
      <c r="I301" s="495" t="s">
        <v>372</v>
      </c>
      <c r="J301" s="475"/>
      <c r="K301" s="475"/>
      <c r="L301" s="499">
        <v>2</v>
      </c>
      <c r="M301" s="243" t="str">
        <f>VLOOKUP(I301,'Phan ca HK1-2025'!$B$4:$G$134,6,0)</f>
        <v>15/09/2025</v>
      </c>
      <c r="N301" s="498"/>
      <c r="O301" s="498"/>
    </row>
    <row r="302" spans="1:24" ht="21" customHeight="1">
      <c r="A302" s="136">
        <v>298</v>
      </c>
      <c r="B302" s="243" t="str">
        <f t="shared" si="4"/>
        <v>20251FL6568K20.17</v>
      </c>
      <c r="C302" s="611" t="s">
        <v>2647</v>
      </c>
      <c r="D302" s="243" t="str">
        <f>VLOOKUP(E302,KHĐT_HKI_K20!$G$5:$AC$927,23,0)</f>
        <v>FL6568</v>
      </c>
      <c r="E302" s="235" t="s">
        <v>187</v>
      </c>
      <c r="F302" s="137" t="s">
        <v>59</v>
      </c>
      <c r="G302" s="491" t="s">
        <v>1</v>
      </c>
      <c r="H302" s="498" t="s">
        <v>555</v>
      </c>
      <c r="I302" s="495" t="s">
        <v>372</v>
      </c>
      <c r="J302" s="475"/>
      <c r="K302" s="475"/>
      <c r="L302" s="499">
        <v>17</v>
      </c>
      <c r="M302" s="243" t="str">
        <f>VLOOKUP(I302,'Phan ca HK1-2025'!$B$4:$G$134,6,0)</f>
        <v>15/09/2025</v>
      </c>
      <c r="N302" s="498"/>
      <c r="O302" s="498" t="s">
        <v>931</v>
      </c>
    </row>
    <row r="303" spans="1:24" ht="21" customHeight="1">
      <c r="A303" s="136">
        <v>299</v>
      </c>
      <c r="B303" s="243" t="str">
        <f t="shared" si="4"/>
        <v>20251FL6568K20.17</v>
      </c>
      <c r="C303" s="611" t="s">
        <v>2647</v>
      </c>
      <c r="D303" s="243" t="str">
        <f>VLOOKUP(E303,KHĐT_HKI_K20!$G$5:$AC$927,23,0)</f>
        <v>FL6568</v>
      </c>
      <c r="E303" s="235" t="s">
        <v>187</v>
      </c>
      <c r="F303" s="137" t="s">
        <v>59</v>
      </c>
      <c r="G303" s="491" t="s">
        <v>4</v>
      </c>
      <c r="H303" s="498" t="s">
        <v>555</v>
      </c>
      <c r="I303" s="495" t="s">
        <v>372</v>
      </c>
      <c r="J303" s="475"/>
      <c r="K303" s="475"/>
      <c r="L303" s="499">
        <v>17</v>
      </c>
      <c r="M303" s="243" t="str">
        <f>VLOOKUP(I303,'Phan ca HK1-2025'!$B$4:$G$134,6,0)</f>
        <v>15/09/2025</v>
      </c>
      <c r="N303" s="498"/>
      <c r="O303" s="498" t="s">
        <v>931</v>
      </c>
    </row>
    <row r="304" spans="1:24" ht="21" customHeight="1">
      <c r="A304" s="136">
        <v>300</v>
      </c>
      <c r="B304" s="243" t="str">
        <f t="shared" si="4"/>
        <v>20251FL6568K20.18</v>
      </c>
      <c r="C304" s="611" t="s">
        <v>2650</v>
      </c>
      <c r="D304" s="243" t="str">
        <f>VLOOKUP(E304,KHĐT_HKI_K20!$G$5:$AC$927,23,0)</f>
        <v>FL6568</v>
      </c>
      <c r="E304" s="235" t="s">
        <v>187</v>
      </c>
      <c r="F304" s="137" t="s">
        <v>60</v>
      </c>
      <c r="G304" s="491" t="s">
        <v>1</v>
      </c>
      <c r="H304" s="498" t="s">
        <v>555</v>
      </c>
      <c r="I304" s="495" t="s">
        <v>372</v>
      </c>
      <c r="J304" s="475"/>
      <c r="K304" s="475"/>
      <c r="L304" s="499">
        <v>18</v>
      </c>
      <c r="M304" s="243" t="str">
        <f>VLOOKUP(I304,'Phan ca HK1-2025'!$B$4:$G$134,6,0)</f>
        <v>15/09/2025</v>
      </c>
      <c r="N304" s="498"/>
      <c r="O304" s="498" t="s">
        <v>932</v>
      </c>
    </row>
    <row r="305" spans="1:25" ht="21" customHeight="1">
      <c r="A305" s="136">
        <v>301</v>
      </c>
      <c r="B305" s="243" t="str">
        <f t="shared" si="4"/>
        <v>20251FL6568K20.18</v>
      </c>
      <c r="C305" s="611" t="s">
        <v>2650</v>
      </c>
      <c r="D305" s="243" t="str">
        <f>VLOOKUP(E305,KHĐT_HKI_K20!$G$5:$AC$927,23,0)</f>
        <v>FL6568</v>
      </c>
      <c r="E305" s="235" t="s">
        <v>187</v>
      </c>
      <c r="F305" s="137" t="s">
        <v>60</v>
      </c>
      <c r="G305" s="491" t="s">
        <v>4</v>
      </c>
      <c r="H305" s="498" t="s">
        <v>555</v>
      </c>
      <c r="I305" s="495" t="s">
        <v>372</v>
      </c>
      <c r="J305" s="475"/>
      <c r="K305" s="475"/>
      <c r="L305" s="499">
        <v>18</v>
      </c>
      <c r="M305" s="243" t="str">
        <f>VLOOKUP(I305,'Phan ca HK1-2025'!$B$4:$G$134,6,0)</f>
        <v>15/09/2025</v>
      </c>
      <c r="N305" s="498"/>
      <c r="O305" s="498" t="s">
        <v>932</v>
      </c>
    </row>
    <row r="306" spans="1:25" ht="21" customHeight="1">
      <c r="A306" s="136">
        <v>302</v>
      </c>
      <c r="B306" s="243" t="str">
        <f t="shared" si="4"/>
        <v>20251LP6010K20.20</v>
      </c>
      <c r="C306" s="611" t="s">
        <v>3175</v>
      </c>
      <c r="D306" s="243" t="str">
        <f>VLOOKUP(E306,KHĐT_HKI_K20!$G$5:$AC$927,23,0)</f>
        <v>LP6010</v>
      </c>
      <c r="E306" s="236" t="s">
        <v>180</v>
      </c>
      <c r="F306" s="137" t="s">
        <v>32</v>
      </c>
      <c r="G306" s="491" t="s">
        <v>2</v>
      </c>
      <c r="H306" s="243" t="s">
        <v>580</v>
      </c>
      <c r="I306" s="495" t="s">
        <v>372</v>
      </c>
      <c r="J306" s="475"/>
      <c r="K306" s="513" t="s">
        <v>1140</v>
      </c>
      <c r="L306" s="501">
        <v>20</v>
      </c>
      <c r="M306" s="243" t="str">
        <f>VLOOKUP(I306,'Phan ca HK1-2025'!$B$4:$G$134,6,0)</f>
        <v>15/09/2025</v>
      </c>
      <c r="N306" s="513" t="s">
        <v>1140</v>
      </c>
      <c r="O306" s="498"/>
    </row>
    <row r="307" spans="1:25" ht="21" customHeight="1">
      <c r="A307" s="136">
        <v>303</v>
      </c>
      <c r="B307" s="243" t="str">
        <f t="shared" si="4"/>
        <v>20251SM6050K20.13</v>
      </c>
      <c r="C307" s="611" t="s">
        <v>4202</v>
      </c>
      <c r="D307" s="243" t="str">
        <f>VLOOKUP(E307,KHĐT_HKI_K20!$G$5:$AC$927,23,0)</f>
        <v>SM6050</v>
      </c>
      <c r="E307" s="236" t="s">
        <v>30</v>
      </c>
      <c r="F307" s="137" t="s">
        <v>60</v>
      </c>
      <c r="G307" s="491" t="s">
        <v>5</v>
      </c>
      <c r="H307" s="498" t="s">
        <v>46</v>
      </c>
      <c r="I307" s="495" t="s">
        <v>372</v>
      </c>
      <c r="J307" s="475"/>
      <c r="K307" s="475"/>
      <c r="L307" s="499">
        <v>13</v>
      </c>
      <c r="M307" s="243" t="str">
        <f>VLOOKUP(I307,'Phan ca HK1-2025'!$B$4:$G$134,6,0)</f>
        <v>15/09/2025</v>
      </c>
      <c r="N307" s="498"/>
      <c r="O307" s="498"/>
    </row>
    <row r="308" spans="1:25" ht="21" customHeight="1">
      <c r="A308" s="136">
        <v>304</v>
      </c>
      <c r="B308" s="243" t="str">
        <f t="shared" si="4"/>
        <v>20251PE6003K20.7</v>
      </c>
      <c r="C308" s="611" t="s">
        <v>3388</v>
      </c>
      <c r="D308" s="243" t="str">
        <f>VLOOKUP(E308,[1]CHUONGTRINHDAOTAO_1294!$G$5:$V$36,16,0)</f>
        <v>PE6003</v>
      </c>
      <c r="E308" s="492" t="s">
        <v>450</v>
      </c>
      <c r="F308" s="137" t="s">
        <v>60</v>
      </c>
      <c r="G308" s="491" t="s">
        <v>1</v>
      </c>
      <c r="H308" s="243" t="s">
        <v>484</v>
      </c>
      <c r="I308" s="495" t="s">
        <v>373</v>
      </c>
      <c r="J308" s="475"/>
      <c r="K308" s="475"/>
      <c r="L308" s="500">
        <v>7</v>
      </c>
      <c r="M308" s="243" t="str">
        <f>VLOOKUP(I308,'Phan ca HK1-2025'!$B$4:$G$134,6,0)</f>
        <v>15/09/2025</v>
      </c>
      <c r="N308" s="498"/>
      <c r="O308" s="498"/>
    </row>
    <row r="309" spans="1:25" ht="21" customHeight="1">
      <c r="A309" s="136">
        <v>305</v>
      </c>
      <c r="B309" s="243" t="str">
        <f t="shared" si="4"/>
        <v>20251BS6001K20.12</v>
      </c>
      <c r="C309" s="611" t="s">
        <v>1429</v>
      </c>
      <c r="D309" s="243" t="str">
        <f>VLOOKUP(E309,KHĐT_HKI_K20!$G$5:$AC$927,23,0)</f>
        <v>BS6001</v>
      </c>
      <c r="E309" s="236" t="s">
        <v>158</v>
      </c>
      <c r="F309" s="137" t="s">
        <v>14</v>
      </c>
      <c r="G309" s="491" t="s">
        <v>0</v>
      </c>
      <c r="H309" s="498" t="s">
        <v>46</v>
      </c>
      <c r="I309" s="495" t="s">
        <v>373</v>
      </c>
      <c r="J309" s="502"/>
      <c r="K309" s="513" t="s">
        <v>1158</v>
      </c>
      <c r="L309" s="499">
        <v>12</v>
      </c>
      <c r="M309" s="524" t="s">
        <v>1157</v>
      </c>
      <c r="N309" s="498" t="s">
        <v>933</v>
      </c>
      <c r="O309" s="498"/>
      <c r="Y309" s="5"/>
    </row>
    <row r="310" spans="1:25" ht="21" customHeight="1">
      <c r="A310" s="136">
        <v>306</v>
      </c>
      <c r="B310" s="243" t="str">
        <f t="shared" si="4"/>
        <v>20251BS6002K20.28</v>
      </c>
      <c r="C310" s="611" t="s">
        <v>1570</v>
      </c>
      <c r="D310" s="243" t="str">
        <f>VLOOKUP(E310,KHĐT_HKI_K20!$G$5:$AC$927,23,0)</f>
        <v>BS6002</v>
      </c>
      <c r="E310" s="236" t="s">
        <v>93</v>
      </c>
      <c r="F310" s="137" t="s">
        <v>14</v>
      </c>
      <c r="G310" s="491" t="s">
        <v>3</v>
      </c>
      <c r="H310" s="498" t="s">
        <v>46</v>
      </c>
      <c r="I310" s="495" t="s">
        <v>373</v>
      </c>
      <c r="J310" s="475"/>
      <c r="K310" s="513" t="s">
        <v>1158</v>
      </c>
      <c r="L310" s="499">
        <v>28</v>
      </c>
      <c r="M310" s="524" t="s">
        <v>1157</v>
      </c>
      <c r="N310" s="498" t="s">
        <v>933</v>
      </c>
      <c r="O310" s="498"/>
    </row>
    <row r="311" spans="1:25" ht="21" customHeight="1">
      <c r="A311" s="136">
        <v>307</v>
      </c>
      <c r="B311" s="243" t="str">
        <f t="shared" si="4"/>
        <v>20251BS6018K20.10</v>
      </c>
      <c r="C311" s="611" t="s">
        <v>1737</v>
      </c>
      <c r="D311" s="243" t="str">
        <f>VLOOKUP(E311,KHĐT_HKI_K20!$G$5:$AC$927,23,0)</f>
        <v>BS6018</v>
      </c>
      <c r="E311" s="236" t="s">
        <v>192</v>
      </c>
      <c r="F311" s="137" t="s">
        <v>58</v>
      </c>
      <c r="G311" s="491" t="s">
        <v>5</v>
      </c>
      <c r="H311" s="498" t="s">
        <v>49</v>
      </c>
      <c r="I311" s="495" t="s">
        <v>373</v>
      </c>
      <c r="J311" s="475"/>
      <c r="K311" s="475"/>
      <c r="L311" s="499">
        <v>10</v>
      </c>
      <c r="M311" s="243" t="str">
        <f>VLOOKUP(I311,'Phan ca HK1-2025'!$B$4:$G$134,6,0)</f>
        <v>15/09/2025</v>
      </c>
      <c r="N311" s="498"/>
      <c r="O311" s="498"/>
    </row>
    <row r="312" spans="1:25" ht="21" customHeight="1">
      <c r="A312" s="136">
        <v>308</v>
      </c>
      <c r="B312" s="243" t="str">
        <f t="shared" si="4"/>
        <v>20251SEE6032K20.3</v>
      </c>
      <c r="C312" s="611" t="s">
        <v>3743</v>
      </c>
      <c r="D312" s="243" t="str">
        <f>VLOOKUP(E312,KHĐT_HKI_K20!$G$5:$AC$927,23,0)</f>
        <v>SEE6032</v>
      </c>
      <c r="E312" s="236" t="s">
        <v>720</v>
      </c>
      <c r="F312" s="137" t="s">
        <v>60</v>
      </c>
      <c r="G312" s="491" t="s">
        <v>2</v>
      </c>
      <c r="H312" s="498" t="s">
        <v>46</v>
      </c>
      <c r="I312" s="495" t="s">
        <v>373</v>
      </c>
      <c r="J312" s="475"/>
      <c r="K312" s="475"/>
      <c r="L312" s="499">
        <v>3</v>
      </c>
      <c r="M312" s="243" t="str">
        <f>VLOOKUP(I312,'Phan ca HK1-2025'!$B$4:$G$134,6,0)</f>
        <v>15/09/2025</v>
      </c>
      <c r="N312" s="498"/>
      <c r="O312" s="498"/>
    </row>
    <row r="313" spans="1:25" ht="21" customHeight="1">
      <c r="A313" s="136">
        <v>309</v>
      </c>
      <c r="B313" s="243" t="str">
        <f t="shared" si="4"/>
        <v>20251FL6568K20.19</v>
      </c>
      <c r="C313" s="611" t="s">
        <v>2653</v>
      </c>
      <c r="D313" s="243" t="str">
        <f>VLOOKUP(E313,KHĐT_HKI_K20!$G$5:$AC$927,23,0)</f>
        <v>FL6568</v>
      </c>
      <c r="E313" s="235" t="s">
        <v>187</v>
      </c>
      <c r="F313" s="137" t="s">
        <v>64</v>
      </c>
      <c r="G313" s="491" t="s">
        <v>1</v>
      </c>
      <c r="H313" s="498" t="s">
        <v>438</v>
      </c>
      <c r="I313" s="495" t="s">
        <v>373</v>
      </c>
      <c r="J313" s="475"/>
      <c r="K313" s="475"/>
      <c r="L313" s="499">
        <v>19</v>
      </c>
      <c r="M313" s="243" t="str">
        <f>VLOOKUP(I313,'Phan ca HK1-2025'!$B$4:$G$134,6,0)</f>
        <v>15/09/2025</v>
      </c>
      <c r="N313" s="498"/>
      <c r="O313" s="498" t="s">
        <v>935</v>
      </c>
    </row>
    <row r="314" spans="1:25" ht="21" customHeight="1">
      <c r="A314" s="136">
        <v>310</v>
      </c>
      <c r="B314" s="243" t="str">
        <f t="shared" si="4"/>
        <v>20251FL6568K20.19</v>
      </c>
      <c r="C314" s="611" t="s">
        <v>2653</v>
      </c>
      <c r="D314" s="243" t="str">
        <f>VLOOKUP(E314,KHĐT_HKI_K20!$G$5:$AC$927,23,0)</f>
        <v>FL6568</v>
      </c>
      <c r="E314" s="235" t="s">
        <v>187</v>
      </c>
      <c r="F314" s="137" t="s">
        <v>64</v>
      </c>
      <c r="G314" s="491" t="s">
        <v>4</v>
      </c>
      <c r="H314" s="498" t="s">
        <v>438</v>
      </c>
      <c r="I314" s="495" t="s">
        <v>373</v>
      </c>
      <c r="J314" s="475"/>
      <c r="K314" s="475"/>
      <c r="L314" s="499">
        <v>19</v>
      </c>
      <c r="M314" s="243" t="str">
        <f>VLOOKUP(I314,'Phan ca HK1-2025'!$B$4:$G$134,6,0)</f>
        <v>15/09/2025</v>
      </c>
      <c r="N314" s="498"/>
      <c r="O314" s="498" t="s">
        <v>935</v>
      </c>
    </row>
    <row r="315" spans="1:25" ht="21" customHeight="1">
      <c r="A315" s="136">
        <v>311</v>
      </c>
      <c r="B315" s="243" t="str">
        <f t="shared" si="4"/>
        <v>20251FL6568K20.20</v>
      </c>
      <c r="C315" s="611" t="s">
        <v>2656</v>
      </c>
      <c r="D315" s="243" t="str">
        <f>VLOOKUP(E315,KHĐT_HKI_K20!$G$5:$AC$927,23,0)</f>
        <v>FL6568</v>
      </c>
      <c r="E315" s="235" t="s">
        <v>187</v>
      </c>
      <c r="F315" s="137" t="s">
        <v>58</v>
      </c>
      <c r="G315" s="491" t="s">
        <v>1</v>
      </c>
      <c r="H315" s="498" t="s">
        <v>438</v>
      </c>
      <c r="I315" s="495" t="s">
        <v>373</v>
      </c>
      <c r="J315" s="475"/>
      <c r="K315" s="475"/>
      <c r="L315" s="499">
        <v>20</v>
      </c>
      <c r="M315" s="243" t="str">
        <f>VLOOKUP(I315,'Phan ca HK1-2025'!$B$4:$G$134,6,0)</f>
        <v>15/09/2025</v>
      </c>
      <c r="N315" s="498"/>
      <c r="O315" s="498" t="s">
        <v>936</v>
      </c>
    </row>
    <row r="316" spans="1:25" ht="21" customHeight="1">
      <c r="A316" s="136">
        <v>312</v>
      </c>
      <c r="B316" s="243" t="str">
        <f t="shared" si="4"/>
        <v>20251FL6568K20.20</v>
      </c>
      <c r="C316" s="611" t="s">
        <v>2656</v>
      </c>
      <c r="D316" s="243" t="str">
        <f>VLOOKUP(E316,KHĐT_HKI_K20!$G$5:$AC$927,23,0)</f>
        <v>FL6568</v>
      </c>
      <c r="E316" s="235" t="s">
        <v>187</v>
      </c>
      <c r="F316" s="137" t="s">
        <v>58</v>
      </c>
      <c r="G316" s="491" t="s">
        <v>4</v>
      </c>
      <c r="H316" s="498" t="s">
        <v>438</v>
      </c>
      <c r="I316" s="495" t="s">
        <v>373</v>
      </c>
      <c r="J316" s="475"/>
      <c r="K316" s="475"/>
      <c r="L316" s="499">
        <v>20</v>
      </c>
      <c r="M316" s="243" t="str">
        <f>VLOOKUP(I316,'Phan ca HK1-2025'!$B$4:$G$134,6,0)</f>
        <v>15/09/2025</v>
      </c>
      <c r="N316" s="498"/>
      <c r="O316" s="498" t="s">
        <v>936</v>
      </c>
    </row>
    <row r="317" spans="1:25" ht="21" customHeight="1">
      <c r="A317" s="136">
        <v>313</v>
      </c>
      <c r="B317" s="243" t="str">
        <f t="shared" si="4"/>
        <v>20251LP6010K20.19</v>
      </c>
      <c r="C317" s="611" t="s">
        <v>3172</v>
      </c>
      <c r="D317" s="243" t="str">
        <f>VLOOKUP(E317,KHĐT_HKI_K20!$G$5:$AC$927,23,0)</f>
        <v>LP6010</v>
      </c>
      <c r="E317" s="236" t="s">
        <v>180</v>
      </c>
      <c r="F317" s="137" t="s">
        <v>31</v>
      </c>
      <c r="G317" s="491" t="s">
        <v>2</v>
      </c>
      <c r="H317" s="243" t="s">
        <v>580</v>
      </c>
      <c r="I317" s="495" t="s">
        <v>373</v>
      </c>
      <c r="J317" s="475"/>
      <c r="K317" s="498" t="s">
        <v>939</v>
      </c>
      <c r="L317" s="501">
        <v>19</v>
      </c>
      <c r="M317" s="243" t="str">
        <f>VLOOKUP(I317,'Phan ca HK1-2025'!$B$4:$G$134,6,0)</f>
        <v>15/09/2025</v>
      </c>
      <c r="N317" s="498" t="s">
        <v>939</v>
      </c>
      <c r="O317" s="498"/>
    </row>
    <row r="318" spans="1:25" ht="21" customHeight="1">
      <c r="A318" s="136">
        <v>314</v>
      </c>
      <c r="B318" s="243" t="str">
        <f t="shared" si="4"/>
        <v>20251SM6050K20.14</v>
      </c>
      <c r="C318" s="611" t="s">
        <v>4205</v>
      </c>
      <c r="D318" s="243" t="str">
        <f>VLOOKUP(E318,KHĐT_HKI_K20!$G$5:$AC$927,23,0)</f>
        <v>SM6050</v>
      </c>
      <c r="E318" s="236" t="s">
        <v>30</v>
      </c>
      <c r="F318" s="137" t="s">
        <v>64</v>
      </c>
      <c r="G318" s="491" t="s">
        <v>5</v>
      </c>
      <c r="H318" s="498" t="s">
        <v>49</v>
      </c>
      <c r="I318" s="495" t="s">
        <v>373</v>
      </c>
      <c r="J318" s="475"/>
      <c r="K318" s="475"/>
      <c r="L318" s="499">
        <v>14</v>
      </c>
      <c r="M318" s="243" t="str">
        <f>VLOOKUP(I318,'Phan ca HK1-2025'!$B$4:$G$134,6,0)</f>
        <v>15/09/2025</v>
      </c>
      <c r="N318" s="498"/>
      <c r="O318" s="498"/>
    </row>
    <row r="319" spans="1:25" ht="21" customHeight="1">
      <c r="A319" s="136">
        <v>315</v>
      </c>
      <c r="B319" s="243" t="str">
        <f t="shared" si="4"/>
        <v>20251PE6003K20.8</v>
      </c>
      <c r="C319" s="611" t="s">
        <v>3391</v>
      </c>
      <c r="D319" s="243" t="str">
        <f>VLOOKUP(E319,[1]CHUONGTRINHDAOTAO_1294!$G$5:$V$36,16,0)</f>
        <v>PE6003</v>
      </c>
      <c r="E319" s="492" t="s">
        <v>450</v>
      </c>
      <c r="F319" s="137" t="s">
        <v>31</v>
      </c>
      <c r="G319" s="491" t="s">
        <v>1</v>
      </c>
      <c r="H319" s="243" t="s">
        <v>484</v>
      </c>
      <c r="I319" s="495" t="s">
        <v>374</v>
      </c>
      <c r="J319" s="475"/>
      <c r="K319" s="475"/>
      <c r="L319" s="500">
        <v>8</v>
      </c>
      <c r="M319" s="243" t="str">
        <f>VLOOKUP(I319,'Phan ca HK1-2025'!$B$4:$G$134,6,0)</f>
        <v>15/09/2025</v>
      </c>
      <c r="N319" s="498"/>
      <c r="O319" s="498"/>
    </row>
    <row r="320" spans="1:25" ht="21" customHeight="1">
      <c r="A320" s="136">
        <v>316</v>
      </c>
      <c r="B320" s="243" t="str">
        <f t="shared" si="4"/>
        <v>20251BS6001K20.13</v>
      </c>
      <c r="C320" s="611" t="s">
        <v>1432</v>
      </c>
      <c r="D320" s="243" t="str">
        <f>VLOOKUP(E320,KHĐT_HKI_K20!$G$5:$AC$927,23,0)</f>
        <v>BS6001</v>
      </c>
      <c r="E320" s="236" t="s">
        <v>158</v>
      </c>
      <c r="F320" s="137" t="s">
        <v>95</v>
      </c>
      <c r="G320" s="491" t="s">
        <v>0</v>
      </c>
      <c r="H320" s="498" t="s">
        <v>46</v>
      </c>
      <c r="I320" s="495" t="s">
        <v>374</v>
      </c>
      <c r="J320" s="502"/>
      <c r="K320" s="513" t="s">
        <v>1158</v>
      </c>
      <c r="L320" s="499">
        <v>13</v>
      </c>
      <c r="M320" s="524" t="s">
        <v>1157</v>
      </c>
      <c r="N320" s="498" t="s">
        <v>934</v>
      </c>
      <c r="O320" s="498"/>
      <c r="Y320" s="5"/>
    </row>
    <row r="321" spans="1:25" ht="21" customHeight="1">
      <c r="A321" s="136">
        <v>317</v>
      </c>
      <c r="B321" s="243" t="str">
        <f t="shared" si="4"/>
        <v>20251BS6002K20.29</v>
      </c>
      <c r="C321" s="611" t="s">
        <v>1573</v>
      </c>
      <c r="D321" s="243" t="str">
        <f>VLOOKUP(E321,KHĐT_HKI_K20!$G$5:$AC$927,23,0)</f>
        <v>BS6002</v>
      </c>
      <c r="E321" s="236" t="s">
        <v>93</v>
      </c>
      <c r="F321" s="137" t="s">
        <v>95</v>
      </c>
      <c r="G321" s="491" t="s">
        <v>3</v>
      </c>
      <c r="H321" s="498" t="s">
        <v>46</v>
      </c>
      <c r="I321" s="495" t="s">
        <v>374</v>
      </c>
      <c r="J321" s="475"/>
      <c r="K321" s="513" t="s">
        <v>1158</v>
      </c>
      <c r="L321" s="499">
        <v>29</v>
      </c>
      <c r="M321" s="524" t="s">
        <v>1157</v>
      </c>
      <c r="N321" s="498" t="s">
        <v>934</v>
      </c>
      <c r="O321" s="498"/>
    </row>
    <row r="322" spans="1:25" ht="21" customHeight="1">
      <c r="A322" s="136">
        <v>318</v>
      </c>
      <c r="B322" s="243" t="str">
        <f t="shared" si="4"/>
        <v>20251BS6018K20.11</v>
      </c>
      <c r="C322" s="611" t="s">
        <v>1740</v>
      </c>
      <c r="D322" s="243" t="str">
        <f>VLOOKUP(E322,KHĐT_HKI_K20!$G$5:$AC$927,23,0)</f>
        <v>BS6018</v>
      </c>
      <c r="E322" s="236" t="s">
        <v>192</v>
      </c>
      <c r="F322" s="137" t="s">
        <v>32</v>
      </c>
      <c r="G322" s="491" t="s">
        <v>5</v>
      </c>
      <c r="H322" s="498" t="s">
        <v>49</v>
      </c>
      <c r="I322" s="495" t="s">
        <v>374</v>
      </c>
      <c r="J322" s="475"/>
      <c r="K322" s="475"/>
      <c r="L322" s="499">
        <v>11</v>
      </c>
      <c r="M322" s="243" t="str">
        <f>VLOOKUP(I322,'Phan ca HK1-2025'!$B$4:$G$134,6,0)</f>
        <v>15/09/2025</v>
      </c>
      <c r="N322" s="498"/>
      <c r="O322" s="498"/>
    </row>
    <row r="323" spans="1:25" ht="21" customHeight="1">
      <c r="A323" s="136">
        <v>319</v>
      </c>
      <c r="B323" s="243" t="str">
        <f t="shared" si="4"/>
        <v>20251SEE6032K20.4</v>
      </c>
      <c r="C323" s="611" t="s">
        <v>3746</v>
      </c>
      <c r="D323" s="243" t="str">
        <f>VLOOKUP(E323,KHĐT_HKI_K20!$G$5:$AC$927,23,0)</f>
        <v>SEE6032</v>
      </c>
      <c r="E323" s="236" t="s">
        <v>720</v>
      </c>
      <c r="F323" s="137" t="s">
        <v>58</v>
      </c>
      <c r="G323" s="491" t="s">
        <v>2</v>
      </c>
      <c r="H323" s="498" t="s">
        <v>46</v>
      </c>
      <c r="I323" s="495" t="s">
        <v>374</v>
      </c>
      <c r="J323" s="475"/>
      <c r="K323" s="475"/>
      <c r="L323" s="499">
        <v>4</v>
      </c>
      <c r="M323" s="243" t="str">
        <f>VLOOKUP(I323,'Phan ca HK1-2025'!$B$4:$G$134,6,0)</f>
        <v>15/09/2025</v>
      </c>
      <c r="N323" s="498"/>
      <c r="O323" s="498"/>
    </row>
    <row r="324" spans="1:25" ht="21" customHeight="1">
      <c r="A324" s="136">
        <v>320</v>
      </c>
      <c r="B324" s="243" t="str">
        <f t="shared" si="4"/>
        <v>20251FL6568K20.21</v>
      </c>
      <c r="C324" s="611" t="s">
        <v>2659</v>
      </c>
      <c r="D324" s="243" t="str">
        <f>VLOOKUP(E324,KHĐT_HKI_K20!$G$5:$AC$927,23,0)</f>
        <v>FL6568</v>
      </c>
      <c r="E324" s="235" t="s">
        <v>187</v>
      </c>
      <c r="F324" s="137" t="s">
        <v>59</v>
      </c>
      <c r="G324" s="491" t="s">
        <v>1</v>
      </c>
      <c r="H324" s="498" t="s">
        <v>438</v>
      </c>
      <c r="I324" s="495" t="s">
        <v>374</v>
      </c>
      <c r="J324" s="475"/>
      <c r="K324" s="475"/>
      <c r="L324" s="499">
        <v>21</v>
      </c>
      <c r="M324" s="243" t="str">
        <f>VLOOKUP(I324,'Phan ca HK1-2025'!$B$4:$G$134,6,0)</f>
        <v>15/09/2025</v>
      </c>
      <c r="N324" s="498"/>
      <c r="O324" s="498" t="s">
        <v>937</v>
      </c>
    </row>
    <row r="325" spans="1:25" ht="21" customHeight="1">
      <c r="A325" s="136">
        <v>321</v>
      </c>
      <c r="B325" s="243" t="str">
        <f t="shared" ref="B325:B373" si="5">CONCATENATE(20251,$D325,"K20.",$L325)</f>
        <v>20251FL6568K20.21</v>
      </c>
      <c r="C325" s="611" t="s">
        <v>2659</v>
      </c>
      <c r="D325" s="243" t="str">
        <f>VLOOKUP(E325,KHĐT_HKI_K20!$G$5:$AC$927,23,0)</f>
        <v>FL6568</v>
      </c>
      <c r="E325" s="235" t="s">
        <v>187</v>
      </c>
      <c r="F325" s="137" t="s">
        <v>59</v>
      </c>
      <c r="G325" s="491" t="s">
        <v>4</v>
      </c>
      <c r="H325" s="498" t="s">
        <v>438</v>
      </c>
      <c r="I325" s="495" t="s">
        <v>374</v>
      </c>
      <c r="J325" s="475"/>
      <c r="K325" s="475"/>
      <c r="L325" s="499">
        <v>21</v>
      </c>
      <c r="M325" s="243" t="str">
        <f>VLOOKUP(I325,'Phan ca HK1-2025'!$B$4:$G$134,6,0)</f>
        <v>15/09/2025</v>
      </c>
      <c r="N325" s="498"/>
      <c r="O325" s="498" t="s">
        <v>937</v>
      </c>
    </row>
    <row r="326" spans="1:25" ht="21" customHeight="1">
      <c r="A326" s="136">
        <v>322</v>
      </c>
      <c r="B326" s="243" t="str">
        <f t="shared" si="5"/>
        <v>20251FL6568K20.22</v>
      </c>
      <c r="C326" s="611" t="s">
        <v>2662</v>
      </c>
      <c r="D326" s="243" t="str">
        <f>VLOOKUP(E326,KHĐT_HKI_K20!$G$5:$AC$927,23,0)</f>
        <v>FL6568</v>
      </c>
      <c r="E326" s="235" t="s">
        <v>187</v>
      </c>
      <c r="F326" s="137" t="s">
        <v>60</v>
      </c>
      <c r="G326" s="491" t="s">
        <v>1</v>
      </c>
      <c r="H326" s="498" t="s">
        <v>438</v>
      </c>
      <c r="I326" s="495" t="s">
        <v>374</v>
      </c>
      <c r="J326" s="475"/>
      <c r="K326" s="475"/>
      <c r="L326" s="499">
        <v>22</v>
      </c>
      <c r="M326" s="243" t="str">
        <f>VLOOKUP(I326,'Phan ca HK1-2025'!$B$4:$G$134,6,0)</f>
        <v>15/09/2025</v>
      </c>
      <c r="N326" s="498"/>
      <c r="O326" s="498" t="s">
        <v>938</v>
      </c>
    </row>
    <row r="327" spans="1:25" ht="21" customHeight="1">
      <c r="A327" s="136">
        <v>323</v>
      </c>
      <c r="B327" s="243" t="str">
        <f t="shared" si="5"/>
        <v>20251FL6568K20.22</v>
      </c>
      <c r="C327" s="611" t="s">
        <v>2662</v>
      </c>
      <c r="D327" s="243" t="str">
        <f>VLOOKUP(E327,KHĐT_HKI_K20!$G$5:$AC$927,23,0)</f>
        <v>FL6568</v>
      </c>
      <c r="E327" s="235" t="s">
        <v>187</v>
      </c>
      <c r="F327" s="137" t="s">
        <v>60</v>
      </c>
      <c r="G327" s="491" t="s">
        <v>4</v>
      </c>
      <c r="H327" s="498" t="s">
        <v>438</v>
      </c>
      <c r="I327" s="495" t="s">
        <v>374</v>
      </c>
      <c r="J327" s="475"/>
      <c r="K327" s="475"/>
      <c r="L327" s="499">
        <v>22</v>
      </c>
      <c r="M327" s="243" t="str">
        <f>VLOOKUP(I327,'Phan ca HK1-2025'!$B$4:$G$134,6,0)</f>
        <v>15/09/2025</v>
      </c>
      <c r="N327" s="498"/>
      <c r="O327" s="498" t="s">
        <v>938</v>
      </c>
    </row>
    <row r="328" spans="1:25" ht="21" customHeight="1">
      <c r="A328" s="136">
        <v>324</v>
      </c>
      <c r="B328" s="243" t="str">
        <f t="shared" si="5"/>
        <v>20251LP6010K20.20</v>
      </c>
      <c r="C328" s="611" t="s">
        <v>3175</v>
      </c>
      <c r="D328" s="243" t="str">
        <f>VLOOKUP(E328,KHĐT_HKI_K20!$G$5:$AC$927,23,0)</f>
        <v>LP6010</v>
      </c>
      <c r="E328" s="236" t="s">
        <v>180</v>
      </c>
      <c r="F328" s="137" t="s">
        <v>32</v>
      </c>
      <c r="G328" s="491" t="s">
        <v>2</v>
      </c>
      <c r="H328" s="243" t="s">
        <v>580</v>
      </c>
      <c r="I328" s="495" t="s">
        <v>374</v>
      </c>
      <c r="J328" s="475"/>
      <c r="K328" s="513" t="s">
        <v>1140</v>
      </c>
      <c r="L328" s="501">
        <v>20</v>
      </c>
      <c r="M328" s="243" t="str">
        <f>VLOOKUP(I328,'Phan ca HK1-2025'!$B$4:$G$134,6,0)</f>
        <v>15/09/2025</v>
      </c>
      <c r="N328" s="513" t="s">
        <v>1140</v>
      </c>
      <c r="O328" s="498"/>
    </row>
    <row r="329" spans="1:25" ht="21" customHeight="1">
      <c r="A329" s="136">
        <v>325</v>
      </c>
      <c r="B329" s="243" t="str">
        <f t="shared" si="5"/>
        <v>20251SM6050K20.15</v>
      </c>
      <c r="C329" s="611" t="s">
        <v>4208</v>
      </c>
      <c r="D329" s="243" t="str">
        <f>VLOOKUP(E329,KHĐT_HKI_K20!$G$5:$AC$927,23,0)</f>
        <v>SM6050</v>
      </c>
      <c r="E329" s="236" t="s">
        <v>30</v>
      </c>
      <c r="F329" s="137" t="s">
        <v>59</v>
      </c>
      <c r="G329" s="491" t="s">
        <v>5</v>
      </c>
      <c r="H329" s="498" t="s">
        <v>49</v>
      </c>
      <c r="I329" s="495" t="s">
        <v>374</v>
      </c>
      <c r="J329" s="475"/>
      <c r="K329" s="475"/>
      <c r="L329" s="499">
        <v>15</v>
      </c>
      <c r="M329" s="243" t="str">
        <f>VLOOKUP(I329,'Phan ca HK1-2025'!$B$4:$G$134,6,0)</f>
        <v>15/09/2025</v>
      </c>
      <c r="N329" s="498"/>
      <c r="O329" s="498"/>
    </row>
    <row r="330" spans="1:25" ht="21" customHeight="1">
      <c r="A330" s="136">
        <v>326</v>
      </c>
      <c r="B330" s="243" t="str">
        <f t="shared" si="5"/>
        <v>20251PE6003K20.9</v>
      </c>
      <c r="C330" s="611" t="s">
        <v>3394</v>
      </c>
      <c r="D330" s="243" t="str">
        <f>VLOOKUP(E330,[1]CHUONGTRINHDAOTAO_1294!$G$5:$V$36,16,0)</f>
        <v>PE6003</v>
      </c>
      <c r="E330" s="492" t="s">
        <v>450</v>
      </c>
      <c r="F330" s="137" t="s">
        <v>59</v>
      </c>
      <c r="G330" s="491" t="s">
        <v>0</v>
      </c>
      <c r="H330" s="243" t="s">
        <v>484</v>
      </c>
      <c r="I330" s="495" t="s">
        <v>375</v>
      </c>
      <c r="J330" s="502"/>
      <c r="K330" s="502"/>
      <c r="L330" s="499">
        <v>9</v>
      </c>
      <c r="M330" s="243" t="str">
        <f>VLOOKUP(I330,'Phan ca HK1-2025'!$B$4:$G$134,6,0)</f>
        <v>15/09/2025</v>
      </c>
      <c r="N330" s="498"/>
      <c r="O330" s="498"/>
      <c r="Y330" s="5"/>
    </row>
    <row r="331" spans="1:25" ht="21" customHeight="1">
      <c r="A331" s="136">
        <v>327</v>
      </c>
      <c r="B331" s="243" t="str">
        <f t="shared" si="5"/>
        <v>20251BS6001K20.14</v>
      </c>
      <c r="C331" s="611" t="s">
        <v>1435</v>
      </c>
      <c r="D331" s="243" t="str">
        <f>VLOOKUP(E331,KHĐT_HKI_K20!$G$5:$AC$927,23,0)</f>
        <v>BS6001</v>
      </c>
      <c r="E331" s="236" t="s">
        <v>158</v>
      </c>
      <c r="F331" s="137" t="s">
        <v>14</v>
      </c>
      <c r="G331" s="491" t="s">
        <v>4</v>
      </c>
      <c r="H331" s="498" t="s">
        <v>49</v>
      </c>
      <c r="I331" s="495" t="s">
        <v>375</v>
      </c>
      <c r="J331" s="475"/>
      <c r="K331" s="475"/>
      <c r="L331" s="499">
        <v>14</v>
      </c>
      <c r="M331" s="243" t="str">
        <f>VLOOKUP(I331,'Phan ca HK1-2025'!$B$4:$G$134,6,0)</f>
        <v>15/09/2025</v>
      </c>
      <c r="N331" s="498"/>
      <c r="O331" s="498"/>
    </row>
    <row r="332" spans="1:25" ht="21" customHeight="1">
      <c r="A332" s="136">
        <v>328</v>
      </c>
      <c r="B332" s="243" t="str">
        <f t="shared" si="5"/>
        <v>20251BS6002K20.30</v>
      </c>
      <c r="C332" s="611" t="s">
        <v>1576</v>
      </c>
      <c r="D332" s="243" t="str">
        <f>VLOOKUP(E332,KHĐT_HKI_K20!$G$5:$AC$927,23,0)</f>
        <v>BS6002</v>
      </c>
      <c r="E332" s="236" t="s">
        <v>93</v>
      </c>
      <c r="F332" s="137" t="s">
        <v>14</v>
      </c>
      <c r="G332" s="491" t="s">
        <v>0</v>
      </c>
      <c r="H332" s="498" t="s">
        <v>49</v>
      </c>
      <c r="I332" s="495" t="s">
        <v>375</v>
      </c>
      <c r="J332" s="502"/>
      <c r="K332" s="502"/>
      <c r="L332" s="499">
        <v>30</v>
      </c>
      <c r="M332" s="243" t="str">
        <f>VLOOKUP(I332,'Phan ca HK1-2025'!$B$4:$G$134,6,0)</f>
        <v>15/09/2025</v>
      </c>
      <c r="N332" s="498"/>
      <c r="O332" s="498"/>
      <c r="Y332" s="5"/>
    </row>
    <row r="333" spans="1:25" ht="21" customHeight="1">
      <c r="A333" s="136">
        <v>329</v>
      </c>
      <c r="B333" s="243" t="str">
        <f t="shared" si="5"/>
        <v>20251BS6018K20.12</v>
      </c>
      <c r="C333" s="611" t="s">
        <v>1743</v>
      </c>
      <c r="D333" s="243" t="str">
        <f>VLOOKUP(E333,KHĐT_HKI_K20!$G$5:$AC$927,23,0)</f>
        <v>BS6018</v>
      </c>
      <c r="E333" s="236" t="s">
        <v>192</v>
      </c>
      <c r="F333" s="137" t="s">
        <v>64</v>
      </c>
      <c r="G333" s="491" t="s">
        <v>1</v>
      </c>
      <c r="H333" s="615" t="s">
        <v>49</v>
      </c>
      <c r="I333" s="495" t="s">
        <v>375</v>
      </c>
      <c r="J333" s="475"/>
      <c r="K333" s="475"/>
      <c r="L333" s="499">
        <v>12</v>
      </c>
      <c r="M333" s="243" t="str">
        <f>VLOOKUP(I333,'Phan ca HK1-2025'!$B$4:$G$134,6,0)</f>
        <v>15/09/2025</v>
      </c>
      <c r="N333" s="498"/>
      <c r="O333" s="498"/>
    </row>
    <row r="334" spans="1:25" ht="21" customHeight="1">
      <c r="A334" s="136">
        <v>330</v>
      </c>
      <c r="B334" s="243" t="str">
        <f t="shared" si="5"/>
        <v>20251SEE6032K20.5</v>
      </c>
      <c r="C334" s="611" t="s">
        <v>3749</v>
      </c>
      <c r="D334" s="243" t="str">
        <f>VLOOKUP(E334,KHĐT_HKI_K20!$G$5:$AC$927,23,0)</f>
        <v>SEE6032</v>
      </c>
      <c r="E334" s="236" t="s">
        <v>720</v>
      </c>
      <c r="F334" s="137" t="s">
        <v>64</v>
      </c>
      <c r="G334" s="491" t="s">
        <v>3</v>
      </c>
      <c r="H334" s="498" t="s">
        <v>50</v>
      </c>
      <c r="I334" s="495" t="s">
        <v>375</v>
      </c>
      <c r="J334" s="475"/>
      <c r="K334" s="475"/>
      <c r="L334" s="499">
        <v>5</v>
      </c>
      <c r="M334" s="243" t="str">
        <f>VLOOKUP(I334,'Phan ca HK1-2025'!$B$4:$G$134,6,0)</f>
        <v>15/09/2025</v>
      </c>
      <c r="N334" s="498"/>
      <c r="O334" s="498"/>
    </row>
    <row r="335" spans="1:25" ht="21" customHeight="1">
      <c r="A335" s="136">
        <v>331</v>
      </c>
      <c r="B335" s="243" t="str">
        <f t="shared" si="5"/>
        <v>20251FL6568K20.23</v>
      </c>
      <c r="C335" s="611" t="s">
        <v>2665</v>
      </c>
      <c r="D335" s="243" t="str">
        <f>VLOOKUP(E335,KHĐT_HKI_K20!$G$5:$AC$927,23,0)</f>
        <v>FL6568</v>
      </c>
      <c r="E335" s="235" t="s">
        <v>187</v>
      </c>
      <c r="F335" s="137" t="s">
        <v>64</v>
      </c>
      <c r="G335" s="491" t="s">
        <v>2</v>
      </c>
      <c r="H335" s="498" t="s">
        <v>555</v>
      </c>
      <c r="I335" s="495" t="s">
        <v>375</v>
      </c>
      <c r="J335" s="475"/>
      <c r="K335" s="475"/>
      <c r="L335" s="499">
        <v>23</v>
      </c>
      <c r="M335" s="243" t="str">
        <f>VLOOKUP(I335,'Phan ca HK1-2025'!$B$4:$G$134,6,0)</f>
        <v>15/09/2025</v>
      </c>
      <c r="N335" s="498"/>
      <c r="O335" s="498" t="s">
        <v>940</v>
      </c>
    </row>
    <row r="336" spans="1:25" ht="21" customHeight="1">
      <c r="A336" s="136">
        <v>332</v>
      </c>
      <c r="B336" s="243" t="str">
        <f t="shared" si="5"/>
        <v>20251FL6568K20.23</v>
      </c>
      <c r="C336" s="611" t="s">
        <v>2665</v>
      </c>
      <c r="D336" s="243" t="str">
        <f>VLOOKUP(E336,KHĐT_HKI_K20!$G$5:$AC$927,23,0)</f>
        <v>FL6568</v>
      </c>
      <c r="E336" s="235" t="s">
        <v>187</v>
      </c>
      <c r="F336" s="137" t="s">
        <v>64</v>
      </c>
      <c r="G336" s="491" t="s">
        <v>5</v>
      </c>
      <c r="H336" s="498" t="s">
        <v>555</v>
      </c>
      <c r="I336" s="495" t="s">
        <v>375</v>
      </c>
      <c r="J336" s="475"/>
      <c r="K336" s="475"/>
      <c r="L336" s="499">
        <v>23</v>
      </c>
      <c r="M336" s="243" t="str">
        <f>VLOOKUP(I336,'Phan ca HK1-2025'!$B$4:$G$134,6,0)</f>
        <v>15/09/2025</v>
      </c>
      <c r="N336" s="498"/>
      <c r="O336" s="498" t="s">
        <v>940</v>
      </c>
    </row>
    <row r="337" spans="1:25" ht="21" customHeight="1">
      <c r="A337" s="136">
        <v>333</v>
      </c>
      <c r="B337" s="243" t="str">
        <f t="shared" si="5"/>
        <v>20251FL6568K20.24</v>
      </c>
      <c r="C337" s="611" t="s">
        <v>2668</v>
      </c>
      <c r="D337" s="243" t="str">
        <f>VLOOKUP(E337,KHĐT_HKI_K20!$G$5:$AC$927,23,0)</f>
        <v>FL6568</v>
      </c>
      <c r="E337" s="235" t="s">
        <v>187</v>
      </c>
      <c r="F337" s="137" t="s">
        <v>58</v>
      </c>
      <c r="G337" s="491" t="s">
        <v>2</v>
      </c>
      <c r="H337" s="498" t="s">
        <v>555</v>
      </c>
      <c r="I337" s="495" t="s">
        <v>375</v>
      </c>
      <c r="J337" s="475"/>
      <c r="K337" s="475"/>
      <c r="L337" s="499">
        <v>24</v>
      </c>
      <c r="M337" s="243" t="str">
        <f>VLOOKUP(I337,'Phan ca HK1-2025'!$B$4:$G$134,6,0)</f>
        <v>15/09/2025</v>
      </c>
      <c r="N337" s="498"/>
      <c r="O337" s="498" t="s">
        <v>941</v>
      </c>
    </row>
    <row r="338" spans="1:25" ht="21" customHeight="1">
      <c r="A338" s="136">
        <v>334</v>
      </c>
      <c r="B338" s="243" t="str">
        <f t="shared" si="5"/>
        <v>20251FL6568K20.24</v>
      </c>
      <c r="C338" s="611" t="s">
        <v>2668</v>
      </c>
      <c r="D338" s="243" t="str">
        <f>VLOOKUP(E338,KHĐT_HKI_K20!$G$5:$AC$927,23,0)</f>
        <v>FL6568</v>
      </c>
      <c r="E338" s="235" t="s">
        <v>187</v>
      </c>
      <c r="F338" s="137" t="s">
        <v>58</v>
      </c>
      <c r="G338" s="491" t="s">
        <v>5</v>
      </c>
      <c r="H338" s="498" t="s">
        <v>555</v>
      </c>
      <c r="I338" s="495" t="s">
        <v>375</v>
      </c>
      <c r="J338" s="475"/>
      <c r="K338" s="475"/>
      <c r="L338" s="499">
        <v>24</v>
      </c>
      <c r="M338" s="243" t="str">
        <f>VLOOKUP(I338,'Phan ca HK1-2025'!$B$4:$G$134,6,0)</f>
        <v>15/09/2025</v>
      </c>
      <c r="N338" s="498"/>
      <c r="O338" s="498" t="s">
        <v>941</v>
      </c>
    </row>
    <row r="339" spans="1:25" ht="21" customHeight="1">
      <c r="A339" s="136">
        <v>335</v>
      </c>
      <c r="B339" s="243" t="str">
        <f t="shared" si="5"/>
        <v>20251LP6010K20.21</v>
      </c>
      <c r="C339" s="611" t="s">
        <v>3178</v>
      </c>
      <c r="D339" s="243" t="str">
        <f>VLOOKUP(E339,KHĐT_HKI_K20!$G$5:$AC$927,23,0)</f>
        <v>LP6010</v>
      </c>
      <c r="E339" s="236" t="s">
        <v>180</v>
      </c>
      <c r="F339" s="137" t="s">
        <v>31</v>
      </c>
      <c r="G339" s="491" t="s">
        <v>3</v>
      </c>
      <c r="H339" s="243" t="s">
        <v>580</v>
      </c>
      <c r="I339" s="495" t="s">
        <v>375</v>
      </c>
      <c r="J339" s="475"/>
      <c r="K339" s="513" t="s">
        <v>1141</v>
      </c>
      <c r="L339" s="501">
        <v>21</v>
      </c>
      <c r="M339" s="243" t="str">
        <f>VLOOKUP(I339,'Phan ca HK1-2025'!$B$4:$G$134,6,0)</f>
        <v>15/09/2025</v>
      </c>
      <c r="N339" s="513" t="s">
        <v>1141</v>
      </c>
      <c r="O339" s="498"/>
    </row>
    <row r="340" spans="1:25" ht="21" customHeight="1">
      <c r="A340" s="136">
        <v>336</v>
      </c>
      <c r="B340" s="243" t="str">
        <f t="shared" si="5"/>
        <v>20251SM6050K20.16</v>
      </c>
      <c r="C340" s="611" t="s">
        <v>4211</v>
      </c>
      <c r="D340" s="243" t="str">
        <f>VLOOKUP(E340,KHĐT_HKI_K20!$G$5:$AC$927,23,0)</f>
        <v>SM6050</v>
      </c>
      <c r="E340" s="236" t="s">
        <v>30</v>
      </c>
      <c r="F340" s="137" t="s">
        <v>58</v>
      </c>
      <c r="G340" s="491" t="s">
        <v>1</v>
      </c>
      <c r="H340" s="498" t="s">
        <v>49</v>
      </c>
      <c r="I340" s="495" t="s">
        <v>375</v>
      </c>
      <c r="J340" s="475"/>
      <c r="K340" s="475"/>
      <c r="L340" s="499">
        <v>16</v>
      </c>
      <c r="M340" s="243" t="str">
        <f>VLOOKUP(I340,'Phan ca HK1-2025'!$B$4:$G$134,6,0)</f>
        <v>15/09/2025</v>
      </c>
      <c r="N340" s="498"/>
      <c r="O340" s="498"/>
    </row>
    <row r="341" spans="1:25" ht="21" customHeight="1">
      <c r="A341" s="136">
        <v>337</v>
      </c>
      <c r="B341" s="243" t="str">
        <f t="shared" si="5"/>
        <v>20251PE6003K20.10</v>
      </c>
      <c r="C341" s="611" t="s">
        <v>3397</v>
      </c>
      <c r="D341" s="243" t="str">
        <f>VLOOKUP(E341,[1]CHUONGTRINHDAOTAO_1294!$G$5:$V$36,16,0)</f>
        <v>PE6003</v>
      </c>
      <c r="E341" s="492" t="s">
        <v>450</v>
      </c>
      <c r="F341" s="137" t="s">
        <v>440</v>
      </c>
      <c r="G341" s="491" t="s">
        <v>0</v>
      </c>
      <c r="H341" s="243" t="s">
        <v>484</v>
      </c>
      <c r="I341" s="495" t="s">
        <v>376</v>
      </c>
      <c r="J341" s="502"/>
      <c r="K341" s="502"/>
      <c r="L341" s="499">
        <v>10</v>
      </c>
      <c r="M341" s="243" t="str">
        <f>VLOOKUP(I341,'Phan ca HK1-2025'!$B$4:$G$134,6,0)</f>
        <v>15/09/2025</v>
      </c>
      <c r="N341" s="498"/>
      <c r="O341" s="498"/>
      <c r="Y341" s="5"/>
    </row>
    <row r="342" spans="1:25" ht="21" customHeight="1">
      <c r="A342" s="136">
        <v>338</v>
      </c>
      <c r="B342" s="243" t="str">
        <f t="shared" si="5"/>
        <v>20251BS6001K20.15</v>
      </c>
      <c r="C342" s="611" t="s">
        <v>1438</v>
      </c>
      <c r="D342" s="243" t="str">
        <f>VLOOKUP(E342,KHĐT_HKI_K20!$G$5:$AC$927,23,0)</f>
        <v>BS6001</v>
      </c>
      <c r="E342" s="236" t="s">
        <v>158</v>
      </c>
      <c r="F342" s="137" t="s">
        <v>95</v>
      </c>
      <c r="G342" s="491" t="s">
        <v>4</v>
      </c>
      <c r="H342" s="498" t="s">
        <v>49</v>
      </c>
      <c r="I342" s="495" t="s">
        <v>376</v>
      </c>
      <c r="J342" s="475"/>
      <c r="K342" s="475"/>
      <c r="L342" s="499">
        <v>15</v>
      </c>
      <c r="M342" s="243" t="str">
        <f>VLOOKUP(I342,'Phan ca HK1-2025'!$B$4:$G$134,6,0)</f>
        <v>15/09/2025</v>
      </c>
      <c r="N342" s="498"/>
      <c r="O342" s="498"/>
    </row>
    <row r="343" spans="1:25" ht="21" customHeight="1">
      <c r="A343" s="136">
        <v>339</v>
      </c>
      <c r="B343" s="243" t="str">
        <f t="shared" si="5"/>
        <v>20251BS6002K20.31</v>
      </c>
      <c r="C343" s="611" t="s">
        <v>1579</v>
      </c>
      <c r="D343" s="243" t="str">
        <f>VLOOKUP(E343,KHĐT_HKI_K20!$G$5:$AC$927,23,0)</f>
        <v>BS6002</v>
      </c>
      <c r="E343" s="236" t="s">
        <v>93</v>
      </c>
      <c r="F343" s="137" t="s">
        <v>95</v>
      </c>
      <c r="G343" s="491" t="s">
        <v>0</v>
      </c>
      <c r="H343" s="498" t="s">
        <v>49</v>
      </c>
      <c r="I343" s="495" t="s">
        <v>376</v>
      </c>
      <c r="J343" s="502"/>
      <c r="K343" s="502"/>
      <c r="L343" s="499">
        <v>31</v>
      </c>
      <c r="M343" s="243" t="str">
        <f>VLOOKUP(I343,'Phan ca HK1-2025'!$B$4:$G$134,6,0)</f>
        <v>15/09/2025</v>
      </c>
      <c r="N343" s="498"/>
      <c r="O343" s="498"/>
      <c r="Y343" s="5"/>
    </row>
    <row r="344" spans="1:25" ht="21" customHeight="1">
      <c r="A344" s="136">
        <v>340</v>
      </c>
      <c r="B344" s="243" t="str">
        <f t="shared" si="5"/>
        <v>20251BS6018K20.13</v>
      </c>
      <c r="C344" s="611" t="s">
        <v>1746</v>
      </c>
      <c r="D344" s="243" t="str">
        <f>VLOOKUP(E344,KHĐT_HKI_K20!$G$5:$AC$927,23,0)</f>
        <v>BS6018</v>
      </c>
      <c r="E344" s="236" t="s">
        <v>192</v>
      </c>
      <c r="F344" s="137" t="s">
        <v>59</v>
      </c>
      <c r="G344" s="491" t="s">
        <v>1</v>
      </c>
      <c r="H344" s="615" t="s">
        <v>49</v>
      </c>
      <c r="I344" s="495" t="s">
        <v>376</v>
      </c>
      <c r="J344" s="475"/>
      <c r="K344" s="475"/>
      <c r="L344" s="499">
        <v>13</v>
      </c>
      <c r="M344" s="243" t="str">
        <f>VLOOKUP(I344,'Phan ca HK1-2025'!$B$4:$G$134,6,0)</f>
        <v>15/09/2025</v>
      </c>
      <c r="N344" s="498"/>
      <c r="O344" s="498"/>
    </row>
    <row r="345" spans="1:25" ht="21" customHeight="1">
      <c r="A345" s="136">
        <v>341</v>
      </c>
      <c r="B345" s="243" t="str">
        <f t="shared" si="5"/>
        <v>20251SEE6032K20.6</v>
      </c>
      <c r="C345" s="611" t="s">
        <v>3752</v>
      </c>
      <c r="D345" s="243" t="str">
        <f>VLOOKUP(E345,KHĐT_HKI_K20!$G$5:$AC$927,23,0)</f>
        <v>SEE6032</v>
      </c>
      <c r="E345" s="236" t="s">
        <v>720</v>
      </c>
      <c r="F345" s="137" t="s">
        <v>59</v>
      </c>
      <c r="G345" s="491" t="s">
        <v>3</v>
      </c>
      <c r="H345" s="498" t="s">
        <v>48</v>
      </c>
      <c r="I345" s="495" t="s">
        <v>376</v>
      </c>
      <c r="J345" s="475"/>
      <c r="K345" s="475"/>
      <c r="L345" s="499">
        <v>6</v>
      </c>
      <c r="M345" s="243" t="str">
        <f>VLOOKUP(I345,'Phan ca HK1-2025'!$B$4:$G$134,6,0)</f>
        <v>15/09/2025</v>
      </c>
      <c r="N345" s="498"/>
      <c r="O345" s="498"/>
    </row>
    <row r="346" spans="1:25" ht="21" customHeight="1">
      <c r="A346" s="136">
        <v>342</v>
      </c>
      <c r="B346" s="243" t="str">
        <f t="shared" si="5"/>
        <v>20251FL6568K20.25</v>
      </c>
      <c r="C346" s="611" t="s">
        <v>2671</v>
      </c>
      <c r="D346" s="243" t="str">
        <f>VLOOKUP(E346,KHĐT_HKI_K20!$G$5:$AC$927,23,0)</f>
        <v>FL6568</v>
      </c>
      <c r="E346" s="235" t="s">
        <v>187</v>
      </c>
      <c r="F346" s="137" t="s">
        <v>59</v>
      </c>
      <c r="G346" s="491" t="s">
        <v>2</v>
      </c>
      <c r="H346" s="498" t="s">
        <v>555</v>
      </c>
      <c r="I346" s="495" t="s">
        <v>376</v>
      </c>
      <c r="J346" s="475"/>
      <c r="K346" s="475"/>
      <c r="L346" s="499">
        <v>25</v>
      </c>
      <c r="M346" s="243" t="str">
        <f>VLOOKUP(I346,'Phan ca HK1-2025'!$B$4:$G$134,6,0)</f>
        <v>15/09/2025</v>
      </c>
      <c r="N346" s="498"/>
      <c r="O346" s="498" t="s">
        <v>441</v>
      </c>
    </row>
    <row r="347" spans="1:25" ht="21" customHeight="1">
      <c r="A347" s="136">
        <v>343</v>
      </c>
      <c r="B347" s="243" t="str">
        <f t="shared" si="5"/>
        <v>20251FL6568K20.25</v>
      </c>
      <c r="C347" s="611" t="s">
        <v>2671</v>
      </c>
      <c r="D347" s="243" t="str">
        <f>VLOOKUP(E347,KHĐT_HKI_K20!$G$5:$AC$927,23,0)</f>
        <v>FL6568</v>
      </c>
      <c r="E347" s="235" t="s">
        <v>187</v>
      </c>
      <c r="F347" s="137" t="s">
        <v>59</v>
      </c>
      <c r="G347" s="491" t="s">
        <v>5</v>
      </c>
      <c r="H347" s="498" t="s">
        <v>555</v>
      </c>
      <c r="I347" s="495" t="s">
        <v>376</v>
      </c>
      <c r="J347" s="475"/>
      <c r="K347" s="475"/>
      <c r="L347" s="499">
        <v>25</v>
      </c>
      <c r="M347" s="243" t="str">
        <f>VLOOKUP(I347,'Phan ca HK1-2025'!$B$4:$G$134,6,0)</f>
        <v>15/09/2025</v>
      </c>
      <c r="N347" s="498"/>
      <c r="O347" s="498" t="s">
        <v>441</v>
      </c>
    </row>
    <row r="348" spans="1:25" ht="21" customHeight="1">
      <c r="A348" s="136">
        <v>344</v>
      </c>
      <c r="B348" s="243" t="str">
        <f t="shared" si="5"/>
        <v>20251FL6568K20.26</v>
      </c>
      <c r="C348" s="611" t="s">
        <v>2674</v>
      </c>
      <c r="D348" s="243" t="str">
        <f>VLOOKUP(E348,KHĐT_HKI_K20!$G$5:$AC$927,23,0)</f>
        <v>FL6568</v>
      </c>
      <c r="E348" s="235" t="s">
        <v>187</v>
      </c>
      <c r="F348" s="137" t="s">
        <v>60</v>
      </c>
      <c r="G348" s="491" t="s">
        <v>2</v>
      </c>
      <c r="H348" s="498" t="s">
        <v>555</v>
      </c>
      <c r="I348" s="495" t="s">
        <v>376</v>
      </c>
      <c r="J348" s="475"/>
      <c r="K348" s="475"/>
      <c r="L348" s="499">
        <v>26</v>
      </c>
      <c r="M348" s="243" t="str">
        <f>VLOOKUP(I348,'Phan ca HK1-2025'!$B$4:$G$134,6,0)</f>
        <v>15/09/2025</v>
      </c>
      <c r="N348" s="498"/>
      <c r="O348" s="498" t="s">
        <v>442</v>
      </c>
    </row>
    <row r="349" spans="1:25" ht="21" customHeight="1">
      <c r="A349" s="136">
        <v>345</v>
      </c>
      <c r="B349" s="243" t="str">
        <f t="shared" si="5"/>
        <v>20251FL6568K20.26</v>
      </c>
      <c r="C349" s="611" t="s">
        <v>2674</v>
      </c>
      <c r="D349" s="243" t="str">
        <f>VLOOKUP(E349,KHĐT_HKI_K20!$G$5:$AC$927,23,0)</f>
        <v>FL6568</v>
      </c>
      <c r="E349" s="235" t="s">
        <v>187</v>
      </c>
      <c r="F349" s="137" t="s">
        <v>60</v>
      </c>
      <c r="G349" s="491" t="s">
        <v>5</v>
      </c>
      <c r="H349" s="498" t="s">
        <v>555</v>
      </c>
      <c r="I349" s="495" t="s">
        <v>376</v>
      </c>
      <c r="J349" s="475"/>
      <c r="K349" s="475"/>
      <c r="L349" s="499">
        <v>26</v>
      </c>
      <c r="M349" s="243" t="str">
        <f>VLOOKUP(I349,'Phan ca HK1-2025'!$B$4:$G$134,6,0)</f>
        <v>15/09/2025</v>
      </c>
      <c r="N349" s="498"/>
      <c r="O349" s="498" t="s">
        <v>442</v>
      </c>
    </row>
    <row r="350" spans="1:25" ht="21" customHeight="1">
      <c r="A350" s="136">
        <v>346</v>
      </c>
      <c r="B350" s="243" t="str">
        <f t="shared" si="5"/>
        <v>20251LP6010K20.22</v>
      </c>
      <c r="C350" s="611" t="s">
        <v>3181</v>
      </c>
      <c r="D350" s="243" t="str">
        <f>VLOOKUP(E350,KHĐT_HKI_K20!$G$5:$AC$927,23,0)</f>
        <v>LP6010</v>
      </c>
      <c r="E350" s="236" t="s">
        <v>180</v>
      </c>
      <c r="F350" s="137" t="s">
        <v>32</v>
      </c>
      <c r="G350" s="491" t="s">
        <v>3</v>
      </c>
      <c r="H350" s="243" t="s">
        <v>580</v>
      </c>
      <c r="I350" s="495" t="s">
        <v>376</v>
      </c>
      <c r="J350" s="475"/>
      <c r="K350" s="513" t="s">
        <v>1142</v>
      </c>
      <c r="L350" s="501">
        <v>22</v>
      </c>
      <c r="M350" s="243" t="str">
        <f>VLOOKUP(I350,'Phan ca HK1-2025'!$B$4:$G$134,6,0)</f>
        <v>15/09/2025</v>
      </c>
      <c r="N350" s="513" t="s">
        <v>1142</v>
      </c>
      <c r="O350" s="498"/>
    </row>
    <row r="351" spans="1:25" ht="21" customHeight="1">
      <c r="A351" s="136">
        <v>347</v>
      </c>
      <c r="B351" s="243" t="str">
        <f t="shared" si="5"/>
        <v>20251SM6050K20.17</v>
      </c>
      <c r="C351" s="611" t="s">
        <v>4214</v>
      </c>
      <c r="D351" s="243" t="str">
        <f>VLOOKUP(E351,KHĐT_HKI_K20!$G$5:$AC$927,23,0)</f>
        <v>SM6050</v>
      </c>
      <c r="E351" s="236" t="s">
        <v>30</v>
      </c>
      <c r="F351" s="137" t="s">
        <v>60</v>
      </c>
      <c r="G351" s="491" t="s">
        <v>1</v>
      </c>
      <c r="H351" s="498" t="s">
        <v>49</v>
      </c>
      <c r="I351" s="495" t="s">
        <v>376</v>
      </c>
      <c r="J351" s="475"/>
      <c r="K351" s="475"/>
      <c r="L351" s="499">
        <v>17</v>
      </c>
      <c r="M351" s="243" t="str">
        <f>VLOOKUP(I351,'Phan ca HK1-2025'!$B$4:$G$134,6,0)</f>
        <v>15/09/2025</v>
      </c>
      <c r="N351" s="498"/>
      <c r="O351" s="498"/>
    </row>
    <row r="352" spans="1:25" ht="21" customHeight="1">
      <c r="A352" s="136">
        <v>348</v>
      </c>
      <c r="B352" s="243" t="str">
        <f t="shared" si="5"/>
        <v>20251PE6003K20.11</v>
      </c>
      <c r="C352" s="611" t="s">
        <v>3400</v>
      </c>
      <c r="D352" s="243" t="str">
        <f>VLOOKUP(E352,[1]CHUONGTRINHDAOTAO_1294!$G$5:$V$36,16,0)</f>
        <v>PE6003</v>
      </c>
      <c r="E352" s="492" t="s">
        <v>450</v>
      </c>
      <c r="F352" s="137" t="s">
        <v>60</v>
      </c>
      <c r="G352" s="491" t="s">
        <v>0</v>
      </c>
      <c r="H352" s="243" t="s">
        <v>484</v>
      </c>
      <c r="I352" s="495" t="s">
        <v>377</v>
      </c>
      <c r="J352" s="502"/>
      <c r="K352" s="502"/>
      <c r="L352" s="500">
        <v>11</v>
      </c>
      <c r="M352" s="243" t="str">
        <f>VLOOKUP(I352,'Phan ca HK1-2025'!$B$4:$G$134,6,0)</f>
        <v>15/09/2025</v>
      </c>
      <c r="N352" s="498"/>
      <c r="O352" s="498"/>
      <c r="Y352" s="5"/>
    </row>
    <row r="353" spans="1:25" ht="21" customHeight="1">
      <c r="A353" s="136">
        <v>349</v>
      </c>
      <c r="B353" s="243" t="str">
        <f t="shared" si="5"/>
        <v>20251BS6001K20.16</v>
      </c>
      <c r="C353" s="611" t="s">
        <v>1441</v>
      </c>
      <c r="D353" s="243" t="str">
        <f>VLOOKUP(E353,KHĐT_HKI_K20!$G$5:$AC$927,23,0)</f>
        <v>BS6001</v>
      </c>
      <c r="E353" s="236" t="s">
        <v>158</v>
      </c>
      <c r="F353" s="137" t="s">
        <v>14</v>
      </c>
      <c r="G353" s="491" t="s">
        <v>4</v>
      </c>
      <c r="H353" s="498" t="s">
        <v>49</v>
      </c>
      <c r="I353" s="495" t="s">
        <v>377</v>
      </c>
      <c r="J353" s="475"/>
      <c r="K353" s="513" t="s">
        <v>1158</v>
      </c>
      <c r="L353" s="499">
        <v>16</v>
      </c>
      <c r="M353" s="524" t="s">
        <v>1157</v>
      </c>
      <c r="N353" s="498" t="s">
        <v>946</v>
      </c>
      <c r="O353" s="498"/>
    </row>
    <row r="354" spans="1:25" ht="21" customHeight="1">
      <c r="A354" s="136">
        <v>350</v>
      </c>
      <c r="B354" s="243" t="str">
        <f t="shared" si="5"/>
        <v>20251BS6002K20.32</v>
      </c>
      <c r="C354" s="611" t="s">
        <v>1582</v>
      </c>
      <c r="D354" s="243" t="str">
        <f>VLOOKUP(E354,KHĐT_HKI_K20!$G$5:$AC$927,23,0)</f>
        <v>BS6002</v>
      </c>
      <c r="E354" s="236" t="s">
        <v>93</v>
      </c>
      <c r="F354" s="137" t="s">
        <v>14</v>
      </c>
      <c r="G354" s="491" t="s">
        <v>0</v>
      </c>
      <c r="H354" s="498" t="s">
        <v>49</v>
      </c>
      <c r="I354" s="495" t="s">
        <v>377</v>
      </c>
      <c r="J354" s="502"/>
      <c r="K354" s="513" t="s">
        <v>1158</v>
      </c>
      <c r="L354" s="499">
        <v>32</v>
      </c>
      <c r="M354" s="524" t="s">
        <v>1157</v>
      </c>
      <c r="N354" s="498" t="s">
        <v>946</v>
      </c>
      <c r="O354" s="498"/>
      <c r="Y354" s="5"/>
    </row>
    <row r="355" spans="1:25" ht="21" customHeight="1">
      <c r="A355" s="136">
        <v>351</v>
      </c>
      <c r="B355" s="243" t="str">
        <f t="shared" si="5"/>
        <v>20251BS6018K20.14</v>
      </c>
      <c r="C355" s="611" t="s">
        <v>1749</v>
      </c>
      <c r="D355" s="243" t="str">
        <f>VLOOKUP(E355,KHĐT_HKI_K20!$G$5:$AC$927,23,0)</f>
        <v>BS6018</v>
      </c>
      <c r="E355" s="236" t="s">
        <v>192</v>
      </c>
      <c r="F355" s="137" t="s">
        <v>58</v>
      </c>
      <c r="G355" s="491" t="s">
        <v>1</v>
      </c>
      <c r="H355" s="615" t="s">
        <v>46</v>
      </c>
      <c r="I355" s="495" t="s">
        <v>377</v>
      </c>
      <c r="J355" s="475"/>
      <c r="K355" s="475"/>
      <c r="L355" s="499">
        <v>14</v>
      </c>
      <c r="M355" s="243" t="str">
        <f>VLOOKUP(I355,'Phan ca HK1-2025'!$B$4:$G$134,6,0)</f>
        <v>15/09/2025</v>
      </c>
      <c r="N355" s="498"/>
      <c r="O355" s="498"/>
    </row>
    <row r="356" spans="1:25" ht="21" customHeight="1">
      <c r="A356" s="136">
        <v>352</v>
      </c>
      <c r="B356" s="243" t="str">
        <f t="shared" si="5"/>
        <v>20251SEE6032K20.7</v>
      </c>
      <c r="C356" s="611" t="s">
        <v>3755</v>
      </c>
      <c r="D356" s="243" t="str">
        <f>VLOOKUP(E356,KHĐT_HKI_K20!$G$5:$AC$927,23,0)</f>
        <v>SEE6032</v>
      </c>
      <c r="E356" s="236" t="s">
        <v>720</v>
      </c>
      <c r="F356" s="137" t="s">
        <v>60</v>
      </c>
      <c r="G356" s="491" t="s">
        <v>3</v>
      </c>
      <c r="H356" s="498" t="s">
        <v>56</v>
      </c>
      <c r="I356" s="495" t="s">
        <v>377</v>
      </c>
      <c r="J356" s="475"/>
      <c r="K356" s="475"/>
      <c r="L356" s="499">
        <v>7</v>
      </c>
      <c r="M356" s="243" t="str">
        <f>VLOOKUP(I356,'Phan ca HK1-2025'!$B$4:$G$134,6,0)</f>
        <v>15/09/2025</v>
      </c>
      <c r="N356" s="498"/>
      <c r="O356" s="498"/>
    </row>
    <row r="357" spans="1:25" ht="21" customHeight="1">
      <c r="A357" s="136">
        <v>353</v>
      </c>
      <c r="B357" s="243" t="str">
        <f t="shared" si="5"/>
        <v>20251FL6568K20.27</v>
      </c>
      <c r="C357" s="611" t="s">
        <v>2677</v>
      </c>
      <c r="D357" s="243" t="str">
        <f>VLOOKUP(E357,KHĐT_HKI_K20!$G$5:$AC$927,23,0)</f>
        <v>FL6568</v>
      </c>
      <c r="E357" s="235" t="s">
        <v>187</v>
      </c>
      <c r="F357" s="137" t="s">
        <v>64</v>
      </c>
      <c r="G357" s="491" t="s">
        <v>2</v>
      </c>
      <c r="H357" s="498" t="s">
        <v>438</v>
      </c>
      <c r="I357" s="495" t="s">
        <v>377</v>
      </c>
      <c r="J357" s="475"/>
      <c r="K357" s="475"/>
      <c r="L357" s="499">
        <v>27</v>
      </c>
      <c r="M357" s="243" t="str">
        <f>VLOOKUP(I357,'Phan ca HK1-2025'!$B$4:$G$134,6,0)</f>
        <v>15/09/2025</v>
      </c>
      <c r="N357" s="498"/>
      <c r="O357" s="498" t="s">
        <v>942</v>
      </c>
    </row>
    <row r="358" spans="1:25" ht="21" customHeight="1">
      <c r="A358" s="136">
        <v>354</v>
      </c>
      <c r="B358" s="243" t="str">
        <f t="shared" si="5"/>
        <v>20251FL6568K20.27</v>
      </c>
      <c r="C358" s="611" t="s">
        <v>2677</v>
      </c>
      <c r="D358" s="243" t="str">
        <f>VLOOKUP(E358,KHĐT_HKI_K20!$G$5:$AC$927,23,0)</f>
        <v>FL6568</v>
      </c>
      <c r="E358" s="235" t="s">
        <v>187</v>
      </c>
      <c r="F358" s="137" t="s">
        <v>64</v>
      </c>
      <c r="G358" s="491" t="s">
        <v>5</v>
      </c>
      <c r="H358" s="498" t="s">
        <v>438</v>
      </c>
      <c r="I358" s="495" t="s">
        <v>377</v>
      </c>
      <c r="J358" s="475"/>
      <c r="K358" s="475"/>
      <c r="L358" s="499">
        <v>27</v>
      </c>
      <c r="M358" s="243" t="str">
        <f>VLOOKUP(I358,'Phan ca HK1-2025'!$B$4:$G$134,6,0)</f>
        <v>15/09/2025</v>
      </c>
      <c r="N358" s="498"/>
      <c r="O358" s="498" t="s">
        <v>942</v>
      </c>
    </row>
    <row r="359" spans="1:25" ht="21" customHeight="1">
      <c r="A359" s="136">
        <v>355</v>
      </c>
      <c r="B359" s="243" t="str">
        <f t="shared" si="5"/>
        <v>20251FL6568K20.28</v>
      </c>
      <c r="C359" s="611" t="s">
        <v>2680</v>
      </c>
      <c r="D359" s="243" t="str">
        <f>VLOOKUP(E359,KHĐT_HKI_K20!$G$5:$AC$927,23,0)</f>
        <v>FL6568</v>
      </c>
      <c r="E359" s="235" t="s">
        <v>187</v>
      </c>
      <c r="F359" s="137" t="s">
        <v>58</v>
      </c>
      <c r="G359" s="491" t="s">
        <v>2</v>
      </c>
      <c r="H359" s="498" t="s">
        <v>438</v>
      </c>
      <c r="I359" s="495" t="s">
        <v>377</v>
      </c>
      <c r="J359" s="475"/>
      <c r="K359" s="475"/>
      <c r="L359" s="499">
        <v>28</v>
      </c>
      <c r="M359" s="243" t="str">
        <f>VLOOKUP(I359,'Phan ca HK1-2025'!$B$4:$G$134,6,0)</f>
        <v>15/09/2025</v>
      </c>
      <c r="N359" s="498"/>
      <c r="O359" s="498" t="s">
        <v>943</v>
      </c>
    </row>
    <row r="360" spans="1:25" ht="21" customHeight="1">
      <c r="A360" s="136">
        <v>356</v>
      </c>
      <c r="B360" s="243" t="str">
        <f t="shared" si="5"/>
        <v>20251FL6568K20.28</v>
      </c>
      <c r="C360" s="611" t="s">
        <v>2680</v>
      </c>
      <c r="D360" s="243" t="str">
        <f>VLOOKUP(E360,KHĐT_HKI_K20!$G$5:$AC$927,23,0)</f>
        <v>FL6568</v>
      </c>
      <c r="E360" s="235" t="s">
        <v>187</v>
      </c>
      <c r="F360" s="137" t="s">
        <v>58</v>
      </c>
      <c r="G360" s="491" t="s">
        <v>5</v>
      </c>
      <c r="H360" s="498" t="s">
        <v>438</v>
      </c>
      <c r="I360" s="495" t="s">
        <v>377</v>
      </c>
      <c r="J360" s="475"/>
      <c r="K360" s="475"/>
      <c r="L360" s="499">
        <v>28</v>
      </c>
      <c r="M360" s="243" t="str">
        <f>VLOOKUP(I360,'Phan ca HK1-2025'!$B$4:$G$134,6,0)</f>
        <v>15/09/2025</v>
      </c>
      <c r="N360" s="498"/>
      <c r="O360" s="498" t="s">
        <v>943</v>
      </c>
    </row>
    <row r="361" spans="1:25" ht="21" customHeight="1">
      <c r="A361" s="136">
        <v>357</v>
      </c>
      <c r="B361" s="243" t="str">
        <f t="shared" si="5"/>
        <v>20251LP6010K20.21</v>
      </c>
      <c r="C361" s="611" t="s">
        <v>3178</v>
      </c>
      <c r="D361" s="243" t="str">
        <f>VLOOKUP(E361,KHĐT_HKI_K20!$G$5:$AC$927,23,0)</f>
        <v>LP6010</v>
      </c>
      <c r="E361" s="236" t="s">
        <v>180</v>
      </c>
      <c r="F361" s="137" t="s">
        <v>31</v>
      </c>
      <c r="G361" s="491" t="s">
        <v>3</v>
      </c>
      <c r="H361" s="243" t="s">
        <v>580</v>
      </c>
      <c r="I361" s="495" t="s">
        <v>377</v>
      </c>
      <c r="J361" s="475"/>
      <c r="K361" s="513" t="s">
        <v>1141</v>
      </c>
      <c r="L361" s="501">
        <v>21</v>
      </c>
      <c r="M361" s="243" t="str">
        <f>VLOOKUP(I361,'Phan ca HK1-2025'!$B$4:$G$134,6,0)</f>
        <v>15/09/2025</v>
      </c>
      <c r="N361" s="513" t="s">
        <v>1141</v>
      </c>
      <c r="O361" s="498"/>
    </row>
    <row r="362" spans="1:25" ht="21" customHeight="1">
      <c r="A362" s="136">
        <v>358</v>
      </c>
      <c r="B362" s="243" t="str">
        <f t="shared" si="5"/>
        <v>20251SM6050K20.18</v>
      </c>
      <c r="C362" s="611" t="s">
        <v>4217</v>
      </c>
      <c r="D362" s="243" t="str">
        <f>VLOOKUP(E362,KHĐT_HKI_K20!$G$5:$AC$927,23,0)</f>
        <v>SM6050</v>
      </c>
      <c r="E362" s="236" t="s">
        <v>30</v>
      </c>
      <c r="F362" s="137" t="s">
        <v>64</v>
      </c>
      <c r="G362" s="491" t="s">
        <v>1</v>
      </c>
      <c r="H362" s="498" t="s">
        <v>46</v>
      </c>
      <c r="I362" s="495" t="s">
        <v>377</v>
      </c>
      <c r="J362" s="475"/>
      <c r="K362" s="475"/>
      <c r="L362" s="499">
        <v>18</v>
      </c>
      <c r="M362" s="243" t="str">
        <f>VLOOKUP(I362,'Phan ca HK1-2025'!$B$4:$G$134,6,0)</f>
        <v>15/09/2025</v>
      </c>
      <c r="N362" s="498"/>
      <c r="O362" s="498"/>
    </row>
    <row r="363" spans="1:25" ht="21" customHeight="1">
      <c r="A363" s="136">
        <v>359</v>
      </c>
      <c r="B363" s="243" t="str">
        <f t="shared" si="5"/>
        <v>20251PE6003K20.12</v>
      </c>
      <c r="C363" s="611" t="s">
        <v>3403</v>
      </c>
      <c r="D363" s="243" t="str">
        <f>VLOOKUP(E363,[1]CHUONGTRINHDAOTAO_1294!$G$5:$V$36,16,0)</f>
        <v>PE6003</v>
      </c>
      <c r="E363" s="492" t="s">
        <v>450</v>
      </c>
      <c r="F363" s="137" t="s">
        <v>31</v>
      </c>
      <c r="G363" s="491" t="s">
        <v>0</v>
      </c>
      <c r="H363" s="243" t="s">
        <v>484</v>
      </c>
      <c r="I363" s="495" t="s">
        <v>378</v>
      </c>
      <c r="J363" s="475"/>
      <c r="K363" s="475"/>
      <c r="L363" s="499">
        <v>12</v>
      </c>
      <c r="M363" s="243" t="str">
        <f>VLOOKUP(I363,'Phan ca HK1-2025'!$B$4:$G$134,6,0)</f>
        <v>15/09/2025</v>
      </c>
      <c r="N363" s="498"/>
      <c r="O363" s="498"/>
      <c r="Y363" s="5"/>
    </row>
    <row r="364" spans="1:25" ht="21" customHeight="1">
      <c r="A364" s="136">
        <v>360</v>
      </c>
      <c r="B364" s="243" t="str">
        <f t="shared" si="5"/>
        <v>20251BS6001K20.17</v>
      </c>
      <c r="C364" s="611" t="s">
        <v>1444</v>
      </c>
      <c r="D364" s="243" t="str">
        <f>VLOOKUP(E364,KHĐT_HKI_K20!$G$5:$AC$927,23,0)</f>
        <v>BS6001</v>
      </c>
      <c r="E364" s="236" t="s">
        <v>158</v>
      </c>
      <c r="F364" s="137" t="s">
        <v>95</v>
      </c>
      <c r="G364" s="491" t="s">
        <v>4</v>
      </c>
      <c r="H364" s="498" t="s">
        <v>49</v>
      </c>
      <c r="I364" s="495" t="s">
        <v>378</v>
      </c>
      <c r="J364" s="475"/>
      <c r="K364" s="513" t="s">
        <v>1158</v>
      </c>
      <c r="L364" s="499">
        <v>17</v>
      </c>
      <c r="M364" s="524" t="s">
        <v>1157</v>
      </c>
      <c r="N364" s="498" t="s">
        <v>947</v>
      </c>
      <c r="O364" s="498"/>
    </row>
    <row r="365" spans="1:25" ht="21" customHeight="1">
      <c r="A365" s="136">
        <v>361</v>
      </c>
      <c r="B365" s="243" t="str">
        <f t="shared" si="5"/>
        <v>20251BS6002K20.33</v>
      </c>
      <c r="C365" s="611" t="s">
        <v>1585</v>
      </c>
      <c r="D365" s="243" t="str">
        <f>VLOOKUP(E365,KHĐT_HKI_K20!$G$5:$AC$927,23,0)</f>
        <v>BS6002</v>
      </c>
      <c r="E365" s="236" t="s">
        <v>93</v>
      </c>
      <c r="F365" s="137" t="s">
        <v>95</v>
      </c>
      <c r="G365" s="491" t="s">
        <v>0</v>
      </c>
      <c r="H365" s="498" t="s">
        <v>49</v>
      </c>
      <c r="I365" s="495" t="s">
        <v>378</v>
      </c>
      <c r="J365" s="475"/>
      <c r="K365" s="513" t="s">
        <v>1158</v>
      </c>
      <c r="L365" s="499">
        <v>33</v>
      </c>
      <c r="M365" s="524" t="s">
        <v>1157</v>
      </c>
      <c r="N365" s="498" t="s">
        <v>947</v>
      </c>
      <c r="O365" s="498"/>
      <c r="X365"/>
    </row>
    <row r="366" spans="1:25" ht="21" customHeight="1">
      <c r="A366" s="136">
        <v>362</v>
      </c>
      <c r="B366" s="243" t="str">
        <f t="shared" si="5"/>
        <v>20251BS6018K20.15</v>
      </c>
      <c r="C366" s="611" t="s">
        <v>1751</v>
      </c>
      <c r="D366" s="243" t="str">
        <f>VLOOKUP(E366,KHĐT_HKI_K20!$G$5:$AC$927,23,0)</f>
        <v>BS6018</v>
      </c>
      <c r="E366" s="236" t="s">
        <v>192</v>
      </c>
      <c r="F366" s="137" t="s">
        <v>60</v>
      </c>
      <c r="G366" s="491" t="s">
        <v>1</v>
      </c>
      <c r="H366" s="615" t="s">
        <v>46</v>
      </c>
      <c r="I366" s="495" t="s">
        <v>378</v>
      </c>
      <c r="J366" s="475"/>
      <c r="K366" s="475"/>
      <c r="L366" s="499">
        <v>15</v>
      </c>
      <c r="M366" s="243" t="str">
        <f>VLOOKUP(I366,'Phan ca HK1-2025'!$B$4:$G$134,6,0)</f>
        <v>15/09/2025</v>
      </c>
      <c r="N366" s="498"/>
      <c r="O366" s="498"/>
    </row>
    <row r="367" spans="1:25" ht="21" customHeight="1">
      <c r="A367" s="136">
        <v>363</v>
      </c>
      <c r="B367" s="243" t="str">
        <f t="shared" si="5"/>
        <v>20251SEE6032K20.8</v>
      </c>
      <c r="C367" s="611" t="s">
        <v>3758</v>
      </c>
      <c r="D367" s="243" t="str">
        <f>VLOOKUP(E367,KHĐT_HKI_K20!$G$5:$AC$927,23,0)</f>
        <v>SEE6032</v>
      </c>
      <c r="E367" s="236" t="s">
        <v>720</v>
      </c>
      <c r="F367" s="137" t="s">
        <v>58</v>
      </c>
      <c r="G367" s="491" t="s">
        <v>3</v>
      </c>
      <c r="H367" s="498" t="s">
        <v>56</v>
      </c>
      <c r="I367" s="495" t="s">
        <v>378</v>
      </c>
      <c r="J367" s="475"/>
      <c r="K367" s="475"/>
      <c r="L367" s="499">
        <v>8</v>
      </c>
      <c r="M367" s="243" t="str">
        <f>VLOOKUP(I367,'Phan ca HK1-2025'!$B$4:$G$134,6,0)</f>
        <v>15/09/2025</v>
      </c>
      <c r="N367" s="498"/>
      <c r="O367" s="498"/>
    </row>
    <row r="368" spans="1:25" ht="21" customHeight="1">
      <c r="A368" s="136">
        <v>364</v>
      </c>
      <c r="B368" s="243" t="str">
        <f t="shared" si="5"/>
        <v>20251FL6568K20.29</v>
      </c>
      <c r="C368" s="611" t="s">
        <v>2683</v>
      </c>
      <c r="D368" s="243" t="str">
        <f>VLOOKUP(E368,KHĐT_HKI_K20!$G$5:$AC$927,23,0)</f>
        <v>FL6568</v>
      </c>
      <c r="E368" s="235" t="s">
        <v>187</v>
      </c>
      <c r="F368" s="137" t="s">
        <v>59</v>
      </c>
      <c r="G368" s="491" t="s">
        <v>2</v>
      </c>
      <c r="H368" s="498" t="s">
        <v>438</v>
      </c>
      <c r="I368" s="495" t="s">
        <v>378</v>
      </c>
      <c r="J368" s="475"/>
      <c r="K368" s="475"/>
      <c r="L368" s="500">
        <v>29</v>
      </c>
      <c r="M368" s="243" t="str">
        <f>VLOOKUP(I368,'Phan ca HK1-2025'!$B$4:$G$134,6,0)</f>
        <v>15/09/2025</v>
      </c>
      <c r="N368" s="498"/>
      <c r="O368" s="498" t="s">
        <v>944</v>
      </c>
    </row>
    <row r="369" spans="1:15" ht="21" customHeight="1">
      <c r="A369" s="136">
        <v>365</v>
      </c>
      <c r="B369" s="243" t="str">
        <f t="shared" si="5"/>
        <v>20251FL6568K20.29</v>
      </c>
      <c r="C369" s="611" t="s">
        <v>2683</v>
      </c>
      <c r="D369" s="243" t="str">
        <f>VLOOKUP(E369,KHĐT_HKI_K20!$G$5:$AC$927,23,0)</f>
        <v>FL6568</v>
      </c>
      <c r="E369" s="235" t="s">
        <v>187</v>
      </c>
      <c r="F369" s="137" t="s">
        <v>59</v>
      </c>
      <c r="G369" s="491" t="s">
        <v>5</v>
      </c>
      <c r="H369" s="498" t="s">
        <v>438</v>
      </c>
      <c r="I369" s="495" t="s">
        <v>378</v>
      </c>
      <c r="J369" s="475"/>
      <c r="K369" s="475"/>
      <c r="L369" s="499">
        <v>29</v>
      </c>
      <c r="M369" s="243" t="str">
        <f>VLOOKUP(I369,'Phan ca HK1-2025'!$B$4:$G$134,6,0)</f>
        <v>15/09/2025</v>
      </c>
      <c r="N369" s="498"/>
      <c r="O369" s="498" t="s">
        <v>944</v>
      </c>
    </row>
    <row r="370" spans="1:15" ht="21" customHeight="1">
      <c r="A370" s="136">
        <v>366</v>
      </c>
      <c r="B370" s="243" t="str">
        <f t="shared" si="5"/>
        <v>20251FL6568K20.30</v>
      </c>
      <c r="C370" s="611" t="s">
        <v>2686</v>
      </c>
      <c r="D370" s="243" t="str">
        <f>VLOOKUP(E370,KHĐT_HKI_K20!$G$5:$AC$927,23,0)</f>
        <v>FL6568</v>
      </c>
      <c r="E370" s="235" t="s">
        <v>187</v>
      </c>
      <c r="F370" s="137" t="s">
        <v>60</v>
      </c>
      <c r="G370" s="491" t="s">
        <v>2</v>
      </c>
      <c r="H370" s="498" t="s">
        <v>438</v>
      </c>
      <c r="I370" s="495" t="s">
        <v>378</v>
      </c>
      <c r="J370" s="475"/>
      <c r="K370" s="475"/>
      <c r="L370" s="500">
        <v>30</v>
      </c>
      <c r="M370" s="243" t="str">
        <f>VLOOKUP(I370,'Phan ca HK1-2025'!$B$4:$G$134,6,0)</f>
        <v>15/09/2025</v>
      </c>
      <c r="N370" s="498"/>
      <c r="O370" s="498" t="s">
        <v>945</v>
      </c>
    </row>
    <row r="371" spans="1:15" ht="21" customHeight="1">
      <c r="A371" s="136">
        <v>367</v>
      </c>
      <c r="B371" s="243" t="str">
        <f t="shared" si="5"/>
        <v>20251FL6568K20.30</v>
      </c>
      <c r="C371" s="611" t="s">
        <v>2686</v>
      </c>
      <c r="D371" s="243" t="str">
        <f>VLOOKUP(E371,KHĐT_HKI_K20!$G$5:$AC$927,23,0)</f>
        <v>FL6568</v>
      </c>
      <c r="E371" s="235" t="s">
        <v>187</v>
      </c>
      <c r="F371" s="137" t="s">
        <v>60</v>
      </c>
      <c r="G371" s="491" t="s">
        <v>5</v>
      </c>
      <c r="H371" s="498" t="s">
        <v>438</v>
      </c>
      <c r="I371" s="495" t="s">
        <v>378</v>
      </c>
      <c r="J371" s="475"/>
      <c r="K371" s="475"/>
      <c r="L371" s="499">
        <v>30</v>
      </c>
      <c r="M371" s="243" t="str">
        <f>VLOOKUP(I371,'Phan ca HK1-2025'!$B$4:$G$134,6,0)</f>
        <v>15/09/2025</v>
      </c>
      <c r="N371" s="498"/>
      <c r="O371" s="498" t="s">
        <v>945</v>
      </c>
    </row>
    <row r="372" spans="1:15" ht="21" customHeight="1">
      <c r="A372" s="136">
        <v>368</v>
      </c>
      <c r="B372" s="243" t="str">
        <f t="shared" si="5"/>
        <v>20251LP6010K20.22</v>
      </c>
      <c r="C372" s="611" t="s">
        <v>3181</v>
      </c>
      <c r="D372" s="243" t="str">
        <f>VLOOKUP(E372,KHĐT_HKI_K20!$G$5:$AC$927,23,0)</f>
        <v>LP6010</v>
      </c>
      <c r="E372" s="236" t="s">
        <v>180</v>
      </c>
      <c r="F372" s="137" t="s">
        <v>32</v>
      </c>
      <c r="G372" s="491" t="s">
        <v>3</v>
      </c>
      <c r="H372" s="243" t="s">
        <v>580</v>
      </c>
      <c r="I372" s="495" t="s">
        <v>378</v>
      </c>
      <c r="J372" s="475"/>
      <c r="K372" s="513" t="s">
        <v>1142</v>
      </c>
      <c r="L372" s="501">
        <v>22</v>
      </c>
      <c r="M372" s="243" t="str">
        <f>VLOOKUP(I372,'Phan ca HK1-2025'!$B$4:$G$134,6,0)</f>
        <v>15/09/2025</v>
      </c>
      <c r="N372" s="513" t="s">
        <v>1142</v>
      </c>
      <c r="O372" s="498"/>
    </row>
    <row r="373" spans="1:15" ht="21" customHeight="1">
      <c r="A373" s="136">
        <v>369</v>
      </c>
      <c r="B373" s="243" t="str">
        <f t="shared" si="5"/>
        <v>20251SM6050K20.19</v>
      </c>
      <c r="C373" s="611" t="s">
        <v>4220</v>
      </c>
      <c r="D373" s="243" t="str">
        <f>VLOOKUP(E373,KHĐT_HKI_K20!$G$5:$AC$927,23,0)</f>
        <v>SM6050</v>
      </c>
      <c r="E373" s="236" t="s">
        <v>30</v>
      </c>
      <c r="F373" s="137" t="s">
        <v>59</v>
      </c>
      <c r="G373" s="491" t="s">
        <v>1</v>
      </c>
      <c r="H373" s="498" t="s">
        <v>46</v>
      </c>
      <c r="I373" s="495" t="s">
        <v>378</v>
      </c>
      <c r="J373" s="475"/>
      <c r="K373" s="475"/>
      <c r="L373" s="499">
        <v>19</v>
      </c>
      <c r="M373" s="243" t="str">
        <f>VLOOKUP(I373,'Phan ca HK1-2025'!$B$4:$G$134,6,0)</f>
        <v>15/09/2025</v>
      </c>
      <c r="N373" s="498"/>
      <c r="O373" s="498"/>
    </row>
    <row r="374" spans="1:15" ht="21" customHeight="1">
      <c r="A374" s="136">
        <v>370</v>
      </c>
      <c r="B374" s="243" t="str">
        <f t="shared" ref="B374:B382" si="6">CONCATENATE(20251,$D374,"K20.",$L374)</f>
        <v>20251PE6003K20.</v>
      </c>
      <c r="C374" s="610" t="s">
        <v>4447</v>
      </c>
      <c r="D374" s="243" t="str">
        <f>VLOOKUP(E374,[1]CHUONGTRINHDAOTAO_1294!$G$5:$V$36,16,0)</f>
        <v>PE6003</v>
      </c>
      <c r="E374" s="492" t="s">
        <v>450</v>
      </c>
      <c r="F374" s="137" t="s">
        <v>31</v>
      </c>
      <c r="G374" s="491" t="s">
        <v>2</v>
      </c>
      <c r="H374" s="243" t="s">
        <v>484</v>
      </c>
      <c r="I374" s="608" t="s">
        <v>4403</v>
      </c>
      <c r="J374" s="475"/>
      <c r="K374" s="475"/>
      <c r="L374" s="499"/>
      <c r="M374" s="243" t="str">
        <f>VLOOKUP(I374,'Phan ca HK1-2025'!$B$4:$G$134,6,0)</f>
        <v>15/09/2025</v>
      </c>
      <c r="N374" s="498"/>
      <c r="O374" s="498"/>
    </row>
    <row r="375" spans="1:15" ht="21" customHeight="1">
      <c r="A375" s="136">
        <v>371</v>
      </c>
      <c r="B375" s="243" t="str">
        <f t="shared" si="6"/>
        <v>20251BS6001K20.</v>
      </c>
      <c r="C375" s="610" t="s">
        <v>4442</v>
      </c>
      <c r="D375" s="243" t="str">
        <f>VLOOKUP(E375,KHĐT_HKI_K20!$G$5:$AC$927,23,0)</f>
        <v>BS6001</v>
      </c>
      <c r="E375" s="236" t="s">
        <v>158</v>
      </c>
      <c r="F375" s="137" t="s">
        <v>14</v>
      </c>
      <c r="G375" s="491" t="s">
        <v>4</v>
      </c>
      <c r="H375" s="498" t="s">
        <v>33</v>
      </c>
      <c r="I375" s="608" t="s">
        <v>4403</v>
      </c>
      <c r="J375" s="475"/>
      <c r="K375" s="475"/>
      <c r="L375" s="499"/>
      <c r="M375" s="243" t="str">
        <f>VLOOKUP(I375,'Phan ca HK1-2025'!$B$4:$G$134,6,0)</f>
        <v>15/09/2025</v>
      </c>
      <c r="N375" s="498"/>
      <c r="O375" s="498"/>
    </row>
    <row r="376" spans="1:15" ht="21" customHeight="1">
      <c r="A376" s="136">
        <v>372</v>
      </c>
      <c r="B376" s="243" t="str">
        <f t="shared" si="6"/>
        <v>20251BS6002K20.</v>
      </c>
      <c r="C376" s="610" t="s">
        <v>4439</v>
      </c>
      <c r="D376" s="243" t="str">
        <f>VLOOKUP(E376,KHĐT_HKI_K20!$G$5:$AC$927,23,0)</f>
        <v>BS6002</v>
      </c>
      <c r="E376" s="236" t="s">
        <v>93</v>
      </c>
      <c r="F376" s="137" t="s">
        <v>95</v>
      </c>
      <c r="G376" s="491" t="s">
        <v>2</v>
      </c>
      <c r="H376" s="243" t="s">
        <v>33</v>
      </c>
      <c r="I376" s="608" t="s">
        <v>4403</v>
      </c>
      <c r="J376" s="475"/>
      <c r="K376" s="475"/>
      <c r="L376" s="499"/>
      <c r="M376" s="243" t="str">
        <f>VLOOKUP(I376,'Phan ca HK1-2025'!$B$4:$G$134,6,0)</f>
        <v>15/09/2025</v>
      </c>
      <c r="N376" s="498"/>
      <c r="O376" s="498"/>
    </row>
    <row r="377" spans="1:15" ht="21" customHeight="1">
      <c r="A377" s="136">
        <v>373</v>
      </c>
      <c r="B377" s="243" t="str">
        <f t="shared" si="6"/>
        <v>20251BS6018K20.</v>
      </c>
      <c r="C377" s="610" t="s">
        <v>4431</v>
      </c>
      <c r="D377" s="243" t="str">
        <f>VLOOKUP(E377,KHĐT_HKI_K20!$G$5:$AC$927,23,0)</f>
        <v>BS6018</v>
      </c>
      <c r="E377" s="236" t="s">
        <v>192</v>
      </c>
      <c r="F377" s="137" t="s">
        <v>64</v>
      </c>
      <c r="G377" s="491" t="s">
        <v>1</v>
      </c>
      <c r="H377" s="243" t="s">
        <v>33</v>
      </c>
      <c r="I377" s="608" t="s">
        <v>4403</v>
      </c>
      <c r="J377" s="475"/>
      <c r="K377" s="475"/>
      <c r="L377" s="499"/>
      <c r="M377" s="243" t="str">
        <f>VLOOKUP(I377,'Phan ca HK1-2025'!$B$4:$G$134,6,0)</f>
        <v>15/09/2025</v>
      </c>
      <c r="N377" s="498"/>
      <c r="O377" s="498"/>
    </row>
    <row r="378" spans="1:15" ht="21" customHeight="1">
      <c r="A378" s="136">
        <v>374</v>
      </c>
      <c r="B378" s="243" t="str">
        <f t="shared" si="6"/>
        <v>20251SEE6032K20.</v>
      </c>
      <c r="C378" s="610" t="s">
        <v>4422</v>
      </c>
      <c r="D378" s="243" t="str">
        <f>VLOOKUP(E378,KHĐT_HKI_K20!$G$5:$AC$927,23,0)</f>
        <v>SEE6032</v>
      </c>
      <c r="E378" s="236" t="s">
        <v>720</v>
      </c>
      <c r="F378" s="137" t="s">
        <v>60</v>
      </c>
      <c r="G378" s="491" t="s">
        <v>0</v>
      </c>
      <c r="H378" s="498" t="s">
        <v>36</v>
      </c>
      <c r="I378" s="608" t="s">
        <v>4403</v>
      </c>
      <c r="J378" s="475"/>
      <c r="K378" s="475"/>
      <c r="L378" s="499"/>
      <c r="M378" s="243" t="str">
        <f>VLOOKUP(I378,'Phan ca HK1-2025'!$B$4:$G$134,6,0)</f>
        <v>15/09/2025</v>
      </c>
      <c r="N378" s="498"/>
      <c r="O378" s="498"/>
    </row>
    <row r="379" spans="1:15" ht="21" customHeight="1">
      <c r="A379" s="136">
        <v>375</v>
      </c>
      <c r="B379" s="243" t="str">
        <f t="shared" si="6"/>
        <v>20251FL6568K20.57</v>
      </c>
      <c r="C379" s="610" t="s">
        <v>4426</v>
      </c>
      <c r="D379" s="243" t="str">
        <f>VLOOKUP(E379,KHĐT_HKI_K20!$G$5:$AC$927,23,0)</f>
        <v>FL6568</v>
      </c>
      <c r="E379" s="235" t="s">
        <v>187</v>
      </c>
      <c r="F379" s="137" t="s">
        <v>59</v>
      </c>
      <c r="G379" s="491" t="s">
        <v>1</v>
      </c>
      <c r="H379" s="498" t="s">
        <v>55</v>
      </c>
      <c r="I379" s="608" t="s">
        <v>4403</v>
      </c>
      <c r="J379" s="475"/>
      <c r="K379" s="475"/>
      <c r="L379" s="499">
        <v>57</v>
      </c>
      <c r="M379" s="243" t="str">
        <f>VLOOKUP(I379,'Phan ca HK1-2025'!$B$4:$G$134,6,0)</f>
        <v>15/09/2025</v>
      </c>
      <c r="N379" s="498"/>
      <c r="O379" s="498"/>
    </row>
    <row r="380" spans="1:15" ht="21" customHeight="1">
      <c r="A380" s="136">
        <v>376</v>
      </c>
      <c r="B380" s="243" t="str">
        <f t="shared" si="6"/>
        <v>20251FL6568K20.57</v>
      </c>
      <c r="C380" s="610" t="s">
        <v>4426</v>
      </c>
      <c r="D380" s="243" t="str">
        <f>VLOOKUP(E380,KHĐT_HKI_K20!$G$5:$AC$927,23,0)</f>
        <v>FL6568</v>
      </c>
      <c r="E380" s="235" t="s">
        <v>187</v>
      </c>
      <c r="F380" s="137" t="s">
        <v>59</v>
      </c>
      <c r="G380" s="491" t="s">
        <v>4</v>
      </c>
      <c r="H380" s="498" t="s">
        <v>55</v>
      </c>
      <c r="I380" s="608" t="s">
        <v>4403</v>
      </c>
      <c r="J380" s="475"/>
      <c r="K380" s="475"/>
      <c r="L380" s="499">
        <v>57</v>
      </c>
      <c r="M380" s="243" t="str">
        <f>VLOOKUP(I380,'Phan ca HK1-2025'!$B$4:$G$134,6,0)</f>
        <v>15/09/2025</v>
      </c>
      <c r="N380" s="498"/>
      <c r="O380" s="498"/>
    </row>
    <row r="381" spans="1:15" ht="21" customHeight="1">
      <c r="A381" s="136">
        <v>377</v>
      </c>
      <c r="B381" s="243" t="str">
        <f t="shared" si="6"/>
        <v>20251FL6568K20.58</v>
      </c>
      <c r="C381" s="610" t="s">
        <v>4427</v>
      </c>
      <c r="D381" s="243" t="str">
        <f>VLOOKUP(E381,KHĐT_HKI_K20!$G$5:$AC$927,23,0)</f>
        <v>FL6568</v>
      </c>
      <c r="E381" s="235" t="s">
        <v>187</v>
      </c>
      <c r="F381" s="137" t="s">
        <v>60</v>
      </c>
      <c r="G381" s="491" t="s">
        <v>1</v>
      </c>
      <c r="H381" s="498" t="s">
        <v>55</v>
      </c>
      <c r="I381" s="608" t="s">
        <v>4403</v>
      </c>
      <c r="J381" s="475"/>
      <c r="K381" s="475"/>
      <c r="L381" s="499">
        <v>58</v>
      </c>
      <c r="M381" s="243" t="str">
        <f>VLOOKUP(I381,'Phan ca HK1-2025'!$B$4:$G$134,6,0)</f>
        <v>15/09/2025</v>
      </c>
      <c r="N381" s="498"/>
      <c r="O381" s="498"/>
    </row>
    <row r="382" spans="1:15" ht="21" customHeight="1">
      <c r="A382" s="136">
        <v>378</v>
      </c>
      <c r="B382" s="243" t="str">
        <f t="shared" si="6"/>
        <v>20251FL6568K20.58</v>
      </c>
      <c r="C382" s="610" t="s">
        <v>4427</v>
      </c>
      <c r="D382" s="243" t="str">
        <f>VLOOKUP(E382,KHĐT_HKI_K20!$G$5:$AC$927,23,0)</f>
        <v>FL6568</v>
      </c>
      <c r="E382" s="235" t="s">
        <v>187</v>
      </c>
      <c r="F382" s="137" t="s">
        <v>60</v>
      </c>
      <c r="G382" s="491" t="s">
        <v>4</v>
      </c>
      <c r="H382" s="498" t="s">
        <v>55</v>
      </c>
      <c r="I382" s="608" t="s">
        <v>4403</v>
      </c>
      <c r="J382" s="475"/>
      <c r="K382" s="475"/>
      <c r="L382" s="499">
        <v>58</v>
      </c>
      <c r="M382" s="243" t="str">
        <f>VLOOKUP(I382,'Phan ca HK1-2025'!$B$4:$G$134,6,0)</f>
        <v>15/09/2025</v>
      </c>
      <c r="N382" s="498"/>
      <c r="O382" s="498"/>
    </row>
    <row r="383" spans="1:15" ht="21" customHeight="1">
      <c r="A383" s="136">
        <v>379</v>
      </c>
      <c r="B383" s="243" t="str">
        <f t="shared" ref="B383" si="7">CONCATENATE(20251,$D383,"K20.",$L383)</f>
        <v>20251LP6010K20.52</v>
      </c>
      <c r="C383" s="611" t="s">
        <v>3271</v>
      </c>
      <c r="D383" s="243" t="str">
        <f>VLOOKUP(E383,KHĐT_HKI_K20!$G$5:$AC$927,23,0)</f>
        <v>LP6010</v>
      </c>
      <c r="E383" s="236" t="s">
        <v>180</v>
      </c>
      <c r="F383" s="137" t="s">
        <v>64</v>
      </c>
      <c r="G383" s="491" t="s">
        <v>0</v>
      </c>
      <c r="H383" s="243" t="s">
        <v>580</v>
      </c>
      <c r="I383" s="608" t="s">
        <v>4403</v>
      </c>
      <c r="J383" s="502"/>
      <c r="K383" s="513" t="s">
        <v>4429</v>
      </c>
      <c r="L383" s="501">
        <v>52</v>
      </c>
      <c r="M383" s="243" t="str">
        <f>VLOOKUP(I383,'Phan ca HK1-2025'!$B$4:$G$134,6,0)</f>
        <v>15/09/2025</v>
      </c>
      <c r="N383" s="513" t="s">
        <v>4429</v>
      </c>
      <c r="O383" s="498"/>
    </row>
    <row r="384" spans="1:15" ht="21" customHeight="1">
      <c r="A384" s="136">
        <v>380</v>
      </c>
      <c r="B384" s="243" t="str">
        <f>CONCATENATE(20251,$D384,"K20.",$L384)</f>
        <v>20251SM6050K20.</v>
      </c>
      <c r="C384" s="610" t="s">
        <v>4428</v>
      </c>
      <c r="D384" s="243" t="str">
        <f>VLOOKUP(E384,KHĐT_HKI_K20!$G$5:$AC$927,23,0)</f>
        <v>SM6050</v>
      </c>
      <c r="E384" s="236" t="s">
        <v>30</v>
      </c>
      <c r="F384" s="137" t="s">
        <v>64</v>
      </c>
      <c r="G384" s="491" t="s">
        <v>3</v>
      </c>
      <c r="H384" s="513" t="s">
        <v>48</v>
      </c>
      <c r="I384" s="608" t="s">
        <v>4403</v>
      </c>
      <c r="J384" s="475"/>
      <c r="K384" s="475"/>
      <c r="L384" s="499"/>
      <c r="M384" s="243" t="str">
        <f>VLOOKUP(I384,'Phan ca HK1-2025'!$B$4:$G$134,6,0)</f>
        <v>15/09/2025</v>
      </c>
      <c r="N384" s="498"/>
      <c r="O384" s="498"/>
    </row>
    <row r="385" spans="1:15" ht="21" customHeight="1">
      <c r="A385" s="136">
        <v>381</v>
      </c>
      <c r="B385" s="243" t="str">
        <f t="shared" ref="B385:B420" si="8">CONCATENATE(20251,$D385,"K20.",$L385)</f>
        <v>20251PE6033K20.19</v>
      </c>
      <c r="C385" s="611" t="s">
        <v>3632</v>
      </c>
      <c r="D385" s="243" t="str">
        <f>VLOOKUP(E385,[1]CHUONGTRINHDAOTAO_1294!$G$5:$V$36,16,0)</f>
        <v>PE6033</v>
      </c>
      <c r="E385" s="492" t="s">
        <v>452</v>
      </c>
      <c r="F385" s="137" t="s">
        <v>59</v>
      </c>
      <c r="G385" s="491" t="s">
        <v>4</v>
      </c>
      <c r="H385" s="243" t="s">
        <v>484</v>
      </c>
      <c r="I385" s="495" t="s">
        <v>367</v>
      </c>
      <c r="J385" s="475"/>
      <c r="K385" s="475"/>
      <c r="L385" s="499">
        <v>19</v>
      </c>
      <c r="M385" s="243" t="str">
        <f>VLOOKUP(I385,'Phan ca HK1-2025'!$B$4:$G$134,6,0)</f>
        <v>15/09/2025</v>
      </c>
      <c r="N385" s="498"/>
      <c r="O385" s="498"/>
    </row>
    <row r="386" spans="1:15" ht="21" customHeight="1">
      <c r="A386" s="136">
        <v>382</v>
      </c>
      <c r="B386" s="243" t="str">
        <f t="shared" si="8"/>
        <v>20251BS6002K20.34</v>
      </c>
      <c r="C386" s="611" t="s">
        <v>1588</v>
      </c>
      <c r="D386" s="243" t="str">
        <f>VLOOKUP(E386,KHĐT_HKI_K20!$G$5:$AC$927,23,0)</f>
        <v>BS6002</v>
      </c>
      <c r="E386" s="236" t="s">
        <v>93</v>
      </c>
      <c r="F386" s="137" t="s">
        <v>14</v>
      </c>
      <c r="G386" s="491" t="s">
        <v>3</v>
      </c>
      <c r="H386" s="498" t="s">
        <v>51</v>
      </c>
      <c r="I386" s="495" t="s">
        <v>367</v>
      </c>
      <c r="J386" s="475"/>
      <c r="K386" s="475"/>
      <c r="L386" s="499">
        <v>34</v>
      </c>
      <c r="M386" s="243" t="str">
        <f>VLOOKUP(I386,'Phan ca HK1-2025'!$B$4:$G$134,6,0)</f>
        <v>15/09/2025</v>
      </c>
      <c r="N386" s="498"/>
      <c r="O386" s="498"/>
    </row>
    <row r="387" spans="1:15" ht="21" customHeight="1">
      <c r="A387" s="136">
        <v>383</v>
      </c>
      <c r="B387" s="243" t="str">
        <f t="shared" si="8"/>
        <v>20251SEE6032K20.9</v>
      </c>
      <c r="C387" s="611" t="s">
        <v>3761</v>
      </c>
      <c r="D387" s="243" t="str">
        <f>VLOOKUP(E387,KHĐT_HKI_K20!$G$5:$AC$927,23,0)</f>
        <v>SEE6032</v>
      </c>
      <c r="E387" s="236" t="s">
        <v>720</v>
      </c>
      <c r="F387" s="137" t="s">
        <v>59</v>
      </c>
      <c r="G387" s="491" t="s">
        <v>3</v>
      </c>
      <c r="H387" s="616" t="s">
        <v>1149</v>
      </c>
      <c r="I387" s="495" t="s">
        <v>367</v>
      </c>
      <c r="J387" s="475"/>
      <c r="K387" s="513" t="s">
        <v>1156</v>
      </c>
      <c r="L387" s="501">
        <v>9</v>
      </c>
      <c r="M387" s="243" t="str">
        <f>VLOOKUP(I387,'Phan ca HK1-2025'!$B$4:$G$134,6,0)</f>
        <v>15/09/2025</v>
      </c>
      <c r="N387" s="513" t="s">
        <v>1156</v>
      </c>
      <c r="O387" s="498"/>
    </row>
    <row r="388" spans="1:15" ht="21" customHeight="1">
      <c r="A388" s="136">
        <v>384</v>
      </c>
      <c r="B388" s="243" t="str">
        <f t="shared" si="8"/>
        <v>20251FL6568K20.31</v>
      </c>
      <c r="C388" s="611" t="s">
        <v>2689</v>
      </c>
      <c r="D388" s="243" t="str">
        <f>VLOOKUP(E388,KHĐT_HKI_K20!$G$5:$AC$927,23,0)</f>
        <v>FL6568</v>
      </c>
      <c r="E388" s="235" t="s">
        <v>187</v>
      </c>
      <c r="F388" s="137" t="s">
        <v>64</v>
      </c>
      <c r="G388" s="491" t="s">
        <v>2</v>
      </c>
      <c r="H388" s="498" t="s">
        <v>81</v>
      </c>
      <c r="I388" s="495" t="s">
        <v>367</v>
      </c>
      <c r="J388" s="475"/>
      <c r="K388" s="475"/>
      <c r="L388" s="499">
        <v>31</v>
      </c>
      <c r="M388" s="243" t="str">
        <f>VLOOKUP(I388,'Phan ca HK1-2025'!$B$4:$G$134,6,0)</f>
        <v>15/09/2025</v>
      </c>
      <c r="N388" s="498"/>
      <c r="O388" s="498" t="s">
        <v>907</v>
      </c>
    </row>
    <row r="389" spans="1:15" ht="21" customHeight="1">
      <c r="A389" s="136">
        <v>385</v>
      </c>
      <c r="B389" s="243" t="str">
        <f t="shared" si="8"/>
        <v>20251FL6568K20.31</v>
      </c>
      <c r="C389" s="611" t="s">
        <v>2689</v>
      </c>
      <c r="D389" s="243" t="str">
        <f>VLOOKUP(E389,KHĐT_HKI_K20!$G$5:$AC$927,23,0)</f>
        <v>FL6568</v>
      </c>
      <c r="E389" s="235" t="s">
        <v>187</v>
      </c>
      <c r="F389" s="137" t="s">
        <v>64</v>
      </c>
      <c r="G389" s="491" t="s">
        <v>5</v>
      </c>
      <c r="H389" s="498" t="s">
        <v>81</v>
      </c>
      <c r="I389" s="495" t="s">
        <v>367</v>
      </c>
      <c r="J389" s="475"/>
      <c r="K389" s="475"/>
      <c r="L389" s="499">
        <v>31</v>
      </c>
      <c r="M389" s="243" t="str">
        <f>VLOOKUP(I389,'Phan ca HK1-2025'!$B$4:$G$134,6,0)</f>
        <v>15/09/2025</v>
      </c>
      <c r="N389" s="498"/>
      <c r="O389" s="498" t="s">
        <v>907</v>
      </c>
    </row>
    <row r="390" spans="1:15" ht="21" customHeight="1">
      <c r="A390" s="136">
        <v>386</v>
      </c>
      <c r="B390" s="243" t="str">
        <f t="shared" si="8"/>
        <v>20251FL6568K20.32</v>
      </c>
      <c r="C390" s="611" t="s">
        <v>2692</v>
      </c>
      <c r="D390" s="243" t="str">
        <f>VLOOKUP(E390,KHĐT_HKI_K20!$G$5:$AC$927,23,0)</f>
        <v>FL6568</v>
      </c>
      <c r="E390" s="235" t="s">
        <v>187</v>
      </c>
      <c r="F390" s="137" t="s">
        <v>58</v>
      </c>
      <c r="G390" s="491" t="s">
        <v>2</v>
      </c>
      <c r="H390" s="498" t="s">
        <v>81</v>
      </c>
      <c r="I390" s="495" t="s">
        <v>367</v>
      </c>
      <c r="J390" s="475"/>
      <c r="K390" s="475"/>
      <c r="L390" s="499">
        <v>32</v>
      </c>
      <c r="M390" s="243" t="str">
        <f>VLOOKUP(I390,'Phan ca HK1-2025'!$B$4:$G$134,6,0)</f>
        <v>15/09/2025</v>
      </c>
      <c r="N390" s="498"/>
      <c r="O390" s="498" t="s">
        <v>908</v>
      </c>
    </row>
    <row r="391" spans="1:15" ht="21" customHeight="1">
      <c r="A391" s="136">
        <v>387</v>
      </c>
      <c r="B391" s="243" t="str">
        <f t="shared" si="8"/>
        <v>20251FL6568K20.32</v>
      </c>
      <c r="C391" s="611" t="s">
        <v>2692</v>
      </c>
      <c r="D391" s="243" t="str">
        <f>VLOOKUP(E391,KHĐT_HKI_K20!$G$5:$AC$927,23,0)</f>
        <v>FL6568</v>
      </c>
      <c r="E391" s="235" t="s">
        <v>187</v>
      </c>
      <c r="F391" s="137" t="s">
        <v>58</v>
      </c>
      <c r="G391" s="491" t="s">
        <v>5</v>
      </c>
      <c r="H391" s="498" t="s">
        <v>81</v>
      </c>
      <c r="I391" s="495" t="s">
        <v>367</v>
      </c>
      <c r="J391" s="475"/>
      <c r="K391" s="475"/>
      <c r="L391" s="499">
        <v>32</v>
      </c>
      <c r="M391" s="243" t="str">
        <f>VLOOKUP(I391,'Phan ca HK1-2025'!$B$4:$G$134,6,0)</f>
        <v>15/09/2025</v>
      </c>
      <c r="N391" s="498"/>
      <c r="O391" s="498" t="s">
        <v>908</v>
      </c>
    </row>
    <row r="392" spans="1:15" ht="21" customHeight="1">
      <c r="A392" s="136">
        <v>388</v>
      </c>
      <c r="B392" s="243" t="str">
        <f t="shared" si="8"/>
        <v>20251LP6010K20.23</v>
      </c>
      <c r="C392" s="611" t="s">
        <v>3184</v>
      </c>
      <c r="D392" s="243" t="str">
        <f>VLOOKUP(E392,KHĐT_HKI_K20!$G$5:$AC$927,23,0)</f>
        <v>LP6010</v>
      </c>
      <c r="E392" s="236" t="s">
        <v>180</v>
      </c>
      <c r="F392" s="137" t="s">
        <v>64</v>
      </c>
      <c r="G392" s="491" t="s">
        <v>4</v>
      </c>
      <c r="H392" s="243" t="s">
        <v>1148</v>
      </c>
      <c r="I392" s="495" t="s">
        <v>367</v>
      </c>
      <c r="J392" s="475"/>
      <c r="K392" s="498" t="s">
        <v>914</v>
      </c>
      <c r="L392" s="501">
        <v>23</v>
      </c>
      <c r="M392" s="243" t="str">
        <f>VLOOKUP(I392,'Phan ca HK1-2025'!$B$4:$G$134,6,0)</f>
        <v>15/09/2025</v>
      </c>
      <c r="N392" s="498" t="s">
        <v>914</v>
      </c>
      <c r="O392" s="498"/>
    </row>
    <row r="393" spans="1:15" ht="21" customHeight="1">
      <c r="A393" s="136">
        <v>389</v>
      </c>
      <c r="B393" s="243" t="str">
        <f t="shared" si="8"/>
        <v>20251BS6027K20.22</v>
      </c>
      <c r="C393" s="611" t="s">
        <v>1963</v>
      </c>
      <c r="D393" s="243" t="str">
        <f>VLOOKUP(E393,KHĐT_HKI_K20!$G$5:$AC$927,23,0)</f>
        <v>BS6027</v>
      </c>
      <c r="E393" s="236" t="s">
        <v>654</v>
      </c>
      <c r="F393" s="137" t="s">
        <v>14</v>
      </c>
      <c r="G393" s="491" t="s">
        <v>1</v>
      </c>
      <c r="H393" s="498" t="s">
        <v>35</v>
      </c>
      <c r="I393" s="495" t="s">
        <v>367</v>
      </c>
      <c r="J393" s="475"/>
      <c r="K393" s="475"/>
      <c r="L393" s="499">
        <v>22</v>
      </c>
      <c r="M393" s="243" t="str">
        <f>VLOOKUP(I393,'Phan ca HK1-2025'!$B$4:$G$134,6,0)</f>
        <v>15/09/2025</v>
      </c>
      <c r="N393" s="498"/>
      <c r="O393" s="498"/>
    </row>
    <row r="394" spans="1:15" ht="21" customHeight="1">
      <c r="A394" s="136">
        <v>390</v>
      </c>
      <c r="B394" s="243" t="str">
        <f t="shared" si="8"/>
        <v>20251PE6033K20.20</v>
      </c>
      <c r="C394" s="611" t="s">
        <v>3635</v>
      </c>
      <c r="D394" s="243" t="str">
        <f>VLOOKUP(E394,[1]CHUONGTRINHDAOTAO_1294!$G$5:$V$36,16,0)</f>
        <v>PE6033</v>
      </c>
      <c r="E394" s="492" t="s">
        <v>452</v>
      </c>
      <c r="F394" s="137" t="s">
        <v>60</v>
      </c>
      <c r="G394" s="491" t="s">
        <v>4</v>
      </c>
      <c r="H394" s="243" t="s">
        <v>484</v>
      </c>
      <c r="I394" s="495" t="s">
        <v>368</v>
      </c>
      <c r="J394" s="475"/>
      <c r="K394" s="475"/>
      <c r="L394" s="500">
        <v>20</v>
      </c>
      <c r="M394" s="243" t="str">
        <f>VLOOKUP(I394,'Phan ca HK1-2025'!$B$4:$G$134,6,0)</f>
        <v>15/09/2025</v>
      </c>
      <c r="N394" s="498"/>
      <c r="O394" s="498"/>
    </row>
    <row r="395" spans="1:15" ht="21" customHeight="1">
      <c r="A395" s="136">
        <v>391</v>
      </c>
      <c r="B395" s="243" t="str">
        <f t="shared" si="8"/>
        <v>20251BS6002K20.35</v>
      </c>
      <c r="C395" s="611" t="s">
        <v>1591</v>
      </c>
      <c r="D395" s="243" t="str">
        <f>VLOOKUP(E395,KHĐT_HKI_K20!$G$5:$AC$927,23,0)</f>
        <v>BS6002</v>
      </c>
      <c r="E395" s="236" t="s">
        <v>93</v>
      </c>
      <c r="F395" s="137" t="s">
        <v>95</v>
      </c>
      <c r="G395" s="491" t="s">
        <v>3</v>
      </c>
      <c r="H395" s="498" t="s">
        <v>37</v>
      </c>
      <c r="I395" s="495" t="s">
        <v>368</v>
      </c>
      <c r="J395" s="475"/>
      <c r="K395" s="475"/>
      <c r="L395" s="499">
        <v>35</v>
      </c>
      <c r="M395" s="243" t="str">
        <f>VLOOKUP(I395,'Phan ca HK1-2025'!$B$4:$G$134,6,0)</f>
        <v>15/09/2025</v>
      </c>
      <c r="N395" s="498"/>
      <c r="O395" s="498"/>
    </row>
    <row r="396" spans="1:15" ht="21" customHeight="1">
      <c r="A396" s="136">
        <v>392</v>
      </c>
      <c r="B396" s="243" t="str">
        <f t="shared" si="8"/>
        <v>20251SEE6032K20.10</v>
      </c>
      <c r="C396" s="611" t="s">
        <v>3764</v>
      </c>
      <c r="D396" s="243" t="str">
        <f>VLOOKUP(E396,KHĐT_HKI_K20!$G$5:$AC$927,23,0)</f>
        <v>SEE6032</v>
      </c>
      <c r="E396" s="236" t="s">
        <v>720</v>
      </c>
      <c r="F396" s="137" t="s">
        <v>64</v>
      </c>
      <c r="G396" s="491" t="s">
        <v>3</v>
      </c>
      <c r="H396" s="243" t="str">
        <f>VLOOKUP(I396,'Phan ca HK1-2025'!$B$4:$I$134,8,0)</f>
        <v>C2-403</v>
      </c>
      <c r="I396" s="495" t="s">
        <v>368</v>
      </c>
      <c r="J396" s="475"/>
      <c r="K396" s="475"/>
      <c r="L396" s="499">
        <v>10</v>
      </c>
      <c r="M396" s="243" t="str">
        <f>VLOOKUP(I396,'Phan ca HK1-2025'!$B$4:$G$134,6,0)</f>
        <v>15/09/2025</v>
      </c>
      <c r="N396" s="498"/>
      <c r="O396" s="498"/>
    </row>
    <row r="397" spans="1:15" ht="21" customHeight="1">
      <c r="A397" s="136">
        <v>393</v>
      </c>
      <c r="B397" s="243" t="str">
        <f t="shared" si="8"/>
        <v>20251FL6568K20.33</v>
      </c>
      <c r="C397" s="611" t="s">
        <v>2695</v>
      </c>
      <c r="D397" s="243" t="str">
        <f>VLOOKUP(E397,KHĐT_HKI_K20!$G$5:$AC$927,23,0)</f>
        <v>FL6568</v>
      </c>
      <c r="E397" s="235" t="s">
        <v>187</v>
      </c>
      <c r="F397" s="137" t="s">
        <v>59</v>
      </c>
      <c r="G397" s="491" t="s">
        <v>2</v>
      </c>
      <c r="H397" s="498" t="s">
        <v>81</v>
      </c>
      <c r="I397" s="495" t="s">
        <v>368</v>
      </c>
      <c r="J397" s="475"/>
      <c r="K397" s="475"/>
      <c r="L397" s="499">
        <v>33</v>
      </c>
      <c r="M397" s="243" t="str">
        <f>VLOOKUP(I397,'Phan ca HK1-2025'!$B$4:$G$134,6,0)</f>
        <v>15/09/2025</v>
      </c>
      <c r="N397" s="498"/>
      <c r="O397" s="498" t="s">
        <v>384</v>
      </c>
    </row>
    <row r="398" spans="1:15" ht="21" customHeight="1">
      <c r="A398" s="136">
        <v>394</v>
      </c>
      <c r="B398" s="243" t="str">
        <f t="shared" si="8"/>
        <v>20251FL6568K20.33</v>
      </c>
      <c r="C398" s="611" t="s">
        <v>2695</v>
      </c>
      <c r="D398" s="243" t="str">
        <f>VLOOKUP(E398,KHĐT_HKI_K20!$G$5:$AC$927,23,0)</f>
        <v>FL6568</v>
      </c>
      <c r="E398" s="235" t="s">
        <v>187</v>
      </c>
      <c r="F398" s="137" t="s">
        <v>59</v>
      </c>
      <c r="G398" s="491" t="s">
        <v>5</v>
      </c>
      <c r="H398" s="498" t="s">
        <v>81</v>
      </c>
      <c r="I398" s="495" t="s">
        <v>368</v>
      </c>
      <c r="J398" s="475"/>
      <c r="K398" s="475"/>
      <c r="L398" s="499">
        <v>33</v>
      </c>
      <c r="M398" s="243" t="str">
        <f>VLOOKUP(I398,'Phan ca HK1-2025'!$B$4:$G$134,6,0)</f>
        <v>15/09/2025</v>
      </c>
      <c r="N398" s="498"/>
      <c r="O398" s="498" t="s">
        <v>384</v>
      </c>
    </row>
    <row r="399" spans="1:15" ht="21" customHeight="1">
      <c r="A399" s="136">
        <v>395</v>
      </c>
      <c r="B399" s="243" t="str">
        <f t="shared" si="8"/>
        <v>20251FL6568K20.34</v>
      </c>
      <c r="C399" s="611" t="s">
        <v>2698</v>
      </c>
      <c r="D399" s="243" t="str">
        <f>VLOOKUP(E399,KHĐT_HKI_K20!$G$5:$AC$927,23,0)</f>
        <v>FL6568</v>
      </c>
      <c r="E399" s="235" t="s">
        <v>187</v>
      </c>
      <c r="F399" s="137" t="s">
        <v>60</v>
      </c>
      <c r="G399" s="491" t="s">
        <v>2</v>
      </c>
      <c r="H399" s="498" t="s">
        <v>81</v>
      </c>
      <c r="I399" s="495" t="s">
        <v>368</v>
      </c>
      <c r="J399" s="475"/>
      <c r="K399" s="475"/>
      <c r="L399" s="499">
        <v>34</v>
      </c>
      <c r="M399" s="243" t="str">
        <f>VLOOKUP(I399,'Phan ca HK1-2025'!$B$4:$G$134,6,0)</f>
        <v>15/09/2025</v>
      </c>
      <c r="N399" s="498"/>
      <c r="O399" s="498" t="s">
        <v>909</v>
      </c>
    </row>
    <row r="400" spans="1:15" ht="21" customHeight="1">
      <c r="A400" s="136">
        <v>396</v>
      </c>
      <c r="B400" s="243" t="str">
        <f t="shared" si="8"/>
        <v>20251FL6568K20.34</v>
      </c>
      <c r="C400" s="611" t="s">
        <v>2698</v>
      </c>
      <c r="D400" s="243" t="str">
        <f>VLOOKUP(E400,KHĐT_HKI_K20!$G$5:$AC$927,23,0)</f>
        <v>FL6568</v>
      </c>
      <c r="E400" s="235" t="s">
        <v>187</v>
      </c>
      <c r="F400" s="137" t="s">
        <v>60</v>
      </c>
      <c r="G400" s="491" t="s">
        <v>5</v>
      </c>
      <c r="H400" s="498" t="s">
        <v>81</v>
      </c>
      <c r="I400" s="495" t="s">
        <v>368</v>
      </c>
      <c r="J400" s="475"/>
      <c r="K400" s="475"/>
      <c r="L400" s="499">
        <v>34</v>
      </c>
      <c r="M400" s="243" t="str">
        <f>VLOOKUP(I400,'Phan ca HK1-2025'!$B$4:$G$134,6,0)</f>
        <v>15/09/2025</v>
      </c>
      <c r="N400" s="498"/>
      <c r="O400" s="498" t="s">
        <v>909</v>
      </c>
    </row>
    <row r="401" spans="1:15" ht="21" customHeight="1">
      <c r="A401" s="136">
        <v>397</v>
      </c>
      <c r="B401" s="243" t="str">
        <f t="shared" si="8"/>
        <v>20251LP6010K20.24</v>
      </c>
      <c r="C401" s="611" t="s">
        <v>3187</v>
      </c>
      <c r="D401" s="243" t="str">
        <f>VLOOKUP(E401,KHĐT_HKI_K20!$G$5:$AC$927,23,0)</f>
        <v>LP6010</v>
      </c>
      <c r="E401" s="236" t="s">
        <v>180</v>
      </c>
      <c r="F401" s="137" t="s">
        <v>59</v>
      </c>
      <c r="G401" s="491" t="s">
        <v>4</v>
      </c>
      <c r="H401" s="243" t="s">
        <v>1148</v>
      </c>
      <c r="I401" s="495" t="s">
        <v>368</v>
      </c>
      <c r="J401" s="475"/>
      <c r="K401" s="498" t="s">
        <v>915</v>
      </c>
      <c r="L401" s="501">
        <v>24</v>
      </c>
      <c r="M401" s="243" t="str">
        <f>VLOOKUP(I401,'Phan ca HK1-2025'!$B$4:$G$134,6,0)</f>
        <v>15/09/2025</v>
      </c>
      <c r="N401" s="498" t="s">
        <v>915</v>
      </c>
      <c r="O401" s="498"/>
    </row>
    <row r="402" spans="1:15" ht="21" customHeight="1">
      <c r="A402" s="136">
        <v>398</v>
      </c>
      <c r="B402" s="243" t="str">
        <f t="shared" si="8"/>
        <v>20251BS6027K20.23</v>
      </c>
      <c r="C402" s="611" t="s">
        <v>1966</v>
      </c>
      <c r="D402" s="243" t="str">
        <f>VLOOKUP(E402,KHĐT_HKI_K20!$G$5:$AC$927,23,0)</f>
        <v>BS6027</v>
      </c>
      <c r="E402" s="236" t="s">
        <v>654</v>
      </c>
      <c r="F402" s="137" t="s">
        <v>95</v>
      </c>
      <c r="G402" s="491" t="s">
        <v>1</v>
      </c>
      <c r="H402" s="498" t="s">
        <v>35</v>
      </c>
      <c r="I402" s="495" t="s">
        <v>368</v>
      </c>
      <c r="J402" s="475"/>
      <c r="K402" s="475"/>
      <c r="L402" s="499">
        <v>23</v>
      </c>
      <c r="M402" s="243" t="str">
        <f>VLOOKUP(I402,'Phan ca HK1-2025'!$B$4:$G$134,6,0)</f>
        <v>15/09/2025</v>
      </c>
      <c r="N402" s="498"/>
      <c r="O402" s="498"/>
    </row>
    <row r="403" spans="1:15" ht="21" customHeight="1">
      <c r="A403" s="136">
        <v>399</v>
      </c>
      <c r="B403" s="243" t="str">
        <f t="shared" si="8"/>
        <v>20251PE6033K20.21</v>
      </c>
      <c r="C403" s="611" t="s">
        <v>3638</v>
      </c>
      <c r="D403" s="243" t="str">
        <f>VLOOKUP(E403,[1]CHUONGTRINHDAOTAO_1294!$G$5:$V$36,16,0)</f>
        <v>PE6033</v>
      </c>
      <c r="E403" s="492" t="s">
        <v>452</v>
      </c>
      <c r="F403" s="137" t="s">
        <v>31</v>
      </c>
      <c r="G403" s="491" t="s">
        <v>4</v>
      </c>
      <c r="H403" s="243" t="s">
        <v>484</v>
      </c>
      <c r="I403" s="495" t="s">
        <v>369</v>
      </c>
      <c r="J403" s="475"/>
      <c r="K403" s="475"/>
      <c r="L403" s="500">
        <v>21</v>
      </c>
      <c r="M403" s="243" t="str">
        <f>VLOOKUP(I403,'Phan ca HK1-2025'!$B$4:$G$134,6,0)</f>
        <v>15/09/2025</v>
      </c>
      <c r="N403" s="498"/>
      <c r="O403" s="498"/>
    </row>
    <row r="404" spans="1:15" ht="21" customHeight="1">
      <c r="A404" s="136">
        <v>400</v>
      </c>
      <c r="B404" s="243" t="str">
        <f t="shared" si="8"/>
        <v>20251BS6002K20.36</v>
      </c>
      <c r="C404" s="611" t="s">
        <v>1594</v>
      </c>
      <c r="D404" s="243" t="str">
        <f>VLOOKUP(E404,KHĐT_HKI_K20!$G$5:$AC$927,23,0)</f>
        <v>BS6002</v>
      </c>
      <c r="E404" s="236" t="s">
        <v>93</v>
      </c>
      <c r="F404" s="137" t="s">
        <v>14</v>
      </c>
      <c r="G404" s="491" t="s">
        <v>3</v>
      </c>
      <c r="H404" s="498" t="s">
        <v>51</v>
      </c>
      <c r="I404" s="495" t="s">
        <v>369</v>
      </c>
      <c r="J404" s="475"/>
      <c r="K404" s="513" t="s">
        <v>1158</v>
      </c>
      <c r="L404" s="499">
        <v>36</v>
      </c>
      <c r="M404" s="524" t="s">
        <v>1157</v>
      </c>
      <c r="N404" s="498" t="s">
        <v>916</v>
      </c>
      <c r="O404" s="498"/>
    </row>
    <row r="405" spans="1:15" ht="21" customHeight="1">
      <c r="A405" s="136">
        <v>401</v>
      </c>
      <c r="B405" s="243" t="str">
        <f t="shared" si="8"/>
        <v>20251SEE6032K20.11</v>
      </c>
      <c r="C405" s="611" t="s">
        <v>3767</v>
      </c>
      <c r="D405" s="243" t="str">
        <f>VLOOKUP(E405,KHĐT_HKI_K20!$G$5:$AC$927,23,0)</f>
        <v>SEE6032</v>
      </c>
      <c r="E405" s="236" t="s">
        <v>720</v>
      </c>
      <c r="F405" s="137" t="s">
        <v>60</v>
      </c>
      <c r="G405" s="491" t="s">
        <v>3</v>
      </c>
      <c r="H405" s="243" t="str">
        <f>VLOOKUP(I405,'Phan ca HK1-2025'!$B$4:$I$134,8,0)</f>
        <v>C2-103</v>
      </c>
      <c r="I405" s="495" t="s">
        <v>369</v>
      </c>
      <c r="J405" s="475"/>
      <c r="K405" s="475"/>
      <c r="L405" s="499">
        <v>11</v>
      </c>
      <c r="M405" s="243" t="str">
        <f>VLOOKUP(I405,'Phan ca HK1-2025'!$B$4:$G$134,6,0)</f>
        <v>15/09/2025</v>
      </c>
      <c r="N405" s="498"/>
      <c r="O405" s="498"/>
    </row>
    <row r="406" spans="1:15" ht="21" customHeight="1">
      <c r="A406" s="136">
        <v>402</v>
      </c>
      <c r="B406" s="243" t="str">
        <f t="shared" si="8"/>
        <v>20251FL6568K20.35</v>
      </c>
      <c r="C406" s="611" t="s">
        <v>2701</v>
      </c>
      <c r="D406" s="243" t="str">
        <f>VLOOKUP(E406,KHĐT_HKI_K20!$G$5:$AC$927,23,0)</f>
        <v>FL6568</v>
      </c>
      <c r="E406" s="235" t="s">
        <v>187</v>
      </c>
      <c r="F406" s="137" t="s">
        <v>64</v>
      </c>
      <c r="G406" s="491" t="s">
        <v>2</v>
      </c>
      <c r="H406" s="498" t="s">
        <v>459</v>
      </c>
      <c r="I406" s="495" t="s">
        <v>369</v>
      </c>
      <c r="J406" s="475"/>
      <c r="K406" s="475"/>
      <c r="L406" s="499">
        <v>35</v>
      </c>
      <c r="M406" s="243" t="str">
        <f>VLOOKUP(I406,'Phan ca HK1-2025'!$B$4:$G$134,6,0)</f>
        <v>15/09/2025</v>
      </c>
      <c r="N406" s="498"/>
      <c r="O406" s="498" t="s">
        <v>910</v>
      </c>
    </row>
    <row r="407" spans="1:15" ht="21" customHeight="1">
      <c r="A407" s="136">
        <v>403</v>
      </c>
      <c r="B407" s="243" t="str">
        <f t="shared" si="8"/>
        <v>20251FL6568K20.35</v>
      </c>
      <c r="C407" s="611" t="s">
        <v>2701</v>
      </c>
      <c r="D407" s="243" t="str">
        <f>VLOOKUP(E407,KHĐT_HKI_K20!$G$5:$AC$927,23,0)</f>
        <v>FL6568</v>
      </c>
      <c r="E407" s="235" t="s">
        <v>187</v>
      </c>
      <c r="F407" s="137" t="s">
        <v>64</v>
      </c>
      <c r="G407" s="491" t="s">
        <v>5</v>
      </c>
      <c r="H407" s="498" t="s">
        <v>459</v>
      </c>
      <c r="I407" s="495" t="s">
        <v>369</v>
      </c>
      <c r="J407" s="475"/>
      <c r="K407" s="475"/>
      <c r="L407" s="499">
        <v>35</v>
      </c>
      <c r="M407" s="243" t="str">
        <f>VLOOKUP(I407,'Phan ca HK1-2025'!$B$4:$G$134,6,0)</f>
        <v>15/09/2025</v>
      </c>
      <c r="N407" s="498"/>
      <c r="O407" s="498" t="s">
        <v>910</v>
      </c>
    </row>
    <row r="408" spans="1:15" ht="21" customHeight="1">
      <c r="A408" s="136">
        <v>404</v>
      </c>
      <c r="B408" s="243" t="str">
        <f t="shared" si="8"/>
        <v>20251FL6568K20.36</v>
      </c>
      <c r="C408" s="611" t="s">
        <v>2704</v>
      </c>
      <c r="D408" s="243" t="str">
        <f>VLOOKUP(E408,KHĐT_HKI_K20!$G$5:$AC$927,23,0)</f>
        <v>FL6568</v>
      </c>
      <c r="E408" s="235" t="s">
        <v>187</v>
      </c>
      <c r="F408" s="137" t="s">
        <v>58</v>
      </c>
      <c r="G408" s="491" t="s">
        <v>2</v>
      </c>
      <c r="H408" s="498" t="s">
        <v>459</v>
      </c>
      <c r="I408" s="495" t="s">
        <v>369</v>
      </c>
      <c r="J408" s="475"/>
      <c r="K408" s="475"/>
      <c r="L408" s="499">
        <v>36</v>
      </c>
      <c r="M408" s="243" t="str">
        <f>VLOOKUP(I408,'Phan ca HK1-2025'!$B$4:$G$134,6,0)</f>
        <v>15/09/2025</v>
      </c>
      <c r="N408" s="498"/>
      <c r="O408" s="498" t="s">
        <v>911</v>
      </c>
    </row>
    <row r="409" spans="1:15" ht="21" customHeight="1">
      <c r="A409" s="136">
        <v>405</v>
      </c>
      <c r="B409" s="243" t="str">
        <f t="shared" si="8"/>
        <v>20251FL6568K20.36</v>
      </c>
      <c r="C409" s="611" t="s">
        <v>2704</v>
      </c>
      <c r="D409" s="243" t="str">
        <f>VLOOKUP(E409,KHĐT_HKI_K20!$G$5:$AC$927,23,0)</f>
        <v>FL6568</v>
      </c>
      <c r="E409" s="235" t="s">
        <v>187</v>
      </c>
      <c r="F409" s="137" t="s">
        <v>58</v>
      </c>
      <c r="G409" s="491" t="s">
        <v>5</v>
      </c>
      <c r="H409" s="498" t="s">
        <v>459</v>
      </c>
      <c r="I409" s="495" t="s">
        <v>369</v>
      </c>
      <c r="J409" s="475"/>
      <c r="K409" s="475"/>
      <c r="L409" s="499">
        <v>36</v>
      </c>
      <c r="M409" s="243" t="str">
        <f>VLOOKUP(I409,'Phan ca HK1-2025'!$B$4:$G$134,6,0)</f>
        <v>15/09/2025</v>
      </c>
      <c r="N409" s="498"/>
      <c r="O409" s="498" t="s">
        <v>911</v>
      </c>
    </row>
    <row r="410" spans="1:15" ht="21" customHeight="1">
      <c r="A410" s="136">
        <v>406</v>
      </c>
      <c r="B410" s="243" t="str">
        <f t="shared" si="8"/>
        <v>20251LP6010K20.23</v>
      </c>
      <c r="C410" s="611" t="s">
        <v>3184</v>
      </c>
      <c r="D410" s="243" t="str">
        <f>VLOOKUP(E410,KHĐT_HKI_K20!$G$5:$AC$927,23,0)</f>
        <v>LP6010</v>
      </c>
      <c r="E410" s="236" t="s">
        <v>180</v>
      </c>
      <c r="F410" s="137" t="s">
        <v>64</v>
      </c>
      <c r="G410" s="491" t="s">
        <v>4</v>
      </c>
      <c r="H410" s="243" t="s">
        <v>1148</v>
      </c>
      <c r="I410" s="495" t="s">
        <v>369</v>
      </c>
      <c r="J410" s="475"/>
      <c r="K410" s="498" t="s">
        <v>914</v>
      </c>
      <c r="L410" s="501">
        <v>23</v>
      </c>
      <c r="M410" s="243" t="str">
        <f>VLOOKUP(I410,'Phan ca HK1-2025'!$B$4:$G$134,6,0)</f>
        <v>15/09/2025</v>
      </c>
      <c r="N410" s="498" t="s">
        <v>914</v>
      </c>
      <c r="O410" s="498"/>
    </row>
    <row r="411" spans="1:15" ht="21" customHeight="1">
      <c r="A411" s="136">
        <v>407</v>
      </c>
      <c r="B411" s="243" t="str">
        <f t="shared" si="8"/>
        <v>20251BS6027K20.24</v>
      </c>
      <c r="C411" s="611" t="s">
        <v>1969</v>
      </c>
      <c r="D411" s="243" t="str">
        <f>VLOOKUP(E411,KHĐT_HKI_K20!$G$5:$AC$927,23,0)</f>
        <v>BS6027</v>
      </c>
      <c r="E411" s="236" t="s">
        <v>654</v>
      </c>
      <c r="F411" s="137" t="s">
        <v>14</v>
      </c>
      <c r="G411" s="491" t="s">
        <v>1</v>
      </c>
      <c r="H411" s="498" t="s">
        <v>35</v>
      </c>
      <c r="I411" s="495" t="s">
        <v>369</v>
      </c>
      <c r="J411" s="475"/>
      <c r="K411" s="513" t="s">
        <v>1158</v>
      </c>
      <c r="L411" s="499">
        <v>24</v>
      </c>
      <c r="M411" s="524" t="s">
        <v>1157</v>
      </c>
      <c r="N411" s="498" t="s">
        <v>916</v>
      </c>
      <c r="O411" s="498"/>
    </row>
    <row r="412" spans="1:15" ht="21" customHeight="1">
      <c r="A412" s="136">
        <v>408</v>
      </c>
      <c r="B412" s="243" t="str">
        <f t="shared" si="8"/>
        <v>20251PE6033K20.22</v>
      </c>
      <c r="C412" s="611" t="s">
        <v>3640</v>
      </c>
      <c r="D412" s="243" t="str">
        <f>VLOOKUP(E412,[1]CHUONGTRINHDAOTAO_1294!$G$5:$V$36,16,0)</f>
        <v>PE6033</v>
      </c>
      <c r="E412" s="492" t="s">
        <v>452</v>
      </c>
      <c r="F412" s="137" t="s">
        <v>440</v>
      </c>
      <c r="G412" s="491" t="s">
        <v>4</v>
      </c>
      <c r="H412" s="243" t="s">
        <v>484</v>
      </c>
      <c r="I412" s="495" t="s">
        <v>370</v>
      </c>
      <c r="J412" s="475"/>
      <c r="K412" s="475"/>
      <c r="L412" s="499">
        <v>22</v>
      </c>
      <c r="M412" s="243" t="str">
        <f>VLOOKUP(I412,'Phan ca HK1-2025'!$B$4:$G$134,6,0)</f>
        <v>15/09/2025</v>
      </c>
      <c r="N412" s="498"/>
      <c r="O412" s="498"/>
    </row>
    <row r="413" spans="1:15" ht="21" customHeight="1">
      <c r="A413" s="136">
        <v>409</v>
      </c>
      <c r="B413" s="243" t="str">
        <f t="shared" si="8"/>
        <v>20251BS6002K20.37</v>
      </c>
      <c r="C413" s="611" t="s">
        <v>1597</v>
      </c>
      <c r="D413" s="243" t="str">
        <f>VLOOKUP(E413,KHĐT_HKI_K20!$G$5:$AC$927,23,0)</f>
        <v>BS6002</v>
      </c>
      <c r="E413" s="236" t="s">
        <v>93</v>
      </c>
      <c r="F413" s="137" t="s">
        <v>95</v>
      </c>
      <c r="G413" s="491" t="s">
        <v>3</v>
      </c>
      <c r="H413" s="498" t="s">
        <v>37</v>
      </c>
      <c r="I413" s="495" t="s">
        <v>370</v>
      </c>
      <c r="J413" s="475"/>
      <c r="K413" s="513" t="s">
        <v>1158</v>
      </c>
      <c r="L413" s="499">
        <v>37</v>
      </c>
      <c r="M413" s="524" t="s">
        <v>1157</v>
      </c>
      <c r="N413" s="498" t="s">
        <v>917</v>
      </c>
      <c r="O413" s="498"/>
    </row>
    <row r="414" spans="1:15" ht="21" customHeight="1">
      <c r="A414" s="136">
        <v>410</v>
      </c>
      <c r="B414" s="243" t="str">
        <f t="shared" si="8"/>
        <v>20251SEE6032K20.12</v>
      </c>
      <c r="C414" s="611" t="s">
        <v>3770</v>
      </c>
      <c r="D414" s="243" t="str">
        <f>VLOOKUP(E414,KHĐT_HKI_K20!$G$5:$AC$927,23,0)</f>
        <v>SEE6032</v>
      </c>
      <c r="E414" s="236" t="s">
        <v>720</v>
      </c>
      <c r="F414" s="137" t="s">
        <v>58</v>
      </c>
      <c r="G414" s="491" t="s">
        <v>3</v>
      </c>
      <c r="H414" s="243" t="str">
        <f>VLOOKUP(I414,'Phan ca HK1-2025'!$B$4:$I$134,8,0)</f>
        <v>C2-103</v>
      </c>
      <c r="I414" s="495" t="s">
        <v>370</v>
      </c>
      <c r="J414" s="475"/>
      <c r="K414" s="475"/>
      <c r="L414" s="501">
        <v>12</v>
      </c>
      <c r="M414" s="243" t="str">
        <f>VLOOKUP(I414,'Phan ca HK1-2025'!$B$4:$G$134,6,0)</f>
        <v>15/09/2025</v>
      </c>
      <c r="N414" s="498"/>
      <c r="O414" s="498"/>
    </row>
    <row r="415" spans="1:15" ht="21" customHeight="1">
      <c r="A415" s="136">
        <v>411</v>
      </c>
      <c r="B415" s="243" t="str">
        <f t="shared" si="8"/>
        <v>20251FL6568K20.37</v>
      </c>
      <c r="C415" s="611" t="s">
        <v>2707</v>
      </c>
      <c r="D415" s="243" t="str">
        <f>VLOOKUP(E415,KHĐT_HKI_K20!$G$5:$AC$927,23,0)</f>
        <v>FL6568</v>
      </c>
      <c r="E415" s="235" t="s">
        <v>187</v>
      </c>
      <c r="F415" s="137" t="s">
        <v>59</v>
      </c>
      <c r="G415" s="491" t="s">
        <v>2</v>
      </c>
      <c r="H415" s="498" t="s">
        <v>463</v>
      </c>
      <c r="I415" s="495" t="s">
        <v>370</v>
      </c>
      <c r="J415" s="475"/>
      <c r="K415" s="475"/>
      <c r="L415" s="499">
        <v>37</v>
      </c>
      <c r="M415" s="243" t="str">
        <f>VLOOKUP(I415,'Phan ca HK1-2025'!$B$4:$G$134,6,0)</f>
        <v>15/09/2025</v>
      </c>
      <c r="N415" s="498"/>
      <c r="O415" s="498" t="s">
        <v>912</v>
      </c>
    </row>
    <row r="416" spans="1:15" ht="21" customHeight="1">
      <c r="A416" s="136">
        <v>412</v>
      </c>
      <c r="B416" s="243" t="str">
        <f t="shared" si="8"/>
        <v>20251FL6568K20.37</v>
      </c>
      <c r="C416" s="611" t="s">
        <v>2707</v>
      </c>
      <c r="D416" s="243" t="str">
        <f>VLOOKUP(E416,KHĐT_HKI_K20!$G$5:$AC$927,23,0)</f>
        <v>FL6568</v>
      </c>
      <c r="E416" s="235" t="s">
        <v>187</v>
      </c>
      <c r="F416" s="137" t="s">
        <v>59</v>
      </c>
      <c r="G416" s="491" t="s">
        <v>5</v>
      </c>
      <c r="H416" s="498" t="s">
        <v>463</v>
      </c>
      <c r="I416" s="495" t="s">
        <v>370</v>
      </c>
      <c r="J416" s="475"/>
      <c r="K416" s="475"/>
      <c r="L416" s="499">
        <v>37</v>
      </c>
      <c r="M416" s="243" t="str">
        <f>VLOOKUP(I416,'Phan ca HK1-2025'!$B$4:$G$134,6,0)</f>
        <v>15/09/2025</v>
      </c>
      <c r="N416" s="498"/>
      <c r="O416" s="498" t="s">
        <v>912</v>
      </c>
    </row>
    <row r="417" spans="1:15" ht="21" customHeight="1">
      <c r="A417" s="136">
        <v>413</v>
      </c>
      <c r="B417" s="243" t="str">
        <f t="shared" si="8"/>
        <v>20251FL6568K20.38</v>
      </c>
      <c r="C417" s="611" t="s">
        <v>2710</v>
      </c>
      <c r="D417" s="243" t="str">
        <f>VLOOKUP(E417,KHĐT_HKI_K20!$G$5:$AC$927,23,0)</f>
        <v>FL6568</v>
      </c>
      <c r="E417" s="235" t="s">
        <v>187</v>
      </c>
      <c r="F417" s="137" t="s">
        <v>60</v>
      </c>
      <c r="G417" s="491" t="s">
        <v>2</v>
      </c>
      <c r="H417" s="498" t="s">
        <v>463</v>
      </c>
      <c r="I417" s="495" t="s">
        <v>370</v>
      </c>
      <c r="J417" s="475"/>
      <c r="K417" s="475"/>
      <c r="L417" s="499">
        <v>38</v>
      </c>
      <c r="M417" s="243" t="str">
        <f>VLOOKUP(I417,'Phan ca HK1-2025'!$B$4:$G$134,6,0)</f>
        <v>15/09/2025</v>
      </c>
      <c r="N417" s="498"/>
      <c r="O417" s="498" t="s">
        <v>913</v>
      </c>
    </row>
    <row r="418" spans="1:15" ht="21" customHeight="1">
      <c r="A418" s="136">
        <v>414</v>
      </c>
      <c r="B418" s="243" t="str">
        <f t="shared" si="8"/>
        <v>20251FL6568K20.38</v>
      </c>
      <c r="C418" s="611" t="s">
        <v>2710</v>
      </c>
      <c r="D418" s="243" t="str">
        <f>VLOOKUP(E418,KHĐT_HKI_K20!$G$5:$AC$927,23,0)</f>
        <v>FL6568</v>
      </c>
      <c r="E418" s="235" t="s">
        <v>187</v>
      </c>
      <c r="F418" s="137" t="s">
        <v>60</v>
      </c>
      <c r="G418" s="491" t="s">
        <v>5</v>
      </c>
      <c r="H418" s="498" t="s">
        <v>463</v>
      </c>
      <c r="I418" s="495" t="s">
        <v>370</v>
      </c>
      <c r="J418" s="475"/>
      <c r="K418" s="475"/>
      <c r="L418" s="499">
        <v>38</v>
      </c>
      <c r="M418" s="243" t="str">
        <f>VLOOKUP(I418,'Phan ca HK1-2025'!$B$4:$G$134,6,0)</f>
        <v>15/09/2025</v>
      </c>
      <c r="N418" s="498"/>
      <c r="O418" s="498" t="s">
        <v>913</v>
      </c>
    </row>
    <row r="419" spans="1:15" ht="21" customHeight="1">
      <c r="A419" s="136">
        <v>415</v>
      </c>
      <c r="B419" s="243" t="str">
        <f t="shared" si="8"/>
        <v>20251LP6010K20.24</v>
      </c>
      <c r="C419" s="611" t="s">
        <v>3187</v>
      </c>
      <c r="D419" s="243" t="str">
        <f>VLOOKUP(E419,KHĐT_HKI_K20!$G$5:$AC$927,23,0)</f>
        <v>LP6010</v>
      </c>
      <c r="E419" s="236" t="s">
        <v>180</v>
      </c>
      <c r="F419" s="137" t="s">
        <v>59</v>
      </c>
      <c r="G419" s="491" t="s">
        <v>4</v>
      </c>
      <c r="H419" s="243" t="s">
        <v>1148</v>
      </c>
      <c r="I419" s="495" t="s">
        <v>370</v>
      </c>
      <c r="J419" s="475"/>
      <c r="K419" s="498" t="s">
        <v>915</v>
      </c>
      <c r="L419" s="501">
        <v>24</v>
      </c>
      <c r="M419" s="243" t="str">
        <f>VLOOKUP(I419,'Phan ca HK1-2025'!$B$4:$G$134,6,0)</f>
        <v>15/09/2025</v>
      </c>
      <c r="N419" s="498" t="s">
        <v>915</v>
      </c>
      <c r="O419" s="498"/>
    </row>
    <row r="420" spans="1:15" ht="21" customHeight="1">
      <c r="A420" s="136">
        <v>416</v>
      </c>
      <c r="B420" s="243" t="str">
        <f t="shared" si="8"/>
        <v>20251BS6027K20.25</v>
      </c>
      <c r="C420" s="611" t="s">
        <v>1972</v>
      </c>
      <c r="D420" s="243" t="str">
        <f>VLOOKUP(E420,KHĐT_HKI_K20!$G$5:$AC$927,23,0)</f>
        <v>BS6027</v>
      </c>
      <c r="E420" s="236" t="s">
        <v>654</v>
      </c>
      <c r="F420" s="137" t="s">
        <v>95</v>
      </c>
      <c r="G420" s="491" t="s">
        <v>1</v>
      </c>
      <c r="H420" s="498" t="s">
        <v>35</v>
      </c>
      <c r="I420" s="495" t="s">
        <v>370</v>
      </c>
      <c r="J420" s="475"/>
      <c r="K420" s="513" t="s">
        <v>1158</v>
      </c>
      <c r="L420" s="499">
        <v>25</v>
      </c>
      <c r="M420" s="524" t="s">
        <v>1157</v>
      </c>
      <c r="N420" s="498" t="s">
        <v>917</v>
      </c>
      <c r="O420" s="498"/>
    </row>
    <row r="421" spans="1:15" ht="21" customHeight="1">
      <c r="A421" s="136">
        <v>417</v>
      </c>
      <c r="B421" s="243" t="str">
        <f t="shared" ref="B421:B429" si="9">CONCATENATE(20251,$D421,"K20.",$L421)</f>
        <v>20251PE6033K20.</v>
      </c>
      <c r="C421" s="610" t="s">
        <v>4445</v>
      </c>
      <c r="D421" s="243" t="str">
        <f>VLOOKUP(E421,[1]CHUONGTRINHDAOTAO_1294!$G$5:$V$36,16,0)</f>
        <v>PE6033</v>
      </c>
      <c r="E421" s="492" t="s">
        <v>452</v>
      </c>
      <c r="F421" s="137" t="s">
        <v>440</v>
      </c>
      <c r="G421" s="491" t="s">
        <v>5</v>
      </c>
      <c r="H421" s="243" t="s">
        <v>484</v>
      </c>
      <c r="I421" s="608" t="s">
        <v>4402</v>
      </c>
      <c r="J421" s="475"/>
      <c r="K421" s="513"/>
      <c r="L421" s="499"/>
      <c r="M421" s="243" t="str">
        <f>VLOOKUP(I421,'Phan ca HK1-2025'!$B$4:$G$134,6,0)</f>
        <v>15/09/2025</v>
      </c>
      <c r="N421" s="498"/>
      <c r="O421" s="498"/>
    </row>
    <row r="422" spans="1:15" ht="21" customHeight="1">
      <c r="A422" s="136">
        <v>418</v>
      </c>
      <c r="B422" s="243" t="str">
        <f t="shared" si="9"/>
        <v>20251BS6002K20.</v>
      </c>
      <c r="C422" s="610" t="s">
        <v>4440</v>
      </c>
      <c r="D422" s="243" t="str">
        <f>VLOOKUP(E422,KHĐT_HKI_K20!$G$5:$AC$927,23,0)</f>
        <v>BS6002</v>
      </c>
      <c r="E422" s="236" t="s">
        <v>93</v>
      </c>
      <c r="F422" s="137" t="s">
        <v>95</v>
      </c>
      <c r="G422" s="491" t="s">
        <v>5</v>
      </c>
      <c r="H422" s="243" t="s">
        <v>33</v>
      </c>
      <c r="I422" s="608" t="s">
        <v>4402</v>
      </c>
      <c r="J422" s="475"/>
      <c r="K422" s="513"/>
      <c r="L422" s="499"/>
      <c r="M422" s="243" t="str">
        <f>VLOOKUP(I422,'Phan ca HK1-2025'!$B$4:$G$134,6,0)</f>
        <v>15/09/2025</v>
      </c>
      <c r="N422" s="498"/>
      <c r="O422" s="498"/>
    </row>
    <row r="423" spans="1:15" ht="21" customHeight="1">
      <c r="A423" s="136">
        <v>419</v>
      </c>
      <c r="B423" s="243" t="str">
        <f t="shared" si="9"/>
        <v>20251SEE6032K20.12</v>
      </c>
      <c r="C423" s="611" t="s">
        <v>3770</v>
      </c>
      <c r="D423" s="243" t="str">
        <f>VLOOKUP(E423,KHĐT_HKI_K20!$G$5:$AC$927,23,0)</f>
        <v>SEE6032</v>
      </c>
      <c r="E423" s="236" t="s">
        <v>720</v>
      </c>
      <c r="F423" s="137" t="s">
        <v>58</v>
      </c>
      <c r="G423" s="491" t="s">
        <v>3</v>
      </c>
      <c r="H423" s="243" t="s">
        <v>1149</v>
      </c>
      <c r="I423" s="608" t="s">
        <v>4402</v>
      </c>
      <c r="J423" s="475"/>
      <c r="K423" s="513" t="s">
        <v>4425</v>
      </c>
      <c r="L423" s="501">
        <v>12</v>
      </c>
      <c r="M423" s="243" t="str">
        <f>VLOOKUP(I423,'Phan ca HK1-2025'!$B$4:$G$134,6,0)</f>
        <v>15/09/2025</v>
      </c>
      <c r="N423" s="513" t="s">
        <v>4425</v>
      </c>
      <c r="O423" s="498"/>
    </row>
    <row r="424" spans="1:15" ht="21" customHeight="1">
      <c r="A424" s="136">
        <v>420</v>
      </c>
      <c r="B424" s="243" t="str">
        <f t="shared" si="9"/>
        <v>20251FL6568K20.55</v>
      </c>
      <c r="C424" s="610" t="s">
        <v>4420</v>
      </c>
      <c r="D424" s="243" t="str">
        <f>VLOOKUP(E424,KHĐT_HKI_K20!$G$5:$AC$927,23,0)</f>
        <v>FL6568</v>
      </c>
      <c r="E424" s="235" t="s">
        <v>187</v>
      </c>
      <c r="F424" s="137" t="s">
        <v>59</v>
      </c>
      <c r="G424" s="491" t="s">
        <v>0</v>
      </c>
      <c r="H424" s="498" t="s">
        <v>54</v>
      </c>
      <c r="I424" s="608" t="s">
        <v>4402</v>
      </c>
      <c r="J424" s="475"/>
      <c r="K424" s="513"/>
      <c r="L424" s="499">
        <v>55</v>
      </c>
      <c r="M424" s="243" t="str">
        <f>VLOOKUP(I424,'Phan ca HK1-2025'!$B$4:$G$134,6,0)</f>
        <v>15/09/2025</v>
      </c>
      <c r="N424" s="498"/>
      <c r="O424" s="498"/>
    </row>
    <row r="425" spans="1:15" ht="21" customHeight="1">
      <c r="A425" s="136">
        <v>421</v>
      </c>
      <c r="B425" s="243" t="str">
        <f t="shared" si="9"/>
        <v>20251FL6568K20.55</v>
      </c>
      <c r="C425" s="610" t="s">
        <v>4420</v>
      </c>
      <c r="D425" s="243" t="str">
        <f>VLOOKUP(E425,KHĐT_HKI_K20!$G$5:$AC$927,23,0)</f>
        <v>FL6568</v>
      </c>
      <c r="E425" s="235" t="s">
        <v>187</v>
      </c>
      <c r="F425" s="137" t="s">
        <v>59</v>
      </c>
      <c r="G425" s="491" t="s">
        <v>3</v>
      </c>
      <c r="H425" s="498" t="s">
        <v>54</v>
      </c>
      <c r="I425" s="608" t="s">
        <v>4402</v>
      </c>
      <c r="J425" s="475"/>
      <c r="K425" s="513"/>
      <c r="L425" s="499">
        <v>55</v>
      </c>
      <c r="M425" s="243" t="str">
        <f>VLOOKUP(I425,'Phan ca HK1-2025'!$B$4:$G$134,6,0)</f>
        <v>15/09/2025</v>
      </c>
      <c r="N425" s="498"/>
      <c r="O425" s="498"/>
    </row>
    <row r="426" spans="1:15" ht="21" customHeight="1">
      <c r="A426" s="136">
        <v>422</v>
      </c>
      <c r="B426" s="243" t="str">
        <f t="shared" si="9"/>
        <v>20251FL6568K20.56</v>
      </c>
      <c r="C426" s="610" t="s">
        <v>4421</v>
      </c>
      <c r="D426" s="243" t="str">
        <f>VLOOKUP(E426,KHĐT_HKI_K20!$G$5:$AC$927,23,0)</f>
        <v>FL6568</v>
      </c>
      <c r="E426" s="235" t="s">
        <v>187</v>
      </c>
      <c r="F426" s="137" t="s">
        <v>60</v>
      </c>
      <c r="G426" s="491" t="s">
        <v>0</v>
      </c>
      <c r="H426" s="498" t="s">
        <v>54</v>
      </c>
      <c r="I426" s="608" t="s">
        <v>4402</v>
      </c>
      <c r="J426" s="475"/>
      <c r="K426" s="513"/>
      <c r="L426" s="499">
        <v>56</v>
      </c>
      <c r="M426" s="243" t="str">
        <f>VLOOKUP(I426,'Phan ca HK1-2025'!$B$4:$G$134,6,0)</f>
        <v>15/09/2025</v>
      </c>
      <c r="N426" s="498"/>
      <c r="O426" s="498"/>
    </row>
    <row r="427" spans="1:15" ht="21" customHeight="1">
      <c r="A427" s="136">
        <v>423</v>
      </c>
      <c r="B427" s="243" t="str">
        <f t="shared" si="9"/>
        <v>20251FL6568K20.56</v>
      </c>
      <c r="C427" s="610" t="s">
        <v>4421</v>
      </c>
      <c r="D427" s="243" t="str">
        <f>VLOOKUP(E427,KHĐT_HKI_K20!$G$5:$AC$927,23,0)</f>
        <v>FL6568</v>
      </c>
      <c r="E427" s="235" t="s">
        <v>187</v>
      </c>
      <c r="F427" s="137" t="s">
        <v>60</v>
      </c>
      <c r="G427" s="491" t="s">
        <v>3</v>
      </c>
      <c r="H427" s="498" t="s">
        <v>54</v>
      </c>
      <c r="I427" s="608" t="s">
        <v>4402</v>
      </c>
      <c r="J427" s="475"/>
      <c r="K427" s="513"/>
      <c r="L427" s="499">
        <v>56</v>
      </c>
      <c r="M427" s="243" t="str">
        <f>VLOOKUP(I427,'Phan ca HK1-2025'!$B$4:$G$134,6,0)</f>
        <v>15/09/2025</v>
      </c>
      <c r="N427" s="498"/>
      <c r="O427" s="498"/>
    </row>
    <row r="428" spans="1:15" ht="21" customHeight="1">
      <c r="A428" s="136">
        <v>424</v>
      </c>
      <c r="B428" s="243" t="str">
        <f t="shared" si="9"/>
        <v>20251LP6010K20.32</v>
      </c>
      <c r="C428" s="611" t="s">
        <v>3211</v>
      </c>
      <c r="D428" s="243" t="str">
        <f>VLOOKUP(E428,KHĐT_HKI_K20!$G$5:$AC$927,23,0)</f>
        <v>LP6010</v>
      </c>
      <c r="E428" s="236" t="s">
        <v>180</v>
      </c>
      <c r="F428" s="137" t="s">
        <v>60</v>
      </c>
      <c r="G428" s="491" t="s">
        <v>4</v>
      </c>
      <c r="H428" s="243" t="s">
        <v>1148</v>
      </c>
      <c r="I428" s="608" t="s">
        <v>4402</v>
      </c>
      <c r="J428" s="475"/>
      <c r="K428" s="513" t="s">
        <v>4424</v>
      </c>
      <c r="L428" s="501">
        <v>32</v>
      </c>
      <c r="M428" s="243" t="str">
        <f>VLOOKUP(I428,'Phan ca HK1-2025'!$B$4:$G$134,6,0)</f>
        <v>15/09/2025</v>
      </c>
      <c r="N428" s="513" t="s">
        <v>4424</v>
      </c>
      <c r="O428" s="498"/>
    </row>
    <row r="429" spans="1:15" ht="21" customHeight="1">
      <c r="A429" s="136">
        <v>425</v>
      </c>
      <c r="B429" s="243" t="str">
        <f t="shared" si="9"/>
        <v>20251BS6027K20.49</v>
      </c>
      <c r="C429" s="610" t="s">
        <v>4423</v>
      </c>
      <c r="D429" s="243" t="str">
        <f>VLOOKUP(E429,KHĐT_HKI_K20!$G$5:$AC$927,23,0)</f>
        <v>BS6027</v>
      </c>
      <c r="E429" s="236" t="s">
        <v>654</v>
      </c>
      <c r="F429" s="137" t="s">
        <v>14</v>
      </c>
      <c r="G429" s="491" t="s">
        <v>0</v>
      </c>
      <c r="H429" s="513" t="s">
        <v>51</v>
      </c>
      <c r="I429" s="608" t="s">
        <v>4402</v>
      </c>
      <c r="J429" s="475"/>
      <c r="K429" s="513"/>
      <c r="L429" s="499">
        <v>49</v>
      </c>
      <c r="M429" s="243" t="str">
        <f>VLOOKUP(I429,'Phan ca HK1-2025'!$B$4:$G$134,6,0)</f>
        <v>15/09/2025</v>
      </c>
      <c r="N429" s="498"/>
      <c r="O429" s="498"/>
    </row>
    <row r="430" spans="1:15" ht="21" customHeight="1">
      <c r="A430" s="136">
        <v>426</v>
      </c>
      <c r="B430" s="243" t="str">
        <f t="shared" ref="B430:B493" si="10">CONCATENATE(20251,$D430,"K20.",$L430)</f>
        <v>20251PE6021K20.4</v>
      </c>
      <c r="C430" s="611" t="s">
        <v>3514</v>
      </c>
      <c r="D430" s="243" t="str">
        <f>VLOOKUP(E430,[1]CHUONGTRINHDAOTAO_1294!$G$5:$V$36,16,0)</f>
        <v>PE6021</v>
      </c>
      <c r="E430" s="492" t="s">
        <v>453</v>
      </c>
      <c r="F430" s="137" t="s">
        <v>440</v>
      </c>
      <c r="G430" s="491" t="s">
        <v>5</v>
      </c>
      <c r="H430" s="243" t="s">
        <v>486</v>
      </c>
      <c r="I430" s="495" t="s">
        <v>331</v>
      </c>
      <c r="J430" s="475"/>
      <c r="K430" s="475"/>
      <c r="L430" s="500">
        <v>4</v>
      </c>
      <c r="M430" s="243" t="str">
        <f>VLOOKUP(I430,'Phan ca HK1-2025'!$B$4:$G$134,6,0)</f>
        <v>15/09/2025</v>
      </c>
      <c r="N430" s="498"/>
      <c r="O430" s="498"/>
    </row>
    <row r="431" spans="1:15" ht="21" customHeight="1">
      <c r="A431" s="136">
        <v>427</v>
      </c>
      <c r="B431" s="243" t="str">
        <f t="shared" si="10"/>
        <v>20251BS6002K20.38</v>
      </c>
      <c r="C431" s="611" t="s">
        <v>1600</v>
      </c>
      <c r="D431" s="243" t="str">
        <f>VLOOKUP(E431,KHĐT_HKI_K20!$G$5:$AC$927,23,0)</f>
        <v>BS6002</v>
      </c>
      <c r="E431" s="236" t="s">
        <v>93</v>
      </c>
      <c r="F431" s="137" t="s">
        <v>95</v>
      </c>
      <c r="G431" s="491" t="s">
        <v>5</v>
      </c>
      <c r="H431" s="243" t="str">
        <f>VLOOKUP(I431,'Phan ca HK1-2025'!$B$4:$I$134,8,0)</f>
        <v>B8-401</v>
      </c>
      <c r="I431" s="495" t="s">
        <v>331</v>
      </c>
      <c r="J431" s="475"/>
      <c r="K431" s="475"/>
      <c r="L431" s="499">
        <v>38</v>
      </c>
      <c r="M431" s="243" t="str">
        <f>VLOOKUP(I431,'Phan ca HK1-2025'!$B$4:$G$134,6,0)</f>
        <v>15/09/2025</v>
      </c>
      <c r="N431" s="498"/>
      <c r="O431" s="498"/>
    </row>
    <row r="432" spans="1:15" ht="21" customHeight="1">
      <c r="A432" s="136">
        <v>428</v>
      </c>
      <c r="B432" s="243" t="str">
        <f t="shared" si="10"/>
        <v>20251CT6001K20.3</v>
      </c>
      <c r="C432" s="611" t="s">
        <v>2189</v>
      </c>
      <c r="D432" s="243" t="str">
        <f>VLOOKUP(E432,KHĐT_HKI_K20!$G$5:$AC$927,23,0)</f>
        <v>CT6001</v>
      </c>
      <c r="E432" s="236" t="s">
        <v>29</v>
      </c>
      <c r="F432" s="137" t="s">
        <v>13</v>
      </c>
      <c r="G432" s="491" t="s">
        <v>4</v>
      </c>
      <c r="H432" s="243" t="str">
        <f>VLOOKUP(I432,'Phan ca HK1-2025'!$B$4:$I$134,8,0)</f>
        <v>B8-401</v>
      </c>
      <c r="I432" s="495" t="s">
        <v>331</v>
      </c>
      <c r="J432" s="475"/>
      <c r="K432" s="475"/>
      <c r="L432" s="499">
        <v>3</v>
      </c>
      <c r="M432" s="243" t="str">
        <f>VLOOKUP(I432,'Phan ca HK1-2025'!$B$4:$G$134,6,0)</f>
        <v>15/09/2025</v>
      </c>
      <c r="N432" s="498"/>
      <c r="O432" s="498"/>
    </row>
    <row r="433" spans="1:15" ht="21" customHeight="1">
      <c r="A433" s="136">
        <v>429</v>
      </c>
      <c r="B433" s="243" t="str">
        <f t="shared" si="10"/>
        <v>20251CT6108K20.3</v>
      </c>
      <c r="C433" s="611" t="s">
        <v>2206</v>
      </c>
      <c r="D433" s="243" t="s">
        <v>220</v>
      </c>
      <c r="E433" s="236" t="s">
        <v>518</v>
      </c>
      <c r="F433" s="137" t="s">
        <v>13</v>
      </c>
      <c r="G433" s="491" t="s">
        <v>1</v>
      </c>
      <c r="H433" s="243" t="str">
        <f>VLOOKUP(I433,'Phan ca HK1-2025'!$B$4:$I$134,8,0)</f>
        <v>B8-401</v>
      </c>
      <c r="I433" s="495" t="s">
        <v>331</v>
      </c>
      <c r="J433" s="475"/>
      <c r="K433" s="475"/>
      <c r="L433" s="499">
        <v>3</v>
      </c>
      <c r="M433" s="243" t="str">
        <f>VLOOKUP(I433,'Phan ca HK1-2025'!$B$4:$G$134,6,0)</f>
        <v>15/09/2025</v>
      </c>
      <c r="N433" s="498"/>
      <c r="O433" s="498"/>
    </row>
    <row r="434" spans="1:15" ht="21" customHeight="1">
      <c r="A434" s="136">
        <v>430</v>
      </c>
      <c r="B434" s="243" t="str">
        <f t="shared" si="10"/>
        <v>20251FL6578K20.5</v>
      </c>
      <c r="C434" s="611" t="s">
        <v>3007</v>
      </c>
      <c r="D434" s="243" t="str">
        <f>VLOOKUP(E434,KHĐT_HKI_K20!$G$5:$AC$927,23,0)</f>
        <v>FL6578</v>
      </c>
      <c r="E434" s="235" t="s">
        <v>1167</v>
      </c>
      <c r="F434" s="137" t="s">
        <v>59</v>
      </c>
      <c r="G434" s="491" t="s">
        <v>0</v>
      </c>
      <c r="H434" s="498" t="s">
        <v>9</v>
      </c>
      <c r="I434" s="495" t="s">
        <v>331</v>
      </c>
      <c r="J434" s="502"/>
      <c r="K434" s="502"/>
      <c r="L434" s="499">
        <v>5</v>
      </c>
      <c r="M434" s="243" t="str">
        <f>VLOOKUP(I434,'Phan ca HK1-2025'!$B$4:$G$134,6,0)</f>
        <v>15/09/2025</v>
      </c>
      <c r="N434" s="498"/>
      <c r="O434" s="498" t="s">
        <v>770</v>
      </c>
    </row>
    <row r="435" spans="1:15" ht="21" customHeight="1">
      <c r="A435" s="136">
        <v>431</v>
      </c>
      <c r="B435" s="243" t="str">
        <f t="shared" si="10"/>
        <v>20251FL6578K20.5</v>
      </c>
      <c r="C435" s="611" t="s">
        <v>3007</v>
      </c>
      <c r="D435" s="243" t="str">
        <f>VLOOKUP(E435,KHĐT_HKI_K20!$G$5:$AC$927,23,0)</f>
        <v>FL6578</v>
      </c>
      <c r="E435" s="235" t="s">
        <v>1167</v>
      </c>
      <c r="F435" s="137" t="s">
        <v>60</v>
      </c>
      <c r="G435" s="491" t="s">
        <v>0</v>
      </c>
      <c r="H435" s="498" t="s">
        <v>9</v>
      </c>
      <c r="I435" s="495" t="s">
        <v>331</v>
      </c>
      <c r="J435" s="502"/>
      <c r="K435" s="502"/>
      <c r="L435" s="499">
        <v>5</v>
      </c>
      <c r="M435" s="243" t="str">
        <f>VLOOKUP(I435,'Phan ca HK1-2025'!$B$4:$G$134,6,0)</f>
        <v>15/09/2025</v>
      </c>
      <c r="N435" s="498"/>
      <c r="O435" s="498" t="s">
        <v>771</v>
      </c>
    </row>
    <row r="436" spans="1:15" ht="21" customHeight="1">
      <c r="A436" s="136">
        <v>432</v>
      </c>
      <c r="B436" s="243" t="str">
        <f t="shared" si="10"/>
        <v>20251FL6578K20.6</v>
      </c>
      <c r="C436" s="611" t="s">
        <v>3010</v>
      </c>
      <c r="D436" s="243" t="str">
        <f>VLOOKUP(E436,KHĐT_HKI_K20!$G$5:$AC$927,23,0)</f>
        <v>FL6578</v>
      </c>
      <c r="E436" s="235" t="s">
        <v>1167</v>
      </c>
      <c r="F436" s="137" t="s">
        <v>59</v>
      </c>
      <c r="G436" s="491" t="s">
        <v>3</v>
      </c>
      <c r="H436" s="498" t="s">
        <v>9</v>
      </c>
      <c r="I436" s="495" t="s">
        <v>331</v>
      </c>
      <c r="J436" s="475"/>
      <c r="K436" s="475"/>
      <c r="L436" s="499">
        <v>6</v>
      </c>
      <c r="M436" s="243" t="str">
        <f>VLOOKUP(I436,'Phan ca HK1-2025'!$B$4:$G$134,6,0)</f>
        <v>15/09/2025</v>
      </c>
      <c r="N436" s="498"/>
      <c r="O436" s="498" t="s">
        <v>456</v>
      </c>
    </row>
    <row r="437" spans="1:15" ht="21" customHeight="1">
      <c r="A437" s="136">
        <v>433</v>
      </c>
      <c r="B437" s="243" t="str">
        <f t="shared" si="10"/>
        <v>20251FL6578K20.6</v>
      </c>
      <c r="C437" s="611" t="s">
        <v>3010</v>
      </c>
      <c r="D437" s="243" t="str">
        <f>VLOOKUP(E437,KHĐT_HKI_K20!$G$5:$AC$927,23,0)</f>
        <v>FL6578</v>
      </c>
      <c r="E437" s="235" t="s">
        <v>1167</v>
      </c>
      <c r="F437" s="137" t="s">
        <v>60</v>
      </c>
      <c r="G437" s="491" t="s">
        <v>3</v>
      </c>
      <c r="H437" s="498" t="s">
        <v>9</v>
      </c>
      <c r="I437" s="495" t="s">
        <v>331</v>
      </c>
      <c r="J437" s="475"/>
      <c r="K437" s="475"/>
      <c r="L437" s="499">
        <v>6</v>
      </c>
      <c r="M437" s="243" t="str">
        <f>VLOOKUP(I437,'Phan ca HK1-2025'!$B$4:$G$134,6,0)</f>
        <v>15/09/2025</v>
      </c>
      <c r="N437" s="498"/>
      <c r="O437" s="498" t="s">
        <v>457</v>
      </c>
    </row>
    <row r="438" spans="1:15" ht="21" customHeight="1">
      <c r="A438" s="136">
        <v>434</v>
      </c>
      <c r="B438" s="243" t="str">
        <f t="shared" si="10"/>
        <v>20251LP6010K20.25</v>
      </c>
      <c r="C438" s="611" t="s">
        <v>3190</v>
      </c>
      <c r="D438" s="243" t="str">
        <f>VLOOKUP(E438,KHĐT_HKI_K20!$G$5:$AC$927,23,0)</f>
        <v>LP6010</v>
      </c>
      <c r="E438" s="236" t="s">
        <v>180</v>
      </c>
      <c r="F438" s="137" t="s">
        <v>32</v>
      </c>
      <c r="G438" s="491" t="s">
        <v>1</v>
      </c>
      <c r="H438" s="243" t="str">
        <f>VLOOKUP(I438,'Phan ca HK1-2025'!$B$4:$I$134,8,0)</f>
        <v>B8-401</v>
      </c>
      <c r="I438" s="495" t="s">
        <v>331</v>
      </c>
      <c r="J438" s="475"/>
      <c r="K438" s="475"/>
      <c r="L438" s="499">
        <v>25</v>
      </c>
      <c r="M438" s="243" t="str">
        <f>VLOOKUP(I438,'Phan ca HK1-2025'!$B$4:$G$134,6,0)</f>
        <v>15/09/2025</v>
      </c>
      <c r="N438" s="498"/>
      <c r="O438" s="498"/>
    </row>
    <row r="439" spans="1:15" ht="21" customHeight="1">
      <c r="A439" s="136">
        <v>435</v>
      </c>
      <c r="B439" s="243" t="str">
        <f t="shared" si="10"/>
        <v>20251BS6027K20.26</v>
      </c>
      <c r="C439" s="611" t="s">
        <v>1975</v>
      </c>
      <c r="D439" s="243" t="str">
        <f>VLOOKUP(E439,KHĐT_HKI_K20!$G$5:$AC$927,23,0)</f>
        <v>BS6027</v>
      </c>
      <c r="E439" s="236" t="s">
        <v>654</v>
      </c>
      <c r="F439" s="137" t="s">
        <v>95</v>
      </c>
      <c r="G439" s="491" t="s">
        <v>2</v>
      </c>
      <c r="H439" s="243" t="str">
        <f>VLOOKUP(I439,'Phan ca HK1-2025'!$B$4:$I$134,8,0)</f>
        <v>B8-401</v>
      </c>
      <c r="I439" s="495" t="s">
        <v>331</v>
      </c>
      <c r="J439" s="475"/>
      <c r="K439" s="475"/>
      <c r="L439" s="499">
        <v>26</v>
      </c>
      <c r="M439" s="243" t="str">
        <f>VLOOKUP(I439,'Phan ca HK1-2025'!$B$4:$G$134,6,0)</f>
        <v>15/09/2025</v>
      </c>
      <c r="N439" s="498"/>
      <c r="O439" s="498"/>
    </row>
    <row r="440" spans="1:15" ht="21" customHeight="1">
      <c r="A440" s="136">
        <v>436</v>
      </c>
      <c r="B440" s="243" t="str">
        <f t="shared" si="10"/>
        <v>20251PE6021K20.5</v>
      </c>
      <c r="C440" s="611" t="s">
        <v>3517</v>
      </c>
      <c r="D440" s="243" t="str">
        <f>VLOOKUP(E440,[1]CHUONGTRINHDAOTAO_1294!$G$5:$V$36,16,0)</f>
        <v>PE6021</v>
      </c>
      <c r="E440" s="492" t="s">
        <v>453</v>
      </c>
      <c r="F440" s="137" t="s">
        <v>59</v>
      </c>
      <c r="G440" s="491" t="s">
        <v>5</v>
      </c>
      <c r="H440" s="243" t="s">
        <v>486</v>
      </c>
      <c r="I440" s="495" t="s">
        <v>332</v>
      </c>
      <c r="J440" s="475"/>
      <c r="K440" s="475"/>
      <c r="L440" s="499">
        <v>5</v>
      </c>
      <c r="M440" s="243" t="str">
        <f>VLOOKUP(I440,'Phan ca HK1-2025'!$B$4:$G$134,6,0)</f>
        <v>15/09/2025</v>
      </c>
      <c r="N440" s="498"/>
      <c r="O440" s="498"/>
    </row>
    <row r="441" spans="1:15" ht="21" customHeight="1">
      <c r="A441" s="136">
        <v>437</v>
      </c>
      <c r="B441" s="243" t="str">
        <f t="shared" si="10"/>
        <v>20251BS6002K20.39</v>
      </c>
      <c r="C441" s="611" t="s">
        <v>1603</v>
      </c>
      <c r="D441" s="243" t="str">
        <f>VLOOKUP(E441,KHĐT_HKI_K20!$G$5:$AC$927,23,0)</f>
        <v>BS6002</v>
      </c>
      <c r="E441" s="236" t="s">
        <v>93</v>
      </c>
      <c r="F441" s="137" t="s">
        <v>14</v>
      </c>
      <c r="G441" s="491" t="s">
        <v>5</v>
      </c>
      <c r="H441" s="243" t="str">
        <f>VLOOKUP(I441,'Phan ca HK1-2025'!$B$4:$I$134,8,0)</f>
        <v>B2-501</v>
      </c>
      <c r="I441" s="495" t="s">
        <v>332</v>
      </c>
      <c r="J441" s="475"/>
      <c r="K441" s="475"/>
      <c r="L441" s="499">
        <v>39</v>
      </c>
      <c r="M441" s="243" t="str">
        <f>VLOOKUP(I441,'Phan ca HK1-2025'!$B$4:$G$134,6,0)</f>
        <v>15/09/2025</v>
      </c>
      <c r="N441" s="498"/>
      <c r="O441" s="498"/>
    </row>
    <row r="442" spans="1:15" ht="21" customHeight="1">
      <c r="A442" s="136">
        <v>438</v>
      </c>
      <c r="B442" s="243" t="str">
        <f t="shared" si="10"/>
        <v>20251CT6001K20.4</v>
      </c>
      <c r="C442" s="611" t="s">
        <v>2191</v>
      </c>
      <c r="D442" s="243" t="str">
        <f>VLOOKUP(E442,KHĐT_HKI_K20!$G$5:$AC$927,23,0)</f>
        <v>CT6001</v>
      </c>
      <c r="E442" s="236" t="s">
        <v>29</v>
      </c>
      <c r="F442" s="137" t="s">
        <v>12</v>
      </c>
      <c r="G442" s="491" t="s">
        <v>4</v>
      </c>
      <c r="H442" s="243" t="str">
        <f>VLOOKUP(I442,'Phan ca HK1-2025'!$B$4:$I$134,8,0)</f>
        <v>B2-501</v>
      </c>
      <c r="I442" s="495" t="s">
        <v>332</v>
      </c>
      <c r="J442" s="475"/>
      <c r="K442" s="475"/>
      <c r="L442" s="499">
        <v>4</v>
      </c>
      <c r="M442" s="243" t="str">
        <f>VLOOKUP(I442,'Phan ca HK1-2025'!$B$4:$G$134,6,0)</f>
        <v>15/09/2025</v>
      </c>
      <c r="N442" s="498"/>
      <c r="O442" s="498"/>
    </row>
    <row r="443" spans="1:15" ht="21" customHeight="1">
      <c r="A443" s="136">
        <v>439</v>
      </c>
      <c r="B443" s="243" t="str">
        <f t="shared" si="10"/>
        <v>20251CT6108K20.4</v>
      </c>
      <c r="C443" s="611" t="s">
        <v>2209</v>
      </c>
      <c r="D443" s="243" t="s">
        <v>220</v>
      </c>
      <c r="E443" s="236" t="s">
        <v>518</v>
      </c>
      <c r="F443" s="137" t="s">
        <v>12</v>
      </c>
      <c r="G443" s="491" t="s">
        <v>1</v>
      </c>
      <c r="H443" s="243" t="str">
        <f>VLOOKUP(I443,'Phan ca HK1-2025'!$B$4:$I$134,8,0)</f>
        <v>B2-501</v>
      </c>
      <c r="I443" s="495" t="s">
        <v>332</v>
      </c>
      <c r="J443" s="475"/>
      <c r="K443" s="475"/>
      <c r="L443" s="499">
        <v>4</v>
      </c>
      <c r="M443" s="243" t="str">
        <f>VLOOKUP(I443,'Phan ca HK1-2025'!$B$4:$G$134,6,0)</f>
        <v>15/09/2025</v>
      </c>
      <c r="N443" s="498"/>
      <c r="O443" s="498"/>
    </row>
    <row r="444" spans="1:15" ht="21" customHeight="1">
      <c r="A444" s="136">
        <v>440</v>
      </c>
      <c r="B444" s="243" t="str">
        <f t="shared" si="10"/>
        <v>20251FL6578K20.7</v>
      </c>
      <c r="C444" s="611" t="s">
        <v>3013</v>
      </c>
      <c r="D444" s="243" t="str">
        <f>VLOOKUP(E444,KHĐT_HKI_K20!$G$5:$AC$927,23,0)</f>
        <v>FL6578</v>
      </c>
      <c r="E444" s="235" t="s">
        <v>1167</v>
      </c>
      <c r="F444" s="137" t="s">
        <v>64</v>
      </c>
      <c r="G444" s="491" t="s">
        <v>0</v>
      </c>
      <c r="H444" s="498" t="s">
        <v>9</v>
      </c>
      <c r="I444" s="495" t="s">
        <v>332</v>
      </c>
      <c r="J444" s="502"/>
      <c r="K444" s="502"/>
      <c r="L444" s="500">
        <v>7</v>
      </c>
      <c r="M444" s="243" t="str">
        <f>VLOOKUP(I444,'Phan ca HK1-2025'!$B$4:$G$134,6,0)</f>
        <v>15/09/2025</v>
      </c>
      <c r="N444" s="498"/>
      <c r="O444" s="498" t="s">
        <v>772</v>
      </c>
    </row>
    <row r="445" spans="1:15" ht="21" customHeight="1">
      <c r="A445" s="136">
        <v>441</v>
      </c>
      <c r="B445" s="243" t="str">
        <f t="shared" si="10"/>
        <v>20251FL6578K20.7</v>
      </c>
      <c r="C445" s="611" t="s">
        <v>3013</v>
      </c>
      <c r="D445" s="243" t="str">
        <f>VLOOKUP(E445,KHĐT_HKI_K20!$G$5:$AC$927,23,0)</f>
        <v>FL6578</v>
      </c>
      <c r="E445" s="235" t="s">
        <v>1167</v>
      </c>
      <c r="F445" s="137" t="s">
        <v>64</v>
      </c>
      <c r="G445" s="491" t="s">
        <v>3</v>
      </c>
      <c r="H445" s="498" t="s">
        <v>9</v>
      </c>
      <c r="I445" s="495" t="s">
        <v>332</v>
      </c>
      <c r="J445" s="475"/>
      <c r="K445" s="475"/>
      <c r="L445" s="499">
        <v>7</v>
      </c>
      <c r="M445" s="243" t="str">
        <f>VLOOKUP(I445,'Phan ca HK1-2025'!$B$4:$G$134,6,0)</f>
        <v>15/09/2025</v>
      </c>
      <c r="N445" s="498"/>
      <c r="O445" s="498" t="s">
        <v>772</v>
      </c>
    </row>
    <row r="446" spans="1:15" ht="21" customHeight="1">
      <c r="A446" s="136">
        <v>442</v>
      </c>
      <c r="B446" s="243" t="str">
        <f t="shared" si="10"/>
        <v>20251FL6578K20.8</v>
      </c>
      <c r="C446" s="611" t="s">
        <v>3016</v>
      </c>
      <c r="D446" s="243" t="str">
        <f>VLOOKUP(E446,KHĐT_HKI_K20!$G$5:$AC$927,23,0)</f>
        <v>FL6578</v>
      </c>
      <c r="E446" s="235" t="s">
        <v>1167</v>
      </c>
      <c r="F446" s="137" t="s">
        <v>58</v>
      </c>
      <c r="G446" s="491" t="s">
        <v>0</v>
      </c>
      <c r="H446" s="498" t="s">
        <v>9</v>
      </c>
      <c r="I446" s="495" t="s">
        <v>332</v>
      </c>
      <c r="J446" s="502"/>
      <c r="K446" s="502"/>
      <c r="L446" s="500">
        <v>8</v>
      </c>
      <c r="M446" s="243" t="str">
        <f>VLOOKUP(I446,'Phan ca HK1-2025'!$B$4:$G$134,6,0)</f>
        <v>15/09/2025</v>
      </c>
      <c r="N446" s="498"/>
      <c r="O446" s="498" t="s">
        <v>773</v>
      </c>
    </row>
    <row r="447" spans="1:15" ht="21" customHeight="1">
      <c r="A447" s="136">
        <v>443</v>
      </c>
      <c r="B447" s="243" t="str">
        <f t="shared" si="10"/>
        <v>20251FL6578K20.8</v>
      </c>
      <c r="C447" s="611" t="s">
        <v>3016</v>
      </c>
      <c r="D447" s="243" t="str">
        <f>VLOOKUP(E447,KHĐT_HKI_K20!$G$5:$AC$927,23,0)</f>
        <v>FL6578</v>
      </c>
      <c r="E447" s="235" t="s">
        <v>1167</v>
      </c>
      <c r="F447" s="137" t="s">
        <v>58</v>
      </c>
      <c r="G447" s="491" t="s">
        <v>3</v>
      </c>
      <c r="H447" s="498" t="s">
        <v>9</v>
      </c>
      <c r="I447" s="495" t="s">
        <v>332</v>
      </c>
      <c r="J447" s="475"/>
      <c r="K447" s="475"/>
      <c r="L447" s="499">
        <v>8</v>
      </c>
      <c r="M447" s="243" t="str">
        <f>VLOOKUP(I447,'Phan ca HK1-2025'!$B$4:$G$134,6,0)</f>
        <v>15/09/2025</v>
      </c>
      <c r="N447" s="498"/>
      <c r="O447" s="498" t="s">
        <v>773</v>
      </c>
    </row>
    <row r="448" spans="1:15" ht="21" customHeight="1">
      <c r="A448" s="136">
        <v>444</v>
      </c>
      <c r="B448" s="243" t="str">
        <f t="shared" si="10"/>
        <v>20251LP6010K20.26</v>
      </c>
      <c r="C448" s="611" t="s">
        <v>3193</v>
      </c>
      <c r="D448" s="243" t="str">
        <f>VLOOKUP(E448,KHĐT_HKI_K20!$G$5:$AC$927,23,0)</f>
        <v>LP6010</v>
      </c>
      <c r="E448" s="236" t="s">
        <v>180</v>
      </c>
      <c r="F448" s="137" t="s">
        <v>31</v>
      </c>
      <c r="G448" s="491" t="s">
        <v>1</v>
      </c>
      <c r="H448" s="243" t="str">
        <f>VLOOKUP(I448,'Phan ca HK1-2025'!$B$4:$I$134,8,0)</f>
        <v>B2-501</v>
      </c>
      <c r="I448" s="495" t="s">
        <v>332</v>
      </c>
      <c r="J448" s="475"/>
      <c r="K448" s="475"/>
      <c r="L448" s="499">
        <v>26</v>
      </c>
      <c r="M448" s="243" t="str">
        <f>VLOOKUP(I448,'Phan ca HK1-2025'!$B$4:$G$134,6,0)</f>
        <v>15/09/2025</v>
      </c>
      <c r="N448" s="498"/>
      <c r="O448" s="498"/>
    </row>
    <row r="449" spans="1:15" ht="21" customHeight="1">
      <c r="A449" s="136">
        <v>445</v>
      </c>
      <c r="B449" s="243" t="str">
        <f t="shared" si="10"/>
        <v>20251BS6027K20.27</v>
      </c>
      <c r="C449" s="611" t="s">
        <v>1978</v>
      </c>
      <c r="D449" s="243" t="str">
        <f>VLOOKUP(E449,KHĐT_HKI_K20!$G$5:$AC$927,23,0)</f>
        <v>BS6027</v>
      </c>
      <c r="E449" s="236" t="s">
        <v>654</v>
      </c>
      <c r="F449" s="137" t="s">
        <v>14</v>
      </c>
      <c r="G449" s="491" t="s">
        <v>2</v>
      </c>
      <c r="H449" s="243" t="str">
        <f>VLOOKUP(I449,'Phan ca HK1-2025'!$B$4:$I$134,8,0)</f>
        <v>B2-501</v>
      </c>
      <c r="I449" s="495" t="s">
        <v>332</v>
      </c>
      <c r="J449" s="475"/>
      <c r="K449" s="475"/>
      <c r="L449" s="499">
        <v>27</v>
      </c>
      <c r="M449" s="243" t="str">
        <f>VLOOKUP(I449,'Phan ca HK1-2025'!$B$4:$G$134,6,0)</f>
        <v>15/09/2025</v>
      </c>
      <c r="N449" s="498"/>
      <c r="O449" s="498"/>
    </row>
    <row r="450" spans="1:15" ht="21" customHeight="1">
      <c r="A450" s="136">
        <v>446</v>
      </c>
      <c r="B450" s="243" t="str">
        <f t="shared" si="10"/>
        <v>20251PE6021K20.6</v>
      </c>
      <c r="C450" s="611" t="s">
        <v>3520</v>
      </c>
      <c r="D450" s="243" t="str">
        <f>VLOOKUP(E450,[1]CHUONGTRINHDAOTAO_1294!$G$5:$V$36,16,0)</f>
        <v>PE6021</v>
      </c>
      <c r="E450" s="492" t="s">
        <v>453</v>
      </c>
      <c r="F450" s="137" t="s">
        <v>440</v>
      </c>
      <c r="G450" s="491" t="s">
        <v>5</v>
      </c>
      <c r="H450" s="243" t="s">
        <v>486</v>
      </c>
      <c r="I450" s="495" t="s">
        <v>333</v>
      </c>
      <c r="J450" s="475"/>
      <c r="K450" s="475"/>
      <c r="L450" s="499">
        <v>6</v>
      </c>
      <c r="M450" s="243" t="str">
        <f>VLOOKUP(I450,'Phan ca HK1-2025'!$B$4:$G$134,6,0)</f>
        <v>15/09/2025</v>
      </c>
      <c r="N450" s="498"/>
      <c r="O450" s="498"/>
    </row>
    <row r="451" spans="1:15" ht="21" customHeight="1">
      <c r="A451" s="136">
        <v>447</v>
      </c>
      <c r="B451" s="243" t="str">
        <f t="shared" si="10"/>
        <v>20251BS6002K20.40</v>
      </c>
      <c r="C451" s="611" t="s">
        <v>1606</v>
      </c>
      <c r="D451" s="243" t="str">
        <f>VLOOKUP(E451,KHĐT_HKI_K20!$G$5:$AC$927,23,0)</f>
        <v>BS6002</v>
      </c>
      <c r="E451" s="236" t="s">
        <v>93</v>
      </c>
      <c r="F451" s="137" t="s">
        <v>95</v>
      </c>
      <c r="G451" s="491" t="s">
        <v>2</v>
      </c>
      <c r="H451" s="243" t="str">
        <f>VLOOKUP(I451,'Phan ca HK1-2025'!$B$4:$I$134,8,0)</f>
        <v>B4-502</v>
      </c>
      <c r="I451" s="495" t="s">
        <v>333</v>
      </c>
      <c r="J451" s="475"/>
      <c r="K451" s="475"/>
      <c r="L451" s="499">
        <v>40</v>
      </c>
      <c r="M451" s="243" t="str">
        <f>VLOOKUP(I451,'Phan ca HK1-2025'!$B$4:$G$134,6,0)</f>
        <v>15/09/2025</v>
      </c>
      <c r="N451" s="498"/>
      <c r="O451" s="498"/>
    </row>
    <row r="452" spans="1:15" ht="21" customHeight="1">
      <c r="A452" s="136">
        <v>448</v>
      </c>
      <c r="B452" s="243" t="str">
        <f t="shared" si="10"/>
        <v>20251CT6001K20.5</v>
      </c>
      <c r="C452" s="611" t="s">
        <v>2193</v>
      </c>
      <c r="D452" s="243" t="str">
        <f>VLOOKUP(E452,KHĐT_HKI_K20!$G$5:$AC$927,23,0)</f>
        <v>CT6001</v>
      </c>
      <c r="E452" s="236" t="s">
        <v>29</v>
      </c>
      <c r="F452" s="137" t="s">
        <v>13</v>
      </c>
      <c r="G452" s="491" t="s">
        <v>3</v>
      </c>
      <c r="H452" s="243" t="str">
        <f>VLOOKUP(I452,'Phan ca HK1-2025'!$B$4:$I$134,8,0)</f>
        <v>B4-502</v>
      </c>
      <c r="I452" s="495" t="s">
        <v>333</v>
      </c>
      <c r="J452" s="475"/>
      <c r="K452" s="475"/>
      <c r="L452" s="499">
        <v>5</v>
      </c>
      <c r="M452" s="243" t="str">
        <f>VLOOKUP(I452,'Phan ca HK1-2025'!$B$4:$G$134,6,0)</f>
        <v>15/09/2025</v>
      </c>
      <c r="N452" s="498"/>
      <c r="O452" s="498"/>
    </row>
    <row r="453" spans="1:15" ht="21" customHeight="1">
      <c r="A453" s="136">
        <v>449</v>
      </c>
      <c r="B453" s="243" t="str">
        <f t="shared" si="10"/>
        <v>20251CT6108K20.5</v>
      </c>
      <c r="C453" s="611" t="s">
        <v>2212</v>
      </c>
      <c r="D453" s="243" t="s">
        <v>220</v>
      </c>
      <c r="E453" s="236" t="s">
        <v>518</v>
      </c>
      <c r="F453" s="137" t="s">
        <v>13</v>
      </c>
      <c r="G453" s="491" t="s">
        <v>0</v>
      </c>
      <c r="H453" s="243" t="str">
        <f>VLOOKUP(I453,'Phan ca HK1-2025'!$B$4:$I$134,8,0)</f>
        <v>B4-502</v>
      </c>
      <c r="I453" s="495" t="s">
        <v>333</v>
      </c>
      <c r="J453" s="502"/>
      <c r="K453" s="502"/>
      <c r="L453" s="499">
        <v>5</v>
      </c>
      <c r="M453" s="243" t="str">
        <f>VLOOKUP(I453,'Phan ca HK1-2025'!$B$4:$G$134,6,0)</f>
        <v>15/09/2025</v>
      </c>
      <c r="N453" s="498"/>
      <c r="O453" s="498"/>
    </row>
    <row r="454" spans="1:15" ht="21" customHeight="1">
      <c r="A454" s="136">
        <v>450</v>
      </c>
      <c r="B454" s="243" t="str">
        <f t="shared" si="10"/>
        <v>20251FL6578K20.9</v>
      </c>
      <c r="C454" s="611" t="s">
        <v>3019</v>
      </c>
      <c r="D454" s="243" t="str">
        <f>VLOOKUP(E454,KHĐT_HKI_K20!$G$5:$AC$927,23,0)</f>
        <v>FL6578</v>
      </c>
      <c r="E454" s="235" t="s">
        <v>1167</v>
      </c>
      <c r="F454" s="137" t="s">
        <v>59</v>
      </c>
      <c r="G454" s="491" t="s">
        <v>1</v>
      </c>
      <c r="H454" s="498" t="s">
        <v>9</v>
      </c>
      <c r="I454" s="495" t="s">
        <v>333</v>
      </c>
      <c r="J454" s="475"/>
      <c r="K454" s="475"/>
      <c r="L454" s="499">
        <v>9</v>
      </c>
      <c r="M454" s="243" t="str">
        <f>VLOOKUP(I454,'Phan ca HK1-2025'!$B$4:$G$134,6,0)</f>
        <v>15/09/2025</v>
      </c>
      <c r="N454" s="498"/>
      <c r="O454" s="498" t="s">
        <v>774</v>
      </c>
    </row>
    <row r="455" spans="1:15" ht="21" customHeight="1">
      <c r="A455" s="136">
        <v>451</v>
      </c>
      <c r="B455" s="243" t="str">
        <f t="shared" si="10"/>
        <v>20251FL6578K20.9</v>
      </c>
      <c r="C455" s="611" t="s">
        <v>3019</v>
      </c>
      <c r="D455" s="243" t="str">
        <f>VLOOKUP(E455,KHĐT_HKI_K20!$G$5:$AC$927,23,0)</f>
        <v>FL6578</v>
      </c>
      <c r="E455" s="235" t="s">
        <v>1167</v>
      </c>
      <c r="F455" s="137" t="s">
        <v>59</v>
      </c>
      <c r="G455" s="491" t="s">
        <v>4</v>
      </c>
      <c r="H455" s="498" t="s">
        <v>9</v>
      </c>
      <c r="I455" s="495" t="s">
        <v>333</v>
      </c>
      <c r="J455" s="475"/>
      <c r="K455" s="475"/>
      <c r="L455" s="499">
        <v>9</v>
      </c>
      <c r="M455" s="243" t="str">
        <f>VLOOKUP(I455,'Phan ca HK1-2025'!$B$4:$G$134,6,0)</f>
        <v>15/09/2025</v>
      </c>
      <c r="N455" s="498"/>
      <c r="O455" s="498" t="s">
        <v>774</v>
      </c>
    </row>
    <row r="456" spans="1:15" ht="21" customHeight="1">
      <c r="A456" s="136">
        <v>452</v>
      </c>
      <c r="B456" s="243" t="str">
        <f t="shared" si="10"/>
        <v>20251FL6578K20.10</v>
      </c>
      <c r="C456" s="611" t="s">
        <v>3022</v>
      </c>
      <c r="D456" s="243" t="str">
        <f>VLOOKUP(E456,KHĐT_HKI_K20!$G$5:$AC$927,23,0)</f>
        <v>FL6578</v>
      </c>
      <c r="E456" s="235" t="s">
        <v>1167</v>
      </c>
      <c r="F456" s="137" t="s">
        <v>60</v>
      </c>
      <c r="G456" s="491" t="s">
        <v>1</v>
      </c>
      <c r="H456" s="498" t="s">
        <v>9</v>
      </c>
      <c r="I456" s="495" t="s">
        <v>333</v>
      </c>
      <c r="J456" s="475"/>
      <c r="K456" s="475"/>
      <c r="L456" s="499">
        <v>10</v>
      </c>
      <c r="M456" s="243" t="str">
        <f>VLOOKUP(I456,'Phan ca HK1-2025'!$B$4:$G$134,6,0)</f>
        <v>15/09/2025</v>
      </c>
      <c r="N456" s="498"/>
      <c r="O456" s="498" t="s">
        <v>775</v>
      </c>
    </row>
    <row r="457" spans="1:15" ht="21" customHeight="1">
      <c r="A457" s="136">
        <v>453</v>
      </c>
      <c r="B457" s="243" t="str">
        <f t="shared" si="10"/>
        <v>20251FL6578K20.10</v>
      </c>
      <c r="C457" s="611" t="s">
        <v>3022</v>
      </c>
      <c r="D457" s="243" t="str">
        <f>VLOOKUP(E457,KHĐT_HKI_K20!$G$5:$AC$927,23,0)</f>
        <v>FL6578</v>
      </c>
      <c r="E457" s="235" t="s">
        <v>1167</v>
      </c>
      <c r="F457" s="137" t="s">
        <v>60</v>
      </c>
      <c r="G457" s="491" t="s">
        <v>4</v>
      </c>
      <c r="H457" s="498" t="s">
        <v>9</v>
      </c>
      <c r="I457" s="495" t="s">
        <v>333</v>
      </c>
      <c r="J457" s="475"/>
      <c r="K457" s="475"/>
      <c r="L457" s="499">
        <v>10</v>
      </c>
      <c r="M457" s="243" t="str">
        <f>VLOOKUP(I457,'Phan ca HK1-2025'!$B$4:$G$134,6,0)</f>
        <v>15/09/2025</v>
      </c>
      <c r="N457" s="498"/>
      <c r="O457" s="498" t="s">
        <v>775</v>
      </c>
    </row>
    <row r="458" spans="1:15" ht="21" customHeight="1">
      <c r="A458" s="136">
        <v>454</v>
      </c>
      <c r="B458" s="243" t="str">
        <f t="shared" si="10"/>
        <v>20251LP6010K20.27</v>
      </c>
      <c r="C458" s="611" t="s">
        <v>3196</v>
      </c>
      <c r="D458" s="243" t="str">
        <f>VLOOKUP(E458,KHĐT_HKI_K20!$G$5:$AC$927,23,0)</f>
        <v>LP6010</v>
      </c>
      <c r="E458" s="236" t="s">
        <v>180</v>
      </c>
      <c r="F458" s="137" t="s">
        <v>32</v>
      </c>
      <c r="G458" s="491" t="s">
        <v>3</v>
      </c>
      <c r="H458" s="243" t="str">
        <f>VLOOKUP(I458,'Phan ca HK1-2025'!$B$4:$I$134,8,0)</f>
        <v>B4-502</v>
      </c>
      <c r="I458" s="495" t="s">
        <v>333</v>
      </c>
      <c r="J458" s="475"/>
      <c r="K458" s="475"/>
      <c r="L458" s="499">
        <v>27</v>
      </c>
      <c r="M458" s="243" t="str">
        <f>VLOOKUP(I458,'Phan ca HK1-2025'!$B$4:$G$134,6,0)</f>
        <v>15/09/2025</v>
      </c>
      <c r="N458" s="498"/>
      <c r="O458" s="498"/>
    </row>
    <row r="459" spans="1:15" ht="21" customHeight="1">
      <c r="A459" s="136">
        <v>455</v>
      </c>
      <c r="B459" s="243" t="str">
        <f t="shared" si="10"/>
        <v>20251BS6027K20.28</v>
      </c>
      <c r="C459" s="611" t="s">
        <v>1981</v>
      </c>
      <c r="D459" s="243" t="str">
        <f>VLOOKUP(E459,KHĐT_HKI_K20!$G$5:$AC$927,23,0)</f>
        <v>BS6027</v>
      </c>
      <c r="E459" s="236" t="s">
        <v>654</v>
      </c>
      <c r="F459" s="137" t="s">
        <v>95</v>
      </c>
      <c r="G459" s="491" t="s">
        <v>5</v>
      </c>
      <c r="H459" s="243" t="str">
        <f>VLOOKUP(I459,'Phan ca HK1-2025'!$B$4:$I$134,8,0)</f>
        <v>B4-502</v>
      </c>
      <c r="I459" s="495" t="s">
        <v>333</v>
      </c>
      <c r="J459" s="475"/>
      <c r="K459" s="475"/>
      <c r="L459" s="499">
        <v>28</v>
      </c>
      <c r="M459" s="243" t="str">
        <f>VLOOKUP(I459,'Phan ca HK1-2025'!$B$4:$G$134,6,0)</f>
        <v>15/09/2025</v>
      </c>
      <c r="N459" s="498"/>
      <c r="O459" s="498"/>
    </row>
    <row r="460" spans="1:15" ht="21" customHeight="1">
      <c r="A460" s="136">
        <v>456</v>
      </c>
      <c r="B460" s="243" t="str">
        <f t="shared" si="10"/>
        <v>20251ME6001K20.2</v>
      </c>
      <c r="C460" s="549" t="s">
        <v>4312</v>
      </c>
      <c r="D460" s="243" t="str">
        <f>VLOOKUP(E460,KHĐT_HKI_K20!$G$5:$AC$927,23,0)</f>
        <v>ME6001</v>
      </c>
      <c r="E460" s="236" t="s">
        <v>724</v>
      </c>
      <c r="F460" s="137" t="s">
        <v>64</v>
      </c>
      <c r="G460" s="491" t="s">
        <v>0</v>
      </c>
      <c r="H460" s="243" t="s">
        <v>37</v>
      </c>
      <c r="I460" s="495" t="s">
        <v>179</v>
      </c>
      <c r="J460" s="475"/>
      <c r="K460" s="475"/>
      <c r="L460" s="499">
        <v>2</v>
      </c>
      <c r="M460" s="243" t="str">
        <f>VLOOKUP(I460,'Phan ca HK1-2025'!$B$4:$G$134,6,0)</f>
        <v>15/09/2025</v>
      </c>
      <c r="N460" s="498"/>
      <c r="O460" s="498"/>
    </row>
    <row r="461" spans="1:15" ht="21" customHeight="1">
      <c r="A461" s="136">
        <v>457</v>
      </c>
      <c r="B461" s="243" t="str">
        <f t="shared" si="10"/>
        <v>20251PE6033K20.23</v>
      </c>
      <c r="C461" s="611" t="s">
        <v>3642</v>
      </c>
      <c r="D461" s="243" t="str">
        <f>VLOOKUP(E461,[1]CHUONGTRINHDAOTAO_1294!$G$5:$V$36,16,0)</f>
        <v>PE6033</v>
      </c>
      <c r="E461" s="492" t="s">
        <v>452</v>
      </c>
      <c r="F461" s="137" t="s">
        <v>31</v>
      </c>
      <c r="G461" s="491" t="s">
        <v>3</v>
      </c>
      <c r="H461" s="243" t="s">
        <v>484</v>
      </c>
      <c r="I461" s="495" t="s">
        <v>179</v>
      </c>
      <c r="J461" s="475"/>
      <c r="K461" s="475"/>
      <c r="L461" s="499">
        <v>23</v>
      </c>
      <c r="M461" s="243" t="str">
        <f>VLOOKUP(I461,'Phan ca HK1-2025'!$B$4:$G$134,6,0)</f>
        <v>15/09/2025</v>
      </c>
      <c r="N461" s="498"/>
      <c r="O461" s="498"/>
    </row>
    <row r="462" spans="1:15" ht="21" customHeight="1">
      <c r="A462" s="136">
        <v>458</v>
      </c>
      <c r="B462" s="243" t="str">
        <f t="shared" si="10"/>
        <v>20251BS6002K20.41</v>
      </c>
      <c r="C462" s="611" t="s">
        <v>1609</v>
      </c>
      <c r="D462" s="243" t="str">
        <f>VLOOKUP(E462,KHĐT_HKI_K20!$G$5:$AC$927,23,0)</f>
        <v>BS6002</v>
      </c>
      <c r="E462" s="236" t="s">
        <v>93</v>
      </c>
      <c r="F462" s="137" t="s">
        <v>95</v>
      </c>
      <c r="G462" s="491" t="s">
        <v>0</v>
      </c>
      <c r="H462" s="498" t="s">
        <v>35</v>
      </c>
      <c r="I462" s="495" t="s">
        <v>179</v>
      </c>
      <c r="J462" s="475"/>
      <c r="K462" s="513" t="s">
        <v>1158</v>
      </c>
      <c r="L462" s="499">
        <v>41</v>
      </c>
      <c r="M462" s="524" t="s">
        <v>1157</v>
      </c>
      <c r="N462" s="498" t="s">
        <v>830</v>
      </c>
      <c r="O462" s="498"/>
    </row>
    <row r="463" spans="1:15" ht="21" customHeight="1">
      <c r="A463" s="136">
        <v>459</v>
      </c>
      <c r="B463" s="243" t="str">
        <f t="shared" si="10"/>
        <v>20251SM6048K20.2</v>
      </c>
      <c r="C463" s="611" t="s">
        <v>4091</v>
      </c>
      <c r="D463" s="243" t="str">
        <f>VLOOKUP(E463,KHĐT_HKI_K20!$G$5:$AC$927,23,0)</f>
        <v>SM6048</v>
      </c>
      <c r="E463" s="236" t="s">
        <v>159</v>
      </c>
      <c r="F463" s="137" t="s">
        <v>13</v>
      </c>
      <c r="G463" s="491" t="s">
        <v>3</v>
      </c>
      <c r="H463" s="243" t="str">
        <f>VLOOKUP(I463,'Phan ca HK1-2025'!$B$4:$I$134,8,0)</f>
        <v>C2-202</v>
      </c>
      <c r="I463" s="495" t="s">
        <v>179</v>
      </c>
      <c r="J463" s="475"/>
      <c r="K463" s="475"/>
      <c r="L463" s="499">
        <v>2</v>
      </c>
      <c r="M463" s="243" t="str">
        <f>VLOOKUP(I463,'Phan ca HK1-2025'!$B$4:$G$134,6,0)</f>
        <v>15/09/2025</v>
      </c>
      <c r="N463" s="498"/>
      <c r="O463" s="498"/>
    </row>
    <row r="464" spans="1:15" ht="21" customHeight="1">
      <c r="A464" s="136">
        <v>460</v>
      </c>
      <c r="B464" s="243" t="str">
        <f t="shared" si="10"/>
        <v>20251SL6311K20.25</v>
      </c>
      <c r="C464" s="611" t="s">
        <v>3881</v>
      </c>
      <c r="D464" s="243" t="str">
        <f>VLOOKUP(E464,KHĐT_HKI_K20!$G$5:$AC$927,23,0)</f>
        <v>SL6311</v>
      </c>
      <c r="E464" s="235" t="s">
        <v>658</v>
      </c>
      <c r="F464" s="137" t="s">
        <v>59</v>
      </c>
      <c r="G464" s="491" t="s">
        <v>1</v>
      </c>
      <c r="H464" s="498" t="s">
        <v>195</v>
      </c>
      <c r="I464" s="495" t="s">
        <v>179</v>
      </c>
      <c r="J464" s="475"/>
      <c r="K464" s="475"/>
      <c r="L464" s="499">
        <v>25</v>
      </c>
      <c r="M464" s="243" t="str">
        <f>VLOOKUP(I464,'Phan ca HK1-2025'!$B$4:$G$134,6,0)</f>
        <v>15/09/2025</v>
      </c>
      <c r="N464" s="498"/>
      <c r="O464" s="498" t="s">
        <v>819</v>
      </c>
    </row>
    <row r="465" spans="1:25" ht="21" customHeight="1">
      <c r="A465" s="136">
        <v>461</v>
      </c>
      <c r="B465" s="243" t="str">
        <f t="shared" si="10"/>
        <v>20251SL6311K20.25</v>
      </c>
      <c r="C465" s="611" t="s">
        <v>3881</v>
      </c>
      <c r="D465" s="243" t="str">
        <f>VLOOKUP(E465,KHĐT_HKI_K20!$G$5:$AC$927,23,0)</f>
        <v>SL6311</v>
      </c>
      <c r="E465" s="235" t="s">
        <v>658</v>
      </c>
      <c r="F465" s="137" t="s">
        <v>59</v>
      </c>
      <c r="G465" s="491" t="s">
        <v>4</v>
      </c>
      <c r="H465" s="498" t="s">
        <v>195</v>
      </c>
      <c r="I465" s="495" t="s">
        <v>179</v>
      </c>
      <c r="J465" s="475"/>
      <c r="K465" s="475"/>
      <c r="L465" s="499">
        <v>25</v>
      </c>
      <c r="M465" s="243" t="str">
        <f>VLOOKUP(I465,'Phan ca HK1-2025'!$B$4:$G$134,6,0)</f>
        <v>15/09/2025</v>
      </c>
      <c r="N465" s="498"/>
      <c r="O465" s="498" t="s">
        <v>819</v>
      </c>
    </row>
    <row r="466" spans="1:25" ht="21" customHeight="1">
      <c r="A466" s="136">
        <v>462</v>
      </c>
      <c r="B466" s="243" t="str">
        <f t="shared" si="10"/>
        <v>20251SL6311K20.26</v>
      </c>
      <c r="C466" s="611" t="s">
        <v>3884</v>
      </c>
      <c r="D466" s="243" t="str">
        <f>VLOOKUP(E466,KHĐT_HKI_K20!$G$5:$AC$927,23,0)</f>
        <v>SL6311</v>
      </c>
      <c r="E466" s="235" t="s">
        <v>658</v>
      </c>
      <c r="F466" s="137" t="s">
        <v>60</v>
      </c>
      <c r="G466" s="491" t="s">
        <v>1</v>
      </c>
      <c r="H466" s="498" t="s">
        <v>195</v>
      </c>
      <c r="I466" s="495" t="s">
        <v>179</v>
      </c>
      <c r="J466" s="475"/>
      <c r="K466" s="475"/>
      <c r="L466" s="499">
        <v>26</v>
      </c>
      <c r="M466" s="243" t="str">
        <f>VLOOKUP(I466,'Phan ca HK1-2025'!$B$4:$G$134,6,0)</f>
        <v>15/09/2025</v>
      </c>
      <c r="N466" s="498"/>
      <c r="O466" s="498" t="s">
        <v>820</v>
      </c>
    </row>
    <row r="467" spans="1:25" ht="21" customHeight="1">
      <c r="A467" s="136">
        <v>463</v>
      </c>
      <c r="B467" s="243" t="str">
        <f t="shared" si="10"/>
        <v>20251SL6311K20.26</v>
      </c>
      <c r="C467" s="611" t="s">
        <v>3884</v>
      </c>
      <c r="D467" s="243" t="str">
        <f>VLOOKUP(E467,KHĐT_HKI_K20!$G$5:$AC$927,23,0)</f>
        <v>SL6311</v>
      </c>
      <c r="E467" s="235" t="s">
        <v>658</v>
      </c>
      <c r="F467" s="137" t="s">
        <v>60</v>
      </c>
      <c r="G467" s="491" t="s">
        <v>4</v>
      </c>
      <c r="H467" s="498" t="s">
        <v>195</v>
      </c>
      <c r="I467" s="495" t="s">
        <v>179</v>
      </c>
      <c r="J467" s="475"/>
      <c r="K467" s="475"/>
      <c r="L467" s="499">
        <v>26</v>
      </c>
      <c r="M467" s="243" t="str">
        <f>VLOOKUP(I467,'Phan ca HK1-2025'!$B$4:$G$134,6,0)</f>
        <v>15/09/2025</v>
      </c>
      <c r="N467" s="498"/>
      <c r="O467" s="498" t="s">
        <v>820</v>
      </c>
    </row>
    <row r="468" spans="1:25" ht="21" customHeight="1">
      <c r="A468" s="136">
        <v>464</v>
      </c>
      <c r="B468" s="243" t="str">
        <f t="shared" si="10"/>
        <v>20251LP6010K20.14</v>
      </c>
      <c r="C468" s="611" t="s">
        <v>3157</v>
      </c>
      <c r="D468" s="243" t="str">
        <f>VLOOKUP(E468,KHĐT_HKI_K20!$G$5:$AC$927,23,0)</f>
        <v>LP6010</v>
      </c>
      <c r="E468" s="236" t="s">
        <v>180</v>
      </c>
      <c r="F468" s="137" t="s">
        <v>59</v>
      </c>
      <c r="G468" s="491" t="s">
        <v>2</v>
      </c>
      <c r="H468" s="243" t="s">
        <v>1148</v>
      </c>
      <c r="I468" s="495" t="s">
        <v>179</v>
      </c>
      <c r="J468" s="475"/>
      <c r="K468" s="498" t="s">
        <v>831</v>
      </c>
      <c r="L468" s="501">
        <v>14</v>
      </c>
      <c r="M468" s="243" t="str">
        <f>VLOOKUP(I468,'Phan ca HK1-2025'!$B$4:$G$134,6,0)</f>
        <v>15/09/2025</v>
      </c>
      <c r="N468" s="498" t="s">
        <v>831</v>
      </c>
      <c r="O468" s="498"/>
    </row>
    <row r="469" spans="1:25" ht="21" customHeight="1">
      <c r="A469" s="136">
        <v>465</v>
      </c>
      <c r="B469" s="243" t="str">
        <f t="shared" si="10"/>
        <v>20251BS6027K20.29</v>
      </c>
      <c r="C469" s="611" t="s">
        <v>1984</v>
      </c>
      <c r="D469" s="243" t="str">
        <f>VLOOKUP(E469,KHĐT_HKI_K20!$G$5:$AC$927,23,0)</f>
        <v>BS6027</v>
      </c>
      <c r="E469" s="236" t="s">
        <v>654</v>
      </c>
      <c r="F469" s="137" t="s">
        <v>95</v>
      </c>
      <c r="G469" s="491" t="s">
        <v>5</v>
      </c>
      <c r="H469" s="243" t="str">
        <f>VLOOKUP(I469,'Phan ca HK1-2025'!$B$4:$I$134,8,0)</f>
        <v>C2-202</v>
      </c>
      <c r="I469" s="495" t="s">
        <v>179</v>
      </c>
      <c r="J469" s="475"/>
      <c r="K469" s="475"/>
      <c r="L469" s="499">
        <v>29</v>
      </c>
      <c r="M469" s="243" t="str">
        <f>VLOOKUP(I469,'Phan ca HK1-2025'!$B$4:$G$134,6,0)</f>
        <v>15/09/2025</v>
      </c>
      <c r="N469" s="498"/>
      <c r="O469" s="498"/>
    </row>
    <row r="470" spans="1:25" ht="21" customHeight="1">
      <c r="A470" s="136">
        <v>466</v>
      </c>
      <c r="B470" s="243" t="str">
        <f t="shared" si="10"/>
        <v>20251SM6050K20.20</v>
      </c>
      <c r="C470" s="611" t="s">
        <v>4223</v>
      </c>
      <c r="D470" s="243" t="str">
        <f>VLOOKUP(E470,KHĐT_HKI_K20!$G$5:$AC$927,23,0)</f>
        <v>SM6050</v>
      </c>
      <c r="E470" s="236" t="s">
        <v>30</v>
      </c>
      <c r="F470" s="137" t="s">
        <v>32</v>
      </c>
      <c r="G470" s="491" t="s">
        <v>3</v>
      </c>
      <c r="H470" s="243" t="str">
        <f>VLOOKUP(I470,'Phan ca HK1-2025'!$B$4:$I$134,8,0)</f>
        <v>C2-202</v>
      </c>
      <c r="I470" s="495" t="s">
        <v>179</v>
      </c>
      <c r="J470" s="475"/>
      <c r="K470" s="475"/>
      <c r="L470" s="499">
        <v>20</v>
      </c>
      <c r="M470" s="243" t="str">
        <f>VLOOKUP(I470,'Phan ca HK1-2025'!$B$4:$G$134,6,0)</f>
        <v>15/09/2025</v>
      </c>
      <c r="N470" s="498"/>
      <c r="O470" s="498"/>
    </row>
    <row r="471" spans="1:25" ht="21" customHeight="1">
      <c r="A471" s="136">
        <v>467</v>
      </c>
      <c r="B471" s="243" t="str">
        <f t="shared" si="10"/>
        <v>20251PE6017K20.1</v>
      </c>
      <c r="C471" s="611" t="s">
        <v>3460</v>
      </c>
      <c r="D471" s="243" t="str">
        <f>VLOOKUP(E471,[1]CHUONGTRINHDAOTAO_1294!$G$5:$V$36,16,0)</f>
        <v>PE6017</v>
      </c>
      <c r="E471" s="492" t="s">
        <v>439</v>
      </c>
      <c r="F471" s="137" t="s">
        <v>440</v>
      </c>
      <c r="G471" s="491" t="s">
        <v>2</v>
      </c>
      <c r="H471" s="243" t="s">
        <v>484</v>
      </c>
      <c r="I471" s="495" t="s">
        <v>379</v>
      </c>
      <c r="J471" s="475"/>
      <c r="K471" s="475"/>
      <c r="L471" s="500">
        <v>1</v>
      </c>
      <c r="M471" s="243" t="str">
        <f>VLOOKUP(I471,'Phan ca HK1-2025'!$B$4:$G$134,6,0)</f>
        <v>15/09/2025</v>
      </c>
      <c r="N471" s="498"/>
      <c r="O471" s="498"/>
    </row>
    <row r="472" spans="1:25" ht="21" customHeight="1">
      <c r="A472" s="136">
        <v>468</v>
      </c>
      <c r="B472" s="243" t="str">
        <f t="shared" si="10"/>
        <v>20251BS6001K20.18</v>
      </c>
      <c r="C472" s="611" t="s">
        <v>1447</v>
      </c>
      <c r="D472" s="243" t="str">
        <f>VLOOKUP(E472,KHĐT_HKI_K20!$G$5:$AC$927,23,0)</f>
        <v>BS6001</v>
      </c>
      <c r="E472" s="236" t="s">
        <v>158</v>
      </c>
      <c r="F472" s="137" t="s">
        <v>95</v>
      </c>
      <c r="G472" s="491" t="s">
        <v>2</v>
      </c>
      <c r="H472" s="498" t="s">
        <v>38</v>
      </c>
      <c r="I472" s="495" t="s">
        <v>379</v>
      </c>
      <c r="J472" s="475"/>
      <c r="K472" s="475"/>
      <c r="L472" s="499">
        <v>18</v>
      </c>
      <c r="M472" s="243" t="str">
        <f>VLOOKUP(I472,'Phan ca HK1-2025'!$B$4:$G$134,6,0)</f>
        <v>15/09/2025</v>
      </c>
      <c r="N472" s="498"/>
      <c r="O472" s="498"/>
    </row>
    <row r="473" spans="1:25" ht="21" customHeight="1">
      <c r="A473" s="136">
        <v>469</v>
      </c>
      <c r="B473" s="243" t="str">
        <f t="shared" si="10"/>
        <v>20251BS6002K20.42</v>
      </c>
      <c r="C473" s="611" t="s">
        <v>1612</v>
      </c>
      <c r="D473" s="243" t="str">
        <f>VLOOKUP(E473,KHĐT_HKI_K20!$G$5:$AC$927,23,0)</f>
        <v>BS6002</v>
      </c>
      <c r="E473" s="236" t="s">
        <v>93</v>
      </c>
      <c r="F473" s="137" t="s">
        <v>95</v>
      </c>
      <c r="G473" s="491" t="s">
        <v>5</v>
      </c>
      <c r="H473" s="498" t="s">
        <v>38</v>
      </c>
      <c r="I473" s="495" t="s">
        <v>379</v>
      </c>
      <c r="J473" s="475"/>
      <c r="K473" s="475"/>
      <c r="L473" s="499">
        <v>42</v>
      </c>
      <c r="M473" s="243" t="str">
        <f>VLOOKUP(I473,'Phan ca HK1-2025'!$B$4:$G$134,6,0)</f>
        <v>15/09/2025</v>
      </c>
      <c r="N473" s="498"/>
      <c r="O473" s="498"/>
    </row>
    <row r="474" spans="1:25" ht="21" customHeight="1">
      <c r="A474" s="136">
        <v>470</v>
      </c>
      <c r="B474" s="243" t="str">
        <f t="shared" si="10"/>
        <v>20251BS6018K20.16</v>
      </c>
      <c r="C474" s="611" t="s">
        <v>1753</v>
      </c>
      <c r="D474" s="243" t="str">
        <f>VLOOKUP(E474,KHĐT_HKI_K20!$G$5:$AC$927,23,0)</f>
        <v>BS6018</v>
      </c>
      <c r="E474" s="236" t="s">
        <v>192</v>
      </c>
      <c r="F474" s="137" t="s">
        <v>60</v>
      </c>
      <c r="G474" s="491" t="s">
        <v>0</v>
      </c>
      <c r="H474" s="615" t="s">
        <v>38</v>
      </c>
      <c r="I474" s="495" t="s">
        <v>379</v>
      </c>
      <c r="J474" s="502"/>
      <c r="K474" s="502"/>
      <c r="L474" s="499">
        <v>16</v>
      </c>
      <c r="M474" s="243" t="str">
        <f>VLOOKUP(I474,'Phan ca HK1-2025'!$B$4:$G$134,6,0)</f>
        <v>15/09/2025</v>
      </c>
      <c r="N474" s="498"/>
      <c r="O474" s="498"/>
      <c r="Y474" s="5"/>
    </row>
    <row r="475" spans="1:25" ht="21" customHeight="1">
      <c r="A475" s="136">
        <v>471</v>
      </c>
      <c r="B475" s="243" t="str">
        <f t="shared" si="10"/>
        <v>20251SEE6032K20.13</v>
      </c>
      <c r="C475" s="611" t="s">
        <v>3773</v>
      </c>
      <c r="D475" s="243" t="str">
        <f>VLOOKUP(E475,KHĐT_HKI_K20!$G$5:$AC$927,23,0)</f>
        <v>SEE6032</v>
      </c>
      <c r="E475" s="236" t="s">
        <v>720</v>
      </c>
      <c r="F475" s="137" t="s">
        <v>59</v>
      </c>
      <c r="G475" s="491" t="s">
        <v>0</v>
      </c>
      <c r="H475" s="498" t="s">
        <v>38</v>
      </c>
      <c r="I475" s="495" t="s">
        <v>379</v>
      </c>
      <c r="J475" s="502"/>
      <c r="K475" s="502"/>
      <c r="L475" s="499">
        <v>13</v>
      </c>
      <c r="M475" s="243" t="str">
        <f>VLOOKUP(I475,'Phan ca HK1-2025'!$B$4:$G$134,6,0)</f>
        <v>15/09/2025</v>
      </c>
      <c r="N475" s="498"/>
      <c r="O475" s="498"/>
      <c r="Y475" s="5"/>
    </row>
    <row r="476" spans="1:25" ht="20.25" customHeight="1">
      <c r="A476" s="136">
        <v>472</v>
      </c>
      <c r="B476" s="243" t="str">
        <f t="shared" si="10"/>
        <v>20251FL6568K20.39</v>
      </c>
      <c r="C476" s="611" t="s">
        <v>2713</v>
      </c>
      <c r="D476" s="243" t="str">
        <f>VLOOKUP(E476,KHĐT_HKI_K20!$G$5:$AC$927,23,0)</f>
        <v>FL6568</v>
      </c>
      <c r="E476" s="235" t="s">
        <v>187</v>
      </c>
      <c r="F476" s="137" t="s">
        <v>59</v>
      </c>
      <c r="G476" s="491" t="s">
        <v>1</v>
      </c>
      <c r="H476" s="498" t="s">
        <v>382</v>
      </c>
      <c r="I476" s="495" t="s">
        <v>379</v>
      </c>
      <c r="J476" s="475"/>
      <c r="K476" s="475"/>
      <c r="L476" s="499">
        <v>39</v>
      </c>
      <c r="M476" s="243" t="str">
        <f>VLOOKUP(I476,'Phan ca HK1-2025'!$B$4:$G$134,6,0)</f>
        <v>15/09/2025</v>
      </c>
      <c r="N476" s="498"/>
      <c r="O476" s="498" t="s">
        <v>950</v>
      </c>
    </row>
    <row r="477" spans="1:25" ht="21" customHeight="1">
      <c r="A477" s="136">
        <v>473</v>
      </c>
      <c r="B477" s="243" t="str">
        <f t="shared" si="10"/>
        <v>20251FL6568K20.39</v>
      </c>
      <c r="C477" s="611" t="s">
        <v>2713</v>
      </c>
      <c r="D477" s="243" t="str">
        <f>VLOOKUP(E477,KHĐT_HKI_K20!$G$5:$AC$927,23,0)</f>
        <v>FL6568</v>
      </c>
      <c r="E477" s="235" t="s">
        <v>187</v>
      </c>
      <c r="F477" s="137" t="s">
        <v>59</v>
      </c>
      <c r="G477" s="491" t="s">
        <v>4</v>
      </c>
      <c r="H477" s="498" t="s">
        <v>382</v>
      </c>
      <c r="I477" s="495" t="s">
        <v>379</v>
      </c>
      <c r="J477" s="475"/>
      <c r="K477" s="475"/>
      <c r="L477" s="499">
        <v>39</v>
      </c>
      <c r="M477" s="243" t="str">
        <f>VLOOKUP(I477,'Phan ca HK1-2025'!$B$4:$G$134,6,0)</f>
        <v>15/09/2025</v>
      </c>
      <c r="N477" s="498"/>
      <c r="O477" s="498" t="s">
        <v>950</v>
      </c>
    </row>
    <row r="478" spans="1:25" ht="21" customHeight="1">
      <c r="A478" s="136">
        <v>474</v>
      </c>
      <c r="B478" s="243" t="str">
        <f t="shared" si="10"/>
        <v>20251FL6568K20.40</v>
      </c>
      <c r="C478" s="611" t="s">
        <v>2716</v>
      </c>
      <c r="D478" s="243" t="str">
        <f>VLOOKUP(E478,KHĐT_HKI_K20!$G$5:$AC$927,23,0)</f>
        <v>FL6568</v>
      </c>
      <c r="E478" s="235" t="s">
        <v>187</v>
      </c>
      <c r="F478" s="137" t="s">
        <v>60</v>
      </c>
      <c r="G478" s="491" t="s">
        <v>1</v>
      </c>
      <c r="H478" s="498" t="s">
        <v>382</v>
      </c>
      <c r="I478" s="495" t="s">
        <v>379</v>
      </c>
      <c r="J478" s="475"/>
      <c r="K478" s="475"/>
      <c r="L478" s="499">
        <v>40</v>
      </c>
      <c r="M478" s="243" t="str">
        <f>VLOOKUP(I478,'Phan ca HK1-2025'!$B$4:$G$134,6,0)</f>
        <v>15/09/2025</v>
      </c>
      <c r="N478" s="498"/>
      <c r="O478" s="498" t="s">
        <v>951</v>
      </c>
    </row>
    <row r="479" spans="1:25" ht="21" customHeight="1">
      <c r="A479" s="136">
        <v>475</v>
      </c>
      <c r="B479" s="243" t="str">
        <f t="shared" si="10"/>
        <v>20251FL6568K20.40</v>
      </c>
      <c r="C479" s="611" t="s">
        <v>2716</v>
      </c>
      <c r="D479" s="243" t="str">
        <f>VLOOKUP(E479,KHĐT_HKI_K20!$G$5:$AC$927,23,0)</f>
        <v>FL6568</v>
      </c>
      <c r="E479" s="235" t="s">
        <v>187</v>
      </c>
      <c r="F479" s="137" t="s">
        <v>60</v>
      </c>
      <c r="G479" s="491" t="s">
        <v>4</v>
      </c>
      <c r="H479" s="498" t="s">
        <v>382</v>
      </c>
      <c r="I479" s="495" t="s">
        <v>379</v>
      </c>
      <c r="J479" s="475"/>
      <c r="K479" s="475"/>
      <c r="L479" s="499">
        <v>40</v>
      </c>
      <c r="M479" s="243" t="str">
        <f>VLOOKUP(I479,'Phan ca HK1-2025'!$B$4:$G$134,6,0)</f>
        <v>15/09/2025</v>
      </c>
      <c r="N479" s="498"/>
      <c r="O479" s="498" t="s">
        <v>951</v>
      </c>
    </row>
    <row r="480" spans="1:25" ht="21" customHeight="1">
      <c r="A480" s="136">
        <v>476</v>
      </c>
      <c r="B480" s="243" t="str">
        <f t="shared" si="10"/>
        <v>20251LP6010K20.28</v>
      </c>
      <c r="C480" s="611" t="s">
        <v>3199</v>
      </c>
      <c r="D480" s="243" t="str">
        <f>VLOOKUP(E480,KHĐT_HKI_K20!$G$5:$AC$927,23,0)</f>
        <v>LP6010</v>
      </c>
      <c r="E480" s="236" t="s">
        <v>180</v>
      </c>
      <c r="F480" s="137" t="s">
        <v>59</v>
      </c>
      <c r="G480" s="491" t="s">
        <v>3</v>
      </c>
      <c r="H480" s="243" t="s">
        <v>580</v>
      </c>
      <c r="I480" s="495" t="s">
        <v>379</v>
      </c>
      <c r="J480" s="475"/>
      <c r="K480" s="498" t="s">
        <v>1099</v>
      </c>
      <c r="L480" s="501">
        <v>28</v>
      </c>
      <c r="M480" s="243" t="str">
        <f>VLOOKUP(I480,'Phan ca HK1-2025'!$B$4:$G$134,6,0)</f>
        <v>15/09/2025</v>
      </c>
      <c r="N480" s="498" t="s">
        <v>1099</v>
      </c>
      <c r="O480" s="498"/>
    </row>
    <row r="481" spans="1:25" ht="21" customHeight="1">
      <c r="A481" s="136">
        <v>477</v>
      </c>
      <c r="B481" s="243" t="str">
        <f t="shared" si="10"/>
        <v>20251SM6050K20.21</v>
      </c>
      <c r="C481" s="611" t="s">
        <v>4226</v>
      </c>
      <c r="D481" s="243" t="str">
        <f>VLOOKUP(E481,KHĐT_HKI_K20!$G$5:$AC$927,23,0)</f>
        <v>SM6050</v>
      </c>
      <c r="E481" s="236" t="s">
        <v>30</v>
      </c>
      <c r="F481" s="137" t="s">
        <v>32</v>
      </c>
      <c r="G481" s="491" t="s">
        <v>3</v>
      </c>
      <c r="H481" s="498" t="s">
        <v>51</v>
      </c>
      <c r="I481" s="495" t="s">
        <v>379</v>
      </c>
      <c r="J481" s="475"/>
      <c r="K481" s="475"/>
      <c r="L481" s="499">
        <v>21</v>
      </c>
      <c r="M481" s="243" t="str">
        <f>VLOOKUP(I481,'Phan ca HK1-2025'!$B$4:$G$134,6,0)</f>
        <v>15/09/2025</v>
      </c>
      <c r="N481" s="498"/>
      <c r="O481" s="498"/>
    </row>
    <row r="482" spans="1:25" ht="21" customHeight="1">
      <c r="A482" s="136">
        <v>478</v>
      </c>
      <c r="B482" s="243" t="str">
        <f t="shared" si="10"/>
        <v>20251PE6017K20.2</v>
      </c>
      <c r="C482" s="611" t="s">
        <v>3463</v>
      </c>
      <c r="D482" s="243" t="str">
        <f>VLOOKUP(E482,[1]CHUONGTRINHDAOTAO_1294!$G$5:$V$36,16,0)</f>
        <v>PE6017</v>
      </c>
      <c r="E482" s="492" t="s">
        <v>439</v>
      </c>
      <c r="F482" s="137" t="s">
        <v>60</v>
      </c>
      <c r="G482" s="491" t="s">
        <v>2</v>
      </c>
      <c r="H482" s="243" t="s">
        <v>484</v>
      </c>
      <c r="I482" s="495" t="s">
        <v>380</v>
      </c>
      <c r="J482" s="475"/>
      <c r="K482" s="475"/>
      <c r="L482" s="499">
        <v>2</v>
      </c>
      <c r="M482" s="243" t="str">
        <f>VLOOKUP(I482,'Phan ca HK1-2025'!$B$4:$G$134,6,0)</f>
        <v>15/09/2025</v>
      </c>
      <c r="N482" s="498"/>
      <c r="O482" s="498"/>
    </row>
    <row r="483" spans="1:25" ht="21" customHeight="1">
      <c r="A483" s="136">
        <v>479</v>
      </c>
      <c r="B483" s="243" t="str">
        <f t="shared" si="10"/>
        <v>20251BS6001K20.19</v>
      </c>
      <c r="C483" s="611" t="s">
        <v>1450</v>
      </c>
      <c r="D483" s="243" t="str">
        <f>VLOOKUP(E483,KHĐT_HKI_K20!$G$5:$AC$927,23,0)</f>
        <v>BS6001</v>
      </c>
      <c r="E483" s="236" t="s">
        <v>158</v>
      </c>
      <c r="F483" s="137" t="s">
        <v>14</v>
      </c>
      <c r="G483" s="491" t="s">
        <v>2</v>
      </c>
      <c r="H483" s="498" t="s">
        <v>38</v>
      </c>
      <c r="I483" s="495" t="s">
        <v>380</v>
      </c>
      <c r="J483" s="475"/>
      <c r="K483" s="513" t="s">
        <v>1158</v>
      </c>
      <c r="L483" s="499">
        <v>19</v>
      </c>
      <c r="M483" s="524" t="s">
        <v>1157</v>
      </c>
      <c r="N483" s="498" t="s">
        <v>954</v>
      </c>
      <c r="O483" s="498"/>
    </row>
    <row r="484" spans="1:25" ht="21" customHeight="1">
      <c r="A484" s="136">
        <v>480</v>
      </c>
      <c r="B484" s="243" t="str">
        <f t="shared" si="10"/>
        <v>20251BS6002K20.43</v>
      </c>
      <c r="C484" s="611" t="s">
        <v>1615</v>
      </c>
      <c r="D484" s="243" t="str">
        <f>VLOOKUP(E484,KHĐT_HKI_K20!$G$5:$AC$927,23,0)</f>
        <v>BS6002</v>
      </c>
      <c r="E484" s="236" t="s">
        <v>93</v>
      </c>
      <c r="F484" s="137" t="s">
        <v>14</v>
      </c>
      <c r="G484" s="491" t="s">
        <v>5</v>
      </c>
      <c r="H484" s="498" t="s">
        <v>38</v>
      </c>
      <c r="I484" s="495" t="s">
        <v>380</v>
      </c>
      <c r="J484" s="475"/>
      <c r="K484" s="513" t="s">
        <v>1158</v>
      </c>
      <c r="L484" s="499">
        <v>43</v>
      </c>
      <c r="M484" s="524" t="s">
        <v>1157</v>
      </c>
      <c r="N484" s="498" t="s">
        <v>954</v>
      </c>
      <c r="O484" s="498"/>
    </row>
    <row r="485" spans="1:25" ht="21" customHeight="1">
      <c r="A485" s="136">
        <v>481</v>
      </c>
      <c r="B485" s="243" t="str">
        <f t="shared" si="10"/>
        <v>20251BS6018K20.17</v>
      </c>
      <c r="C485" s="611" t="s">
        <v>1755</v>
      </c>
      <c r="D485" s="243" t="str">
        <f>VLOOKUP(E485,KHĐT_HKI_K20!$G$5:$AC$927,23,0)</f>
        <v>BS6018</v>
      </c>
      <c r="E485" s="236" t="s">
        <v>192</v>
      </c>
      <c r="F485" s="137" t="s">
        <v>64</v>
      </c>
      <c r="G485" s="491" t="s">
        <v>0</v>
      </c>
      <c r="H485" s="615" t="s">
        <v>38</v>
      </c>
      <c r="I485" s="495" t="s">
        <v>380</v>
      </c>
      <c r="J485" s="502"/>
      <c r="K485" s="502"/>
      <c r="L485" s="499">
        <v>17</v>
      </c>
      <c r="M485" s="243" t="str">
        <f>VLOOKUP(I485,'Phan ca HK1-2025'!$B$4:$G$134,6,0)</f>
        <v>15/09/2025</v>
      </c>
      <c r="N485" s="498"/>
      <c r="O485" s="498"/>
      <c r="Y485" s="5"/>
    </row>
    <row r="486" spans="1:25" ht="21" customHeight="1">
      <c r="A486" s="136">
        <v>482</v>
      </c>
      <c r="B486" s="243" t="str">
        <f t="shared" si="10"/>
        <v>20251SEE6032K20.14</v>
      </c>
      <c r="C486" s="611" t="s">
        <v>3776</v>
      </c>
      <c r="D486" s="243" t="str">
        <f>VLOOKUP(E486,KHĐT_HKI_K20!$G$5:$AC$927,23,0)</f>
        <v>SEE6032</v>
      </c>
      <c r="E486" s="236" t="s">
        <v>720</v>
      </c>
      <c r="F486" s="137" t="s">
        <v>58</v>
      </c>
      <c r="G486" s="491" t="s">
        <v>0</v>
      </c>
      <c r="H486" s="498" t="s">
        <v>38</v>
      </c>
      <c r="I486" s="495" t="s">
        <v>380</v>
      </c>
      <c r="J486" s="502"/>
      <c r="K486" s="502"/>
      <c r="L486" s="499">
        <v>14</v>
      </c>
      <c r="M486" s="243" t="str">
        <f>VLOOKUP(I486,'Phan ca HK1-2025'!$B$4:$G$134,6,0)</f>
        <v>15/09/2025</v>
      </c>
      <c r="N486" s="498"/>
      <c r="O486" s="498"/>
      <c r="Y486" s="5"/>
    </row>
    <row r="487" spans="1:25" ht="21" customHeight="1">
      <c r="A487" s="136">
        <v>483</v>
      </c>
      <c r="B487" s="243" t="str">
        <f t="shared" si="10"/>
        <v>20251FL6568K20.41</v>
      </c>
      <c r="C487" s="611" t="s">
        <v>2719</v>
      </c>
      <c r="D487" s="243" t="str">
        <f>VLOOKUP(E487,KHĐT_HKI_K20!$G$5:$AC$927,23,0)</f>
        <v>FL6568</v>
      </c>
      <c r="E487" s="235" t="s">
        <v>187</v>
      </c>
      <c r="F487" s="137" t="s">
        <v>64</v>
      </c>
      <c r="G487" s="491" t="s">
        <v>1</v>
      </c>
      <c r="H487" s="498" t="s">
        <v>382</v>
      </c>
      <c r="I487" s="495" t="s">
        <v>380</v>
      </c>
      <c r="J487" s="475"/>
      <c r="K487" s="475"/>
      <c r="L487" s="500">
        <v>41</v>
      </c>
      <c r="M487" s="243" t="str">
        <f>VLOOKUP(I487,'Phan ca HK1-2025'!$B$4:$G$134,6,0)</f>
        <v>15/09/2025</v>
      </c>
      <c r="N487" s="498"/>
      <c r="O487" s="498" t="s">
        <v>952</v>
      </c>
    </row>
    <row r="488" spans="1:25" ht="21" customHeight="1">
      <c r="A488" s="136">
        <v>484</v>
      </c>
      <c r="B488" s="243" t="str">
        <f t="shared" si="10"/>
        <v>20251FL6568K20.41</v>
      </c>
      <c r="C488" s="611" t="s">
        <v>2719</v>
      </c>
      <c r="D488" s="243" t="str">
        <f>VLOOKUP(E488,KHĐT_HKI_K20!$G$5:$AC$927,23,0)</f>
        <v>FL6568</v>
      </c>
      <c r="E488" s="235" t="s">
        <v>187</v>
      </c>
      <c r="F488" s="137" t="s">
        <v>64</v>
      </c>
      <c r="G488" s="491" t="s">
        <v>4</v>
      </c>
      <c r="H488" s="498" t="s">
        <v>382</v>
      </c>
      <c r="I488" s="495" t="s">
        <v>380</v>
      </c>
      <c r="J488" s="475"/>
      <c r="K488" s="475"/>
      <c r="L488" s="499">
        <v>41</v>
      </c>
      <c r="M488" s="243" t="str">
        <f>VLOOKUP(I488,'Phan ca HK1-2025'!$B$4:$G$134,6,0)</f>
        <v>15/09/2025</v>
      </c>
      <c r="N488" s="498"/>
      <c r="O488" s="498" t="s">
        <v>952</v>
      </c>
    </row>
    <row r="489" spans="1:25" ht="21" customHeight="1">
      <c r="A489" s="136">
        <v>485</v>
      </c>
      <c r="B489" s="243" t="str">
        <f t="shared" si="10"/>
        <v>20251FL6568K20.42</v>
      </c>
      <c r="C489" s="611" t="s">
        <v>2722</v>
      </c>
      <c r="D489" s="243" t="str">
        <f>VLOOKUP(E489,KHĐT_HKI_K20!$G$5:$AC$927,23,0)</f>
        <v>FL6568</v>
      </c>
      <c r="E489" s="235" t="s">
        <v>187</v>
      </c>
      <c r="F489" s="137" t="s">
        <v>58</v>
      </c>
      <c r="G489" s="491" t="s">
        <v>1</v>
      </c>
      <c r="H489" s="498" t="s">
        <v>382</v>
      </c>
      <c r="I489" s="495" t="s">
        <v>380</v>
      </c>
      <c r="J489" s="475"/>
      <c r="K489" s="475"/>
      <c r="L489" s="500">
        <v>42</v>
      </c>
      <c r="M489" s="243" t="str">
        <f>VLOOKUP(I489,'Phan ca HK1-2025'!$B$4:$G$134,6,0)</f>
        <v>15/09/2025</v>
      </c>
      <c r="N489" s="498"/>
      <c r="O489" s="498" t="s">
        <v>953</v>
      </c>
    </row>
    <row r="490" spans="1:25" ht="21" customHeight="1">
      <c r="A490" s="136">
        <v>486</v>
      </c>
      <c r="B490" s="243" t="str">
        <f t="shared" si="10"/>
        <v>20251FL6568K20.42</v>
      </c>
      <c r="C490" s="611" t="s">
        <v>2722</v>
      </c>
      <c r="D490" s="243" t="str">
        <f>VLOOKUP(E490,KHĐT_HKI_K20!$G$5:$AC$927,23,0)</f>
        <v>FL6568</v>
      </c>
      <c r="E490" s="235" t="s">
        <v>187</v>
      </c>
      <c r="F490" s="137" t="s">
        <v>58</v>
      </c>
      <c r="G490" s="491" t="s">
        <v>4</v>
      </c>
      <c r="H490" s="498" t="s">
        <v>382</v>
      </c>
      <c r="I490" s="495" t="s">
        <v>380</v>
      </c>
      <c r="J490" s="475"/>
      <c r="K490" s="475"/>
      <c r="L490" s="499">
        <v>42</v>
      </c>
      <c r="M490" s="243" t="str">
        <f>VLOOKUP(I490,'Phan ca HK1-2025'!$B$4:$G$134,6,0)</f>
        <v>15/09/2025</v>
      </c>
      <c r="N490" s="498"/>
      <c r="O490" s="498" t="s">
        <v>953</v>
      </c>
    </row>
    <row r="491" spans="1:25" ht="21" customHeight="1">
      <c r="A491" s="136">
        <v>487</v>
      </c>
      <c r="B491" s="243" t="str">
        <f t="shared" si="10"/>
        <v>20251LP6010K20.29</v>
      </c>
      <c r="C491" s="611" t="s">
        <v>3202</v>
      </c>
      <c r="D491" s="243" t="str">
        <f>VLOOKUP(E491,KHĐT_HKI_K20!$G$5:$AC$927,23,0)</f>
        <v>LP6010</v>
      </c>
      <c r="E491" s="236" t="s">
        <v>180</v>
      </c>
      <c r="F491" s="137" t="s">
        <v>64</v>
      </c>
      <c r="G491" s="491" t="s">
        <v>3</v>
      </c>
      <c r="H491" s="243" t="s">
        <v>580</v>
      </c>
      <c r="I491" s="495" t="s">
        <v>380</v>
      </c>
      <c r="J491" s="475"/>
      <c r="K491" s="513" t="s">
        <v>1144</v>
      </c>
      <c r="L491" s="501">
        <v>29</v>
      </c>
      <c r="M491" s="243" t="str">
        <f>VLOOKUP(I491,'Phan ca HK1-2025'!$B$4:$G$134,6,0)</f>
        <v>15/09/2025</v>
      </c>
      <c r="N491" s="513" t="s">
        <v>1144</v>
      </c>
      <c r="O491" s="498"/>
    </row>
    <row r="492" spans="1:25" ht="21" customHeight="1">
      <c r="A492" s="136">
        <v>488</v>
      </c>
      <c r="B492" s="243" t="str">
        <f t="shared" si="10"/>
        <v>20251SM6050K20.22</v>
      </c>
      <c r="C492" s="611" t="s">
        <v>4229</v>
      </c>
      <c r="D492" s="243" t="str">
        <f>VLOOKUP(E492,KHĐT_HKI_K20!$G$5:$AC$927,23,0)</f>
        <v>SM6050</v>
      </c>
      <c r="E492" s="236" t="s">
        <v>30</v>
      </c>
      <c r="F492" s="137" t="s">
        <v>59</v>
      </c>
      <c r="G492" s="491" t="s">
        <v>3</v>
      </c>
      <c r="H492" s="498" t="s">
        <v>51</v>
      </c>
      <c r="I492" s="495" t="s">
        <v>380</v>
      </c>
      <c r="J492" s="475"/>
      <c r="K492" s="475"/>
      <c r="L492" s="499">
        <v>22</v>
      </c>
      <c r="M492" s="243" t="str">
        <f>VLOOKUP(I492,'Phan ca HK1-2025'!$B$4:$G$134,6,0)</f>
        <v>15/09/2025</v>
      </c>
      <c r="N492" s="498"/>
      <c r="O492" s="498"/>
    </row>
    <row r="493" spans="1:25" ht="21" customHeight="1">
      <c r="A493" s="136">
        <v>489</v>
      </c>
      <c r="B493" s="243" t="str">
        <f t="shared" si="10"/>
        <v>20251PE6021K20.7</v>
      </c>
      <c r="C493" s="611" t="s">
        <v>3523</v>
      </c>
      <c r="D493" s="243" t="str">
        <f>VLOOKUP(E493,[1]CHUONGTRINHDAOTAO_1294!$G$5:$V$36,16,0)</f>
        <v>PE6021</v>
      </c>
      <c r="E493" s="492" t="s">
        <v>453</v>
      </c>
      <c r="F493" s="137" t="s">
        <v>60</v>
      </c>
      <c r="G493" s="491" t="s">
        <v>1</v>
      </c>
      <c r="H493" s="243" t="s">
        <v>486</v>
      </c>
      <c r="I493" s="495" t="s">
        <v>336</v>
      </c>
      <c r="J493" s="475"/>
      <c r="K493" s="475"/>
      <c r="L493" s="500">
        <v>7</v>
      </c>
      <c r="M493" s="243" t="str">
        <f>VLOOKUP(I493,'Phan ca HK1-2025'!$B$4:$G$134,6,0)</f>
        <v>15/09/2025</v>
      </c>
      <c r="N493" s="498"/>
      <c r="O493" s="498"/>
    </row>
    <row r="494" spans="1:25" ht="21" customHeight="1">
      <c r="A494" s="136">
        <v>490</v>
      </c>
      <c r="B494" s="243" t="str">
        <f t="shared" ref="B494:B557" si="11">CONCATENATE(20251,$D494,"K20.",$L494)</f>
        <v>20251BS6002K20.44</v>
      </c>
      <c r="C494" s="611" t="s">
        <v>1618</v>
      </c>
      <c r="D494" s="243" t="str">
        <f>VLOOKUP(E494,KHĐT_HKI_K20!$G$5:$AC$927,23,0)</f>
        <v>BS6002</v>
      </c>
      <c r="E494" s="236" t="s">
        <v>93</v>
      </c>
      <c r="F494" s="137" t="s">
        <v>14</v>
      </c>
      <c r="G494" s="491" t="s">
        <v>0</v>
      </c>
      <c r="H494" s="243" t="str">
        <f>VLOOKUP(I494,'Phan ca HK1-2025'!$B$4:$I$134,8,0)</f>
        <v>B4-502</v>
      </c>
      <c r="I494" s="495" t="s">
        <v>336</v>
      </c>
      <c r="J494" s="502"/>
      <c r="K494" s="502"/>
      <c r="L494" s="499">
        <v>44</v>
      </c>
      <c r="M494" s="243" t="str">
        <f>VLOOKUP(I494,'Phan ca HK1-2025'!$B$4:$G$134,6,0)</f>
        <v>15/09/2025</v>
      </c>
      <c r="N494" s="498"/>
      <c r="O494" s="498"/>
    </row>
    <row r="495" spans="1:25" ht="21" customHeight="1">
      <c r="A495" s="136">
        <v>491</v>
      </c>
      <c r="B495" s="243" t="str">
        <f t="shared" si="11"/>
        <v>20251CT6001K20.6</v>
      </c>
      <c r="C495" s="611" t="s">
        <v>2195</v>
      </c>
      <c r="D495" s="243" t="str">
        <f>VLOOKUP(E495,KHĐT_HKI_K20!$G$5:$AC$927,23,0)</f>
        <v>CT6001</v>
      </c>
      <c r="E495" s="236" t="s">
        <v>29</v>
      </c>
      <c r="F495" s="137" t="s">
        <v>223</v>
      </c>
      <c r="G495" s="491" t="s">
        <v>3</v>
      </c>
      <c r="H495" s="243" t="str">
        <f>VLOOKUP(I495,'Phan ca HK1-2025'!$B$4:$I$134,8,0)</f>
        <v>B4-502</v>
      </c>
      <c r="I495" s="495" t="s">
        <v>336</v>
      </c>
      <c r="J495" s="475"/>
      <c r="K495" s="475"/>
      <c r="L495" s="499">
        <v>6</v>
      </c>
      <c r="M495" s="243" t="str">
        <f>VLOOKUP(I495,'Phan ca HK1-2025'!$B$4:$G$134,6,0)</f>
        <v>15/09/2025</v>
      </c>
      <c r="N495" s="498"/>
      <c r="O495" s="498"/>
    </row>
    <row r="496" spans="1:25" ht="21" customHeight="1">
      <c r="A496" s="136">
        <v>492</v>
      </c>
      <c r="B496" s="243" t="str">
        <f t="shared" si="11"/>
        <v>20251CT6108K20.6</v>
      </c>
      <c r="C496" s="611" t="s">
        <v>2215</v>
      </c>
      <c r="D496" s="243" t="s">
        <v>220</v>
      </c>
      <c r="E496" s="236" t="s">
        <v>518</v>
      </c>
      <c r="F496" s="137" t="s">
        <v>12</v>
      </c>
      <c r="G496" s="491" t="s">
        <v>2</v>
      </c>
      <c r="H496" s="243" t="str">
        <f>VLOOKUP(I496,'Phan ca HK1-2025'!$B$4:$I$134,8,0)</f>
        <v>B4-502</v>
      </c>
      <c r="I496" s="495" t="s">
        <v>336</v>
      </c>
      <c r="J496" s="475"/>
      <c r="K496" s="475"/>
      <c r="L496" s="499">
        <v>6</v>
      </c>
      <c r="M496" s="243" t="str">
        <f>VLOOKUP(I496,'Phan ca HK1-2025'!$B$4:$G$134,6,0)</f>
        <v>15/09/2025</v>
      </c>
      <c r="N496" s="498"/>
      <c r="O496" s="498"/>
    </row>
    <row r="497" spans="1:15" ht="21" customHeight="1">
      <c r="A497" s="136">
        <v>493</v>
      </c>
      <c r="B497" s="243" t="str">
        <f t="shared" si="11"/>
        <v>20251FL6578K20.11</v>
      </c>
      <c r="C497" s="611" t="s">
        <v>3025</v>
      </c>
      <c r="D497" s="243" t="str">
        <f>VLOOKUP(E497,KHĐT_HKI_K20!$G$5:$AC$927,23,0)</f>
        <v>FL6578</v>
      </c>
      <c r="E497" s="235" t="s">
        <v>1167</v>
      </c>
      <c r="F497" s="137" t="s">
        <v>64</v>
      </c>
      <c r="G497" s="491" t="s">
        <v>1</v>
      </c>
      <c r="H497" s="498" t="s">
        <v>9</v>
      </c>
      <c r="I497" s="495" t="s">
        <v>336</v>
      </c>
      <c r="J497" s="475"/>
      <c r="K497" s="475"/>
      <c r="L497" s="500">
        <v>11</v>
      </c>
      <c r="M497" s="243" t="str">
        <f>VLOOKUP(I497,'Phan ca HK1-2025'!$B$4:$G$134,6,0)</f>
        <v>15/09/2025</v>
      </c>
      <c r="N497" s="498"/>
      <c r="O497" s="498" t="s">
        <v>781</v>
      </c>
    </row>
    <row r="498" spans="1:15" ht="21" customHeight="1">
      <c r="A498" s="136">
        <v>494</v>
      </c>
      <c r="B498" s="243" t="str">
        <f t="shared" si="11"/>
        <v>20251FL6578K20.11</v>
      </c>
      <c r="C498" s="611" t="s">
        <v>3025</v>
      </c>
      <c r="D498" s="243" t="str">
        <f>VLOOKUP(E498,KHĐT_HKI_K20!$G$5:$AC$927,23,0)</f>
        <v>FL6578</v>
      </c>
      <c r="E498" s="235" t="s">
        <v>1167</v>
      </c>
      <c r="F498" s="137" t="s">
        <v>64</v>
      </c>
      <c r="G498" s="491" t="s">
        <v>4</v>
      </c>
      <c r="H498" s="498" t="s">
        <v>9</v>
      </c>
      <c r="I498" s="495" t="s">
        <v>336</v>
      </c>
      <c r="J498" s="475"/>
      <c r="K498" s="475"/>
      <c r="L498" s="499">
        <v>11</v>
      </c>
      <c r="M498" s="243" t="str">
        <f>VLOOKUP(I498,'Phan ca HK1-2025'!$B$4:$G$134,6,0)</f>
        <v>15/09/2025</v>
      </c>
      <c r="N498" s="498"/>
      <c r="O498" s="498" t="s">
        <v>781</v>
      </c>
    </row>
    <row r="499" spans="1:15" ht="21" customHeight="1">
      <c r="A499" s="136">
        <v>495</v>
      </c>
      <c r="B499" s="243" t="str">
        <f t="shared" si="11"/>
        <v>20251FL6578K20.12</v>
      </c>
      <c r="C499" s="611" t="s">
        <v>3028</v>
      </c>
      <c r="D499" s="243" t="str">
        <f>VLOOKUP(E499,KHĐT_HKI_K20!$G$5:$AC$927,23,0)</f>
        <v>FL6578</v>
      </c>
      <c r="E499" s="235" t="s">
        <v>1167</v>
      </c>
      <c r="F499" s="137" t="s">
        <v>58</v>
      </c>
      <c r="G499" s="491" t="s">
        <v>1</v>
      </c>
      <c r="H499" s="498" t="s">
        <v>9</v>
      </c>
      <c r="I499" s="495" t="s">
        <v>336</v>
      </c>
      <c r="J499" s="475"/>
      <c r="K499" s="475"/>
      <c r="L499" s="500">
        <v>12</v>
      </c>
      <c r="M499" s="243" t="str">
        <f>VLOOKUP(I499,'Phan ca HK1-2025'!$B$4:$G$134,6,0)</f>
        <v>15/09/2025</v>
      </c>
      <c r="N499" s="498"/>
      <c r="O499" s="498" t="s">
        <v>782</v>
      </c>
    </row>
    <row r="500" spans="1:15" ht="21" customHeight="1">
      <c r="A500" s="136">
        <v>496</v>
      </c>
      <c r="B500" s="243" t="str">
        <f t="shared" si="11"/>
        <v>20251FL6578K20.12</v>
      </c>
      <c r="C500" s="611" t="s">
        <v>3028</v>
      </c>
      <c r="D500" s="243" t="str">
        <f>VLOOKUP(E500,KHĐT_HKI_K20!$G$5:$AC$927,23,0)</f>
        <v>FL6578</v>
      </c>
      <c r="E500" s="235" t="s">
        <v>1167</v>
      </c>
      <c r="F500" s="137" t="s">
        <v>58</v>
      </c>
      <c r="G500" s="491" t="s">
        <v>4</v>
      </c>
      <c r="H500" s="498" t="s">
        <v>9</v>
      </c>
      <c r="I500" s="495" t="s">
        <v>336</v>
      </c>
      <c r="J500" s="475"/>
      <c r="K500" s="475"/>
      <c r="L500" s="499">
        <v>12</v>
      </c>
      <c r="M500" s="243" t="str">
        <f>VLOOKUP(I500,'Phan ca HK1-2025'!$B$4:$G$134,6,0)</f>
        <v>15/09/2025</v>
      </c>
      <c r="N500" s="498"/>
      <c r="O500" s="498" t="s">
        <v>782</v>
      </c>
    </row>
    <row r="501" spans="1:15" ht="21" customHeight="1">
      <c r="A501" s="136">
        <v>497</v>
      </c>
      <c r="B501" s="243" t="str">
        <f t="shared" si="11"/>
        <v>20251LP6010K20.30</v>
      </c>
      <c r="C501" s="611" t="s">
        <v>3205</v>
      </c>
      <c r="D501" s="243" t="str">
        <f>VLOOKUP(E501,KHĐT_HKI_K20!$G$5:$AC$927,23,0)</f>
        <v>LP6010</v>
      </c>
      <c r="E501" s="236" t="s">
        <v>180</v>
      </c>
      <c r="F501" s="137" t="s">
        <v>64</v>
      </c>
      <c r="G501" s="491" t="s">
        <v>3</v>
      </c>
      <c r="H501" s="243" t="str">
        <f>VLOOKUP(I501,'Phan ca HK1-2025'!$B$4:$I$134,8,0)</f>
        <v>B4-502</v>
      </c>
      <c r="I501" s="495" t="s">
        <v>336</v>
      </c>
      <c r="J501" s="475"/>
      <c r="K501" s="475"/>
      <c r="L501" s="499">
        <v>30</v>
      </c>
      <c r="M501" s="243" t="str">
        <f>VLOOKUP(I501,'Phan ca HK1-2025'!$B$4:$G$134,6,0)</f>
        <v>15/09/2025</v>
      </c>
      <c r="N501" s="498"/>
      <c r="O501" s="498"/>
    </row>
    <row r="502" spans="1:15" ht="21" customHeight="1">
      <c r="A502" s="136">
        <v>498</v>
      </c>
      <c r="B502" s="243" t="str">
        <f t="shared" si="11"/>
        <v>20251BS6027K20.30</v>
      </c>
      <c r="C502" s="611" t="s">
        <v>1987</v>
      </c>
      <c r="D502" s="243" t="str">
        <f>VLOOKUP(E502,KHĐT_HKI_K20!$G$5:$AC$927,23,0)</f>
        <v>BS6027</v>
      </c>
      <c r="E502" s="236" t="s">
        <v>654</v>
      </c>
      <c r="F502" s="137" t="s">
        <v>14</v>
      </c>
      <c r="G502" s="491" t="s">
        <v>5</v>
      </c>
      <c r="H502" s="243" t="str">
        <f>VLOOKUP(I502,'Phan ca HK1-2025'!$B$4:$I$134,8,0)</f>
        <v>B4-502</v>
      </c>
      <c r="I502" s="495" t="s">
        <v>336</v>
      </c>
      <c r="J502" s="475"/>
      <c r="K502" s="475"/>
      <c r="L502" s="499">
        <v>30</v>
      </c>
      <c r="M502" s="243" t="str">
        <f>VLOOKUP(I502,'Phan ca HK1-2025'!$B$4:$G$134,6,0)</f>
        <v>15/09/2025</v>
      </c>
      <c r="N502" s="498"/>
      <c r="O502" s="498"/>
    </row>
    <row r="503" spans="1:15" ht="21" customHeight="1">
      <c r="A503" s="136">
        <v>499</v>
      </c>
      <c r="B503" s="243" t="str">
        <f t="shared" si="11"/>
        <v>20251BS6022K20.2</v>
      </c>
      <c r="C503" s="611" t="s">
        <v>1819</v>
      </c>
      <c r="D503" s="243" t="str">
        <f>VLOOKUP(E503,KHĐT_HKI_K20!$G$5:$AC$927,23,0)</f>
        <v>BS6022</v>
      </c>
      <c r="E503" s="236" t="s">
        <v>283</v>
      </c>
      <c r="F503" s="137" t="s">
        <v>60</v>
      </c>
      <c r="G503" s="491" t="s">
        <v>2</v>
      </c>
      <c r="H503" s="498" t="s">
        <v>48</v>
      </c>
      <c r="I503" s="495" t="s">
        <v>132</v>
      </c>
      <c r="J503" s="475"/>
      <c r="K503" s="475"/>
      <c r="L503" s="499">
        <v>2</v>
      </c>
      <c r="M503" s="243" t="str">
        <f>VLOOKUP(I503,'Phan ca HK1-2025'!$B$4:$G$134,6,0)</f>
        <v>15/09/2025</v>
      </c>
      <c r="N503" s="498"/>
      <c r="O503" s="498"/>
    </row>
    <row r="504" spans="1:15" ht="21" customHeight="1">
      <c r="A504" s="136">
        <v>500</v>
      </c>
      <c r="B504" s="243" t="str">
        <f t="shared" si="11"/>
        <v>20251PE6017K20.3</v>
      </c>
      <c r="C504" s="611" t="s">
        <v>3466</v>
      </c>
      <c r="D504" s="243" t="str">
        <f>VLOOKUP(E504,[1]CHUONGTRINHDAOTAO_1294!$G$5:$V$36,16,0)</f>
        <v>PE6017</v>
      </c>
      <c r="E504" s="492" t="s">
        <v>439</v>
      </c>
      <c r="F504" s="137" t="s">
        <v>440</v>
      </c>
      <c r="G504" s="491" t="s">
        <v>2</v>
      </c>
      <c r="H504" s="243" t="s">
        <v>484</v>
      </c>
      <c r="I504" s="495" t="s">
        <v>132</v>
      </c>
      <c r="J504" s="475"/>
      <c r="K504" s="475"/>
      <c r="L504" s="499">
        <v>3</v>
      </c>
      <c r="M504" s="243" t="str">
        <f>VLOOKUP(I504,'Phan ca HK1-2025'!$B$4:$G$134,6,0)</f>
        <v>15/09/2025</v>
      </c>
      <c r="N504" s="498"/>
      <c r="O504" s="498"/>
    </row>
    <row r="505" spans="1:15" ht="21" customHeight="1">
      <c r="A505" s="136">
        <v>501</v>
      </c>
      <c r="B505" s="243" t="str">
        <f t="shared" si="11"/>
        <v>20251BS6002K20.45</v>
      </c>
      <c r="C505" s="611" t="s">
        <v>1621</v>
      </c>
      <c r="D505" s="243" t="str">
        <f>VLOOKUP(E505,KHĐT_HKI_K20!$G$5:$AC$927,23,0)</f>
        <v>BS6002</v>
      </c>
      <c r="E505" s="236" t="s">
        <v>93</v>
      </c>
      <c r="F505" s="137" t="s">
        <v>95</v>
      </c>
      <c r="G505" s="491" t="s">
        <v>4</v>
      </c>
      <c r="H505" s="498" t="s">
        <v>50</v>
      </c>
      <c r="I505" s="495" t="s">
        <v>132</v>
      </c>
      <c r="J505" s="475"/>
      <c r="K505" s="475"/>
      <c r="L505" s="499">
        <v>45</v>
      </c>
      <c r="M505" s="243" t="str">
        <f>VLOOKUP(I505,'Phan ca HK1-2025'!$B$4:$G$134,6,0)</f>
        <v>15/09/2025</v>
      </c>
      <c r="N505" s="498"/>
      <c r="O505" s="498"/>
    </row>
    <row r="506" spans="1:15" ht="21" customHeight="1">
      <c r="A506" s="136">
        <v>502</v>
      </c>
      <c r="B506" s="243" t="str">
        <f t="shared" si="11"/>
        <v>20251SEE6032K20.15</v>
      </c>
      <c r="C506" s="611" t="s">
        <v>3779</v>
      </c>
      <c r="D506" s="243" t="str">
        <f>VLOOKUP(E506,KHĐT_HKI_K20!$G$5:$AC$927,23,0)</f>
        <v>SEE6032</v>
      </c>
      <c r="E506" s="236" t="s">
        <v>720</v>
      </c>
      <c r="F506" s="137" t="s">
        <v>59</v>
      </c>
      <c r="G506" s="491" t="s">
        <v>2</v>
      </c>
      <c r="H506" s="498" t="s">
        <v>48</v>
      </c>
      <c r="I506" s="495" t="s">
        <v>132</v>
      </c>
      <c r="J506" s="475"/>
      <c r="K506" s="475"/>
      <c r="L506" s="499">
        <v>15</v>
      </c>
      <c r="M506" s="243" t="str">
        <f>VLOOKUP(I506,'Phan ca HK1-2025'!$B$4:$G$134,6,0)</f>
        <v>15/09/2025</v>
      </c>
      <c r="N506" s="498"/>
      <c r="O506" s="498"/>
    </row>
    <row r="507" spans="1:15" ht="21" customHeight="1">
      <c r="A507" s="136">
        <v>503</v>
      </c>
      <c r="B507" s="243" t="str">
        <f t="shared" si="11"/>
        <v>20251FL6568K20.43</v>
      </c>
      <c r="C507" s="611" t="s">
        <v>2725</v>
      </c>
      <c r="D507" s="243" t="str">
        <f>VLOOKUP(E507,KHĐT_HKI_K20!$G$5:$AC$927,23,0)</f>
        <v>FL6568</v>
      </c>
      <c r="E507" s="235" t="s">
        <v>187</v>
      </c>
      <c r="F507" s="137" t="s">
        <v>59</v>
      </c>
      <c r="G507" s="491" t="s">
        <v>0</v>
      </c>
      <c r="H507" s="498" t="s">
        <v>463</v>
      </c>
      <c r="I507" s="495" t="s">
        <v>132</v>
      </c>
      <c r="J507" s="502"/>
      <c r="K507" s="502"/>
      <c r="L507" s="499">
        <v>43</v>
      </c>
      <c r="M507" s="243" t="str">
        <f>VLOOKUP(I507,'Phan ca HK1-2025'!$B$4:$G$134,6,0)</f>
        <v>15/09/2025</v>
      </c>
      <c r="N507" s="498"/>
      <c r="O507" s="498" t="s">
        <v>921</v>
      </c>
    </row>
    <row r="508" spans="1:15" ht="21" customHeight="1">
      <c r="A508" s="136">
        <v>504</v>
      </c>
      <c r="B508" s="243" t="str">
        <f t="shared" si="11"/>
        <v>20251FL6568K20.43</v>
      </c>
      <c r="C508" s="611" t="s">
        <v>2725</v>
      </c>
      <c r="D508" s="243" t="str">
        <f>VLOOKUP(E508,KHĐT_HKI_K20!$G$5:$AC$927,23,0)</f>
        <v>FL6568</v>
      </c>
      <c r="E508" s="235" t="s">
        <v>187</v>
      </c>
      <c r="F508" s="137" t="s">
        <v>59</v>
      </c>
      <c r="G508" s="491" t="s">
        <v>3</v>
      </c>
      <c r="H508" s="498" t="s">
        <v>463</v>
      </c>
      <c r="I508" s="495" t="s">
        <v>132</v>
      </c>
      <c r="J508" s="475"/>
      <c r="K508" s="475"/>
      <c r="L508" s="499">
        <v>43</v>
      </c>
      <c r="M508" s="243" t="str">
        <f>VLOOKUP(I508,'Phan ca HK1-2025'!$B$4:$G$134,6,0)</f>
        <v>15/09/2025</v>
      </c>
      <c r="N508" s="498"/>
      <c r="O508" s="498" t="s">
        <v>921</v>
      </c>
    </row>
    <row r="509" spans="1:15" ht="21" customHeight="1">
      <c r="A509" s="136">
        <v>505</v>
      </c>
      <c r="B509" s="243" t="str">
        <f t="shared" si="11"/>
        <v>20251FL6568K20.44</v>
      </c>
      <c r="C509" s="611" t="s">
        <v>2728</v>
      </c>
      <c r="D509" s="243" t="str">
        <f>VLOOKUP(E509,KHĐT_HKI_K20!$G$5:$AC$927,23,0)</f>
        <v>FL6568</v>
      </c>
      <c r="E509" s="235" t="s">
        <v>187</v>
      </c>
      <c r="F509" s="137" t="s">
        <v>60</v>
      </c>
      <c r="G509" s="491" t="s">
        <v>0</v>
      </c>
      <c r="H509" s="498" t="s">
        <v>463</v>
      </c>
      <c r="I509" s="495" t="s">
        <v>132</v>
      </c>
      <c r="J509" s="502"/>
      <c r="K509" s="502"/>
      <c r="L509" s="499">
        <v>44</v>
      </c>
      <c r="M509" s="243" t="str">
        <f>VLOOKUP(I509,'Phan ca HK1-2025'!$B$4:$G$134,6,0)</f>
        <v>15/09/2025</v>
      </c>
      <c r="N509" s="498"/>
      <c r="O509" s="498" t="s">
        <v>922</v>
      </c>
    </row>
    <row r="510" spans="1:15" ht="21" customHeight="1">
      <c r="A510" s="136">
        <v>506</v>
      </c>
      <c r="B510" s="243" t="str">
        <f t="shared" si="11"/>
        <v>20251FL6568K20.44</v>
      </c>
      <c r="C510" s="611" t="s">
        <v>2728</v>
      </c>
      <c r="D510" s="243" t="str">
        <f>VLOOKUP(E510,KHĐT_HKI_K20!$G$5:$AC$927,23,0)</f>
        <v>FL6568</v>
      </c>
      <c r="E510" s="235" t="s">
        <v>187</v>
      </c>
      <c r="F510" s="137" t="s">
        <v>60</v>
      </c>
      <c r="G510" s="491" t="s">
        <v>3</v>
      </c>
      <c r="H510" s="498" t="s">
        <v>463</v>
      </c>
      <c r="I510" s="495" t="s">
        <v>132</v>
      </c>
      <c r="J510" s="475"/>
      <c r="K510" s="475"/>
      <c r="L510" s="499">
        <v>44</v>
      </c>
      <c r="M510" s="243" t="str">
        <f>VLOOKUP(I510,'Phan ca HK1-2025'!$B$4:$G$134,6,0)</f>
        <v>15/09/2025</v>
      </c>
      <c r="N510" s="498"/>
      <c r="O510" s="498" t="s">
        <v>922</v>
      </c>
    </row>
    <row r="511" spans="1:15" ht="21" customHeight="1">
      <c r="A511" s="136">
        <v>507</v>
      </c>
      <c r="B511" s="243" t="str">
        <f t="shared" si="11"/>
        <v>20251LP6010K20.31</v>
      </c>
      <c r="C511" s="611" t="s">
        <v>3208</v>
      </c>
      <c r="D511" s="243" t="str">
        <f>VLOOKUP(E511,KHĐT_HKI_K20!$G$5:$AC$927,23,0)</f>
        <v>LP6010</v>
      </c>
      <c r="E511" s="236" t="s">
        <v>180</v>
      </c>
      <c r="F511" s="137" t="s">
        <v>58</v>
      </c>
      <c r="G511" s="491" t="s">
        <v>4</v>
      </c>
      <c r="H511" s="243" t="s">
        <v>1148</v>
      </c>
      <c r="I511" s="495" t="s">
        <v>132</v>
      </c>
      <c r="J511" s="475"/>
      <c r="K511" s="498" t="s">
        <v>927</v>
      </c>
      <c r="L511" s="501">
        <v>31</v>
      </c>
      <c r="M511" s="243" t="str">
        <f>VLOOKUP(I511,'Phan ca HK1-2025'!$B$4:$G$134,6,0)</f>
        <v>15/09/2025</v>
      </c>
      <c r="N511" s="498" t="s">
        <v>927</v>
      </c>
      <c r="O511" s="498"/>
    </row>
    <row r="512" spans="1:15" ht="21" customHeight="1">
      <c r="A512" s="136">
        <v>508</v>
      </c>
      <c r="B512" s="243" t="str">
        <f t="shared" si="11"/>
        <v>20251BS6027K20.31</v>
      </c>
      <c r="C512" s="611" t="s">
        <v>1990</v>
      </c>
      <c r="D512" s="243" t="str">
        <f>VLOOKUP(E512,KHĐT_HKI_K20!$G$5:$AC$927,23,0)</f>
        <v>BS6027</v>
      </c>
      <c r="E512" s="236" t="s">
        <v>654</v>
      </c>
      <c r="F512" s="137" t="s">
        <v>95</v>
      </c>
      <c r="G512" s="491" t="s">
        <v>5</v>
      </c>
      <c r="H512" s="498" t="s">
        <v>48</v>
      </c>
      <c r="I512" s="495" t="s">
        <v>132</v>
      </c>
      <c r="J512" s="475"/>
      <c r="K512" s="475"/>
      <c r="L512" s="499">
        <v>31</v>
      </c>
      <c r="M512" s="243" t="str">
        <f>VLOOKUP(I512,'Phan ca HK1-2025'!$B$4:$G$134,6,0)</f>
        <v>15/09/2025</v>
      </c>
      <c r="N512" s="498"/>
      <c r="O512" s="498"/>
    </row>
    <row r="513" spans="1:25" ht="21" customHeight="1">
      <c r="A513" s="136">
        <v>509</v>
      </c>
      <c r="B513" s="243" t="str">
        <f t="shared" si="11"/>
        <v>20251BS6022K20.3</v>
      </c>
      <c r="C513" s="611" t="s">
        <v>1822</v>
      </c>
      <c r="D513" s="243" t="str">
        <f>VLOOKUP(E513,KHĐT_HKI_K20!$G$5:$AC$927,23,0)</f>
        <v>BS6022</v>
      </c>
      <c r="E513" s="236" t="s">
        <v>283</v>
      </c>
      <c r="F513" s="137" t="s">
        <v>58</v>
      </c>
      <c r="G513" s="491" t="s">
        <v>2</v>
      </c>
      <c r="H513" s="498" t="s">
        <v>48</v>
      </c>
      <c r="I513" s="495" t="s">
        <v>133</v>
      </c>
      <c r="J513" s="475"/>
      <c r="K513" s="475"/>
      <c r="L513" s="499">
        <v>3</v>
      </c>
      <c r="M513" s="243" t="str">
        <f>VLOOKUP(I513,'Phan ca HK1-2025'!$B$4:$G$134,6,0)</f>
        <v>15/09/2025</v>
      </c>
      <c r="N513" s="498"/>
      <c r="O513" s="498"/>
    </row>
    <row r="514" spans="1:25" ht="21" customHeight="1">
      <c r="A514" s="136">
        <v>510</v>
      </c>
      <c r="B514" s="243" t="str">
        <f t="shared" si="11"/>
        <v>20251PE6017K20.4</v>
      </c>
      <c r="C514" s="611" t="s">
        <v>3469</v>
      </c>
      <c r="D514" s="243" t="str">
        <f>VLOOKUP(E514,[1]CHUONGTRINHDAOTAO_1294!$G$5:$V$36,16,0)</f>
        <v>PE6017</v>
      </c>
      <c r="E514" s="492" t="s">
        <v>439</v>
      </c>
      <c r="F514" s="137" t="s">
        <v>60</v>
      </c>
      <c r="G514" s="491" t="s">
        <v>2</v>
      </c>
      <c r="H514" s="243" t="s">
        <v>484</v>
      </c>
      <c r="I514" s="495" t="s">
        <v>133</v>
      </c>
      <c r="J514" s="475"/>
      <c r="K514" s="475"/>
      <c r="L514" s="500">
        <v>4</v>
      </c>
      <c r="M514" s="243" t="str">
        <f>VLOOKUP(I514,'Phan ca HK1-2025'!$B$4:$G$134,6,0)</f>
        <v>15/09/2025</v>
      </c>
      <c r="N514" s="498"/>
      <c r="O514" s="498"/>
    </row>
    <row r="515" spans="1:25" ht="21" customHeight="1">
      <c r="A515" s="136">
        <v>511</v>
      </c>
      <c r="B515" s="243" t="str">
        <f t="shared" si="11"/>
        <v>20251BS6002K20.46</v>
      </c>
      <c r="C515" s="611" t="s">
        <v>1624</v>
      </c>
      <c r="D515" s="243" t="str">
        <f>VLOOKUP(E515,KHĐT_HKI_K20!$G$5:$AC$927,23,0)</f>
        <v>BS6002</v>
      </c>
      <c r="E515" s="236" t="s">
        <v>93</v>
      </c>
      <c r="F515" s="137" t="s">
        <v>14</v>
      </c>
      <c r="G515" s="491" t="s">
        <v>4</v>
      </c>
      <c r="H515" s="498" t="s">
        <v>37</v>
      </c>
      <c r="I515" s="495" t="s">
        <v>133</v>
      </c>
      <c r="J515" s="475"/>
      <c r="K515" s="475"/>
      <c r="L515" s="499">
        <v>46</v>
      </c>
      <c r="M515" s="243" t="str">
        <f>VLOOKUP(I515,'Phan ca HK1-2025'!$B$4:$G$134,6,0)</f>
        <v>15/09/2025</v>
      </c>
      <c r="N515" s="498"/>
      <c r="O515" s="498"/>
    </row>
    <row r="516" spans="1:25" ht="21" customHeight="1">
      <c r="A516" s="136">
        <v>512</v>
      </c>
      <c r="B516" s="243" t="str">
        <f t="shared" si="11"/>
        <v>20251SEE6032K20.16</v>
      </c>
      <c r="C516" s="611" t="s">
        <v>3782</v>
      </c>
      <c r="D516" s="243" t="str">
        <f>VLOOKUP(E516,KHĐT_HKI_K20!$G$5:$AC$927,23,0)</f>
        <v>SEE6032</v>
      </c>
      <c r="E516" s="236" t="s">
        <v>720</v>
      </c>
      <c r="F516" s="137" t="s">
        <v>64</v>
      </c>
      <c r="G516" s="491" t="s">
        <v>2</v>
      </c>
      <c r="H516" s="498" t="s">
        <v>48</v>
      </c>
      <c r="I516" s="495" t="s">
        <v>133</v>
      </c>
      <c r="J516" s="475"/>
      <c r="K516" s="475"/>
      <c r="L516" s="499">
        <v>16</v>
      </c>
      <c r="M516" s="243" t="str">
        <f>VLOOKUP(I516,'Phan ca HK1-2025'!$B$4:$G$134,6,0)</f>
        <v>15/09/2025</v>
      </c>
      <c r="N516" s="498"/>
      <c r="O516" s="498"/>
    </row>
    <row r="517" spans="1:25" ht="21" customHeight="1">
      <c r="A517" s="136">
        <v>513</v>
      </c>
      <c r="B517" s="243" t="str">
        <f t="shared" si="11"/>
        <v>20251FL6568K20.45</v>
      </c>
      <c r="C517" s="611" t="s">
        <v>2731</v>
      </c>
      <c r="D517" s="243" t="str">
        <f>VLOOKUP(E517,KHĐT_HKI_K20!$G$5:$AC$927,23,0)</f>
        <v>FL6568</v>
      </c>
      <c r="E517" s="235" t="s">
        <v>187</v>
      </c>
      <c r="F517" s="137" t="s">
        <v>64</v>
      </c>
      <c r="G517" s="491" t="s">
        <v>0</v>
      </c>
      <c r="H517" s="498" t="s">
        <v>463</v>
      </c>
      <c r="I517" s="495" t="s">
        <v>133</v>
      </c>
      <c r="J517" s="502"/>
      <c r="K517" s="502"/>
      <c r="L517" s="499">
        <v>45</v>
      </c>
      <c r="M517" s="243" t="str">
        <f>VLOOKUP(I517,'Phan ca HK1-2025'!$B$4:$G$134,6,0)</f>
        <v>15/09/2025</v>
      </c>
      <c r="N517" s="498"/>
      <c r="O517" s="498" t="s">
        <v>923</v>
      </c>
    </row>
    <row r="518" spans="1:25" ht="21" customHeight="1">
      <c r="A518" s="136">
        <v>514</v>
      </c>
      <c r="B518" s="243" t="str">
        <f t="shared" si="11"/>
        <v>20251FL6568K20.45</v>
      </c>
      <c r="C518" s="611" t="s">
        <v>2731</v>
      </c>
      <c r="D518" s="243" t="str">
        <f>VLOOKUP(E518,KHĐT_HKI_K20!$G$5:$AC$927,23,0)</f>
        <v>FL6568</v>
      </c>
      <c r="E518" s="235" t="s">
        <v>187</v>
      </c>
      <c r="F518" s="137" t="s">
        <v>64</v>
      </c>
      <c r="G518" s="491" t="s">
        <v>3</v>
      </c>
      <c r="H518" s="498" t="s">
        <v>463</v>
      </c>
      <c r="I518" s="495" t="s">
        <v>133</v>
      </c>
      <c r="J518" s="475"/>
      <c r="K518" s="475"/>
      <c r="L518" s="499">
        <v>45</v>
      </c>
      <c r="M518" s="243" t="str">
        <f>VLOOKUP(I518,'Phan ca HK1-2025'!$B$4:$G$134,6,0)</f>
        <v>15/09/2025</v>
      </c>
      <c r="N518" s="498"/>
      <c r="O518" s="498" t="s">
        <v>923</v>
      </c>
    </row>
    <row r="519" spans="1:25" ht="21" customHeight="1">
      <c r="A519" s="136">
        <v>515</v>
      </c>
      <c r="B519" s="243" t="str">
        <f t="shared" si="11"/>
        <v>20251FL6568K20.46</v>
      </c>
      <c r="C519" s="611" t="s">
        <v>2734</v>
      </c>
      <c r="D519" s="243" t="str">
        <f>VLOOKUP(E519,KHĐT_HKI_K20!$G$5:$AC$927,23,0)</f>
        <v>FL6568</v>
      </c>
      <c r="E519" s="235" t="s">
        <v>187</v>
      </c>
      <c r="F519" s="137" t="s">
        <v>58</v>
      </c>
      <c r="G519" s="491" t="s">
        <v>0</v>
      </c>
      <c r="H519" s="498" t="s">
        <v>463</v>
      </c>
      <c r="I519" s="495" t="s">
        <v>133</v>
      </c>
      <c r="J519" s="475"/>
      <c r="K519" s="475"/>
      <c r="L519" s="499">
        <v>46</v>
      </c>
      <c r="M519" s="243" t="str">
        <f>VLOOKUP(I519,'Phan ca HK1-2025'!$B$4:$G$134,6,0)</f>
        <v>15/09/2025</v>
      </c>
      <c r="N519" s="498"/>
      <c r="O519" s="498" t="s">
        <v>924</v>
      </c>
    </row>
    <row r="520" spans="1:25" ht="21" customHeight="1">
      <c r="A520" s="136">
        <v>516</v>
      </c>
      <c r="B520" s="243" t="str">
        <f t="shared" si="11"/>
        <v>20251FL6568K20.46</v>
      </c>
      <c r="C520" s="611" t="s">
        <v>2734</v>
      </c>
      <c r="D520" s="243" t="str">
        <f>VLOOKUP(E520,KHĐT_HKI_K20!$G$5:$AC$927,23,0)</f>
        <v>FL6568</v>
      </c>
      <c r="E520" s="235" t="s">
        <v>187</v>
      </c>
      <c r="F520" s="137" t="s">
        <v>58</v>
      </c>
      <c r="G520" s="491" t="s">
        <v>3</v>
      </c>
      <c r="H520" s="498" t="s">
        <v>463</v>
      </c>
      <c r="I520" s="495" t="s">
        <v>133</v>
      </c>
      <c r="J520" s="475"/>
      <c r="K520" s="475"/>
      <c r="L520" s="499">
        <v>46</v>
      </c>
      <c r="M520" s="243" t="str">
        <f>VLOOKUP(I520,'Phan ca HK1-2025'!$B$4:$G$134,6,0)</f>
        <v>15/09/2025</v>
      </c>
      <c r="N520" s="498"/>
      <c r="O520" s="498" t="s">
        <v>924</v>
      </c>
    </row>
    <row r="521" spans="1:25" ht="21" customHeight="1">
      <c r="A521" s="136">
        <v>517</v>
      </c>
      <c r="B521" s="243" t="str">
        <f t="shared" si="11"/>
        <v>20251LP6010K20.32</v>
      </c>
      <c r="C521" s="611" t="s">
        <v>3211</v>
      </c>
      <c r="D521" s="243" t="str">
        <f>VLOOKUP(E521,KHĐT_HKI_K20!$G$5:$AC$927,23,0)</f>
        <v>LP6010</v>
      </c>
      <c r="E521" s="236" t="s">
        <v>180</v>
      </c>
      <c r="F521" s="137" t="s">
        <v>60</v>
      </c>
      <c r="G521" s="491" t="s">
        <v>4</v>
      </c>
      <c r="H521" s="243" t="s">
        <v>1148</v>
      </c>
      <c r="I521" s="495" t="s">
        <v>133</v>
      </c>
      <c r="J521" s="475"/>
      <c r="K521" s="513" t="s">
        <v>4424</v>
      </c>
      <c r="L521" s="501">
        <v>32</v>
      </c>
      <c r="M521" s="243" t="str">
        <f>VLOOKUP(I521,'Phan ca HK1-2025'!$B$4:$G$134,6,0)</f>
        <v>15/09/2025</v>
      </c>
      <c r="N521" s="513" t="s">
        <v>4424</v>
      </c>
      <c r="O521" s="498"/>
    </row>
    <row r="522" spans="1:25" ht="21" customHeight="1">
      <c r="A522" s="136">
        <v>518</v>
      </c>
      <c r="B522" s="243" t="str">
        <f t="shared" si="11"/>
        <v>20251BS6027K20.32</v>
      </c>
      <c r="C522" s="611" t="s">
        <v>1993</v>
      </c>
      <c r="D522" s="243" t="str">
        <f>VLOOKUP(E522,KHĐT_HKI_K20!$G$5:$AC$927,23,0)</f>
        <v>BS6027</v>
      </c>
      <c r="E522" s="236" t="s">
        <v>654</v>
      </c>
      <c r="F522" s="137" t="s">
        <v>14</v>
      </c>
      <c r="G522" s="491" t="s">
        <v>5</v>
      </c>
      <c r="H522" s="498" t="s">
        <v>48</v>
      </c>
      <c r="I522" s="495" t="s">
        <v>133</v>
      </c>
      <c r="J522" s="475"/>
      <c r="K522" s="475"/>
      <c r="L522" s="499">
        <v>32</v>
      </c>
      <c r="M522" s="243" t="str">
        <f>VLOOKUP(I522,'Phan ca HK1-2025'!$B$4:$G$134,6,0)</f>
        <v>15/09/2025</v>
      </c>
      <c r="N522" s="498"/>
      <c r="O522" s="498"/>
    </row>
    <row r="523" spans="1:25" ht="21" customHeight="1">
      <c r="A523" s="136">
        <v>519</v>
      </c>
      <c r="B523" s="243" t="str">
        <f t="shared" si="11"/>
        <v>20251PE6027K20.2</v>
      </c>
      <c r="C523" s="611" t="s">
        <v>3556</v>
      </c>
      <c r="D523" s="243" t="str">
        <f>VLOOKUP(E523,[1]CHUONGTRINHDAOTAO_1294!$G$5:$V$36,16,0)</f>
        <v>PE6027</v>
      </c>
      <c r="E523" s="492" t="s">
        <v>451</v>
      </c>
      <c r="F523" s="137" t="s">
        <v>59</v>
      </c>
      <c r="G523" s="491" t="s">
        <v>4</v>
      </c>
      <c r="H523" s="243" t="s">
        <v>484</v>
      </c>
      <c r="I523" s="495" t="s">
        <v>352</v>
      </c>
      <c r="J523" s="475"/>
      <c r="K523" s="475"/>
      <c r="L523" s="499">
        <v>2</v>
      </c>
      <c r="M523" s="243" t="str">
        <f>VLOOKUP(I523,'Phan ca HK1-2025'!$B$4:$G$134,6,0)</f>
        <v>15/09/2025</v>
      </c>
      <c r="N523" s="498"/>
      <c r="O523" s="498"/>
    </row>
    <row r="524" spans="1:25" ht="21" customHeight="1">
      <c r="A524" s="136">
        <v>520</v>
      </c>
      <c r="B524" s="243" t="str">
        <f t="shared" si="11"/>
        <v>20251SM6049K20.2</v>
      </c>
      <c r="C524" s="611" t="s">
        <v>4145</v>
      </c>
      <c r="D524" s="243" t="str">
        <f>VLOOKUP(E524,KHĐT_HKI_K20!$G$5:$AC$927,23,0)</f>
        <v>SM6049</v>
      </c>
      <c r="E524" s="236" t="s">
        <v>681</v>
      </c>
      <c r="F524" s="137" t="s">
        <v>31</v>
      </c>
      <c r="G524" s="491" t="s">
        <v>5</v>
      </c>
      <c r="H524" s="243" t="str">
        <f>VLOOKUP(I524,'Phan ca HK1-2025'!$B$4:$I$134,8,0)</f>
        <v>C2-302</v>
      </c>
      <c r="I524" s="495" t="s">
        <v>352</v>
      </c>
      <c r="J524" s="475"/>
      <c r="K524" s="475"/>
      <c r="L524" s="499">
        <v>2</v>
      </c>
      <c r="M524" s="243" t="str">
        <f>VLOOKUP(I524,'Phan ca HK1-2025'!$B$4:$G$134,6,0)</f>
        <v>15/09/2025</v>
      </c>
      <c r="N524" s="498"/>
      <c r="O524" s="498"/>
    </row>
    <row r="525" spans="1:25" ht="21" customHeight="1">
      <c r="A525" s="136">
        <v>521</v>
      </c>
      <c r="B525" s="243" t="str">
        <f t="shared" si="11"/>
        <v>20251BS6002K20.47</v>
      </c>
      <c r="C525" s="611" t="s">
        <v>1627</v>
      </c>
      <c r="D525" s="243" t="str">
        <f>VLOOKUP(E525,KHĐT_HKI_K20!$G$5:$AC$927,23,0)</f>
        <v>BS6002</v>
      </c>
      <c r="E525" s="236" t="s">
        <v>93</v>
      </c>
      <c r="F525" s="137" t="s">
        <v>14</v>
      </c>
      <c r="G525" s="491" t="s">
        <v>1</v>
      </c>
      <c r="H525" s="243" t="str">
        <f>VLOOKUP(I525,'Phan ca HK1-2025'!$B$4:$I$134,8,0)</f>
        <v>C2-302</v>
      </c>
      <c r="I525" s="495" t="s">
        <v>352</v>
      </c>
      <c r="J525" s="475"/>
      <c r="K525" s="475"/>
      <c r="L525" s="499">
        <v>47</v>
      </c>
      <c r="M525" s="243" t="str">
        <f>VLOOKUP(I525,'Phan ca HK1-2025'!$B$4:$G$134,6,0)</f>
        <v>15/09/2025</v>
      </c>
      <c r="N525" s="498"/>
      <c r="O525" s="498"/>
    </row>
    <row r="526" spans="1:25" ht="21" customHeight="1">
      <c r="A526" s="136">
        <v>522</v>
      </c>
      <c r="B526" s="243" t="str">
        <f t="shared" si="11"/>
        <v>20251SM6048K20.3</v>
      </c>
      <c r="C526" s="611" t="s">
        <v>4094</v>
      </c>
      <c r="D526" s="243" t="str">
        <f>VLOOKUP(E526,KHĐT_HKI_K20!$G$5:$AC$927,23,0)</f>
        <v>SM6048</v>
      </c>
      <c r="E526" s="236" t="s">
        <v>159</v>
      </c>
      <c r="F526" s="137" t="s">
        <v>12</v>
      </c>
      <c r="G526" s="491" t="s">
        <v>5</v>
      </c>
      <c r="H526" s="243" t="str">
        <f>VLOOKUP(I526,'Phan ca HK1-2025'!$B$4:$I$134,8,0)</f>
        <v>C2-302</v>
      </c>
      <c r="I526" s="495" t="s">
        <v>352</v>
      </c>
      <c r="J526" s="475"/>
      <c r="K526" s="475"/>
      <c r="L526" s="499">
        <v>3</v>
      </c>
      <c r="M526" s="243" t="str">
        <f>VLOOKUP(I526,'Phan ca HK1-2025'!$B$4:$G$134,6,0)</f>
        <v>15/09/2025</v>
      </c>
      <c r="N526" s="498"/>
      <c r="O526" s="498"/>
    </row>
    <row r="527" spans="1:25" ht="21" customHeight="1">
      <c r="A527" s="136">
        <v>523</v>
      </c>
      <c r="B527" s="243" t="str">
        <f t="shared" si="11"/>
        <v>20251SL6311K20.27</v>
      </c>
      <c r="C527" s="611" t="s">
        <v>3887</v>
      </c>
      <c r="D527" s="243" t="str">
        <f>VLOOKUP(E527,KHĐT_HKI_K20!$G$5:$AC$927,23,0)</f>
        <v>SL6311</v>
      </c>
      <c r="E527" s="235" t="s">
        <v>658</v>
      </c>
      <c r="F527" s="137" t="s">
        <v>64</v>
      </c>
      <c r="G527" s="491" t="s">
        <v>0</v>
      </c>
      <c r="H527" s="498" t="s">
        <v>82</v>
      </c>
      <c r="I527" s="495" t="s">
        <v>352</v>
      </c>
      <c r="J527" s="475"/>
      <c r="K527" s="475"/>
      <c r="L527" s="499">
        <v>27</v>
      </c>
      <c r="M527" s="243" t="str">
        <f>VLOOKUP(I527,'Phan ca HK1-2025'!$B$4:$G$134,6,0)</f>
        <v>15/09/2025</v>
      </c>
      <c r="N527" s="498"/>
      <c r="O527" s="498" t="s">
        <v>855</v>
      </c>
      <c r="Y527" s="5"/>
    </row>
    <row r="528" spans="1:25" ht="21" customHeight="1">
      <c r="A528" s="136">
        <v>524</v>
      </c>
      <c r="B528" s="243" t="str">
        <f t="shared" si="11"/>
        <v>20251SL6311K20.27</v>
      </c>
      <c r="C528" s="611" t="s">
        <v>3887</v>
      </c>
      <c r="D528" s="243" t="str">
        <f>VLOOKUP(E528,KHĐT_HKI_K20!$G$5:$AC$927,23,0)</f>
        <v>SL6311</v>
      </c>
      <c r="E528" s="235" t="s">
        <v>658</v>
      </c>
      <c r="F528" s="137" t="s">
        <v>64</v>
      </c>
      <c r="G528" s="491" t="s">
        <v>3</v>
      </c>
      <c r="H528" s="498" t="s">
        <v>82</v>
      </c>
      <c r="I528" s="495" t="s">
        <v>352</v>
      </c>
      <c r="J528" s="475"/>
      <c r="K528" s="475"/>
      <c r="L528" s="499">
        <v>27</v>
      </c>
      <c r="M528" s="243" t="str">
        <f>VLOOKUP(I528,'Phan ca HK1-2025'!$B$4:$G$134,6,0)</f>
        <v>15/09/2025</v>
      </c>
      <c r="N528" s="498"/>
      <c r="O528" s="498" t="s">
        <v>855</v>
      </c>
    </row>
    <row r="529" spans="1:56" ht="21" customHeight="1">
      <c r="A529" s="136">
        <v>525</v>
      </c>
      <c r="B529" s="243" t="str">
        <f t="shared" si="11"/>
        <v>20251SL6311K20.28</v>
      </c>
      <c r="C529" s="611" t="s">
        <v>3890</v>
      </c>
      <c r="D529" s="503" t="str">
        <f>VLOOKUP(E529,KHĐT_HKI_K20!$G$5:$AC$927,23,0)</f>
        <v>SL6311</v>
      </c>
      <c r="E529" s="235" t="s">
        <v>658</v>
      </c>
      <c r="F529" s="137" t="s">
        <v>58</v>
      </c>
      <c r="G529" s="491" t="s">
        <v>0</v>
      </c>
      <c r="H529" s="498" t="s">
        <v>82</v>
      </c>
      <c r="I529" s="495" t="s">
        <v>352</v>
      </c>
      <c r="J529" s="475"/>
      <c r="K529" s="475"/>
      <c r="L529" s="499">
        <v>28</v>
      </c>
      <c r="M529" s="243" t="str">
        <f>VLOOKUP(I529,'Phan ca HK1-2025'!$B$4:$G$134,6,0)</f>
        <v>15/09/2025</v>
      </c>
      <c r="N529" s="498"/>
      <c r="O529" s="498" t="s">
        <v>856</v>
      </c>
    </row>
    <row r="530" spans="1:56" ht="21" customHeight="1">
      <c r="A530" s="136">
        <v>526</v>
      </c>
      <c r="B530" s="243" t="str">
        <f t="shared" si="11"/>
        <v>20251SL6311K20.28</v>
      </c>
      <c r="C530" s="611" t="s">
        <v>3890</v>
      </c>
      <c r="D530" s="243" t="str">
        <f>VLOOKUP(E530,KHĐT_HKI_K20!$G$5:$AC$927,23,0)</f>
        <v>SL6311</v>
      </c>
      <c r="E530" s="235" t="s">
        <v>658</v>
      </c>
      <c r="F530" s="137" t="s">
        <v>58</v>
      </c>
      <c r="G530" s="491" t="s">
        <v>3</v>
      </c>
      <c r="H530" s="498" t="s">
        <v>82</v>
      </c>
      <c r="I530" s="495" t="s">
        <v>352</v>
      </c>
      <c r="J530" s="475"/>
      <c r="K530" s="475"/>
      <c r="L530" s="499">
        <v>28</v>
      </c>
      <c r="M530" s="243" t="str">
        <f>VLOOKUP(I530,'Phan ca HK1-2025'!$B$4:$G$134,6,0)</f>
        <v>15/09/2025</v>
      </c>
      <c r="N530" s="498"/>
      <c r="O530" s="498" t="s">
        <v>856</v>
      </c>
    </row>
    <row r="531" spans="1:56" ht="21" customHeight="1">
      <c r="A531" s="136">
        <v>527</v>
      </c>
      <c r="B531" s="243" t="str">
        <f t="shared" si="11"/>
        <v>20251LP6010K20.33</v>
      </c>
      <c r="C531" s="611" t="s">
        <v>3214</v>
      </c>
      <c r="D531" s="503" t="str">
        <f>VLOOKUP(E531,KHĐT_HKI_K20!$G$5:$AC$927,23,0)</f>
        <v>LP6010</v>
      </c>
      <c r="E531" s="236" t="s">
        <v>180</v>
      </c>
      <c r="F531" s="137" t="s">
        <v>59</v>
      </c>
      <c r="G531" s="491" t="s">
        <v>0</v>
      </c>
      <c r="H531" s="243" t="s">
        <v>1148</v>
      </c>
      <c r="I531" s="495" t="s">
        <v>352</v>
      </c>
      <c r="J531" s="475"/>
      <c r="K531" s="498" t="s">
        <v>859</v>
      </c>
      <c r="L531" s="501">
        <v>33</v>
      </c>
      <c r="M531" s="243" t="str">
        <f>VLOOKUP(I531,'Phan ca HK1-2025'!$B$4:$G$134,6,0)</f>
        <v>15/09/2025</v>
      </c>
      <c r="N531" s="498" t="s">
        <v>859</v>
      </c>
      <c r="O531" s="498"/>
    </row>
    <row r="532" spans="1:56" ht="21" customHeight="1">
      <c r="A532" s="136">
        <v>528</v>
      </c>
      <c r="B532" s="243" t="str">
        <f t="shared" si="11"/>
        <v>20251BS6027K20.33</v>
      </c>
      <c r="C532" s="611" t="s">
        <v>1996</v>
      </c>
      <c r="D532" s="243" t="str">
        <f>VLOOKUP(E532,KHĐT_HKI_K20!$G$5:$AC$927,23,0)</f>
        <v>BS6027</v>
      </c>
      <c r="E532" s="236" t="s">
        <v>654</v>
      </c>
      <c r="F532" s="137" t="s">
        <v>14</v>
      </c>
      <c r="G532" s="491" t="s">
        <v>2</v>
      </c>
      <c r="H532" s="243" t="str">
        <f>VLOOKUP(I532,'Phan ca HK1-2025'!$B$4:$I$134,8,0)</f>
        <v>C2-302</v>
      </c>
      <c r="I532" s="495" t="s">
        <v>352</v>
      </c>
      <c r="J532" s="475"/>
      <c r="K532" s="475"/>
      <c r="L532" s="499">
        <v>33</v>
      </c>
      <c r="M532" s="243" t="str">
        <f>VLOOKUP(I532,'Phan ca HK1-2025'!$B$4:$G$134,6,0)</f>
        <v>15/09/2025</v>
      </c>
      <c r="N532" s="498"/>
      <c r="O532" s="498"/>
    </row>
    <row r="533" spans="1:56" ht="21" customHeight="1">
      <c r="A533" s="136">
        <v>529</v>
      </c>
      <c r="B533" s="243" t="str">
        <f t="shared" si="11"/>
        <v>20251SM6050K20.23</v>
      </c>
      <c r="C533" s="611" t="s">
        <v>4232</v>
      </c>
      <c r="D533" s="243" t="str">
        <f>VLOOKUP(E533,KHĐT_HKI_K20!$G$5:$AC$927,23,0)</f>
        <v>SM6050</v>
      </c>
      <c r="E533" s="236" t="s">
        <v>30</v>
      </c>
      <c r="F533" s="137" t="s">
        <v>58</v>
      </c>
      <c r="G533" s="491" t="s">
        <v>4</v>
      </c>
      <c r="H533" s="243" t="str">
        <f>VLOOKUP(I533,'Phan ca HK1-2025'!$B$4:$I$134,8,0)</f>
        <v>C2-302</v>
      </c>
      <c r="I533" s="495" t="s">
        <v>352</v>
      </c>
      <c r="J533" s="475"/>
      <c r="K533" s="475"/>
      <c r="L533" s="499">
        <v>23</v>
      </c>
      <c r="M533" s="243" t="str">
        <f>VLOOKUP(I533,'Phan ca HK1-2025'!$B$4:$G$134,6,0)</f>
        <v>15/09/2025</v>
      </c>
      <c r="N533" s="498"/>
      <c r="O533" s="498"/>
    </row>
    <row r="534" spans="1:56" ht="21" customHeight="1">
      <c r="A534" s="136">
        <v>530</v>
      </c>
      <c r="B534" s="243" t="str">
        <f t="shared" si="11"/>
        <v>20251PE6027K20.3</v>
      </c>
      <c r="C534" s="611" t="s">
        <v>3559</v>
      </c>
      <c r="D534" s="243" t="str">
        <f>VLOOKUP(E534,[1]CHUONGTRINHDAOTAO_1294!$G$5:$V$36,16,0)</f>
        <v>PE6027</v>
      </c>
      <c r="E534" s="492" t="s">
        <v>451</v>
      </c>
      <c r="F534" s="137" t="s">
        <v>31</v>
      </c>
      <c r="G534" s="491" t="s">
        <v>4</v>
      </c>
      <c r="H534" s="243" t="s">
        <v>484</v>
      </c>
      <c r="I534" s="495" t="s">
        <v>353</v>
      </c>
      <c r="J534" s="475"/>
      <c r="K534" s="475"/>
      <c r="L534" s="499">
        <v>3</v>
      </c>
      <c r="M534" s="243" t="str">
        <f>VLOOKUP(I534,'Phan ca HK1-2025'!$B$4:$G$134,6,0)</f>
        <v>15/09/2025</v>
      </c>
      <c r="N534" s="498"/>
      <c r="O534" s="498"/>
    </row>
    <row r="535" spans="1:56" ht="21" customHeight="1">
      <c r="A535" s="136">
        <v>531</v>
      </c>
      <c r="B535" s="243" t="str">
        <f t="shared" si="11"/>
        <v>20251SM6049K20.3</v>
      </c>
      <c r="C535" s="611" t="s">
        <v>4148</v>
      </c>
      <c r="D535" s="243" t="str">
        <f>VLOOKUP(E535,KHĐT_HKI_K20!$G$5:$AC$927,23,0)</f>
        <v>SM6049</v>
      </c>
      <c r="E535" s="236" t="s">
        <v>681</v>
      </c>
      <c r="F535" s="137" t="s">
        <v>32</v>
      </c>
      <c r="G535" s="491" t="s">
        <v>5</v>
      </c>
      <c r="H535" s="243" t="str">
        <f>VLOOKUP(I535,'Phan ca HK1-2025'!$B$4:$I$134,8,0)</f>
        <v>C2-302</v>
      </c>
      <c r="I535" s="495" t="s">
        <v>353</v>
      </c>
      <c r="J535" s="475"/>
      <c r="K535" s="475"/>
      <c r="L535" s="499">
        <v>3</v>
      </c>
      <c r="M535" s="243" t="str">
        <f>VLOOKUP(I535,'Phan ca HK1-2025'!$B$4:$G$134,6,0)</f>
        <v>15/09/2025</v>
      </c>
      <c r="N535" s="498"/>
      <c r="O535" s="498"/>
    </row>
    <row r="536" spans="1:56" ht="21" customHeight="1">
      <c r="A536" s="136">
        <v>532</v>
      </c>
      <c r="B536" s="243" t="str">
        <f t="shared" si="11"/>
        <v>20251BS6002K20.48</v>
      </c>
      <c r="C536" s="611" t="s">
        <v>1630</v>
      </c>
      <c r="D536" s="243" t="str">
        <f>VLOOKUP(E536,KHĐT_HKI_K20!$G$5:$AC$927,23,0)</f>
        <v>BS6002</v>
      </c>
      <c r="E536" s="236" t="s">
        <v>93</v>
      </c>
      <c r="F536" s="137" t="s">
        <v>95</v>
      </c>
      <c r="G536" s="491" t="s">
        <v>1</v>
      </c>
      <c r="H536" s="243" t="str">
        <f>VLOOKUP(I536,'Phan ca HK1-2025'!$B$4:$I$134,8,0)</f>
        <v>C2-302</v>
      </c>
      <c r="I536" s="495" t="s">
        <v>353</v>
      </c>
      <c r="J536" s="475"/>
      <c r="K536" s="475"/>
      <c r="L536" s="499">
        <v>48</v>
      </c>
      <c r="M536" s="243" t="str">
        <f>VLOOKUP(I536,'Phan ca HK1-2025'!$B$4:$G$134,6,0)</f>
        <v>15/09/2025</v>
      </c>
      <c r="N536" s="498"/>
      <c r="O536" s="498"/>
    </row>
    <row r="537" spans="1:56" ht="21" customHeight="1">
      <c r="A537" s="136">
        <v>533</v>
      </c>
      <c r="B537" s="243" t="str">
        <f t="shared" si="11"/>
        <v>20251SM6048K20.4</v>
      </c>
      <c r="C537" s="611" t="s">
        <v>4097</v>
      </c>
      <c r="D537" s="243" t="str">
        <f>VLOOKUP(E537,KHĐT_HKI_K20!$G$5:$AC$927,23,0)</f>
        <v>SM6048</v>
      </c>
      <c r="E537" s="236" t="s">
        <v>159</v>
      </c>
      <c r="F537" s="137" t="s">
        <v>13</v>
      </c>
      <c r="G537" s="491" t="s">
        <v>5</v>
      </c>
      <c r="H537" s="243" t="str">
        <f>VLOOKUP(I537,'Phan ca HK1-2025'!$B$4:$I$134,8,0)</f>
        <v>C2-302</v>
      </c>
      <c r="I537" s="495" t="s">
        <v>353</v>
      </c>
      <c r="J537" s="475"/>
      <c r="K537" s="475"/>
      <c r="L537" s="499">
        <v>4</v>
      </c>
      <c r="M537" s="243" t="str">
        <f>VLOOKUP(I537,'Phan ca HK1-2025'!$B$4:$G$134,6,0)</f>
        <v>15/09/2025</v>
      </c>
      <c r="N537" s="498"/>
      <c r="O537" s="498"/>
    </row>
    <row r="538" spans="1:56" ht="21" customHeight="1">
      <c r="A538" s="136">
        <v>534</v>
      </c>
      <c r="B538" s="243" t="str">
        <f t="shared" si="11"/>
        <v>20251SL6311K20.29</v>
      </c>
      <c r="C538" s="611" t="s">
        <v>3893</v>
      </c>
      <c r="D538" s="243" t="str">
        <f>VLOOKUP(E538,KHĐT_HKI_K20!$G$5:$AC$927,23,0)</f>
        <v>SL6311</v>
      </c>
      <c r="E538" s="235" t="s">
        <v>658</v>
      </c>
      <c r="F538" s="137" t="s">
        <v>59</v>
      </c>
      <c r="G538" s="491" t="s">
        <v>0</v>
      </c>
      <c r="H538" s="498" t="s">
        <v>82</v>
      </c>
      <c r="I538" s="495" t="s">
        <v>353</v>
      </c>
      <c r="J538" s="502"/>
      <c r="K538" s="502"/>
      <c r="L538" s="500">
        <v>29</v>
      </c>
      <c r="M538" s="243" t="str">
        <f>VLOOKUP(I538,'Phan ca HK1-2025'!$B$4:$G$134,6,0)</f>
        <v>15/09/2025</v>
      </c>
      <c r="N538" s="498"/>
      <c r="O538" s="498" t="s">
        <v>857</v>
      </c>
      <c r="BD538" s="5"/>
    </row>
    <row r="539" spans="1:56" ht="21" customHeight="1">
      <c r="A539" s="136">
        <v>535</v>
      </c>
      <c r="B539" s="243" t="str">
        <f t="shared" si="11"/>
        <v>20251SL6311K20.29</v>
      </c>
      <c r="C539" s="611" t="s">
        <v>3893</v>
      </c>
      <c r="D539" s="243" t="str">
        <f>VLOOKUP(E539,KHĐT_HKI_K20!$G$5:$AC$927,23,0)</f>
        <v>SL6311</v>
      </c>
      <c r="E539" s="235" t="s">
        <v>658</v>
      </c>
      <c r="F539" s="137" t="s">
        <v>59</v>
      </c>
      <c r="G539" s="491" t="s">
        <v>3</v>
      </c>
      <c r="H539" s="498" t="s">
        <v>82</v>
      </c>
      <c r="I539" s="495" t="s">
        <v>353</v>
      </c>
      <c r="J539" s="475"/>
      <c r="K539" s="475"/>
      <c r="L539" s="499">
        <v>29</v>
      </c>
      <c r="M539" s="243" t="str">
        <f>VLOOKUP(I539,'Phan ca HK1-2025'!$B$4:$G$134,6,0)</f>
        <v>15/09/2025</v>
      </c>
      <c r="N539" s="498"/>
      <c r="O539" s="498" t="s">
        <v>857</v>
      </c>
    </row>
    <row r="540" spans="1:56" ht="21" customHeight="1">
      <c r="A540" s="136">
        <v>536</v>
      </c>
      <c r="B540" s="243" t="str">
        <f t="shared" si="11"/>
        <v>20251SL6311K20.30</v>
      </c>
      <c r="C540" s="611" t="s">
        <v>3896</v>
      </c>
      <c r="D540" s="243" t="str">
        <f>VLOOKUP(E540,KHĐT_HKI_K20!$G$5:$AC$927,23,0)</f>
        <v>SL6311</v>
      </c>
      <c r="E540" s="235" t="s">
        <v>658</v>
      </c>
      <c r="F540" s="137" t="s">
        <v>60</v>
      </c>
      <c r="G540" s="491" t="s">
        <v>0</v>
      </c>
      <c r="H540" s="498" t="s">
        <v>82</v>
      </c>
      <c r="I540" s="495" t="s">
        <v>353</v>
      </c>
      <c r="J540" s="502"/>
      <c r="K540" s="502"/>
      <c r="L540" s="500">
        <v>30</v>
      </c>
      <c r="M540" s="243" t="str">
        <f>VLOOKUP(I540,'Phan ca HK1-2025'!$B$4:$G$134,6,0)</f>
        <v>15/09/2025</v>
      </c>
      <c r="N540" s="498"/>
      <c r="O540" s="498" t="s">
        <v>858</v>
      </c>
      <c r="BD540" s="5"/>
    </row>
    <row r="541" spans="1:56" ht="21" customHeight="1">
      <c r="A541" s="136">
        <v>537</v>
      </c>
      <c r="B541" s="243" t="str">
        <f t="shared" si="11"/>
        <v>20251SL6311K20.30</v>
      </c>
      <c r="C541" s="611" t="s">
        <v>3896</v>
      </c>
      <c r="D541" s="243" t="str">
        <f>VLOOKUP(E541,KHĐT_HKI_K20!$G$5:$AC$927,23,0)</f>
        <v>SL6311</v>
      </c>
      <c r="E541" s="235" t="s">
        <v>658</v>
      </c>
      <c r="F541" s="137" t="s">
        <v>60</v>
      </c>
      <c r="G541" s="491" t="s">
        <v>3</v>
      </c>
      <c r="H541" s="498" t="s">
        <v>82</v>
      </c>
      <c r="I541" s="495" t="s">
        <v>353</v>
      </c>
      <c r="J541" s="475"/>
      <c r="K541" s="475"/>
      <c r="L541" s="499">
        <v>30</v>
      </c>
      <c r="M541" s="243" t="str">
        <f>VLOOKUP(I541,'Phan ca HK1-2025'!$B$4:$G$134,6,0)</f>
        <v>15/09/2025</v>
      </c>
      <c r="N541" s="498"/>
      <c r="O541" s="498" t="s">
        <v>858</v>
      </c>
    </row>
    <row r="542" spans="1:56" ht="21" customHeight="1">
      <c r="A542" s="136">
        <v>538</v>
      </c>
      <c r="B542" s="243" t="str">
        <f t="shared" si="11"/>
        <v>20251LP6010K20.34</v>
      </c>
      <c r="C542" s="611" t="s">
        <v>3217</v>
      </c>
      <c r="D542" s="243" t="str">
        <f>VLOOKUP(E542,KHĐT_HKI_K20!$G$5:$AC$927,23,0)</f>
        <v>LP6010</v>
      </c>
      <c r="E542" s="236" t="s">
        <v>180</v>
      </c>
      <c r="F542" s="137" t="s">
        <v>64</v>
      </c>
      <c r="G542" s="491" t="s">
        <v>0</v>
      </c>
      <c r="H542" s="243" t="s">
        <v>1148</v>
      </c>
      <c r="I542" s="495" t="s">
        <v>353</v>
      </c>
      <c r="J542" s="502"/>
      <c r="K542" s="498" t="s">
        <v>860</v>
      </c>
      <c r="L542" s="501">
        <v>34</v>
      </c>
      <c r="M542" s="243" t="str">
        <f>VLOOKUP(I542,'Phan ca HK1-2025'!$B$4:$G$134,6,0)</f>
        <v>15/09/2025</v>
      </c>
      <c r="N542" s="498" t="s">
        <v>860</v>
      </c>
      <c r="O542" s="498"/>
      <c r="BD542" s="5"/>
    </row>
    <row r="543" spans="1:56" ht="21" customHeight="1">
      <c r="A543" s="136">
        <v>539</v>
      </c>
      <c r="B543" s="243" t="str">
        <f t="shared" si="11"/>
        <v>20251BS6027K20.34</v>
      </c>
      <c r="C543" s="611" t="s">
        <v>1999</v>
      </c>
      <c r="D543" s="243" t="str">
        <f>VLOOKUP(E543,KHĐT_HKI_K20!$G$5:$AC$927,23,0)</f>
        <v>BS6027</v>
      </c>
      <c r="E543" s="236" t="s">
        <v>654</v>
      </c>
      <c r="F543" s="137" t="s">
        <v>95</v>
      </c>
      <c r="G543" s="491" t="s">
        <v>2</v>
      </c>
      <c r="H543" s="243" t="str">
        <f>VLOOKUP(I543,'Phan ca HK1-2025'!$B$4:$I$134,8,0)</f>
        <v>C2-302</v>
      </c>
      <c r="I543" s="495" t="s">
        <v>353</v>
      </c>
      <c r="J543" s="475"/>
      <c r="K543" s="475"/>
      <c r="L543" s="499">
        <v>34</v>
      </c>
      <c r="M543" s="243" t="str">
        <f>VLOOKUP(I543,'Phan ca HK1-2025'!$B$4:$G$134,6,0)</f>
        <v>15/09/2025</v>
      </c>
      <c r="N543" s="498"/>
      <c r="O543" s="498"/>
    </row>
    <row r="544" spans="1:56" ht="21" customHeight="1">
      <c r="A544" s="136">
        <v>540</v>
      </c>
      <c r="B544" s="243" t="str">
        <f t="shared" si="11"/>
        <v>20251SM6050K20.24</v>
      </c>
      <c r="C544" s="611" t="s">
        <v>4235</v>
      </c>
      <c r="D544" s="243" t="str">
        <f>VLOOKUP(E544,KHĐT_HKI_K20!$G$5:$AC$927,23,0)</f>
        <v>SM6050</v>
      </c>
      <c r="E544" s="236" t="s">
        <v>30</v>
      </c>
      <c r="F544" s="137" t="s">
        <v>64</v>
      </c>
      <c r="G544" s="491" t="s">
        <v>4</v>
      </c>
      <c r="H544" s="243" t="str">
        <f>VLOOKUP(I544,'Phan ca HK1-2025'!$B$4:$I$134,8,0)</f>
        <v>C2-302</v>
      </c>
      <c r="I544" s="495" t="s">
        <v>353</v>
      </c>
      <c r="J544" s="475"/>
      <c r="K544" s="475"/>
      <c r="L544" s="499">
        <v>24</v>
      </c>
      <c r="M544" s="243" t="str">
        <f>VLOOKUP(I544,'Phan ca HK1-2025'!$B$4:$G$134,6,0)</f>
        <v>15/09/2025</v>
      </c>
      <c r="N544" s="498"/>
      <c r="O544" s="498"/>
    </row>
    <row r="545" spans="1:56" ht="21" customHeight="1">
      <c r="A545" s="136">
        <v>541</v>
      </c>
      <c r="B545" s="243" t="str">
        <f t="shared" si="11"/>
        <v>20251PE6027K20.4</v>
      </c>
      <c r="C545" s="611" t="s">
        <v>3562</v>
      </c>
      <c r="D545" s="243" t="str">
        <f>VLOOKUP(E545,[1]CHUONGTRINHDAOTAO_1294!$G$5:$V$36,16,0)</f>
        <v>PE6027</v>
      </c>
      <c r="E545" s="492" t="s">
        <v>451</v>
      </c>
      <c r="F545" s="137" t="s">
        <v>60</v>
      </c>
      <c r="G545" s="491" t="s">
        <v>4</v>
      </c>
      <c r="H545" s="243" t="s">
        <v>484</v>
      </c>
      <c r="I545" s="495" t="s">
        <v>354</v>
      </c>
      <c r="J545" s="475"/>
      <c r="K545" s="475"/>
      <c r="L545" s="500">
        <v>4</v>
      </c>
      <c r="M545" s="243" t="str">
        <f>VLOOKUP(I545,'Phan ca HK1-2025'!$B$4:$G$134,6,0)</f>
        <v>15/09/2025</v>
      </c>
      <c r="N545" s="498"/>
      <c r="O545" s="498"/>
    </row>
    <row r="546" spans="1:56" ht="21" customHeight="1">
      <c r="A546" s="136">
        <v>542</v>
      </c>
      <c r="B546" s="243" t="str">
        <f t="shared" si="11"/>
        <v>20251SM6049K20.4</v>
      </c>
      <c r="C546" s="611" t="s">
        <v>4151</v>
      </c>
      <c r="D546" s="243" t="str">
        <f>VLOOKUP(E546,KHĐT_HKI_K20!$G$5:$AC$927,23,0)</f>
        <v>SM6049</v>
      </c>
      <c r="E546" s="236" t="s">
        <v>681</v>
      </c>
      <c r="F546" s="137" t="s">
        <v>31</v>
      </c>
      <c r="G546" s="491" t="s">
        <v>1</v>
      </c>
      <c r="H546" s="513" t="s">
        <v>460</v>
      </c>
      <c r="I546" s="495" t="s">
        <v>354</v>
      </c>
      <c r="J546" s="502"/>
      <c r="K546" s="502"/>
      <c r="L546" s="499">
        <v>4</v>
      </c>
      <c r="M546" s="243" t="str">
        <f>VLOOKUP(I546,'Phan ca HK1-2025'!$B$4:$G$134,6,0)</f>
        <v>15/09/2025</v>
      </c>
      <c r="N546" s="498"/>
      <c r="O546" s="498"/>
      <c r="BD546" s="5"/>
    </row>
    <row r="547" spans="1:56" ht="21" customHeight="1">
      <c r="A547" s="136">
        <v>543</v>
      </c>
      <c r="B547" s="243" t="str">
        <f t="shared" si="11"/>
        <v>20251BS6002K20.49</v>
      </c>
      <c r="C547" s="611" t="s">
        <v>1633</v>
      </c>
      <c r="D547" s="243" t="str">
        <f>VLOOKUP(E547,KHĐT_HKI_K20!$G$5:$AC$927,23,0)</f>
        <v>BS6002</v>
      </c>
      <c r="E547" s="236" t="s">
        <v>93</v>
      </c>
      <c r="F547" s="137" t="s">
        <v>14</v>
      </c>
      <c r="G547" s="491" t="s">
        <v>3</v>
      </c>
      <c r="H547" s="498" t="s">
        <v>45</v>
      </c>
      <c r="I547" s="495" t="s">
        <v>354</v>
      </c>
      <c r="J547" s="475"/>
      <c r="K547" s="475"/>
      <c r="L547" s="499">
        <v>49</v>
      </c>
      <c r="M547" s="243" t="str">
        <f>VLOOKUP(I547,'Phan ca HK1-2025'!$B$4:$G$134,6,0)</f>
        <v>15/09/2025</v>
      </c>
      <c r="N547" s="498"/>
      <c r="O547" s="498"/>
    </row>
    <row r="548" spans="1:56" ht="21" customHeight="1">
      <c r="A548" s="136">
        <v>544</v>
      </c>
      <c r="B548" s="243" t="str">
        <f t="shared" si="11"/>
        <v>20251SM6048K20.5</v>
      </c>
      <c r="C548" s="611" t="s">
        <v>4100</v>
      </c>
      <c r="D548" s="243" t="str">
        <f>VLOOKUP(E548,KHĐT_HKI_K20!$G$5:$AC$927,23,0)</f>
        <v>SM6048</v>
      </c>
      <c r="E548" s="236" t="s">
        <v>159</v>
      </c>
      <c r="F548" s="137" t="s">
        <v>12</v>
      </c>
      <c r="G548" s="491" t="s">
        <v>1</v>
      </c>
      <c r="H548" s="498" t="s">
        <v>45</v>
      </c>
      <c r="I548" s="495" t="s">
        <v>354</v>
      </c>
      <c r="J548" s="475"/>
      <c r="K548" s="475"/>
      <c r="L548" s="499">
        <v>5</v>
      </c>
      <c r="M548" s="243" t="str">
        <f>VLOOKUP(I548,'Phan ca HK1-2025'!$B$4:$G$134,6,0)</f>
        <v>15/09/2025</v>
      </c>
      <c r="N548" s="498"/>
      <c r="O548" s="498"/>
    </row>
    <row r="549" spans="1:56" ht="21" customHeight="1">
      <c r="A549" s="136">
        <v>545</v>
      </c>
      <c r="B549" s="243" t="str">
        <f t="shared" si="11"/>
        <v>20251SL6311K20.31</v>
      </c>
      <c r="C549" s="611" t="s">
        <v>3899</v>
      </c>
      <c r="D549" s="243" t="str">
        <f>VLOOKUP(E549,KHĐT_HKI_K20!$G$5:$AC$927,23,0)</f>
        <v>SL6311</v>
      </c>
      <c r="E549" s="235" t="s">
        <v>658</v>
      </c>
      <c r="F549" s="137" t="s">
        <v>64</v>
      </c>
      <c r="G549" s="491" t="s">
        <v>2</v>
      </c>
      <c r="H549" s="498" t="s">
        <v>82</v>
      </c>
      <c r="I549" s="495" t="s">
        <v>354</v>
      </c>
      <c r="J549" s="475"/>
      <c r="K549" s="475"/>
      <c r="L549" s="499">
        <v>31</v>
      </c>
      <c r="M549" s="243" t="str">
        <f>VLOOKUP(I549,'Phan ca HK1-2025'!$B$4:$G$134,6,0)</f>
        <v>15/09/2025</v>
      </c>
      <c r="N549" s="498"/>
      <c r="O549" s="498" t="s">
        <v>861</v>
      </c>
    </row>
    <row r="550" spans="1:56" ht="21" customHeight="1">
      <c r="A550" s="136">
        <v>546</v>
      </c>
      <c r="B550" s="243" t="str">
        <f t="shared" si="11"/>
        <v>20251SL6311K20.31</v>
      </c>
      <c r="C550" s="611" t="s">
        <v>3899</v>
      </c>
      <c r="D550" s="243" t="str">
        <f>VLOOKUP(E550,KHĐT_HKI_K20!$G$5:$AC$927,23,0)</f>
        <v>SL6311</v>
      </c>
      <c r="E550" s="235" t="s">
        <v>658</v>
      </c>
      <c r="F550" s="137" t="s">
        <v>64</v>
      </c>
      <c r="G550" s="491" t="s">
        <v>5</v>
      </c>
      <c r="H550" s="498" t="s">
        <v>82</v>
      </c>
      <c r="I550" s="495" t="s">
        <v>354</v>
      </c>
      <c r="J550" s="475"/>
      <c r="K550" s="475"/>
      <c r="L550" s="499">
        <v>31</v>
      </c>
      <c r="M550" s="243" t="str">
        <f>VLOOKUP(I550,'Phan ca HK1-2025'!$B$4:$G$134,6,0)</f>
        <v>15/09/2025</v>
      </c>
      <c r="N550" s="498"/>
      <c r="O550" s="498" t="s">
        <v>861</v>
      </c>
    </row>
    <row r="551" spans="1:56" ht="21" customHeight="1">
      <c r="A551" s="136">
        <v>547</v>
      </c>
      <c r="B551" s="243" t="str">
        <f t="shared" si="11"/>
        <v>20251SL6311K20.32</v>
      </c>
      <c r="C551" s="611" t="s">
        <v>3902</v>
      </c>
      <c r="D551" s="243" t="str">
        <f>VLOOKUP(E551,KHĐT_HKI_K20!$G$5:$AC$927,23,0)</f>
        <v>SL6311</v>
      </c>
      <c r="E551" s="235" t="s">
        <v>658</v>
      </c>
      <c r="F551" s="137" t="s">
        <v>58</v>
      </c>
      <c r="G551" s="491" t="s">
        <v>2</v>
      </c>
      <c r="H551" s="498" t="s">
        <v>82</v>
      </c>
      <c r="I551" s="495" t="s">
        <v>354</v>
      </c>
      <c r="J551" s="475"/>
      <c r="K551" s="475"/>
      <c r="L551" s="499">
        <v>32</v>
      </c>
      <c r="M551" s="243" t="str">
        <f>VLOOKUP(I551,'Phan ca HK1-2025'!$B$4:$G$134,6,0)</f>
        <v>15/09/2025</v>
      </c>
      <c r="N551" s="498"/>
      <c r="O551" s="498" t="s">
        <v>862</v>
      </c>
    </row>
    <row r="552" spans="1:56" ht="21" customHeight="1">
      <c r="A552" s="136">
        <v>548</v>
      </c>
      <c r="B552" s="243" t="str">
        <f t="shared" si="11"/>
        <v>20251SL6311K20.32</v>
      </c>
      <c r="C552" s="611" t="s">
        <v>3902</v>
      </c>
      <c r="D552" s="243" t="str">
        <f>VLOOKUP(E552,KHĐT_HKI_K20!$G$5:$AC$927,23,0)</f>
        <v>SL6311</v>
      </c>
      <c r="E552" s="235" t="s">
        <v>658</v>
      </c>
      <c r="F552" s="137" t="s">
        <v>58</v>
      </c>
      <c r="G552" s="491" t="s">
        <v>5</v>
      </c>
      <c r="H552" s="498" t="s">
        <v>82</v>
      </c>
      <c r="I552" s="495" t="s">
        <v>354</v>
      </c>
      <c r="J552" s="475"/>
      <c r="K552" s="475"/>
      <c r="L552" s="499">
        <v>32</v>
      </c>
      <c r="M552" s="243" t="str">
        <f>VLOOKUP(I552,'Phan ca HK1-2025'!$B$4:$G$134,6,0)</f>
        <v>15/09/2025</v>
      </c>
      <c r="N552" s="498"/>
      <c r="O552" s="498" t="s">
        <v>862</v>
      </c>
    </row>
    <row r="553" spans="1:56" ht="21" customHeight="1">
      <c r="A553" s="136">
        <v>549</v>
      </c>
      <c r="B553" s="243" t="str">
        <f t="shared" si="11"/>
        <v>20251LP6010K20.33</v>
      </c>
      <c r="C553" s="611" t="s">
        <v>3214</v>
      </c>
      <c r="D553" s="243" t="str">
        <f>VLOOKUP(E553,KHĐT_HKI_K20!$G$5:$AC$927,23,0)</f>
        <v>LP6010</v>
      </c>
      <c r="E553" s="236" t="s">
        <v>180</v>
      </c>
      <c r="F553" s="137" t="s">
        <v>59</v>
      </c>
      <c r="G553" s="491" t="s">
        <v>0</v>
      </c>
      <c r="H553" s="243" t="s">
        <v>1148</v>
      </c>
      <c r="I553" s="495" t="s">
        <v>354</v>
      </c>
      <c r="J553" s="502"/>
      <c r="K553" s="498" t="s">
        <v>859</v>
      </c>
      <c r="L553" s="501">
        <v>33</v>
      </c>
      <c r="M553" s="243" t="str">
        <f>VLOOKUP(I553,'Phan ca HK1-2025'!$B$4:$G$134,6,0)</f>
        <v>15/09/2025</v>
      </c>
      <c r="N553" s="498" t="s">
        <v>859</v>
      </c>
      <c r="O553" s="498"/>
      <c r="BD553" s="5"/>
    </row>
    <row r="554" spans="1:56" ht="21" customHeight="1">
      <c r="A554" s="136">
        <v>550</v>
      </c>
      <c r="B554" s="243" t="str">
        <f t="shared" si="11"/>
        <v>20251BS6027K20.35</v>
      </c>
      <c r="C554" s="611" t="s">
        <v>2002</v>
      </c>
      <c r="D554" s="243" t="str">
        <f>VLOOKUP(E554,KHĐT_HKI_K20!$G$5:$AC$927,23,0)</f>
        <v>BS6027</v>
      </c>
      <c r="E554" s="236" t="s">
        <v>654</v>
      </c>
      <c r="F554" s="137" t="s">
        <v>14</v>
      </c>
      <c r="G554" s="491" t="s">
        <v>4</v>
      </c>
      <c r="H554" s="498" t="s">
        <v>34</v>
      </c>
      <c r="I554" s="495" t="s">
        <v>354</v>
      </c>
      <c r="J554" s="475"/>
      <c r="K554" s="513" t="s">
        <v>1158</v>
      </c>
      <c r="L554" s="499">
        <v>35</v>
      </c>
      <c r="M554" s="524" t="s">
        <v>1157</v>
      </c>
      <c r="N554" s="498" t="s">
        <v>828</v>
      </c>
      <c r="O554" s="498"/>
    </row>
    <row r="555" spans="1:56" ht="21" customHeight="1">
      <c r="A555" s="136">
        <v>551</v>
      </c>
      <c r="B555" s="243" t="str">
        <f t="shared" si="11"/>
        <v>20251SM6050K20.25</v>
      </c>
      <c r="C555" s="611" t="s">
        <v>4238</v>
      </c>
      <c r="D555" s="243" t="str">
        <f>VLOOKUP(E555,KHĐT_HKI_K20!$G$5:$AC$927,23,0)</f>
        <v>SM6050</v>
      </c>
      <c r="E555" s="236" t="s">
        <v>30</v>
      </c>
      <c r="F555" s="137" t="s">
        <v>32</v>
      </c>
      <c r="G555" s="491" t="s">
        <v>0</v>
      </c>
      <c r="H555" s="513" t="s">
        <v>37</v>
      </c>
      <c r="I555" s="495" t="s">
        <v>354</v>
      </c>
      <c r="J555" s="475"/>
      <c r="K555" s="475"/>
      <c r="L555" s="499">
        <v>25</v>
      </c>
      <c r="M555" s="243" t="str">
        <f>VLOOKUP(I555,'Phan ca HK1-2025'!$B$4:$G$134,6,0)</f>
        <v>15/09/2025</v>
      </c>
      <c r="N555" s="498"/>
      <c r="O555" s="498"/>
    </row>
    <row r="556" spans="1:56" ht="21" customHeight="1">
      <c r="A556" s="136">
        <v>552</v>
      </c>
      <c r="B556" s="243" t="str">
        <f t="shared" si="11"/>
        <v>20251SM6049K20.5</v>
      </c>
      <c r="C556" s="611" t="s">
        <v>4154</v>
      </c>
      <c r="D556" s="243" t="str">
        <f>VLOOKUP(E556,KHĐT_HKI_K20!$G$5:$AC$927,23,0)</f>
        <v>SM6049</v>
      </c>
      <c r="E556" s="236" t="s">
        <v>681</v>
      </c>
      <c r="F556" s="137" t="s">
        <v>32</v>
      </c>
      <c r="G556" s="491" t="s">
        <v>1</v>
      </c>
      <c r="H556" s="513" t="s">
        <v>460</v>
      </c>
      <c r="I556" s="495" t="s">
        <v>355</v>
      </c>
      <c r="J556" s="502"/>
      <c r="K556" s="502"/>
      <c r="L556" s="499">
        <v>5</v>
      </c>
      <c r="M556" s="243" t="str">
        <f>VLOOKUP(I556,'Phan ca HK1-2025'!$B$4:$G$134,6,0)</f>
        <v>15/09/2025</v>
      </c>
      <c r="N556" s="498"/>
      <c r="O556" s="498"/>
      <c r="BD556" s="5"/>
    </row>
    <row r="557" spans="1:56" ht="21" customHeight="1">
      <c r="A557" s="136">
        <v>553</v>
      </c>
      <c r="B557" s="243" t="str">
        <f t="shared" si="11"/>
        <v>20251PE6035K20.1</v>
      </c>
      <c r="C557" s="611" t="s">
        <v>3644</v>
      </c>
      <c r="D557" s="243" t="str">
        <f>VLOOKUP(E557,[1]CHUONGTRINHDAOTAO_1294!$G$5:$V$36,16,0)</f>
        <v>PE6035</v>
      </c>
      <c r="E557" s="492" t="s">
        <v>454</v>
      </c>
      <c r="F557" s="137" t="s">
        <v>440</v>
      </c>
      <c r="G557" s="491" t="s">
        <v>4</v>
      </c>
      <c r="H557" s="243" t="s">
        <v>484</v>
      </c>
      <c r="I557" s="495" t="s">
        <v>355</v>
      </c>
      <c r="J557" s="475"/>
      <c r="K557" s="475"/>
      <c r="L557" s="499">
        <v>1</v>
      </c>
      <c r="M557" s="243" t="str">
        <f>VLOOKUP(I557,'Phan ca HK1-2025'!$B$4:$G$134,6,0)</f>
        <v>15/09/2025</v>
      </c>
      <c r="N557" s="498"/>
      <c r="O557" s="498"/>
    </row>
    <row r="558" spans="1:56" ht="21" customHeight="1">
      <c r="A558" s="136">
        <v>554</v>
      </c>
      <c r="B558" s="243" t="str">
        <f t="shared" ref="B558:B621" si="12">CONCATENATE(20251,$D558,"K20.",$L558)</f>
        <v>20251BS6002K20.50</v>
      </c>
      <c r="C558" s="611" t="s">
        <v>1636</v>
      </c>
      <c r="D558" s="243" t="str">
        <f>VLOOKUP(E558,KHĐT_HKI_K20!$G$5:$AC$927,23,0)</f>
        <v>BS6002</v>
      </c>
      <c r="E558" s="236" t="s">
        <v>93</v>
      </c>
      <c r="F558" s="137" t="s">
        <v>95</v>
      </c>
      <c r="G558" s="491" t="s">
        <v>3</v>
      </c>
      <c r="H558" s="498" t="s">
        <v>45</v>
      </c>
      <c r="I558" s="495" t="s">
        <v>355</v>
      </c>
      <c r="J558" s="475"/>
      <c r="K558" s="475"/>
      <c r="L558" s="499">
        <v>50</v>
      </c>
      <c r="M558" s="243" t="str">
        <f>VLOOKUP(I558,'Phan ca HK1-2025'!$B$4:$G$134,6,0)</f>
        <v>15/09/2025</v>
      </c>
      <c r="N558" s="498"/>
      <c r="O558" s="498"/>
    </row>
    <row r="559" spans="1:56" ht="21" customHeight="1">
      <c r="A559" s="136">
        <v>555</v>
      </c>
      <c r="B559" s="243" t="str">
        <f t="shared" si="12"/>
        <v>20251SM6048K20.6</v>
      </c>
      <c r="C559" s="611" t="s">
        <v>4103</v>
      </c>
      <c r="D559" s="243" t="str">
        <f>VLOOKUP(E559,KHĐT_HKI_K20!$G$5:$AC$927,23,0)</f>
        <v>SM6048</v>
      </c>
      <c r="E559" s="236" t="s">
        <v>159</v>
      </c>
      <c r="F559" s="137" t="s">
        <v>13</v>
      </c>
      <c r="G559" s="491" t="s">
        <v>1</v>
      </c>
      <c r="H559" s="498" t="s">
        <v>45</v>
      </c>
      <c r="I559" s="495" t="s">
        <v>355</v>
      </c>
      <c r="J559" s="475"/>
      <c r="K559" s="475"/>
      <c r="L559" s="499">
        <v>6</v>
      </c>
      <c r="M559" s="243" t="str">
        <f>VLOOKUP(I559,'Phan ca HK1-2025'!$B$4:$G$134,6,0)</f>
        <v>15/09/2025</v>
      </c>
      <c r="N559" s="498"/>
      <c r="O559" s="498"/>
    </row>
    <row r="560" spans="1:56" ht="21" customHeight="1">
      <c r="A560" s="136">
        <v>556</v>
      </c>
      <c r="B560" s="243" t="str">
        <f t="shared" si="12"/>
        <v>20251SL6311K20.33</v>
      </c>
      <c r="C560" s="611" t="s">
        <v>3905</v>
      </c>
      <c r="D560" s="243" t="str">
        <f>VLOOKUP(E560,KHĐT_HKI_K20!$G$5:$AC$927,23,0)</f>
        <v>SL6311</v>
      </c>
      <c r="E560" s="235" t="s">
        <v>658</v>
      </c>
      <c r="F560" s="137" t="s">
        <v>59</v>
      </c>
      <c r="G560" s="491" t="s">
        <v>2</v>
      </c>
      <c r="H560" s="498" t="s">
        <v>82</v>
      </c>
      <c r="I560" s="495" t="s">
        <v>355</v>
      </c>
      <c r="J560" s="475"/>
      <c r="K560" s="475"/>
      <c r="L560" s="499">
        <v>33</v>
      </c>
      <c r="M560" s="243" t="str">
        <f>VLOOKUP(I560,'Phan ca HK1-2025'!$B$4:$G$134,6,0)</f>
        <v>15/09/2025</v>
      </c>
      <c r="N560" s="498"/>
      <c r="O560" s="498" t="s">
        <v>863</v>
      </c>
    </row>
    <row r="561" spans="1:56" ht="21" customHeight="1">
      <c r="A561" s="136">
        <v>557</v>
      </c>
      <c r="B561" s="243" t="str">
        <f t="shared" si="12"/>
        <v>20251SL6311K20.33</v>
      </c>
      <c r="C561" s="611" t="s">
        <v>3905</v>
      </c>
      <c r="D561" s="243" t="str">
        <f>VLOOKUP(E561,KHĐT_HKI_K20!$G$5:$AC$927,23,0)</f>
        <v>SL6311</v>
      </c>
      <c r="E561" s="235" t="s">
        <v>658</v>
      </c>
      <c r="F561" s="137" t="s">
        <v>59</v>
      </c>
      <c r="G561" s="491" t="s">
        <v>5</v>
      </c>
      <c r="H561" s="498" t="s">
        <v>82</v>
      </c>
      <c r="I561" s="495" t="s">
        <v>355</v>
      </c>
      <c r="J561" s="475"/>
      <c r="K561" s="475"/>
      <c r="L561" s="499">
        <v>33</v>
      </c>
      <c r="M561" s="243" t="str">
        <f>VLOOKUP(I561,'Phan ca HK1-2025'!$B$4:$G$134,6,0)</f>
        <v>15/09/2025</v>
      </c>
      <c r="N561" s="498"/>
      <c r="O561" s="498" t="s">
        <v>863</v>
      </c>
    </row>
    <row r="562" spans="1:56" ht="21" customHeight="1">
      <c r="A562" s="136">
        <v>558</v>
      </c>
      <c r="B562" s="243" t="str">
        <f t="shared" si="12"/>
        <v>20251SL6311K20.34</v>
      </c>
      <c r="C562" s="611" t="s">
        <v>3908</v>
      </c>
      <c r="D562" s="243" t="str">
        <f>VLOOKUP(E562,KHĐT_HKI_K20!$G$5:$AC$927,23,0)</f>
        <v>SL6311</v>
      </c>
      <c r="E562" s="235" t="s">
        <v>658</v>
      </c>
      <c r="F562" s="137" t="s">
        <v>60</v>
      </c>
      <c r="G562" s="491" t="s">
        <v>2</v>
      </c>
      <c r="H562" s="498" t="s">
        <v>82</v>
      </c>
      <c r="I562" s="495" t="s">
        <v>355</v>
      </c>
      <c r="J562" s="475"/>
      <c r="K562" s="475"/>
      <c r="L562" s="499">
        <v>34</v>
      </c>
      <c r="M562" s="243" t="str">
        <f>VLOOKUP(I562,'Phan ca HK1-2025'!$B$4:$G$134,6,0)</f>
        <v>15/09/2025</v>
      </c>
      <c r="N562" s="498"/>
      <c r="O562" s="498" t="s">
        <v>864</v>
      </c>
    </row>
    <row r="563" spans="1:56" ht="21" customHeight="1">
      <c r="A563" s="136">
        <v>559</v>
      </c>
      <c r="B563" s="243" t="str">
        <f t="shared" si="12"/>
        <v>20251SL6311K20.34</v>
      </c>
      <c r="C563" s="611" t="s">
        <v>3908</v>
      </c>
      <c r="D563" s="243" t="str">
        <f>VLOOKUP(E563,KHĐT_HKI_K20!$G$5:$AC$927,23,0)</f>
        <v>SL6311</v>
      </c>
      <c r="E563" s="235" t="s">
        <v>658</v>
      </c>
      <c r="F563" s="137" t="s">
        <v>60</v>
      </c>
      <c r="G563" s="491" t="s">
        <v>5</v>
      </c>
      <c r="H563" s="498" t="s">
        <v>82</v>
      </c>
      <c r="I563" s="495" t="s">
        <v>355</v>
      </c>
      <c r="J563" s="475"/>
      <c r="K563" s="475"/>
      <c r="L563" s="499">
        <v>34</v>
      </c>
      <c r="M563" s="243" t="str">
        <f>VLOOKUP(I563,'Phan ca HK1-2025'!$B$4:$G$134,6,0)</f>
        <v>15/09/2025</v>
      </c>
      <c r="N563" s="498"/>
      <c r="O563" s="498" t="s">
        <v>864</v>
      </c>
    </row>
    <row r="564" spans="1:56" ht="21" customHeight="1">
      <c r="A564" s="136">
        <v>560</v>
      </c>
      <c r="B564" s="243" t="str">
        <f t="shared" si="12"/>
        <v>20251LP6010K20.34</v>
      </c>
      <c r="C564" s="611" t="s">
        <v>3217</v>
      </c>
      <c r="D564" s="243" t="str">
        <f>VLOOKUP(E564,KHĐT_HKI_K20!$G$5:$AC$927,23,0)</f>
        <v>LP6010</v>
      </c>
      <c r="E564" s="236" t="s">
        <v>180</v>
      </c>
      <c r="F564" s="137" t="s">
        <v>64</v>
      </c>
      <c r="G564" s="491" t="s">
        <v>0</v>
      </c>
      <c r="H564" s="243" t="s">
        <v>1148</v>
      </c>
      <c r="I564" s="495" t="s">
        <v>355</v>
      </c>
      <c r="J564" s="502"/>
      <c r="K564" s="498" t="s">
        <v>860</v>
      </c>
      <c r="L564" s="501">
        <v>34</v>
      </c>
      <c r="M564" s="243" t="str">
        <f>VLOOKUP(I564,'Phan ca HK1-2025'!$B$4:$G$134,6,0)</f>
        <v>15/09/2025</v>
      </c>
      <c r="N564" s="498" t="s">
        <v>860</v>
      </c>
      <c r="O564" s="498"/>
      <c r="BD564" s="5"/>
    </row>
    <row r="565" spans="1:56" ht="21" customHeight="1">
      <c r="A565" s="136">
        <v>561</v>
      </c>
      <c r="B565" s="243" t="str">
        <f t="shared" si="12"/>
        <v>20251BS6027K20.36</v>
      </c>
      <c r="C565" s="611" t="s">
        <v>2005</v>
      </c>
      <c r="D565" s="243" t="str">
        <f>VLOOKUP(E565,KHĐT_HKI_K20!$G$5:$AC$927,23,0)</f>
        <v>BS6027</v>
      </c>
      <c r="E565" s="236" t="s">
        <v>654</v>
      </c>
      <c r="F565" s="137" t="s">
        <v>95</v>
      </c>
      <c r="G565" s="491" t="s">
        <v>4</v>
      </c>
      <c r="H565" s="498" t="s">
        <v>34</v>
      </c>
      <c r="I565" s="495" t="s">
        <v>355</v>
      </c>
      <c r="J565" s="475"/>
      <c r="K565" s="513" t="s">
        <v>1158</v>
      </c>
      <c r="L565" s="499">
        <v>36</v>
      </c>
      <c r="M565" s="524" t="s">
        <v>1157</v>
      </c>
      <c r="N565" s="498" t="s">
        <v>829</v>
      </c>
      <c r="O565" s="498"/>
    </row>
    <row r="566" spans="1:56" ht="21" customHeight="1">
      <c r="A566" s="136">
        <v>562</v>
      </c>
      <c r="B566" s="243" t="str">
        <f t="shared" si="12"/>
        <v>20251SM6050K20.26</v>
      </c>
      <c r="C566" s="611" t="s">
        <v>4241</v>
      </c>
      <c r="D566" s="243" t="str">
        <f>VLOOKUP(E566,KHĐT_HKI_K20!$G$5:$AC$927,23,0)</f>
        <v>SM6050</v>
      </c>
      <c r="E566" s="236" t="s">
        <v>30</v>
      </c>
      <c r="F566" s="137" t="s">
        <v>31</v>
      </c>
      <c r="G566" s="491" t="s">
        <v>0</v>
      </c>
      <c r="H566" s="513" t="s">
        <v>37</v>
      </c>
      <c r="I566" s="495" t="s">
        <v>355</v>
      </c>
      <c r="J566" s="475"/>
      <c r="K566" s="475"/>
      <c r="L566" s="499">
        <v>26</v>
      </c>
      <c r="M566" s="243" t="str">
        <f>VLOOKUP(I566,'Phan ca HK1-2025'!$B$4:$G$134,6,0)</f>
        <v>15/09/2025</v>
      </c>
      <c r="N566" s="498"/>
      <c r="O566" s="498"/>
    </row>
    <row r="567" spans="1:56" ht="21" customHeight="1">
      <c r="A567" s="136">
        <v>563</v>
      </c>
      <c r="B567" s="243" t="str">
        <f t="shared" si="12"/>
        <v>20251SM6049K20.6</v>
      </c>
      <c r="C567" s="611" t="s">
        <v>4157</v>
      </c>
      <c r="D567" s="243" t="str">
        <f>VLOOKUP(E567,KHĐT_HKI_K20!$G$5:$AC$927,23,0)</f>
        <v>SM6049</v>
      </c>
      <c r="E567" s="236" t="s">
        <v>681</v>
      </c>
      <c r="F567" s="137" t="s">
        <v>31</v>
      </c>
      <c r="G567" s="491" t="s">
        <v>0</v>
      </c>
      <c r="H567" s="243" t="str">
        <f>VLOOKUP(I567,'Phan ca HK1-2025'!$B$4:$I$134,8,0)</f>
        <v>C2-303</v>
      </c>
      <c r="I567" s="495" t="s">
        <v>356</v>
      </c>
      <c r="J567" s="502"/>
      <c r="K567" s="502"/>
      <c r="L567" s="499">
        <v>6</v>
      </c>
      <c r="M567" s="243" t="str">
        <f>VLOOKUP(I567,'Phan ca HK1-2025'!$B$4:$G$134,6,0)</f>
        <v>15/09/2025</v>
      </c>
      <c r="N567" s="498"/>
      <c r="O567" s="498"/>
      <c r="BD567" s="5"/>
    </row>
    <row r="568" spans="1:56" ht="21" customHeight="1">
      <c r="A568" s="136">
        <v>564</v>
      </c>
      <c r="B568" s="243" t="str">
        <f t="shared" si="12"/>
        <v>20251PE6035K20.2</v>
      </c>
      <c r="C568" s="611" t="s">
        <v>3646</v>
      </c>
      <c r="D568" s="243" t="str">
        <f>VLOOKUP(E568,[1]CHUONGTRINHDAOTAO_1294!$G$5:$V$36,16,0)</f>
        <v>PE6035</v>
      </c>
      <c r="E568" s="492" t="s">
        <v>454</v>
      </c>
      <c r="F568" s="137" t="s">
        <v>59</v>
      </c>
      <c r="G568" s="491" t="s">
        <v>4</v>
      </c>
      <c r="H568" s="243" t="s">
        <v>484</v>
      </c>
      <c r="I568" s="495" t="s">
        <v>356</v>
      </c>
      <c r="J568" s="475"/>
      <c r="K568" s="475"/>
      <c r="L568" s="499">
        <v>2</v>
      </c>
      <c r="M568" s="243" t="str">
        <f>VLOOKUP(I568,'Phan ca HK1-2025'!$B$4:$G$134,6,0)</f>
        <v>15/09/2025</v>
      </c>
      <c r="N568" s="498"/>
      <c r="O568" s="498"/>
    </row>
    <row r="569" spans="1:56" ht="21" customHeight="1">
      <c r="A569" s="136">
        <v>565</v>
      </c>
      <c r="B569" s="243" t="str">
        <f t="shared" si="12"/>
        <v>20251BS6002K20.51</v>
      </c>
      <c r="C569" s="611" t="s">
        <v>1639</v>
      </c>
      <c r="D569" s="243" t="str">
        <f>VLOOKUP(E569,KHĐT_HKI_K20!$G$5:$AC$927,23,0)</f>
        <v>BS6002</v>
      </c>
      <c r="E569" s="236" t="s">
        <v>93</v>
      </c>
      <c r="F569" s="137" t="s">
        <v>14</v>
      </c>
      <c r="G569" s="491" t="s">
        <v>3</v>
      </c>
      <c r="H569" s="498" t="s">
        <v>45</v>
      </c>
      <c r="I569" s="495" t="s">
        <v>356</v>
      </c>
      <c r="J569" s="475"/>
      <c r="K569" s="513" t="s">
        <v>1158</v>
      </c>
      <c r="L569" s="499">
        <v>51</v>
      </c>
      <c r="M569" s="524" t="s">
        <v>1157</v>
      </c>
      <c r="N569" s="498" t="s">
        <v>865</v>
      </c>
      <c r="O569" s="498"/>
    </row>
    <row r="570" spans="1:56" ht="21" customHeight="1">
      <c r="A570" s="136">
        <v>566</v>
      </c>
      <c r="B570" s="243" t="str">
        <f t="shared" si="12"/>
        <v>20251SM6048K20.7</v>
      </c>
      <c r="C570" s="611" t="s">
        <v>4106</v>
      </c>
      <c r="D570" s="243" t="str">
        <f>VLOOKUP(E570,KHĐT_HKI_K20!$G$5:$AC$927,23,0)</f>
        <v>SM6048</v>
      </c>
      <c r="E570" s="236" t="s">
        <v>159</v>
      </c>
      <c r="F570" s="137" t="s">
        <v>12</v>
      </c>
      <c r="G570" s="491" t="s">
        <v>0</v>
      </c>
      <c r="H570" s="243" t="str">
        <f>VLOOKUP(I570,'Phan ca HK1-2025'!$B$4:$I$134,8,0)</f>
        <v>C2-303</v>
      </c>
      <c r="I570" s="495" t="s">
        <v>356</v>
      </c>
      <c r="J570" s="502"/>
      <c r="K570" s="502"/>
      <c r="L570" s="499">
        <v>7</v>
      </c>
      <c r="M570" s="243" t="str">
        <f>VLOOKUP(I570,'Phan ca HK1-2025'!$B$4:$G$134,6,0)</f>
        <v>15/09/2025</v>
      </c>
      <c r="N570" s="498"/>
      <c r="O570" s="498"/>
      <c r="BD570" s="5"/>
    </row>
    <row r="571" spans="1:56" ht="21" customHeight="1">
      <c r="A571" s="136">
        <v>567</v>
      </c>
      <c r="B571" s="243" t="str">
        <f t="shared" si="12"/>
        <v>20251SL6311K20.35</v>
      </c>
      <c r="C571" s="611" t="s">
        <v>3911</v>
      </c>
      <c r="D571" s="243" t="str">
        <f>VLOOKUP(E571,KHĐT_HKI_K20!$G$5:$AC$927,23,0)</f>
        <v>SL6311</v>
      </c>
      <c r="E571" s="235" t="s">
        <v>658</v>
      </c>
      <c r="F571" s="137" t="s">
        <v>64</v>
      </c>
      <c r="G571" s="491" t="s">
        <v>1</v>
      </c>
      <c r="H571" s="498" t="s">
        <v>82</v>
      </c>
      <c r="I571" s="495" t="s">
        <v>356</v>
      </c>
      <c r="J571" s="475"/>
      <c r="K571" s="475"/>
      <c r="L571" s="499">
        <v>35</v>
      </c>
      <c r="M571" s="243" t="str">
        <f>VLOOKUP(I571,'Phan ca HK1-2025'!$B$4:$G$134,6,0)</f>
        <v>15/09/2025</v>
      </c>
      <c r="N571" s="498"/>
      <c r="O571" s="498" t="s">
        <v>876</v>
      </c>
    </row>
    <row r="572" spans="1:56" ht="21" customHeight="1">
      <c r="A572" s="136">
        <v>568</v>
      </c>
      <c r="B572" s="243" t="str">
        <f t="shared" si="12"/>
        <v>20251SL6311K20.35</v>
      </c>
      <c r="C572" s="611" t="s">
        <v>3911</v>
      </c>
      <c r="D572" s="243" t="str">
        <f>VLOOKUP(E572,KHĐT_HKI_K20!$G$5:$AC$927,23,0)</f>
        <v>SL6311</v>
      </c>
      <c r="E572" s="235" t="s">
        <v>658</v>
      </c>
      <c r="F572" s="137" t="s">
        <v>64</v>
      </c>
      <c r="G572" s="491" t="s">
        <v>4</v>
      </c>
      <c r="H572" s="498" t="s">
        <v>82</v>
      </c>
      <c r="I572" s="495" t="s">
        <v>356</v>
      </c>
      <c r="J572" s="475"/>
      <c r="K572" s="475"/>
      <c r="L572" s="499">
        <v>35</v>
      </c>
      <c r="M572" s="243" t="str">
        <f>VLOOKUP(I572,'Phan ca HK1-2025'!$B$4:$G$134,6,0)</f>
        <v>15/09/2025</v>
      </c>
      <c r="N572" s="498"/>
      <c r="O572" s="498" t="s">
        <v>876</v>
      </c>
    </row>
    <row r="573" spans="1:56" ht="21" customHeight="1">
      <c r="A573" s="136">
        <v>569</v>
      </c>
      <c r="B573" s="243" t="str">
        <f t="shared" si="12"/>
        <v>20251SL6311K20.36</v>
      </c>
      <c r="C573" s="611" t="s">
        <v>3914</v>
      </c>
      <c r="D573" s="243" t="str">
        <f>VLOOKUP(E573,KHĐT_HKI_K20!$G$5:$AC$927,23,0)</f>
        <v>SL6311</v>
      </c>
      <c r="E573" s="235" t="s">
        <v>658</v>
      </c>
      <c r="F573" s="137" t="s">
        <v>58</v>
      </c>
      <c r="G573" s="491" t="s">
        <v>1</v>
      </c>
      <c r="H573" s="498" t="s">
        <v>82</v>
      </c>
      <c r="I573" s="495" t="s">
        <v>356</v>
      </c>
      <c r="J573" s="475"/>
      <c r="K573" s="475"/>
      <c r="L573" s="499">
        <v>36</v>
      </c>
      <c r="M573" s="243" t="str">
        <f>VLOOKUP(I573,'Phan ca HK1-2025'!$B$4:$G$134,6,0)</f>
        <v>15/09/2025</v>
      </c>
      <c r="N573" s="498"/>
      <c r="O573" s="498" t="s">
        <v>877</v>
      </c>
    </row>
    <row r="574" spans="1:56" ht="21" customHeight="1">
      <c r="A574" s="136">
        <v>570</v>
      </c>
      <c r="B574" s="243" t="str">
        <f t="shared" si="12"/>
        <v>20251SL6311K20.36</v>
      </c>
      <c r="C574" s="611" t="s">
        <v>3914</v>
      </c>
      <c r="D574" s="243" t="str">
        <f>VLOOKUP(E574,KHĐT_HKI_K20!$G$5:$AC$927,23,0)</f>
        <v>SL6311</v>
      </c>
      <c r="E574" s="235" t="s">
        <v>658</v>
      </c>
      <c r="F574" s="137" t="s">
        <v>58</v>
      </c>
      <c r="G574" s="491" t="s">
        <v>4</v>
      </c>
      <c r="H574" s="498" t="s">
        <v>82</v>
      </c>
      <c r="I574" s="495" t="s">
        <v>356</v>
      </c>
      <c r="J574" s="475"/>
      <c r="K574" s="475"/>
      <c r="L574" s="499">
        <v>36</v>
      </c>
      <c r="M574" s="243" t="str">
        <f>VLOOKUP(I574,'Phan ca HK1-2025'!$B$4:$G$134,6,0)</f>
        <v>15/09/2025</v>
      </c>
      <c r="N574" s="498"/>
      <c r="O574" s="498" t="s">
        <v>877</v>
      </c>
    </row>
    <row r="575" spans="1:56" ht="21" customHeight="1">
      <c r="A575" s="136">
        <v>571</v>
      </c>
      <c r="B575" s="243" t="str">
        <f t="shared" si="12"/>
        <v>20251LP6010K20.35</v>
      </c>
      <c r="C575" s="611" t="s">
        <v>3220</v>
      </c>
      <c r="D575" s="243" t="str">
        <f>VLOOKUP(E575,KHĐT_HKI_K20!$G$5:$AC$927,23,0)</f>
        <v>LP6010</v>
      </c>
      <c r="E575" s="236" t="s">
        <v>180</v>
      </c>
      <c r="F575" s="137" t="s">
        <v>60</v>
      </c>
      <c r="G575" s="491" t="s">
        <v>0</v>
      </c>
      <c r="H575" s="243" t="s">
        <v>1148</v>
      </c>
      <c r="I575" s="495" t="s">
        <v>356</v>
      </c>
      <c r="J575" s="502"/>
      <c r="K575" s="498" t="s">
        <v>885</v>
      </c>
      <c r="L575" s="501">
        <v>35</v>
      </c>
      <c r="M575" s="243" t="str">
        <f>VLOOKUP(I575,'Phan ca HK1-2025'!$B$4:$G$134,6,0)</f>
        <v>15/09/2025</v>
      </c>
      <c r="N575" s="498" t="s">
        <v>885</v>
      </c>
      <c r="O575" s="498"/>
      <c r="BD575" s="5"/>
    </row>
    <row r="576" spans="1:56" ht="21" customHeight="1">
      <c r="A576" s="136">
        <v>572</v>
      </c>
      <c r="B576" s="243" t="str">
        <f t="shared" si="12"/>
        <v>20251BS6027K20.37</v>
      </c>
      <c r="C576" s="611" t="s">
        <v>2008</v>
      </c>
      <c r="D576" s="243" t="str">
        <f>VLOOKUP(E576,KHĐT_HKI_K20!$G$5:$AC$927,23,0)</f>
        <v>BS6027</v>
      </c>
      <c r="E576" s="236" t="s">
        <v>654</v>
      </c>
      <c r="F576" s="137" t="s">
        <v>14</v>
      </c>
      <c r="G576" s="491" t="s">
        <v>2</v>
      </c>
      <c r="H576" s="498" t="s">
        <v>88</v>
      </c>
      <c r="I576" s="495" t="s">
        <v>356</v>
      </c>
      <c r="J576" s="475"/>
      <c r="K576" s="513" t="s">
        <v>1158</v>
      </c>
      <c r="L576" s="499">
        <v>37</v>
      </c>
      <c r="M576" s="524" t="s">
        <v>1157</v>
      </c>
      <c r="N576" s="498" t="s">
        <v>871</v>
      </c>
      <c r="O576" s="498"/>
    </row>
    <row r="577" spans="1:56" ht="21" customHeight="1">
      <c r="A577" s="136">
        <v>573</v>
      </c>
      <c r="B577" s="243" t="str">
        <f t="shared" si="12"/>
        <v>20251SM6050K20.27</v>
      </c>
      <c r="C577" s="611" t="s">
        <v>4244</v>
      </c>
      <c r="D577" s="243" t="str">
        <f>VLOOKUP(E577,KHĐT_HKI_K20!$G$5:$AC$927,23,0)</f>
        <v>SM6050</v>
      </c>
      <c r="E577" s="236" t="s">
        <v>30</v>
      </c>
      <c r="F577" s="137" t="s">
        <v>32</v>
      </c>
      <c r="G577" s="491" t="s">
        <v>4</v>
      </c>
      <c r="H577" s="243" t="s">
        <v>88</v>
      </c>
      <c r="I577" s="495" t="s">
        <v>356</v>
      </c>
      <c r="J577" s="475"/>
      <c r="K577" s="475"/>
      <c r="L577" s="499">
        <v>27</v>
      </c>
      <c r="M577" s="243" t="str">
        <f>VLOOKUP(I577,'Phan ca HK1-2025'!$B$4:$G$134,6,0)</f>
        <v>15/09/2025</v>
      </c>
      <c r="N577" s="498"/>
      <c r="O577" s="498"/>
    </row>
    <row r="578" spans="1:56" ht="21" customHeight="1">
      <c r="A578" s="136">
        <v>574</v>
      </c>
      <c r="B578" s="243" t="str">
        <f t="shared" si="12"/>
        <v>20251SM6049K20.7</v>
      </c>
      <c r="C578" s="611" t="s">
        <v>4160</v>
      </c>
      <c r="D578" s="243" t="str">
        <f>VLOOKUP(E578,KHĐT_HKI_K20!$G$5:$AC$927,23,0)</f>
        <v>SM6049</v>
      </c>
      <c r="E578" s="236" t="s">
        <v>681</v>
      </c>
      <c r="F578" s="137" t="s">
        <v>32</v>
      </c>
      <c r="G578" s="491" t="s">
        <v>0</v>
      </c>
      <c r="H578" s="243" t="str">
        <f>VLOOKUP(I578,'Phan ca HK1-2025'!$B$4:$I$134,8,0)</f>
        <v>C2-303</v>
      </c>
      <c r="I578" s="495" t="s">
        <v>357</v>
      </c>
      <c r="J578" s="502"/>
      <c r="K578" s="502"/>
      <c r="L578" s="499">
        <v>7</v>
      </c>
      <c r="M578" s="243" t="str">
        <f>VLOOKUP(I578,'Phan ca HK1-2025'!$B$4:$G$134,6,0)</f>
        <v>15/09/2025</v>
      </c>
      <c r="N578" s="498"/>
      <c r="O578" s="498"/>
      <c r="BD578" s="5"/>
    </row>
    <row r="579" spans="1:56" ht="21" customHeight="1">
      <c r="A579" s="136">
        <v>575</v>
      </c>
      <c r="B579" s="243" t="str">
        <f t="shared" si="12"/>
        <v>20251PE6035K20.3</v>
      </c>
      <c r="C579" s="611" t="s">
        <v>3648</v>
      </c>
      <c r="D579" s="243" t="str">
        <f>VLOOKUP(E579,[1]CHUONGTRINHDAOTAO_1294!$G$5:$V$36,16,0)</f>
        <v>PE6035</v>
      </c>
      <c r="E579" s="492" t="s">
        <v>454</v>
      </c>
      <c r="F579" s="137" t="s">
        <v>31</v>
      </c>
      <c r="G579" s="491" t="s">
        <v>4</v>
      </c>
      <c r="H579" s="243" t="s">
        <v>484</v>
      </c>
      <c r="I579" s="495" t="s">
        <v>357</v>
      </c>
      <c r="J579" s="475"/>
      <c r="K579" s="475"/>
      <c r="L579" s="499">
        <v>3</v>
      </c>
      <c r="M579" s="243" t="str">
        <f>VLOOKUP(I579,'Phan ca HK1-2025'!$B$4:$G$134,6,0)</f>
        <v>15/09/2025</v>
      </c>
      <c r="N579" s="498"/>
      <c r="O579" s="498"/>
    </row>
    <row r="580" spans="1:56" ht="21" customHeight="1">
      <c r="A580" s="136">
        <v>576</v>
      </c>
      <c r="B580" s="243" t="str">
        <f t="shared" si="12"/>
        <v>20251BS6002K20.52</v>
      </c>
      <c r="C580" s="611" t="s">
        <v>1642</v>
      </c>
      <c r="D580" s="243" t="str">
        <f>VLOOKUP(E580,KHĐT_HKI_K20!$G$5:$AC$927,23,0)</f>
        <v>BS6002</v>
      </c>
      <c r="E580" s="236" t="s">
        <v>93</v>
      </c>
      <c r="F580" s="137" t="s">
        <v>95</v>
      </c>
      <c r="G580" s="491" t="s">
        <v>3</v>
      </c>
      <c r="H580" s="498" t="s">
        <v>45</v>
      </c>
      <c r="I580" s="495" t="s">
        <v>357</v>
      </c>
      <c r="J580" s="475"/>
      <c r="K580" s="513" t="s">
        <v>1158</v>
      </c>
      <c r="L580" s="499">
        <v>52</v>
      </c>
      <c r="M580" s="524" t="s">
        <v>1157</v>
      </c>
      <c r="N580" s="498" t="s">
        <v>866</v>
      </c>
      <c r="O580" s="498"/>
    </row>
    <row r="581" spans="1:56" ht="21" customHeight="1">
      <c r="A581" s="136">
        <v>577</v>
      </c>
      <c r="B581" s="243" t="str">
        <f t="shared" si="12"/>
        <v>20251SM6048K20.8</v>
      </c>
      <c r="C581" s="611" t="s">
        <v>4109</v>
      </c>
      <c r="D581" s="243" t="str">
        <f>VLOOKUP(E581,KHĐT_HKI_K20!$G$5:$AC$927,23,0)</f>
        <v>SM6048</v>
      </c>
      <c r="E581" s="236" t="s">
        <v>159</v>
      </c>
      <c r="F581" s="137" t="s">
        <v>13</v>
      </c>
      <c r="G581" s="491" t="s">
        <v>0</v>
      </c>
      <c r="H581" s="243" t="str">
        <f>VLOOKUP(I581,'Phan ca HK1-2025'!$B$4:$I$134,8,0)</f>
        <v>C2-303</v>
      </c>
      <c r="I581" s="495" t="s">
        <v>357</v>
      </c>
      <c r="J581" s="502"/>
      <c r="K581" s="502"/>
      <c r="L581" s="499">
        <v>8</v>
      </c>
      <c r="M581" s="243" t="str">
        <f>VLOOKUP(I581,'Phan ca HK1-2025'!$B$4:$G$134,6,0)</f>
        <v>15/09/2025</v>
      </c>
      <c r="N581" s="498"/>
      <c r="O581" s="498"/>
      <c r="BD581" s="5"/>
    </row>
    <row r="582" spans="1:56" ht="21" customHeight="1">
      <c r="A582" s="136">
        <v>578</v>
      </c>
      <c r="B582" s="243" t="str">
        <f t="shared" si="12"/>
        <v>20251SL6311K20.37</v>
      </c>
      <c r="C582" s="611" t="s">
        <v>3917</v>
      </c>
      <c r="D582" s="243" t="str">
        <f>VLOOKUP(E582,KHĐT_HKI_K20!$G$5:$AC$927,23,0)</f>
        <v>SL6311</v>
      </c>
      <c r="E582" s="235" t="s">
        <v>658</v>
      </c>
      <c r="F582" s="137" t="s">
        <v>59</v>
      </c>
      <c r="G582" s="491" t="s">
        <v>1</v>
      </c>
      <c r="H582" s="498" t="s">
        <v>82</v>
      </c>
      <c r="I582" s="495" t="s">
        <v>357</v>
      </c>
      <c r="J582" s="475"/>
      <c r="K582" s="475"/>
      <c r="L582" s="499">
        <v>37</v>
      </c>
      <c r="M582" s="243" t="str">
        <f>VLOOKUP(I582,'Phan ca HK1-2025'!$B$4:$G$134,6,0)</f>
        <v>15/09/2025</v>
      </c>
      <c r="N582" s="498"/>
      <c r="O582" s="498" t="s">
        <v>878</v>
      </c>
    </row>
    <row r="583" spans="1:56" ht="21" customHeight="1">
      <c r="A583" s="136">
        <v>579</v>
      </c>
      <c r="B583" s="243" t="str">
        <f t="shared" si="12"/>
        <v>20251SL6311K20.37</v>
      </c>
      <c r="C583" s="611" t="s">
        <v>3917</v>
      </c>
      <c r="D583" s="243" t="str">
        <f>VLOOKUP(E583,KHĐT_HKI_K20!$G$5:$AC$927,23,0)</f>
        <v>SL6311</v>
      </c>
      <c r="E583" s="235" t="s">
        <v>658</v>
      </c>
      <c r="F583" s="137" t="s">
        <v>59</v>
      </c>
      <c r="G583" s="491" t="s">
        <v>4</v>
      </c>
      <c r="H583" s="498" t="s">
        <v>82</v>
      </c>
      <c r="I583" s="495" t="s">
        <v>357</v>
      </c>
      <c r="J583" s="475"/>
      <c r="K583" s="475"/>
      <c r="L583" s="499">
        <v>37</v>
      </c>
      <c r="M583" s="243" t="str">
        <f>VLOOKUP(I583,'Phan ca HK1-2025'!$B$4:$G$134,6,0)</f>
        <v>15/09/2025</v>
      </c>
      <c r="N583" s="498"/>
      <c r="O583" s="498" t="s">
        <v>878</v>
      </c>
    </row>
    <row r="584" spans="1:56" ht="21" customHeight="1">
      <c r="A584" s="136">
        <v>580</v>
      </c>
      <c r="B584" s="243" t="str">
        <f t="shared" si="12"/>
        <v>20251SL6311K20.38</v>
      </c>
      <c r="C584" s="611" t="s">
        <v>3920</v>
      </c>
      <c r="D584" s="243" t="str">
        <f>VLOOKUP(E584,KHĐT_HKI_K20!$G$5:$AC$927,23,0)</f>
        <v>SL6311</v>
      </c>
      <c r="E584" s="235" t="s">
        <v>658</v>
      </c>
      <c r="F584" s="137" t="s">
        <v>60</v>
      </c>
      <c r="G584" s="491" t="s">
        <v>1</v>
      </c>
      <c r="H584" s="498" t="s">
        <v>82</v>
      </c>
      <c r="I584" s="495" t="s">
        <v>357</v>
      </c>
      <c r="J584" s="475"/>
      <c r="K584" s="475"/>
      <c r="L584" s="499">
        <v>38</v>
      </c>
      <c r="M584" s="243" t="str">
        <f>VLOOKUP(I584,'Phan ca HK1-2025'!$B$4:$G$134,6,0)</f>
        <v>15/09/2025</v>
      </c>
      <c r="N584" s="498"/>
      <c r="O584" s="498" t="s">
        <v>879</v>
      </c>
    </row>
    <row r="585" spans="1:56" ht="21" customHeight="1">
      <c r="A585" s="136">
        <v>581</v>
      </c>
      <c r="B585" s="243" t="str">
        <f t="shared" si="12"/>
        <v>20251SL6311K20.38</v>
      </c>
      <c r="C585" s="611" t="s">
        <v>3920</v>
      </c>
      <c r="D585" s="243" t="str">
        <f>VLOOKUP(E585,KHĐT_HKI_K20!$G$5:$AC$927,23,0)</f>
        <v>SL6311</v>
      </c>
      <c r="E585" s="235" t="s">
        <v>658</v>
      </c>
      <c r="F585" s="137" t="s">
        <v>60</v>
      </c>
      <c r="G585" s="491" t="s">
        <v>4</v>
      </c>
      <c r="H585" s="498" t="s">
        <v>82</v>
      </c>
      <c r="I585" s="495" t="s">
        <v>357</v>
      </c>
      <c r="J585" s="475"/>
      <c r="K585" s="475"/>
      <c r="L585" s="499">
        <v>38</v>
      </c>
      <c r="M585" s="243" t="str">
        <f>VLOOKUP(I585,'Phan ca HK1-2025'!$B$4:$G$134,6,0)</f>
        <v>15/09/2025</v>
      </c>
      <c r="N585" s="498"/>
      <c r="O585" s="498" t="s">
        <v>879</v>
      </c>
    </row>
    <row r="586" spans="1:56" ht="21" customHeight="1">
      <c r="A586" s="136">
        <v>582</v>
      </c>
      <c r="B586" s="243" t="str">
        <f t="shared" si="12"/>
        <v>20251LP6010K20.11</v>
      </c>
      <c r="C586" s="611" t="s">
        <v>3148</v>
      </c>
      <c r="D586" s="243" t="str">
        <f>VLOOKUP(E586,KHĐT_HKI_K20!$G$5:$AC$927,23,0)</f>
        <v>LP6010</v>
      </c>
      <c r="E586" s="236" t="s">
        <v>180</v>
      </c>
      <c r="F586" s="137" t="s">
        <v>58</v>
      </c>
      <c r="G586" s="491" t="s">
        <v>2</v>
      </c>
      <c r="H586" s="243" t="s">
        <v>1148</v>
      </c>
      <c r="I586" s="495" t="s">
        <v>357</v>
      </c>
      <c r="J586" s="475"/>
      <c r="K586" s="498" t="s">
        <v>884</v>
      </c>
      <c r="L586" s="501">
        <v>11</v>
      </c>
      <c r="M586" s="243" t="str">
        <f>VLOOKUP(I586,'Phan ca HK1-2025'!$B$4:$G$134,6,0)</f>
        <v>15/09/2025</v>
      </c>
      <c r="N586" s="498" t="s">
        <v>884</v>
      </c>
      <c r="O586" s="498"/>
    </row>
    <row r="587" spans="1:56" ht="21" customHeight="1">
      <c r="A587" s="136">
        <v>583</v>
      </c>
      <c r="B587" s="243" t="str">
        <f t="shared" si="12"/>
        <v>20251BS6027K20.38</v>
      </c>
      <c r="C587" s="611" t="s">
        <v>2011</v>
      </c>
      <c r="D587" s="243" t="str">
        <f>VLOOKUP(E587,KHĐT_HKI_K20!$G$5:$AC$927,23,0)</f>
        <v>BS6027</v>
      </c>
      <c r="E587" s="236" t="s">
        <v>654</v>
      </c>
      <c r="F587" s="137" t="s">
        <v>95</v>
      </c>
      <c r="G587" s="491" t="s">
        <v>2</v>
      </c>
      <c r="H587" s="498" t="s">
        <v>88</v>
      </c>
      <c r="I587" s="495" t="s">
        <v>357</v>
      </c>
      <c r="J587" s="475"/>
      <c r="K587" s="513" t="s">
        <v>1158</v>
      </c>
      <c r="L587" s="499">
        <v>38</v>
      </c>
      <c r="M587" s="524" t="s">
        <v>1157</v>
      </c>
      <c r="N587" s="498" t="s">
        <v>872</v>
      </c>
      <c r="O587" s="498"/>
    </row>
    <row r="588" spans="1:56" ht="21" customHeight="1">
      <c r="A588" s="136">
        <v>584</v>
      </c>
      <c r="B588" s="243" t="str">
        <f t="shared" si="12"/>
        <v>20251SM6050K20.28</v>
      </c>
      <c r="C588" s="611" t="s">
        <v>4247</v>
      </c>
      <c r="D588" s="243" t="str">
        <f>VLOOKUP(E588,KHĐT_HKI_K20!$G$5:$AC$927,23,0)</f>
        <v>SM6050</v>
      </c>
      <c r="E588" s="236" t="s">
        <v>30</v>
      </c>
      <c r="F588" s="137" t="s">
        <v>440</v>
      </c>
      <c r="G588" s="491" t="s">
        <v>0</v>
      </c>
      <c r="H588" s="513" t="s">
        <v>56</v>
      </c>
      <c r="I588" s="495" t="s">
        <v>357</v>
      </c>
      <c r="J588" s="475"/>
      <c r="K588" s="475"/>
      <c r="L588" s="499">
        <v>28</v>
      </c>
      <c r="M588" s="243" t="str">
        <f>VLOOKUP(I588,'Phan ca HK1-2025'!$B$4:$G$134,6,0)</f>
        <v>15/09/2025</v>
      </c>
      <c r="N588" s="498"/>
      <c r="O588" s="498"/>
    </row>
    <row r="589" spans="1:56" ht="21" customHeight="1">
      <c r="A589" s="136">
        <v>585</v>
      </c>
      <c r="B589" s="243" t="str">
        <f t="shared" si="12"/>
        <v>20251SM6049K20.8</v>
      </c>
      <c r="C589" s="611" t="s">
        <v>4163</v>
      </c>
      <c r="D589" s="243" t="str">
        <f>VLOOKUP(E589,KHĐT_HKI_K20!$G$5:$AC$927,23,0)</f>
        <v>SM6049</v>
      </c>
      <c r="E589" s="236" t="s">
        <v>681</v>
      </c>
      <c r="F589" s="137" t="s">
        <v>32</v>
      </c>
      <c r="G589" s="491" t="s">
        <v>3</v>
      </c>
      <c r="H589" s="513" t="s">
        <v>39</v>
      </c>
      <c r="I589" s="495" t="s">
        <v>358</v>
      </c>
      <c r="J589" s="475"/>
      <c r="K589" s="475"/>
      <c r="L589" s="499">
        <v>8</v>
      </c>
      <c r="M589" s="243" t="str">
        <f>VLOOKUP(I589,'Phan ca HK1-2025'!$B$4:$G$134,6,0)</f>
        <v>15/09/2025</v>
      </c>
      <c r="N589" s="498"/>
      <c r="O589" s="498"/>
    </row>
    <row r="590" spans="1:56" ht="21" customHeight="1">
      <c r="A590" s="136">
        <v>586</v>
      </c>
      <c r="B590" s="243" t="str">
        <f t="shared" si="12"/>
        <v>20251PE6035K20.4</v>
      </c>
      <c r="C590" s="611" t="s">
        <v>3650</v>
      </c>
      <c r="D590" s="243" t="str">
        <f>VLOOKUP(E590,[1]CHUONGTRINHDAOTAO_1294!$G$5:$V$36,16,0)</f>
        <v>PE6035</v>
      </c>
      <c r="E590" s="492" t="s">
        <v>454</v>
      </c>
      <c r="F590" s="137" t="s">
        <v>60</v>
      </c>
      <c r="G590" s="491" t="s">
        <v>4</v>
      </c>
      <c r="H590" s="243" t="s">
        <v>484</v>
      </c>
      <c r="I590" s="495" t="s">
        <v>358</v>
      </c>
      <c r="J590" s="475"/>
      <c r="K590" s="475"/>
      <c r="L590" s="499">
        <v>4</v>
      </c>
      <c r="M590" s="243" t="str">
        <f>VLOOKUP(I590,'Phan ca HK1-2025'!$B$4:$G$134,6,0)</f>
        <v>15/09/2025</v>
      </c>
      <c r="N590" s="498"/>
      <c r="O590" s="498"/>
    </row>
    <row r="591" spans="1:56" ht="21" customHeight="1">
      <c r="A591" s="136">
        <v>587</v>
      </c>
      <c r="B591" s="243" t="str">
        <f t="shared" si="12"/>
        <v>20251BS6002K20.53</v>
      </c>
      <c r="C591" s="611" t="s">
        <v>1645</v>
      </c>
      <c r="D591" s="243" t="str">
        <f>VLOOKUP(E591,KHĐT_HKI_K20!$G$5:$AC$927,23,0)</f>
        <v>BS6002</v>
      </c>
      <c r="E591" s="236" t="s">
        <v>93</v>
      </c>
      <c r="F591" s="137" t="s">
        <v>14</v>
      </c>
      <c r="G591" s="491" t="s">
        <v>5</v>
      </c>
      <c r="H591" s="498" t="s">
        <v>196</v>
      </c>
      <c r="I591" s="495" t="s">
        <v>358</v>
      </c>
      <c r="J591" s="475"/>
      <c r="K591" s="513" t="s">
        <v>1158</v>
      </c>
      <c r="L591" s="499">
        <v>53</v>
      </c>
      <c r="M591" s="524" t="s">
        <v>1157</v>
      </c>
      <c r="N591" s="498" t="s">
        <v>870</v>
      </c>
      <c r="O591" s="498"/>
    </row>
    <row r="592" spans="1:56" ht="21" customHeight="1">
      <c r="A592" s="136">
        <v>588</v>
      </c>
      <c r="B592" s="243" t="str">
        <f t="shared" si="12"/>
        <v>20251SM6048K20.9</v>
      </c>
      <c r="C592" s="611" t="s">
        <v>4112</v>
      </c>
      <c r="D592" s="243" t="str">
        <f>VLOOKUP(E592,KHĐT_HKI_K20!$G$5:$AC$927,23,0)</f>
        <v>SM6048</v>
      </c>
      <c r="E592" s="236" t="s">
        <v>159</v>
      </c>
      <c r="F592" s="137" t="s">
        <v>13</v>
      </c>
      <c r="G592" s="491" t="s">
        <v>3</v>
      </c>
      <c r="H592" s="513" t="s">
        <v>39</v>
      </c>
      <c r="I592" s="495" t="s">
        <v>358</v>
      </c>
      <c r="J592" s="475"/>
      <c r="K592" s="475"/>
      <c r="L592" s="499">
        <v>9</v>
      </c>
      <c r="M592" s="243" t="str">
        <f>VLOOKUP(I592,'Phan ca HK1-2025'!$B$4:$G$134,6,0)</f>
        <v>15/09/2025</v>
      </c>
      <c r="N592" s="498"/>
      <c r="O592" s="498"/>
    </row>
    <row r="593" spans="1:15" ht="21" customHeight="1">
      <c r="A593" s="136">
        <v>589</v>
      </c>
      <c r="B593" s="243" t="str">
        <f t="shared" si="12"/>
        <v>20251SL6311K20.39</v>
      </c>
      <c r="C593" s="611" t="s">
        <v>3923</v>
      </c>
      <c r="D593" s="243" t="str">
        <f>VLOOKUP(E593,KHĐT_HKI_K20!$G$5:$AC$927,23,0)</f>
        <v>SL6311</v>
      </c>
      <c r="E593" s="235" t="s">
        <v>658</v>
      </c>
      <c r="F593" s="137" t="s">
        <v>64</v>
      </c>
      <c r="G593" s="491" t="s">
        <v>1</v>
      </c>
      <c r="H593" s="498" t="s">
        <v>463</v>
      </c>
      <c r="I593" s="495" t="s">
        <v>358</v>
      </c>
      <c r="J593" s="475"/>
      <c r="K593" s="475"/>
      <c r="L593" s="499">
        <v>39</v>
      </c>
      <c r="M593" s="243" t="str">
        <f>VLOOKUP(I593,'Phan ca HK1-2025'!$B$4:$G$134,6,0)</f>
        <v>15/09/2025</v>
      </c>
      <c r="N593" s="498"/>
      <c r="O593" s="498" t="s">
        <v>867</v>
      </c>
    </row>
    <row r="594" spans="1:15" ht="21" customHeight="1">
      <c r="A594" s="136">
        <v>590</v>
      </c>
      <c r="B594" s="243" t="str">
        <f t="shared" si="12"/>
        <v>20251SL6311K20.39</v>
      </c>
      <c r="C594" s="611" t="s">
        <v>3923</v>
      </c>
      <c r="D594" s="243" t="str">
        <f>VLOOKUP(E594,KHĐT_HKI_K20!$G$5:$AC$927,23,0)</f>
        <v>SL6311</v>
      </c>
      <c r="E594" s="235" t="s">
        <v>658</v>
      </c>
      <c r="F594" s="137" t="s">
        <v>64</v>
      </c>
      <c r="G594" s="491" t="s">
        <v>4</v>
      </c>
      <c r="H594" s="498" t="s">
        <v>463</v>
      </c>
      <c r="I594" s="495" t="s">
        <v>358</v>
      </c>
      <c r="J594" s="475"/>
      <c r="K594" s="475"/>
      <c r="L594" s="499">
        <v>39</v>
      </c>
      <c r="M594" s="243" t="str">
        <f>VLOOKUP(I594,'Phan ca HK1-2025'!$B$4:$G$134,6,0)</f>
        <v>15/09/2025</v>
      </c>
      <c r="N594" s="498"/>
      <c r="O594" s="498" t="s">
        <v>867</v>
      </c>
    </row>
    <row r="595" spans="1:15" ht="21" customHeight="1">
      <c r="A595" s="136">
        <v>591</v>
      </c>
      <c r="B595" s="243" t="str">
        <f t="shared" si="12"/>
        <v>20251SL6311K20.40</v>
      </c>
      <c r="C595" s="611" t="s">
        <v>3926</v>
      </c>
      <c r="D595" s="243" t="str">
        <f>VLOOKUP(E595,KHĐT_HKI_K20!$G$5:$AC$927,23,0)</f>
        <v>SL6311</v>
      </c>
      <c r="E595" s="235" t="s">
        <v>658</v>
      </c>
      <c r="F595" s="137" t="s">
        <v>58</v>
      </c>
      <c r="G595" s="491" t="s">
        <v>1</v>
      </c>
      <c r="H595" s="498" t="s">
        <v>463</v>
      </c>
      <c r="I595" s="495" t="s">
        <v>358</v>
      </c>
      <c r="J595" s="475"/>
      <c r="K595" s="475"/>
      <c r="L595" s="499">
        <v>40</v>
      </c>
      <c r="M595" s="243" t="str">
        <f>VLOOKUP(I595,'Phan ca HK1-2025'!$B$4:$G$134,6,0)</f>
        <v>15/09/2025</v>
      </c>
      <c r="N595" s="498"/>
      <c r="O595" s="498" t="s">
        <v>868</v>
      </c>
    </row>
    <row r="596" spans="1:15" ht="21" customHeight="1">
      <c r="A596" s="136">
        <v>592</v>
      </c>
      <c r="B596" s="243" t="str">
        <f t="shared" si="12"/>
        <v>20251SL6311K20.40</v>
      </c>
      <c r="C596" s="611" t="s">
        <v>3926</v>
      </c>
      <c r="D596" s="243" t="str">
        <f>VLOOKUP(E596,KHĐT_HKI_K20!$G$5:$AC$927,23,0)</f>
        <v>SL6311</v>
      </c>
      <c r="E596" s="235" t="s">
        <v>658</v>
      </c>
      <c r="F596" s="137" t="s">
        <v>58</v>
      </c>
      <c r="G596" s="491" t="s">
        <v>4</v>
      </c>
      <c r="H596" s="498" t="s">
        <v>463</v>
      </c>
      <c r="I596" s="495" t="s">
        <v>358</v>
      </c>
      <c r="J596" s="475"/>
      <c r="K596" s="475"/>
      <c r="L596" s="499">
        <v>40</v>
      </c>
      <c r="M596" s="243" t="str">
        <f>VLOOKUP(I596,'Phan ca HK1-2025'!$B$4:$G$134,6,0)</f>
        <v>15/09/2025</v>
      </c>
      <c r="N596" s="498"/>
      <c r="O596" s="498" t="s">
        <v>868</v>
      </c>
    </row>
    <row r="597" spans="1:15" ht="21" customHeight="1">
      <c r="A597" s="136">
        <v>593</v>
      </c>
      <c r="B597" s="243" t="str">
        <f t="shared" si="12"/>
        <v>20251LP6010K20.35</v>
      </c>
      <c r="C597" s="611" t="s">
        <v>3220</v>
      </c>
      <c r="D597" s="243" t="str">
        <f>VLOOKUP(E597,KHĐT_HKI_K20!$G$5:$AC$927,23,0)</f>
        <v>LP6010</v>
      </c>
      <c r="E597" s="236" t="s">
        <v>180</v>
      </c>
      <c r="F597" s="137" t="s">
        <v>60</v>
      </c>
      <c r="G597" s="491" t="s">
        <v>0</v>
      </c>
      <c r="H597" s="243" t="s">
        <v>1148</v>
      </c>
      <c r="I597" s="495" t="s">
        <v>358</v>
      </c>
      <c r="J597" s="502"/>
      <c r="K597" s="498" t="s">
        <v>885</v>
      </c>
      <c r="L597" s="501">
        <v>35</v>
      </c>
      <c r="M597" s="243" t="str">
        <f>VLOOKUP(I597,'Phan ca HK1-2025'!$B$4:$G$134,6,0)</f>
        <v>15/09/2025</v>
      </c>
      <c r="N597" s="498" t="s">
        <v>885</v>
      </c>
      <c r="O597" s="498"/>
    </row>
    <row r="598" spans="1:15" ht="21" customHeight="1">
      <c r="A598" s="136">
        <v>594</v>
      </c>
      <c r="B598" s="243" t="str">
        <f t="shared" si="12"/>
        <v>20251BS6027K20.39</v>
      </c>
      <c r="C598" s="611" t="s">
        <v>2014</v>
      </c>
      <c r="D598" s="243" t="str">
        <f>VLOOKUP(E598,KHĐT_HKI_K20!$G$5:$AC$927,23,0)</f>
        <v>BS6027</v>
      </c>
      <c r="E598" s="236" t="s">
        <v>654</v>
      </c>
      <c r="F598" s="137" t="s">
        <v>14</v>
      </c>
      <c r="G598" s="491" t="s">
        <v>0</v>
      </c>
      <c r="H598" s="498" t="s">
        <v>196</v>
      </c>
      <c r="I598" s="495" t="s">
        <v>358</v>
      </c>
      <c r="J598" s="475"/>
      <c r="K598" s="513" t="s">
        <v>1158</v>
      </c>
      <c r="L598" s="499">
        <v>39</v>
      </c>
      <c r="M598" s="524" t="s">
        <v>1157</v>
      </c>
      <c r="N598" s="498" t="s">
        <v>870</v>
      </c>
      <c r="O598" s="498"/>
    </row>
    <row r="599" spans="1:15" ht="21" customHeight="1">
      <c r="A599" s="136">
        <v>595</v>
      </c>
      <c r="B599" s="243" t="str">
        <f t="shared" si="12"/>
        <v>20251SM6050K20.29</v>
      </c>
      <c r="C599" s="611" t="s">
        <v>4250</v>
      </c>
      <c r="D599" s="243" t="str">
        <f>VLOOKUP(E599,KHĐT_HKI_K20!$G$5:$AC$927,23,0)</f>
        <v>SM6050</v>
      </c>
      <c r="E599" s="236" t="s">
        <v>30</v>
      </c>
      <c r="F599" s="137" t="s">
        <v>59</v>
      </c>
      <c r="G599" s="491" t="s">
        <v>4</v>
      </c>
      <c r="H599" s="243" t="s">
        <v>56</v>
      </c>
      <c r="I599" s="495" t="s">
        <v>358</v>
      </c>
      <c r="J599" s="475"/>
      <c r="K599" s="475"/>
      <c r="L599" s="499">
        <v>29</v>
      </c>
      <c r="M599" s="243" t="str">
        <f>VLOOKUP(I599,'Phan ca HK1-2025'!$B$4:$G$134,6,0)</f>
        <v>15/09/2025</v>
      </c>
      <c r="N599" s="498"/>
      <c r="O599" s="498"/>
    </row>
    <row r="600" spans="1:15" ht="21" customHeight="1">
      <c r="A600" s="136">
        <v>596</v>
      </c>
      <c r="B600" s="243" t="str">
        <f t="shared" si="12"/>
        <v>20251PE6027K20.5</v>
      </c>
      <c r="C600" s="611" t="s">
        <v>3565</v>
      </c>
      <c r="D600" s="243" t="str">
        <f>VLOOKUP(E600,[1]CHUONGTRINHDAOTAO_1294!$G$5:$V$36,16,0)</f>
        <v>PE6027</v>
      </c>
      <c r="E600" s="492" t="s">
        <v>451</v>
      </c>
      <c r="F600" s="137" t="s">
        <v>31</v>
      </c>
      <c r="G600" s="491" t="s">
        <v>5</v>
      </c>
      <c r="H600" s="243" t="s">
        <v>484</v>
      </c>
      <c r="I600" s="495" t="s">
        <v>415</v>
      </c>
      <c r="J600" s="475"/>
      <c r="K600" s="475"/>
      <c r="L600" s="499">
        <v>5</v>
      </c>
      <c r="M600" s="243" t="str">
        <f>VLOOKUP(I600,'Phan ca HK1-2025'!$B$4:$G$134,6,0)</f>
        <v>15/09/2025</v>
      </c>
      <c r="N600" s="498"/>
      <c r="O600" s="498"/>
    </row>
    <row r="601" spans="1:15" ht="21" customHeight="1">
      <c r="A601" s="136">
        <v>597</v>
      </c>
      <c r="B601" s="243" t="str">
        <f t="shared" si="12"/>
        <v>20251BS6001K20.20</v>
      </c>
      <c r="C601" s="611" t="s">
        <v>1453</v>
      </c>
      <c r="D601" s="243" t="str">
        <f>VLOOKUP(E601,KHĐT_HKI_K20!$G$5:$AC$927,23,0)</f>
        <v>BS6001</v>
      </c>
      <c r="E601" s="236" t="s">
        <v>158</v>
      </c>
      <c r="F601" s="137" t="s">
        <v>95</v>
      </c>
      <c r="G601" s="491" t="s">
        <v>1</v>
      </c>
      <c r="H601" s="498" t="s">
        <v>50</v>
      </c>
      <c r="I601" s="495" t="s">
        <v>415</v>
      </c>
      <c r="J601" s="475"/>
      <c r="K601" s="475"/>
      <c r="L601" s="499">
        <v>20</v>
      </c>
      <c r="M601" s="243" t="str">
        <f>VLOOKUP(I601,'Phan ca HK1-2025'!$B$4:$G$134,6,0)</f>
        <v>15/09/2025</v>
      </c>
      <c r="N601" s="498"/>
      <c r="O601" s="498"/>
    </row>
    <row r="602" spans="1:15" ht="21" customHeight="1">
      <c r="A602" s="136">
        <v>598</v>
      </c>
      <c r="B602" s="243" t="str">
        <f t="shared" si="12"/>
        <v>20251BS6002K20.54</v>
      </c>
      <c r="C602" s="611" t="s">
        <v>1648</v>
      </c>
      <c r="D602" s="243" t="str">
        <f>VLOOKUP(E602,KHĐT_HKI_K20!$G$5:$AC$927,23,0)</f>
        <v>BS6002</v>
      </c>
      <c r="E602" s="236" t="s">
        <v>93</v>
      </c>
      <c r="F602" s="137" t="s">
        <v>14</v>
      </c>
      <c r="G602" s="491" t="s">
        <v>2</v>
      </c>
      <c r="H602" s="498" t="s">
        <v>37</v>
      </c>
      <c r="I602" s="495" t="s">
        <v>415</v>
      </c>
      <c r="J602" s="475"/>
      <c r="K602" s="475"/>
      <c r="L602" s="499">
        <v>54</v>
      </c>
      <c r="M602" s="243" t="str">
        <f>VLOOKUP(I602,'Phan ca HK1-2025'!$B$4:$G$134,6,0)</f>
        <v>15/09/2025</v>
      </c>
      <c r="N602" s="498"/>
      <c r="O602" s="498"/>
    </row>
    <row r="603" spans="1:15" ht="21" customHeight="1">
      <c r="A603" s="136">
        <v>599</v>
      </c>
      <c r="B603" s="243" t="str">
        <f t="shared" si="12"/>
        <v>20251SM6048K20.10</v>
      </c>
      <c r="C603" s="611" t="s">
        <v>4115</v>
      </c>
      <c r="D603" s="243" t="str">
        <f>VLOOKUP(E603,KHĐT_HKI_K20!$G$5:$AC$927,23,0)</f>
        <v>SM6048</v>
      </c>
      <c r="E603" s="236" t="s">
        <v>159</v>
      </c>
      <c r="F603" s="137" t="s">
        <v>12</v>
      </c>
      <c r="G603" s="491" t="s">
        <v>4</v>
      </c>
      <c r="H603" s="498" t="s">
        <v>50</v>
      </c>
      <c r="I603" s="495" t="s">
        <v>415</v>
      </c>
      <c r="J603" s="475"/>
      <c r="K603" s="475"/>
      <c r="L603" s="499">
        <v>10</v>
      </c>
      <c r="M603" s="243" t="str">
        <f>VLOOKUP(I603,'Phan ca HK1-2025'!$B$4:$G$134,6,0)</f>
        <v>15/09/2025</v>
      </c>
      <c r="N603" s="498"/>
      <c r="O603" s="498"/>
    </row>
    <row r="604" spans="1:15" ht="21" customHeight="1">
      <c r="A604" s="136">
        <v>600</v>
      </c>
      <c r="B604" s="243" t="str">
        <f t="shared" si="12"/>
        <v>20251BM6091K20.2</v>
      </c>
      <c r="C604" s="611" t="s">
        <v>1340</v>
      </c>
      <c r="D604" s="243" t="str">
        <f>VLOOKUP(E604,KHĐT_HKI_K20!$G$5:$AC$927,23,0)</f>
        <v>BM6091</v>
      </c>
      <c r="E604" s="236" t="s">
        <v>193</v>
      </c>
      <c r="F604" s="137" t="s">
        <v>64</v>
      </c>
      <c r="G604" s="491" t="s">
        <v>0</v>
      </c>
      <c r="H604" s="243" t="s">
        <v>4387</v>
      </c>
      <c r="I604" s="495" t="s">
        <v>415</v>
      </c>
      <c r="J604" s="502"/>
      <c r="K604" s="502"/>
      <c r="L604" s="499">
        <v>2</v>
      </c>
      <c r="M604" s="524" t="s">
        <v>4449</v>
      </c>
      <c r="N604" s="498"/>
      <c r="O604" s="498"/>
    </row>
    <row r="605" spans="1:15" ht="21" customHeight="1">
      <c r="A605" s="136">
        <v>601</v>
      </c>
      <c r="B605" s="243" t="str">
        <f t="shared" si="12"/>
        <v>20251SL6311K20.41</v>
      </c>
      <c r="C605" s="611" t="s">
        <v>3929</v>
      </c>
      <c r="D605" s="243" t="str">
        <f>VLOOKUP(E605,KHĐT_HKI_K20!$G$5:$AC$927,23,0)</f>
        <v>SL6311</v>
      </c>
      <c r="E605" s="235" t="s">
        <v>658</v>
      </c>
      <c r="F605" s="137" t="s">
        <v>59</v>
      </c>
      <c r="G605" s="491" t="s">
        <v>0</v>
      </c>
      <c r="H605" s="243" t="s">
        <v>437</v>
      </c>
      <c r="I605" s="495" t="s">
        <v>415</v>
      </c>
      <c r="J605" s="502"/>
      <c r="K605" s="502"/>
      <c r="L605" s="500">
        <v>41</v>
      </c>
      <c r="M605" s="243" t="str">
        <f>VLOOKUP(I605,'Phan ca HK1-2025'!$B$4:$G$134,6,0)</f>
        <v>15/09/2025</v>
      </c>
      <c r="N605" s="498"/>
      <c r="O605" s="498" t="s">
        <v>882</v>
      </c>
    </row>
    <row r="606" spans="1:15" ht="21" customHeight="1">
      <c r="A606" s="136">
        <v>602</v>
      </c>
      <c r="B606" s="243" t="str">
        <f t="shared" si="12"/>
        <v>20251SL6311K20.41</v>
      </c>
      <c r="C606" s="611" t="s">
        <v>3929</v>
      </c>
      <c r="D606" s="243" t="str">
        <f>VLOOKUP(E606,KHĐT_HKI_K20!$G$5:$AC$927,23,0)</f>
        <v>SL6311</v>
      </c>
      <c r="E606" s="235" t="s">
        <v>658</v>
      </c>
      <c r="F606" s="137" t="s">
        <v>59</v>
      </c>
      <c r="G606" s="491" t="s">
        <v>3</v>
      </c>
      <c r="H606" s="243" t="s">
        <v>437</v>
      </c>
      <c r="I606" s="495" t="s">
        <v>415</v>
      </c>
      <c r="J606" s="475"/>
      <c r="K606" s="475"/>
      <c r="L606" s="499">
        <v>41</v>
      </c>
      <c r="M606" s="243" t="str">
        <f>VLOOKUP(I606,'Phan ca HK1-2025'!$B$4:$G$134,6,0)</f>
        <v>15/09/2025</v>
      </c>
      <c r="N606" s="498"/>
      <c r="O606" s="498" t="s">
        <v>882</v>
      </c>
    </row>
    <row r="607" spans="1:15" ht="21" customHeight="1">
      <c r="A607" s="136">
        <v>603</v>
      </c>
      <c r="B607" s="243" t="str">
        <f t="shared" si="12"/>
        <v>20251SL6311K20.42</v>
      </c>
      <c r="C607" s="611" t="s">
        <v>3932</v>
      </c>
      <c r="D607" s="243" t="str">
        <f>VLOOKUP(E607,KHĐT_HKI_K20!$G$5:$AC$927,23,0)</f>
        <v>SL6311</v>
      </c>
      <c r="E607" s="235" t="s">
        <v>658</v>
      </c>
      <c r="F607" s="137" t="s">
        <v>60</v>
      </c>
      <c r="G607" s="491" t="s">
        <v>0</v>
      </c>
      <c r="H607" s="243" t="s">
        <v>437</v>
      </c>
      <c r="I607" s="495" t="s">
        <v>415</v>
      </c>
      <c r="J607" s="502"/>
      <c r="K607" s="502"/>
      <c r="L607" s="500">
        <v>42</v>
      </c>
      <c r="M607" s="243" t="str">
        <f>VLOOKUP(I607,'Phan ca HK1-2025'!$B$4:$G$134,6,0)</f>
        <v>15/09/2025</v>
      </c>
      <c r="N607" s="498"/>
      <c r="O607" s="498" t="s">
        <v>883</v>
      </c>
    </row>
    <row r="608" spans="1:15" ht="21" customHeight="1">
      <c r="A608" s="136">
        <v>604</v>
      </c>
      <c r="B608" s="243" t="str">
        <f t="shared" si="12"/>
        <v>20251SL6311K20.42</v>
      </c>
      <c r="C608" s="611" t="s">
        <v>3932</v>
      </c>
      <c r="D608" s="243" t="str">
        <f>VLOOKUP(E608,KHĐT_HKI_K20!$G$5:$AC$927,23,0)</f>
        <v>SL6311</v>
      </c>
      <c r="E608" s="235" t="s">
        <v>658</v>
      </c>
      <c r="F608" s="137" t="s">
        <v>60</v>
      </c>
      <c r="G608" s="491" t="s">
        <v>3</v>
      </c>
      <c r="H608" s="243" t="s">
        <v>437</v>
      </c>
      <c r="I608" s="495" t="s">
        <v>415</v>
      </c>
      <c r="J608" s="475"/>
      <c r="K608" s="475"/>
      <c r="L608" s="499">
        <v>42</v>
      </c>
      <c r="M608" s="243" t="str">
        <f>VLOOKUP(I608,'Phan ca HK1-2025'!$B$4:$G$134,6,0)</f>
        <v>15/09/2025</v>
      </c>
      <c r="N608" s="498"/>
      <c r="O608" s="498" t="s">
        <v>883</v>
      </c>
    </row>
    <row r="609" spans="1:56" ht="21" customHeight="1">
      <c r="A609" s="136">
        <v>605</v>
      </c>
      <c r="B609" s="243" t="str">
        <f t="shared" si="12"/>
        <v>20251LP6010K20.36</v>
      </c>
      <c r="C609" s="611" t="s">
        <v>3223</v>
      </c>
      <c r="D609" s="243" t="str">
        <f>VLOOKUP(E609,KHĐT_HKI_K20!$G$5:$AC$927,23,0)</f>
        <v>LP6010</v>
      </c>
      <c r="E609" s="236" t="s">
        <v>180</v>
      </c>
      <c r="F609" s="137" t="s">
        <v>58</v>
      </c>
      <c r="G609" s="491" t="s">
        <v>0</v>
      </c>
      <c r="H609" s="243" t="s">
        <v>1148</v>
      </c>
      <c r="I609" s="495" t="s">
        <v>415</v>
      </c>
      <c r="J609" s="502"/>
      <c r="K609" s="513" t="s">
        <v>4400</v>
      </c>
      <c r="L609" s="609">
        <v>36</v>
      </c>
      <c r="M609" s="243" t="str">
        <f>VLOOKUP(I609,'Phan ca HK1-2025'!$B$4:$G$134,6,0)</f>
        <v>15/09/2025</v>
      </c>
      <c r="N609" s="513" t="s">
        <v>4400</v>
      </c>
      <c r="O609" s="498"/>
    </row>
    <row r="610" spans="1:56" ht="21" customHeight="1">
      <c r="A610" s="136">
        <v>606</v>
      </c>
      <c r="B610" s="243" t="str">
        <f t="shared" si="12"/>
        <v>20251BS6027K20.40</v>
      </c>
      <c r="C610" s="611" t="s">
        <v>2017</v>
      </c>
      <c r="D610" s="243" t="str">
        <f>VLOOKUP(E610,KHĐT_HKI_K20!$G$5:$AC$927,23,0)</f>
        <v>BS6027</v>
      </c>
      <c r="E610" s="236" t="s">
        <v>654</v>
      </c>
      <c r="F610" s="137" t="s">
        <v>14</v>
      </c>
      <c r="G610" s="491" t="s">
        <v>3</v>
      </c>
      <c r="H610" s="498" t="s">
        <v>35</v>
      </c>
      <c r="I610" s="495" t="s">
        <v>415</v>
      </c>
      <c r="J610" s="475"/>
      <c r="K610" s="513" t="s">
        <v>1158</v>
      </c>
      <c r="L610" s="499">
        <v>40</v>
      </c>
      <c r="M610" s="524" t="s">
        <v>1157</v>
      </c>
      <c r="N610" s="498" t="s">
        <v>873</v>
      </c>
      <c r="O610" s="498"/>
    </row>
    <row r="611" spans="1:56" ht="21" customHeight="1">
      <c r="A611" s="136">
        <v>607</v>
      </c>
      <c r="B611" s="243" t="str">
        <f t="shared" si="12"/>
        <v>20251PE6021K20.8</v>
      </c>
      <c r="C611" s="611" t="s">
        <v>3526</v>
      </c>
      <c r="D611" s="243" t="str">
        <f>VLOOKUP(E611,[1]CHUONGTRINHDAOTAO_1294!$G$5:$V$36,16,0)</f>
        <v>PE6021</v>
      </c>
      <c r="E611" s="492" t="s">
        <v>453</v>
      </c>
      <c r="F611" s="137" t="s">
        <v>59</v>
      </c>
      <c r="G611" s="491" t="s">
        <v>5</v>
      </c>
      <c r="H611" s="243" t="s">
        <v>484</v>
      </c>
      <c r="I611" s="495" t="s">
        <v>381</v>
      </c>
      <c r="J611" s="475"/>
      <c r="K611" s="475"/>
      <c r="L611" s="500">
        <v>8</v>
      </c>
      <c r="M611" s="243" t="str">
        <f>VLOOKUP(I611,'Phan ca HK1-2025'!$B$4:$G$134,6,0)</f>
        <v>15/09/2025</v>
      </c>
      <c r="N611" s="498"/>
      <c r="O611" s="498"/>
    </row>
    <row r="612" spans="1:56" ht="21" customHeight="1">
      <c r="A612" s="136">
        <v>608</v>
      </c>
      <c r="B612" s="243" t="str">
        <f t="shared" si="12"/>
        <v>20251AA6040K20.1</v>
      </c>
      <c r="C612" s="611" t="s">
        <v>1207</v>
      </c>
      <c r="D612" s="243" t="str">
        <f>VLOOKUP(E612,KHĐT_HKI_K20!$G$5:$AC$927,23,0)</f>
        <v>AA6040</v>
      </c>
      <c r="E612" s="236" t="s">
        <v>429</v>
      </c>
      <c r="F612" s="137" t="s">
        <v>60</v>
      </c>
      <c r="G612" s="491" t="s">
        <v>2</v>
      </c>
      <c r="H612" s="498" t="s">
        <v>56</v>
      </c>
      <c r="I612" s="495" t="s">
        <v>381</v>
      </c>
      <c r="J612" s="475"/>
      <c r="K612" s="475"/>
      <c r="L612" s="499">
        <v>1</v>
      </c>
      <c r="M612" s="243" t="str">
        <f>VLOOKUP(I612,'Phan ca HK1-2025'!$B$4:$G$134,6,0)</f>
        <v>15/09/2025</v>
      </c>
      <c r="N612" s="498"/>
      <c r="O612" s="498"/>
    </row>
    <row r="613" spans="1:56" ht="21" customHeight="1">
      <c r="A613" s="136">
        <v>609</v>
      </c>
      <c r="B613" s="243" t="str">
        <f t="shared" si="12"/>
        <v>20251BS6002K20.55</v>
      </c>
      <c r="C613" s="611" t="s">
        <v>1651</v>
      </c>
      <c r="D613" s="243" t="str">
        <f>VLOOKUP(E613,KHĐT_HKI_K20!$G$5:$AC$927,23,0)</f>
        <v>BS6002</v>
      </c>
      <c r="E613" s="236" t="s">
        <v>93</v>
      </c>
      <c r="F613" s="137" t="s">
        <v>95</v>
      </c>
      <c r="G613" s="491" t="s">
        <v>1</v>
      </c>
      <c r="H613" s="498" t="s">
        <v>42</v>
      </c>
      <c r="I613" s="495" t="s">
        <v>381</v>
      </c>
      <c r="J613" s="475"/>
      <c r="K613" s="475"/>
      <c r="L613" s="499">
        <v>55</v>
      </c>
      <c r="M613" s="243" t="str">
        <f>VLOOKUP(I613,'Phan ca HK1-2025'!$B$4:$G$134,6,0)</f>
        <v>15/09/2025</v>
      </c>
      <c r="N613" s="498"/>
      <c r="O613" s="498"/>
    </row>
    <row r="614" spans="1:56" ht="21" customHeight="1">
      <c r="A614" s="136">
        <v>610</v>
      </c>
      <c r="B614" s="243" t="str">
        <f t="shared" si="12"/>
        <v>20251BS6018K20.18</v>
      </c>
      <c r="C614" s="611" t="s">
        <v>1757</v>
      </c>
      <c r="D614" s="243" t="str">
        <f>VLOOKUP(E614,KHĐT_HKI_K20!$G$5:$AC$927,23,0)</f>
        <v>BS6018</v>
      </c>
      <c r="E614" s="236" t="s">
        <v>192</v>
      </c>
      <c r="F614" s="137" t="s">
        <v>59</v>
      </c>
      <c r="G614" s="491" t="s">
        <v>0</v>
      </c>
      <c r="H614" s="615" t="s">
        <v>48</v>
      </c>
      <c r="I614" s="495" t="s">
        <v>381</v>
      </c>
      <c r="J614" s="502"/>
      <c r="K614" s="502"/>
      <c r="L614" s="499">
        <v>18</v>
      </c>
      <c r="M614" s="243" t="str">
        <f>VLOOKUP(I614,'Phan ca HK1-2025'!$B$4:$G$134,6,0)</f>
        <v>15/09/2025</v>
      </c>
      <c r="N614" s="498"/>
      <c r="O614" s="498"/>
      <c r="X614"/>
      <c r="BC614" s="5"/>
      <c r="BD614" s="5"/>
    </row>
    <row r="615" spans="1:56" ht="21" customHeight="1">
      <c r="A615" s="136">
        <v>611</v>
      </c>
      <c r="B615" s="243" t="str">
        <f t="shared" si="12"/>
        <v>20251IT6217K20.1</v>
      </c>
      <c r="C615" s="611" t="s">
        <v>3070</v>
      </c>
      <c r="D615" s="243" t="str">
        <f>VLOOKUP(E615,KHĐT_HKI_K20!$G$5:$AC$927,23,0)</f>
        <v>IT6217</v>
      </c>
      <c r="E615" s="236" t="s">
        <v>802</v>
      </c>
      <c r="F615" s="137" t="s">
        <v>60</v>
      </c>
      <c r="G615" s="491" t="s">
        <v>5</v>
      </c>
      <c r="H615" s="498" t="s">
        <v>37</v>
      </c>
      <c r="I615" s="495" t="s">
        <v>381</v>
      </c>
      <c r="J615" s="475"/>
      <c r="K615" s="475"/>
      <c r="L615" s="499">
        <v>1</v>
      </c>
      <c r="M615" s="243" t="str">
        <f>VLOOKUP(I615,'Phan ca HK1-2025'!$B$4:$G$134,6,0)</f>
        <v>15/09/2025</v>
      </c>
      <c r="N615" s="498"/>
      <c r="O615" s="498"/>
    </row>
    <row r="616" spans="1:56" ht="21" customHeight="1">
      <c r="A616" s="136">
        <v>612</v>
      </c>
      <c r="B616" s="243" t="str">
        <f t="shared" si="12"/>
        <v>20251BM6091K20.3</v>
      </c>
      <c r="C616" s="611" t="s">
        <v>1343</v>
      </c>
      <c r="D616" s="243" t="str">
        <f>VLOOKUP(E616,KHĐT_HKI_K20!$G$5:$AC$927,23,0)</f>
        <v>BM6091</v>
      </c>
      <c r="E616" s="236" t="s">
        <v>193</v>
      </c>
      <c r="F616" s="137" t="s">
        <v>59</v>
      </c>
      <c r="G616" s="491" t="s">
        <v>2</v>
      </c>
      <c r="H616" s="513" t="s">
        <v>47</v>
      </c>
      <c r="I616" s="495" t="s">
        <v>381</v>
      </c>
      <c r="J616" s="475"/>
      <c r="K616" s="475"/>
      <c r="L616" s="499">
        <v>3</v>
      </c>
      <c r="M616" s="243" t="str">
        <f>VLOOKUP(I616,'Phan ca HK1-2025'!$B$4:$G$134,6,0)</f>
        <v>15/09/2025</v>
      </c>
      <c r="N616" s="498"/>
      <c r="O616" s="498"/>
    </row>
    <row r="617" spans="1:56" ht="21" customHeight="1">
      <c r="A617" s="136">
        <v>613</v>
      </c>
      <c r="B617" s="243" t="str">
        <f t="shared" si="12"/>
        <v>20251SL6570K20.1</v>
      </c>
      <c r="C617" s="611" t="s">
        <v>3971</v>
      </c>
      <c r="D617" s="243" t="str">
        <f>VLOOKUP(E617,KHĐT_HKI_K20!$G$5:$AC$927,23,0)</f>
        <v>SL6570</v>
      </c>
      <c r="E617" s="235" t="s">
        <v>188</v>
      </c>
      <c r="F617" s="137" t="s">
        <v>64</v>
      </c>
      <c r="G617" s="491" t="s">
        <v>1</v>
      </c>
      <c r="H617" s="498" t="s">
        <v>436</v>
      </c>
      <c r="I617" s="495" t="s">
        <v>381</v>
      </c>
      <c r="J617" s="475"/>
      <c r="K617" s="475"/>
      <c r="L617" s="499">
        <v>1</v>
      </c>
      <c r="M617" s="243" t="str">
        <f>VLOOKUP(I617,'Phan ca HK1-2025'!$B$4:$G$134,6,0)</f>
        <v>15/09/2025</v>
      </c>
      <c r="N617" s="498"/>
      <c r="O617" s="498" t="s">
        <v>980</v>
      </c>
    </row>
    <row r="618" spans="1:56" ht="21" customHeight="1">
      <c r="A618" s="136">
        <v>614</v>
      </c>
      <c r="B618" s="243" t="str">
        <f t="shared" si="12"/>
        <v>20251SL6570K20.1</v>
      </c>
      <c r="C618" s="611" t="s">
        <v>3971</v>
      </c>
      <c r="D618" s="243" t="str">
        <f>VLOOKUP(E618,KHĐT_HKI_K20!$G$5:$AC$927,23,0)</f>
        <v>SL6570</v>
      </c>
      <c r="E618" s="235" t="s">
        <v>188</v>
      </c>
      <c r="F618" s="137" t="s">
        <v>64</v>
      </c>
      <c r="G618" s="491" t="s">
        <v>4</v>
      </c>
      <c r="H618" s="498" t="s">
        <v>436</v>
      </c>
      <c r="I618" s="495" t="s">
        <v>381</v>
      </c>
      <c r="J618" s="475"/>
      <c r="K618" s="475"/>
      <c r="L618" s="499">
        <v>1</v>
      </c>
      <c r="M618" s="243" t="str">
        <f>VLOOKUP(I618,'Phan ca HK1-2025'!$B$4:$G$134,6,0)</f>
        <v>15/09/2025</v>
      </c>
      <c r="N618" s="498"/>
      <c r="O618" s="498" t="s">
        <v>980</v>
      </c>
    </row>
    <row r="619" spans="1:56" ht="21" customHeight="1">
      <c r="A619" s="136">
        <v>615</v>
      </c>
      <c r="B619" s="243" t="str">
        <f t="shared" si="12"/>
        <v>20251SL6570K20.2</v>
      </c>
      <c r="C619" s="611" t="s">
        <v>3974</v>
      </c>
      <c r="D619" s="243" t="str">
        <f>VLOOKUP(E619,KHĐT_HKI_K20!$G$5:$AC$927,23,0)</f>
        <v>SL6570</v>
      </c>
      <c r="E619" s="235" t="s">
        <v>188</v>
      </c>
      <c r="F619" s="137" t="s">
        <v>58</v>
      </c>
      <c r="G619" s="491" t="s">
        <v>1</v>
      </c>
      <c r="H619" s="498" t="s">
        <v>436</v>
      </c>
      <c r="I619" s="495" t="s">
        <v>381</v>
      </c>
      <c r="J619" s="475"/>
      <c r="K619" s="475"/>
      <c r="L619" s="499">
        <v>2</v>
      </c>
      <c r="M619" s="243" t="str">
        <f>VLOOKUP(I619,'Phan ca HK1-2025'!$B$4:$G$134,6,0)</f>
        <v>15/09/2025</v>
      </c>
      <c r="N619" s="498"/>
      <c r="O619" s="498" t="s">
        <v>981</v>
      </c>
    </row>
    <row r="620" spans="1:56" ht="21" customHeight="1">
      <c r="A620" s="136">
        <v>616</v>
      </c>
      <c r="B620" s="243" t="str">
        <f t="shared" si="12"/>
        <v>20251SL6570K20.2</v>
      </c>
      <c r="C620" s="611" t="s">
        <v>3974</v>
      </c>
      <c r="D620" s="243" t="str">
        <f>VLOOKUP(E620,KHĐT_HKI_K20!$G$5:$AC$927,23,0)</f>
        <v>SL6570</v>
      </c>
      <c r="E620" s="235" t="s">
        <v>188</v>
      </c>
      <c r="F620" s="137" t="s">
        <v>58</v>
      </c>
      <c r="G620" s="491" t="s">
        <v>4</v>
      </c>
      <c r="H620" s="498" t="s">
        <v>436</v>
      </c>
      <c r="I620" s="495" t="s">
        <v>381</v>
      </c>
      <c r="J620" s="475"/>
      <c r="K620" s="475"/>
      <c r="L620" s="499">
        <v>2</v>
      </c>
      <c r="M620" s="243" t="str">
        <f>VLOOKUP(I620,'Phan ca HK1-2025'!$B$4:$G$134,6,0)</f>
        <v>15/09/2025</v>
      </c>
      <c r="N620" s="498"/>
      <c r="O620" s="498" t="s">
        <v>981</v>
      </c>
    </row>
    <row r="621" spans="1:56" ht="21" customHeight="1">
      <c r="A621" s="136">
        <v>617</v>
      </c>
      <c r="B621" s="243" t="str">
        <f t="shared" si="12"/>
        <v>20251LP6010K20.37</v>
      </c>
      <c r="C621" s="611" t="s">
        <v>3226</v>
      </c>
      <c r="D621" s="243" t="str">
        <f>VLOOKUP(E621,KHĐT_HKI_K20!$G$5:$AC$927,23,0)</f>
        <v>LP6010</v>
      </c>
      <c r="E621" s="236" t="s">
        <v>180</v>
      </c>
      <c r="F621" s="137" t="s">
        <v>64</v>
      </c>
      <c r="G621" s="491" t="s">
        <v>2</v>
      </c>
      <c r="H621" s="243" t="s">
        <v>580</v>
      </c>
      <c r="I621" s="495" t="s">
        <v>381</v>
      </c>
      <c r="J621" s="475"/>
      <c r="K621" s="498" t="s">
        <v>982</v>
      </c>
      <c r="L621" s="501">
        <v>37</v>
      </c>
      <c r="M621" s="243" t="str">
        <f>VLOOKUP(I621,'Phan ca HK1-2025'!$B$4:$G$134,6,0)</f>
        <v>15/09/2025</v>
      </c>
      <c r="N621" s="498" t="s">
        <v>982</v>
      </c>
      <c r="O621" s="498"/>
    </row>
    <row r="622" spans="1:56" ht="21" customHeight="1">
      <c r="A622" s="136">
        <v>618</v>
      </c>
      <c r="B622" s="243" t="str">
        <f t="shared" ref="B622:B685" si="13">CONCATENATE(20251,$D622,"K20.",$L622)</f>
        <v>20251AA6040K20.2</v>
      </c>
      <c r="C622" s="611" t="s">
        <v>1210</v>
      </c>
      <c r="D622" s="243" t="str">
        <f>VLOOKUP(E622,KHĐT_HKI_K20!$G$5:$AC$927,23,0)</f>
        <v>AA6040</v>
      </c>
      <c r="E622" s="236" t="s">
        <v>429</v>
      </c>
      <c r="F622" s="137" t="s">
        <v>58</v>
      </c>
      <c r="G622" s="491" t="s">
        <v>1</v>
      </c>
      <c r="H622" s="498" t="s">
        <v>38</v>
      </c>
      <c r="I622" s="495" t="s">
        <v>105</v>
      </c>
      <c r="J622" s="475"/>
      <c r="K622" s="475"/>
      <c r="L622" s="499">
        <v>2</v>
      </c>
      <c r="M622" s="243" t="str">
        <f>VLOOKUP(I622,'Phan ca HK1-2025'!$B$4:$G$134,6,0)</f>
        <v>15/09/2025</v>
      </c>
      <c r="N622" s="498"/>
      <c r="O622" s="498"/>
    </row>
    <row r="623" spans="1:56" ht="21" customHeight="1">
      <c r="A623" s="136">
        <v>619</v>
      </c>
      <c r="B623" s="243" t="str">
        <f t="shared" si="13"/>
        <v>20251BS6002K20.56</v>
      </c>
      <c r="C623" s="611" t="s">
        <v>1654</v>
      </c>
      <c r="D623" s="243" t="str">
        <f>VLOOKUP(E623,KHĐT_HKI_K20!$G$5:$AC$927,23,0)</f>
        <v>BS6002</v>
      </c>
      <c r="E623" s="236" t="s">
        <v>93</v>
      </c>
      <c r="F623" s="137" t="s">
        <v>14</v>
      </c>
      <c r="G623" s="491" t="s">
        <v>4</v>
      </c>
      <c r="H623" s="498" t="s">
        <v>38</v>
      </c>
      <c r="I623" s="495" t="s">
        <v>105</v>
      </c>
      <c r="J623" s="475"/>
      <c r="K623" s="475"/>
      <c r="L623" s="499">
        <v>56</v>
      </c>
      <c r="M623" s="243" t="str">
        <f>VLOOKUP(I623,'Phan ca HK1-2025'!$B$4:$G$134,6,0)</f>
        <v>15/09/2025</v>
      </c>
      <c r="N623" s="498"/>
      <c r="O623" s="498"/>
    </row>
    <row r="624" spans="1:56" ht="21" customHeight="1">
      <c r="A624" s="136">
        <v>620</v>
      </c>
      <c r="B624" s="243" t="str">
        <f t="shared" si="13"/>
        <v>20251BS6018K20.19</v>
      </c>
      <c r="C624" s="611" t="s">
        <v>1759</v>
      </c>
      <c r="D624" s="243" t="str">
        <f>VLOOKUP(E624,KHĐT_HKI_K20!$G$5:$AC$927,23,0)</f>
        <v>BS6018</v>
      </c>
      <c r="E624" s="236" t="s">
        <v>192</v>
      </c>
      <c r="F624" s="137" t="s">
        <v>64</v>
      </c>
      <c r="G624" s="491" t="s">
        <v>2</v>
      </c>
      <c r="H624" s="513" t="s">
        <v>40</v>
      </c>
      <c r="I624" s="495" t="s">
        <v>105</v>
      </c>
      <c r="J624" s="475"/>
      <c r="K624" s="475"/>
      <c r="L624" s="499">
        <v>19</v>
      </c>
      <c r="M624" s="243" t="str">
        <f>VLOOKUP(I624,'Phan ca HK1-2025'!$B$4:$G$134,6,0)</f>
        <v>15/09/2025</v>
      </c>
      <c r="N624" s="498"/>
      <c r="O624" s="498"/>
    </row>
    <row r="625" spans="1:56" ht="21" customHeight="1">
      <c r="A625" s="136">
        <v>621</v>
      </c>
      <c r="B625" s="243" t="str">
        <f t="shared" si="13"/>
        <v>20251PE6011K20.1</v>
      </c>
      <c r="C625" s="611" t="s">
        <v>3436</v>
      </c>
      <c r="D625" s="243" t="str">
        <f>VLOOKUP(E625,[1]CHUONGTRINHDAOTAO_1294!$G$5:$V$36,16,0)</f>
        <v>PE6011</v>
      </c>
      <c r="E625" s="492" t="s">
        <v>455</v>
      </c>
      <c r="F625" s="137" t="s">
        <v>59</v>
      </c>
      <c r="G625" s="491" t="s">
        <v>1</v>
      </c>
      <c r="H625" s="243" t="s">
        <v>484</v>
      </c>
      <c r="I625" s="495" t="s">
        <v>105</v>
      </c>
      <c r="J625" s="475"/>
      <c r="K625" s="475"/>
      <c r="L625" s="500">
        <v>1</v>
      </c>
      <c r="M625" s="243" t="str">
        <f>VLOOKUP(I625,'Phan ca HK1-2025'!$B$4:$G$134,6,0)</f>
        <v>15/09/2025</v>
      </c>
      <c r="N625" s="498"/>
      <c r="O625" s="498"/>
    </row>
    <row r="626" spans="1:56" ht="21" customHeight="1">
      <c r="A626" s="136">
        <v>622</v>
      </c>
      <c r="B626" s="243" t="str">
        <f t="shared" si="13"/>
        <v>20251IT6217K20.2</v>
      </c>
      <c r="C626" s="611" t="s">
        <v>3073</v>
      </c>
      <c r="D626" s="243" t="str">
        <f>VLOOKUP(E626,KHĐT_HKI_K20!$G$5:$AC$927,23,0)</f>
        <v>IT6217</v>
      </c>
      <c r="E626" s="236" t="s">
        <v>802</v>
      </c>
      <c r="F626" s="137" t="s">
        <v>58</v>
      </c>
      <c r="G626" s="491" t="s">
        <v>2</v>
      </c>
      <c r="H626" s="513" t="s">
        <v>40</v>
      </c>
      <c r="I626" s="495" t="s">
        <v>105</v>
      </c>
      <c r="J626" s="475"/>
      <c r="K626" s="475"/>
      <c r="L626" s="499">
        <v>2</v>
      </c>
      <c r="M626" s="243" t="str">
        <f>VLOOKUP(I626,'Phan ca HK1-2025'!$B$4:$G$134,6,0)</f>
        <v>15/09/2025</v>
      </c>
      <c r="N626" s="498"/>
      <c r="O626" s="498"/>
    </row>
    <row r="627" spans="1:56" ht="21" customHeight="1">
      <c r="A627" s="136">
        <v>623</v>
      </c>
      <c r="B627" s="243" t="str">
        <f t="shared" si="13"/>
        <v>20251BM6091K20.4</v>
      </c>
      <c r="C627" s="611" t="s">
        <v>1346</v>
      </c>
      <c r="D627" s="243" t="str">
        <f>VLOOKUP(E627,KHĐT_HKI_K20!$G$5:$AC$927,23,0)</f>
        <v>BM6091</v>
      </c>
      <c r="E627" s="236" t="s">
        <v>193</v>
      </c>
      <c r="F627" s="137" t="s">
        <v>64</v>
      </c>
      <c r="G627" s="491" t="s">
        <v>1</v>
      </c>
      <c r="H627" s="498" t="s">
        <v>38</v>
      </c>
      <c r="I627" s="495" t="s">
        <v>105</v>
      </c>
      <c r="J627" s="475"/>
      <c r="K627" s="475"/>
      <c r="L627" s="499">
        <v>4</v>
      </c>
      <c r="M627" s="243" t="str">
        <f>VLOOKUP(I627,'Phan ca HK1-2025'!$B$4:$G$134,6,0)</f>
        <v>15/09/2025</v>
      </c>
      <c r="N627" s="498"/>
      <c r="O627" s="498"/>
    </row>
    <row r="628" spans="1:56" ht="21" customHeight="1">
      <c r="A628" s="136">
        <v>624</v>
      </c>
      <c r="B628" s="243" t="str">
        <f t="shared" si="13"/>
        <v>20251SL6570K20.2.5</v>
      </c>
      <c r="C628" s="611" t="s">
        <v>3977</v>
      </c>
      <c r="D628" s="243" t="str">
        <f>VLOOKUP(E628,KHĐT_HKI_K20!$G$5:$AC$927,23,0)</f>
        <v>SL6570</v>
      </c>
      <c r="E628" s="235" t="s">
        <v>188</v>
      </c>
      <c r="F628" s="137" t="s">
        <v>64</v>
      </c>
      <c r="G628" s="491" t="s">
        <v>0</v>
      </c>
      <c r="H628" s="498" t="s">
        <v>438</v>
      </c>
      <c r="I628" s="495" t="s">
        <v>105</v>
      </c>
      <c r="J628" s="502"/>
      <c r="K628" s="502"/>
      <c r="L628" s="499">
        <v>2.5</v>
      </c>
      <c r="M628" s="243" t="str">
        <f>VLOOKUP(I628,'Phan ca HK1-2025'!$B$4:$G$134,6,0)</f>
        <v>15/09/2025</v>
      </c>
      <c r="N628" s="498"/>
      <c r="O628" s="498" t="s">
        <v>957</v>
      </c>
      <c r="P628" s="5"/>
      <c r="Q628" s="5"/>
      <c r="X628"/>
      <c r="AA628" s="5"/>
      <c r="AB628" s="5"/>
      <c r="BC628" s="5"/>
      <c r="BD628" s="5"/>
    </row>
    <row r="629" spans="1:56" ht="21" customHeight="1">
      <c r="A629" s="136">
        <v>625</v>
      </c>
      <c r="B629" s="243" t="str">
        <f t="shared" si="13"/>
        <v>20251SL6570K20.2.9</v>
      </c>
      <c r="C629" s="611" t="s">
        <v>3977</v>
      </c>
      <c r="D629" s="243" t="str">
        <f>VLOOKUP(E629,KHĐT_HKI_K20!$G$5:$AC$927,23,0)</f>
        <v>SL6570</v>
      </c>
      <c r="E629" s="235" t="s">
        <v>188</v>
      </c>
      <c r="F629" s="137" t="s">
        <v>64</v>
      </c>
      <c r="G629" s="491" t="s">
        <v>3</v>
      </c>
      <c r="H629" s="498" t="s">
        <v>438</v>
      </c>
      <c r="I629" s="495" t="s">
        <v>105</v>
      </c>
      <c r="J629" s="475"/>
      <c r="K629" s="475"/>
      <c r="L629" s="499">
        <v>2.9</v>
      </c>
      <c r="M629" s="243" t="str">
        <f>VLOOKUP(I629,'Phan ca HK1-2025'!$B$4:$G$134,6,0)</f>
        <v>15/09/2025</v>
      </c>
      <c r="N629" s="498"/>
      <c r="O629" s="498" t="s">
        <v>957</v>
      </c>
    </row>
    <row r="630" spans="1:56" ht="21" customHeight="1">
      <c r="A630" s="136">
        <v>626</v>
      </c>
      <c r="B630" s="243" t="str">
        <f t="shared" si="13"/>
        <v>20251SL6570K20.3.7</v>
      </c>
      <c r="C630" s="611" t="s">
        <v>3980</v>
      </c>
      <c r="D630" s="243" t="str">
        <f>VLOOKUP(E630,KHĐT_HKI_K20!$G$5:$AC$927,23,0)</f>
        <v>SL6570</v>
      </c>
      <c r="E630" s="235" t="s">
        <v>188</v>
      </c>
      <c r="F630" s="137" t="s">
        <v>58</v>
      </c>
      <c r="G630" s="491" t="s">
        <v>3</v>
      </c>
      <c r="H630" s="498" t="s">
        <v>438</v>
      </c>
      <c r="I630" s="495" t="s">
        <v>105</v>
      </c>
      <c r="J630" s="475"/>
      <c r="K630" s="475"/>
      <c r="L630" s="499">
        <v>3.7</v>
      </c>
      <c r="M630" s="243" t="str">
        <f>VLOOKUP(I630,'Phan ca HK1-2025'!$B$4:$G$134,6,0)</f>
        <v>15/09/2025</v>
      </c>
      <c r="N630" s="498"/>
      <c r="O630" s="498" t="s">
        <v>958</v>
      </c>
    </row>
    <row r="631" spans="1:56" ht="21" customHeight="1">
      <c r="A631" s="136">
        <v>627</v>
      </c>
      <c r="B631" s="243" t="str">
        <f t="shared" si="13"/>
        <v>20251SL6570K20.4</v>
      </c>
      <c r="C631" s="611" t="s">
        <v>3980</v>
      </c>
      <c r="D631" s="243" t="str">
        <f>VLOOKUP(E631,KHĐT_HKI_K20!$G$5:$AC$927,23,0)</f>
        <v>SL6570</v>
      </c>
      <c r="E631" s="235" t="s">
        <v>188</v>
      </c>
      <c r="F631" s="137" t="s">
        <v>58</v>
      </c>
      <c r="G631" s="491" t="s">
        <v>0</v>
      </c>
      <c r="H631" s="498" t="s">
        <v>438</v>
      </c>
      <c r="I631" s="495" t="s">
        <v>105</v>
      </c>
      <c r="J631" s="502"/>
      <c r="K631" s="502"/>
      <c r="L631" s="499">
        <v>4</v>
      </c>
      <c r="M631" s="243" t="str">
        <f>VLOOKUP(I631,'Phan ca HK1-2025'!$B$4:$G$134,6,0)</f>
        <v>15/09/2025</v>
      </c>
      <c r="N631" s="498"/>
      <c r="O631" s="498" t="s">
        <v>958</v>
      </c>
      <c r="P631" s="5"/>
      <c r="Q631" s="5"/>
      <c r="X631"/>
      <c r="AA631" s="5"/>
      <c r="AB631" s="5"/>
      <c r="BC631" s="5"/>
      <c r="BD631" s="5"/>
    </row>
    <row r="632" spans="1:56" ht="21" customHeight="1">
      <c r="A632" s="136">
        <v>628</v>
      </c>
      <c r="B632" s="243" t="str">
        <f t="shared" si="13"/>
        <v>20251LP6010K20.38</v>
      </c>
      <c r="C632" s="611" t="s">
        <v>3229</v>
      </c>
      <c r="D632" s="243" t="str">
        <f>VLOOKUP(E632,KHĐT_HKI_K20!$G$5:$AC$927,23,0)</f>
        <v>LP6010</v>
      </c>
      <c r="E632" s="236" t="s">
        <v>180</v>
      </c>
      <c r="F632" s="137" t="s">
        <v>64</v>
      </c>
      <c r="G632" s="491" t="s">
        <v>5</v>
      </c>
      <c r="H632" s="243" t="s">
        <v>1148</v>
      </c>
      <c r="I632" s="495" t="s">
        <v>105</v>
      </c>
      <c r="J632" s="475"/>
      <c r="K632" s="498" t="s">
        <v>964</v>
      </c>
      <c r="L632" s="501">
        <v>38</v>
      </c>
      <c r="M632" s="243" t="str">
        <f>VLOOKUP(I632,'Phan ca HK1-2025'!$B$4:$G$134,6,0)</f>
        <v>15/09/2025</v>
      </c>
      <c r="N632" s="498" t="s">
        <v>964</v>
      </c>
      <c r="O632" s="498"/>
    </row>
    <row r="633" spans="1:56" ht="21" customHeight="1">
      <c r="A633" s="136">
        <v>629</v>
      </c>
      <c r="B633" s="243" t="str">
        <f t="shared" si="13"/>
        <v>20251AA6040K20.3</v>
      </c>
      <c r="C633" s="611" t="s">
        <v>1213</v>
      </c>
      <c r="D633" s="243" t="str">
        <f>VLOOKUP(E633,KHĐT_HKI_K20!$G$5:$AC$927,23,0)</f>
        <v>AA6040</v>
      </c>
      <c r="E633" s="236" t="s">
        <v>429</v>
      </c>
      <c r="F633" s="137" t="s">
        <v>60</v>
      </c>
      <c r="G633" s="491" t="s">
        <v>1</v>
      </c>
      <c r="H633" s="498" t="s">
        <v>38</v>
      </c>
      <c r="I633" s="495" t="s">
        <v>106</v>
      </c>
      <c r="J633" s="475"/>
      <c r="K633" s="475"/>
      <c r="L633" s="499">
        <v>3</v>
      </c>
      <c r="M633" s="243" t="str">
        <f>VLOOKUP(I633,'Phan ca HK1-2025'!$B$4:$G$134,6,0)</f>
        <v>15/09/2025</v>
      </c>
      <c r="N633" s="498"/>
      <c r="O633" s="498"/>
    </row>
    <row r="634" spans="1:56" ht="21" customHeight="1">
      <c r="A634" s="136">
        <v>630</v>
      </c>
      <c r="B634" s="243" t="str">
        <f t="shared" si="13"/>
        <v>20251BS6002K20.57</v>
      </c>
      <c r="C634" s="611" t="s">
        <v>1657</v>
      </c>
      <c r="D634" s="243" t="str">
        <f>VLOOKUP(E634,KHĐT_HKI_K20!$G$5:$AC$927,23,0)</f>
        <v>BS6002</v>
      </c>
      <c r="E634" s="236" t="s">
        <v>93</v>
      </c>
      <c r="F634" s="137" t="s">
        <v>95</v>
      </c>
      <c r="G634" s="491" t="s">
        <v>4</v>
      </c>
      <c r="H634" s="498" t="s">
        <v>38</v>
      </c>
      <c r="I634" s="495" t="s">
        <v>106</v>
      </c>
      <c r="J634" s="475"/>
      <c r="K634" s="475"/>
      <c r="L634" s="499">
        <v>57</v>
      </c>
      <c r="M634" s="243" t="str">
        <f>VLOOKUP(I634,'Phan ca HK1-2025'!$B$4:$G$134,6,0)</f>
        <v>15/09/2025</v>
      </c>
      <c r="N634" s="498"/>
      <c r="O634" s="498"/>
    </row>
    <row r="635" spans="1:56" ht="21" customHeight="1">
      <c r="A635" s="136">
        <v>631</v>
      </c>
      <c r="B635" s="243" t="str">
        <f t="shared" si="13"/>
        <v>20251BS6018K20.20</v>
      </c>
      <c r="C635" s="611" t="s">
        <v>1761</v>
      </c>
      <c r="D635" s="243" t="str">
        <f>VLOOKUP(E635,KHĐT_HKI_K20!$G$5:$AC$927,23,0)</f>
        <v>BS6018</v>
      </c>
      <c r="E635" s="236" t="s">
        <v>192</v>
      </c>
      <c r="F635" s="137" t="s">
        <v>59</v>
      </c>
      <c r="G635" s="491" t="s">
        <v>2</v>
      </c>
      <c r="H635" s="513" t="s">
        <v>40</v>
      </c>
      <c r="I635" s="495" t="s">
        <v>106</v>
      </c>
      <c r="J635" s="475"/>
      <c r="K635" s="475"/>
      <c r="L635" s="499">
        <v>20</v>
      </c>
      <c r="M635" s="243" t="str">
        <f>VLOOKUP(I635,'Phan ca HK1-2025'!$B$4:$G$134,6,0)</f>
        <v>15/09/2025</v>
      </c>
      <c r="N635" s="498"/>
      <c r="O635" s="498"/>
    </row>
    <row r="636" spans="1:56" ht="21" customHeight="1">
      <c r="A636" s="136">
        <v>632</v>
      </c>
      <c r="B636" s="243" t="str">
        <f t="shared" si="13"/>
        <v>20251PE6011K20.2</v>
      </c>
      <c r="C636" s="611" t="s">
        <v>3439</v>
      </c>
      <c r="D636" s="243" t="str">
        <f>VLOOKUP(E636,[1]CHUONGTRINHDAOTAO_1294!$G$5:$V$36,16,0)</f>
        <v>PE6011</v>
      </c>
      <c r="E636" s="492" t="s">
        <v>455</v>
      </c>
      <c r="F636" s="137" t="s">
        <v>440</v>
      </c>
      <c r="G636" s="491" t="s">
        <v>1</v>
      </c>
      <c r="H636" s="243" t="s">
        <v>484</v>
      </c>
      <c r="I636" s="495" t="s">
        <v>106</v>
      </c>
      <c r="J636" s="475"/>
      <c r="K636" s="475"/>
      <c r="L636" s="499">
        <v>2</v>
      </c>
      <c r="M636" s="243" t="str">
        <f>VLOOKUP(I636,'Phan ca HK1-2025'!$B$4:$G$134,6,0)</f>
        <v>15/09/2025</v>
      </c>
      <c r="N636" s="498"/>
      <c r="O636" s="498"/>
    </row>
    <row r="637" spans="1:56" ht="21" customHeight="1">
      <c r="A637" s="136">
        <v>633</v>
      </c>
      <c r="B637" s="243" t="str">
        <f t="shared" si="13"/>
        <v>20251IT6217K20.3</v>
      </c>
      <c r="C637" s="611" t="s">
        <v>3076</v>
      </c>
      <c r="D637" s="243" t="str">
        <f>VLOOKUP(E637,KHĐT_HKI_K20!$G$5:$AC$927,23,0)</f>
        <v>IT6217</v>
      </c>
      <c r="E637" s="236" t="s">
        <v>802</v>
      </c>
      <c r="F637" s="137" t="s">
        <v>60</v>
      </c>
      <c r="G637" s="491" t="s">
        <v>2</v>
      </c>
      <c r="H637" s="513" t="s">
        <v>40</v>
      </c>
      <c r="I637" s="495" t="s">
        <v>106</v>
      </c>
      <c r="J637" s="475"/>
      <c r="K637" s="475"/>
      <c r="L637" s="499">
        <v>3</v>
      </c>
      <c r="M637" s="243" t="str">
        <f>VLOOKUP(I637,'Phan ca HK1-2025'!$B$4:$G$134,6,0)</f>
        <v>15/09/2025</v>
      </c>
      <c r="N637" s="498"/>
      <c r="O637" s="498"/>
    </row>
    <row r="638" spans="1:56" ht="21" customHeight="1">
      <c r="A638" s="136">
        <v>634</v>
      </c>
      <c r="B638" s="243" t="str">
        <f t="shared" si="13"/>
        <v>20251BM6091K20.5</v>
      </c>
      <c r="C638" s="611" t="s">
        <v>1349</v>
      </c>
      <c r="D638" s="243" t="str">
        <f>VLOOKUP(E638,KHĐT_HKI_K20!$G$5:$AC$927,23,0)</f>
        <v>BM6091</v>
      </c>
      <c r="E638" s="236" t="s">
        <v>193</v>
      </c>
      <c r="F638" s="137" t="s">
        <v>59</v>
      </c>
      <c r="G638" s="491" t="s">
        <v>1</v>
      </c>
      <c r="H638" s="498" t="s">
        <v>38</v>
      </c>
      <c r="I638" s="495" t="s">
        <v>106</v>
      </c>
      <c r="J638" s="475"/>
      <c r="K638" s="475"/>
      <c r="L638" s="499">
        <v>5</v>
      </c>
      <c r="M638" s="243" t="str">
        <f>VLOOKUP(I638,'Phan ca HK1-2025'!$B$4:$G$134,6,0)</f>
        <v>15/09/2025</v>
      </c>
      <c r="N638" s="498"/>
      <c r="O638" s="498"/>
    </row>
    <row r="639" spans="1:56" ht="21" customHeight="1">
      <c r="A639" s="136">
        <v>635</v>
      </c>
      <c r="B639" s="243" t="str">
        <f t="shared" si="13"/>
        <v>20251SL6570K20.5</v>
      </c>
      <c r="C639" s="611" t="s">
        <v>3983</v>
      </c>
      <c r="D639" s="243" t="str">
        <f>VLOOKUP(E639,KHĐT_HKI_K20!$G$5:$AC$927,23,0)</f>
        <v>SL6570</v>
      </c>
      <c r="E639" s="235" t="s">
        <v>188</v>
      </c>
      <c r="F639" s="137" t="s">
        <v>59</v>
      </c>
      <c r="G639" s="491" t="s">
        <v>0</v>
      </c>
      <c r="H639" s="498" t="s">
        <v>438</v>
      </c>
      <c r="I639" s="495" t="s">
        <v>106</v>
      </c>
      <c r="J639" s="502"/>
      <c r="K639" s="502"/>
      <c r="L639" s="499">
        <v>5</v>
      </c>
      <c r="M639" s="243" t="str">
        <f>VLOOKUP(I639,'Phan ca HK1-2025'!$B$4:$G$134,6,0)</f>
        <v>15/09/2025</v>
      </c>
      <c r="N639" s="498"/>
      <c r="O639" s="498" t="s">
        <v>959</v>
      </c>
      <c r="P639" s="5"/>
      <c r="Q639" s="5"/>
      <c r="X639"/>
      <c r="AA639" s="5"/>
      <c r="AB639" s="5"/>
      <c r="BC639" s="5"/>
      <c r="BD639" s="5"/>
    </row>
    <row r="640" spans="1:56" ht="21" customHeight="1">
      <c r="A640" s="136">
        <v>636</v>
      </c>
      <c r="B640" s="243" t="str">
        <f t="shared" si="13"/>
        <v>20251SL6570K20.5</v>
      </c>
      <c r="C640" s="611" t="s">
        <v>3983</v>
      </c>
      <c r="D640" s="243" t="str">
        <f>VLOOKUP(E640,KHĐT_HKI_K20!$G$5:$AC$927,23,0)</f>
        <v>SL6570</v>
      </c>
      <c r="E640" s="235" t="s">
        <v>188</v>
      </c>
      <c r="F640" s="137" t="s">
        <v>59</v>
      </c>
      <c r="G640" s="491" t="s">
        <v>3</v>
      </c>
      <c r="H640" s="498" t="s">
        <v>438</v>
      </c>
      <c r="I640" s="495" t="s">
        <v>106</v>
      </c>
      <c r="J640" s="475"/>
      <c r="K640" s="475"/>
      <c r="L640" s="499">
        <v>5</v>
      </c>
      <c r="M640" s="243" t="str">
        <f>VLOOKUP(I640,'Phan ca HK1-2025'!$B$4:$G$134,6,0)</f>
        <v>15/09/2025</v>
      </c>
      <c r="N640" s="498"/>
      <c r="O640" s="498" t="s">
        <v>959</v>
      </c>
    </row>
    <row r="641" spans="1:56" ht="21" customHeight="1">
      <c r="A641" s="136">
        <v>637</v>
      </c>
      <c r="B641" s="243" t="str">
        <f t="shared" si="13"/>
        <v>20251SL6570K20.6</v>
      </c>
      <c r="C641" s="611" t="s">
        <v>3986</v>
      </c>
      <c r="D641" s="243" t="str">
        <f>VLOOKUP(E641,KHĐT_HKI_K20!$G$5:$AC$927,23,0)</f>
        <v>SL6570</v>
      </c>
      <c r="E641" s="235" t="s">
        <v>188</v>
      </c>
      <c r="F641" s="137" t="s">
        <v>60</v>
      </c>
      <c r="G641" s="491" t="s">
        <v>0</v>
      </c>
      <c r="H641" s="498" t="s">
        <v>438</v>
      </c>
      <c r="I641" s="495" t="s">
        <v>106</v>
      </c>
      <c r="J641" s="502"/>
      <c r="K641" s="502"/>
      <c r="L641" s="499">
        <v>6</v>
      </c>
      <c r="M641" s="243" t="str">
        <f>VLOOKUP(I641,'Phan ca HK1-2025'!$B$4:$G$134,6,0)</f>
        <v>15/09/2025</v>
      </c>
      <c r="N641" s="498"/>
      <c r="O641" s="498" t="s">
        <v>960</v>
      </c>
      <c r="P641" s="5"/>
      <c r="Q641" s="5"/>
      <c r="X641"/>
      <c r="AA641" s="5"/>
      <c r="AB641" s="5"/>
      <c r="BC641" s="5"/>
      <c r="BD641" s="5"/>
    </row>
    <row r="642" spans="1:56" ht="21" customHeight="1">
      <c r="A642" s="136">
        <v>638</v>
      </c>
      <c r="B642" s="243" t="str">
        <f t="shared" si="13"/>
        <v>20251SL6570K20.6</v>
      </c>
      <c r="C642" s="611" t="s">
        <v>3986</v>
      </c>
      <c r="D642" s="243" t="str">
        <f>VLOOKUP(E642,KHĐT_HKI_K20!$G$5:$AC$927,23,0)</f>
        <v>SL6570</v>
      </c>
      <c r="E642" s="235" t="s">
        <v>188</v>
      </c>
      <c r="F642" s="137" t="s">
        <v>60</v>
      </c>
      <c r="G642" s="491" t="s">
        <v>3</v>
      </c>
      <c r="H642" s="498" t="s">
        <v>438</v>
      </c>
      <c r="I642" s="495" t="s">
        <v>106</v>
      </c>
      <c r="J642" s="475"/>
      <c r="K642" s="475"/>
      <c r="L642" s="499">
        <v>6</v>
      </c>
      <c r="M642" s="243" t="str">
        <f>VLOOKUP(I642,'Phan ca HK1-2025'!$B$4:$G$134,6,0)</f>
        <v>15/09/2025</v>
      </c>
      <c r="N642" s="498"/>
      <c r="O642" s="498" t="s">
        <v>960</v>
      </c>
    </row>
    <row r="643" spans="1:56" ht="21" customHeight="1">
      <c r="A643" s="136">
        <v>639</v>
      </c>
      <c r="B643" s="243" t="str">
        <f t="shared" si="13"/>
        <v>20251LP6010K20.39</v>
      </c>
      <c r="C643" s="611" t="s">
        <v>3232</v>
      </c>
      <c r="D643" s="243" t="str">
        <f>VLOOKUP(E643,KHĐT_HKI_K20!$G$5:$AC$927,23,0)</f>
        <v>LP6010</v>
      </c>
      <c r="E643" s="236" t="s">
        <v>180</v>
      </c>
      <c r="F643" s="137" t="s">
        <v>59</v>
      </c>
      <c r="G643" s="491" t="s">
        <v>5</v>
      </c>
      <c r="H643" s="243" t="s">
        <v>1148</v>
      </c>
      <c r="I643" s="495" t="s">
        <v>106</v>
      </c>
      <c r="J643" s="475"/>
      <c r="K643" s="498" t="s">
        <v>965</v>
      </c>
      <c r="L643" s="501">
        <v>39</v>
      </c>
      <c r="M643" s="243" t="str">
        <f>VLOOKUP(I643,'Phan ca HK1-2025'!$B$4:$G$134,6,0)</f>
        <v>15/09/2025</v>
      </c>
      <c r="N643" s="498" t="s">
        <v>965</v>
      </c>
      <c r="O643" s="498"/>
    </row>
    <row r="644" spans="1:56" ht="21" customHeight="1">
      <c r="A644" s="136">
        <v>640</v>
      </c>
      <c r="B644" s="243" t="str">
        <f t="shared" si="13"/>
        <v>20251AA6040K20.4</v>
      </c>
      <c r="C644" s="611" t="s">
        <v>1216</v>
      </c>
      <c r="D644" s="243" t="str">
        <f>VLOOKUP(E644,KHĐT_HKI_K20!$G$5:$AC$927,23,0)</f>
        <v>AA6040</v>
      </c>
      <c r="E644" s="236" t="s">
        <v>429</v>
      </c>
      <c r="F644" s="137" t="s">
        <v>64</v>
      </c>
      <c r="G644" s="491" t="s">
        <v>1</v>
      </c>
      <c r="H644" s="498" t="s">
        <v>48</v>
      </c>
      <c r="I644" s="495" t="s">
        <v>107</v>
      </c>
      <c r="J644" s="475"/>
      <c r="K644" s="475"/>
      <c r="L644" s="499">
        <v>4</v>
      </c>
      <c r="M644" s="243" t="str">
        <f>VLOOKUP(I644,'Phan ca HK1-2025'!$B$4:$G$134,6,0)</f>
        <v>15/09/2025</v>
      </c>
      <c r="N644" s="498"/>
      <c r="O644" s="498"/>
    </row>
    <row r="645" spans="1:56" ht="21" customHeight="1">
      <c r="A645" s="136">
        <v>641</v>
      </c>
      <c r="B645" s="243" t="str">
        <f t="shared" si="13"/>
        <v>20251BS6002K20.58</v>
      </c>
      <c r="C645" s="611" t="s">
        <v>1660</v>
      </c>
      <c r="D645" s="243" t="str">
        <f>VLOOKUP(E645,KHĐT_HKI_K20!$G$5:$AC$927,23,0)</f>
        <v>BS6002</v>
      </c>
      <c r="E645" s="236" t="s">
        <v>93</v>
      </c>
      <c r="F645" s="137" t="s">
        <v>14</v>
      </c>
      <c r="G645" s="491" t="s">
        <v>4</v>
      </c>
      <c r="H645" s="498" t="s">
        <v>38</v>
      </c>
      <c r="I645" s="495" t="s">
        <v>107</v>
      </c>
      <c r="J645" s="475"/>
      <c r="K645" s="513" t="s">
        <v>1158</v>
      </c>
      <c r="L645" s="499">
        <v>58</v>
      </c>
      <c r="M645" s="524" t="s">
        <v>1157</v>
      </c>
      <c r="N645" s="498" t="s">
        <v>961</v>
      </c>
      <c r="O645" s="498"/>
    </row>
    <row r="646" spans="1:56" ht="21" customHeight="1">
      <c r="A646" s="136">
        <v>642</v>
      </c>
      <c r="B646" s="243" t="str">
        <f t="shared" si="13"/>
        <v>20251BS6018K20.21</v>
      </c>
      <c r="C646" s="611" t="s">
        <v>1764</v>
      </c>
      <c r="D646" s="243" t="str">
        <f>VLOOKUP(E646,KHĐT_HKI_K20!$G$5:$AC$927,23,0)</f>
        <v>BS6018</v>
      </c>
      <c r="E646" s="236" t="s">
        <v>192</v>
      </c>
      <c r="F646" s="137" t="s">
        <v>58</v>
      </c>
      <c r="G646" s="491" t="s">
        <v>2</v>
      </c>
      <c r="H646" s="498" t="s">
        <v>49</v>
      </c>
      <c r="I646" s="495" t="s">
        <v>107</v>
      </c>
      <c r="J646" s="475"/>
      <c r="K646" s="475"/>
      <c r="L646" s="499">
        <v>21</v>
      </c>
      <c r="M646" s="243" t="str">
        <f>VLOOKUP(I646,'Phan ca HK1-2025'!$B$4:$G$134,6,0)</f>
        <v>15/09/2025</v>
      </c>
      <c r="N646" s="498"/>
      <c r="O646" s="498"/>
    </row>
    <row r="647" spans="1:56" ht="21" customHeight="1">
      <c r="A647" s="136">
        <v>643</v>
      </c>
      <c r="B647" s="243" t="str">
        <f t="shared" si="13"/>
        <v>20251PE6011K20.3</v>
      </c>
      <c r="C647" s="611" t="s">
        <v>3442</v>
      </c>
      <c r="D647" s="243" t="str">
        <f>VLOOKUP(E647,[1]CHUONGTRINHDAOTAO_1294!$G$5:$V$36,16,0)</f>
        <v>PE6011</v>
      </c>
      <c r="E647" s="492" t="s">
        <v>455</v>
      </c>
      <c r="F647" s="137" t="s">
        <v>60</v>
      </c>
      <c r="G647" s="491" t="s">
        <v>1</v>
      </c>
      <c r="H647" s="243" t="s">
        <v>484</v>
      </c>
      <c r="I647" s="495" t="s">
        <v>107</v>
      </c>
      <c r="J647" s="475"/>
      <c r="K647" s="475"/>
      <c r="L647" s="499">
        <v>3</v>
      </c>
      <c r="M647" s="243" t="str">
        <f>VLOOKUP(I647,'Phan ca HK1-2025'!$B$4:$G$134,6,0)</f>
        <v>15/09/2025</v>
      </c>
      <c r="N647" s="498"/>
      <c r="O647" s="498"/>
    </row>
    <row r="648" spans="1:56" ht="21" customHeight="1">
      <c r="A648" s="136">
        <v>644</v>
      </c>
      <c r="B648" s="243" t="str">
        <f t="shared" si="13"/>
        <v>20251IT6217K20.4</v>
      </c>
      <c r="C648" s="611" t="s">
        <v>3079</v>
      </c>
      <c r="D648" s="243" t="str">
        <f>VLOOKUP(E648,KHĐT_HKI_K20!$G$5:$AC$927,23,0)</f>
        <v>IT6217</v>
      </c>
      <c r="E648" s="236" t="s">
        <v>802</v>
      </c>
      <c r="F648" s="137" t="s">
        <v>64</v>
      </c>
      <c r="G648" s="491" t="s">
        <v>2</v>
      </c>
      <c r="H648" s="498" t="s">
        <v>49</v>
      </c>
      <c r="I648" s="495" t="s">
        <v>107</v>
      </c>
      <c r="J648" s="475"/>
      <c r="K648" s="475"/>
      <c r="L648" s="499">
        <v>4</v>
      </c>
      <c r="M648" s="243" t="str">
        <f>VLOOKUP(I648,'Phan ca HK1-2025'!$B$4:$G$134,6,0)</f>
        <v>15/09/2025</v>
      </c>
      <c r="N648" s="498"/>
      <c r="O648" s="498"/>
    </row>
    <row r="649" spans="1:56" ht="21" customHeight="1">
      <c r="A649" s="136">
        <v>645</v>
      </c>
      <c r="B649" s="243" t="str">
        <f t="shared" si="13"/>
        <v>20251BM6091K20.6</v>
      </c>
      <c r="C649" s="611" t="s">
        <v>1352</v>
      </c>
      <c r="D649" s="243" t="str">
        <f>VLOOKUP(E649,KHĐT_HKI_K20!$G$5:$AC$927,23,0)</f>
        <v>BM6091</v>
      </c>
      <c r="E649" s="236" t="s">
        <v>193</v>
      </c>
      <c r="F649" s="137" t="s">
        <v>58</v>
      </c>
      <c r="G649" s="491" t="s">
        <v>1</v>
      </c>
      <c r="H649" s="498" t="s">
        <v>48</v>
      </c>
      <c r="I649" s="495" t="s">
        <v>107</v>
      </c>
      <c r="J649" s="475"/>
      <c r="K649" s="475"/>
      <c r="L649" s="499">
        <v>6</v>
      </c>
      <c r="M649" s="243" t="str">
        <f>VLOOKUP(I649,'Phan ca HK1-2025'!$B$4:$G$134,6,0)</f>
        <v>15/09/2025</v>
      </c>
      <c r="N649" s="498"/>
      <c r="O649" s="498"/>
    </row>
    <row r="650" spans="1:56" ht="21" customHeight="1">
      <c r="A650" s="136">
        <v>646</v>
      </c>
      <c r="B650" s="243" t="str">
        <f t="shared" si="13"/>
        <v>20251SL6570K20.7</v>
      </c>
      <c r="C650" s="611" t="s">
        <v>3989</v>
      </c>
      <c r="D650" s="243" t="str">
        <f>VLOOKUP(E650,KHĐT_HKI_K20!$G$5:$AC$927,23,0)</f>
        <v>SL6570</v>
      </c>
      <c r="E650" s="235" t="s">
        <v>188</v>
      </c>
      <c r="F650" s="137" t="s">
        <v>64</v>
      </c>
      <c r="G650" s="491" t="s">
        <v>0</v>
      </c>
      <c r="H650" s="498" t="s">
        <v>555</v>
      </c>
      <c r="I650" s="495" t="s">
        <v>107</v>
      </c>
      <c r="J650" s="502"/>
      <c r="K650" s="502"/>
      <c r="L650" s="500">
        <v>7</v>
      </c>
      <c r="M650" s="243" t="str">
        <f>VLOOKUP(I650,'Phan ca HK1-2025'!$B$4:$G$134,6,0)</f>
        <v>15/09/2025</v>
      </c>
      <c r="N650" s="498"/>
      <c r="O650" s="498" t="s">
        <v>966</v>
      </c>
      <c r="P650" s="5"/>
      <c r="Q650" s="5"/>
      <c r="X650"/>
      <c r="AA650" s="5"/>
      <c r="AB650" s="5"/>
      <c r="BC650" s="5"/>
      <c r="BD650" s="5"/>
    </row>
    <row r="651" spans="1:56" ht="21" customHeight="1">
      <c r="A651" s="136">
        <v>647</v>
      </c>
      <c r="B651" s="243" t="str">
        <f t="shared" si="13"/>
        <v>20251SL6570K20.7</v>
      </c>
      <c r="C651" s="611" t="s">
        <v>3989</v>
      </c>
      <c r="D651" s="243" t="str">
        <f>VLOOKUP(E651,KHĐT_HKI_K20!$G$5:$AC$927,23,0)</f>
        <v>SL6570</v>
      </c>
      <c r="E651" s="235" t="s">
        <v>188</v>
      </c>
      <c r="F651" s="137" t="s">
        <v>64</v>
      </c>
      <c r="G651" s="491" t="s">
        <v>3</v>
      </c>
      <c r="H651" s="498" t="s">
        <v>555</v>
      </c>
      <c r="I651" s="495" t="s">
        <v>107</v>
      </c>
      <c r="J651" s="475"/>
      <c r="K651" s="475"/>
      <c r="L651" s="499">
        <v>7</v>
      </c>
      <c r="M651" s="243" t="str">
        <f>VLOOKUP(I651,'Phan ca HK1-2025'!$B$4:$G$134,6,0)</f>
        <v>15/09/2025</v>
      </c>
      <c r="N651" s="498"/>
      <c r="O651" s="498" t="s">
        <v>966</v>
      </c>
    </row>
    <row r="652" spans="1:56" ht="21" customHeight="1">
      <c r="A652" s="136">
        <v>648</v>
      </c>
      <c r="B652" s="243" t="str">
        <f t="shared" si="13"/>
        <v>20251SL6570K20.8</v>
      </c>
      <c r="C652" s="611" t="s">
        <v>3992</v>
      </c>
      <c r="D652" s="243" t="str">
        <f>VLOOKUP(E652,KHĐT_HKI_K20!$G$5:$AC$927,23,0)</f>
        <v>SL6570</v>
      </c>
      <c r="E652" s="235" t="s">
        <v>188</v>
      </c>
      <c r="F652" s="137" t="s">
        <v>58</v>
      </c>
      <c r="G652" s="491" t="s">
        <v>0</v>
      </c>
      <c r="H652" s="498" t="s">
        <v>555</v>
      </c>
      <c r="I652" s="495" t="s">
        <v>107</v>
      </c>
      <c r="J652" s="502"/>
      <c r="K652" s="502"/>
      <c r="L652" s="500">
        <v>8</v>
      </c>
      <c r="M652" s="243" t="str">
        <f>VLOOKUP(I652,'Phan ca HK1-2025'!$B$4:$G$134,6,0)</f>
        <v>15/09/2025</v>
      </c>
      <c r="N652" s="498"/>
      <c r="O652" s="498" t="s">
        <v>967</v>
      </c>
      <c r="P652" s="5"/>
      <c r="Q652" s="5"/>
      <c r="X652"/>
      <c r="AA652" s="5"/>
      <c r="AB652" s="5"/>
      <c r="BC652" s="5"/>
      <c r="BD652" s="5"/>
    </row>
    <row r="653" spans="1:56" ht="21" customHeight="1">
      <c r="A653" s="136">
        <v>649</v>
      </c>
      <c r="B653" s="243" t="str">
        <f t="shared" si="13"/>
        <v>20251SL6570K20.8</v>
      </c>
      <c r="C653" s="611" t="s">
        <v>3992</v>
      </c>
      <c r="D653" s="243" t="str">
        <f>VLOOKUP(E653,KHĐT_HKI_K20!$G$5:$AC$927,23,0)</f>
        <v>SL6570</v>
      </c>
      <c r="E653" s="235" t="s">
        <v>188</v>
      </c>
      <c r="F653" s="137" t="s">
        <v>58</v>
      </c>
      <c r="G653" s="491" t="s">
        <v>3</v>
      </c>
      <c r="H653" s="498" t="s">
        <v>555</v>
      </c>
      <c r="I653" s="495" t="s">
        <v>107</v>
      </c>
      <c r="J653" s="475"/>
      <c r="K653" s="475"/>
      <c r="L653" s="499">
        <v>8</v>
      </c>
      <c r="M653" s="243" t="str">
        <f>VLOOKUP(I653,'Phan ca HK1-2025'!$B$4:$G$134,6,0)</f>
        <v>15/09/2025</v>
      </c>
      <c r="N653" s="498"/>
      <c r="O653" s="498" t="s">
        <v>967</v>
      </c>
    </row>
    <row r="654" spans="1:56" ht="21" customHeight="1">
      <c r="A654" s="136">
        <v>650</v>
      </c>
      <c r="B654" s="243" t="str">
        <f t="shared" si="13"/>
        <v>20251LP6010K20.38</v>
      </c>
      <c r="C654" s="611" t="s">
        <v>3229</v>
      </c>
      <c r="D654" s="243" t="str">
        <f>VLOOKUP(E654,KHĐT_HKI_K20!$G$5:$AC$927,23,0)</f>
        <v>LP6010</v>
      </c>
      <c r="E654" s="236" t="s">
        <v>180</v>
      </c>
      <c r="F654" s="137" t="s">
        <v>64</v>
      </c>
      <c r="G654" s="491" t="s">
        <v>5</v>
      </c>
      <c r="H654" s="243" t="s">
        <v>1148</v>
      </c>
      <c r="I654" s="495" t="s">
        <v>107</v>
      </c>
      <c r="J654" s="475"/>
      <c r="K654" s="498" t="s">
        <v>964</v>
      </c>
      <c r="L654" s="501">
        <v>38</v>
      </c>
      <c r="M654" s="243" t="str">
        <f>VLOOKUP(I654,'Phan ca HK1-2025'!$B$4:$G$134,6,0)</f>
        <v>15/09/2025</v>
      </c>
      <c r="N654" s="498" t="s">
        <v>964</v>
      </c>
      <c r="O654" s="498"/>
    </row>
    <row r="655" spans="1:56" ht="21" customHeight="1">
      <c r="A655" s="136">
        <v>651</v>
      </c>
      <c r="B655" s="243" t="str">
        <f t="shared" si="13"/>
        <v>20251AA6040K20.5</v>
      </c>
      <c r="C655" s="611" t="s">
        <v>1219</v>
      </c>
      <c r="D655" s="243" t="str">
        <f>VLOOKUP(E655,KHĐT_HKI_K20!$G$5:$AC$927,23,0)</f>
        <v>AA6040</v>
      </c>
      <c r="E655" s="236" t="s">
        <v>429</v>
      </c>
      <c r="F655" s="137" t="s">
        <v>59</v>
      </c>
      <c r="G655" s="491" t="s">
        <v>1</v>
      </c>
      <c r="H655" s="498" t="s">
        <v>196</v>
      </c>
      <c r="I655" s="495" t="s">
        <v>108</v>
      </c>
      <c r="J655" s="475"/>
      <c r="K655" s="475"/>
      <c r="L655" s="499">
        <v>5</v>
      </c>
      <c r="M655" s="243" t="str">
        <f>VLOOKUP(I655,'Phan ca HK1-2025'!$B$4:$G$134,6,0)</f>
        <v>15/09/2025</v>
      </c>
      <c r="N655" s="498"/>
      <c r="O655" s="498"/>
    </row>
    <row r="656" spans="1:56" ht="21" customHeight="1">
      <c r="A656" s="136">
        <v>652</v>
      </c>
      <c r="B656" s="243" t="str">
        <f t="shared" si="13"/>
        <v>20251BS6002K20.59</v>
      </c>
      <c r="C656" s="611" t="s">
        <v>1663</v>
      </c>
      <c r="D656" s="243" t="str">
        <f>VLOOKUP(E656,KHĐT_HKI_K20!$G$5:$AC$927,23,0)</f>
        <v>BS6002</v>
      </c>
      <c r="E656" s="236" t="s">
        <v>93</v>
      </c>
      <c r="F656" s="137" t="s">
        <v>95</v>
      </c>
      <c r="G656" s="491" t="s">
        <v>4</v>
      </c>
      <c r="H656" s="498" t="s">
        <v>38</v>
      </c>
      <c r="I656" s="495" t="s">
        <v>108</v>
      </c>
      <c r="J656" s="475"/>
      <c r="K656" s="513" t="s">
        <v>1158</v>
      </c>
      <c r="L656" s="499">
        <v>59</v>
      </c>
      <c r="M656" s="524" t="s">
        <v>1157</v>
      </c>
      <c r="N656" s="498" t="s">
        <v>962</v>
      </c>
      <c r="O656" s="498"/>
    </row>
    <row r="657" spans="1:56" ht="21" customHeight="1">
      <c r="A657" s="136">
        <v>653</v>
      </c>
      <c r="B657" s="243" t="str">
        <f t="shared" si="13"/>
        <v>20251BS6018K20.22</v>
      </c>
      <c r="C657" s="611" t="s">
        <v>1767</v>
      </c>
      <c r="D657" s="243" t="str">
        <f>VLOOKUP(E657,KHĐT_HKI_K20!$G$5:$AC$927,23,0)</f>
        <v>BS6018</v>
      </c>
      <c r="E657" s="236" t="s">
        <v>192</v>
      </c>
      <c r="F657" s="137" t="s">
        <v>60</v>
      </c>
      <c r="G657" s="491" t="s">
        <v>2</v>
      </c>
      <c r="H657" s="498" t="s">
        <v>36</v>
      </c>
      <c r="I657" s="495" t="s">
        <v>108</v>
      </c>
      <c r="J657" s="475"/>
      <c r="K657" s="475"/>
      <c r="L657" s="499">
        <v>22</v>
      </c>
      <c r="M657" s="243" t="str">
        <f>VLOOKUP(I657,'Phan ca HK1-2025'!$B$4:$G$134,6,0)</f>
        <v>15/09/2025</v>
      </c>
      <c r="N657" s="498"/>
      <c r="O657" s="498"/>
    </row>
    <row r="658" spans="1:56" ht="21" customHeight="1">
      <c r="A658" s="136">
        <v>654</v>
      </c>
      <c r="B658" s="243" t="str">
        <f t="shared" si="13"/>
        <v>20251PE6011K20.4</v>
      </c>
      <c r="C658" s="611" t="s">
        <v>3445</v>
      </c>
      <c r="D658" s="243" t="str">
        <f>VLOOKUP(E658,[1]CHUONGTRINHDAOTAO_1294!$G$5:$V$36,16,0)</f>
        <v>PE6011</v>
      </c>
      <c r="E658" s="492" t="s">
        <v>455</v>
      </c>
      <c r="F658" s="137" t="s">
        <v>31</v>
      </c>
      <c r="G658" s="491" t="s">
        <v>1</v>
      </c>
      <c r="H658" s="243" t="s">
        <v>484</v>
      </c>
      <c r="I658" s="495" t="s">
        <v>108</v>
      </c>
      <c r="J658" s="475"/>
      <c r="K658" s="475"/>
      <c r="L658" s="500">
        <v>4</v>
      </c>
      <c r="M658" s="243" t="str">
        <f>VLOOKUP(I658,'Phan ca HK1-2025'!$B$4:$G$134,6,0)</f>
        <v>15/09/2025</v>
      </c>
      <c r="N658" s="498"/>
      <c r="O658" s="498"/>
    </row>
    <row r="659" spans="1:56" ht="21" customHeight="1">
      <c r="A659" s="136">
        <v>655</v>
      </c>
      <c r="B659" s="243" t="str">
        <f t="shared" si="13"/>
        <v>20251IT6217K20.5</v>
      </c>
      <c r="C659" s="611" t="s">
        <v>3082</v>
      </c>
      <c r="D659" s="243" t="str">
        <f>VLOOKUP(E659,KHĐT_HKI_K20!$G$5:$AC$927,23,0)</f>
        <v>IT6217</v>
      </c>
      <c r="E659" s="236" t="s">
        <v>802</v>
      </c>
      <c r="F659" s="137" t="s">
        <v>59</v>
      </c>
      <c r="G659" s="491" t="s">
        <v>2</v>
      </c>
      <c r="H659" s="498" t="s">
        <v>36</v>
      </c>
      <c r="I659" s="495" t="s">
        <v>108</v>
      </c>
      <c r="J659" s="475"/>
      <c r="K659" s="475"/>
      <c r="L659" s="499">
        <v>5</v>
      </c>
      <c r="M659" s="243" t="str">
        <f>VLOOKUP(I659,'Phan ca HK1-2025'!$B$4:$G$134,6,0)</f>
        <v>15/09/2025</v>
      </c>
      <c r="N659" s="498"/>
      <c r="O659" s="498"/>
    </row>
    <row r="660" spans="1:56" ht="21" customHeight="1">
      <c r="A660" s="136">
        <v>656</v>
      </c>
      <c r="B660" s="243" t="str">
        <f t="shared" si="13"/>
        <v>20251BM6091K20.7</v>
      </c>
      <c r="C660" s="611" t="s">
        <v>1355</v>
      </c>
      <c r="D660" s="243" t="str">
        <f>VLOOKUP(E660,KHĐT_HKI_K20!$G$5:$AC$927,23,0)</f>
        <v>BM6091</v>
      </c>
      <c r="E660" s="236" t="s">
        <v>193</v>
      </c>
      <c r="F660" s="137" t="s">
        <v>64</v>
      </c>
      <c r="G660" s="491" t="s">
        <v>2</v>
      </c>
      <c r="H660" s="513" t="s">
        <v>47</v>
      </c>
      <c r="I660" s="495" t="s">
        <v>108</v>
      </c>
      <c r="J660" s="475"/>
      <c r="K660" s="475"/>
      <c r="L660" s="499">
        <v>7</v>
      </c>
      <c r="M660" s="243" t="str">
        <f>VLOOKUP(I660,'Phan ca HK1-2025'!$B$4:$G$134,6,0)</f>
        <v>15/09/2025</v>
      </c>
      <c r="N660" s="498"/>
      <c r="O660" s="498"/>
    </row>
    <row r="661" spans="1:56" ht="21" customHeight="1">
      <c r="A661" s="136">
        <v>657</v>
      </c>
      <c r="B661" s="243" t="str">
        <f t="shared" si="13"/>
        <v>20251SL6570K20.9</v>
      </c>
      <c r="C661" s="611" t="s">
        <v>3995</v>
      </c>
      <c r="D661" s="243" t="str">
        <f>VLOOKUP(E661,KHĐT_HKI_K20!$G$5:$AC$927,23,0)</f>
        <v>SL6570</v>
      </c>
      <c r="E661" s="235" t="s">
        <v>188</v>
      </c>
      <c r="F661" s="137" t="s">
        <v>59</v>
      </c>
      <c r="G661" s="491" t="s">
        <v>0</v>
      </c>
      <c r="H661" s="498" t="s">
        <v>382</v>
      </c>
      <c r="I661" s="495" t="s">
        <v>108</v>
      </c>
      <c r="J661" s="502"/>
      <c r="K661" s="502"/>
      <c r="L661" s="499">
        <v>9</v>
      </c>
      <c r="M661" s="243" t="str">
        <f>VLOOKUP(I661,'Phan ca HK1-2025'!$B$4:$G$134,6,0)</f>
        <v>15/09/2025</v>
      </c>
      <c r="N661" s="498"/>
      <c r="O661" s="498" t="s">
        <v>968</v>
      </c>
      <c r="P661" s="5"/>
      <c r="Q661" s="5"/>
      <c r="X661"/>
      <c r="AA661" s="5"/>
      <c r="AB661" s="5"/>
      <c r="BC661" s="5"/>
      <c r="BD661" s="5"/>
    </row>
    <row r="662" spans="1:56" ht="21" customHeight="1">
      <c r="A662" s="136">
        <v>658</v>
      </c>
      <c r="B662" s="243" t="str">
        <f t="shared" si="13"/>
        <v>20251SL6570K20.9</v>
      </c>
      <c r="C662" s="611" t="s">
        <v>3995</v>
      </c>
      <c r="D662" s="243" t="str">
        <f>VLOOKUP(E662,KHĐT_HKI_K20!$G$5:$AC$927,23,0)</f>
        <v>SL6570</v>
      </c>
      <c r="E662" s="235" t="s">
        <v>188</v>
      </c>
      <c r="F662" s="137" t="s">
        <v>59</v>
      </c>
      <c r="G662" s="491" t="s">
        <v>3</v>
      </c>
      <c r="H662" s="498" t="s">
        <v>382</v>
      </c>
      <c r="I662" s="495" t="s">
        <v>108</v>
      </c>
      <c r="J662" s="475"/>
      <c r="K662" s="475"/>
      <c r="L662" s="499">
        <v>9</v>
      </c>
      <c r="M662" s="243" t="str">
        <f>VLOOKUP(I662,'Phan ca HK1-2025'!$B$4:$G$134,6,0)</f>
        <v>15/09/2025</v>
      </c>
      <c r="N662" s="498"/>
      <c r="O662" s="498" t="s">
        <v>968</v>
      </c>
    </row>
    <row r="663" spans="1:56" ht="21" customHeight="1">
      <c r="A663" s="136">
        <v>659</v>
      </c>
      <c r="B663" s="243" t="str">
        <f t="shared" si="13"/>
        <v>20251SL6570K20.10</v>
      </c>
      <c r="C663" s="611" t="s">
        <v>3998</v>
      </c>
      <c r="D663" s="243" t="str">
        <f>VLOOKUP(E663,KHĐT_HKI_K20!$G$5:$AC$927,23,0)</f>
        <v>SL6570</v>
      </c>
      <c r="E663" s="235" t="s">
        <v>188</v>
      </c>
      <c r="F663" s="137" t="s">
        <v>60</v>
      </c>
      <c r="G663" s="491" t="s">
        <v>0</v>
      </c>
      <c r="H663" s="498" t="s">
        <v>382</v>
      </c>
      <c r="I663" s="495" t="s">
        <v>108</v>
      </c>
      <c r="J663" s="502"/>
      <c r="K663" s="502"/>
      <c r="L663" s="499">
        <v>10</v>
      </c>
      <c r="M663" s="243" t="str">
        <f>VLOOKUP(I663,'Phan ca HK1-2025'!$B$4:$G$134,6,0)</f>
        <v>15/09/2025</v>
      </c>
      <c r="N663" s="498"/>
      <c r="O663" s="498" t="s">
        <v>969</v>
      </c>
      <c r="P663" s="5"/>
      <c r="Q663" s="5"/>
      <c r="X663"/>
      <c r="AA663" s="5"/>
      <c r="AB663" s="5"/>
      <c r="BC663" s="5"/>
      <c r="BD663" s="5"/>
    </row>
    <row r="664" spans="1:56" ht="21" customHeight="1">
      <c r="A664" s="136">
        <v>660</v>
      </c>
      <c r="B664" s="243" t="str">
        <f t="shared" si="13"/>
        <v>20251SL6570K20.10</v>
      </c>
      <c r="C664" s="611" t="s">
        <v>3998</v>
      </c>
      <c r="D664" s="243" t="str">
        <f>VLOOKUP(E664,KHĐT_HKI_K20!$G$5:$AC$927,23,0)</f>
        <v>SL6570</v>
      </c>
      <c r="E664" s="235" t="s">
        <v>188</v>
      </c>
      <c r="F664" s="137" t="s">
        <v>60</v>
      </c>
      <c r="G664" s="491" t="s">
        <v>3</v>
      </c>
      <c r="H664" s="498" t="s">
        <v>382</v>
      </c>
      <c r="I664" s="495" t="s">
        <v>108</v>
      </c>
      <c r="J664" s="475"/>
      <c r="K664" s="475"/>
      <c r="L664" s="499">
        <v>10</v>
      </c>
      <c r="M664" s="243" t="str">
        <f>VLOOKUP(I664,'Phan ca HK1-2025'!$B$4:$G$134,6,0)</f>
        <v>15/09/2025</v>
      </c>
      <c r="N664" s="498"/>
      <c r="O664" s="498" t="s">
        <v>969</v>
      </c>
    </row>
    <row r="665" spans="1:56" ht="21" customHeight="1">
      <c r="A665" s="136">
        <v>661</v>
      </c>
      <c r="B665" s="243" t="str">
        <f t="shared" si="13"/>
        <v>20251LP6010K20.39</v>
      </c>
      <c r="C665" s="611" t="s">
        <v>3232</v>
      </c>
      <c r="D665" s="243" t="str">
        <f>VLOOKUP(E665,KHĐT_HKI_K20!$G$5:$AC$927,23,0)</f>
        <v>LP6010</v>
      </c>
      <c r="E665" s="236" t="s">
        <v>180</v>
      </c>
      <c r="F665" s="137" t="s">
        <v>59</v>
      </c>
      <c r="G665" s="491" t="s">
        <v>5</v>
      </c>
      <c r="H665" s="243" t="s">
        <v>1148</v>
      </c>
      <c r="I665" s="495" t="s">
        <v>108</v>
      </c>
      <c r="J665" s="475"/>
      <c r="K665" s="498" t="s">
        <v>965</v>
      </c>
      <c r="L665" s="501">
        <v>39</v>
      </c>
      <c r="M665" s="243" t="str">
        <f>VLOOKUP(I665,'Phan ca HK1-2025'!$B$4:$G$134,6,0)</f>
        <v>15/09/2025</v>
      </c>
      <c r="N665" s="498" t="s">
        <v>965</v>
      </c>
      <c r="O665" s="498"/>
    </row>
    <row r="666" spans="1:56" ht="21" customHeight="1">
      <c r="A666" s="136">
        <v>662</v>
      </c>
      <c r="B666" s="243" t="str">
        <f t="shared" si="13"/>
        <v>20251AA6040K20.6</v>
      </c>
      <c r="C666" s="611" t="s">
        <v>1222</v>
      </c>
      <c r="D666" s="243" t="str">
        <f>VLOOKUP(E666,KHĐT_HKI_K20!$G$5:$AC$927,23,0)</f>
        <v>AA6040</v>
      </c>
      <c r="E666" s="236" t="s">
        <v>429</v>
      </c>
      <c r="F666" s="137" t="s">
        <v>64</v>
      </c>
      <c r="G666" s="491" t="s">
        <v>0</v>
      </c>
      <c r="H666" s="498" t="s">
        <v>42</v>
      </c>
      <c r="I666" s="495" t="s">
        <v>166</v>
      </c>
      <c r="J666" s="502"/>
      <c r="K666" s="502"/>
      <c r="L666" s="499">
        <v>6</v>
      </c>
      <c r="M666" s="243" t="str">
        <f>VLOOKUP(I666,'Phan ca HK1-2025'!$B$4:$G$134,6,0)</f>
        <v>15/09/2025</v>
      </c>
      <c r="N666" s="498"/>
      <c r="O666" s="498"/>
      <c r="X666"/>
      <c r="BC666" s="5"/>
      <c r="BD666" s="5"/>
    </row>
    <row r="667" spans="1:56" ht="21" customHeight="1">
      <c r="A667" s="136">
        <v>663</v>
      </c>
      <c r="B667" s="243" t="str">
        <f t="shared" si="13"/>
        <v>20251BS6002K20.60</v>
      </c>
      <c r="C667" s="611" t="s">
        <v>1666</v>
      </c>
      <c r="D667" s="243" t="str">
        <f>VLOOKUP(E667,KHĐT_HKI_K20!$G$5:$AC$927,23,0)</f>
        <v>BS6002</v>
      </c>
      <c r="E667" s="236" t="s">
        <v>93</v>
      </c>
      <c r="F667" s="137" t="s">
        <v>14</v>
      </c>
      <c r="G667" s="491" t="s">
        <v>2</v>
      </c>
      <c r="H667" s="498" t="s">
        <v>42</v>
      </c>
      <c r="I667" s="495" t="s">
        <v>166</v>
      </c>
      <c r="J667" s="475"/>
      <c r="K667" s="475"/>
      <c r="L667" s="499">
        <v>60</v>
      </c>
      <c r="M667" s="243" t="str">
        <f>VLOOKUP(I667,'Phan ca HK1-2025'!$B$4:$G$134,6,0)</f>
        <v>15/09/2025</v>
      </c>
      <c r="N667" s="498"/>
      <c r="O667" s="498"/>
    </row>
    <row r="668" spans="1:56" ht="21" customHeight="1">
      <c r="A668" s="136">
        <v>664</v>
      </c>
      <c r="B668" s="243" t="str">
        <f t="shared" si="13"/>
        <v>20251BS6018K20.23</v>
      </c>
      <c r="C668" s="611" t="s">
        <v>1770</v>
      </c>
      <c r="D668" s="243" t="str">
        <f>VLOOKUP(E668,KHĐT_HKI_K20!$G$5:$AC$927,23,0)</f>
        <v>BS6018</v>
      </c>
      <c r="E668" s="236" t="s">
        <v>192</v>
      </c>
      <c r="F668" s="137" t="s">
        <v>58</v>
      </c>
      <c r="G668" s="491" t="s">
        <v>0</v>
      </c>
      <c r="H668" s="615" t="s">
        <v>42</v>
      </c>
      <c r="I668" s="495" t="s">
        <v>166</v>
      </c>
      <c r="J668" s="502"/>
      <c r="K668" s="502"/>
      <c r="L668" s="499">
        <v>23</v>
      </c>
      <c r="M668" s="243" t="str">
        <f>VLOOKUP(I668,'Phan ca HK1-2025'!$B$4:$G$134,6,0)</f>
        <v>15/09/2025</v>
      </c>
      <c r="N668" s="498"/>
      <c r="O668" s="498"/>
      <c r="X668"/>
      <c r="BC668" s="5"/>
      <c r="BD668" s="5"/>
    </row>
    <row r="669" spans="1:56" ht="21" customHeight="1">
      <c r="A669" s="136">
        <v>665</v>
      </c>
      <c r="B669" s="243" t="str">
        <f t="shared" si="13"/>
        <v>20251PE6011K20.5</v>
      </c>
      <c r="C669" s="611" t="s">
        <v>3448</v>
      </c>
      <c r="D669" s="243" t="str">
        <f>VLOOKUP(E669,[1]CHUONGTRINHDAOTAO_1294!$G$5:$V$36,16,0)</f>
        <v>PE6011</v>
      </c>
      <c r="E669" s="492" t="s">
        <v>455</v>
      </c>
      <c r="F669" s="137" t="s">
        <v>59</v>
      </c>
      <c r="G669" s="491" t="s">
        <v>0</v>
      </c>
      <c r="H669" s="243" t="s">
        <v>484</v>
      </c>
      <c r="I669" s="495" t="s">
        <v>166</v>
      </c>
      <c r="J669" s="502"/>
      <c r="K669" s="502"/>
      <c r="L669" s="499">
        <v>5</v>
      </c>
      <c r="M669" s="243" t="str">
        <f>VLOOKUP(I669,'Phan ca HK1-2025'!$B$4:$G$134,6,0)</f>
        <v>15/09/2025</v>
      </c>
      <c r="N669" s="498"/>
      <c r="O669" s="498"/>
      <c r="X669"/>
      <c r="BC669" s="5"/>
      <c r="BD669" s="5"/>
    </row>
    <row r="670" spans="1:56" ht="21" customHeight="1">
      <c r="A670" s="136">
        <v>666</v>
      </c>
      <c r="B670" s="243" t="str">
        <f t="shared" si="13"/>
        <v>20251IT6217K20.6</v>
      </c>
      <c r="C670" s="611" t="s">
        <v>3085</v>
      </c>
      <c r="D670" s="243" t="str">
        <f>VLOOKUP(E670,KHĐT_HKI_K20!$G$5:$AC$927,23,0)</f>
        <v>IT6217</v>
      </c>
      <c r="E670" s="236" t="s">
        <v>802</v>
      </c>
      <c r="F670" s="137" t="s">
        <v>64</v>
      </c>
      <c r="G670" s="491" t="s">
        <v>3</v>
      </c>
      <c r="H670" s="498" t="s">
        <v>42</v>
      </c>
      <c r="I670" s="495" t="s">
        <v>166</v>
      </c>
      <c r="J670" s="475"/>
      <c r="K670" s="475"/>
      <c r="L670" s="499">
        <v>6</v>
      </c>
      <c r="M670" s="243" t="str">
        <f>VLOOKUP(I670,'Phan ca HK1-2025'!$B$4:$G$134,6,0)</f>
        <v>15/09/2025</v>
      </c>
      <c r="N670" s="498"/>
      <c r="O670" s="498"/>
    </row>
    <row r="671" spans="1:56" ht="21" customHeight="1">
      <c r="A671" s="136">
        <v>667</v>
      </c>
      <c r="B671" s="243" t="str">
        <f t="shared" si="13"/>
        <v>20251BM6091K20.8</v>
      </c>
      <c r="C671" s="611" t="s">
        <v>1358</v>
      </c>
      <c r="D671" s="243" t="str">
        <f>VLOOKUP(E671,KHĐT_HKI_K20!$G$5:$AC$927,23,0)</f>
        <v>BM6091</v>
      </c>
      <c r="E671" s="236" t="s">
        <v>193</v>
      </c>
      <c r="F671" s="137" t="s">
        <v>58</v>
      </c>
      <c r="G671" s="491" t="s">
        <v>3</v>
      </c>
      <c r="H671" s="498" t="s">
        <v>42</v>
      </c>
      <c r="I671" s="495" t="s">
        <v>166</v>
      </c>
      <c r="J671" s="475"/>
      <c r="K671" s="475"/>
      <c r="L671" s="499">
        <v>8</v>
      </c>
      <c r="M671" s="243" t="str">
        <f>VLOOKUP(I671,'Phan ca HK1-2025'!$B$4:$G$134,6,0)</f>
        <v>15/09/2025</v>
      </c>
      <c r="N671" s="498"/>
      <c r="O671" s="498"/>
    </row>
    <row r="672" spans="1:56" ht="21" customHeight="1">
      <c r="A672" s="136">
        <v>668</v>
      </c>
      <c r="B672" s="243" t="str">
        <f t="shared" si="13"/>
        <v>20251SL6570K20.11</v>
      </c>
      <c r="C672" s="611" t="s">
        <v>4001</v>
      </c>
      <c r="D672" s="243" t="str">
        <f>VLOOKUP(E672,KHĐT_HKI_K20!$G$5:$AC$927,23,0)</f>
        <v>SL6570</v>
      </c>
      <c r="E672" s="235" t="s">
        <v>188</v>
      </c>
      <c r="F672" s="137" t="s">
        <v>64</v>
      </c>
      <c r="G672" s="491" t="s">
        <v>1</v>
      </c>
      <c r="H672" s="498" t="s">
        <v>556</v>
      </c>
      <c r="I672" s="495" t="s">
        <v>166</v>
      </c>
      <c r="J672" s="475"/>
      <c r="K672" s="475"/>
      <c r="L672" s="500">
        <v>11</v>
      </c>
      <c r="M672" s="243" t="str">
        <f>VLOOKUP(I672,'Phan ca HK1-2025'!$B$4:$G$134,6,0)</f>
        <v>15/09/2025</v>
      </c>
      <c r="N672" s="498"/>
      <c r="O672" s="498" t="s">
        <v>970</v>
      </c>
    </row>
    <row r="673" spans="1:56" ht="21" customHeight="1">
      <c r="A673" s="136">
        <v>669</v>
      </c>
      <c r="B673" s="243" t="str">
        <f t="shared" si="13"/>
        <v>20251SL6570K20.11</v>
      </c>
      <c r="C673" s="611" t="s">
        <v>4001</v>
      </c>
      <c r="D673" s="243" t="str">
        <f>VLOOKUP(E673,KHĐT_HKI_K20!$G$5:$AC$927,23,0)</f>
        <v>SL6570</v>
      </c>
      <c r="E673" s="235" t="s">
        <v>188</v>
      </c>
      <c r="F673" s="137" t="s">
        <v>64</v>
      </c>
      <c r="G673" s="491" t="s">
        <v>4</v>
      </c>
      <c r="H673" s="498" t="s">
        <v>556</v>
      </c>
      <c r="I673" s="495" t="s">
        <v>166</v>
      </c>
      <c r="J673" s="475"/>
      <c r="K673" s="475"/>
      <c r="L673" s="499">
        <v>11</v>
      </c>
      <c r="M673" s="243" t="str">
        <f>VLOOKUP(I673,'Phan ca HK1-2025'!$B$4:$G$134,6,0)</f>
        <v>15/09/2025</v>
      </c>
      <c r="N673" s="498"/>
      <c r="O673" s="498" t="s">
        <v>970</v>
      </c>
    </row>
    <row r="674" spans="1:56" ht="21" customHeight="1">
      <c r="A674" s="136">
        <v>670</v>
      </c>
      <c r="B674" s="243" t="str">
        <f t="shared" si="13"/>
        <v>20251SL6570K20.12</v>
      </c>
      <c r="C674" s="611" t="s">
        <v>4004</v>
      </c>
      <c r="D674" s="243" t="str">
        <f>VLOOKUP(E674,KHĐT_HKI_K20!$G$5:$AC$927,23,0)</f>
        <v>SL6570</v>
      </c>
      <c r="E674" s="235" t="s">
        <v>188</v>
      </c>
      <c r="F674" s="137" t="s">
        <v>58</v>
      </c>
      <c r="G674" s="491" t="s">
        <v>1</v>
      </c>
      <c r="H674" s="498" t="s">
        <v>556</v>
      </c>
      <c r="I674" s="495" t="s">
        <v>166</v>
      </c>
      <c r="J674" s="475"/>
      <c r="K674" s="475"/>
      <c r="L674" s="500">
        <v>12</v>
      </c>
      <c r="M674" s="243" t="str">
        <f>VLOOKUP(I674,'Phan ca HK1-2025'!$B$4:$G$134,6,0)</f>
        <v>15/09/2025</v>
      </c>
      <c r="N674" s="498"/>
      <c r="O674" s="498" t="s">
        <v>971</v>
      </c>
    </row>
    <row r="675" spans="1:56" ht="21" customHeight="1">
      <c r="A675" s="136">
        <v>671</v>
      </c>
      <c r="B675" s="243" t="str">
        <f t="shared" si="13"/>
        <v>20251SL6570K20.12</v>
      </c>
      <c r="C675" s="611" t="s">
        <v>4004</v>
      </c>
      <c r="D675" s="243" t="str">
        <f>VLOOKUP(E675,KHĐT_HKI_K20!$G$5:$AC$927,23,0)</f>
        <v>SL6570</v>
      </c>
      <c r="E675" s="235" t="s">
        <v>188</v>
      </c>
      <c r="F675" s="137" t="s">
        <v>58</v>
      </c>
      <c r="G675" s="491" t="s">
        <v>4</v>
      </c>
      <c r="H675" s="498" t="s">
        <v>556</v>
      </c>
      <c r="I675" s="495" t="s">
        <v>166</v>
      </c>
      <c r="J675" s="475"/>
      <c r="K675" s="475"/>
      <c r="L675" s="499">
        <v>12</v>
      </c>
      <c r="M675" s="243" t="str">
        <f>VLOOKUP(I675,'Phan ca HK1-2025'!$B$4:$G$134,6,0)</f>
        <v>15/09/2025</v>
      </c>
      <c r="N675" s="498"/>
      <c r="O675" s="498" t="s">
        <v>971</v>
      </c>
    </row>
    <row r="676" spans="1:56" ht="21" customHeight="1">
      <c r="A676" s="136">
        <v>672</v>
      </c>
      <c r="B676" s="243" t="str">
        <f t="shared" si="13"/>
        <v>20251LP6010K20.40</v>
      </c>
      <c r="C676" s="611" t="s">
        <v>3235</v>
      </c>
      <c r="D676" s="243" t="str">
        <f>VLOOKUP(E676,KHĐT_HKI_K20!$G$5:$AC$927,23,0)</f>
        <v>LP6010</v>
      </c>
      <c r="E676" s="236" t="s">
        <v>180</v>
      </c>
      <c r="F676" s="137" t="s">
        <v>31</v>
      </c>
      <c r="G676" s="491" t="s">
        <v>5</v>
      </c>
      <c r="H676" s="243" t="s">
        <v>1148</v>
      </c>
      <c r="I676" s="495" t="s">
        <v>166</v>
      </c>
      <c r="J676" s="475"/>
      <c r="K676" s="498" t="s">
        <v>976</v>
      </c>
      <c r="L676" s="501">
        <v>40</v>
      </c>
      <c r="M676" s="243" t="str">
        <f>VLOOKUP(I676,'Phan ca HK1-2025'!$B$4:$G$134,6,0)</f>
        <v>15/09/2025</v>
      </c>
      <c r="N676" s="498" t="s">
        <v>976</v>
      </c>
      <c r="O676" s="498"/>
    </row>
    <row r="677" spans="1:56" ht="21" customHeight="1">
      <c r="A677" s="136">
        <v>673</v>
      </c>
      <c r="B677" s="243" t="str">
        <f t="shared" si="13"/>
        <v>20251AA6040K20.7</v>
      </c>
      <c r="C677" s="611" t="s">
        <v>1225</v>
      </c>
      <c r="D677" s="243" t="str">
        <f>VLOOKUP(E677,KHĐT_HKI_K20!$G$5:$AC$927,23,0)</f>
        <v>AA6040</v>
      </c>
      <c r="E677" s="236" t="s">
        <v>429</v>
      </c>
      <c r="F677" s="137" t="s">
        <v>59</v>
      </c>
      <c r="G677" s="491" t="s">
        <v>0</v>
      </c>
      <c r="H677" s="498" t="s">
        <v>42</v>
      </c>
      <c r="I677" s="495" t="s">
        <v>168</v>
      </c>
      <c r="J677" s="502"/>
      <c r="K677" s="502"/>
      <c r="L677" s="499">
        <v>7</v>
      </c>
      <c r="M677" s="243" t="str">
        <f>VLOOKUP(I677,'Phan ca HK1-2025'!$B$4:$G$134,6,0)</f>
        <v>15/09/2025</v>
      </c>
      <c r="N677" s="498"/>
      <c r="O677" s="498"/>
      <c r="X677"/>
      <c r="BC677" s="5"/>
      <c r="BD677" s="5"/>
    </row>
    <row r="678" spans="1:56" ht="21" customHeight="1">
      <c r="A678" s="136">
        <v>674</v>
      </c>
      <c r="B678" s="243" t="str">
        <f t="shared" si="13"/>
        <v>20251BS6002K20.61</v>
      </c>
      <c r="C678" s="611" t="s">
        <v>1669</v>
      </c>
      <c r="D678" s="243" t="str">
        <f>VLOOKUP(E678,KHĐT_HKI_K20!$G$5:$AC$927,23,0)</f>
        <v>BS6002</v>
      </c>
      <c r="E678" s="236" t="s">
        <v>93</v>
      </c>
      <c r="F678" s="137" t="s">
        <v>95</v>
      </c>
      <c r="G678" s="491" t="s">
        <v>2</v>
      </c>
      <c r="H678" s="498" t="s">
        <v>51</v>
      </c>
      <c r="I678" s="495" t="s">
        <v>168</v>
      </c>
      <c r="J678" s="475"/>
      <c r="K678" s="475"/>
      <c r="L678" s="499">
        <v>61</v>
      </c>
      <c r="M678" s="243" t="str">
        <f>VLOOKUP(I678,'Phan ca HK1-2025'!$B$4:$G$134,6,0)</f>
        <v>15/09/2025</v>
      </c>
      <c r="N678" s="498"/>
      <c r="O678" s="498"/>
    </row>
    <row r="679" spans="1:56" ht="21" customHeight="1">
      <c r="A679" s="136">
        <v>675</v>
      </c>
      <c r="B679" s="243" t="str">
        <f t="shared" si="13"/>
        <v>20251BS6018K20.24</v>
      </c>
      <c r="C679" s="611" t="s">
        <v>1773</v>
      </c>
      <c r="D679" s="243" t="str">
        <f>VLOOKUP(E679,KHĐT_HKI_K20!$G$5:$AC$927,23,0)</f>
        <v>BS6018</v>
      </c>
      <c r="E679" s="236" t="s">
        <v>192</v>
      </c>
      <c r="F679" s="137" t="s">
        <v>60</v>
      </c>
      <c r="G679" s="491" t="s">
        <v>0</v>
      </c>
      <c r="H679" s="615" t="s">
        <v>42</v>
      </c>
      <c r="I679" s="495" t="s">
        <v>168</v>
      </c>
      <c r="J679" s="502"/>
      <c r="K679" s="502"/>
      <c r="L679" s="499">
        <v>24</v>
      </c>
      <c r="M679" s="243" t="str">
        <f>VLOOKUP(I679,'Phan ca HK1-2025'!$B$4:$G$134,6,0)</f>
        <v>15/09/2025</v>
      </c>
      <c r="N679" s="498"/>
      <c r="O679" s="498"/>
      <c r="X679"/>
      <c r="BC679" s="5"/>
      <c r="BD679" s="5"/>
    </row>
    <row r="680" spans="1:56" ht="21" customHeight="1">
      <c r="A680" s="136">
        <v>676</v>
      </c>
      <c r="B680" s="243" t="str">
        <f t="shared" si="13"/>
        <v>20251PE6011K20.6</v>
      </c>
      <c r="C680" s="614" t="s">
        <v>3451</v>
      </c>
      <c r="D680" s="243" t="str">
        <f>VLOOKUP(E680,[1]CHUONGTRINHDAOTAO_1294!$G$5:$V$36,16,0)</f>
        <v>PE6011</v>
      </c>
      <c r="E680" s="492" t="s">
        <v>455</v>
      </c>
      <c r="F680" s="137" t="s">
        <v>440</v>
      </c>
      <c r="G680" s="491" t="s">
        <v>0</v>
      </c>
      <c r="H680" s="243" t="s">
        <v>484</v>
      </c>
      <c r="I680" s="495" t="s">
        <v>168</v>
      </c>
      <c r="J680" s="502"/>
      <c r="K680" s="502"/>
      <c r="L680" s="499">
        <v>6</v>
      </c>
      <c r="M680" s="243" t="str">
        <f>VLOOKUP(I680,'Phan ca HK1-2025'!$B$4:$G$134,6,0)</f>
        <v>15/09/2025</v>
      </c>
      <c r="N680" s="498"/>
      <c r="O680" s="498"/>
      <c r="X680"/>
      <c r="BC680" s="5"/>
      <c r="BD680" s="5"/>
    </row>
    <row r="681" spans="1:56" ht="21" customHeight="1">
      <c r="A681" s="136">
        <v>677</v>
      </c>
      <c r="B681" s="243" t="str">
        <f t="shared" si="13"/>
        <v>20251IT6217K20.7</v>
      </c>
      <c r="C681" s="614" t="s">
        <v>3088</v>
      </c>
      <c r="D681" s="243" t="str">
        <f>VLOOKUP(E681,KHĐT_HKI_K20!$G$5:$AC$927,23,0)</f>
        <v>IT6217</v>
      </c>
      <c r="E681" s="236" t="s">
        <v>802</v>
      </c>
      <c r="F681" s="137" t="s">
        <v>60</v>
      </c>
      <c r="G681" s="491" t="s">
        <v>3</v>
      </c>
      <c r="H681" s="498" t="s">
        <v>42</v>
      </c>
      <c r="I681" s="495" t="s">
        <v>168</v>
      </c>
      <c r="J681" s="475"/>
      <c r="K681" s="475"/>
      <c r="L681" s="499">
        <v>7</v>
      </c>
      <c r="M681" s="243" t="str">
        <f>VLOOKUP(I681,'Phan ca HK1-2025'!$B$4:$G$134,6,0)</f>
        <v>15/09/2025</v>
      </c>
      <c r="N681" s="498"/>
      <c r="O681" s="498"/>
    </row>
    <row r="682" spans="1:56" ht="21" customHeight="1">
      <c r="A682" s="136">
        <v>678</v>
      </c>
      <c r="B682" s="243" t="str">
        <f t="shared" si="13"/>
        <v>20251BM6091K20.9</v>
      </c>
      <c r="C682" s="611" t="s">
        <v>1361</v>
      </c>
      <c r="D682" s="243" t="str">
        <f>VLOOKUP(E682,KHĐT_HKI_K20!$G$5:$AC$927,23,0)</f>
        <v>BM6091</v>
      </c>
      <c r="E682" s="236" t="s">
        <v>193</v>
      </c>
      <c r="F682" s="137" t="s">
        <v>59</v>
      </c>
      <c r="G682" s="491" t="s">
        <v>3</v>
      </c>
      <c r="H682" s="498" t="s">
        <v>42</v>
      </c>
      <c r="I682" s="495" t="s">
        <v>168</v>
      </c>
      <c r="J682" s="475"/>
      <c r="K682" s="475"/>
      <c r="L682" s="500">
        <v>9</v>
      </c>
      <c r="M682" s="243" t="str">
        <f>VLOOKUP(I682,'Phan ca HK1-2025'!$B$4:$G$134,6,0)</f>
        <v>15/09/2025</v>
      </c>
      <c r="N682" s="498"/>
      <c r="O682" s="498"/>
    </row>
    <row r="683" spans="1:56" ht="21" customHeight="1">
      <c r="A683" s="136">
        <v>679</v>
      </c>
      <c r="B683" s="243" t="str">
        <f t="shared" si="13"/>
        <v>20251SL6570K20.13</v>
      </c>
      <c r="C683" s="611" t="s">
        <v>4007</v>
      </c>
      <c r="D683" s="243" t="str">
        <f>VLOOKUP(E683,KHĐT_HKI_K20!$G$5:$AC$927,23,0)</f>
        <v>SL6570</v>
      </c>
      <c r="E683" s="235" t="s">
        <v>188</v>
      </c>
      <c r="F683" s="137" t="s">
        <v>59</v>
      </c>
      <c r="G683" s="491" t="s">
        <v>1</v>
      </c>
      <c r="H683" s="498" t="s">
        <v>556</v>
      </c>
      <c r="I683" s="495" t="s">
        <v>168</v>
      </c>
      <c r="J683" s="475"/>
      <c r="K683" s="475"/>
      <c r="L683" s="499">
        <v>13</v>
      </c>
      <c r="M683" s="243" t="str">
        <f>VLOOKUP(I683,'Phan ca HK1-2025'!$B$4:$G$134,6,0)</f>
        <v>15/09/2025</v>
      </c>
      <c r="N683" s="498"/>
      <c r="O683" s="498" t="s">
        <v>444</v>
      </c>
    </row>
    <row r="684" spans="1:56" ht="21" customHeight="1">
      <c r="A684" s="136">
        <v>680</v>
      </c>
      <c r="B684" s="243" t="str">
        <f t="shared" si="13"/>
        <v>20251SL6570K20.13</v>
      </c>
      <c r="C684" s="611" t="s">
        <v>4007</v>
      </c>
      <c r="D684" s="243" t="str">
        <f>VLOOKUP(E684,KHĐT_HKI_K20!$G$5:$AC$927,23,0)</f>
        <v>SL6570</v>
      </c>
      <c r="E684" s="235" t="s">
        <v>188</v>
      </c>
      <c r="F684" s="137" t="s">
        <v>59</v>
      </c>
      <c r="G684" s="491" t="s">
        <v>4</v>
      </c>
      <c r="H684" s="498" t="s">
        <v>556</v>
      </c>
      <c r="I684" s="495" t="s">
        <v>168</v>
      </c>
      <c r="J684" s="475"/>
      <c r="K684" s="475"/>
      <c r="L684" s="499">
        <v>13</v>
      </c>
      <c r="M684" s="243" t="str">
        <f>VLOOKUP(I684,'Phan ca HK1-2025'!$B$4:$G$134,6,0)</f>
        <v>15/09/2025</v>
      </c>
      <c r="N684" s="498"/>
      <c r="O684" s="498" t="s">
        <v>444</v>
      </c>
    </row>
    <row r="685" spans="1:56" ht="21" customHeight="1">
      <c r="A685" s="136">
        <v>681</v>
      </c>
      <c r="B685" s="243" t="str">
        <f t="shared" si="13"/>
        <v>20251SL6570K20.14</v>
      </c>
      <c r="C685" s="611" t="s">
        <v>4010</v>
      </c>
      <c r="D685" s="243" t="str">
        <f>VLOOKUP(E685,KHĐT_HKI_K20!$G$5:$AC$927,23,0)</f>
        <v>SL6570</v>
      </c>
      <c r="E685" s="235" t="s">
        <v>188</v>
      </c>
      <c r="F685" s="137" t="s">
        <v>60</v>
      </c>
      <c r="G685" s="491" t="s">
        <v>1</v>
      </c>
      <c r="H685" s="498" t="s">
        <v>556</v>
      </c>
      <c r="I685" s="495" t="s">
        <v>168</v>
      </c>
      <c r="J685" s="475"/>
      <c r="K685" s="475"/>
      <c r="L685" s="499">
        <v>14</v>
      </c>
      <c r="M685" s="243" t="str">
        <f>VLOOKUP(I685,'Phan ca HK1-2025'!$B$4:$G$134,6,0)</f>
        <v>15/09/2025</v>
      </c>
      <c r="N685" s="498"/>
      <c r="O685" s="498" t="s">
        <v>445</v>
      </c>
    </row>
    <row r="686" spans="1:56" ht="21" customHeight="1">
      <c r="A686" s="136">
        <v>682</v>
      </c>
      <c r="B686" s="243" t="str">
        <f t="shared" ref="B686:B749" si="14">CONCATENATE(20251,$D686,"K20.",$L686)</f>
        <v>20251SL6570K20.14</v>
      </c>
      <c r="C686" s="611" t="s">
        <v>4010</v>
      </c>
      <c r="D686" s="243" t="str">
        <f>VLOOKUP(E686,KHĐT_HKI_K20!$G$5:$AC$927,23,0)</f>
        <v>SL6570</v>
      </c>
      <c r="E686" s="235" t="s">
        <v>188</v>
      </c>
      <c r="F686" s="137" t="s">
        <v>60</v>
      </c>
      <c r="G686" s="491" t="s">
        <v>4</v>
      </c>
      <c r="H686" s="498" t="s">
        <v>556</v>
      </c>
      <c r="I686" s="495" t="s">
        <v>168</v>
      </c>
      <c r="J686" s="475"/>
      <c r="K686" s="475"/>
      <c r="L686" s="499">
        <v>14</v>
      </c>
      <c r="M686" s="243" t="str">
        <f>VLOOKUP(I686,'Phan ca HK1-2025'!$B$4:$G$134,6,0)</f>
        <v>15/09/2025</v>
      </c>
      <c r="N686" s="498"/>
      <c r="O686" s="498" t="s">
        <v>445</v>
      </c>
    </row>
    <row r="687" spans="1:56" ht="21" customHeight="1">
      <c r="A687" s="136">
        <v>683</v>
      </c>
      <c r="B687" s="243" t="str">
        <f t="shared" si="14"/>
        <v>20251LP6010K20.41</v>
      </c>
      <c r="C687" s="611" t="s">
        <v>3238</v>
      </c>
      <c r="D687" s="243" t="str">
        <f>VLOOKUP(E687,KHĐT_HKI_K20!$G$5:$AC$927,23,0)</f>
        <v>LP6010</v>
      </c>
      <c r="E687" s="236" t="s">
        <v>180</v>
      </c>
      <c r="F687" s="137" t="s">
        <v>32</v>
      </c>
      <c r="G687" s="491" t="s">
        <v>5</v>
      </c>
      <c r="H687" s="243" t="s">
        <v>1148</v>
      </c>
      <c r="I687" s="495" t="s">
        <v>168</v>
      </c>
      <c r="J687" s="475"/>
      <c r="K687" s="498" t="s">
        <v>977</v>
      </c>
      <c r="L687" s="501">
        <v>41</v>
      </c>
      <c r="M687" s="243" t="str">
        <f>VLOOKUP(I687,'Phan ca HK1-2025'!$B$4:$G$134,6,0)</f>
        <v>15/09/2025</v>
      </c>
      <c r="N687" s="498" t="s">
        <v>977</v>
      </c>
      <c r="O687" s="498"/>
    </row>
    <row r="688" spans="1:56" ht="21" customHeight="1">
      <c r="A688" s="136">
        <v>684</v>
      </c>
      <c r="B688" s="243" t="str">
        <f t="shared" si="14"/>
        <v>20251PE6017K20.5</v>
      </c>
      <c r="C688" s="611" t="s">
        <v>3472</v>
      </c>
      <c r="D688" s="243" t="str">
        <f>VLOOKUP(E688,[1]CHUONGTRINHDAOTAO_1294!$G$5:$V$36,16,0)</f>
        <v>PE6017</v>
      </c>
      <c r="E688" s="492" t="s">
        <v>439</v>
      </c>
      <c r="F688" s="137" t="s">
        <v>59</v>
      </c>
      <c r="G688" s="491" t="s">
        <v>2</v>
      </c>
      <c r="H688" s="243" t="s">
        <v>484</v>
      </c>
      <c r="I688" s="495" t="s">
        <v>418</v>
      </c>
      <c r="J688" s="475"/>
      <c r="K688" s="475"/>
      <c r="L688" s="499">
        <v>5</v>
      </c>
      <c r="M688" s="243" t="str">
        <f>VLOOKUP(I688,'Phan ca HK1-2025'!$B$4:$G$134,6,0)</f>
        <v>15/09/2025</v>
      </c>
      <c r="N688" s="498"/>
      <c r="O688" s="498"/>
    </row>
    <row r="689" spans="1:25" ht="21" customHeight="1">
      <c r="A689" s="136">
        <v>685</v>
      </c>
      <c r="B689" s="243" t="str">
        <f t="shared" si="14"/>
        <v>20251BS6001K20.21</v>
      </c>
      <c r="C689" s="611" t="s">
        <v>1456</v>
      </c>
      <c r="D689" s="243" t="str">
        <f>VLOOKUP(E689,KHĐT_HKI_K20!$G$5:$AC$927,23,0)</f>
        <v>BS6001</v>
      </c>
      <c r="E689" s="236" t="s">
        <v>158</v>
      </c>
      <c r="F689" s="137" t="s">
        <v>14</v>
      </c>
      <c r="G689" s="491" t="s">
        <v>2</v>
      </c>
      <c r="H689" s="498" t="s">
        <v>38</v>
      </c>
      <c r="I689" s="495" t="s">
        <v>418</v>
      </c>
      <c r="J689" s="475"/>
      <c r="K689" s="475"/>
      <c r="L689" s="499">
        <v>21</v>
      </c>
      <c r="M689" s="243" t="str">
        <f>VLOOKUP(I689,'Phan ca HK1-2025'!$B$4:$G$134,6,0)</f>
        <v>15/09/2025</v>
      </c>
      <c r="N689" s="498"/>
      <c r="O689" s="498"/>
    </row>
    <row r="690" spans="1:25" ht="21" customHeight="1">
      <c r="A690" s="136">
        <v>686</v>
      </c>
      <c r="B690" s="243" t="str">
        <f t="shared" si="14"/>
        <v>20251BS6002K20.62</v>
      </c>
      <c r="C690" s="611" t="s">
        <v>1672</v>
      </c>
      <c r="D690" s="243" t="str">
        <f>VLOOKUP(E690,KHĐT_HKI_K20!$G$5:$AC$927,23,0)</f>
        <v>BS6002</v>
      </c>
      <c r="E690" s="236" t="s">
        <v>93</v>
      </c>
      <c r="F690" s="137" t="s">
        <v>14</v>
      </c>
      <c r="G690" s="491" t="s">
        <v>5</v>
      </c>
      <c r="H690" s="498" t="s">
        <v>38</v>
      </c>
      <c r="I690" s="495" t="s">
        <v>418</v>
      </c>
      <c r="J690" s="475"/>
      <c r="K690" s="475"/>
      <c r="L690" s="499">
        <v>62</v>
      </c>
      <c r="M690" s="243" t="str">
        <f>VLOOKUP(I690,'Phan ca HK1-2025'!$B$4:$G$134,6,0)</f>
        <v>15/09/2025</v>
      </c>
      <c r="N690" s="498"/>
      <c r="O690" s="498"/>
    </row>
    <row r="691" spans="1:25" ht="21" customHeight="1">
      <c r="A691" s="136">
        <v>687</v>
      </c>
      <c r="B691" s="243" t="str">
        <f t="shared" si="14"/>
        <v>20251BS6018K20.25</v>
      </c>
      <c r="C691" s="611" t="s">
        <v>1776</v>
      </c>
      <c r="D691" s="243" t="str">
        <f>VLOOKUP(E691,KHĐT_HKI_K20!$G$5:$AC$927,23,0)</f>
        <v>BS6018</v>
      </c>
      <c r="E691" s="236" t="s">
        <v>192</v>
      </c>
      <c r="F691" s="137" t="s">
        <v>31</v>
      </c>
      <c r="G691" s="491" t="s">
        <v>0</v>
      </c>
      <c r="H691" s="615" t="s">
        <v>48</v>
      </c>
      <c r="I691" s="495" t="s">
        <v>418</v>
      </c>
      <c r="J691" s="475"/>
      <c r="K691" s="475"/>
      <c r="L691" s="499">
        <v>25</v>
      </c>
      <c r="M691" s="243" t="str">
        <f>VLOOKUP(I691,'Phan ca HK1-2025'!$B$4:$G$134,6,0)</f>
        <v>15/09/2025</v>
      </c>
      <c r="N691" s="498"/>
      <c r="O691" s="498"/>
      <c r="Y691" s="5"/>
    </row>
    <row r="692" spans="1:25" ht="21" customHeight="1">
      <c r="A692" s="136">
        <v>688</v>
      </c>
      <c r="B692" s="243" t="str">
        <f t="shared" si="14"/>
        <v>20251SEE6032K20.17</v>
      </c>
      <c r="C692" s="611" t="s">
        <v>3785</v>
      </c>
      <c r="D692" s="243" t="str">
        <f>VLOOKUP(E692,KHĐT_HKI_K20!$G$5:$AC$927,23,0)</f>
        <v>SEE6032</v>
      </c>
      <c r="E692" s="236" t="s">
        <v>720</v>
      </c>
      <c r="F692" s="137" t="s">
        <v>64</v>
      </c>
      <c r="G692" s="491" t="s">
        <v>0</v>
      </c>
      <c r="H692" s="498" t="s">
        <v>48</v>
      </c>
      <c r="I692" s="495" t="s">
        <v>418</v>
      </c>
      <c r="J692" s="475"/>
      <c r="K692" s="475"/>
      <c r="L692" s="499">
        <v>17</v>
      </c>
      <c r="M692" s="243" t="str">
        <f>VLOOKUP(I692,'Phan ca HK1-2025'!$B$4:$G$134,6,0)</f>
        <v>15/09/2025</v>
      </c>
      <c r="N692" s="498"/>
      <c r="O692" s="498"/>
      <c r="Y692" s="5"/>
    </row>
    <row r="693" spans="1:25" ht="21" customHeight="1">
      <c r="A693" s="136">
        <v>689</v>
      </c>
      <c r="B693" s="243" t="str">
        <f t="shared" si="14"/>
        <v>20251FL6568K20.47</v>
      </c>
      <c r="C693" s="611" t="s">
        <v>2737</v>
      </c>
      <c r="D693" s="243" t="str">
        <f>VLOOKUP(E693,KHĐT_HKI_K20!$G$5:$AC$927,23,0)</f>
        <v>FL6568</v>
      </c>
      <c r="E693" s="235" t="s">
        <v>187</v>
      </c>
      <c r="F693" s="137" t="s">
        <v>59</v>
      </c>
      <c r="G693" s="491" t="s">
        <v>0</v>
      </c>
      <c r="H693" s="498" t="s">
        <v>555</v>
      </c>
      <c r="I693" s="495" t="s">
        <v>418</v>
      </c>
      <c r="J693" s="475"/>
      <c r="K693" s="475"/>
      <c r="L693" s="499">
        <v>47</v>
      </c>
      <c r="M693" s="243" t="str">
        <f>VLOOKUP(I693,'Phan ca HK1-2025'!$B$4:$G$134,6,0)</f>
        <v>15/09/2025</v>
      </c>
      <c r="N693" s="498"/>
      <c r="O693" s="498" t="s">
        <v>948</v>
      </c>
      <c r="Y693" s="5"/>
    </row>
    <row r="694" spans="1:25" ht="21" customHeight="1">
      <c r="A694" s="136">
        <v>690</v>
      </c>
      <c r="B694" s="243" t="str">
        <f t="shared" si="14"/>
        <v>20251FL6568K20.47</v>
      </c>
      <c r="C694" s="611" t="s">
        <v>2737</v>
      </c>
      <c r="D694" s="243" t="str">
        <f>VLOOKUP(E694,KHĐT_HKI_K20!$G$5:$AC$927,23,0)</f>
        <v>FL6568</v>
      </c>
      <c r="E694" s="235" t="s">
        <v>187</v>
      </c>
      <c r="F694" s="137" t="s">
        <v>59</v>
      </c>
      <c r="G694" s="491" t="s">
        <v>3</v>
      </c>
      <c r="H694" s="498" t="s">
        <v>555</v>
      </c>
      <c r="I694" s="495" t="s">
        <v>418</v>
      </c>
      <c r="J694" s="475"/>
      <c r="K694" s="475"/>
      <c r="L694" s="499">
        <v>47</v>
      </c>
      <c r="M694" s="243" t="str">
        <f>VLOOKUP(I694,'Phan ca HK1-2025'!$B$4:$G$134,6,0)</f>
        <v>15/09/2025</v>
      </c>
      <c r="N694" s="498"/>
      <c r="O694" s="498" t="s">
        <v>948</v>
      </c>
    </row>
    <row r="695" spans="1:25" ht="21" customHeight="1">
      <c r="A695" s="136">
        <v>691</v>
      </c>
      <c r="B695" s="243" t="str">
        <f t="shared" si="14"/>
        <v>20251FL6568K20.48</v>
      </c>
      <c r="C695" s="611" t="s">
        <v>2740</v>
      </c>
      <c r="D695" s="243" t="str">
        <f>VLOOKUP(E695,KHĐT_HKI_K20!$G$5:$AC$927,23,0)</f>
        <v>FL6568</v>
      </c>
      <c r="E695" s="235" t="s">
        <v>187</v>
      </c>
      <c r="F695" s="137" t="s">
        <v>60</v>
      </c>
      <c r="G695" s="491" t="s">
        <v>0</v>
      </c>
      <c r="H695" s="498" t="s">
        <v>555</v>
      </c>
      <c r="I695" s="495" t="s">
        <v>418</v>
      </c>
      <c r="J695" s="475"/>
      <c r="K695" s="475"/>
      <c r="L695" s="499">
        <v>48</v>
      </c>
      <c r="M695" s="243" t="str">
        <f>VLOOKUP(I695,'Phan ca HK1-2025'!$B$4:$G$134,6,0)</f>
        <v>15/09/2025</v>
      </c>
      <c r="N695" s="498"/>
      <c r="O695" s="498" t="s">
        <v>949</v>
      </c>
      <c r="Y695" s="5"/>
    </row>
    <row r="696" spans="1:25" ht="21" customHeight="1">
      <c r="A696" s="136">
        <v>692</v>
      </c>
      <c r="B696" s="243" t="str">
        <f t="shared" si="14"/>
        <v>20251FL6568K20.48</v>
      </c>
      <c r="C696" s="611" t="s">
        <v>2740</v>
      </c>
      <c r="D696" s="243" t="str">
        <f>VLOOKUP(E696,KHĐT_HKI_K20!$G$5:$AC$927,23,0)</f>
        <v>FL6568</v>
      </c>
      <c r="E696" s="235" t="s">
        <v>187</v>
      </c>
      <c r="F696" s="137" t="s">
        <v>60</v>
      </c>
      <c r="G696" s="491" t="s">
        <v>3</v>
      </c>
      <c r="H696" s="498" t="s">
        <v>555</v>
      </c>
      <c r="I696" s="495" t="s">
        <v>418</v>
      </c>
      <c r="J696" s="475"/>
      <c r="K696" s="475"/>
      <c r="L696" s="499">
        <v>48</v>
      </c>
      <c r="M696" s="243" t="str">
        <f>VLOOKUP(I696,'Phan ca HK1-2025'!$B$4:$G$134,6,0)</f>
        <v>15/09/2025</v>
      </c>
      <c r="N696" s="498"/>
      <c r="O696" s="498" t="s">
        <v>949</v>
      </c>
    </row>
    <row r="697" spans="1:25" ht="21" customHeight="1">
      <c r="A697" s="136">
        <v>693</v>
      </c>
      <c r="B697" s="243" t="str">
        <f t="shared" si="14"/>
        <v>20251LP6010K20.29</v>
      </c>
      <c r="C697" s="611" t="s">
        <v>3202</v>
      </c>
      <c r="D697" s="243" t="str">
        <f>VLOOKUP(E697,KHĐT_HKI_K20!$G$5:$AC$927,23,0)</f>
        <v>LP6010</v>
      </c>
      <c r="E697" s="236" t="s">
        <v>180</v>
      </c>
      <c r="F697" s="137" t="s">
        <v>64</v>
      </c>
      <c r="G697" s="491" t="s">
        <v>3</v>
      </c>
      <c r="H697" s="243" t="s">
        <v>580</v>
      </c>
      <c r="I697" s="495" t="s">
        <v>418</v>
      </c>
      <c r="J697" s="475"/>
      <c r="K697" s="513" t="s">
        <v>1144</v>
      </c>
      <c r="L697" s="501">
        <v>29</v>
      </c>
      <c r="M697" s="243" t="str">
        <f>VLOOKUP(I697,'Phan ca HK1-2025'!$B$4:$G$134,6,0)</f>
        <v>15/09/2025</v>
      </c>
      <c r="N697" s="513" t="s">
        <v>1144</v>
      </c>
      <c r="O697" s="498"/>
    </row>
    <row r="698" spans="1:25" ht="21" customHeight="1">
      <c r="A698" s="136">
        <v>694</v>
      </c>
      <c r="B698" s="243" t="str">
        <f t="shared" si="14"/>
        <v>20251SM6050K20.30</v>
      </c>
      <c r="C698" s="611" t="s">
        <v>4253</v>
      </c>
      <c r="D698" s="243" t="str">
        <f>VLOOKUP(E698,KHĐT_HKI_K20!$G$5:$AC$927,23,0)</f>
        <v>SM6050</v>
      </c>
      <c r="E698" s="236" t="s">
        <v>30</v>
      </c>
      <c r="F698" s="137" t="s">
        <v>31</v>
      </c>
      <c r="G698" s="491" t="s">
        <v>3</v>
      </c>
      <c r="H698" s="498" t="s">
        <v>49</v>
      </c>
      <c r="I698" s="495" t="s">
        <v>418</v>
      </c>
      <c r="J698" s="475"/>
      <c r="K698" s="475"/>
      <c r="L698" s="499">
        <v>30</v>
      </c>
      <c r="M698" s="243" t="str">
        <f>VLOOKUP(I698,'Phan ca HK1-2025'!$B$4:$G$134,6,0)</f>
        <v>15/09/2025</v>
      </c>
      <c r="N698" s="498"/>
      <c r="O698" s="498"/>
    </row>
    <row r="699" spans="1:25" ht="21" customHeight="1">
      <c r="A699" s="136">
        <v>695</v>
      </c>
      <c r="B699" s="243" t="str">
        <f t="shared" si="14"/>
        <v>20251PE6001K20.1</v>
      </c>
      <c r="C699" s="611" t="s">
        <v>3349</v>
      </c>
      <c r="D699" s="243" t="str">
        <f>VLOOKUP(E699,[1]CHUONGTRINHDAOTAO_1294!$G$5:$V$36,16,0)</f>
        <v>PE6001</v>
      </c>
      <c r="E699" s="492" t="s">
        <v>449</v>
      </c>
      <c r="F699" s="491" t="s">
        <v>59</v>
      </c>
      <c r="G699" s="491" t="s">
        <v>3</v>
      </c>
      <c r="H699" s="243" t="s">
        <v>484</v>
      </c>
      <c r="I699" s="495" t="s">
        <v>146</v>
      </c>
      <c r="J699" s="475"/>
      <c r="K699" s="475"/>
      <c r="L699" s="500">
        <v>1</v>
      </c>
      <c r="M699" s="243" t="str">
        <f>VLOOKUP(I699,'Phan ca HK1-2025'!$B$4:$G$134,6,0)</f>
        <v>13/10/2025</v>
      </c>
      <c r="N699" s="498"/>
      <c r="O699" s="498"/>
    </row>
    <row r="700" spans="1:25" ht="21" customHeight="1">
      <c r="A700" s="136">
        <v>696</v>
      </c>
      <c r="B700" s="243" t="str">
        <f t="shared" si="14"/>
        <v>20251TO6001K20.1</v>
      </c>
      <c r="C700" s="611" t="s">
        <v>4265</v>
      </c>
      <c r="D700" s="243" t="str">
        <f>VLOOKUP(E700,KHĐT_HKI_K20!$G$5:$AC$927,23,0)</f>
        <v>TO6001</v>
      </c>
      <c r="E700" s="490" t="s">
        <v>1009</v>
      </c>
      <c r="F700" s="491" t="s">
        <v>12</v>
      </c>
      <c r="G700" s="491" t="s">
        <v>4</v>
      </c>
      <c r="H700" s="513" t="s">
        <v>1149</v>
      </c>
      <c r="I700" s="495" t="s">
        <v>146</v>
      </c>
      <c r="J700" s="475"/>
      <c r="K700" s="498" t="s">
        <v>1033</v>
      </c>
      <c r="L700" s="501">
        <v>1</v>
      </c>
      <c r="M700" s="243" t="str">
        <f>VLOOKUP(I700,'Phan ca HK1-2025'!$B$4:$G$134,6,0)</f>
        <v>13/10/2025</v>
      </c>
      <c r="N700" s="498" t="s">
        <v>1033</v>
      </c>
      <c r="O700" s="498"/>
    </row>
    <row r="701" spans="1:25" ht="21" customHeight="1">
      <c r="A701" s="136">
        <v>697</v>
      </c>
      <c r="B701" s="243" t="str">
        <f t="shared" si="14"/>
        <v>20251SL6557K20.1</v>
      </c>
      <c r="C701" s="611" t="s">
        <v>3953</v>
      </c>
      <c r="D701" s="243" t="str">
        <f>VLOOKUP(E701,KHĐT_HKI_K20!$G$5:$AC$927,23,0)</f>
        <v>SL6557</v>
      </c>
      <c r="E701" s="490" t="s">
        <v>636</v>
      </c>
      <c r="F701" s="491" t="s">
        <v>31</v>
      </c>
      <c r="G701" s="491" t="s">
        <v>4</v>
      </c>
      <c r="H701" s="513" t="s">
        <v>1149</v>
      </c>
      <c r="I701" s="495" t="s">
        <v>146</v>
      </c>
      <c r="J701" s="475"/>
      <c r="K701" s="474" t="s">
        <v>1034</v>
      </c>
      <c r="L701" s="499">
        <v>1</v>
      </c>
      <c r="M701" s="243" t="str">
        <f>VLOOKUP(I701,'Phan ca HK1-2025'!$B$4:$G$134,6,0)</f>
        <v>13/10/2025</v>
      </c>
      <c r="N701" s="498"/>
      <c r="O701" s="474" t="s">
        <v>1034</v>
      </c>
    </row>
    <row r="702" spans="1:25" ht="21" customHeight="1">
      <c r="A702" s="136">
        <v>698</v>
      </c>
      <c r="B702" s="243" t="str">
        <f t="shared" si="14"/>
        <v>20251TO6088K20.1</v>
      </c>
      <c r="C702" s="611" t="s">
        <v>4286</v>
      </c>
      <c r="D702" s="243" t="s">
        <v>274</v>
      </c>
      <c r="E702" s="490" t="s">
        <v>448</v>
      </c>
      <c r="F702" s="491" t="s">
        <v>31</v>
      </c>
      <c r="G702" s="491" t="s">
        <v>1</v>
      </c>
      <c r="H702" s="498" t="s">
        <v>56</v>
      </c>
      <c r="I702" s="495" t="s">
        <v>146</v>
      </c>
      <c r="J702" s="475"/>
      <c r="K702" s="475"/>
      <c r="L702" s="499">
        <v>1</v>
      </c>
      <c r="M702" s="243" t="str">
        <f>VLOOKUP(I702,'Phan ca HK1-2025'!$B$4:$G$134,6,0)</f>
        <v>13/10/2025</v>
      </c>
      <c r="N702" s="498"/>
      <c r="O702" s="498"/>
    </row>
    <row r="703" spans="1:25" ht="21" customHeight="1">
      <c r="A703" s="136">
        <v>699</v>
      </c>
      <c r="B703" s="243" t="str">
        <f t="shared" si="14"/>
        <v>20251FL6574K20.1</v>
      </c>
      <c r="C703" s="611" t="s">
        <v>2923</v>
      </c>
      <c r="D703" s="243" t="str">
        <f>VLOOKUP(E703,KHĐT_HKI_K20!$G$5:$AC$927,23,0)</f>
        <v>FL6574</v>
      </c>
      <c r="E703" s="235" t="s">
        <v>638</v>
      </c>
      <c r="F703" s="137" t="s">
        <v>64</v>
      </c>
      <c r="G703" s="491" t="s">
        <v>0</v>
      </c>
      <c r="H703" s="498" t="s">
        <v>462</v>
      </c>
      <c r="I703" s="495" t="s">
        <v>146</v>
      </c>
      <c r="J703" s="475"/>
      <c r="K703" s="475"/>
      <c r="L703" s="499">
        <v>1</v>
      </c>
      <c r="M703" s="243" t="str">
        <f>VLOOKUP(I703,'Phan ca HK1-2025'!$B$4:$G$134,6,0)</f>
        <v>13/10/2025</v>
      </c>
      <c r="N703" s="498"/>
      <c r="O703" s="498" t="s">
        <v>1011</v>
      </c>
      <c r="X703"/>
    </row>
    <row r="704" spans="1:25" ht="21" customHeight="1">
      <c r="A704" s="136">
        <v>700</v>
      </c>
      <c r="B704" s="243" t="str">
        <f t="shared" si="14"/>
        <v>20251FL6574K20.1</v>
      </c>
      <c r="C704" s="611" t="s">
        <v>2923</v>
      </c>
      <c r="D704" s="243" t="str">
        <f>VLOOKUP(E704,KHĐT_HKI_K20!$G$5:$AC$927,23,0)</f>
        <v>FL6574</v>
      </c>
      <c r="E704" s="235" t="s">
        <v>638</v>
      </c>
      <c r="F704" s="137" t="s">
        <v>64</v>
      </c>
      <c r="G704" s="491" t="s">
        <v>3</v>
      </c>
      <c r="H704" s="498" t="s">
        <v>462</v>
      </c>
      <c r="I704" s="495" t="s">
        <v>146</v>
      </c>
      <c r="J704" s="475"/>
      <c r="K704" s="475"/>
      <c r="L704" s="499">
        <v>1</v>
      </c>
      <c r="M704" s="243" t="str">
        <f>VLOOKUP(I704,'Phan ca HK1-2025'!$B$4:$G$134,6,0)</f>
        <v>13/10/2025</v>
      </c>
      <c r="N704" s="498"/>
      <c r="O704" s="498" t="s">
        <v>1011</v>
      </c>
    </row>
    <row r="705" spans="1:56" ht="21" customHeight="1">
      <c r="A705" s="136">
        <v>701</v>
      </c>
      <c r="B705" s="243" t="str">
        <f t="shared" si="14"/>
        <v>20251FL6574K20.2</v>
      </c>
      <c r="C705" s="611" t="s">
        <v>2926</v>
      </c>
      <c r="D705" s="243" t="str">
        <f>VLOOKUP(E705,KHĐT_HKI_K20!$G$5:$AC$927,23,0)</f>
        <v>FL6574</v>
      </c>
      <c r="E705" s="235" t="s">
        <v>638</v>
      </c>
      <c r="F705" s="137" t="s">
        <v>58</v>
      </c>
      <c r="G705" s="491" t="s">
        <v>0</v>
      </c>
      <c r="H705" s="498" t="s">
        <v>462</v>
      </c>
      <c r="I705" s="495" t="s">
        <v>146</v>
      </c>
      <c r="J705" s="475"/>
      <c r="K705" s="475"/>
      <c r="L705" s="499">
        <v>2</v>
      </c>
      <c r="M705" s="243" t="str">
        <f>VLOOKUP(I705,'Phan ca HK1-2025'!$B$4:$G$134,6,0)</f>
        <v>13/10/2025</v>
      </c>
      <c r="N705" s="498"/>
      <c r="O705" s="498" t="s">
        <v>1012</v>
      </c>
      <c r="X705"/>
    </row>
    <row r="706" spans="1:56" ht="21" customHeight="1">
      <c r="A706" s="136">
        <v>702</v>
      </c>
      <c r="B706" s="243" t="str">
        <f t="shared" si="14"/>
        <v>20251FL6574K20.2</v>
      </c>
      <c r="C706" s="611" t="s">
        <v>2926</v>
      </c>
      <c r="D706" s="243" t="str">
        <f>VLOOKUP(E706,KHĐT_HKI_K20!$G$5:$AC$927,23,0)</f>
        <v>FL6574</v>
      </c>
      <c r="E706" s="235" t="s">
        <v>638</v>
      </c>
      <c r="F706" s="137" t="s">
        <v>58</v>
      </c>
      <c r="G706" s="491" t="s">
        <v>3</v>
      </c>
      <c r="H706" s="498" t="s">
        <v>462</v>
      </c>
      <c r="I706" s="495" t="s">
        <v>146</v>
      </c>
      <c r="J706" s="475"/>
      <c r="K706" s="475"/>
      <c r="L706" s="499">
        <v>2</v>
      </c>
      <c r="M706" s="243" t="str">
        <f>VLOOKUP(I706,'Phan ca HK1-2025'!$B$4:$G$134,6,0)</f>
        <v>13/10/2025</v>
      </c>
      <c r="N706" s="498"/>
      <c r="O706" s="498" t="s">
        <v>1012</v>
      </c>
    </row>
    <row r="707" spans="1:56" ht="21" customHeight="1">
      <c r="A707" s="136">
        <v>703</v>
      </c>
      <c r="B707" s="243" t="str">
        <f t="shared" si="14"/>
        <v>20251LP6010K20.42</v>
      </c>
      <c r="C707" s="611" t="s">
        <v>3241</v>
      </c>
      <c r="D707" s="243" t="str">
        <f>VLOOKUP(E707,KHĐT_HKI_K20!$G$5:$AC$927,23,0)</f>
        <v>LP6010</v>
      </c>
      <c r="E707" s="236" t="s">
        <v>180</v>
      </c>
      <c r="F707" s="491" t="s">
        <v>64</v>
      </c>
      <c r="G707" s="491" t="s">
        <v>1</v>
      </c>
      <c r="H707" s="520" t="s">
        <v>1149</v>
      </c>
      <c r="I707" s="495" t="s">
        <v>146</v>
      </c>
      <c r="J707" s="498"/>
      <c r="K707" s="513" t="s">
        <v>1153</v>
      </c>
      <c r="L707" s="501">
        <v>42</v>
      </c>
      <c r="M707" s="243" t="str">
        <f>VLOOKUP(I707,'Phan ca HK1-2025'!$B$4:$G$134,6,0)</f>
        <v>13/10/2025</v>
      </c>
      <c r="N707" s="513" t="s">
        <v>1153</v>
      </c>
      <c r="O707" s="498"/>
    </row>
    <row r="708" spans="1:56" ht="21" customHeight="1">
      <c r="A708" s="136">
        <v>704</v>
      </c>
      <c r="B708" s="243" t="str">
        <f t="shared" si="14"/>
        <v>20251PE6001K20.2</v>
      </c>
      <c r="C708" s="611" t="s">
        <v>3352</v>
      </c>
      <c r="D708" s="243" t="str">
        <f>VLOOKUP(E708,[1]CHUONGTRINHDAOTAO_1294!$G$5:$V$36,16,0)</f>
        <v>PE6001</v>
      </c>
      <c r="E708" s="492" t="s">
        <v>449</v>
      </c>
      <c r="F708" s="491" t="s">
        <v>440</v>
      </c>
      <c r="G708" s="491" t="s">
        <v>3</v>
      </c>
      <c r="H708" s="243" t="s">
        <v>484</v>
      </c>
      <c r="I708" s="495" t="s">
        <v>561</v>
      </c>
      <c r="J708" s="475"/>
      <c r="K708" s="475"/>
      <c r="L708" s="499">
        <v>2</v>
      </c>
      <c r="M708" s="243" t="str">
        <f>VLOOKUP(I708,'Phan ca HK1-2025'!$B$4:$G$134,6,0)</f>
        <v>13/10/2025</v>
      </c>
      <c r="N708" s="498"/>
      <c r="O708" s="498"/>
    </row>
    <row r="709" spans="1:56" ht="21" customHeight="1">
      <c r="A709" s="136">
        <v>705</v>
      </c>
      <c r="B709" s="243" t="str">
        <f t="shared" si="14"/>
        <v>20251TO6001K20.1</v>
      </c>
      <c r="C709" s="611" t="s">
        <v>4265</v>
      </c>
      <c r="D709" s="243" t="str">
        <f>VLOOKUP(E709,KHĐT_HKI_K20!$G$5:$AC$927,23,0)</f>
        <v>TO6001</v>
      </c>
      <c r="E709" s="490" t="s">
        <v>423</v>
      </c>
      <c r="F709" s="491" t="s">
        <v>12</v>
      </c>
      <c r="G709" s="491" t="s">
        <v>4</v>
      </c>
      <c r="H709" s="513" t="s">
        <v>1149</v>
      </c>
      <c r="I709" s="495" t="s">
        <v>561</v>
      </c>
      <c r="J709" s="475"/>
      <c r="K709" s="498" t="s">
        <v>1033</v>
      </c>
      <c r="L709" s="501">
        <v>1</v>
      </c>
      <c r="M709" s="243" t="str">
        <f>VLOOKUP(I709,'Phan ca HK1-2025'!$B$4:$G$134,6,0)</f>
        <v>13/10/2025</v>
      </c>
      <c r="N709" s="498" t="s">
        <v>1033</v>
      </c>
      <c r="O709" s="498"/>
    </row>
    <row r="710" spans="1:56" ht="21" customHeight="1">
      <c r="A710" s="136">
        <v>706</v>
      </c>
      <c r="B710" s="243" t="str">
        <f t="shared" si="14"/>
        <v>20251SL6557K20.2</v>
      </c>
      <c r="C710" s="611" t="s">
        <v>3956</v>
      </c>
      <c r="D710" s="243" t="str">
        <f>VLOOKUP(E710,KHĐT_HKI_K20!$G$5:$AC$927,23,0)</f>
        <v>SL6557</v>
      </c>
      <c r="E710" s="490" t="s">
        <v>636</v>
      </c>
      <c r="F710" s="491" t="s">
        <v>59</v>
      </c>
      <c r="G710" s="491" t="s">
        <v>4</v>
      </c>
      <c r="H710" s="243" t="str">
        <f>VLOOKUP(I710,'Phan ca HK1-2025'!$B$4:$I$134,8,0)</f>
        <v>C1-203</v>
      </c>
      <c r="I710" s="495" t="s">
        <v>561</v>
      </c>
      <c r="J710" s="475"/>
      <c r="K710" s="475"/>
      <c r="L710" s="499">
        <v>2</v>
      </c>
      <c r="M710" s="243" t="str">
        <f>VLOOKUP(I710,'Phan ca HK1-2025'!$B$4:$G$134,6,0)</f>
        <v>13/10/2025</v>
      </c>
      <c r="N710" s="498"/>
      <c r="O710" s="498"/>
    </row>
    <row r="711" spans="1:56" ht="21" customHeight="1">
      <c r="A711" s="136">
        <v>707</v>
      </c>
      <c r="B711" s="243" t="str">
        <f t="shared" si="14"/>
        <v>20251TO6088K20.2</v>
      </c>
      <c r="C711" s="611" t="s">
        <v>4289</v>
      </c>
      <c r="D711" s="243" t="s">
        <v>274</v>
      </c>
      <c r="E711" s="490" t="s">
        <v>448</v>
      </c>
      <c r="F711" s="491" t="s">
        <v>32</v>
      </c>
      <c r="G711" s="491" t="s">
        <v>1</v>
      </c>
      <c r="H711" s="498" t="s">
        <v>56</v>
      </c>
      <c r="I711" s="495" t="s">
        <v>561</v>
      </c>
      <c r="J711" s="475"/>
      <c r="K711" s="475"/>
      <c r="L711" s="499">
        <v>2</v>
      </c>
      <c r="M711" s="243" t="str">
        <f>VLOOKUP(I711,'Phan ca HK1-2025'!$B$4:$G$134,6,0)</f>
        <v>13/10/2025</v>
      </c>
      <c r="N711" s="498"/>
      <c r="O711" s="498"/>
    </row>
    <row r="712" spans="1:56" ht="21" customHeight="1">
      <c r="A712" s="136">
        <v>708</v>
      </c>
      <c r="B712" s="243" t="str">
        <f t="shared" si="14"/>
        <v>20251FL6574K20.3</v>
      </c>
      <c r="C712" s="611" t="s">
        <v>2929</v>
      </c>
      <c r="D712" s="243" t="str">
        <f>VLOOKUP(E712,KHĐT_HKI_K20!$G$5:$AC$927,23,0)</f>
        <v>FL6574</v>
      </c>
      <c r="E712" s="235" t="s">
        <v>638</v>
      </c>
      <c r="F712" s="137" t="s">
        <v>59</v>
      </c>
      <c r="G712" s="491" t="s">
        <v>0</v>
      </c>
      <c r="H712" s="498" t="s">
        <v>462</v>
      </c>
      <c r="I712" s="495" t="s">
        <v>561</v>
      </c>
      <c r="J712" s="475"/>
      <c r="K712" s="475"/>
      <c r="L712" s="499">
        <v>3</v>
      </c>
      <c r="M712" s="243" t="str">
        <f>VLOOKUP(I712,'Phan ca HK1-2025'!$B$4:$G$134,6,0)</f>
        <v>13/10/2025</v>
      </c>
      <c r="N712" s="498"/>
      <c r="O712" s="498" t="s">
        <v>1014</v>
      </c>
      <c r="X712"/>
    </row>
    <row r="713" spans="1:56" ht="21" customHeight="1">
      <c r="A713" s="136">
        <v>709</v>
      </c>
      <c r="B713" s="243" t="str">
        <f t="shared" si="14"/>
        <v>20251FL6574K20.3</v>
      </c>
      <c r="C713" s="611" t="s">
        <v>2929</v>
      </c>
      <c r="D713" s="243" t="str">
        <f>VLOOKUP(E713,KHĐT_HKI_K20!$G$5:$AC$927,23,0)</f>
        <v>FL6574</v>
      </c>
      <c r="E713" s="235" t="s">
        <v>638</v>
      </c>
      <c r="F713" s="137" t="s">
        <v>59</v>
      </c>
      <c r="G713" s="491" t="s">
        <v>3</v>
      </c>
      <c r="H713" s="498" t="s">
        <v>462</v>
      </c>
      <c r="I713" s="495" t="s">
        <v>561</v>
      </c>
      <c r="J713" s="475"/>
      <c r="K713" s="475"/>
      <c r="L713" s="499">
        <v>3</v>
      </c>
      <c r="M713" s="243" t="str">
        <f>VLOOKUP(I713,'Phan ca HK1-2025'!$B$4:$G$134,6,0)</f>
        <v>13/10/2025</v>
      </c>
      <c r="N713" s="498"/>
      <c r="O713" s="498" t="s">
        <v>1014</v>
      </c>
    </row>
    <row r="714" spans="1:56" ht="21" customHeight="1">
      <c r="A714" s="136">
        <v>710</v>
      </c>
      <c r="B714" s="243" t="str">
        <f t="shared" si="14"/>
        <v>20251FL6574K20.4</v>
      </c>
      <c r="C714" s="611" t="s">
        <v>2932</v>
      </c>
      <c r="D714" s="243" t="str">
        <f>VLOOKUP(E714,KHĐT_HKI_K20!$G$5:$AC$927,23,0)</f>
        <v>FL6574</v>
      </c>
      <c r="E714" s="235" t="s">
        <v>638</v>
      </c>
      <c r="F714" s="137" t="s">
        <v>60</v>
      </c>
      <c r="G714" s="491" t="s">
        <v>0</v>
      </c>
      <c r="H714" s="498" t="s">
        <v>462</v>
      </c>
      <c r="I714" s="495" t="s">
        <v>561</v>
      </c>
      <c r="J714" s="475"/>
      <c r="K714" s="475"/>
      <c r="L714" s="500">
        <v>4</v>
      </c>
      <c r="M714" s="243" t="str">
        <f>VLOOKUP(I714,'Phan ca HK1-2025'!$B$4:$G$134,6,0)</f>
        <v>13/10/2025</v>
      </c>
      <c r="N714" s="498"/>
      <c r="O714" s="498" t="s">
        <v>1015</v>
      </c>
      <c r="X714"/>
    </row>
    <row r="715" spans="1:56" ht="21" customHeight="1">
      <c r="A715" s="136">
        <v>711</v>
      </c>
      <c r="B715" s="243" t="str">
        <f t="shared" si="14"/>
        <v>20251FL6574K20.4</v>
      </c>
      <c r="C715" s="611" t="s">
        <v>2932</v>
      </c>
      <c r="D715" s="243" t="str">
        <f>VLOOKUP(E715,KHĐT_HKI_K20!$G$5:$AC$927,23,0)</f>
        <v>FL6574</v>
      </c>
      <c r="E715" s="235" t="s">
        <v>638</v>
      </c>
      <c r="F715" s="137" t="s">
        <v>60</v>
      </c>
      <c r="G715" s="491" t="s">
        <v>3</v>
      </c>
      <c r="H715" s="498" t="s">
        <v>462</v>
      </c>
      <c r="I715" s="495" t="s">
        <v>561</v>
      </c>
      <c r="J715" s="475"/>
      <c r="K715" s="475"/>
      <c r="L715" s="499">
        <v>4</v>
      </c>
      <c r="M715" s="243" t="str">
        <f>VLOOKUP(I715,'Phan ca HK1-2025'!$B$4:$G$134,6,0)</f>
        <v>13/10/2025</v>
      </c>
      <c r="N715" s="498"/>
      <c r="O715" s="498" t="s">
        <v>1015</v>
      </c>
    </row>
    <row r="716" spans="1:56" ht="21" customHeight="1">
      <c r="A716" s="136">
        <v>712</v>
      </c>
      <c r="B716" s="243" t="str">
        <f t="shared" si="14"/>
        <v>20251LP6010K20.65</v>
      </c>
      <c r="C716" s="611" t="s">
        <v>3310</v>
      </c>
      <c r="D716" s="243" t="str">
        <f>VLOOKUP(E716,KHĐT_HKI_K20!$G$5:$AC$927,23,0)</f>
        <v>LP6010</v>
      </c>
      <c r="E716" s="236" t="s">
        <v>180</v>
      </c>
      <c r="F716" s="491" t="s">
        <v>59</v>
      </c>
      <c r="G716" s="491" t="s">
        <v>1</v>
      </c>
      <c r="H716" s="520" t="s">
        <v>1149</v>
      </c>
      <c r="I716" s="495" t="s">
        <v>561</v>
      </c>
      <c r="J716" s="498"/>
      <c r="K716" s="513" t="s">
        <v>1154</v>
      </c>
      <c r="L716" s="501">
        <v>65</v>
      </c>
      <c r="M716" s="243" t="str">
        <f>VLOOKUP(I716,'Phan ca HK1-2025'!$B$4:$G$134,6,0)</f>
        <v>13/10/2025</v>
      </c>
      <c r="N716" s="513" t="s">
        <v>1154</v>
      </c>
      <c r="O716" s="498"/>
    </row>
    <row r="717" spans="1:56" ht="21" customHeight="1">
      <c r="A717" s="136">
        <v>713</v>
      </c>
      <c r="B717" s="243" t="str">
        <f t="shared" si="14"/>
        <v>20251BS6001K20.22</v>
      </c>
      <c r="C717" s="611" t="s">
        <v>1459</v>
      </c>
      <c r="D717" s="243" t="str">
        <f>VLOOKUP(E717,KHĐT_HKI_K20!$G$5:$AC$927,23,0)</f>
        <v>BS6001</v>
      </c>
      <c r="E717" s="236" t="s">
        <v>158</v>
      </c>
      <c r="F717" s="137" t="s">
        <v>14</v>
      </c>
      <c r="G717" s="491" t="s">
        <v>3</v>
      </c>
      <c r="H717" s="243" t="str">
        <f>VLOOKUP(I717,'Phan ca HK1-2025'!$B$4:$I$134,8,0)</f>
        <v>C1-402</v>
      </c>
      <c r="I717" s="495" t="s">
        <v>101</v>
      </c>
      <c r="J717" s="475"/>
      <c r="K717" s="475"/>
      <c r="L717" s="499">
        <v>22</v>
      </c>
      <c r="M717" s="243" t="str">
        <f>VLOOKUP(I717,'Phan ca HK1-2025'!$B$4:$G$134,6,0)</f>
        <v>15/09/2025</v>
      </c>
      <c r="N717" s="498"/>
      <c r="O717" s="498"/>
    </row>
    <row r="718" spans="1:56" ht="21" customHeight="1">
      <c r="A718" s="136">
        <v>714</v>
      </c>
      <c r="B718" s="243" t="str">
        <f t="shared" si="14"/>
        <v>20251AA6040K20.8</v>
      </c>
      <c r="C718" s="611" t="s">
        <v>1228</v>
      </c>
      <c r="D718" s="243" t="str">
        <f>VLOOKUP(E718,KHĐT_HKI_K20!$G$5:$AC$927,23,0)</f>
        <v>AA6040</v>
      </c>
      <c r="E718" s="236" t="s">
        <v>429</v>
      </c>
      <c r="F718" s="137" t="s">
        <v>58</v>
      </c>
      <c r="G718" s="491" t="s">
        <v>2</v>
      </c>
      <c r="H718" s="243" t="str">
        <f>VLOOKUP(I718,'Phan ca HK1-2025'!$B$4:$I$134,8,0)</f>
        <v>C1-402</v>
      </c>
      <c r="I718" s="495" t="s">
        <v>101</v>
      </c>
      <c r="J718" s="475"/>
      <c r="K718" s="475"/>
      <c r="L718" s="499">
        <v>8</v>
      </c>
      <c r="M718" s="243" t="str">
        <f>VLOOKUP(I718,'Phan ca HK1-2025'!$B$4:$G$134,6,0)</f>
        <v>15/09/2025</v>
      </c>
      <c r="N718" s="498"/>
      <c r="O718" s="498"/>
    </row>
    <row r="719" spans="1:56" ht="21" customHeight="1">
      <c r="A719" s="136">
        <v>715</v>
      </c>
      <c r="B719" s="243" t="str">
        <f t="shared" si="14"/>
        <v>20251BS6018K20.26</v>
      </c>
      <c r="C719" s="611" t="s">
        <v>1779</v>
      </c>
      <c r="D719" s="243" t="str">
        <f>VLOOKUP(E719,KHĐT_HKI_K20!$G$5:$AC$927,23,0)</f>
        <v>BS6018</v>
      </c>
      <c r="E719" s="236" t="s">
        <v>192</v>
      </c>
      <c r="F719" s="137" t="s">
        <v>64</v>
      </c>
      <c r="G719" s="491" t="s">
        <v>0</v>
      </c>
      <c r="H719" s="243" t="str">
        <f>VLOOKUP(I719,'Phan ca HK1-2025'!$B$4:$I$134,8,0)</f>
        <v>C1-402</v>
      </c>
      <c r="I719" s="495" t="s">
        <v>101</v>
      </c>
      <c r="J719" s="502"/>
      <c r="K719" s="502"/>
      <c r="L719" s="499">
        <v>26</v>
      </c>
      <c r="M719" s="243" t="str">
        <f>VLOOKUP(I719,'Phan ca HK1-2025'!$B$4:$G$134,6,0)</f>
        <v>15/09/2025</v>
      </c>
      <c r="N719" s="498"/>
      <c r="O719" s="498"/>
      <c r="X719"/>
      <c r="BC719" s="5"/>
      <c r="BD719" s="5"/>
    </row>
    <row r="720" spans="1:56" ht="21" customHeight="1">
      <c r="A720" s="136">
        <v>716</v>
      </c>
      <c r="B720" s="243" t="str">
        <f t="shared" si="14"/>
        <v>20251PE6011K20.7</v>
      </c>
      <c r="C720" s="611" t="s">
        <v>3454</v>
      </c>
      <c r="D720" s="243" t="str">
        <f>VLOOKUP(E720,[1]CHUONGTRINHDAOTAO_1294!$G$5:$V$36,16,0)</f>
        <v>PE6011</v>
      </c>
      <c r="E720" s="492" t="s">
        <v>455</v>
      </c>
      <c r="F720" s="137" t="s">
        <v>60</v>
      </c>
      <c r="G720" s="491" t="s">
        <v>0</v>
      </c>
      <c r="H720" s="243" t="s">
        <v>484</v>
      </c>
      <c r="I720" s="495" t="s">
        <v>101</v>
      </c>
      <c r="J720" s="502"/>
      <c r="K720" s="502"/>
      <c r="L720" s="500">
        <v>7</v>
      </c>
      <c r="M720" s="243" t="str">
        <f>VLOOKUP(I720,'Phan ca HK1-2025'!$B$4:$G$134,6,0)</f>
        <v>15/09/2025</v>
      </c>
      <c r="N720" s="498"/>
      <c r="O720" s="498"/>
      <c r="X720"/>
      <c r="BC720" s="5"/>
      <c r="BD720" s="5"/>
    </row>
    <row r="721" spans="1:56" ht="21" customHeight="1">
      <c r="A721" s="136">
        <v>717</v>
      </c>
      <c r="B721" s="243" t="str">
        <f t="shared" si="14"/>
        <v>20251BM6001K20.1</v>
      </c>
      <c r="C721" s="611" t="s">
        <v>1280</v>
      </c>
      <c r="D721" s="243" t="str">
        <f>VLOOKUP(E721,KHĐT_HKI_K20!$G$5:$AC$927,23,0)</f>
        <v>BM6001</v>
      </c>
      <c r="E721" s="236" t="s">
        <v>606</v>
      </c>
      <c r="F721" s="137" t="s">
        <v>64</v>
      </c>
      <c r="G721" s="491" t="s">
        <v>2</v>
      </c>
      <c r="H721" s="243" t="str">
        <f>VLOOKUP(I721,'Phan ca HK1-2025'!$B$4:$I$134,8,0)</f>
        <v>C1-402</v>
      </c>
      <c r="I721" s="495" t="s">
        <v>101</v>
      </c>
      <c r="J721" s="475"/>
      <c r="K721" s="475"/>
      <c r="L721" s="499">
        <v>1</v>
      </c>
      <c r="M721" s="243" t="str">
        <f>VLOOKUP(I721,'Phan ca HK1-2025'!$B$4:$G$134,6,0)</f>
        <v>15/09/2025</v>
      </c>
      <c r="N721" s="498"/>
      <c r="O721" s="498"/>
    </row>
    <row r="722" spans="1:56" ht="21" customHeight="1">
      <c r="A722" s="136">
        <v>718</v>
      </c>
      <c r="B722" s="243" t="str">
        <f t="shared" si="14"/>
        <v>20251IT6217K20.8</v>
      </c>
      <c r="C722" s="611" t="s">
        <v>3091</v>
      </c>
      <c r="D722" s="243" t="str">
        <f>VLOOKUP(E722,KHĐT_HKI_K20!$G$5:$AC$927,23,0)</f>
        <v>IT6217</v>
      </c>
      <c r="E722" s="236" t="s">
        <v>802</v>
      </c>
      <c r="F722" s="137" t="s">
        <v>64</v>
      </c>
      <c r="G722" s="491" t="s">
        <v>5</v>
      </c>
      <c r="H722" s="243" t="str">
        <f>VLOOKUP(I722,'Phan ca HK1-2025'!$B$4:$I$134,8,0)</f>
        <v>C1-402</v>
      </c>
      <c r="I722" s="495" t="s">
        <v>101</v>
      </c>
      <c r="J722" s="475"/>
      <c r="K722" s="475"/>
      <c r="L722" s="499">
        <v>8</v>
      </c>
      <c r="M722" s="243" t="str">
        <f>VLOOKUP(I722,'Phan ca HK1-2025'!$B$4:$G$134,6,0)</f>
        <v>15/09/2025</v>
      </c>
      <c r="N722" s="498"/>
      <c r="O722" s="498"/>
    </row>
    <row r="723" spans="1:56" ht="21" customHeight="1">
      <c r="A723" s="136">
        <v>719</v>
      </c>
      <c r="B723" s="243" t="str">
        <f t="shared" si="14"/>
        <v>20251SL6570K20.15</v>
      </c>
      <c r="C723" s="611" t="s">
        <v>4013</v>
      </c>
      <c r="D723" s="243" t="str">
        <f>VLOOKUP(E723,KHĐT_HKI_K20!$G$5:$AC$927,23,0)</f>
        <v>SL6570</v>
      </c>
      <c r="E723" s="235" t="s">
        <v>188</v>
      </c>
      <c r="F723" s="137" t="s">
        <v>64</v>
      </c>
      <c r="G723" s="491" t="s">
        <v>1</v>
      </c>
      <c r="H723" s="498" t="s">
        <v>459</v>
      </c>
      <c r="I723" s="495" t="s">
        <v>101</v>
      </c>
      <c r="J723" s="475"/>
      <c r="K723" s="475"/>
      <c r="L723" s="499">
        <v>15</v>
      </c>
      <c r="M723" s="243" t="str">
        <f>VLOOKUP(I723,'Phan ca HK1-2025'!$B$4:$G$134,6,0)</f>
        <v>15/09/2025</v>
      </c>
      <c r="N723" s="498"/>
      <c r="O723" s="498" t="s">
        <v>972</v>
      </c>
    </row>
    <row r="724" spans="1:56" ht="21" customHeight="1">
      <c r="A724" s="136">
        <v>720</v>
      </c>
      <c r="B724" s="243" t="str">
        <f t="shared" si="14"/>
        <v>20251SL6570K20.15</v>
      </c>
      <c r="C724" s="611" t="s">
        <v>4013</v>
      </c>
      <c r="D724" s="243" t="str">
        <f>VLOOKUP(E724,KHĐT_HKI_K20!$G$5:$AC$927,23,0)</f>
        <v>SL6570</v>
      </c>
      <c r="E724" s="235" t="s">
        <v>188</v>
      </c>
      <c r="F724" s="137" t="s">
        <v>64</v>
      </c>
      <c r="G724" s="491" t="s">
        <v>4</v>
      </c>
      <c r="H724" s="498" t="s">
        <v>459</v>
      </c>
      <c r="I724" s="495" t="s">
        <v>101</v>
      </c>
      <c r="J724" s="475"/>
      <c r="K724" s="475"/>
      <c r="L724" s="499">
        <v>15</v>
      </c>
      <c r="M724" s="243" t="str">
        <f>VLOOKUP(I724,'Phan ca HK1-2025'!$B$4:$G$134,6,0)</f>
        <v>15/09/2025</v>
      </c>
      <c r="N724" s="498"/>
      <c r="O724" s="498" t="s">
        <v>972</v>
      </c>
    </row>
    <row r="725" spans="1:56" ht="21" customHeight="1">
      <c r="A725" s="136">
        <v>721</v>
      </c>
      <c r="B725" s="243" t="str">
        <f t="shared" si="14"/>
        <v>20251SL6570K20.16</v>
      </c>
      <c r="C725" s="611" t="s">
        <v>4016</v>
      </c>
      <c r="D725" s="243" t="str">
        <f>VLOOKUP(E725,KHĐT_HKI_K20!$G$5:$AC$927,23,0)</f>
        <v>SL6570</v>
      </c>
      <c r="E725" s="235" t="s">
        <v>188</v>
      </c>
      <c r="F725" s="137" t="s">
        <v>58</v>
      </c>
      <c r="G725" s="491" t="s">
        <v>1</v>
      </c>
      <c r="H725" s="498" t="s">
        <v>459</v>
      </c>
      <c r="I725" s="495" t="s">
        <v>101</v>
      </c>
      <c r="J725" s="475"/>
      <c r="K725" s="475"/>
      <c r="L725" s="499">
        <v>16</v>
      </c>
      <c r="M725" s="243" t="str">
        <f>VLOOKUP(I725,'Phan ca HK1-2025'!$B$4:$G$134,6,0)</f>
        <v>15/09/2025</v>
      </c>
      <c r="N725" s="498"/>
      <c r="O725" s="498" t="s">
        <v>973</v>
      </c>
    </row>
    <row r="726" spans="1:56" ht="21" customHeight="1">
      <c r="A726" s="136">
        <v>722</v>
      </c>
      <c r="B726" s="243" t="str">
        <f t="shared" si="14"/>
        <v>20251SL6570K20.16</v>
      </c>
      <c r="C726" s="611" t="s">
        <v>4016</v>
      </c>
      <c r="D726" s="243" t="str">
        <f>VLOOKUP(E726,KHĐT_HKI_K20!$G$5:$AC$927,23,0)</f>
        <v>SL6570</v>
      </c>
      <c r="E726" s="235" t="s">
        <v>188</v>
      </c>
      <c r="F726" s="137" t="s">
        <v>58</v>
      </c>
      <c r="G726" s="491" t="s">
        <v>4</v>
      </c>
      <c r="H726" s="498" t="s">
        <v>459</v>
      </c>
      <c r="I726" s="495" t="s">
        <v>101</v>
      </c>
      <c r="J726" s="475"/>
      <c r="K726" s="475"/>
      <c r="L726" s="499">
        <v>16</v>
      </c>
      <c r="M726" s="243" t="str">
        <f>VLOOKUP(I726,'Phan ca HK1-2025'!$B$4:$G$134,6,0)</f>
        <v>15/09/2025</v>
      </c>
      <c r="N726" s="498"/>
      <c r="O726" s="498" t="s">
        <v>973</v>
      </c>
    </row>
    <row r="727" spans="1:56" ht="21" customHeight="1">
      <c r="A727" s="136">
        <v>723</v>
      </c>
      <c r="B727" s="243" t="str">
        <f t="shared" si="14"/>
        <v>20251LP6010K20.40</v>
      </c>
      <c r="C727" s="611" t="s">
        <v>3235</v>
      </c>
      <c r="D727" s="243" t="str">
        <f>VLOOKUP(E727,KHĐT_HKI_K20!$G$5:$AC$927,23,0)</f>
        <v>LP6010</v>
      </c>
      <c r="E727" s="236" t="s">
        <v>180</v>
      </c>
      <c r="F727" s="137" t="s">
        <v>31</v>
      </c>
      <c r="G727" s="491" t="s">
        <v>5</v>
      </c>
      <c r="H727" s="243" t="s">
        <v>1148</v>
      </c>
      <c r="I727" s="495" t="s">
        <v>101</v>
      </c>
      <c r="J727" s="475"/>
      <c r="K727" s="498" t="s">
        <v>976</v>
      </c>
      <c r="L727" s="501">
        <v>40</v>
      </c>
      <c r="M727" s="243" t="str">
        <f>VLOOKUP(I727,'Phan ca HK1-2025'!$B$4:$G$134,6,0)</f>
        <v>15/09/2025</v>
      </c>
      <c r="N727" s="498" t="s">
        <v>976</v>
      </c>
      <c r="O727" s="498"/>
    </row>
    <row r="728" spans="1:56" ht="21" customHeight="1">
      <c r="A728" s="136">
        <v>724</v>
      </c>
      <c r="B728" s="243" t="str">
        <f t="shared" si="14"/>
        <v>20251BS6001K20.23</v>
      </c>
      <c r="C728" s="611" t="s">
        <v>1462</v>
      </c>
      <c r="D728" s="243" t="str">
        <f>VLOOKUP(E728,KHĐT_HKI_K20!$G$5:$AC$927,23,0)</f>
        <v>BS6001</v>
      </c>
      <c r="E728" s="236" t="s">
        <v>158</v>
      </c>
      <c r="F728" s="137" t="s">
        <v>95</v>
      </c>
      <c r="G728" s="491" t="s">
        <v>3</v>
      </c>
      <c r="H728" s="243" t="str">
        <f>VLOOKUP(I728,'Phan ca HK1-2025'!$B$4:$I$134,8,0)</f>
        <v>C1-402</v>
      </c>
      <c r="I728" s="495" t="s">
        <v>140</v>
      </c>
      <c r="J728" s="475"/>
      <c r="K728" s="475"/>
      <c r="L728" s="499">
        <v>23</v>
      </c>
      <c r="M728" s="243" t="str">
        <f>VLOOKUP(I728,'Phan ca HK1-2025'!$B$4:$G$134,6,0)</f>
        <v>15/09/2025</v>
      </c>
      <c r="N728" s="498"/>
      <c r="O728" s="498"/>
    </row>
    <row r="729" spans="1:56" ht="21" customHeight="1">
      <c r="A729" s="136">
        <v>725</v>
      </c>
      <c r="B729" s="243" t="str">
        <f t="shared" si="14"/>
        <v>20251AA6040K20.9</v>
      </c>
      <c r="C729" s="611" t="s">
        <v>1231</v>
      </c>
      <c r="D729" s="243" t="str">
        <f>VLOOKUP(E729,KHĐT_HKI_K20!$G$5:$AC$927,23,0)</f>
        <v>AA6040</v>
      </c>
      <c r="E729" s="236" t="s">
        <v>429</v>
      </c>
      <c r="F729" s="137" t="s">
        <v>60</v>
      </c>
      <c r="G729" s="491" t="s">
        <v>0</v>
      </c>
      <c r="H729" s="243" t="str">
        <f>VLOOKUP(I729,'Phan ca HK1-2025'!$B$4:$I$134,8,0)</f>
        <v>C1-402</v>
      </c>
      <c r="I729" s="495" t="s">
        <v>140</v>
      </c>
      <c r="J729" s="502"/>
      <c r="K729" s="502"/>
      <c r="L729" s="500">
        <v>9</v>
      </c>
      <c r="M729" s="243" t="str">
        <f>VLOOKUP(I729,'Phan ca HK1-2025'!$B$4:$G$134,6,0)</f>
        <v>15/09/2025</v>
      </c>
      <c r="N729" s="498"/>
      <c r="O729" s="498"/>
      <c r="X729"/>
      <c r="BC729" s="5"/>
      <c r="BD729" s="5"/>
    </row>
    <row r="730" spans="1:56" ht="21" customHeight="1">
      <c r="A730" s="136">
        <v>726</v>
      </c>
      <c r="B730" s="243" t="str">
        <f t="shared" si="14"/>
        <v>20251BS6018K20.27</v>
      </c>
      <c r="C730" s="611" t="s">
        <v>1782</v>
      </c>
      <c r="D730" s="243" t="str">
        <f>VLOOKUP(E730,KHĐT_HKI_K20!$G$5:$AC$927,23,0)</f>
        <v>BS6018</v>
      </c>
      <c r="E730" s="236" t="s">
        <v>192</v>
      </c>
      <c r="F730" s="137" t="s">
        <v>59</v>
      </c>
      <c r="G730" s="491" t="s">
        <v>0</v>
      </c>
      <c r="H730" s="243" t="str">
        <f>VLOOKUP(I730,'Phan ca HK1-2025'!$B$4:$I$134,8,0)</f>
        <v>C1-402</v>
      </c>
      <c r="I730" s="495" t="s">
        <v>140</v>
      </c>
      <c r="J730" s="502"/>
      <c r="K730" s="502"/>
      <c r="L730" s="499">
        <v>27</v>
      </c>
      <c r="M730" s="243" t="str">
        <f>VLOOKUP(I730,'Phan ca HK1-2025'!$B$4:$G$134,6,0)</f>
        <v>15/09/2025</v>
      </c>
      <c r="N730" s="498"/>
      <c r="O730" s="498"/>
      <c r="X730"/>
      <c r="BC730" s="5"/>
      <c r="BD730" s="5"/>
    </row>
    <row r="731" spans="1:56" ht="21" customHeight="1">
      <c r="A731" s="136">
        <v>727</v>
      </c>
      <c r="B731" s="243" t="str">
        <f t="shared" si="14"/>
        <v>20251PE6011K20.8</v>
      </c>
      <c r="C731" s="611" t="s">
        <v>3457</v>
      </c>
      <c r="D731" s="243" t="str">
        <f>VLOOKUP(E731,[1]CHUONGTRINHDAOTAO_1294!$G$5:$V$36,16,0)</f>
        <v>PE6011</v>
      </c>
      <c r="E731" s="492" t="s">
        <v>455</v>
      </c>
      <c r="F731" s="137" t="s">
        <v>31</v>
      </c>
      <c r="G731" s="491" t="s">
        <v>0</v>
      </c>
      <c r="H731" s="243" t="s">
        <v>484</v>
      </c>
      <c r="I731" s="495" t="s">
        <v>140</v>
      </c>
      <c r="J731" s="502"/>
      <c r="K731" s="502"/>
      <c r="L731" s="500">
        <v>8</v>
      </c>
      <c r="M731" s="243" t="str">
        <f>VLOOKUP(I731,'Phan ca HK1-2025'!$B$4:$G$134,6,0)</f>
        <v>15/09/2025</v>
      </c>
      <c r="N731" s="498"/>
      <c r="O731" s="498"/>
      <c r="X731"/>
      <c r="BC731" s="5"/>
      <c r="BD731" s="5"/>
    </row>
    <row r="732" spans="1:56" ht="21" customHeight="1">
      <c r="A732" s="136">
        <v>728</v>
      </c>
      <c r="B732" s="243" t="str">
        <f t="shared" si="14"/>
        <v>20251BM6001K20.2</v>
      </c>
      <c r="C732" s="611" t="s">
        <v>1283</v>
      </c>
      <c r="D732" s="243" t="str">
        <f>VLOOKUP(E732,KHĐT_HKI_K20!$G$5:$AC$927,23,0)</f>
        <v>BM6001</v>
      </c>
      <c r="E732" s="236" t="s">
        <v>606</v>
      </c>
      <c r="F732" s="137" t="s">
        <v>60</v>
      </c>
      <c r="G732" s="491" t="s">
        <v>2</v>
      </c>
      <c r="H732" s="243" t="str">
        <f>VLOOKUP(I732,'Phan ca HK1-2025'!$B$4:$I$134,8,0)</f>
        <v>C1-402</v>
      </c>
      <c r="I732" s="495" t="s">
        <v>140</v>
      </c>
      <c r="J732" s="475"/>
      <c r="K732" s="475"/>
      <c r="L732" s="499">
        <v>2</v>
      </c>
      <c r="M732" s="243" t="str">
        <f>VLOOKUP(I732,'Phan ca HK1-2025'!$B$4:$G$134,6,0)</f>
        <v>15/09/2025</v>
      </c>
      <c r="N732" s="498"/>
      <c r="O732" s="498"/>
    </row>
    <row r="733" spans="1:56" ht="21" customHeight="1">
      <c r="A733" s="136">
        <v>729</v>
      </c>
      <c r="B733" s="243" t="str">
        <f t="shared" si="14"/>
        <v>20251IT6217K20.9</v>
      </c>
      <c r="C733" s="611" t="s">
        <v>3094</v>
      </c>
      <c r="D733" s="243" t="str">
        <f>VLOOKUP(E733,KHĐT_HKI_K20!$G$5:$AC$927,23,0)</f>
        <v>IT6217</v>
      </c>
      <c r="E733" s="236" t="s">
        <v>802</v>
      </c>
      <c r="F733" s="137" t="s">
        <v>59</v>
      </c>
      <c r="G733" s="491" t="s">
        <v>5</v>
      </c>
      <c r="H733" s="243" t="str">
        <f>VLOOKUP(I733,'Phan ca HK1-2025'!$B$4:$I$134,8,0)</f>
        <v>C1-402</v>
      </c>
      <c r="I733" s="495" t="s">
        <v>140</v>
      </c>
      <c r="J733" s="475"/>
      <c r="K733" s="475"/>
      <c r="L733" s="499">
        <v>9</v>
      </c>
      <c r="M733" s="243" t="str">
        <f>VLOOKUP(I733,'Phan ca HK1-2025'!$B$4:$G$134,6,0)</f>
        <v>15/09/2025</v>
      </c>
      <c r="N733" s="498"/>
      <c r="O733" s="498"/>
    </row>
    <row r="734" spans="1:56" ht="21" customHeight="1">
      <c r="A734" s="136">
        <v>730</v>
      </c>
      <c r="B734" s="243" t="str">
        <f t="shared" si="14"/>
        <v>20251SL6570K20.17</v>
      </c>
      <c r="C734" s="611" t="s">
        <v>4019</v>
      </c>
      <c r="D734" s="243" t="str">
        <f>VLOOKUP(E734,KHĐT_HKI_K20!$G$5:$AC$927,23,0)</f>
        <v>SL6570</v>
      </c>
      <c r="E734" s="235" t="s">
        <v>188</v>
      </c>
      <c r="F734" s="137" t="s">
        <v>59</v>
      </c>
      <c r="G734" s="491" t="s">
        <v>1</v>
      </c>
      <c r="H734" s="498" t="s">
        <v>459</v>
      </c>
      <c r="I734" s="495" t="s">
        <v>140</v>
      </c>
      <c r="J734" s="475"/>
      <c r="K734" s="475"/>
      <c r="L734" s="499">
        <v>17</v>
      </c>
      <c r="M734" s="243" t="str">
        <f>VLOOKUP(I734,'Phan ca HK1-2025'!$B$4:$G$134,6,0)</f>
        <v>15/09/2025</v>
      </c>
      <c r="N734" s="498"/>
      <c r="O734" s="498" t="s">
        <v>974</v>
      </c>
    </row>
    <row r="735" spans="1:56" ht="21" customHeight="1">
      <c r="A735" s="136">
        <v>731</v>
      </c>
      <c r="B735" s="243" t="str">
        <f t="shared" si="14"/>
        <v>20251SL6570K20.17</v>
      </c>
      <c r="C735" s="611" t="s">
        <v>4019</v>
      </c>
      <c r="D735" s="243" t="str">
        <f>VLOOKUP(E735,KHĐT_HKI_K20!$G$5:$AC$927,23,0)</f>
        <v>SL6570</v>
      </c>
      <c r="E735" s="235" t="s">
        <v>188</v>
      </c>
      <c r="F735" s="137" t="s">
        <v>59</v>
      </c>
      <c r="G735" s="491" t="s">
        <v>4</v>
      </c>
      <c r="H735" s="498" t="s">
        <v>459</v>
      </c>
      <c r="I735" s="495" t="s">
        <v>140</v>
      </c>
      <c r="J735" s="475"/>
      <c r="K735" s="475"/>
      <c r="L735" s="499">
        <v>17</v>
      </c>
      <c r="M735" s="243" t="str">
        <f>VLOOKUP(I735,'Phan ca HK1-2025'!$B$4:$G$134,6,0)</f>
        <v>15/09/2025</v>
      </c>
      <c r="N735" s="498"/>
      <c r="O735" s="498" t="s">
        <v>974</v>
      </c>
    </row>
    <row r="736" spans="1:56" ht="21" customHeight="1">
      <c r="A736" s="136">
        <v>732</v>
      </c>
      <c r="B736" s="243" t="str">
        <f t="shared" si="14"/>
        <v>20251SL6570K20.18</v>
      </c>
      <c r="C736" s="611" t="s">
        <v>4022</v>
      </c>
      <c r="D736" s="243" t="str">
        <f>VLOOKUP(E736,KHĐT_HKI_K20!$G$5:$AC$927,23,0)</f>
        <v>SL6570</v>
      </c>
      <c r="E736" s="235" t="s">
        <v>188</v>
      </c>
      <c r="F736" s="137" t="s">
        <v>60</v>
      </c>
      <c r="G736" s="491" t="s">
        <v>1</v>
      </c>
      <c r="H736" s="498" t="s">
        <v>459</v>
      </c>
      <c r="I736" s="495" t="s">
        <v>140</v>
      </c>
      <c r="J736" s="475"/>
      <c r="K736" s="475"/>
      <c r="L736" s="499">
        <v>18</v>
      </c>
      <c r="M736" s="243" t="str">
        <f>VLOOKUP(I736,'Phan ca HK1-2025'!$B$4:$G$134,6,0)</f>
        <v>15/09/2025</v>
      </c>
      <c r="N736" s="498"/>
      <c r="O736" s="498" t="s">
        <v>975</v>
      </c>
    </row>
    <row r="737" spans="1:15" ht="21" customHeight="1">
      <c r="A737" s="136">
        <v>733</v>
      </c>
      <c r="B737" s="243" t="str">
        <f t="shared" si="14"/>
        <v>20251SL6570K20.18</v>
      </c>
      <c r="C737" s="611" t="s">
        <v>4022</v>
      </c>
      <c r="D737" s="243" t="str">
        <f>VLOOKUP(E737,KHĐT_HKI_K20!$G$5:$AC$927,23,0)</f>
        <v>SL6570</v>
      </c>
      <c r="E737" s="235" t="s">
        <v>188</v>
      </c>
      <c r="F737" s="137" t="s">
        <v>60</v>
      </c>
      <c r="G737" s="491" t="s">
        <v>4</v>
      </c>
      <c r="H737" s="498" t="s">
        <v>459</v>
      </c>
      <c r="I737" s="495" t="s">
        <v>140</v>
      </c>
      <c r="J737" s="475"/>
      <c r="K737" s="475"/>
      <c r="L737" s="499">
        <v>18</v>
      </c>
      <c r="M737" s="243" t="str">
        <f>VLOOKUP(I737,'Phan ca HK1-2025'!$B$4:$G$134,6,0)</f>
        <v>15/09/2025</v>
      </c>
      <c r="N737" s="498"/>
      <c r="O737" s="498" t="s">
        <v>975</v>
      </c>
    </row>
    <row r="738" spans="1:15" ht="21" customHeight="1">
      <c r="A738" s="136">
        <v>734</v>
      </c>
      <c r="B738" s="243" t="str">
        <f t="shared" si="14"/>
        <v>20251LP6010K20.41</v>
      </c>
      <c r="C738" s="611" t="s">
        <v>3238</v>
      </c>
      <c r="D738" s="243" t="str">
        <f>VLOOKUP(E738,KHĐT_HKI_K20!$G$5:$AC$927,23,0)</f>
        <v>LP6010</v>
      </c>
      <c r="E738" s="236" t="s">
        <v>180</v>
      </c>
      <c r="F738" s="137" t="s">
        <v>32</v>
      </c>
      <c r="G738" s="491" t="s">
        <v>5</v>
      </c>
      <c r="H738" s="243" t="s">
        <v>1148</v>
      </c>
      <c r="I738" s="495" t="s">
        <v>140</v>
      </c>
      <c r="J738" s="475"/>
      <c r="K738" s="498" t="s">
        <v>977</v>
      </c>
      <c r="L738" s="501">
        <v>41</v>
      </c>
      <c r="M738" s="243" t="str">
        <f>VLOOKUP(I738,'Phan ca HK1-2025'!$B$4:$G$134,6,0)</f>
        <v>15/09/2025</v>
      </c>
      <c r="N738" s="498" t="s">
        <v>977</v>
      </c>
      <c r="O738" s="498"/>
    </row>
    <row r="739" spans="1:15" ht="21" customHeight="1">
      <c r="A739" s="136">
        <v>735</v>
      </c>
      <c r="B739" s="243" t="str">
        <f t="shared" si="14"/>
        <v>20251PE6021K20.9</v>
      </c>
      <c r="C739" s="611" t="s">
        <v>3529</v>
      </c>
      <c r="D739" s="243" t="str">
        <f>VLOOKUP(E739,[1]CHUONGTRINHDAOTAO_1294!$G$5:$V$36,16,0)</f>
        <v>PE6021</v>
      </c>
      <c r="E739" s="492" t="s">
        <v>453</v>
      </c>
      <c r="F739" s="137" t="s">
        <v>31</v>
      </c>
      <c r="G739" s="491" t="s">
        <v>5</v>
      </c>
      <c r="H739" s="243" t="s">
        <v>486</v>
      </c>
      <c r="I739" s="495" t="s">
        <v>396</v>
      </c>
      <c r="J739" s="475"/>
      <c r="K739" s="475"/>
      <c r="L739" s="499">
        <v>9</v>
      </c>
      <c r="M739" s="243" t="str">
        <f>VLOOKUP(I739,'Phan ca HK1-2025'!$B$4:$G$134,6,0)</f>
        <v>15/09/2025</v>
      </c>
      <c r="N739" s="498"/>
      <c r="O739" s="498"/>
    </row>
    <row r="740" spans="1:15" ht="21" customHeight="1">
      <c r="A740" s="136">
        <v>736</v>
      </c>
      <c r="B740" s="243" t="str">
        <f t="shared" si="14"/>
        <v>20251BS6002K20.63</v>
      </c>
      <c r="C740" s="611" t="s">
        <v>1675</v>
      </c>
      <c r="D740" s="243" t="str">
        <f>VLOOKUP(E740,KHĐT_HKI_K20!$G$5:$AC$927,23,0)</f>
        <v>BS6002</v>
      </c>
      <c r="E740" s="236" t="s">
        <v>93</v>
      </c>
      <c r="F740" s="137" t="s">
        <v>95</v>
      </c>
      <c r="G740" s="491" t="s">
        <v>0</v>
      </c>
      <c r="H740" s="243" t="str">
        <f>VLOOKUP(I740,'Phan ca HK1-2025'!$B$4:$I$134,8,0)</f>
        <v>B2-201</v>
      </c>
      <c r="I740" s="495" t="s">
        <v>396</v>
      </c>
      <c r="J740" s="502"/>
      <c r="K740" s="502"/>
      <c r="L740" s="499">
        <v>63</v>
      </c>
      <c r="M740" s="243" t="str">
        <f>VLOOKUP(I740,'Phan ca HK1-2025'!$B$4:$G$134,6,0)</f>
        <v>15/09/2025</v>
      </c>
      <c r="N740" s="498"/>
      <c r="O740" s="498"/>
    </row>
    <row r="741" spans="1:15" ht="21" customHeight="1">
      <c r="A741" s="136">
        <v>737</v>
      </c>
      <c r="B741" s="243" t="str">
        <f t="shared" si="14"/>
        <v>20251CT6001K20.7</v>
      </c>
      <c r="C741" s="611" t="s">
        <v>2197</v>
      </c>
      <c r="D741" s="243" t="str">
        <f>VLOOKUP(E741,KHĐT_HKI_K20!$G$5:$AC$927,23,0)</f>
        <v>CT6001</v>
      </c>
      <c r="E741" s="236" t="s">
        <v>29</v>
      </c>
      <c r="F741" s="137" t="s">
        <v>13</v>
      </c>
      <c r="G741" s="491" t="s">
        <v>5</v>
      </c>
      <c r="H741" s="243" t="str">
        <f>VLOOKUP(I741,'Phan ca HK1-2025'!$B$4:$I$134,8,0)</f>
        <v>B2-201</v>
      </c>
      <c r="I741" s="495" t="s">
        <v>396</v>
      </c>
      <c r="J741" s="475"/>
      <c r="K741" s="475"/>
      <c r="L741" s="499">
        <v>7</v>
      </c>
      <c r="M741" s="243" t="str">
        <f>VLOOKUP(I741,'Phan ca HK1-2025'!$B$4:$G$134,6,0)</f>
        <v>15/09/2025</v>
      </c>
      <c r="N741" s="498"/>
      <c r="O741" s="498"/>
    </row>
    <row r="742" spans="1:15" ht="21" customHeight="1">
      <c r="A742" s="136">
        <v>738</v>
      </c>
      <c r="B742" s="243" t="str">
        <f t="shared" si="14"/>
        <v>20251CT6108K20.7</v>
      </c>
      <c r="C742" s="611" t="s">
        <v>2218</v>
      </c>
      <c r="D742" s="243" t="s">
        <v>220</v>
      </c>
      <c r="E742" s="236" t="s">
        <v>518</v>
      </c>
      <c r="F742" s="137" t="s">
        <v>13</v>
      </c>
      <c r="G742" s="491" t="s">
        <v>2</v>
      </c>
      <c r="H742" s="243" t="str">
        <f>VLOOKUP(I742,'Phan ca HK1-2025'!$B$4:$I$134,8,0)</f>
        <v>B2-201</v>
      </c>
      <c r="I742" s="495" t="s">
        <v>396</v>
      </c>
      <c r="J742" s="475"/>
      <c r="K742" s="475"/>
      <c r="L742" s="499">
        <v>7</v>
      </c>
      <c r="M742" s="243" t="str">
        <f>VLOOKUP(I742,'Phan ca HK1-2025'!$B$4:$G$134,6,0)</f>
        <v>15/09/2025</v>
      </c>
      <c r="N742" s="498"/>
      <c r="O742" s="498"/>
    </row>
    <row r="743" spans="1:15" ht="21" customHeight="1">
      <c r="A743" s="136">
        <v>739</v>
      </c>
      <c r="B743" s="243" t="str">
        <f t="shared" si="14"/>
        <v>20251FL6578K20.13</v>
      </c>
      <c r="C743" s="611" t="s">
        <v>3031</v>
      </c>
      <c r="D743" s="243" t="str">
        <f>VLOOKUP(E743,KHĐT_HKI_K20!$G$5:$AC$927,23,0)</f>
        <v>FL6578</v>
      </c>
      <c r="E743" s="235" t="s">
        <v>1167</v>
      </c>
      <c r="F743" s="137" t="s">
        <v>59</v>
      </c>
      <c r="G743" s="491" t="s">
        <v>1</v>
      </c>
      <c r="H743" s="498" t="s">
        <v>9</v>
      </c>
      <c r="I743" s="495" t="s">
        <v>396</v>
      </c>
      <c r="J743" s="475"/>
      <c r="K743" s="475"/>
      <c r="L743" s="499">
        <v>13</v>
      </c>
      <c r="M743" s="243" t="str">
        <f>VLOOKUP(I743,'Phan ca HK1-2025'!$B$4:$G$134,6,0)</f>
        <v>15/09/2025</v>
      </c>
      <c r="N743" s="498"/>
      <c r="O743" s="498" t="s">
        <v>786</v>
      </c>
    </row>
    <row r="744" spans="1:15" ht="21" customHeight="1">
      <c r="A744" s="136">
        <v>740</v>
      </c>
      <c r="B744" s="243" t="str">
        <f t="shared" si="14"/>
        <v>20251FL6578K20.13</v>
      </c>
      <c r="C744" s="611" t="s">
        <v>3031</v>
      </c>
      <c r="D744" s="243" t="str">
        <f>VLOOKUP(E744,KHĐT_HKI_K20!$G$5:$AC$927,23,0)</f>
        <v>FL6578</v>
      </c>
      <c r="E744" s="235" t="s">
        <v>1167</v>
      </c>
      <c r="F744" s="137" t="s">
        <v>59</v>
      </c>
      <c r="G744" s="491" t="s">
        <v>4</v>
      </c>
      <c r="H744" s="498" t="s">
        <v>9</v>
      </c>
      <c r="I744" s="495" t="s">
        <v>396</v>
      </c>
      <c r="J744" s="475"/>
      <c r="K744" s="475"/>
      <c r="L744" s="499">
        <v>13</v>
      </c>
      <c r="M744" s="243" t="str">
        <f>VLOOKUP(I744,'Phan ca HK1-2025'!$B$4:$G$134,6,0)</f>
        <v>15/09/2025</v>
      </c>
      <c r="N744" s="498"/>
      <c r="O744" s="498" t="s">
        <v>786</v>
      </c>
    </row>
    <row r="745" spans="1:15" ht="21" customHeight="1">
      <c r="A745" s="136">
        <v>741</v>
      </c>
      <c r="B745" s="243" t="str">
        <f t="shared" si="14"/>
        <v>20251FL6578K20.14</v>
      </c>
      <c r="C745" s="611" t="s">
        <v>3034</v>
      </c>
      <c r="D745" s="243" t="str">
        <f>VLOOKUP(E745,KHĐT_HKI_K20!$G$5:$AC$927,23,0)</f>
        <v>FL6578</v>
      </c>
      <c r="E745" s="235" t="s">
        <v>1167</v>
      </c>
      <c r="F745" s="137" t="s">
        <v>60</v>
      </c>
      <c r="G745" s="491" t="s">
        <v>1</v>
      </c>
      <c r="H745" s="498" t="s">
        <v>9</v>
      </c>
      <c r="I745" s="495" t="s">
        <v>396</v>
      </c>
      <c r="J745" s="475"/>
      <c r="K745" s="475"/>
      <c r="L745" s="499">
        <v>14</v>
      </c>
      <c r="M745" s="243" t="str">
        <f>VLOOKUP(I745,'Phan ca HK1-2025'!$B$4:$G$134,6,0)</f>
        <v>15/09/2025</v>
      </c>
      <c r="N745" s="498"/>
      <c r="O745" s="498" t="s">
        <v>787</v>
      </c>
    </row>
    <row r="746" spans="1:15" ht="21" customHeight="1">
      <c r="A746" s="136">
        <v>742</v>
      </c>
      <c r="B746" s="243" t="str">
        <f t="shared" si="14"/>
        <v>20251FL6578K20.14</v>
      </c>
      <c r="C746" s="611" t="s">
        <v>3034</v>
      </c>
      <c r="D746" s="243" t="str">
        <f>VLOOKUP(E746,KHĐT_HKI_K20!$G$5:$AC$927,23,0)</f>
        <v>FL6578</v>
      </c>
      <c r="E746" s="235" t="s">
        <v>1167</v>
      </c>
      <c r="F746" s="137" t="s">
        <v>60</v>
      </c>
      <c r="G746" s="491" t="s">
        <v>4</v>
      </c>
      <c r="H746" s="498" t="s">
        <v>9</v>
      </c>
      <c r="I746" s="495" t="s">
        <v>396</v>
      </c>
      <c r="J746" s="475"/>
      <c r="K746" s="475"/>
      <c r="L746" s="499">
        <v>14</v>
      </c>
      <c r="M746" s="243" t="str">
        <f>VLOOKUP(I746,'Phan ca HK1-2025'!$B$4:$G$134,6,0)</f>
        <v>15/09/2025</v>
      </c>
      <c r="N746" s="498"/>
      <c r="O746" s="498" t="s">
        <v>787</v>
      </c>
    </row>
    <row r="747" spans="1:15" ht="21" customHeight="1">
      <c r="A747" s="136">
        <v>743</v>
      </c>
      <c r="B747" s="243" t="str">
        <f t="shared" si="14"/>
        <v>20251LP6010K20.44</v>
      </c>
      <c r="C747" s="611" t="s">
        <v>3247</v>
      </c>
      <c r="D747" s="243" t="str">
        <f>VLOOKUP(E747,KHĐT_HKI_K20!$G$5:$AC$927,23,0)</f>
        <v>LP6010</v>
      </c>
      <c r="E747" s="236" t="s">
        <v>180</v>
      </c>
      <c r="F747" s="137" t="s">
        <v>32</v>
      </c>
      <c r="G747" s="491" t="s">
        <v>2</v>
      </c>
      <c r="H747" s="243" t="str">
        <f>VLOOKUP(I747,'Phan ca HK1-2025'!$B$4:$I$134,8,0)</f>
        <v>B2-201</v>
      </c>
      <c r="I747" s="495" t="s">
        <v>396</v>
      </c>
      <c r="J747" s="475"/>
      <c r="K747" s="475"/>
      <c r="L747" s="499">
        <v>44</v>
      </c>
      <c r="M747" s="243" t="str">
        <f>VLOOKUP(I747,'Phan ca HK1-2025'!$B$4:$G$134,6,0)</f>
        <v>15/09/2025</v>
      </c>
      <c r="N747" s="498"/>
      <c r="O747" s="498"/>
    </row>
    <row r="748" spans="1:15" ht="21" customHeight="1">
      <c r="A748" s="136">
        <v>744</v>
      </c>
      <c r="B748" s="243" t="str">
        <f t="shared" si="14"/>
        <v>20251BS6027K20.41</v>
      </c>
      <c r="C748" s="611" t="s">
        <v>2020</v>
      </c>
      <c r="D748" s="243" t="str">
        <f>VLOOKUP(E748,KHĐT_HKI_K20!$G$5:$AC$927,23,0)</f>
        <v>BS6027</v>
      </c>
      <c r="E748" s="236" t="s">
        <v>654</v>
      </c>
      <c r="F748" s="137" t="s">
        <v>95</v>
      </c>
      <c r="G748" s="491" t="s">
        <v>3</v>
      </c>
      <c r="H748" s="243" t="str">
        <f>VLOOKUP(I748,'Phan ca HK1-2025'!$B$4:$I$134,8,0)</f>
        <v>B2-201</v>
      </c>
      <c r="I748" s="495" t="s">
        <v>396</v>
      </c>
      <c r="J748" s="475"/>
      <c r="K748" s="475"/>
      <c r="L748" s="499">
        <v>41</v>
      </c>
      <c r="M748" s="243" t="str">
        <f>VLOOKUP(I748,'Phan ca HK1-2025'!$B$4:$G$134,6,0)</f>
        <v>15/09/2025</v>
      </c>
      <c r="N748" s="498"/>
      <c r="O748" s="498"/>
    </row>
    <row r="749" spans="1:15" ht="21" customHeight="1">
      <c r="A749" s="136">
        <v>745</v>
      </c>
      <c r="B749" s="243" t="str">
        <f t="shared" si="14"/>
        <v>20251BS6022K20.4</v>
      </c>
      <c r="C749" s="611" t="s">
        <v>1825</v>
      </c>
      <c r="D749" s="243" t="str">
        <f>VLOOKUP(E749,KHĐT_HKI_K20!$G$5:$AC$927,23,0)</f>
        <v>BS6022</v>
      </c>
      <c r="E749" s="236" t="s">
        <v>283</v>
      </c>
      <c r="F749" s="137" t="s">
        <v>32</v>
      </c>
      <c r="G749" s="491" t="s">
        <v>1</v>
      </c>
      <c r="H749" s="243" t="str">
        <f>VLOOKUP(I749,'Phan ca HK1-2025'!$B$4:$I$134,8,0)</f>
        <v>C7-301</v>
      </c>
      <c r="I749" s="495" t="s">
        <v>109</v>
      </c>
      <c r="J749" s="475"/>
      <c r="K749" s="475"/>
      <c r="L749" s="499">
        <v>4</v>
      </c>
      <c r="M749" s="243" t="str">
        <f>VLOOKUP(I749,'Phan ca HK1-2025'!$B$4:$G$134,6,0)</f>
        <v>15/09/2025</v>
      </c>
      <c r="N749" s="498"/>
      <c r="O749" s="498"/>
    </row>
    <row r="750" spans="1:15" ht="21" customHeight="1">
      <c r="A750" s="136">
        <v>746</v>
      </c>
      <c r="B750" s="243" t="str">
        <f t="shared" ref="B750:B813" si="15">CONCATENATE(20251,$D750,"K20.",$L750)</f>
        <v>20251PE6003K20.13</v>
      </c>
      <c r="C750" s="611" t="s">
        <v>3406</v>
      </c>
      <c r="D750" s="243" t="str">
        <f>VLOOKUP(E750,[1]CHUONGTRINHDAOTAO_1294!$G$5:$V$36,16,0)</f>
        <v>PE6003</v>
      </c>
      <c r="E750" s="492" t="s">
        <v>450</v>
      </c>
      <c r="F750" s="137" t="s">
        <v>440</v>
      </c>
      <c r="G750" s="491" t="s">
        <v>2</v>
      </c>
      <c r="H750" s="243" t="s">
        <v>484</v>
      </c>
      <c r="I750" s="495" t="s">
        <v>109</v>
      </c>
      <c r="J750" s="475"/>
      <c r="K750" s="475"/>
      <c r="L750" s="499">
        <v>13</v>
      </c>
      <c r="M750" s="243" t="str">
        <f>VLOOKUP(I750,'Phan ca HK1-2025'!$B$4:$G$134,6,0)</f>
        <v>15/09/2025</v>
      </c>
      <c r="N750" s="498"/>
      <c r="O750" s="498"/>
    </row>
    <row r="751" spans="1:15" ht="21" customHeight="1">
      <c r="A751" s="136">
        <v>747</v>
      </c>
      <c r="B751" s="243" t="str">
        <f t="shared" si="15"/>
        <v>20251SC6201K20.1</v>
      </c>
      <c r="C751" s="611" t="s">
        <v>3653</v>
      </c>
      <c r="D751" s="243" t="str">
        <f>VLOOKUP(E751,KHĐT_HKI_K20!$G$5:$AC$927,23,0)</f>
        <v>SC6201</v>
      </c>
      <c r="E751" s="236" t="s">
        <v>647</v>
      </c>
      <c r="F751" s="137" t="s">
        <v>32</v>
      </c>
      <c r="G751" s="491" t="s">
        <v>4</v>
      </c>
      <c r="H751" s="243" t="str">
        <f>VLOOKUP(I751,'Phan ca HK1-2025'!$B$4:$I$134,8,0)</f>
        <v>C7-301</v>
      </c>
      <c r="I751" s="495" t="s">
        <v>109</v>
      </c>
      <c r="J751" s="475"/>
      <c r="K751" s="475"/>
      <c r="L751" s="499">
        <v>1</v>
      </c>
      <c r="M751" s="243" t="str">
        <f>VLOOKUP(I751,'Phan ca HK1-2025'!$B$4:$G$134,6,0)</f>
        <v>15/09/2025</v>
      </c>
      <c r="N751" s="498"/>
      <c r="O751" s="498"/>
    </row>
    <row r="752" spans="1:15" ht="21" customHeight="1">
      <c r="A752" s="136">
        <v>748</v>
      </c>
      <c r="B752" s="243" t="str">
        <f t="shared" si="15"/>
        <v>20251BS6030K20.1</v>
      </c>
      <c r="C752" s="611" t="s">
        <v>2038</v>
      </c>
      <c r="D752" s="243" t="str">
        <f>VLOOKUP(E752,KHĐT_HKI_K20!$G$5:$AC$927,23,0)</f>
        <v>BS6030</v>
      </c>
      <c r="E752" s="236" t="s">
        <v>10</v>
      </c>
      <c r="F752" s="137" t="s">
        <v>13</v>
      </c>
      <c r="G752" s="491" t="s">
        <v>4</v>
      </c>
      <c r="H752" s="243" t="str">
        <f>VLOOKUP(I752,'Phan ca HK1-2025'!$B$4:$I$134,8,0)</f>
        <v>C7-301</v>
      </c>
      <c r="I752" s="495" t="s">
        <v>109</v>
      </c>
      <c r="J752" s="475"/>
      <c r="K752" s="475"/>
      <c r="L752" s="499">
        <v>1</v>
      </c>
      <c r="M752" s="243" t="str">
        <f>VLOOKUP(I752,'Phan ca HK1-2025'!$B$4:$G$134,6,0)</f>
        <v>15/09/2025</v>
      </c>
      <c r="N752" s="498"/>
      <c r="O752" s="498"/>
    </row>
    <row r="753" spans="1:56" ht="21" customHeight="1">
      <c r="A753" s="136">
        <v>749</v>
      </c>
      <c r="B753" s="243" t="str">
        <f t="shared" si="15"/>
        <v>20251FL6572K20.1</v>
      </c>
      <c r="C753" s="611" t="s">
        <v>2755</v>
      </c>
      <c r="D753" s="243" t="str">
        <f>VLOOKUP(E753,KHĐT_HKI_K20!$G$5:$AC$927,23,0)</f>
        <v>FL6572</v>
      </c>
      <c r="E753" s="235" t="s">
        <v>189</v>
      </c>
      <c r="F753" s="137" t="s">
        <v>59</v>
      </c>
      <c r="G753" s="491" t="s">
        <v>0</v>
      </c>
      <c r="H753" s="498" t="s">
        <v>77</v>
      </c>
      <c r="I753" s="495" t="s">
        <v>109</v>
      </c>
      <c r="J753" s="502"/>
      <c r="K753" s="502"/>
      <c r="L753" s="499">
        <v>1</v>
      </c>
      <c r="M753" s="243" t="str">
        <f>VLOOKUP(I753,'Phan ca HK1-2025'!$B$4:$G$134,6,0)</f>
        <v>15/09/2025</v>
      </c>
      <c r="N753" s="498"/>
      <c r="O753" s="498" t="s">
        <v>1001</v>
      </c>
      <c r="X753"/>
      <c r="BC753" s="5"/>
      <c r="BD753" s="5"/>
    </row>
    <row r="754" spans="1:56" ht="21" customHeight="1">
      <c r="A754" s="136">
        <v>750</v>
      </c>
      <c r="B754" s="243" t="str">
        <f t="shared" si="15"/>
        <v>20251FL6572K20.1</v>
      </c>
      <c r="C754" s="611" t="s">
        <v>2755</v>
      </c>
      <c r="D754" s="243" t="str">
        <f>VLOOKUP(E754,KHĐT_HKI_K20!$G$5:$AC$927,23,0)</f>
        <v>FL6572</v>
      </c>
      <c r="E754" s="235" t="s">
        <v>189</v>
      </c>
      <c r="F754" s="137" t="s">
        <v>59</v>
      </c>
      <c r="G754" s="491" t="s">
        <v>3</v>
      </c>
      <c r="H754" s="498" t="s">
        <v>77</v>
      </c>
      <c r="I754" s="495" t="s">
        <v>109</v>
      </c>
      <c r="J754" s="475"/>
      <c r="K754" s="475"/>
      <c r="L754" s="499">
        <v>1</v>
      </c>
      <c r="M754" s="243" t="str">
        <f>VLOOKUP(I754,'Phan ca HK1-2025'!$B$4:$G$134,6,0)</f>
        <v>15/09/2025</v>
      </c>
      <c r="N754" s="498"/>
      <c r="O754" s="498" t="s">
        <v>1001</v>
      </c>
    </row>
    <row r="755" spans="1:56" ht="21" customHeight="1">
      <c r="A755" s="136">
        <v>751</v>
      </c>
      <c r="B755" s="243" t="str">
        <f t="shared" si="15"/>
        <v>20251FL6572K20.2</v>
      </c>
      <c r="C755" s="611" t="s">
        <v>2758</v>
      </c>
      <c r="D755" s="243" t="str">
        <f>VLOOKUP(E755,KHĐT_HKI_K20!$G$5:$AC$927,23,0)</f>
        <v>FL6572</v>
      </c>
      <c r="E755" s="235" t="s">
        <v>189</v>
      </c>
      <c r="F755" s="137" t="s">
        <v>60</v>
      </c>
      <c r="G755" s="491" t="s">
        <v>0</v>
      </c>
      <c r="H755" s="498" t="s">
        <v>77</v>
      </c>
      <c r="I755" s="495" t="s">
        <v>109</v>
      </c>
      <c r="J755" s="502"/>
      <c r="K755" s="502"/>
      <c r="L755" s="499">
        <v>2</v>
      </c>
      <c r="M755" s="243" t="str">
        <f>VLOOKUP(I755,'Phan ca HK1-2025'!$B$4:$G$134,6,0)</f>
        <v>15/09/2025</v>
      </c>
      <c r="N755" s="498"/>
      <c r="O755" s="498" t="s">
        <v>1002</v>
      </c>
      <c r="X755"/>
      <c r="BC755" s="5"/>
      <c r="BD755" s="5"/>
    </row>
    <row r="756" spans="1:56" ht="21" customHeight="1">
      <c r="A756" s="136">
        <v>752</v>
      </c>
      <c r="B756" s="243" t="str">
        <f t="shared" si="15"/>
        <v>20251FL6572K20.2</v>
      </c>
      <c r="C756" s="611" t="s">
        <v>2758</v>
      </c>
      <c r="D756" s="243" t="str">
        <f>VLOOKUP(E756,KHĐT_HKI_K20!$G$5:$AC$927,23,0)</f>
        <v>FL6572</v>
      </c>
      <c r="E756" s="235" t="s">
        <v>189</v>
      </c>
      <c r="F756" s="137" t="s">
        <v>60</v>
      </c>
      <c r="G756" s="491" t="s">
        <v>3</v>
      </c>
      <c r="H756" s="498" t="s">
        <v>77</v>
      </c>
      <c r="I756" s="495" t="s">
        <v>109</v>
      </c>
      <c r="J756" s="475"/>
      <c r="K756" s="475"/>
      <c r="L756" s="499">
        <v>2</v>
      </c>
      <c r="M756" s="243" t="str">
        <f>VLOOKUP(I756,'Phan ca HK1-2025'!$B$4:$G$134,6,0)</f>
        <v>15/09/2025</v>
      </c>
      <c r="N756" s="498"/>
      <c r="O756" s="498" t="s">
        <v>1002</v>
      </c>
    </row>
    <row r="757" spans="1:56" ht="21" customHeight="1">
      <c r="A757" s="136">
        <v>753</v>
      </c>
      <c r="B757" s="243" t="str">
        <f t="shared" si="15"/>
        <v>20251BS6036K20.1</v>
      </c>
      <c r="C757" s="611" t="s">
        <v>2110</v>
      </c>
      <c r="D757" s="243" t="str">
        <f>VLOOKUP(E757,KHĐT_HKI_K20!$G$5:$AC$927,23,0)</f>
        <v>BS6036</v>
      </c>
      <c r="E757" s="236" t="s">
        <v>652</v>
      </c>
      <c r="F757" s="137" t="s">
        <v>95</v>
      </c>
      <c r="G757" s="491" t="s">
        <v>2</v>
      </c>
      <c r="H757" s="243" t="str">
        <f>VLOOKUP(I757,'Phan ca HK1-2025'!$B$4:$I$134,8,0)</f>
        <v>C7-301</v>
      </c>
      <c r="I757" s="495" t="s">
        <v>109</v>
      </c>
      <c r="J757" s="475"/>
      <c r="K757" s="475"/>
      <c r="L757" s="499">
        <v>1</v>
      </c>
      <c r="M757" s="243" t="str">
        <f>VLOOKUP(I757,'Phan ca HK1-2025'!$B$4:$G$134,6,0)</f>
        <v>15/09/2025</v>
      </c>
      <c r="N757" s="498"/>
      <c r="O757" s="498"/>
    </row>
    <row r="758" spans="1:56" ht="21" customHeight="1">
      <c r="A758" s="136">
        <v>754</v>
      </c>
      <c r="B758" s="243" t="str">
        <f t="shared" si="15"/>
        <v>20251LP6010K20.45</v>
      </c>
      <c r="C758" s="611" t="s">
        <v>3250</v>
      </c>
      <c r="D758" s="243" t="str">
        <f>VLOOKUP(E758,KHĐT_HKI_K20!$G$5:$AC$927,23,0)</f>
        <v>LP6010</v>
      </c>
      <c r="E758" s="236" t="s">
        <v>180</v>
      </c>
      <c r="F758" s="137" t="s">
        <v>59</v>
      </c>
      <c r="G758" s="491" t="s">
        <v>5</v>
      </c>
      <c r="H758" s="243" t="s">
        <v>580</v>
      </c>
      <c r="I758" s="495" t="s">
        <v>109</v>
      </c>
      <c r="J758" s="475"/>
      <c r="K758" s="498" t="s">
        <v>1036</v>
      </c>
      <c r="L758" s="501">
        <v>45</v>
      </c>
      <c r="M758" s="243" t="str">
        <f>VLOOKUP(I758,'Phan ca HK1-2025'!$B$4:$G$134,6,0)</f>
        <v>15/09/2025</v>
      </c>
      <c r="N758" s="498" t="s">
        <v>1036</v>
      </c>
      <c r="O758" s="498"/>
    </row>
    <row r="759" spans="1:56" ht="21" customHeight="1">
      <c r="A759" s="136">
        <v>755</v>
      </c>
      <c r="B759" s="243" t="str">
        <f t="shared" si="15"/>
        <v>20251BS6022K20.5</v>
      </c>
      <c r="C759" s="611" t="s">
        <v>1828</v>
      </c>
      <c r="D759" s="243" t="str">
        <f>VLOOKUP(E759,KHĐT_HKI_K20!$G$5:$AC$927,23,0)</f>
        <v>BS6022</v>
      </c>
      <c r="E759" s="236" t="s">
        <v>283</v>
      </c>
      <c r="F759" s="137" t="s">
        <v>31</v>
      </c>
      <c r="G759" s="491" t="s">
        <v>1</v>
      </c>
      <c r="H759" s="243" t="str">
        <f>VLOOKUP(I759,'Phan ca HK1-2025'!$B$4:$I$134,8,0)</f>
        <v>C7-301</v>
      </c>
      <c r="I759" s="495" t="s">
        <v>110</v>
      </c>
      <c r="J759" s="475"/>
      <c r="K759" s="475"/>
      <c r="L759" s="499">
        <v>5</v>
      </c>
      <c r="M759" s="243" t="str">
        <f>VLOOKUP(I759,'Phan ca HK1-2025'!$B$4:$G$134,6,0)</f>
        <v>15/09/2025</v>
      </c>
      <c r="N759" s="498"/>
      <c r="O759" s="498"/>
    </row>
    <row r="760" spans="1:56" ht="21" customHeight="1">
      <c r="A760" s="136">
        <v>756</v>
      </c>
      <c r="B760" s="243" t="str">
        <f t="shared" si="15"/>
        <v>20251PE6003K20.14</v>
      </c>
      <c r="C760" s="611" t="s">
        <v>3409</v>
      </c>
      <c r="D760" s="243" t="str">
        <f>VLOOKUP(E760,[1]CHUONGTRINHDAOTAO_1294!$G$5:$V$36,16,0)</f>
        <v>PE6003</v>
      </c>
      <c r="E760" s="492" t="s">
        <v>450</v>
      </c>
      <c r="F760" s="137" t="s">
        <v>59</v>
      </c>
      <c r="G760" s="491" t="s">
        <v>2</v>
      </c>
      <c r="H760" s="243" t="s">
        <v>484</v>
      </c>
      <c r="I760" s="495" t="s">
        <v>110</v>
      </c>
      <c r="J760" s="475"/>
      <c r="K760" s="475"/>
      <c r="L760" s="500">
        <v>14</v>
      </c>
      <c r="M760" s="243" t="str">
        <f>VLOOKUP(I760,'Phan ca HK1-2025'!$B$4:$G$134,6,0)</f>
        <v>15/09/2025</v>
      </c>
      <c r="N760" s="498"/>
      <c r="O760" s="498"/>
    </row>
    <row r="761" spans="1:56" ht="21" customHeight="1">
      <c r="A761" s="136">
        <v>757</v>
      </c>
      <c r="B761" s="243" t="str">
        <f t="shared" si="15"/>
        <v>20251AA6071K20.2</v>
      </c>
      <c r="C761" s="611" t="s">
        <v>1250</v>
      </c>
      <c r="D761" s="243" t="str">
        <f>VLOOKUP(E761,KHĐT_HKI_K20!$G$5:$AC$927,23,0)</f>
        <v>AA6071</v>
      </c>
      <c r="E761" s="236" t="s">
        <v>650</v>
      </c>
      <c r="F761" s="137" t="s">
        <v>12</v>
      </c>
      <c r="G761" s="491" t="s">
        <v>1</v>
      </c>
      <c r="H761" s="243" t="str">
        <f>VLOOKUP(I761,'Phan ca HK1-2025'!$B$4:$I$134,8,0)</f>
        <v>C7-301</v>
      </c>
      <c r="I761" s="495" t="s">
        <v>110</v>
      </c>
      <c r="J761" s="475"/>
      <c r="K761" s="475"/>
      <c r="L761" s="499">
        <v>2</v>
      </c>
      <c r="M761" s="243" t="str">
        <f>VLOOKUP(I761,'Phan ca HK1-2025'!$B$4:$G$134,6,0)</f>
        <v>15/09/2025</v>
      </c>
      <c r="N761" s="498"/>
      <c r="O761" s="498"/>
    </row>
    <row r="762" spans="1:56" ht="21" customHeight="1">
      <c r="A762" s="136">
        <v>758</v>
      </c>
      <c r="B762" s="243" t="str">
        <f t="shared" si="15"/>
        <v>20251SC6201K20.2</v>
      </c>
      <c r="C762" s="611" t="s">
        <v>3656</v>
      </c>
      <c r="D762" s="243" t="str">
        <f>VLOOKUP(E762,KHĐT_HKI_K20!$G$5:$AC$927,23,0)</f>
        <v>SC6201</v>
      </c>
      <c r="E762" s="236" t="s">
        <v>647</v>
      </c>
      <c r="F762" s="137" t="s">
        <v>31</v>
      </c>
      <c r="G762" s="491" t="s">
        <v>4</v>
      </c>
      <c r="H762" s="243" t="str">
        <f>VLOOKUP(I762,'Phan ca HK1-2025'!$B$4:$I$134,8,0)</f>
        <v>C7-301</v>
      </c>
      <c r="I762" s="495" t="s">
        <v>110</v>
      </c>
      <c r="J762" s="475"/>
      <c r="K762" s="475"/>
      <c r="L762" s="499">
        <v>2</v>
      </c>
      <c r="M762" s="243" t="str">
        <f>VLOOKUP(I762,'Phan ca HK1-2025'!$B$4:$G$134,6,0)</f>
        <v>15/09/2025</v>
      </c>
      <c r="N762" s="498"/>
      <c r="O762" s="498"/>
    </row>
    <row r="763" spans="1:56" ht="21" customHeight="1">
      <c r="A763" s="136">
        <v>759</v>
      </c>
      <c r="B763" s="243" t="str">
        <f t="shared" si="15"/>
        <v>20251BS6030K20.2</v>
      </c>
      <c r="C763" s="611" t="s">
        <v>2041</v>
      </c>
      <c r="D763" s="243" t="str">
        <f>VLOOKUP(E763,KHĐT_HKI_K20!$G$5:$AC$927,23,0)</f>
        <v>BS6030</v>
      </c>
      <c r="E763" s="236" t="s">
        <v>10</v>
      </c>
      <c r="F763" s="137" t="s">
        <v>12</v>
      </c>
      <c r="G763" s="491" t="s">
        <v>4</v>
      </c>
      <c r="H763" s="243" t="str">
        <f>VLOOKUP(I763,'Phan ca HK1-2025'!$B$4:$I$134,8,0)</f>
        <v>C7-301</v>
      </c>
      <c r="I763" s="495" t="s">
        <v>110</v>
      </c>
      <c r="J763" s="475"/>
      <c r="K763" s="475"/>
      <c r="L763" s="499">
        <v>2</v>
      </c>
      <c r="M763" s="243" t="str">
        <f>VLOOKUP(I763,'Phan ca HK1-2025'!$B$4:$G$134,6,0)</f>
        <v>15/09/2025</v>
      </c>
      <c r="N763" s="498"/>
      <c r="O763" s="498"/>
    </row>
    <row r="764" spans="1:56" ht="21" customHeight="1">
      <c r="A764" s="136">
        <v>760</v>
      </c>
      <c r="B764" s="243" t="str">
        <f t="shared" si="15"/>
        <v>20251FL6572K20.2.5</v>
      </c>
      <c r="C764" s="611" t="s">
        <v>2761</v>
      </c>
      <c r="D764" s="243" t="str">
        <f>VLOOKUP(E764,KHĐT_HKI_K20!$G$5:$AC$927,23,0)</f>
        <v>FL6572</v>
      </c>
      <c r="E764" s="235" t="s">
        <v>189</v>
      </c>
      <c r="F764" s="137" t="s">
        <v>64</v>
      </c>
      <c r="G764" s="491" t="s">
        <v>0</v>
      </c>
      <c r="H764" s="498" t="s">
        <v>77</v>
      </c>
      <c r="I764" s="495" t="s">
        <v>110</v>
      </c>
      <c r="J764" s="502"/>
      <c r="K764" s="502"/>
      <c r="L764" s="499">
        <v>2.5</v>
      </c>
      <c r="M764" s="243" t="str">
        <f>VLOOKUP(I764,'Phan ca HK1-2025'!$B$4:$G$134,6,0)</f>
        <v>15/09/2025</v>
      </c>
      <c r="N764" s="498"/>
      <c r="O764" s="498" t="s">
        <v>1003</v>
      </c>
      <c r="X764"/>
      <c r="BC764" s="5"/>
      <c r="BD764" s="5"/>
    </row>
    <row r="765" spans="1:56" ht="21" customHeight="1">
      <c r="A765" s="136">
        <v>761</v>
      </c>
      <c r="B765" s="243" t="str">
        <f t="shared" si="15"/>
        <v>20251FL6572K20.2.9</v>
      </c>
      <c r="C765" s="611" t="s">
        <v>2761</v>
      </c>
      <c r="D765" s="243" t="str">
        <f>VLOOKUP(E765,KHĐT_HKI_K20!$G$5:$AC$927,23,0)</f>
        <v>FL6572</v>
      </c>
      <c r="E765" s="235" t="s">
        <v>189</v>
      </c>
      <c r="F765" s="137" t="s">
        <v>64</v>
      </c>
      <c r="G765" s="491" t="s">
        <v>3</v>
      </c>
      <c r="H765" s="498" t="s">
        <v>77</v>
      </c>
      <c r="I765" s="495" t="s">
        <v>110</v>
      </c>
      <c r="J765" s="475"/>
      <c r="K765" s="475"/>
      <c r="L765" s="499">
        <v>2.9</v>
      </c>
      <c r="M765" s="243" t="str">
        <f>VLOOKUP(I765,'Phan ca HK1-2025'!$B$4:$G$134,6,0)</f>
        <v>15/09/2025</v>
      </c>
      <c r="N765" s="498"/>
      <c r="O765" s="498" t="s">
        <v>1003</v>
      </c>
    </row>
    <row r="766" spans="1:56" ht="21" customHeight="1">
      <c r="A766" s="136">
        <v>762</v>
      </c>
      <c r="B766" s="243" t="str">
        <f t="shared" si="15"/>
        <v>20251FL6572K20.3.7</v>
      </c>
      <c r="C766" s="611" t="s">
        <v>2764</v>
      </c>
      <c r="D766" s="243" t="str">
        <f>VLOOKUP(E766,KHĐT_HKI_K20!$G$5:$AC$927,23,0)</f>
        <v>FL6572</v>
      </c>
      <c r="E766" s="235" t="s">
        <v>189</v>
      </c>
      <c r="F766" s="137" t="s">
        <v>58</v>
      </c>
      <c r="G766" s="491" t="s">
        <v>3</v>
      </c>
      <c r="H766" s="498" t="s">
        <v>77</v>
      </c>
      <c r="I766" s="495" t="s">
        <v>110</v>
      </c>
      <c r="J766" s="475"/>
      <c r="K766" s="475"/>
      <c r="L766" s="499">
        <v>3.7</v>
      </c>
      <c r="M766" s="243" t="str">
        <f>VLOOKUP(I766,'Phan ca HK1-2025'!$B$4:$G$134,6,0)</f>
        <v>15/09/2025</v>
      </c>
      <c r="N766" s="498"/>
      <c r="O766" s="498" t="s">
        <v>1004</v>
      </c>
    </row>
    <row r="767" spans="1:56" ht="21" customHeight="1">
      <c r="A767" s="136">
        <v>763</v>
      </c>
      <c r="B767" s="243" t="str">
        <f t="shared" si="15"/>
        <v>20251FL6572K20.4</v>
      </c>
      <c r="C767" s="611" t="s">
        <v>2764</v>
      </c>
      <c r="D767" s="243" t="str">
        <f>VLOOKUP(E767,KHĐT_HKI_K20!$G$5:$AC$927,23,0)</f>
        <v>FL6572</v>
      </c>
      <c r="E767" s="235" t="s">
        <v>189</v>
      </c>
      <c r="F767" s="137" t="s">
        <v>58</v>
      </c>
      <c r="G767" s="491" t="s">
        <v>0</v>
      </c>
      <c r="H767" s="498" t="s">
        <v>77</v>
      </c>
      <c r="I767" s="495" t="s">
        <v>110</v>
      </c>
      <c r="J767" s="502"/>
      <c r="K767" s="502"/>
      <c r="L767" s="499">
        <v>4</v>
      </c>
      <c r="M767" s="243" t="str">
        <f>VLOOKUP(I767,'Phan ca HK1-2025'!$B$4:$G$134,6,0)</f>
        <v>15/09/2025</v>
      </c>
      <c r="N767" s="498"/>
      <c r="O767" s="498" t="s">
        <v>1004</v>
      </c>
      <c r="X767"/>
      <c r="BC767" s="5"/>
      <c r="BD767" s="5"/>
    </row>
    <row r="768" spans="1:56" ht="21" customHeight="1">
      <c r="A768" s="136">
        <v>764</v>
      </c>
      <c r="B768" s="243" t="str">
        <f t="shared" si="15"/>
        <v>20251BS6036K20.2</v>
      </c>
      <c r="C768" s="611" t="s">
        <v>2113</v>
      </c>
      <c r="D768" s="243" t="str">
        <f>VLOOKUP(E768,KHĐT_HKI_K20!$G$5:$AC$927,23,0)</f>
        <v>BS6036</v>
      </c>
      <c r="E768" s="236" t="s">
        <v>652</v>
      </c>
      <c r="F768" s="137" t="s">
        <v>14</v>
      </c>
      <c r="G768" s="491" t="s">
        <v>2</v>
      </c>
      <c r="H768" s="243" t="str">
        <f>VLOOKUP(I768,'Phan ca HK1-2025'!$B$4:$I$134,8,0)</f>
        <v>C7-301</v>
      </c>
      <c r="I768" s="495" t="s">
        <v>110</v>
      </c>
      <c r="J768" s="475"/>
      <c r="K768" s="475"/>
      <c r="L768" s="499">
        <v>2</v>
      </c>
      <c r="M768" s="243" t="str">
        <f>VLOOKUP(I768,'Phan ca HK1-2025'!$B$4:$G$134,6,0)</f>
        <v>15/09/2025</v>
      </c>
      <c r="N768" s="498"/>
      <c r="O768" s="498"/>
    </row>
    <row r="769" spans="1:56" ht="21" customHeight="1">
      <c r="A769" s="136">
        <v>765</v>
      </c>
      <c r="B769" s="243" t="str">
        <f t="shared" si="15"/>
        <v>20251LP6010K20.46</v>
      </c>
      <c r="C769" s="611" t="s">
        <v>3253</v>
      </c>
      <c r="D769" s="243" t="str">
        <f>VLOOKUP(E769,KHĐT_HKI_K20!$G$5:$AC$927,23,0)</f>
        <v>LP6010</v>
      </c>
      <c r="E769" s="236" t="s">
        <v>180</v>
      </c>
      <c r="F769" s="137" t="s">
        <v>64</v>
      </c>
      <c r="G769" s="491" t="s">
        <v>5</v>
      </c>
      <c r="H769" s="243" t="s">
        <v>580</v>
      </c>
      <c r="I769" s="495" t="s">
        <v>110</v>
      </c>
      <c r="J769" s="475"/>
      <c r="K769" s="498" t="s">
        <v>1037</v>
      </c>
      <c r="L769" s="501">
        <v>46</v>
      </c>
      <c r="M769" s="243" t="str">
        <f>VLOOKUP(I769,'Phan ca HK1-2025'!$B$4:$G$134,6,0)</f>
        <v>15/09/2025</v>
      </c>
      <c r="N769" s="498" t="s">
        <v>1037</v>
      </c>
      <c r="O769" s="498"/>
    </row>
    <row r="770" spans="1:56" ht="21" customHeight="1">
      <c r="A770" s="136">
        <v>766</v>
      </c>
      <c r="B770" s="243" t="str">
        <f t="shared" si="15"/>
        <v>20251BS6022K20.6</v>
      </c>
      <c r="C770" s="611" t="s">
        <v>1831</v>
      </c>
      <c r="D770" s="243" t="str">
        <f>VLOOKUP(E770,KHĐT_HKI_K20!$G$5:$AC$927,23,0)</f>
        <v>BS6022</v>
      </c>
      <c r="E770" s="236" t="s">
        <v>283</v>
      </c>
      <c r="F770" s="141" t="s">
        <v>59</v>
      </c>
      <c r="G770" s="491" t="s">
        <v>0</v>
      </c>
      <c r="H770" s="513" t="s">
        <v>821</v>
      </c>
      <c r="I770" s="495" t="s">
        <v>111</v>
      </c>
      <c r="J770" s="475"/>
      <c r="K770" s="475"/>
      <c r="L770" s="499">
        <v>6</v>
      </c>
      <c r="M770" s="243" t="str">
        <f>VLOOKUP(I770,'Phan ca HK1-2025'!$B$4:$G$134,6,0)</f>
        <v>15/09/2025</v>
      </c>
      <c r="N770" s="498"/>
      <c r="O770" s="498"/>
    </row>
    <row r="771" spans="1:56" ht="21" customHeight="1">
      <c r="A771" s="136">
        <v>767</v>
      </c>
      <c r="B771" s="243" t="str">
        <f t="shared" si="15"/>
        <v>20251PE6003K20.15</v>
      </c>
      <c r="C771" s="611" t="s">
        <v>3412</v>
      </c>
      <c r="D771" s="243" t="str">
        <f>VLOOKUP(E771,[1]CHUONGTRINHDAOTAO_1294!$G$5:$V$36,16,0)</f>
        <v>PE6003</v>
      </c>
      <c r="E771" s="492" t="s">
        <v>450</v>
      </c>
      <c r="F771" s="137" t="s">
        <v>31</v>
      </c>
      <c r="G771" s="491" t="s">
        <v>2</v>
      </c>
      <c r="H771" s="243" t="s">
        <v>484</v>
      </c>
      <c r="I771" s="495" t="s">
        <v>111</v>
      </c>
      <c r="J771" s="475"/>
      <c r="K771" s="475"/>
      <c r="L771" s="500">
        <v>15</v>
      </c>
      <c r="M771" s="243" t="str">
        <f>VLOOKUP(I771,'Phan ca HK1-2025'!$B$4:$G$134,6,0)</f>
        <v>15/09/2025</v>
      </c>
      <c r="N771" s="498"/>
      <c r="O771" s="498"/>
    </row>
    <row r="772" spans="1:56" ht="21" customHeight="1">
      <c r="A772" s="136">
        <v>768</v>
      </c>
      <c r="B772" s="243" t="str">
        <f t="shared" si="15"/>
        <v>20251AA6071K20.3</v>
      </c>
      <c r="C772" s="611" t="s">
        <v>1253</v>
      </c>
      <c r="D772" s="243" t="str">
        <f>VLOOKUP(E772,KHĐT_HKI_K20!$G$5:$AC$927,23,0)</f>
        <v>AA6071</v>
      </c>
      <c r="E772" s="236" t="s">
        <v>650</v>
      </c>
      <c r="F772" s="137" t="s">
        <v>224</v>
      </c>
      <c r="G772" s="491" t="s">
        <v>4</v>
      </c>
      <c r="H772" s="498" t="s">
        <v>823</v>
      </c>
      <c r="I772" s="495" t="s">
        <v>111</v>
      </c>
      <c r="J772" s="475"/>
      <c r="K772" s="475"/>
      <c r="L772" s="499">
        <v>3</v>
      </c>
      <c r="M772" s="243" t="str">
        <f>VLOOKUP(I772,'Phan ca HK1-2025'!$B$4:$G$134,6,0)</f>
        <v>15/09/2025</v>
      </c>
      <c r="N772" s="498"/>
      <c r="O772" s="498"/>
    </row>
    <row r="773" spans="1:56" ht="21" customHeight="1">
      <c r="A773" s="136">
        <v>769</v>
      </c>
      <c r="B773" s="243" t="str">
        <f t="shared" si="15"/>
        <v>20251SC6201K20.3</v>
      </c>
      <c r="C773" s="611" t="s">
        <v>3659</v>
      </c>
      <c r="D773" s="243" t="str">
        <f>VLOOKUP(E773,KHĐT_HKI_K20!$G$5:$AC$927,23,0)</f>
        <v>SC6201</v>
      </c>
      <c r="E773" s="236" t="s">
        <v>647</v>
      </c>
      <c r="F773" s="137" t="s">
        <v>59</v>
      </c>
      <c r="G773" s="491" t="s">
        <v>4</v>
      </c>
      <c r="H773" s="498" t="s">
        <v>823</v>
      </c>
      <c r="I773" s="495" t="s">
        <v>111</v>
      </c>
      <c r="J773" s="475"/>
      <c r="K773" s="475"/>
      <c r="L773" s="499">
        <v>3</v>
      </c>
      <c r="M773" s="243" t="str">
        <f>VLOOKUP(I773,'Phan ca HK1-2025'!$B$4:$G$134,6,0)</f>
        <v>15/09/2025</v>
      </c>
      <c r="N773" s="498"/>
      <c r="O773" s="498"/>
    </row>
    <row r="774" spans="1:56" ht="21" customHeight="1">
      <c r="A774" s="136">
        <v>770</v>
      </c>
      <c r="B774" s="243" t="str">
        <f t="shared" si="15"/>
        <v>20251BS6030K20.3</v>
      </c>
      <c r="C774" s="611" t="s">
        <v>2044</v>
      </c>
      <c r="D774" s="243" t="str">
        <f>VLOOKUP(E774,KHĐT_HKI_K20!$G$5:$AC$927,23,0)</f>
        <v>BS6030</v>
      </c>
      <c r="E774" s="236" t="s">
        <v>10</v>
      </c>
      <c r="F774" s="137" t="s">
        <v>224</v>
      </c>
      <c r="G774" s="491" t="s">
        <v>1</v>
      </c>
      <c r="H774" s="615" t="s">
        <v>823</v>
      </c>
      <c r="I774" s="495" t="s">
        <v>111</v>
      </c>
      <c r="J774" s="475"/>
      <c r="K774" s="475"/>
      <c r="L774" s="499">
        <v>3</v>
      </c>
      <c r="M774" s="243" t="str">
        <f>VLOOKUP(I774,'Phan ca HK1-2025'!$B$4:$G$134,6,0)</f>
        <v>15/09/2025</v>
      </c>
      <c r="N774" s="498"/>
      <c r="O774" s="498"/>
    </row>
    <row r="775" spans="1:56" ht="21" customHeight="1">
      <c r="A775" s="136">
        <v>771</v>
      </c>
      <c r="B775" s="243" t="str">
        <f t="shared" si="15"/>
        <v>20251FL6572K20.5</v>
      </c>
      <c r="C775" s="611" t="s">
        <v>2767</v>
      </c>
      <c r="D775" s="243" t="str">
        <f>VLOOKUP(E775,KHĐT_HKI_K20!$G$5:$AC$927,23,0)</f>
        <v>FL6572</v>
      </c>
      <c r="E775" s="235" t="s">
        <v>189</v>
      </c>
      <c r="F775" s="137" t="s">
        <v>59</v>
      </c>
      <c r="G775" s="491" t="s">
        <v>0</v>
      </c>
      <c r="H775" s="498" t="s">
        <v>79</v>
      </c>
      <c r="I775" s="495" t="s">
        <v>111</v>
      </c>
      <c r="J775" s="502"/>
      <c r="K775" s="502"/>
      <c r="L775" s="499">
        <v>5</v>
      </c>
      <c r="M775" s="243" t="str">
        <f>VLOOKUP(I775,'Phan ca HK1-2025'!$B$4:$G$134,6,0)</f>
        <v>15/09/2025</v>
      </c>
      <c r="N775" s="498"/>
      <c r="O775" s="498" t="s">
        <v>1005</v>
      </c>
      <c r="X775"/>
      <c r="BC775" s="5"/>
      <c r="BD775" s="5"/>
    </row>
    <row r="776" spans="1:56" ht="21" customHeight="1">
      <c r="A776" s="136">
        <v>772</v>
      </c>
      <c r="B776" s="243" t="str">
        <f t="shared" si="15"/>
        <v>20251FL6572K20.5</v>
      </c>
      <c r="C776" s="611" t="s">
        <v>2767</v>
      </c>
      <c r="D776" s="243" t="str">
        <f>VLOOKUP(E776,KHĐT_HKI_K20!$G$5:$AC$927,23,0)</f>
        <v>FL6572</v>
      </c>
      <c r="E776" s="235" t="s">
        <v>189</v>
      </c>
      <c r="F776" s="137" t="s">
        <v>59</v>
      </c>
      <c r="G776" s="491" t="s">
        <v>3</v>
      </c>
      <c r="H776" s="498" t="s">
        <v>79</v>
      </c>
      <c r="I776" s="495" t="s">
        <v>111</v>
      </c>
      <c r="J776" s="475"/>
      <c r="K776" s="475"/>
      <c r="L776" s="499">
        <v>5</v>
      </c>
      <c r="M776" s="243" t="str">
        <f>VLOOKUP(I776,'Phan ca HK1-2025'!$B$4:$G$134,6,0)</f>
        <v>15/09/2025</v>
      </c>
      <c r="N776" s="498"/>
      <c r="O776" s="498" t="s">
        <v>1005</v>
      </c>
    </row>
    <row r="777" spans="1:56" ht="21" customHeight="1">
      <c r="A777" s="136">
        <v>773</v>
      </c>
      <c r="B777" s="243" t="str">
        <f t="shared" si="15"/>
        <v>20251FL6572K20.6</v>
      </c>
      <c r="C777" s="611" t="s">
        <v>2770</v>
      </c>
      <c r="D777" s="243" t="str">
        <f>VLOOKUP(E777,KHĐT_HKI_K20!$G$5:$AC$927,23,0)</f>
        <v>FL6572</v>
      </c>
      <c r="E777" s="235" t="s">
        <v>189</v>
      </c>
      <c r="F777" s="137" t="s">
        <v>60</v>
      </c>
      <c r="G777" s="491" t="s">
        <v>0</v>
      </c>
      <c r="H777" s="498" t="s">
        <v>79</v>
      </c>
      <c r="I777" s="495" t="s">
        <v>111</v>
      </c>
      <c r="J777" s="502"/>
      <c r="K777" s="502"/>
      <c r="L777" s="499">
        <v>6</v>
      </c>
      <c r="M777" s="243" t="str">
        <f>VLOOKUP(I777,'Phan ca HK1-2025'!$B$4:$G$134,6,0)</f>
        <v>15/09/2025</v>
      </c>
      <c r="N777" s="498"/>
      <c r="O777" s="498" t="s">
        <v>1006</v>
      </c>
      <c r="X777"/>
      <c r="BC777" s="5"/>
      <c r="BD777" s="5"/>
    </row>
    <row r="778" spans="1:56" ht="21" customHeight="1">
      <c r="A778" s="136">
        <v>774</v>
      </c>
      <c r="B778" s="243" t="str">
        <f t="shared" si="15"/>
        <v>20251FL6572K20.6</v>
      </c>
      <c r="C778" s="611" t="s">
        <v>2770</v>
      </c>
      <c r="D778" s="243" t="str">
        <f>VLOOKUP(E778,KHĐT_HKI_K20!$G$5:$AC$927,23,0)</f>
        <v>FL6572</v>
      </c>
      <c r="E778" s="235" t="s">
        <v>189</v>
      </c>
      <c r="F778" s="137" t="s">
        <v>60</v>
      </c>
      <c r="G778" s="491" t="s">
        <v>3</v>
      </c>
      <c r="H778" s="498" t="s">
        <v>79</v>
      </c>
      <c r="I778" s="495" t="s">
        <v>111</v>
      </c>
      <c r="J778" s="475"/>
      <c r="K778" s="475"/>
      <c r="L778" s="499">
        <v>6</v>
      </c>
      <c r="M778" s="243" t="str">
        <f>VLOOKUP(I778,'Phan ca HK1-2025'!$B$4:$G$134,6,0)</f>
        <v>15/09/2025</v>
      </c>
      <c r="N778" s="498"/>
      <c r="O778" s="498" t="s">
        <v>1006</v>
      </c>
    </row>
    <row r="779" spans="1:56" ht="21" customHeight="1">
      <c r="A779" s="136">
        <v>775</v>
      </c>
      <c r="B779" s="243" t="str">
        <f t="shared" si="15"/>
        <v>20251BS6036K20.3</v>
      </c>
      <c r="C779" s="611" t="s">
        <v>2116</v>
      </c>
      <c r="D779" s="243" t="str">
        <f>VLOOKUP(E779,KHĐT_HKI_K20!$G$5:$AC$927,23,0)</f>
        <v>BS6036</v>
      </c>
      <c r="E779" s="236" t="s">
        <v>652</v>
      </c>
      <c r="F779" s="137" t="s">
        <v>95</v>
      </c>
      <c r="G779" s="491" t="s">
        <v>2</v>
      </c>
      <c r="H779" s="498" t="s">
        <v>827</v>
      </c>
      <c r="I779" s="495" t="s">
        <v>111</v>
      </c>
      <c r="J779" s="475"/>
      <c r="K779" s="513" t="s">
        <v>1158</v>
      </c>
      <c r="L779" s="499">
        <v>3</v>
      </c>
      <c r="M779" s="524" t="s">
        <v>1157</v>
      </c>
      <c r="N779" s="498" t="s">
        <v>1026</v>
      </c>
      <c r="O779" s="498"/>
    </row>
    <row r="780" spans="1:56" ht="21" customHeight="1">
      <c r="A780" s="136">
        <v>776</v>
      </c>
      <c r="B780" s="243" t="str">
        <f t="shared" si="15"/>
        <v>20251LP6010K20.45</v>
      </c>
      <c r="C780" s="611" t="s">
        <v>3250</v>
      </c>
      <c r="D780" s="243" t="str">
        <f>VLOOKUP(E780,KHĐT_HKI_K20!$G$5:$AC$927,23,0)</f>
        <v>LP6010</v>
      </c>
      <c r="E780" s="236" t="s">
        <v>180</v>
      </c>
      <c r="F780" s="137" t="s">
        <v>59</v>
      </c>
      <c r="G780" s="491" t="s">
        <v>5</v>
      </c>
      <c r="H780" s="243" t="s">
        <v>580</v>
      </c>
      <c r="I780" s="495" t="s">
        <v>111</v>
      </c>
      <c r="J780" s="475"/>
      <c r="K780" s="498" t="s">
        <v>1036</v>
      </c>
      <c r="L780" s="501">
        <v>45</v>
      </c>
      <c r="M780" s="243" t="str">
        <f>VLOOKUP(I780,'Phan ca HK1-2025'!$B$4:$G$134,6,0)</f>
        <v>15/09/2025</v>
      </c>
      <c r="N780" s="498" t="s">
        <v>1036</v>
      </c>
      <c r="O780" s="498"/>
    </row>
    <row r="781" spans="1:56" ht="21" customHeight="1">
      <c r="A781" s="136">
        <v>777</v>
      </c>
      <c r="B781" s="243" t="str">
        <f t="shared" si="15"/>
        <v>20251BS6022K20.7</v>
      </c>
      <c r="C781" s="614" t="s">
        <v>1834</v>
      </c>
      <c r="D781" s="243" t="str">
        <f>VLOOKUP(E781,KHĐT_HKI_K20!$G$5:$AC$927,23,0)</f>
        <v>BS6022</v>
      </c>
      <c r="E781" s="236" t="s">
        <v>283</v>
      </c>
      <c r="F781" s="137" t="s">
        <v>64</v>
      </c>
      <c r="G781" s="491" t="s">
        <v>1</v>
      </c>
      <c r="H781" s="498" t="s">
        <v>823</v>
      </c>
      <c r="I781" s="495" t="s">
        <v>112</v>
      </c>
      <c r="J781" s="475"/>
      <c r="K781" s="475"/>
      <c r="L781" s="499">
        <v>7</v>
      </c>
      <c r="M781" s="243" t="str">
        <f>VLOOKUP(I781,'Phan ca HK1-2025'!$B$4:$G$134,6,0)</f>
        <v>15/09/2025</v>
      </c>
      <c r="N781" s="498"/>
      <c r="O781" s="498"/>
    </row>
    <row r="782" spans="1:56" ht="21" customHeight="1">
      <c r="A782" s="136">
        <v>778</v>
      </c>
      <c r="B782" s="243" t="str">
        <f t="shared" si="15"/>
        <v>20251PE6003K20.16</v>
      </c>
      <c r="C782" s="614" t="s">
        <v>3415</v>
      </c>
      <c r="D782" s="243" t="str">
        <f>VLOOKUP(E782,[1]CHUONGTRINHDAOTAO_1294!$G$5:$V$36,16,0)</f>
        <v>PE6003</v>
      </c>
      <c r="E782" s="492" t="s">
        <v>450</v>
      </c>
      <c r="F782" s="137" t="s">
        <v>60</v>
      </c>
      <c r="G782" s="491" t="s">
        <v>2</v>
      </c>
      <c r="H782" s="243" t="s">
        <v>484</v>
      </c>
      <c r="I782" s="495" t="s">
        <v>112</v>
      </c>
      <c r="J782" s="475"/>
      <c r="K782" s="475"/>
      <c r="L782" s="499">
        <v>16</v>
      </c>
      <c r="M782" s="243" t="str">
        <f>VLOOKUP(I782,'Phan ca HK1-2025'!$B$4:$G$134,6,0)</f>
        <v>15/09/2025</v>
      </c>
      <c r="N782" s="498"/>
      <c r="O782" s="498"/>
    </row>
    <row r="783" spans="1:56" ht="21" customHeight="1">
      <c r="A783" s="136">
        <v>779</v>
      </c>
      <c r="B783" s="243" t="str">
        <f t="shared" si="15"/>
        <v>20251AA6071K20.4</v>
      </c>
      <c r="C783" s="614" t="s">
        <v>1256</v>
      </c>
      <c r="D783" s="243" t="str">
        <f>VLOOKUP(E783,KHĐT_HKI_K20!$G$5:$AC$927,23,0)</f>
        <v>AA6071</v>
      </c>
      <c r="E783" s="236" t="s">
        <v>650</v>
      </c>
      <c r="F783" s="137" t="s">
        <v>223</v>
      </c>
      <c r="G783" s="491" t="s">
        <v>4</v>
      </c>
      <c r="H783" s="498" t="s">
        <v>823</v>
      </c>
      <c r="I783" s="495" t="s">
        <v>112</v>
      </c>
      <c r="J783" s="475"/>
      <c r="K783" s="475"/>
      <c r="L783" s="499">
        <v>4</v>
      </c>
      <c r="M783" s="243" t="str">
        <f>VLOOKUP(I783,'Phan ca HK1-2025'!$B$4:$G$134,6,0)</f>
        <v>15/09/2025</v>
      </c>
      <c r="N783" s="498"/>
      <c r="O783" s="498"/>
    </row>
    <row r="784" spans="1:56" ht="21" customHeight="1">
      <c r="A784" s="136">
        <v>780</v>
      </c>
      <c r="B784" s="243" t="str">
        <f t="shared" si="15"/>
        <v>20251SC6201K20.4</v>
      </c>
      <c r="C784" s="614" t="s">
        <v>3662</v>
      </c>
      <c r="D784" s="243" t="str">
        <f>VLOOKUP(E784,KHĐT_HKI_K20!$G$5:$AC$927,23,0)</f>
        <v>SC6201</v>
      </c>
      <c r="E784" s="236" t="s">
        <v>647</v>
      </c>
      <c r="F784" s="137" t="s">
        <v>64</v>
      </c>
      <c r="G784" s="491" t="s">
        <v>4</v>
      </c>
      <c r="H784" s="498" t="s">
        <v>823</v>
      </c>
      <c r="I784" s="495" t="s">
        <v>112</v>
      </c>
      <c r="J784" s="475"/>
      <c r="K784" s="475"/>
      <c r="L784" s="499">
        <v>4</v>
      </c>
      <c r="M784" s="243" t="str">
        <f>VLOOKUP(I784,'Phan ca HK1-2025'!$B$4:$G$134,6,0)</f>
        <v>15/09/2025</v>
      </c>
      <c r="N784" s="498"/>
      <c r="O784" s="498"/>
    </row>
    <row r="785" spans="1:56" ht="21" customHeight="1">
      <c r="A785" s="136">
        <v>781</v>
      </c>
      <c r="B785" s="243" t="str">
        <f t="shared" si="15"/>
        <v>20251BS6030K20.4</v>
      </c>
      <c r="C785" s="614" t="s">
        <v>2047</v>
      </c>
      <c r="D785" s="243" t="str">
        <f>VLOOKUP(E785,KHĐT_HKI_K20!$G$5:$AC$927,23,0)</f>
        <v>BS6030</v>
      </c>
      <c r="E785" s="236" t="s">
        <v>10</v>
      </c>
      <c r="F785" s="137" t="s">
        <v>223</v>
      </c>
      <c r="G785" s="491" t="s">
        <v>1</v>
      </c>
      <c r="H785" s="615" t="s">
        <v>823</v>
      </c>
      <c r="I785" s="495" t="s">
        <v>112</v>
      </c>
      <c r="J785" s="475"/>
      <c r="K785" s="475"/>
      <c r="L785" s="499">
        <v>4</v>
      </c>
      <c r="M785" s="243" t="str">
        <f>VLOOKUP(I785,'Phan ca HK1-2025'!$B$4:$G$134,6,0)</f>
        <v>15/09/2025</v>
      </c>
      <c r="N785" s="498"/>
      <c r="O785" s="498"/>
    </row>
    <row r="786" spans="1:56" ht="21" customHeight="1">
      <c r="A786" s="136">
        <v>782</v>
      </c>
      <c r="B786" s="243" t="str">
        <f t="shared" si="15"/>
        <v>20251FL6572K20.7</v>
      </c>
      <c r="C786" s="614" t="s">
        <v>2773</v>
      </c>
      <c r="D786" s="243" t="str">
        <f>VLOOKUP(E786,KHĐT_HKI_K20!$G$5:$AC$927,23,0)</f>
        <v>FL6572</v>
      </c>
      <c r="E786" s="235" t="s">
        <v>189</v>
      </c>
      <c r="F786" s="137" t="s">
        <v>64</v>
      </c>
      <c r="G786" s="491" t="s">
        <v>0</v>
      </c>
      <c r="H786" s="498" t="s">
        <v>79</v>
      </c>
      <c r="I786" s="495" t="s">
        <v>112</v>
      </c>
      <c r="J786" s="502"/>
      <c r="K786" s="502"/>
      <c r="L786" s="500">
        <v>7</v>
      </c>
      <c r="M786" s="243" t="str">
        <f>VLOOKUP(I786,'Phan ca HK1-2025'!$B$4:$G$134,6,0)</f>
        <v>15/09/2025</v>
      </c>
      <c r="N786" s="498"/>
      <c r="O786" s="498" t="s">
        <v>1007</v>
      </c>
      <c r="X786"/>
      <c r="BC786" s="5"/>
      <c r="BD786" s="5"/>
    </row>
    <row r="787" spans="1:56" ht="21" customHeight="1">
      <c r="A787" s="136">
        <v>783</v>
      </c>
      <c r="B787" s="243" t="str">
        <f t="shared" si="15"/>
        <v>20251FL6572K20.7</v>
      </c>
      <c r="C787" s="614" t="s">
        <v>2773</v>
      </c>
      <c r="D787" s="243" t="str">
        <f>VLOOKUP(E787,KHĐT_HKI_K20!$G$5:$AC$927,23,0)</f>
        <v>FL6572</v>
      </c>
      <c r="E787" s="235" t="s">
        <v>189</v>
      </c>
      <c r="F787" s="137" t="s">
        <v>64</v>
      </c>
      <c r="G787" s="491" t="s">
        <v>3</v>
      </c>
      <c r="H787" s="498" t="s">
        <v>79</v>
      </c>
      <c r="I787" s="495" t="s">
        <v>112</v>
      </c>
      <c r="J787" s="475"/>
      <c r="K787" s="475"/>
      <c r="L787" s="499">
        <v>7</v>
      </c>
      <c r="M787" s="243" t="str">
        <f>VLOOKUP(I787,'Phan ca HK1-2025'!$B$4:$G$134,6,0)</f>
        <v>15/09/2025</v>
      </c>
      <c r="N787" s="498"/>
      <c r="O787" s="498" t="s">
        <v>1007</v>
      </c>
    </row>
    <row r="788" spans="1:56" ht="21" customHeight="1">
      <c r="A788" s="136">
        <v>784</v>
      </c>
      <c r="B788" s="243" t="str">
        <f t="shared" si="15"/>
        <v>20251FL6572K20.8</v>
      </c>
      <c r="C788" s="614" t="s">
        <v>2776</v>
      </c>
      <c r="D788" s="243" t="str">
        <f>VLOOKUP(E788,KHĐT_HKI_K20!$G$5:$AC$927,23,0)</f>
        <v>FL6572</v>
      </c>
      <c r="E788" s="235" t="s">
        <v>189</v>
      </c>
      <c r="F788" s="137" t="s">
        <v>58</v>
      </c>
      <c r="G788" s="491" t="s">
        <v>0</v>
      </c>
      <c r="H788" s="498" t="s">
        <v>79</v>
      </c>
      <c r="I788" s="495" t="s">
        <v>112</v>
      </c>
      <c r="J788" s="502"/>
      <c r="K788" s="502"/>
      <c r="L788" s="500">
        <v>8</v>
      </c>
      <c r="M788" s="243" t="str">
        <f>VLOOKUP(I788,'Phan ca HK1-2025'!$B$4:$G$134,6,0)</f>
        <v>15/09/2025</v>
      </c>
      <c r="N788" s="498"/>
      <c r="O788" s="498" t="s">
        <v>1008</v>
      </c>
      <c r="X788"/>
      <c r="BC788" s="5"/>
      <c r="BD788" s="5"/>
    </row>
    <row r="789" spans="1:56" ht="21" customHeight="1">
      <c r="A789" s="136">
        <v>785</v>
      </c>
      <c r="B789" s="243" t="str">
        <f t="shared" si="15"/>
        <v>20251FL6572K20.8</v>
      </c>
      <c r="C789" s="614" t="s">
        <v>2776</v>
      </c>
      <c r="D789" s="243" t="str">
        <f>VLOOKUP(E789,KHĐT_HKI_K20!$G$5:$AC$927,23,0)</f>
        <v>FL6572</v>
      </c>
      <c r="E789" s="235" t="s">
        <v>189</v>
      </c>
      <c r="F789" s="137" t="s">
        <v>58</v>
      </c>
      <c r="G789" s="491" t="s">
        <v>3</v>
      </c>
      <c r="H789" s="498" t="s">
        <v>79</v>
      </c>
      <c r="I789" s="495" t="s">
        <v>112</v>
      </c>
      <c r="J789" s="475"/>
      <c r="K789" s="475"/>
      <c r="L789" s="499">
        <v>8</v>
      </c>
      <c r="M789" s="243" t="str">
        <f>VLOOKUP(I789,'Phan ca HK1-2025'!$B$4:$G$134,6,0)</f>
        <v>15/09/2025</v>
      </c>
      <c r="N789" s="498"/>
      <c r="O789" s="498" t="s">
        <v>1008</v>
      </c>
    </row>
    <row r="790" spans="1:56" ht="21" customHeight="1">
      <c r="A790" s="136">
        <v>786</v>
      </c>
      <c r="B790" s="243" t="str">
        <f t="shared" si="15"/>
        <v>20251BS6036K20.4</v>
      </c>
      <c r="C790" s="614" t="s">
        <v>2119</v>
      </c>
      <c r="D790" s="243" t="str">
        <f>VLOOKUP(E790,KHĐT_HKI_K20!$G$5:$AC$927,23,0)</f>
        <v>BS6036</v>
      </c>
      <c r="E790" s="236" t="s">
        <v>652</v>
      </c>
      <c r="F790" s="137" t="s">
        <v>14</v>
      </c>
      <c r="G790" s="491" t="s">
        <v>2</v>
      </c>
      <c r="H790" s="498" t="s">
        <v>827</v>
      </c>
      <c r="I790" s="495" t="s">
        <v>112</v>
      </c>
      <c r="J790" s="475"/>
      <c r="K790" s="513" t="s">
        <v>1158</v>
      </c>
      <c r="L790" s="499">
        <v>4</v>
      </c>
      <c r="M790" s="524" t="s">
        <v>1157</v>
      </c>
      <c r="N790" s="498" t="s">
        <v>1027</v>
      </c>
      <c r="O790" s="498"/>
    </row>
    <row r="791" spans="1:56" ht="21" customHeight="1">
      <c r="A791" s="136">
        <v>787</v>
      </c>
      <c r="B791" s="243" t="str">
        <f t="shared" si="15"/>
        <v>20251LP6010K20.46</v>
      </c>
      <c r="C791" s="614" t="s">
        <v>3253</v>
      </c>
      <c r="D791" s="243" t="str">
        <f>VLOOKUP(E791,KHĐT_HKI_K20!$G$5:$AC$927,23,0)</f>
        <v>LP6010</v>
      </c>
      <c r="E791" s="236" t="s">
        <v>180</v>
      </c>
      <c r="F791" s="137" t="s">
        <v>64</v>
      </c>
      <c r="G791" s="491" t="s">
        <v>5</v>
      </c>
      <c r="H791" s="243" t="s">
        <v>580</v>
      </c>
      <c r="I791" s="495" t="s">
        <v>112</v>
      </c>
      <c r="J791" s="475"/>
      <c r="K791" s="498" t="s">
        <v>1037</v>
      </c>
      <c r="L791" s="501">
        <v>46</v>
      </c>
      <c r="M791" s="243" t="str">
        <f>VLOOKUP(I791,'Phan ca HK1-2025'!$B$4:$G$134,6,0)</f>
        <v>15/09/2025</v>
      </c>
      <c r="N791" s="498" t="s">
        <v>1037</v>
      </c>
      <c r="O791" s="498"/>
    </row>
    <row r="792" spans="1:56" ht="21" customHeight="1">
      <c r="A792" s="136">
        <v>788</v>
      </c>
      <c r="B792" s="243" t="str">
        <f t="shared" si="15"/>
        <v>20251BS6022K20.8</v>
      </c>
      <c r="C792" s="614" t="s">
        <v>1837</v>
      </c>
      <c r="D792" s="243" t="str">
        <f>VLOOKUP(E792,KHĐT_HKI_K20!$G$5:$AC$927,23,0)</f>
        <v>BS6022</v>
      </c>
      <c r="E792" s="236" t="s">
        <v>283</v>
      </c>
      <c r="F792" s="137" t="s">
        <v>32</v>
      </c>
      <c r="G792" s="491" t="s">
        <v>0</v>
      </c>
      <c r="H792" s="243" t="str">
        <f>VLOOKUP(I792,'Phan ca HK1-2025'!$B$4:$I$134,8,0)</f>
        <v>C7-302</v>
      </c>
      <c r="I792" s="495" t="s">
        <v>113</v>
      </c>
      <c r="J792" s="502"/>
      <c r="K792" s="502"/>
      <c r="L792" s="499">
        <v>8</v>
      </c>
      <c r="M792" s="243" t="str">
        <f>VLOOKUP(I792,'Phan ca HK1-2025'!$B$4:$G$134,6,0)</f>
        <v>15/09/2025</v>
      </c>
      <c r="N792" s="498"/>
      <c r="O792" s="498"/>
      <c r="X792"/>
      <c r="BC792" s="5"/>
      <c r="BD792" s="5"/>
    </row>
    <row r="793" spans="1:56" ht="21" customHeight="1">
      <c r="A793" s="136">
        <v>789</v>
      </c>
      <c r="B793" s="243" t="str">
        <f t="shared" si="15"/>
        <v>20251PE6003K20.17</v>
      </c>
      <c r="C793" s="614" t="s">
        <v>3418</v>
      </c>
      <c r="D793" s="243" t="str">
        <f>VLOOKUP(E793,[1]CHUONGTRINHDAOTAO_1294!$G$5:$V$36,16,0)</f>
        <v>PE6003</v>
      </c>
      <c r="E793" s="492" t="s">
        <v>450</v>
      </c>
      <c r="F793" s="137" t="s">
        <v>31</v>
      </c>
      <c r="G793" s="491" t="s">
        <v>5</v>
      </c>
      <c r="H793" s="243" t="s">
        <v>484</v>
      </c>
      <c r="I793" s="495" t="s">
        <v>113</v>
      </c>
      <c r="J793" s="475"/>
      <c r="K793" s="475"/>
      <c r="L793" s="499">
        <v>17</v>
      </c>
      <c r="M793" s="243" t="str">
        <f>VLOOKUP(I793,'Phan ca HK1-2025'!$B$4:$G$134,6,0)</f>
        <v>15/09/2025</v>
      </c>
      <c r="N793" s="498"/>
      <c r="O793" s="498"/>
    </row>
    <row r="794" spans="1:56" ht="21" customHeight="1">
      <c r="A794" s="136">
        <v>790</v>
      </c>
      <c r="B794" s="243" t="str">
        <f t="shared" si="15"/>
        <v>20251AA6071K20.5</v>
      </c>
      <c r="C794" s="614" t="s">
        <v>1259</v>
      </c>
      <c r="D794" s="243" t="str">
        <f>VLOOKUP(E794,KHĐT_HKI_K20!$G$5:$AC$927,23,0)</f>
        <v>AA6071</v>
      </c>
      <c r="E794" s="236" t="s">
        <v>650</v>
      </c>
      <c r="F794" s="137" t="s">
        <v>13</v>
      </c>
      <c r="G794" s="491" t="s">
        <v>0</v>
      </c>
      <c r="H794" s="243" t="str">
        <f>VLOOKUP(I794,'Phan ca HK1-2025'!$B$4:$I$134,8,0)</f>
        <v>C7-302</v>
      </c>
      <c r="I794" s="495" t="s">
        <v>113</v>
      </c>
      <c r="J794" s="502"/>
      <c r="K794" s="502"/>
      <c r="L794" s="499">
        <v>5</v>
      </c>
      <c r="M794" s="243" t="str">
        <f>VLOOKUP(I794,'Phan ca HK1-2025'!$B$4:$G$134,6,0)</f>
        <v>15/09/2025</v>
      </c>
      <c r="N794" s="498"/>
      <c r="O794" s="498"/>
      <c r="X794"/>
      <c r="BC794" s="5"/>
      <c r="BD794" s="5"/>
    </row>
    <row r="795" spans="1:56" ht="21" customHeight="1">
      <c r="A795" s="136">
        <v>791</v>
      </c>
      <c r="B795" s="243" t="str">
        <f t="shared" si="15"/>
        <v>20251SC6201K20.5</v>
      </c>
      <c r="C795" s="614" t="s">
        <v>3665</v>
      </c>
      <c r="D795" s="243" t="str">
        <f>VLOOKUP(E795,KHĐT_HKI_K20!$G$5:$AC$927,23,0)</f>
        <v>SC6201</v>
      </c>
      <c r="E795" s="236" t="s">
        <v>647</v>
      </c>
      <c r="F795" s="137" t="s">
        <v>32</v>
      </c>
      <c r="G795" s="491" t="s">
        <v>2</v>
      </c>
      <c r="H795" s="243" t="str">
        <f>VLOOKUP(I795,'Phan ca HK1-2025'!$B$4:$I$134,8,0)</f>
        <v>C7-302</v>
      </c>
      <c r="I795" s="495" t="s">
        <v>113</v>
      </c>
      <c r="J795" s="475"/>
      <c r="K795" s="475"/>
      <c r="L795" s="499">
        <v>5</v>
      </c>
      <c r="M795" s="243" t="str">
        <f>VLOOKUP(I795,'Phan ca HK1-2025'!$B$4:$G$134,6,0)</f>
        <v>15/09/2025</v>
      </c>
      <c r="N795" s="498"/>
      <c r="O795" s="498"/>
    </row>
    <row r="796" spans="1:56" ht="21" customHeight="1">
      <c r="A796" s="136">
        <v>792</v>
      </c>
      <c r="B796" s="243" t="str">
        <f t="shared" si="15"/>
        <v>20251BS6030K20.5</v>
      </c>
      <c r="C796" s="614" t="s">
        <v>2050</v>
      </c>
      <c r="D796" s="243" t="str">
        <f>VLOOKUP(E796,KHĐT_HKI_K20!$G$5:$AC$927,23,0)</f>
        <v>BS6030</v>
      </c>
      <c r="E796" s="236" t="s">
        <v>10</v>
      </c>
      <c r="F796" s="137" t="s">
        <v>12</v>
      </c>
      <c r="G796" s="491" t="s">
        <v>1</v>
      </c>
      <c r="H796" s="243" t="s">
        <v>826</v>
      </c>
      <c r="I796" s="495" t="s">
        <v>113</v>
      </c>
      <c r="J796" s="475"/>
      <c r="K796" s="475"/>
      <c r="L796" s="499">
        <v>5</v>
      </c>
      <c r="M796" s="243" t="str">
        <f>VLOOKUP(I796,'Phan ca HK1-2025'!$B$4:$G$134,6,0)</f>
        <v>15/09/2025</v>
      </c>
      <c r="N796" s="498"/>
      <c r="O796" s="498"/>
    </row>
    <row r="797" spans="1:56" ht="21" customHeight="1">
      <c r="A797" s="136">
        <v>793</v>
      </c>
      <c r="B797" s="243" t="str">
        <f t="shared" si="15"/>
        <v>20251FL6572K20.9</v>
      </c>
      <c r="C797" s="614" t="s">
        <v>2779</v>
      </c>
      <c r="D797" s="243" t="str">
        <f>VLOOKUP(E797,KHĐT_HKI_K20!$G$5:$AC$927,23,0)</f>
        <v>FL6572</v>
      </c>
      <c r="E797" s="235" t="s">
        <v>189</v>
      </c>
      <c r="F797" s="137" t="s">
        <v>59</v>
      </c>
      <c r="G797" s="491" t="s">
        <v>1</v>
      </c>
      <c r="H797" s="498" t="s">
        <v>77</v>
      </c>
      <c r="I797" s="495" t="s">
        <v>113</v>
      </c>
      <c r="J797" s="475"/>
      <c r="K797" s="475"/>
      <c r="L797" s="499">
        <v>9</v>
      </c>
      <c r="M797" s="243" t="str">
        <f>VLOOKUP(I797,'Phan ca HK1-2025'!$B$4:$G$134,6,0)</f>
        <v>15/09/2025</v>
      </c>
      <c r="N797" s="498"/>
      <c r="O797" s="498" t="s">
        <v>1038</v>
      </c>
    </row>
    <row r="798" spans="1:56" ht="21" customHeight="1">
      <c r="A798" s="136">
        <v>794</v>
      </c>
      <c r="B798" s="243" t="str">
        <f t="shared" si="15"/>
        <v>20251FL6572K20.9</v>
      </c>
      <c r="C798" s="614" t="s">
        <v>2779</v>
      </c>
      <c r="D798" s="243" t="str">
        <f>VLOOKUP(E798,KHĐT_HKI_K20!$G$5:$AC$927,23,0)</f>
        <v>FL6572</v>
      </c>
      <c r="E798" s="235" t="s">
        <v>189</v>
      </c>
      <c r="F798" s="137" t="s">
        <v>59</v>
      </c>
      <c r="G798" s="491" t="s">
        <v>4</v>
      </c>
      <c r="H798" s="498" t="s">
        <v>77</v>
      </c>
      <c r="I798" s="495" t="s">
        <v>113</v>
      </c>
      <c r="J798" s="475"/>
      <c r="K798" s="475"/>
      <c r="L798" s="499">
        <v>9</v>
      </c>
      <c r="M798" s="243" t="str">
        <f>VLOOKUP(I798,'Phan ca HK1-2025'!$B$4:$G$134,6,0)</f>
        <v>15/09/2025</v>
      </c>
      <c r="N798" s="498"/>
      <c r="O798" s="498" t="s">
        <v>1038</v>
      </c>
    </row>
    <row r="799" spans="1:56" ht="21" customHeight="1">
      <c r="A799" s="136">
        <v>795</v>
      </c>
      <c r="B799" s="243" t="str">
        <f t="shared" si="15"/>
        <v>20251FL6572K20.10</v>
      </c>
      <c r="C799" s="614" t="s">
        <v>2782</v>
      </c>
      <c r="D799" s="243" t="str">
        <f>VLOOKUP(E799,KHĐT_HKI_K20!$G$5:$AC$927,23,0)</f>
        <v>FL6572</v>
      </c>
      <c r="E799" s="235" t="s">
        <v>189</v>
      </c>
      <c r="F799" s="137" t="s">
        <v>60</v>
      </c>
      <c r="G799" s="491" t="s">
        <v>1</v>
      </c>
      <c r="H799" s="498" t="s">
        <v>77</v>
      </c>
      <c r="I799" s="495" t="s">
        <v>113</v>
      </c>
      <c r="J799" s="475"/>
      <c r="K799" s="475"/>
      <c r="L799" s="499">
        <v>10</v>
      </c>
      <c r="M799" s="243" t="str">
        <f>VLOOKUP(I799,'Phan ca HK1-2025'!$B$4:$G$134,6,0)</f>
        <v>15/09/2025</v>
      </c>
      <c r="N799" s="498"/>
      <c r="O799" s="498" t="s">
        <v>1039</v>
      </c>
    </row>
    <row r="800" spans="1:56" ht="21" customHeight="1">
      <c r="A800" s="136">
        <v>796</v>
      </c>
      <c r="B800" s="243" t="str">
        <f t="shared" si="15"/>
        <v>20251FL6572K20.10</v>
      </c>
      <c r="C800" s="614" t="s">
        <v>2782</v>
      </c>
      <c r="D800" s="243" t="str">
        <f>VLOOKUP(E800,KHĐT_HKI_K20!$G$5:$AC$927,23,0)</f>
        <v>FL6572</v>
      </c>
      <c r="E800" s="235" t="s">
        <v>189</v>
      </c>
      <c r="F800" s="137" t="s">
        <v>60</v>
      </c>
      <c r="G800" s="491" t="s">
        <v>4</v>
      </c>
      <c r="H800" s="498" t="s">
        <v>77</v>
      </c>
      <c r="I800" s="495" t="s">
        <v>113</v>
      </c>
      <c r="J800" s="475"/>
      <c r="K800" s="475"/>
      <c r="L800" s="499">
        <v>10</v>
      </c>
      <c r="M800" s="243" t="str">
        <f>VLOOKUP(I800,'Phan ca HK1-2025'!$B$4:$G$134,6,0)</f>
        <v>15/09/2025</v>
      </c>
      <c r="N800" s="498"/>
      <c r="O800" s="498" t="s">
        <v>1039</v>
      </c>
    </row>
    <row r="801" spans="1:56" ht="21" customHeight="1">
      <c r="A801" s="136">
        <v>797</v>
      </c>
      <c r="B801" s="243" t="str">
        <f t="shared" si="15"/>
        <v>20251BS6036K20.5</v>
      </c>
      <c r="C801" s="614" t="s">
        <v>2122</v>
      </c>
      <c r="D801" s="243" t="str">
        <f>VLOOKUP(E801,KHĐT_HKI_K20!$G$5:$AC$927,23,0)</f>
        <v>BS6036</v>
      </c>
      <c r="E801" s="236" t="s">
        <v>652</v>
      </c>
      <c r="F801" s="137" t="s">
        <v>95</v>
      </c>
      <c r="G801" s="491" t="s">
        <v>3</v>
      </c>
      <c r="H801" s="243" t="str">
        <f>VLOOKUP(I801,'Phan ca HK1-2025'!$B$4:$I$134,8,0)</f>
        <v>C7-302</v>
      </c>
      <c r="I801" s="495" t="s">
        <v>113</v>
      </c>
      <c r="J801" s="475"/>
      <c r="K801" s="475"/>
      <c r="L801" s="499">
        <v>5</v>
      </c>
      <c r="M801" s="243" t="str">
        <f>VLOOKUP(I801,'Phan ca HK1-2025'!$B$4:$G$134,6,0)</f>
        <v>15/09/2025</v>
      </c>
      <c r="N801" s="498"/>
      <c r="O801" s="498"/>
    </row>
    <row r="802" spans="1:56" ht="21" customHeight="1">
      <c r="A802" s="136">
        <v>798</v>
      </c>
      <c r="B802" s="243" t="str">
        <f t="shared" si="15"/>
        <v>20251LP6010K20.47</v>
      </c>
      <c r="C802" s="611" t="s">
        <v>3256</v>
      </c>
      <c r="D802" s="243" t="str">
        <f>VLOOKUP(E802,KHĐT_HKI_K20!$G$5:$AC$927,23,0)</f>
        <v>LP6010</v>
      </c>
      <c r="E802" s="236" t="s">
        <v>180</v>
      </c>
      <c r="F802" s="137" t="s">
        <v>60</v>
      </c>
      <c r="G802" s="491" t="s">
        <v>5</v>
      </c>
      <c r="H802" s="243" t="s">
        <v>580</v>
      </c>
      <c r="I802" s="495" t="s">
        <v>113</v>
      </c>
      <c r="J802" s="475"/>
      <c r="K802" s="513" t="s">
        <v>905</v>
      </c>
      <c r="L802" s="501">
        <v>47</v>
      </c>
      <c r="M802" s="243" t="str">
        <f>VLOOKUP(I802,'Phan ca HK1-2025'!$B$4:$G$134,6,0)</f>
        <v>15/09/2025</v>
      </c>
      <c r="N802" s="513" t="s">
        <v>905</v>
      </c>
      <c r="O802" s="498"/>
    </row>
    <row r="803" spans="1:56" ht="21" customHeight="1">
      <c r="A803" s="136">
        <v>799</v>
      </c>
      <c r="B803" s="243" t="str">
        <f t="shared" si="15"/>
        <v>20251BS6022K20.9</v>
      </c>
      <c r="C803" s="611" t="s">
        <v>1840</v>
      </c>
      <c r="D803" s="243" t="str">
        <f>VLOOKUP(E803,KHĐT_HKI_K20!$G$5:$AC$927,23,0)</f>
        <v>BS6022</v>
      </c>
      <c r="E803" s="236" t="s">
        <v>283</v>
      </c>
      <c r="F803" s="137" t="s">
        <v>31</v>
      </c>
      <c r="G803" s="491" t="s">
        <v>0</v>
      </c>
      <c r="H803" s="243" t="str">
        <f>VLOOKUP(I803,'Phan ca HK1-2025'!$B$4:$I$134,8,0)</f>
        <v>C7-302</v>
      </c>
      <c r="I803" s="495" t="s">
        <v>114</v>
      </c>
      <c r="J803" s="502"/>
      <c r="K803" s="502"/>
      <c r="L803" s="499">
        <v>9</v>
      </c>
      <c r="M803" s="243" t="str">
        <f>VLOOKUP(I803,'Phan ca HK1-2025'!$B$4:$G$134,6,0)</f>
        <v>15/09/2025</v>
      </c>
      <c r="N803" s="498"/>
      <c r="O803" s="498"/>
      <c r="X803"/>
      <c r="BC803" s="5"/>
      <c r="BD803" s="5"/>
    </row>
    <row r="804" spans="1:56" ht="21" customHeight="1">
      <c r="A804" s="136">
        <v>800</v>
      </c>
      <c r="B804" s="243" t="str">
        <f t="shared" si="15"/>
        <v>20251PE6003K20.18</v>
      </c>
      <c r="C804" s="611" t="s">
        <v>3421</v>
      </c>
      <c r="D804" s="243" t="str">
        <f>VLOOKUP(E804,[1]CHUONGTRINHDAOTAO_1294!$G$5:$V$36,16,0)</f>
        <v>PE6003</v>
      </c>
      <c r="E804" s="492" t="s">
        <v>450</v>
      </c>
      <c r="F804" s="137" t="s">
        <v>60</v>
      </c>
      <c r="G804" s="491" t="s">
        <v>5</v>
      </c>
      <c r="H804" s="243" t="s">
        <v>484</v>
      </c>
      <c r="I804" s="495" t="s">
        <v>114</v>
      </c>
      <c r="J804" s="475"/>
      <c r="K804" s="475"/>
      <c r="L804" s="500">
        <v>18</v>
      </c>
      <c r="M804" s="243" t="str">
        <f>VLOOKUP(I804,'Phan ca HK1-2025'!$B$4:$G$134,6,0)</f>
        <v>15/09/2025</v>
      </c>
      <c r="N804" s="498"/>
      <c r="O804" s="498"/>
    </row>
    <row r="805" spans="1:56" ht="21" customHeight="1">
      <c r="A805" s="136">
        <v>801</v>
      </c>
      <c r="B805" s="243" t="str">
        <f t="shared" si="15"/>
        <v>20251AA6071K20.6</v>
      </c>
      <c r="C805" s="611" t="s">
        <v>1262</v>
      </c>
      <c r="D805" s="243" t="str">
        <f>VLOOKUP(E805,KHĐT_HKI_K20!$G$5:$AC$927,23,0)</f>
        <v>AA6071</v>
      </c>
      <c r="E805" s="236" t="s">
        <v>650</v>
      </c>
      <c r="F805" s="137" t="s">
        <v>12</v>
      </c>
      <c r="G805" s="491" t="s">
        <v>0</v>
      </c>
      <c r="H805" s="243" t="str">
        <f>VLOOKUP(I805,'Phan ca HK1-2025'!$B$4:$I$134,8,0)</f>
        <v>C7-302</v>
      </c>
      <c r="I805" s="495" t="s">
        <v>114</v>
      </c>
      <c r="J805" s="502"/>
      <c r="K805" s="502"/>
      <c r="L805" s="499">
        <v>6</v>
      </c>
      <c r="M805" s="243" t="str">
        <f>VLOOKUP(I805,'Phan ca HK1-2025'!$B$4:$G$134,6,0)</f>
        <v>15/09/2025</v>
      </c>
      <c r="N805" s="498"/>
      <c r="O805" s="498"/>
      <c r="X805"/>
      <c r="BC805" s="5"/>
      <c r="BD805" s="5"/>
    </row>
    <row r="806" spans="1:56" ht="21" customHeight="1">
      <c r="A806" s="136">
        <v>802</v>
      </c>
      <c r="B806" s="243" t="str">
        <f t="shared" si="15"/>
        <v>20251SC6201K20.6</v>
      </c>
      <c r="C806" s="611" t="s">
        <v>3668</v>
      </c>
      <c r="D806" s="243" t="str">
        <f>VLOOKUP(E806,KHĐT_HKI_K20!$G$5:$AC$927,23,0)</f>
        <v>SC6201</v>
      </c>
      <c r="E806" s="236" t="s">
        <v>647</v>
      </c>
      <c r="F806" s="137" t="s">
        <v>31</v>
      </c>
      <c r="G806" s="491" t="s">
        <v>2</v>
      </c>
      <c r="H806" s="243" t="str">
        <f>VLOOKUP(I806,'Phan ca HK1-2025'!$B$4:$I$134,8,0)</f>
        <v>C7-302</v>
      </c>
      <c r="I806" s="495" t="s">
        <v>114</v>
      </c>
      <c r="J806" s="475"/>
      <c r="K806" s="475"/>
      <c r="L806" s="499">
        <v>6</v>
      </c>
      <c r="M806" s="243" t="str">
        <f>VLOOKUP(I806,'Phan ca HK1-2025'!$B$4:$G$134,6,0)</f>
        <v>15/09/2025</v>
      </c>
      <c r="N806" s="498"/>
      <c r="O806" s="498"/>
    </row>
    <row r="807" spans="1:56" ht="21" customHeight="1">
      <c r="A807" s="136">
        <v>803</v>
      </c>
      <c r="B807" s="243" t="str">
        <f t="shared" si="15"/>
        <v>20251BS6030K20.6</v>
      </c>
      <c r="C807" s="611" t="s">
        <v>2053</v>
      </c>
      <c r="D807" s="243" t="str">
        <f>VLOOKUP(E807,KHĐT_HKI_K20!$G$5:$AC$927,23,0)</f>
        <v>BS6030</v>
      </c>
      <c r="E807" s="236" t="s">
        <v>10</v>
      </c>
      <c r="F807" s="137" t="s">
        <v>13</v>
      </c>
      <c r="G807" s="491" t="s">
        <v>1</v>
      </c>
      <c r="H807" s="243" t="s">
        <v>39</v>
      </c>
      <c r="I807" s="495" t="s">
        <v>114</v>
      </c>
      <c r="J807" s="475"/>
      <c r="K807" s="475"/>
      <c r="L807" s="499">
        <v>6</v>
      </c>
      <c r="M807" s="243" t="str">
        <f>VLOOKUP(I807,'Phan ca HK1-2025'!$B$4:$G$134,6,0)</f>
        <v>15/09/2025</v>
      </c>
      <c r="N807" s="498"/>
      <c r="O807" s="498"/>
    </row>
    <row r="808" spans="1:56" ht="21" customHeight="1">
      <c r="A808" s="136">
        <v>804</v>
      </c>
      <c r="B808" s="243" t="str">
        <f t="shared" si="15"/>
        <v>20251FL6572K20.11</v>
      </c>
      <c r="C808" s="611" t="s">
        <v>2785</v>
      </c>
      <c r="D808" s="243" t="str">
        <f>VLOOKUP(E808,KHĐT_HKI_K20!$G$5:$AC$927,23,0)</f>
        <v>FL6572</v>
      </c>
      <c r="E808" s="235" t="s">
        <v>189</v>
      </c>
      <c r="F808" s="137" t="s">
        <v>64</v>
      </c>
      <c r="G808" s="491" t="s">
        <v>1</v>
      </c>
      <c r="H808" s="498" t="s">
        <v>77</v>
      </c>
      <c r="I808" s="495" t="s">
        <v>114</v>
      </c>
      <c r="J808" s="475"/>
      <c r="K808" s="475"/>
      <c r="L808" s="500">
        <v>11</v>
      </c>
      <c r="M808" s="243" t="str">
        <f>VLOOKUP(I808,'Phan ca HK1-2025'!$B$4:$G$134,6,0)</f>
        <v>15/09/2025</v>
      </c>
      <c r="N808" s="498"/>
      <c r="O808" s="498" t="s">
        <v>446</v>
      </c>
    </row>
    <row r="809" spans="1:56" ht="21" customHeight="1">
      <c r="A809" s="136">
        <v>805</v>
      </c>
      <c r="B809" s="243" t="str">
        <f t="shared" si="15"/>
        <v>20251FL6572K20.11</v>
      </c>
      <c r="C809" s="611" t="s">
        <v>2785</v>
      </c>
      <c r="D809" s="243" t="str">
        <f>VLOOKUP(E809,KHĐT_HKI_K20!$G$5:$AC$927,23,0)</f>
        <v>FL6572</v>
      </c>
      <c r="E809" s="235" t="s">
        <v>189</v>
      </c>
      <c r="F809" s="137" t="s">
        <v>64</v>
      </c>
      <c r="G809" s="491" t="s">
        <v>4</v>
      </c>
      <c r="H809" s="498" t="s">
        <v>77</v>
      </c>
      <c r="I809" s="495" t="s">
        <v>114</v>
      </c>
      <c r="J809" s="475"/>
      <c r="K809" s="475"/>
      <c r="L809" s="499">
        <v>11</v>
      </c>
      <c r="M809" s="243" t="str">
        <f>VLOOKUP(I809,'Phan ca HK1-2025'!$B$4:$G$134,6,0)</f>
        <v>15/09/2025</v>
      </c>
      <c r="N809" s="498"/>
      <c r="O809" s="498" t="s">
        <v>446</v>
      </c>
    </row>
    <row r="810" spans="1:56" ht="21" customHeight="1">
      <c r="A810" s="136">
        <v>806</v>
      </c>
      <c r="B810" s="243" t="str">
        <f t="shared" si="15"/>
        <v>20251FL6572K20.12</v>
      </c>
      <c r="C810" s="611" t="s">
        <v>2788</v>
      </c>
      <c r="D810" s="243" t="str">
        <f>VLOOKUP(E810,KHĐT_HKI_K20!$G$5:$AC$927,23,0)</f>
        <v>FL6572</v>
      </c>
      <c r="E810" s="235" t="s">
        <v>189</v>
      </c>
      <c r="F810" s="137" t="s">
        <v>58</v>
      </c>
      <c r="G810" s="491" t="s">
        <v>1</v>
      </c>
      <c r="H810" s="498" t="s">
        <v>77</v>
      </c>
      <c r="I810" s="495" t="s">
        <v>114</v>
      </c>
      <c r="J810" s="475"/>
      <c r="K810" s="475"/>
      <c r="L810" s="500">
        <v>12</v>
      </c>
      <c r="M810" s="243" t="str">
        <f>VLOOKUP(I810,'Phan ca HK1-2025'!$B$4:$G$134,6,0)</f>
        <v>15/09/2025</v>
      </c>
      <c r="N810" s="498"/>
      <c r="O810" s="498" t="s">
        <v>447</v>
      </c>
    </row>
    <row r="811" spans="1:56" ht="21" customHeight="1">
      <c r="A811" s="136">
        <v>807</v>
      </c>
      <c r="B811" s="243" t="str">
        <f t="shared" si="15"/>
        <v>20251FL6572K20.12</v>
      </c>
      <c r="C811" s="611" t="s">
        <v>2788</v>
      </c>
      <c r="D811" s="243" t="str">
        <f>VLOOKUP(E811,KHĐT_HKI_K20!$G$5:$AC$927,23,0)</f>
        <v>FL6572</v>
      </c>
      <c r="E811" s="235" t="s">
        <v>189</v>
      </c>
      <c r="F811" s="137" t="s">
        <v>58</v>
      </c>
      <c r="G811" s="491" t="s">
        <v>4</v>
      </c>
      <c r="H811" s="498" t="s">
        <v>77</v>
      </c>
      <c r="I811" s="495" t="s">
        <v>114</v>
      </c>
      <c r="J811" s="475"/>
      <c r="K811" s="475"/>
      <c r="L811" s="499">
        <v>12</v>
      </c>
      <c r="M811" s="243" t="str">
        <f>VLOOKUP(I811,'Phan ca HK1-2025'!$B$4:$G$134,6,0)</f>
        <v>15/09/2025</v>
      </c>
      <c r="N811" s="498"/>
      <c r="O811" s="498" t="s">
        <v>447</v>
      </c>
    </row>
    <row r="812" spans="1:56" ht="21" customHeight="1">
      <c r="A812" s="136">
        <v>808</v>
      </c>
      <c r="B812" s="243" t="str">
        <f t="shared" si="15"/>
        <v>20251BS6036K20.6</v>
      </c>
      <c r="C812" s="611" t="s">
        <v>2125</v>
      </c>
      <c r="D812" s="243" t="str">
        <f>VLOOKUP(E812,KHĐT_HKI_K20!$G$5:$AC$927,23,0)</f>
        <v>BS6036</v>
      </c>
      <c r="E812" s="236" t="s">
        <v>652</v>
      </c>
      <c r="F812" s="137" t="s">
        <v>14</v>
      </c>
      <c r="G812" s="491" t="s">
        <v>3</v>
      </c>
      <c r="H812" s="243" t="str">
        <f>VLOOKUP(I812,'Phan ca HK1-2025'!$B$4:$I$134,8,0)</f>
        <v>C7-302</v>
      </c>
      <c r="I812" s="495" t="s">
        <v>114</v>
      </c>
      <c r="J812" s="475"/>
      <c r="K812" s="475"/>
      <c r="L812" s="499">
        <v>6</v>
      </c>
      <c r="M812" s="243" t="str">
        <f>VLOOKUP(I812,'Phan ca HK1-2025'!$B$4:$G$134,6,0)</f>
        <v>15/09/2025</v>
      </c>
      <c r="N812" s="498"/>
      <c r="O812" s="498"/>
    </row>
    <row r="813" spans="1:56" ht="21" customHeight="1">
      <c r="A813" s="136">
        <v>809</v>
      </c>
      <c r="B813" s="243" t="str">
        <f t="shared" si="15"/>
        <v>20251LP6010K20.48</v>
      </c>
      <c r="C813" s="611" t="s">
        <v>3259</v>
      </c>
      <c r="D813" s="243" t="str">
        <f>VLOOKUP(E813,KHĐT_HKI_K20!$G$5:$AC$927,23,0)</f>
        <v>LP6010</v>
      </c>
      <c r="E813" s="236" t="s">
        <v>180</v>
      </c>
      <c r="F813" s="137" t="s">
        <v>58</v>
      </c>
      <c r="G813" s="491" t="s">
        <v>5</v>
      </c>
      <c r="H813" s="243" t="s">
        <v>580</v>
      </c>
      <c r="I813" s="495" t="s">
        <v>114</v>
      </c>
      <c r="J813" s="475"/>
      <c r="K813" s="513" t="s">
        <v>905</v>
      </c>
      <c r="L813" s="501">
        <v>48</v>
      </c>
      <c r="M813" s="243" t="str">
        <f>VLOOKUP(I813,'Phan ca HK1-2025'!$B$4:$G$134,6,0)</f>
        <v>15/09/2025</v>
      </c>
      <c r="N813" s="513" t="s">
        <v>905</v>
      </c>
      <c r="O813" s="498"/>
    </row>
    <row r="814" spans="1:56" ht="21" customHeight="1">
      <c r="A814" s="136">
        <v>810</v>
      </c>
      <c r="B814" s="243" t="str">
        <f t="shared" ref="B814:B877" si="16">CONCATENATE(20251,$D814,"K20.",$L814)</f>
        <v>20251PE6021K20.10</v>
      </c>
      <c r="C814" s="611" t="s">
        <v>3532</v>
      </c>
      <c r="D814" s="243" t="str">
        <f>VLOOKUP(E814,[1]CHUONGTRINHDAOTAO_1294!$G$5:$V$36,16,0)</f>
        <v>PE6021</v>
      </c>
      <c r="E814" s="492" t="s">
        <v>453</v>
      </c>
      <c r="F814" s="137" t="s">
        <v>59</v>
      </c>
      <c r="G814" s="491" t="s">
        <v>1</v>
      </c>
      <c r="H814" s="243" t="s">
        <v>484</v>
      </c>
      <c r="I814" s="495" t="s">
        <v>99</v>
      </c>
      <c r="J814" s="475"/>
      <c r="K814" s="475"/>
      <c r="L814" s="499">
        <v>10</v>
      </c>
      <c r="M814" s="243" t="str">
        <f>VLOOKUP(I814,'Phan ca HK1-2025'!$B$4:$G$134,6,0)</f>
        <v>15/09/2025</v>
      </c>
      <c r="N814" s="498"/>
      <c r="O814" s="498"/>
    </row>
    <row r="815" spans="1:56" ht="21" customHeight="1">
      <c r="A815" s="136">
        <v>811</v>
      </c>
      <c r="B815" s="243" t="str">
        <f t="shared" si="16"/>
        <v>20251AA6040K20.10</v>
      </c>
      <c r="C815" s="611" t="s">
        <v>1234</v>
      </c>
      <c r="D815" s="243" t="str">
        <f>VLOOKUP(E815,KHĐT_HKI_K20!$G$5:$AC$927,23,0)</f>
        <v>AA6040</v>
      </c>
      <c r="E815" s="236" t="s">
        <v>429</v>
      </c>
      <c r="F815" s="137" t="s">
        <v>64</v>
      </c>
      <c r="G815" s="491" t="s">
        <v>2</v>
      </c>
      <c r="H815" s="498" t="s">
        <v>46</v>
      </c>
      <c r="I815" s="495" t="s">
        <v>99</v>
      </c>
      <c r="J815" s="475"/>
      <c r="K815" s="475"/>
      <c r="L815" s="499">
        <v>10</v>
      </c>
      <c r="M815" s="243" t="str">
        <f>VLOOKUP(I815,'Phan ca HK1-2025'!$B$4:$G$134,6,0)</f>
        <v>15/09/2025</v>
      </c>
      <c r="N815" s="498"/>
      <c r="O815" s="498"/>
    </row>
    <row r="816" spans="1:56" ht="21" customHeight="1">
      <c r="A816" s="136">
        <v>812</v>
      </c>
      <c r="B816" s="243" t="str">
        <f t="shared" si="16"/>
        <v>20251BS6002K20.64</v>
      </c>
      <c r="C816" s="611" t="s">
        <v>1678</v>
      </c>
      <c r="D816" s="243" t="str">
        <f>VLOOKUP(E816,KHĐT_HKI_K20!$G$5:$AC$927,23,0)</f>
        <v>BS6002</v>
      </c>
      <c r="E816" s="236" t="s">
        <v>93</v>
      </c>
      <c r="F816" s="137" t="s">
        <v>95</v>
      </c>
      <c r="G816" s="491" t="s">
        <v>2</v>
      </c>
      <c r="H816" s="243" t="str">
        <f>VLOOKUP(I816,'Phan ca HK1-2025'!$B$4:$I$134,8,0)</f>
        <v>C1-401</v>
      </c>
      <c r="I816" s="495" t="s">
        <v>99</v>
      </c>
      <c r="J816" s="475"/>
      <c r="K816" s="475"/>
      <c r="L816" s="499">
        <v>64</v>
      </c>
      <c r="M816" s="243" t="str">
        <f>VLOOKUP(I816,'Phan ca HK1-2025'!$B$4:$G$134,6,0)</f>
        <v>15/09/2025</v>
      </c>
      <c r="N816" s="498"/>
      <c r="O816" s="498"/>
    </row>
    <row r="817" spans="1:56" ht="21" customHeight="1">
      <c r="A817" s="136">
        <v>813</v>
      </c>
      <c r="B817" s="243" t="str">
        <f t="shared" si="16"/>
        <v>20251BS6018K20.28</v>
      </c>
      <c r="C817" s="611" t="s">
        <v>1785</v>
      </c>
      <c r="D817" s="243" t="str">
        <f>VLOOKUP(E817,KHĐT_HKI_K20!$G$5:$AC$927,23,0)</f>
        <v>BS6018</v>
      </c>
      <c r="E817" s="236" t="s">
        <v>192</v>
      </c>
      <c r="F817" s="137" t="s">
        <v>440</v>
      </c>
      <c r="G817" s="491" t="s">
        <v>1</v>
      </c>
      <c r="H817" s="615" t="s">
        <v>41</v>
      </c>
      <c r="I817" s="495" t="s">
        <v>99</v>
      </c>
      <c r="J817" s="475"/>
      <c r="K817" s="475"/>
      <c r="L817" s="499">
        <v>28</v>
      </c>
      <c r="M817" s="243" t="str">
        <f>VLOOKUP(I817,'Phan ca HK1-2025'!$B$4:$G$134,6,0)</f>
        <v>15/09/2025</v>
      </c>
      <c r="N817" s="498"/>
      <c r="O817" s="498"/>
    </row>
    <row r="818" spans="1:56" ht="21" customHeight="1">
      <c r="A818" s="136">
        <v>814</v>
      </c>
      <c r="B818" s="243" t="str">
        <f t="shared" si="16"/>
        <v>20251IT6217K20.10</v>
      </c>
      <c r="C818" s="611" t="s">
        <v>3097</v>
      </c>
      <c r="D818" s="243" t="str">
        <f>VLOOKUP(E818,KHĐT_HKI_K20!$G$5:$AC$927,23,0)</f>
        <v>IT6217</v>
      </c>
      <c r="E818" s="236" t="s">
        <v>802</v>
      </c>
      <c r="F818" s="137" t="s">
        <v>64</v>
      </c>
      <c r="G818" s="491" t="s">
        <v>0</v>
      </c>
      <c r="H818" s="243" t="s">
        <v>33</v>
      </c>
      <c r="I818" s="495" t="s">
        <v>99</v>
      </c>
      <c r="J818" s="502"/>
      <c r="K818" s="502"/>
      <c r="L818" s="499">
        <v>10</v>
      </c>
      <c r="M818" s="243" t="str">
        <f>VLOOKUP(I818,'Phan ca HK1-2025'!$B$4:$G$134,6,0)</f>
        <v>15/09/2025</v>
      </c>
      <c r="N818" s="498"/>
      <c r="O818" s="498"/>
      <c r="X818"/>
      <c r="BC818" s="5"/>
      <c r="BD818" s="5"/>
    </row>
    <row r="819" spans="1:56" ht="21" customHeight="1">
      <c r="A819" s="136">
        <v>815</v>
      </c>
      <c r="B819" s="243" t="str">
        <f t="shared" si="16"/>
        <v>20251BM6091K20.10</v>
      </c>
      <c r="C819" s="611" t="s">
        <v>1364</v>
      </c>
      <c r="D819" s="243" t="str">
        <f>VLOOKUP(E819,KHĐT_HKI_K20!$G$5:$AC$927,23,0)</f>
        <v>BM6091</v>
      </c>
      <c r="E819" s="236" t="s">
        <v>193</v>
      </c>
      <c r="F819" s="137" t="s">
        <v>58</v>
      </c>
      <c r="G819" s="491" t="s">
        <v>0</v>
      </c>
      <c r="H819" s="243" t="s">
        <v>33</v>
      </c>
      <c r="I819" s="495" t="s">
        <v>99</v>
      </c>
      <c r="J819" s="502"/>
      <c r="K819" s="502"/>
      <c r="L819" s="499">
        <v>10</v>
      </c>
      <c r="M819" s="524" t="s">
        <v>4449</v>
      </c>
      <c r="N819" s="498"/>
      <c r="O819" s="498"/>
      <c r="Q819" s="5"/>
      <c r="R819" s="5"/>
      <c r="X819"/>
      <c r="AB819" s="5"/>
      <c r="AC819" s="5"/>
      <c r="BC819" s="5"/>
      <c r="BD819" s="5"/>
    </row>
    <row r="820" spans="1:56" ht="21" customHeight="1">
      <c r="A820" s="136">
        <v>816</v>
      </c>
      <c r="B820" s="243" t="str">
        <f t="shared" si="16"/>
        <v>20251SL6570K20.19</v>
      </c>
      <c r="C820" s="611" t="s">
        <v>4025</v>
      </c>
      <c r="D820" s="243" t="str">
        <f>VLOOKUP(E820,KHĐT_HKI_K20!$G$5:$AC$927,23,0)</f>
        <v>SL6570</v>
      </c>
      <c r="E820" s="235" t="s">
        <v>188</v>
      </c>
      <c r="F820" s="137" t="s">
        <v>59</v>
      </c>
      <c r="G820" s="491" t="s">
        <v>0</v>
      </c>
      <c r="H820" s="498" t="s">
        <v>556</v>
      </c>
      <c r="I820" s="495" t="s">
        <v>99</v>
      </c>
      <c r="J820" s="502"/>
      <c r="K820" s="502"/>
      <c r="L820" s="499">
        <v>19</v>
      </c>
      <c r="M820" s="243" t="str">
        <f>VLOOKUP(I820,'Phan ca HK1-2025'!$B$4:$G$134,6,0)</f>
        <v>15/09/2025</v>
      </c>
      <c r="N820" s="498"/>
      <c r="O820" s="498" t="s">
        <v>991</v>
      </c>
      <c r="X820"/>
      <c r="BC820" s="5"/>
      <c r="BD820" s="5"/>
    </row>
    <row r="821" spans="1:56" ht="21" customHeight="1">
      <c r="A821" s="136">
        <v>817</v>
      </c>
      <c r="B821" s="243" t="str">
        <f t="shared" si="16"/>
        <v>20251SL6570K20.19</v>
      </c>
      <c r="C821" s="611" t="s">
        <v>4025</v>
      </c>
      <c r="D821" s="243" t="str">
        <f>VLOOKUP(E821,KHĐT_HKI_K20!$G$5:$AC$927,23,0)</f>
        <v>SL6570</v>
      </c>
      <c r="E821" s="235" t="s">
        <v>188</v>
      </c>
      <c r="F821" s="137" t="s">
        <v>59</v>
      </c>
      <c r="G821" s="491" t="s">
        <v>3</v>
      </c>
      <c r="H821" s="498" t="s">
        <v>556</v>
      </c>
      <c r="I821" s="495" t="s">
        <v>99</v>
      </c>
      <c r="J821" s="475"/>
      <c r="K821" s="475"/>
      <c r="L821" s="499">
        <v>19</v>
      </c>
      <c r="M821" s="243" t="str">
        <f>VLOOKUP(I821,'Phan ca HK1-2025'!$B$4:$G$134,6,0)</f>
        <v>15/09/2025</v>
      </c>
      <c r="N821" s="498"/>
      <c r="O821" s="498" t="s">
        <v>991</v>
      </c>
    </row>
    <row r="822" spans="1:56" ht="21" customHeight="1">
      <c r="A822" s="136">
        <v>818</v>
      </c>
      <c r="B822" s="243" t="str">
        <f t="shared" si="16"/>
        <v>20251SL6570K20.20</v>
      </c>
      <c r="C822" s="611" t="s">
        <v>4028</v>
      </c>
      <c r="D822" s="243" t="str">
        <f>VLOOKUP(E822,KHĐT_HKI_K20!$G$5:$AC$927,23,0)</f>
        <v>SL6570</v>
      </c>
      <c r="E822" s="235" t="s">
        <v>188</v>
      </c>
      <c r="F822" s="137" t="s">
        <v>60</v>
      </c>
      <c r="G822" s="491" t="s">
        <v>0</v>
      </c>
      <c r="H822" s="498" t="s">
        <v>556</v>
      </c>
      <c r="I822" s="495" t="s">
        <v>99</v>
      </c>
      <c r="J822" s="502"/>
      <c r="K822" s="502"/>
      <c r="L822" s="499">
        <v>20</v>
      </c>
      <c r="M822" s="243" t="str">
        <f>VLOOKUP(I822,'Phan ca HK1-2025'!$B$4:$G$134,6,0)</f>
        <v>15/09/2025</v>
      </c>
      <c r="N822" s="498"/>
      <c r="O822" s="498" t="s">
        <v>992</v>
      </c>
      <c r="X822"/>
      <c r="BC822" s="5"/>
      <c r="BD822" s="5"/>
    </row>
    <row r="823" spans="1:56" ht="21" customHeight="1">
      <c r="A823" s="136">
        <v>819</v>
      </c>
      <c r="B823" s="243" t="str">
        <f t="shared" si="16"/>
        <v>20251SL6570K20.20</v>
      </c>
      <c r="C823" s="611" t="s">
        <v>4028</v>
      </c>
      <c r="D823" s="243" t="str">
        <f>VLOOKUP(E823,KHĐT_HKI_K20!$G$5:$AC$927,23,0)</f>
        <v>SL6570</v>
      </c>
      <c r="E823" s="235" t="s">
        <v>188</v>
      </c>
      <c r="F823" s="137" t="s">
        <v>60</v>
      </c>
      <c r="G823" s="491" t="s">
        <v>3</v>
      </c>
      <c r="H823" s="498" t="s">
        <v>556</v>
      </c>
      <c r="I823" s="495" t="s">
        <v>99</v>
      </c>
      <c r="J823" s="475"/>
      <c r="K823" s="475"/>
      <c r="L823" s="499">
        <v>20</v>
      </c>
      <c r="M823" s="243" t="str">
        <f>VLOOKUP(I823,'Phan ca HK1-2025'!$B$4:$G$134,6,0)</f>
        <v>15/09/2025</v>
      </c>
      <c r="N823" s="498"/>
      <c r="O823" s="498" t="s">
        <v>992</v>
      </c>
    </row>
    <row r="824" spans="1:56" ht="21" customHeight="1">
      <c r="A824" s="136">
        <v>820</v>
      </c>
      <c r="B824" s="243" t="str">
        <f t="shared" si="16"/>
        <v>20251LP6010K20.49</v>
      </c>
      <c r="C824" s="611" t="s">
        <v>3262</v>
      </c>
      <c r="D824" s="243" t="str">
        <f>VLOOKUP(E824,KHĐT_HKI_K20!$G$5:$AC$927,23,0)</f>
        <v>LP6010</v>
      </c>
      <c r="E824" s="236" t="s">
        <v>180</v>
      </c>
      <c r="F824" s="137" t="s">
        <v>31</v>
      </c>
      <c r="G824" s="491" t="s">
        <v>1</v>
      </c>
      <c r="H824" s="615" t="s">
        <v>41</v>
      </c>
      <c r="I824" s="495" t="s">
        <v>99</v>
      </c>
      <c r="J824" s="475"/>
      <c r="K824" s="498" t="s">
        <v>905</v>
      </c>
      <c r="L824" s="499">
        <v>49</v>
      </c>
      <c r="M824" s="243" t="str">
        <f>VLOOKUP(I824,'Phan ca HK1-2025'!$B$4:$G$134,6,0)</f>
        <v>15/09/2025</v>
      </c>
      <c r="N824" s="498" t="s">
        <v>905</v>
      </c>
      <c r="O824" s="498"/>
    </row>
    <row r="825" spans="1:56" ht="21" customHeight="1">
      <c r="A825" s="136">
        <v>821</v>
      </c>
      <c r="B825" s="243" t="str">
        <f t="shared" si="16"/>
        <v>20251PE6021K20.11</v>
      </c>
      <c r="C825" s="611" t="s">
        <v>3535</v>
      </c>
      <c r="D825" s="243" t="str">
        <f>VLOOKUP(E825,[1]CHUONGTRINHDAOTAO_1294!$G$5:$V$36,16,0)</f>
        <v>PE6021</v>
      </c>
      <c r="E825" s="492" t="s">
        <v>453</v>
      </c>
      <c r="F825" s="137" t="s">
        <v>440</v>
      </c>
      <c r="G825" s="491" t="s">
        <v>1</v>
      </c>
      <c r="H825" s="243" t="s">
        <v>484</v>
      </c>
      <c r="I825" s="495" t="s">
        <v>100</v>
      </c>
      <c r="J825" s="475"/>
      <c r="K825" s="475"/>
      <c r="L825" s="500">
        <v>11</v>
      </c>
      <c r="M825" s="243" t="str">
        <f>VLOOKUP(I825,'Phan ca HK1-2025'!$B$4:$G$134,6,0)</f>
        <v>15/09/2025</v>
      </c>
      <c r="N825" s="498"/>
      <c r="O825" s="498"/>
    </row>
    <row r="826" spans="1:56" ht="21" customHeight="1">
      <c r="A826" s="136">
        <v>822</v>
      </c>
      <c r="B826" s="243" t="str">
        <f t="shared" si="16"/>
        <v>20251AA6040K20.11</v>
      </c>
      <c r="C826" s="611" t="s">
        <v>1237</v>
      </c>
      <c r="D826" s="243" t="str">
        <f>VLOOKUP(E826,KHĐT_HKI_K20!$G$5:$AC$927,23,0)</f>
        <v>AA6040</v>
      </c>
      <c r="E826" s="236" t="s">
        <v>429</v>
      </c>
      <c r="F826" s="137" t="s">
        <v>59</v>
      </c>
      <c r="G826" s="491" t="s">
        <v>2</v>
      </c>
      <c r="H826" s="498" t="s">
        <v>41</v>
      </c>
      <c r="I826" s="495" t="s">
        <v>100</v>
      </c>
      <c r="J826" s="475"/>
      <c r="K826" s="475"/>
      <c r="L826" s="499">
        <v>11</v>
      </c>
      <c r="M826" s="243" t="str">
        <f>VLOOKUP(I826,'Phan ca HK1-2025'!$B$4:$G$134,6,0)</f>
        <v>15/09/2025</v>
      </c>
      <c r="N826" s="498"/>
      <c r="O826" s="498"/>
    </row>
    <row r="827" spans="1:56" ht="21" customHeight="1">
      <c r="A827" s="136">
        <v>823</v>
      </c>
      <c r="B827" s="243" t="str">
        <f t="shared" si="16"/>
        <v>20251BS6002K20.65</v>
      </c>
      <c r="C827" s="611" t="s">
        <v>1681</v>
      </c>
      <c r="D827" s="243" t="str">
        <f>VLOOKUP(E827,KHĐT_HKI_K20!$G$5:$AC$927,23,0)</f>
        <v>BS6002</v>
      </c>
      <c r="E827" s="236" t="s">
        <v>93</v>
      </c>
      <c r="F827" s="137" t="s">
        <v>14</v>
      </c>
      <c r="G827" s="491" t="s">
        <v>2</v>
      </c>
      <c r="H827" s="243" t="str">
        <f>VLOOKUP(I827,'Phan ca HK1-2025'!$B$4:$I$134,8,0)</f>
        <v>C1-401</v>
      </c>
      <c r="I827" s="495" t="s">
        <v>100</v>
      </c>
      <c r="J827" s="475"/>
      <c r="K827" s="475"/>
      <c r="L827" s="499">
        <v>65</v>
      </c>
      <c r="M827" s="243" t="str">
        <f>VLOOKUP(I827,'Phan ca HK1-2025'!$B$4:$G$134,6,0)</f>
        <v>15/09/2025</v>
      </c>
      <c r="N827" s="498"/>
      <c r="O827" s="498"/>
    </row>
    <row r="828" spans="1:56" ht="21" customHeight="1">
      <c r="A828" s="136">
        <v>824</v>
      </c>
      <c r="B828" s="243" t="str">
        <f t="shared" si="16"/>
        <v>20251BS6018K20.29</v>
      </c>
      <c r="C828" s="611" t="s">
        <v>1788</v>
      </c>
      <c r="D828" s="243" t="str">
        <f>VLOOKUP(E828,KHĐT_HKI_K20!$G$5:$AC$927,23,0)</f>
        <v>BS6018</v>
      </c>
      <c r="E828" s="236" t="s">
        <v>192</v>
      </c>
      <c r="F828" s="137" t="s">
        <v>464</v>
      </c>
      <c r="G828" s="491" t="s">
        <v>1</v>
      </c>
      <c r="H828" s="615" t="s">
        <v>41</v>
      </c>
      <c r="I828" s="495" t="s">
        <v>100</v>
      </c>
      <c r="J828" s="475"/>
      <c r="K828" s="475"/>
      <c r="L828" s="499">
        <v>29</v>
      </c>
      <c r="M828" s="243" t="str">
        <f>VLOOKUP(I828,'Phan ca HK1-2025'!$B$4:$G$134,6,0)</f>
        <v>15/09/2025</v>
      </c>
      <c r="N828" s="498"/>
      <c r="O828" s="498"/>
    </row>
    <row r="829" spans="1:56" ht="21" customHeight="1">
      <c r="A829" s="136">
        <v>825</v>
      </c>
      <c r="B829" s="243" t="str">
        <f t="shared" si="16"/>
        <v>20251IT6217K20.11</v>
      </c>
      <c r="C829" s="611" t="s">
        <v>3100</v>
      </c>
      <c r="D829" s="243" t="str">
        <f>VLOOKUP(E829,KHĐT_HKI_K20!$G$5:$AC$927,23,0)</f>
        <v>IT6217</v>
      </c>
      <c r="E829" s="236" t="s">
        <v>802</v>
      </c>
      <c r="F829" s="137" t="s">
        <v>59</v>
      </c>
      <c r="G829" s="491" t="s">
        <v>0</v>
      </c>
      <c r="H829" s="243" t="s">
        <v>33</v>
      </c>
      <c r="I829" s="495" t="s">
        <v>100</v>
      </c>
      <c r="J829" s="502"/>
      <c r="K829" s="502"/>
      <c r="L829" s="499">
        <v>11</v>
      </c>
      <c r="M829" s="243" t="str">
        <f>VLOOKUP(I829,'Phan ca HK1-2025'!$B$4:$G$134,6,0)</f>
        <v>15/09/2025</v>
      </c>
      <c r="N829" s="498"/>
      <c r="O829" s="498"/>
      <c r="X829"/>
      <c r="BC829" s="5"/>
      <c r="BD829" s="5"/>
    </row>
    <row r="830" spans="1:56" ht="21" customHeight="1">
      <c r="A830" s="136">
        <v>826</v>
      </c>
      <c r="B830" s="243" t="str">
        <f t="shared" si="16"/>
        <v>20251BM6091K20.11</v>
      </c>
      <c r="C830" s="611" t="s">
        <v>1367</v>
      </c>
      <c r="D830" s="243" t="str">
        <f>VLOOKUP(E830,KHĐT_HKI_K20!$G$5:$AC$927,23,0)</f>
        <v>BM6091</v>
      </c>
      <c r="E830" s="236" t="s">
        <v>193</v>
      </c>
      <c r="F830" s="137" t="s">
        <v>60</v>
      </c>
      <c r="G830" s="491" t="s">
        <v>0</v>
      </c>
      <c r="H830" s="243" t="s">
        <v>33</v>
      </c>
      <c r="I830" s="495" t="s">
        <v>100</v>
      </c>
      <c r="J830" s="502"/>
      <c r="K830" s="502"/>
      <c r="L830" s="499">
        <v>11</v>
      </c>
      <c r="M830" s="524" t="s">
        <v>4449</v>
      </c>
      <c r="N830" s="498"/>
      <c r="O830" s="498"/>
      <c r="X830"/>
      <c r="BC830" s="5"/>
      <c r="BD830" s="5"/>
    </row>
    <row r="831" spans="1:56" ht="21" customHeight="1">
      <c r="A831" s="136">
        <v>827</v>
      </c>
      <c r="B831" s="243" t="str">
        <f t="shared" si="16"/>
        <v>20251SL6570K20.21</v>
      </c>
      <c r="C831" s="611" t="s">
        <v>4031</v>
      </c>
      <c r="D831" s="243" t="str">
        <f>VLOOKUP(E831,KHĐT_HKI_K20!$G$5:$AC$927,23,0)</f>
        <v>SL6570</v>
      </c>
      <c r="E831" s="235" t="s">
        <v>188</v>
      </c>
      <c r="F831" s="137" t="s">
        <v>64</v>
      </c>
      <c r="G831" s="491" t="s">
        <v>0</v>
      </c>
      <c r="H831" s="498" t="s">
        <v>556</v>
      </c>
      <c r="I831" s="495" t="s">
        <v>100</v>
      </c>
      <c r="J831" s="502"/>
      <c r="K831" s="502"/>
      <c r="L831" s="499">
        <v>21</v>
      </c>
      <c r="M831" s="243" t="str">
        <f>VLOOKUP(I831,'Phan ca HK1-2025'!$B$4:$G$134,6,0)</f>
        <v>15/09/2025</v>
      </c>
      <c r="N831" s="498"/>
      <c r="O831" s="498" t="s">
        <v>993</v>
      </c>
      <c r="X831"/>
      <c r="BC831" s="5"/>
      <c r="BD831" s="5"/>
    </row>
    <row r="832" spans="1:56" ht="21" customHeight="1">
      <c r="A832" s="136">
        <v>828</v>
      </c>
      <c r="B832" s="243" t="str">
        <f t="shared" si="16"/>
        <v>20251SL6570K20.21</v>
      </c>
      <c r="C832" s="611" t="s">
        <v>4031</v>
      </c>
      <c r="D832" s="243" t="str">
        <f>VLOOKUP(E832,KHĐT_HKI_K20!$G$5:$AC$927,23,0)</f>
        <v>SL6570</v>
      </c>
      <c r="E832" s="235" t="s">
        <v>188</v>
      </c>
      <c r="F832" s="137" t="s">
        <v>64</v>
      </c>
      <c r="G832" s="491" t="s">
        <v>3</v>
      </c>
      <c r="H832" s="498" t="s">
        <v>556</v>
      </c>
      <c r="I832" s="495" t="s">
        <v>100</v>
      </c>
      <c r="J832" s="475"/>
      <c r="K832" s="475"/>
      <c r="L832" s="499">
        <v>21</v>
      </c>
      <c r="M832" s="243" t="str">
        <f>VLOOKUP(I832,'Phan ca HK1-2025'!$B$4:$G$134,6,0)</f>
        <v>15/09/2025</v>
      </c>
      <c r="N832" s="498"/>
      <c r="O832" s="498" t="s">
        <v>993</v>
      </c>
    </row>
    <row r="833" spans="1:56" ht="21" customHeight="1">
      <c r="A833" s="136">
        <v>829</v>
      </c>
      <c r="B833" s="243" t="str">
        <f t="shared" si="16"/>
        <v>20251SL6570K20.22</v>
      </c>
      <c r="C833" s="611" t="s">
        <v>4034</v>
      </c>
      <c r="D833" s="243" t="str">
        <f>VLOOKUP(E833,KHĐT_HKI_K20!$G$5:$AC$927,23,0)</f>
        <v>SL6570</v>
      </c>
      <c r="E833" s="235" t="s">
        <v>188</v>
      </c>
      <c r="F833" s="137" t="s">
        <v>58</v>
      </c>
      <c r="G833" s="491" t="s">
        <v>0</v>
      </c>
      <c r="H833" s="498" t="s">
        <v>556</v>
      </c>
      <c r="I833" s="495" t="s">
        <v>100</v>
      </c>
      <c r="J833" s="502"/>
      <c r="K833" s="502"/>
      <c r="L833" s="499">
        <v>22</v>
      </c>
      <c r="M833" s="243" t="str">
        <f>VLOOKUP(I833,'Phan ca HK1-2025'!$B$4:$G$134,6,0)</f>
        <v>15/09/2025</v>
      </c>
      <c r="N833" s="498"/>
      <c r="O833" s="498" t="s">
        <v>994</v>
      </c>
      <c r="X833"/>
      <c r="BC833" s="5"/>
      <c r="BD833" s="5"/>
    </row>
    <row r="834" spans="1:56" ht="21" customHeight="1">
      <c r="A834" s="136">
        <v>830</v>
      </c>
      <c r="B834" s="243" t="str">
        <f t="shared" si="16"/>
        <v>20251SL6570K20.22</v>
      </c>
      <c r="C834" s="611" t="s">
        <v>4034</v>
      </c>
      <c r="D834" s="243" t="str">
        <f>VLOOKUP(E834,KHĐT_HKI_K20!$G$5:$AC$927,23,0)</f>
        <v>SL6570</v>
      </c>
      <c r="E834" s="235" t="s">
        <v>188</v>
      </c>
      <c r="F834" s="137" t="s">
        <v>58</v>
      </c>
      <c r="G834" s="491" t="s">
        <v>3</v>
      </c>
      <c r="H834" s="498" t="s">
        <v>556</v>
      </c>
      <c r="I834" s="495" t="s">
        <v>100</v>
      </c>
      <c r="J834" s="475"/>
      <c r="K834" s="475"/>
      <c r="L834" s="499">
        <v>22</v>
      </c>
      <c r="M834" s="243" t="str">
        <f>VLOOKUP(I834,'Phan ca HK1-2025'!$B$4:$G$134,6,0)</f>
        <v>15/09/2025</v>
      </c>
      <c r="N834" s="498"/>
      <c r="O834" s="498" t="s">
        <v>994</v>
      </c>
    </row>
    <row r="835" spans="1:56" ht="21" customHeight="1">
      <c r="A835" s="136">
        <v>831</v>
      </c>
      <c r="B835" s="243" t="str">
        <f t="shared" si="16"/>
        <v>20251LP6010K20.50</v>
      </c>
      <c r="C835" s="611" t="s">
        <v>3265</v>
      </c>
      <c r="D835" s="243" t="str">
        <f>VLOOKUP(E835,KHĐT_HKI_K20!$G$5:$AC$927,23,0)</f>
        <v>LP6010</v>
      </c>
      <c r="E835" s="236" t="s">
        <v>180</v>
      </c>
      <c r="F835" s="137" t="s">
        <v>32</v>
      </c>
      <c r="G835" s="491" t="s">
        <v>1</v>
      </c>
      <c r="H835" s="615" t="s">
        <v>41</v>
      </c>
      <c r="I835" s="495" t="s">
        <v>100</v>
      </c>
      <c r="J835" s="475"/>
      <c r="K835" s="498" t="s">
        <v>905</v>
      </c>
      <c r="L835" s="499">
        <v>50</v>
      </c>
      <c r="M835" s="243" t="str">
        <f>VLOOKUP(I835,'Phan ca HK1-2025'!$B$4:$G$134,6,0)</f>
        <v>15/09/2025</v>
      </c>
      <c r="N835" s="498" t="s">
        <v>905</v>
      </c>
      <c r="O835" s="498"/>
    </row>
    <row r="836" spans="1:56" ht="21" customHeight="1">
      <c r="A836" s="136">
        <v>832</v>
      </c>
      <c r="B836" s="243" t="str">
        <f t="shared" si="16"/>
        <v>20251BS6022K20.13</v>
      </c>
      <c r="C836" s="611" t="s">
        <v>1852</v>
      </c>
      <c r="D836" s="243" t="str">
        <f>VLOOKUP(E836,KHĐT_HKI_K20!$G$5:$AC$927,23,0)</f>
        <v>BS6022</v>
      </c>
      <c r="E836" s="236" t="s">
        <v>283</v>
      </c>
      <c r="F836" s="137" t="s">
        <v>31</v>
      </c>
      <c r="G836" s="491" t="s">
        <v>3</v>
      </c>
      <c r="H836" s="498" t="s">
        <v>827</v>
      </c>
      <c r="I836" s="495" t="s">
        <v>118</v>
      </c>
      <c r="J836" s="475"/>
      <c r="K836" s="475"/>
      <c r="L836" s="499">
        <v>13</v>
      </c>
      <c r="M836" s="243" t="str">
        <f>VLOOKUP(I836,'Phan ca HK1-2025'!$B$4:$G$134,6,0)</f>
        <v>15/09/2025</v>
      </c>
      <c r="N836" s="498"/>
      <c r="O836" s="498"/>
    </row>
    <row r="837" spans="1:56" ht="21" customHeight="1">
      <c r="A837" s="136">
        <v>833</v>
      </c>
      <c r="B837" s="243" t="str">
        <f t="shared" si="16"/>
        <v>20251PE6017K20.6</v>
      </c>
      <c r="C837" s="611" t="s">
        <v>3475</v>
      </c>
      <c r="D837" s="243" t="str">
        <f>VLOOKUP(E837,[1]CHUONGTRINHDAOTAO_1294!$G$5:$V$36,16,0)</f>
        <v>PE6017</v>
      </c>
      <c r="E837" s="492" t="s">
        <v>439</v>
      </c>
      <c r="F837" s="137" t="s">
        <v>60</v>
      </c>
      <c r="G837" s="491" t="s">
        <v>0</v>
      </c>
      <c r="H837" s="243" t="s">
        <v>484</v>
      </c>
      <c r="I837" s="495" t="s">
        <v>118</v>
      </c>
      <c r="J837" s="502"/>
      <c r="K837" s="502"/>
      <c r="L837" s="499">
        <v>6</v>
      </c>
      <c r="M837" s="243" t="str">
        <f>VLOOKUP(I837,'Phan ca HK1-2025'!$B$4:$G$134,6,0)</f>
        <v>15/09/2025</v>
      </c>
      <c r="N837" s="498"/>
      <c r="O837" s="498"/>
      <c r="X837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</row>
    <row r="838" spans="1:56" ht="21" customHeight="1">
      <c r="A838" s="136">
        <v>834</v>
      </c>
      <c r="B838" s="243" t="str">
        <f t="shared" si="16"/>
        <v>20251AA6071K20.10</v>
      </c>
      <c r="C838" s="611" t="s">
        <v>1274</v>
      </c>
      <c r="D838" s="243" t="str">
        <f>VLOOKUP(E838,KHĐT_HKI_K20!$G$5:$AC$927,23,0)</f>
        <v>AA6071</v>
      </c>
      <c r="E838" s="236" t="s">
        <v>650</v>
      </c>
      <c r="F838" s="137" t="s">
        <v>12</v>
      </c>
      <c r="G838" s="491" t="s">
        <v>3</v>
      </c>
      <c r="H838" s="498" t="s">
        <v>827</v>
      </c>
      <c r="I838" s="495" t="s">
        <v>118</v>
      </c>
      <c r="J838" s="475"/>
      <c r="K838" s="475"/>
      <c r="L838" s="499">
        <v>10</v>
      </c>
      <c r="M838" s="243" t="str">
        <f>VLOOKUP(I838,'Phan ca HK1-2025'!$B$4:$G$134,6,0)</f>
        <v>15/09/2025</v>
      </c>
      <c r="N838" s="498"/>
      <c r="O838" s="498"/>
    </row>
    <row r="839" spans="1:56" ht="21" customHeight="1">
      <c r="A839" s="136">
        <v>835</v>
      </c>
      <c r="B839" s="243" t="str">
        <f t="shared" si="16"/>
        <v>20251SC6201K20.10</v>
      </c>
      <c r="C839" s="611" t="s">
        <v>3680</v>
      </c>
      <c r="D839" s="243" t="str">
        <f>VLOOKUP(E839,KHĐT_HKI_K20!$G$5:$AC$927,23,0)</f>
        <v>SC6201</v>
      </c>
      <c r="E839" s="236" t="s">
        <v>647</v>
      </c>
      <c r="F839" s="137" t="s">
        <v>31</v>
      </c>
      <c r="G839" s="491" t="s">
        <v>1</v>
      </c>
      <c r="H839" s="498" t="s">
        <v>822</v>
      </c>
      <c r="I839" s="495" t="s">
        <v>118</v>
      </c>
      <c r="J839" s="475"/>
      <c r="K839" s="475"/>
      <c r="L839" s="499">
        <v>10</v>
      </c>
      <c r="M839" s="243" t="str">
        <f>VLOOKUP(I839,'Phan ca HK1-2025'!$B$4:$G$134,6,0)</f>
        <v>15/09/2025</v>
      </c>
      <c r="N839" s="498"/>
      <c r="O839" s="498"/>
    </row>
    <row r="840" spans="1:56" ht="21" customHeight="1">
      <c r="A840" s="136">
        <v>836</v>
      </c>
      <c r="B840" s="243" t="str">
        <f t="shared" si="16"/>
        <v>20251BS6030K20.10</v>
      </c>
      <c r="C840" s="611" t="s">
        <v>2065</v>
      </c>
      <c r="D840" s="243" t="str">
        <f>VLOOKUP(E840,KHĐT_HKI_K20!$G$5:$AC$927,23,0)</f>
        <v>BS6030</v>
      </c>
      <c r="E840" s="236" t="s">
        <v>10</v>
      </c>
      <c r="F840" s="137" t="s">
        <v>223</v>
      </c>
      <c r="G840" s="491" t="s">
        <v>0</v>
      </c>
      <c r="H840" s="616" t="s">
        <v>33</v>
      </c>
      <c r="I840" s="495" t="s">
        <v>118</v>
      </c>
      <c r="J840" s="475"/>
      <c r="K840" s="475"/>
      <c r="L840" s="499">
        <v>10</v>
      </c>
      <c r="M840" s="243" t="str">
        <f>VLOOKUP(I840,'Phan ca HK1-2025'!$B$4:$G$134,6,0)</f>
        <v>15/09/2025</v>
      </c>
      <c r="N840" s="498"/>
      <c r="O840" s="498"/>
    </row>
    <row r="841" spans="1:56" ht="21" customHeight="1">
      <c r="A841" s="136">
        <v>837</v>
      </c>
      <c r="B841" s="243" t="str">
        <f t="shared" si="16"/>
        <v>20251FL6572K20.19</v>
      </c>
      <c r="C841" s="611" t="s">
        <v>2809</v>
      </c>
      <c r="D841" s="243" t="str">
        <f>VLOOKUP(E841,KHĐT_HKI_K20!$G$5:$AC$927,23,0)</f>
        <v>FL6572</v>
      </c>
      <c r="E841" s="235" t="s">
        <v>189</v>
      </c>
      <c r="F841" s="137" t="s">
        <v>64</v>
      </c>
      <c r="G841" s="491" t="s">
        <v>2</v>
      </c>
      <c r="H841" s="498" t="s">
        <v>77</v>
      </c>
      <c r="I841" s="495" t="s">
        <v>118</v>
      </c>
      <c r="J841" s="475"/>
      <c r="K841" s="475"/>
      <c r="L841" s="499">
        <v>19</v>
      </c>
      <c r="M841" s="243" t="str">
        <f>VLOOKUP(I841,'Phan ca HK1-2025'!$B$4:$G$134,6,0)</f>
        <v>15/09/2025</v>
      </c>
      <c r="N841" s="498"/>
      <c r="O841" s="498" t="s">
        <v>1048</v>
      </c>
    </row>
    <row r="842" spans="1:56" ht="21" customHeight="1">
      <c r="A842" s="136">
        <v>838</v>
      </c>
      <c r="B842" s="243" t="str">
        <f t="shared" si="16"/>
        <v>20251FL6572K20.19</v>
      </c>
      <c r="C842" s="611" t="s">
        <v>2809</v>
      </c>
      <c r="D842" s="243" t="str">
        <f>VLOOKUP(E842,KHĐT_HKI_K20!$G$5:$AC$927,23,0)</f>
        <v>FL6572</v>
      </c>
      <c r="E842" s="235" t="s">
        <v>189</v>
      </c>
      <c r="F842" s="137" t="s">
        <v>64</v>
      </c>
      <c r="G842" s="491" t="s">
        <v>5</v>
      </c>
      <c r="H842" s="498" t="s">
        <v>77</v>
      </c>
      <c r="I842" s="495" t="s">
        <v>118</v>
      </c>
      <c r="J842" s="475"/>
      <c r="K842" s="475"/>
      <c r="L842" s="499">
        <v>19</v>
      </c>
      <c r="M842" s="243" t="str">
        <f>VLOOKUP(I842,'Phan ca HK1-2025'!$B$4:$G$134,6,0)</f>
        <v>15/09/2025</v>
      </c>
      <c r="N842" s="498"/>
      <c r="O842" s="498" t="s">
        <v>1048</v>
      </c>
    </row>
    <row r="843" spans="1:56" ht="21" customHeight="1">
      <c r="A843" s="136">
        <v>839</v>
      </c>
      <c r="B843" s="243" t="str">
        <f t="shared" si="16"/>
        <v>20251FL6572K20.20</v>
      </c>
      <c r="C843" s="611" t="s">
        <v>2812</v>
      </c>
      <c r="D843" s="243" t="str">
        <f>VLOOKUP(E843,KHĐT_HKI_K20!$G$5:$AC$927,23,0)</f>
        <v>FL6572</v>
      </c>
      <c r="E843" s="235" t="s">
        <v>189</v>
      </c>
      <c r="F843" s="137" t="s">
        <v>58</v>
      </c>
      <c r="G843" s="491" t="s">
        <v>2</v>
      </c>
      <c r="H843" s="498" t="s">
        <v>77</v>
      </c>
      <c r="I843" s="495" t="s">
        <v>118</v>
      </c>
      <c r="J843" s="475"/>
      <c r="K843" s="475"/>
      <c r="L843" s="499">
        <v>20</v>
      </c>
      <c r="M843" s="243" t="str">
        <f>VLOOKUP(I843,'Phan ca HK1-2025'!$B$4:$G$134,6,0)</f>
        <v>15/09/2025</v>
      </c>
      <c r="N843" s="498"/>
      <c r="O843" s="498" t="s">
        <v>1049</v>
      </c>
    </row>
    <row r="844" spans="1:56" ht="21" customHeight="1">
      <c r="A844" s="136">
        <v>840</v>
      </c>
      <c r="B844" s="243" t="str">
        <f t="shared" si="16"/>
        <v>20251FL6572K20.20</v>
      </c>
      <c r="C844" s="611" t="s">
        <v>2812</v>
      </c>
      <c r="D844" s="243" t="str">
        <f>VLOOKUP(E844,KHĐT_HKI_K20!$G$5:$AC$927,23,0)</f>
        <v>FL6572</v>
      </c>
      <c r="E844" s="235" t="s">
        <v>189</v>
      </c>
      <c r="F844" s="137" t="s">
        <v>58</v>
      </c>
      <c r="G844" s="491" t="s">
        <v>5</v>
      </c>
      <c r="H844" s="498" t="s">
        <v>77</v>
      </c>
      <c r="I844" s="495" t="s">
        <v>118</v>
      </c>
      <c r="J844" s="475"/>
      <c r="K844" s="475"/>
      <c r="L844" s="499">
        <v>20</v>
      </c>
      <c r="M844" s="243" t="str">
        <f>VLOOKUP(I844,'Phan ca HK1-2025'!$B$4:$G$134,6,0)</f>
        <v>15/09/2025</v>
      </c>
      <c r="N844" s="498"/>
      <c r="O844" s="498" t="s">
        <v>1049</v>
      </c>
    </row>
    <row r="845" spans="1:56" ht="21" customHeight="1">
      <c r="A845" s="136">
        <v>841</v>
      </c>
      <c r="B845" s="243" t="str">
        <f t="shared" si="16"/>
        <v>20251BS6036K20.10</v>
      </c>
      <c r="C845" s="611" t="s">
        <v>2137</v>
      </c>
      <c r="D845" s="243" t="str">
        <f>VLOOKUP(E845,KHĐT_HKI_K20!$G$5:$AC$927,23,0)</f>
        <v>BS6036</v>
      </c>
      <c r="E845" s="236" t="s">
        <v>652</v>
      </c>
      <c r="F845" s="137" t="s">
        <v>95</v>
      </c>
      <c r="G845" s="491" t="s">
        <v>4</v>
      </c>
      <c r="H845" s="513" t="s">
        <v>4387</v>
      </c>
      <c r="I845" s="495" t="s">
        <v>118</v>
      </c>
      <c r="J845" s="475"/>
      <c r="K845" s="475"/>
      <c r="L845" s="499">
        <v>10</v>
      </c>
      <c r="M845" s="524" t="s">
        <v>1157</v>
      </c>
      <c r="N845" s="498"/>
      <c r="O845" s="498"/>
    </row>
    <row r="846" spans="1:56" ht="21" customHeight="1">
      <c r="A846" s="136">
        <v>842</v>
      </c>
      <c r="B846" s="243" t="str">
        <f t="shared" si="16"/>
        <v>20251LP6010K20.51</v>
      </c>
      <c r="C846" s="611" t="s">
        <v>3268</v>
      </c>
      <c r="D846" s="243" t="str">
        <f>VLOOKUP(E846,KHĐT_HKI_K20!$G$5:$AC$927,23,0)</f>
        <v>LP6010</v>
      </c>
      <c r="E846" s="236" t="s">
        <v>180</v>
      </c>
      <c r="F846" s="137" t="s">
        <v>59</v>
      </c>
      <c r="G846" s="491" t="s">
        <v>0</v>
      </c>
      <c r="H846" s="243" t="s">
        <v>580</v>
      </c>
      <c r="I846" s="495" t="s">
        <v>118</v>
      </c>
      <c r="J846" s="502"/>
      <c r="K846" s="498" t="s">
        <v>1058</v>
      </c>
      <c r="L846" s="501">
        <v>51</v>
      </c>
      <c r="M846" s="243" t="str">
        <f>VLOOKUP(I846,'Phan ca HK1-2025'!$B$4:$G$134,6,0)</f>
        <v>15/09/2025</v>
      </c>
      <c r="N846" s="498" t="s">
        <v>1058</v>
      </c>
      <c r="O846" s="498"/>
      <c r="P846" s="5"/>
      <c r="Q846" s="5"/>
      <c r="R846" s="5"/>
      <c r="S846" s="5"/>
      <c r="T846" s="5"/>
      <c r="U846" s="5"/>
      <c r="V846" s="5"/>
      <c r="W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</row>
    <row r="847" spans="1:56" ht="21" customHeight="1">
      <c r="A847" s="136">
        <v>843</v>
      </c>
      <c r="B847" s="243" t="str">
        <f t="shared" si="16"/>
        <v>20251BS6022K20.15</v>
      </c>
      <c r="C847" s="611" t="s">
        <v>1858</v>
      </c>
      <c r="D847" s="243" t="str">
        <f>VLOOKUP(E847,KHĐT_HKI_K20!$G$5:$AC$927,23,0)</f>
        <v>BS6022</v>
      </c>
      <c r="E847" s="236" t="s">
        <v>283</v>
      </c>
      <c r="F847" s="137" t="s">
        <v>64</v>
      </c>
      <c r="G847" s="491" t="s">
        <v>3</v>
      </c>
      <c r="H847" s="243" t="str">
        <f>VLOOKUP(I847,'Phan ca HK1-2025'!$B$4:$I$134,8,0)</f>
        <v>C7-303</v>
      </c>
      <c r="I847" s="495" t="s">
        <v>129</v>
      </c>
      <c r="J847" s="475"/>
      <c r="K847" s="475"/>
      <c r="L847" s="499">
        <v>15</v>
      </c>
      <c r="M847" s="243" t="str">
        <f>VLOOKUP(I847,'Phan ca HK1-2025'!$B$4:$G$134,6,0)</f>
        <v>15/09/2025</v>
      </c>
      <c r="N847" s="498"/>
      <c r="O847" s="498"/>
    </row>
    <row r="848" spans="1:56" ht="21" customHeight="1">
      <c r="A848" s="136">
        <v>844</v>
      </c>
      <c r="B848" s="243" t="str">
        <f t="shared" si="16"/>
        <v>20251PE6017K20.8</v>
      </c>
      <c r="C848" s="611" t="s">
        <v>3481</v>
      </c>
      <c r="D848" s="243" t="str">
        <f>VLOOKUP(E848,[1]CHUONGTRINHDAOTAO_1294!$G$5:$V$36,16,0)</f>
        <v>PE6017</v>
      </c>
      <c r="E848" s="492" t="s">
        <v>439</v>
      </c>
      <c r="F848" s="137" t="s">
        <v>59</v>
      </c>
      <c r="G848" s="491" t="s">
        <v>1</v>
      </c>
      <c r="H848" s="243" t="s">
        <v>484</v>
      </c>
      <c r="I848" s="495" t="s">
        <v>129</v>
      </c>
      <c r="J848" s="475"/>
      <c r="K848" s="475"/>
      <c r="L848" s="500">
        <v>8</v>
      </c>
      <c r="M848" s="243" t="str">
        <f>VLOOKUP(I848,'Phan ca HK1-2025'!$B$4:$G$134,6,0)</f>
        <v>15/09/2025</v>
      </c>
      <c r="N848" s="498"/>
      <c r="O848" s="498"/>
    </row>
    <row r="849" spans="1:56" ht="21" customHeight="1">
      <c r="A849" s="136">
        <v>845</v>
      </c>
      <c r="B849" s="243" t="str">
        <f t="shared" si="16"/>
        <v>20251SE6014K20.1</v>
      </c>
      <c r="C849" s="611" t="s">
        <v>3725</v>
      </c>
      <c r="D849" s="243" t="str">
        <f>VLOOKUP(E849,KHĐT_HKI_K20!$G$5:$AC$927,23,0)</f>
        <v>SE6014</v>
      </c>
      <c r="E849" s="236" t="s">
        <v>289</v>
      </c>
      <c r="F849" s="137" t="s">
        <v>224</v>
      </c>
      <c r="G849" s="491" t="s">
        <v>2</v>
      </c>
      <c r="H849" s="243" t="s">
        <v>47</v>
      </c>
      <c r="I849" s="495" t="s">
        <v>129</v>
      </c>
      <c r="J849" s="475"/>
      <c r="K849" s="475"/>
      <c r="L849" s="499">
        <v>1</v>
      </c>
      <c r="M849" s="243" t="str">
        <f>VLOOKUP(I849,'Phan ca HK1-2025'!$B$4:$G$134,6,0)</f>
        <v>15/09/2025</v>
      </c>
      <c r="N849" s="498"/>
      <c r="O849" s="498"/>
    </row>
    <row r="850" spans="1:56" ht="21" customHeight="1">
      <c r="A850" s="136">
        <v>846</v>
      </c>
      <c r="B850" s="243" t="str">
        <f t="shared" si="16"/>
        <v>20251SC6201K20.12</v>
      </c>
      <c r="C850" s="611" t="s">
        <v>3686</v>
      </c>
      <c r="D850" s="243" t="str">
        <f>VLOOKUP(E850,KHĐT_HKI_K20!$G$5:$AC$927,23,0)</f>
        <v>SC6201</v>
      </c>
      <c r="E850" s="236" t="s">
        <v>647</v>
      </c>
      <c r="F850" s="137" t="s">
        <v>58</v>
      </c>
      <c r="G850" s="491" t="s">
        <v>3</v>
      </c>
      <c r="H850" s="243" t="str">
        <f>VLOOKUP(I850,'Phan ca HK1-2025'!$B$4:$I$134,8,0)</f>
        <v>C7-303</v>
      </c>
      <c r="I850" s="495" t="s">
        <v>129</v>
      </c>
      <c r="J850" s="475"/>
      <c r="K850" s="475"/>
      <c r="L850" s="499">
        <v>12</v>
      </c>
      <c r="M850" s="243" t="str">
        <f>VLOOKUP(I850,'Phan ca HK1-2025'!$B$4:$G$134,6,0)</f>
        <v>15/09/2025</v>
      </c>
      <c r="N850" s="498"/>
      <c r="O850" s="498"/>
    </row>
    <row r="851" spans="1:56" ht="21" customHeight="1">
      <c r="A851" s="136">
        <v>847</v>
      </c>
      <c r="B851" s="243" t="str">
        <f t="shared" si="16"/>
        <v>20251FL6572K20.23</v>
      </c>
      <c r="C851" s="611" t="s">
        <v>2821</v>
      </c>
      <c r="D851" s="243" t="str">
        <f>VLOOKUP(E851,KHĐT_HKI_K20!$G$5:$AC$927,23,0)</f>
        <v>FL6572</v>
      </c>
      <c r="E851" s="235" t="s">
        <v>189</v>
      </c>
      <c r="F851" s="137" t="s">
        <v>64</v>
      </c>
      <c r="G851" s="491" t="s">
        <v>1</v>
      </c>
      <c r="H851" s="498" t="s">
        <v>54</v>
      </c>
      <c r="I851" s="495" t="s">
        <v>129</v>
      </c>
      <c r="J851" s="475"/>
      <c r="K851" s="475"/>
      <c r="L851" s="499">
        <v>23</v>
      </c>
      <c r="M851" s="243" t="str">
        <f>VLOOKUP(I851,'Phan ca HK1-2025'!$B$4:$G$134,6,0)</f>
        <v>15/09/2025</v>
      </c>
      <c r="N851" s="498"/>
      <c r="O851" s="498" t="s">
        <v>1060</v>
      </c>
    </row>
    <row r="852" spans="1:56" ht="21" customHeight="1">
      <c r="A852" s="136">
        <v>848</v>
      </c>
      <c r="B852" s="243" t="str">
        <f t="shared" si="16"/>
        <v>20251FL6572K20.23</v>
      </c>
      <c r="C852" s="611" t="s">
        <v>2821</v>
      </c>
      <c r="D852" s="243" t="str">
        <f>VLOOKUP(E852,KHĐT_HKI_K20!$G$5:$AC$927,23,0)</f>
        <v>FL6572</v>
      </c>
      <c r="E852" s="235" t="s">
        <v>189</v>
      </c>
      <c r="F852" s="137" t="s">
        <v>64</v>
      </c>
      <c r="G852" s="491" t="s">
        <v>4</v>
      </c>
      <c r="H852" s="498" t="s">
        <v>54</v>
      </c>
      <c r="I852" s="495" t="s">
        <v>129</v>
      </c>
      <c r="J852" s="475"/>
      <c r="K852" s="475"/>
      <c r="L852" s="499">
        <v>23</v>
      </c>
      <c r="M852" s="243" t="str">
        <f>VLOOKUP(I852,'Phan ca HK1-2025'!$B$4:$G$134,6,0)</f>
        <v>15/09/2025</v>
      </c>
      <c r="N852" s="498"/>
      <c r="O852" s="498" t="s">
        <v>1060</v>
      </c>
    </row>
    <row r="853" spans="1:56" ht="21" customHeight="1">
      <c r="A853" s="136">
        <v>849</v>
      </c>
      <c r="B853" s="243" t="str">
        <f t="shared" si="16"/>
        <v>20251FL6572K20.24</v>
      </c>
      <c r="C853" s="611" t="s">
        <v>2824</v>
      </c>
      <c r="D853" s="243" t="str">
        <f>VLOOKUP(E853,KHĐT_HKI_K20!$G$5:$AC$927,23,0)</f>
        <v>FL6572</v>
      </c>
      <c r="E853" s="235" t="s">
        <v>189</v>
      </c>
      <c r="F853" s="137" t="s">
        <v>58</v>
      </c>
      <c r="G853" s="491" t="s">
        <v>1</v>
      </c>
      <c r="H853" s="498" t="s">
        <v>54</v>
      </c>
      <c r="I853" s="495" t="s">
        <v>129</v>
      </c>
      <c r="J853" s="475"/>
      <c r="K853" s="475"/>
      <c r="L853" s="499">
        <v>24</v>
      </c>
      <c r="M853" s="243" t="str">
        <f>VLOOKUP(I853,'Phan ca HK1-2025'!$B$4:$G$134,6,0)</f>
        <v>15/09/2025</v>
      </c>
      <c r="N853" s="498"/>
      <c r="O853" s="498" t="s">
        <v>1061</v>
      </c>
    </row>
    <row r="854" spans="1:56" ht="21" customHeight="1">
      <c r="A854" s="136">
        <v>850</v>
      </c>
      <c r="B854" s="243" t="str">
        <f t="shared" si="16"/>
        <v>20251FL6572K20.24</v>
      </c>
      <c r="C854" s="611" t="s">
        <v>2824</v>
      </c>
      <c r="D854" s="243" t="str">
        <f>VLOOKUP(E854,KHĐT_HKI_K20!$G$5:$AC$927,23,0)</f>
        <v>FL6572</v>
      </c>
      <c r="E854" s="235" t="s">
        <v>189</v>
      </c>
      <c r="F854" s="137" t="s">
        <v>58</v>
      </c>
      <c r="G854" s="491" t="s">
        <v>4</v>
      </c>
      <c r="H854" s="498" t="s">
        <v>54</v>
      </c>
      <c r="I854" s="495" t="s">
        <v>129</v>
      </c>
      <c r="J854" s="475"/>
      <c r="K854" s="475"/>
      <c r="L854" s="499">
        <v>24</v>
      </c>
      <c r="M854" s="243" t="str">
        <f>VLOOKUP(I854,'Phan ca HK1-2025'!$B$4:$G$134,6,0)</f>
        <v>15/09/2025</v>
      </c>
      <c r="N854" s="498"/>
      <c r="O854" s="498" t="s">
        <v>1061</v>
      </c>
    </row>
    <row r="855" spans="1:56" ht="21" customHeight="1">
      <c r="A855" s="136">
        <v>851</v>
      </c>
      <c r="B855" s="243" t="str">
        <f t="shared" si="16"/>
        <v>20251BS6036K20.12</v>
      </c>
      <c r="C855" s="611" t="s">
        <v>2143</v>
      </c>
      <c r="D855" s="243" t="str">
        <f>VLOOKUP(E855,KHĐT_HKI_K20!$G$5:$AC$927,23,0)</f>
        <v>BS6036</v>
      </c>
      <c r="E855" s="236" t="s">
        <v>652</v>
      </c>
      <c r="F855" s="137" t="s">
        <v>14</v>
      </c>
      <c r="G855" s="491" t="s">
        <v>0</v>
      </c>
      <c r="H855" s="243" t="str">
        <f>VLOOKUP(I855,'Phan ca HK1-2025'!$B$4:$I$134,8,0)</f>
        <v>C7-303</v>
      </c>
      <c r="I855" s="495" t="s">
        <v>129</v>
      </c>
      <c r="J855" s="502"/>
      <c r="K855" s="502"/>
      <c r="L855" s="499">
        <v>12</v>
      </c>
      <c r="M855" s="243" t="str">
        <f>VLOOKUP(I855,'Phan ca HK1-2025'!$B$4:$G$134,6,0)</f>
        <v>15/09/2025</v>
      </c>
      <c r="N855" s="498"/>
      <c r="O855" s="498"/>
      <c r="X855"/>
      <c r="BB855" s="5"/>
      <c r="BC855" s="5"/>
      <c r="BD855" s="5"/>
    </row>
    <row r="856" spans="1:56" ht="21" customHeight="1">
      <c r="A856" s="136">
        <v>852</v>
      </c>
      <c r="B856" s="243" t="str">
        <f t="shared" si="16"/>
        <v>20251LP6010K20.54</v>
      </c>
      <c r="C856" s="611" t="s">
        <v>3277</v>
      </c>
      <c r="D856" s="243" t="str">
        <f>VLOOKUP(E856,KHĐT_HKI_K20!$G$5:$AC$927,23,0)</f>
        <v>LP6010</v>
      </c>
      <c r="E856" s="236" t="s">
        <v>180</v>
      </c>
      <c r="F856" s="137" t="s">
        <v>60</v>
      </c>
      <c r="G856" s="491" t="s">
        <v>0</v>
      </c>
      <c r="H856" s="243" t="s">
        <v>580</v>
      </c>
      <c r="I856" s="495" t="s">
        <v>129</v>
      </c>
      <c r="J856" s="502"/>
      <c r="K856" s="498" t="s">
        <v>1064</v>
      </c>
      <c r="L856" s="501">
        <v>54</v>
      </c>
      <c r="M856" s="243" t="str">
        <f>VLOOKUP(I856,'Phan ca HK1-2025'!$B$4:$G$134,6,0)</f>
        <v>15/09/2025</v>
      </c>
      <c r="N856" s="498" t="s">
        <v>1064</v>
      </c>
      <c r="O856" s="498"/>
      <c r="X856"/>
      <c r="BB856" s="5"/>
      <c r="BC856" s="5"/>
      <c r="BD856" s="5"/>
    </row>
    <row r="857" spans="1:56" ht="21" customHeight="1">
      <c r="A857" s="136">
        <v>853</v>
      </c>
      <c r="B857" s="243" t="str">
        <f t="shared" si="16"/>
        <v>20251BS6022K20.16</v>
      </c>
      <c r="C857" s="611" t="s">
        <v>1861</v>
      </c>
      <c r="D857" s="243" t="str">
        <f>VLOOKUP(E857,KHĐT_HKI_K20!$G$5:$AC$927,23,0)</f>
        <v>BS6022</v>
      </c>
      <c r="E857" s="236" t="s">
        <v>283</v>
      </c>
      <c r="F857" s="137" t="s">
        <v>64</v>
      </c>
      <c r="G857" s="491" t="s">
        <v>2</v>
      </c>
      <c r="H857" s="498" t="s">
        <v>35</v>
      </c>
      <c r="I857" s="495" t="s">
        <v>416</v>
      </c>
      <c r="J857" s="475"/>
      <c r="K857" s="475"/>
      <c r="L857" s="499">
        <v>16</v>
      </c>
      <c r="M857" s="243" t="str">
        <f>VLOOKUP(I857,'Phan ca HK1-2025'!$B$4:$G$134,6,0)</f>
        <v>15/09/2025</v>
      </c>
      <c r="N857" s="498"/>
      <c r="O857" s="498"/>
    </row>
    <row r="858" spans="1:56" ht="21" customHeight="1">
      <c r="A858" s="136">
        <v>854</v>
      </c>
      <c r="B858" s="243" t="str">
        <f t="shared" si="16"/>
        <v>20251PE6017K20.9</v>
      </c>
      <c r="C858" s="611" t="s">
        <v>3484</v>
      </c>
      <c r="D858" s="243" t="str">
        <f>VLOOKUP(E858,[1]CHUONGTRINHDAOTAO_1294!$G$5:$V$36,16,0)</f>
        <v>PE6017</v>
      </c>
      <c r="E858" s="492" t="s">
        <v>439</v>
      </c>
      <c r="F858" s="137" t="s">
        <v>59</v>
      </c>
      <c r="G858" s="491" t="s">
        <v>2</v>
      </c>
      <c r="H858" s="243" t="s">
        <v>484</v>
      </c>
      <c r="I858" s="495" t="s">
        <v>416</v>
      </c>
      <c r="J858" s="475"/>
      <c r="K858" s="475"/>
      <c r="L858" s="499">
        <v>9</v>
      </c>
      <c r="M858" s="243" t="str">
        <f>VLOOKUP(I858,'Phan ca HK1-2025'!$B$4:$G$134,6,0)</f>
        <v>15/09/2025</v>
      </c>
      <c r="N858" s="498"/>
      <c r="O858" s="498"/>
    </row>
    <row r="859" spans="1:56" ht="21" customHeight="1">
      <c r="A859" s="136">
        <v>855</v>
      </c>
      <c r="B859" s="243" t="str">
        <f t="shared" si="16"/>
        <v>20251BS6001K20.24</v>
      </c>
      <c r="C859" s="611" t="s">
        <v>1465</v>
      </c>
      <c r="D859" s="243" t="str">
        <f>VLOOKUP(E859,KHĐT_HKI_K20!$G$5:$AC$927,23,0)</f>
        <v>BS6001</v>
      </c>
      <c r="E859" s="236" t="s">
        <v>158</v>
      </c>
      <c r="F859" s="137" t="s">
        <v>14</v>
      </c>
      <c r="G859" s="491" t="s">
        <v>0</v>
      </c>
      <c r="H859" s="498" t="s">
        <v>50</v>
      </c>
      <c r="I859" s="495" t="s">
        <v>416</v>
      </c>
      <c r="J859" s="502"/>
      <c r="K859" s="502"/>
      <c r="L859" s="499">
        <v>24</v>
      </c>
      <c r="M859" s="243" t="str">
        <f>VLOOKUP(I859,'Phan ca HK1-2025'!$B$4:$G$134,6,0)</f>
        <v>15/09/2025</v>
      </c>
      <c r="N859" s="498"/>
      <c r="O859" s="498"/>
    </row>
    <row r="860" spans="1:56" ht="21" customHeight="1">
      <c r="A860" s="136">
        <v>856</v>
      </c>
      <c r="B860" s="243" t="str">
        <f t="shared" si="16"/>
        <v>20251BS6002K20.66</v>
      </c>
      <c r="C860" s="611" t="s">
        <v>1684</v>
      </c>
      <c r="D860" s="243" t="str">
        <f>VLOOKUP(E860,KHĐT_HKI_K20!$G$5:$AC$927,23,0)</f>
        <v>BS6002</v>
      </c>
      <c r="E860" s="236" t="s">
        <v>93</v>
      </c>
      <c r="F860" s="137" t="s">
        <v>14</v>
      </c>
      <c r="G860" s="491" t="s">
        <v>1</v>
      </c>
      <c r="H860" s="498" t="s">
        <v>50</v>
      </c>
      <c r="I860" s="495" t="s">
        <v>416</v>
      </c>
      <c r="J860" s="475"/>
      <c r="K860" s="475"/>
      <c r="L860" s="499">
        <v>66</v>
      </c>
      <c r="M860" s="243" t="str">
        <f>VLOOKUP(I860,'Phan ca HK1-2025'!$B$4:$G$134,6,0)</f>
        <v>15/09/2025</v>
      </c>
      <c r="N860" s="498"/>
      <c r="O860" s="498"/>
    </row>
    <row r="861" spans="1:56" ht="21" customHeight="1">
      <c r="A861" s="136">
        <v>857</v>
      </c>
      <c r="B861" s="243" t="str">
        <f t="shared" si="16"/>
        <v>20251SEE6032K20.9</v>
      </c>
      <c r="C861" s="611" t="s">
        <v>3761</v>
      </c>
      <c r="D861" s="243" t="str">
        <f>VLOOKUP(E861,KHĐT_HKI_K20!$G$5:$AC$927,23,0)</f>
        <v>SEE6032</v>
      </c>
      <c r="E861" s="236" t="s">
        <v>720</v>
      </c>
      <c r="F861" s="137" t="s">
        <v>59</v>
      </c>
      <c r="G861" s="491" t="s">
        <v>3</v>
      </c>
      <c r="H861" s="616" t="s">
        <v>1149</v>
      </c>
      <c r="I861" s="495" t="s">
        <v>416</v>
      </c>
      <c r="J861" s="475"/>
      <c r="K861" s="513" t="s">
        <v>1156</v>
      </c>
      <c r="L861" s="501">
        <v>9</v>
      </c>
      <c r="M861" s="243" t="str">
        <f>VLOOKUP(I861,'Phan ca HK1-2025'!$B$4:$G$134,6,0)</f>
        <v>15/09/2025</v>
      </c>
      <c r="N861" s="513" t="s">
        <v>1156</v>
      </c>
      <c r="O861" s="498"/>
    </row>
    <row r="862" spans="1:56" ht="21" customHeight="1">
      <c r="A862" s="136">
        <v>858</v>
      </c>
      <c r="B862" s="243" t="str">
        <f t="shared" si="16"/>
        <v>20251FL6568K20.49</v>
      </c>
      <c r="C862" s="611" t="s">
        <v>2743</v>
      </c>
      <c r="D862" s="243" t="str">
        <f>VLOOKUP(E862,KHĐT_HKI_K20!$G$5:$AC$927,23,0)</f>
        <v>FL6568</v>
      </c>
      <c r="E862" s="235" t="s">
        <v>187</v>
      </c>
      <c r="F862" s="137" t="s">
        <v>59</v>
      </c>
      <c r="G862" s="491" t="s">
        <v>1</v>
      </c>
      <c r="H862" s="498" t="s">
        <v>462</v>
      </c>
      <c r="I862" s="495" t="s">
        <v>416</v>
      </c>
      <c r="J862" s="475"/>
      <c r="K862" s="475"/>
      <c r="L862" s="499">
        <v>49</v>
      </c>
      <c r="M862" s="243" t="str">
        <f>VLOOKUP(I862,'Phan ca HK1-2025'!$B$4:$G$134,6,0)</f>
        <v>15/09/2025</v>
      </c>
      <c r="N862" s="498"/>
      <c r="O862" s="498" t="s">
        <v>918</v>
      </c>
    </row>
    <row r="863" spans="1:56" ht="21" customHeight="1">
      <c r="A863" s="136">
        <v>859</v>
      </c>
      <c r="B863" s="243" t="str">
        <f t="shared" si="16"/>
        <v>20251FL6568K20.49</v>
      </c>
      <c r="C863" s="611" t="s">
        <v>2743</v>
      </c>
      <c r="D863" s="243" t="str">
        <f>VLOOKUP(E863,KHĐT_HKI_K20!$G$5:$AC$927,23,0)</f>
        <v>FL6568</v>
      </c>
      <c r="E863" s="235" t="s">
        <v>187</v>
      </c>
      <c r="F863" s="137" t="s">
        <v>59</v>
      </c>
      <c r="G863" s="491" t="s">
        <v>4</v>
      </c>
      <c r="H863" s="498" t="s">
        <v>462</v>
      </c>
      <c r="I863" s="495" t="s">
        <v>416</v>
      </c>
      <c r="J863" s="475"/>
      <c r="K863" s="475"/>
      <c r="L863" s="499">
        <v>49</v>
      </c>
      <c r="M863" s="243" t="str">
        <f>VLOOKUP(I863,'Phan ca HK1-2025'!$B$4:$G$134,6,0)</f>
        <v>15/09/2025</v>
      </c>
      <c r="N863" s="498"/>
      <c r="O863" s="498" t="s">
        <v>918</v>
      </c>
    </row>
    <row r="864" spans="1:56" ht="21" customHeight="1">
      <c r="A864" s="136">
        <v>860</v>
      </c>
      <c r="B864" s="243" t="str">
        <f t="shared" si="16"/>
        <v>20251FL6568K20.50</v>
      </c>
      <c r="C864" s="611" t="s">
        <v>2746</v>
      </c>
      <c r="D864" s="243" t="str">
        <f>VLOOKUP(E864,KHĐT_HKI_K20!$G$5:$AC$927,23,0)</f>
        <v>FL6568</v>
      </c>
      <c r="E864" s="235" t="s">
        <v>187</v>
      </c>
      <c r="F864" s="137" t="s">
        <v>60</v>
      </c>
      <c r="G864" s="491" t="s">
        <v>1</v>
      </c>
      <c r="H864" s="498" t="s">
        <v>462</v>
      </c>
      <c r="I864" s="495" t="s">
        <v>416</v>
      </c>
      <c r="J864" s="475"/>
      <c r="K864" s="475"/>
      <c r="L864" s="499">
        <v>50</v>
      </c>
      <c r="M864" s="243" t="str">
        <f>VLOOKUP(I864,'Phan ca HK1-2025'!$B$4:$G$134,6,0)</f>
        <v>15/09/2025</v>
      </c>
      <c r="N864" s="498"/>
      <c r="O864" s="498" t="s">
        <v>919</v>
      </c>
    </row>
    <row r="865" spans="1:15" ht="21" customHeight="1">
      <c r="A865" s="136">
        <v>861</v>
      </c>
      <c r="B865" s="243" t="str">
        <f t="shared" si="16"/>
        <v>20251FL6568K20.50</v>
      </c>
      <c r="C865" s="611" t="s">
        <v>2746</v>
      </c>
      <c r="D865" s="243" t="str">
        <f>VLOOKUP(E865,KHĐT_HKI_K20!$G$5:$AC$927,23,0)</f>
        <v>FL6568</v>
      </c>
      <c r="E865" s="235" t="s">
        <v>187</v>
      </c>
      <c r="F865" s="137" t="s">
        <v>60</v>
      </c>
      <c r="G865" s="491" t="s">
        <v>4</v>
      </c>
      <c r="H865" s="498" t="s">
        <v>462</v>
      </c>
      <c r="I865" s="495" t="s">
        <v>416</v>
      </c>
      <c r="J865" s="475"/>
      <c r="K865" s="475"/>
      <c r="L865" s="499">
        <v>50</v>
      </c>
      <c r="M865" s="243" t="str">
        <f>VLOOKUP(I865,'Phan ca HK1-2025'!$B$4:$G$134,6,0)</f>
        <v>15/09/2025</v>
      </c>
      <c r="N865" s="498"/>
      <c r="O865" s="498" t="s">
        <v>919</v>
      </c>
    </row>
    <row r="866" spans="1:15" ht="21" customHeight="1">
      <c r="A866" s="136">
        <v>862</v>
      </c>
      <c r="B866" s="243" t="str">
        <f t="shared" si="16"/>
        <v>20251LP6010K20.31</v>
      </c>
      <c r="C866" s="611" t="s">
        <v>3208</v>
      </c>
      <c r="D866" s="243" t="str">
        <f>VLOOKUP(E866,KHĐT_HKI_K20!$G$5:$AC$927,23,0)</f>
        <v>LP6010</v>
      </c>
      <c r="E866" s="236" t="s">
        <v>180</v>
      </c>
      <c r="F866" s="137" t="s">
        <v>58</v>
      </c>
      <c r="G866" s="491" t="s">
        <v>4</v>
      </c>
      <c r="H866" s="243" t="s">
        <v>1148</v>
      </c>
      <c r="I866" s="495" t="s">
        <v>416</v>
      </c>
      <c r="J866" s="475"/>
      <c r="K866" s="498" t="s">
        <v>927</v>
      </c>
      <c r="L866" s="501">
        <v>31</v>
      </c>
      <c r="M866" s="243" t="str">
        <f>VLOOKUP(I866,'Phan ca HK1-2025'!$B$4:$G$134,6,0)</f>
        <v>15/09/2025</v>
      </c>
      <c r="N866" s="498" t="s">
        <v>927</v>
      </c>
      <c r="O866" s="498"/>
    </row>
    <row r="867" spans="1:15" ht="21" customHeight="1">
      <c r="A867" s="136">
        <v>863</v>
      </c>
      <c r="B867" s="243" t="str">
        <f t="shared" si="16"/>
        <v>20251BS6027K20.42</v>
      </c>
      <c r="C867" s="611" t="s">
        <v>2023</v>
      </c>
      <c r="D867" s="243" t="str">
        <f>VLOOKUP(E867,KHĐT_HKI_K20!$G$5:$AC$927,23,0)</f>
        <v>BS6027</v>
      </c>
      <c r="E867" s="236" t="s">
        <v>654</v>
      </c>
      <c r="F867" s="137" t="s">
        <v>14</v>
      </c>
      <c r="G867" s="491" t="s">
        <v>3</v>
      </c>
      <c r="H867" s="498" t="s">
        <v>43</v>
      </c>
      <c r="I867" s="495" t="s">
        <v>416</v>
      </c>
      <c r="J867" s="475"/>
      <c r="K867" s="475"/>
      <c r="L867" s="499">
        <v>42</v>
      </c>
      <c r="M867" s="243" t="str">
        <f>VLOOKUP(I867,'Phan ca HK1-2025'!$B$4:$G$134,6,0)</f>
        <v>15/09/2025</v>
      </c>
      <c r="N867" s="498"/>
      <c r="O867" s="498"/>
    </row>
    <row r="868" spans="1:15" ht="21" customHeight="1">
      <c r="A868" s="136">
        <v>864</v>
      </c>
      <c r="B868" s="243" t="str">
        <f t="shared" si="16"/>
        <v>20251PE6027K20.6</v>
      </c>
      <c r="C868" s="611" t="s">
        <v>3568</v>
      </c>
      <c r="D868" s="243" t="str">
        <f>VLOOKUP(E868,[1]CHUONGTRINHDAOTAO_1294!$G$5:$V$36,16,0)</f>
        <v>PE6027</v>
      </c>
      <c r="E868" s="492" t="s">
        <v>451</v>
      </c>
      <c r="F868" s="137" t="s">
        <v>440</v>
      </c>
      <c r="G868" s="491" t="s">
        <v>5</v>
      </c>
      <c r="H868" s="243" t="s">
        <v>484</v>
      </c>
      <c r="I868" s="495" t="s">
        <v>171</v>
      </c>
      <c r="J868" s="475"/>
      <c r="K868" s="475"/>
      <c r="L868" s="499">
        <v>6</v>
      </c>
      <c r="M868" s="243" t="str">
        <f>VLOOKUP(I868,'Phan ca HK1-2025'!$B$4:$G$134,6,0)</f>
        <v>15/09/2025</v>
      </c>
      <c r="N868" s="498"/>
      <c r="O868" s="498"/>
    </row>
    <row r="869" spans="1:15" ht="21" customHeight="1">
      <c r="A869" s="136">
        <v>865</v>
      </c>
      <c r="B869" s="243" t="str">
        <f t="shared" si="16"/>
        <v>20251SM6001K20.6</v>
      </c>
      <c r="C869" s="611" t="s">
        <v>4082</v>
      </c>
      <c r="D869" s="243" t="str">
        <f>VLOOKUP(E869,KHĐT_HKI_K20!$G$5:$AC$927,23,0)</f>
        <v>SM6001</v>
      </c>
      <c r="E869" s="236" t="s">
        <v>27</v>
      </c>
      <c r="F869" s="137" t="s">
        <v>59</v>
      </c>
      <c r="G869" s="491" t="s">
        <v>2</v>
      </c>
      <c r="H869" s="243" t="str">
        <f>VLOOKUP(I869,'Phan ca HK1-2025'!$B$4:$I$134,8,0)</f>
        <v>C1-303</v>
      </c>
      <c r="I869" s="495" t="s">
        <v>171</v>
      </c>
      <c r="J869" s="475"/>
      <c r="K869" s="475"/>
      <c r="L869" s="499">
        <v>6</v>
      </c>
      <c r="M869" s="243" t="str">
        <f>VLOOKUP(I869,'Phan ca HK1-2025'!$B$4:$G$134,6,0)</f>
        <v>15/09/2025</v>
      </c>
      <c r="N869" s="498"/>
      <c r="O869" s="498"/>
    </row>
    <row r="870" spans="1:15" ht="21" customHeight="1">
      <c r="A870" s="136">
        <v>866</v>
      </c>
      <c r="B870" s="243" t="str">
        <f t="shared" si="16"/>
        <v>20251BS6001K20.25</v>
      </c>
      <c r="C870" s="611" t="s">
        <v>1468</v>
      </c>
      <c r="D870" s="243" t="str">
        <f>VLOOKUP(E870,KHĐT_HKI_K20!$G$5:$AC$927,23,0)</f>
        <v>BS6001</v>
      </c>
      <c r="E870" s="236" t="s">
        <v>158</v>
      </c>
      <c r="F870" s="137" t="s">
        <v>14</v>
      </c>
      <c r="G870" s="491" t="s">
        <v>1</v>
      </c>
      <c r="H870" s="243" t="str">
        <f>VLOOKUP(I870,'Phan ca HK1-2025'!$B$4:$I$134,8,0)</f>
        <v>C1-303</v>
      </c>
      <c r="I870" s="495" t="s">
        <v>171</v>
      </c>
      <c r="J870" s="475"/>
      <c r="K870" s="475"/>
      <c r="L870" s="499">
        <v>25</v>
      </c>
      <c r="M870" s="243" t="str">
        <f>VLOOKUP(I870,'Phan ca HK1-2025'!$B$4:$G$134,6,0)</f>
        <v>15/09/2025</v>
      </c>
      <c r="N870" s="498"/>
      <c r="O870" s="498"/>
    </row>
    <row r="871" spans="1:15" ht="21" customHeight="1">
      <c r="A871" s="136">
        <v>867</v>
      </c>
      <c r="B871" s="243" t="str">
        <f t="shared" si="16"/>
        <v>20251BS6002K20.67</v>
      </c>
      <c r="C871" s="611" t="s">
        <v>1687</v>
      </c>
      <c r="D871" s="243" t="str">
        <f>VLOOKUP(E871,KHĐT_HKI_K20!$G$5:$AC$927,23,0)</f>
        <v>BS6002</v>
      </c>
      <c r="E871" s="236" t="s">
        <v>93</v>
      </c>
      <c r="F871" s="137" t="s">
        <v>95</v>
      </c>
      <c r="G871" s="491" t="s">
        <v>5</v>
      </c>
      <c r="H871" s="243" t="str">
        <f>VLOOKUP(I871,'Phan ca HK1-2025'!$B$4:$I$134,8,0)</f>
        <v>C1-303</v>
      </c>
      <c r="I871" s="495" t="s">
        <v>171</v>
      </c>
      <c r="J871" s="475"/>
      <c r="K871" s="475"/>
      <c r="L871" s="499">
        <v>67</v>
      </c>
      <c r="M871" s="243" t="str">
        <f>VLOOKUP(I871,'Phan ca HK1-2025'!$B$4:$G$134,6,0)</f>
        <v>15/09/2025</v>
      </c>
      <c r="N871" s="498"/>
      <c r="O871" s="498"/>
    </row>
    <row r="872" spans="1:15" ht="21" customHeight="1">
      <c r="A872" s="136">
        <v>868</v>
      </c>
      <c r="B872" s="243" t="str">
        <f t="shared" si="16"/>
        <v>20251BS6018K20.30</v>
      </c>
      <c r="C872" s="611" t="s">
        <v>1791</v>
      </c>
      <c r="D872" s="243" t="str">
        <f>VLOOKUP(E872,KHĐT_HKI_K20!$G$5:$AC$927,23,0)</f>
        <v>BS6018</v>
      </c>
      <c r="E872" s="236" t="s">
        <v>192</v>
      </c>
      <c r="F872" s="137" t="s">
        <v>32</v>
      </c>
      <c r="G872" s="491" t="s">
        <v>3</v>
      </c>
      <c r="H872" s="243" t="str">
        <f>VLOOKUP(I872,'Phan ca HK1-2025'!$B$4:$I$134,8,0)</f>
        <v>C1-303</v>
      </c>
      <c r="I872" s="495" t="s">
        <v>171</v>
      </c>
      <c r="J872" s="475"/>
      <c r="K872" s="475"/>
      <c r="L872" s="499">
        <v>30</v>
      </c>
      <c r="M872" s="243" t="str">
        <f>VLOOKUP(I872,'Phan ca HK1-2025'!$B$4:$G$134,6,0)</f>
        <v>15/09/2025</v>
      </c>
      <c r="N872" s="498"/>
      <c r="O872" s="498"/>
    </row>
    <row r="873" spans="1:15" ht="21" customHeight="1">
      <c r="A873" s="136">
        <v>869</v>
      </c>
      <c r="B873" s="243" t="str">
        <f t="shared" si="16"/>
        <v>20251SM6048K20.11</v>
      </c>
      <c r="C873" s="611" t="s">
        <v>4118</v>
      </c>
      <c r="D873" s="243" t="str">
        <f>VLOOKUP(E873,KHĐT_HKI_K20!$G$5:$AC$927,23,0)</f>
        <v>SM6048</v>
      </c>
      <c r="E873" s="236" t="s">
        <v>159</v>
      </c>
      <c r="F873" s="137" t="s">
        <v>13</v>
      </c>
      <c r="G873" s="491" t="s">
        <v>3</v>
      </c>
      <c r="H873" s="243" t="str">
        <f>VLOOKUP(I873,'Phan ca HK1-2025'!$B$4:$I$134,8,0)</f>
        <v>C1-303</v>
      </c>
      <c r="I873" s="495" t="s">
        <v>171</v>
      </c>
      <c r="J873" s="475"/>
      <c r="K873" s="475"/>
      <c r="L873" s="499">
        <v>11</v>
      </c>
      <c r="M873" s="243" t="str">
        <f>VLOOKUP(I873,'Phan ca HK1-2025'!$B$4:$G$134,6,0)</f>
        <v>15/09/2025</v>
      </c>
      <c r="N873" s="498"/>
      <c r="O873" s="498"/>
    </row>
    <row r="874" spans="1:15" ht="21" customHeight="1">
      <c r="A874" s="136">
        <v>870</v>
      </c>
      <c r="B874" s="243" t="str">
        <f t="shared" si="16"/>
        <v>20251SL6311K20.43</v>
      </c>
      <c r="C874" s="611" t="s">
        <v>3935</v>
      </c>
      <c r="D874" s="243" t="str">
        <f>VLOOKUP(E874,KHĐT_HKI_K20!$G$5:$AC$927,23,0)</f>
        <v>SL6311</v>
      </c>
      <c r="E874" s="235" t="s">
        <v>658</v>
      </c>
      <c r="F874" s="137" t="s">
        <v>59</v>
      </c>
      <c r="G874" s="491" t="s">
        <v>1</v>
      </c>
      <c r="H874" s="498" t="s">
        <v>487</v>
      </c>
      <c r="I874" s="495" t="s">
        <v>171</v>
      </c>
      <c r="J874" s="475"/>
      <c r="K874" s="475"/>
      <c r="L874" s="499">
        <v>43</v>
      </c>
      <c r="M874" s="243" t="str">
        <f>VLOOKUP(I874,'Phan ca HK1-2025'!$B$4:$G$134,6,0)</f>
        <v>15/09/2025</v>
      </c>
      <c r="N874" s="498"/>
      <c r="O874" s="498" t="s">
        <v>847</v>
      </c>
    </row>
    <row r="875" spans="1:15" ht="21" customHeight="1">
      <c r="A875" s="136">
        <v>871</v>
      </c>
      <c r="B875" s="243" t="str">
        <f t="shared" si="16"/>
        <v>20251SL6311K20.43</v>
      </c>
      <c r="C875" s="611" t="s">
        <v>3935</v>
      </c>
      <c r="D875" s="243" t="str">
        <f>VLOOKUP(E875,KHĐT_HKI_K20!$G$5:$AC$927,23,0)</f>
        <v>SL6311</v>
      </c>
      <c r="E875" s="235" t="s">
        <v>658</v>
      </c>
      <c r="F875" s="137" t="s">
        <v>59</v>
      </c>
      <c r="G875" s="491" t="s">
        <v>4</v>
      </c>
      <c r="H875" s="498" t="s">
        <v>487</v>
      </c>
      <c r="I875" s="495" t="s">
        <v>171</v>
      </c>
      <c r="J875" s="475"/>
      <c r="K875" s="475"/>
      <c r="L875" s="499">
        <v>43</v>
      </c>
      <c r="M875" s="243" t="str">
        <f>VLOOKUP(I875,'Phan ca HK1-2025'!$B$4:$G$134,6,0)</f>
        <v>15/09/2025</v>
      </c>
      <c r="N875" s="498"/>
      <c r="O875" s="498" t="s">
        <v>847</v>
      </c>
    </row>
    <row r="876" spans="1:15" ht="21" customHeight="1">
      <c r="A876" s="136">
        <v>872</v>
      </c>
      <c r="B876" s="243" t="str">
        <f t="shared" si="16"/>
        <v>20251SL6311K20.44</v>
      </c>
      <c r="C876" s="611" t="s">
        <v>3938</v>
      </c>
      <c r="D876" s="243" t="str">
        <f>VLOOKUP(E876,KHĐT_HKI_K20!$G$5:$AC$927,23,0)</f>
        <v>SL6311</v>
      </c>
      <c r="E876" s="235" t="s">
        <v>658</v>
      </c>
      <c r="F876" s="137" t="s">
        <v>60</v>
      </c>
      <c r="G876" s="491" t="s">
        <v>1</v>
      </c>
      <c r="H876" s="498" t="s">
        <v>487</v>
      </c>
      <c r="I876" s="495" t="s">
        <v>171</v>
      </c>
      <c r="J876" s="475"/>
      <c r="K876" s="475"/>
      <c r="L876" s="499">
        <v>44</v>
      </c>
      <c r="M876" s="243" t="str">
        <f>VLOOKUP(I876,'Phan ca HK1-2025'!$B$4:$G$134,6,0)</f>
        <v>15/09/2025</v>
      </c>
      <c r="N876" s="498"/>
      <c r="O876" s="498" t="s">
        <v>850</v>
      </c>
    </row>
    <row r="877" spans="1:15" ht="21" customHeight="1">
      <c r="A877" s="136">
        <v>873</v>
      </c>
      <c r="B877" s="243" t="str">
        <f t="shared" si="16"/>
        <v>20251SL6311K20.44</v>
      </c>
      <c r="C877" s="611" t="s">
        <v>3938</v>
      </c>
      <c r="D877" s="243" t="str">
        <f>VLOOKUP(E877,KHĐT_HKI_K20!$G$5:$AC$927,23,0)</f>
        <v>SL6311</v>
      </c>
      <c r="E877" s="235" t="s">
        <v>658</v>
      </c>
      <c r="F877" s="137" t="s">
        <v>60</v>
      </c>
      <c r="G877" s="491" t="s">
        <v>4</v>
      </c>
      <c r="H877" s="498" t="s">
        <v>487</v>
      </c>
      <c r="I877" s="495" t="s">
        <v>171</v>
      </c>
      <c r="J877" s="475"/>
      <c r="K877" s="475"/>
      <c r="L877" s="499">
        <v>44</v>
      </c>
      <c r="M877" s="243" t="str">
        <f>VLOOKUP(I877,'Phan ca HK1-2025'!$B$4:$G$134,6,0)</f>
        <v>15/09/2025</v>
      </c>
      <c r="N877" s="498"/>
      <c r="O877" s="498" t="s">
        <v>850</v>
      </c>
    </row>
    <row r="878" spans="1:15" ht="21" customHeight="1">
      <c r="A878" s="136">
        <v>874</v>
      </c>
      <c r="B878" s="243" t="str">
        <f t="shared" ref="B878:B926" si="17">CONCATENATE(20251,$D878,"K20.",$L878)</f>
        <v>20251BS6027K20.43</v>
      </c>
      <c r="C878" s="611" t="s">
        <v>2026</v>
      </c>
      <c r="D878" s="243" t="str">
        <f>VLOOKUP(E878,KHĐT_HKI_K20!$G$5:$AC$927,23,0)</f>
        <v>BS6027</v>
      </c>
      <c r="E878" s="236" t="s">
        <v>654</v>
      </c>
      <c r="F878" s="137" t="s">
        <v>95</v>
      </c>
      <c r="G878" s="491" t="s">
        <v>0</v>
      </c>
      <c r="H878" s="243" t="str">
        <f>VLOOKUP(I878,'Phan ca HK1-2025'!$B$4:$I$134,8,0)</f>
        <v>C1-303</v>
      </c>
      <c r="I878" s="495" t="s">
        <v>171</v>
      </c>
      <c r="J878" s="475"/>
      <c r="K878" s="475"/>
      <c r="L878" s="499">
        <v>43</v>
      </c>
      <c r="M878" s="243" t="str">
        <f>VLOOKUP(I878,'Phan ca HK1-2025'!$B$4:$G$134,6,0)</f>
        <v>15/09/2025</v>
      </c>
      <c r="N878" s="498"/>
      <c r="O878" s="498"/>
    </row>
    <row r="879" spans="1:15" ht="21" customHeight="1">
      <c r="A879" s="136">
        <v>875</v>
      </c>
      <c r="B879" s="243" t="str">
        <f t="shared" si="17"/>
        <v>20251SM6050K20.31</v>
      </c>
      <c r="C879" s="611" t="s">
        <v>4256</v>
      </c>
      <c r="D879" s="243" t="str">
        <f>VLOOKUP(E879,KHĐT_HKI_K20!$G$5:$AC$927,23,0)</f>
        <v>SM6050</v>
      </c>
      <c r="E879" s="236" t="s">
        <v>30</v>
      </c>
      <c r="F879" s="137" t="s">
        <v>60</v>
      </c>
      <c r="G879" s="491" t="s">
        <v>2</v>
      </c>
      <c r="H879" s="243" t="str">
        <f>VLOOKUP(I879,'Phan ca HK1-2025'!$B$4:$I$134,8,0)</f>
        <v>C1-303</v>
      </c>
      <c r="I879" s="495" t="s">
        <v>171</v>
      </c>
      <c r="J879" s="475"/>
      <c r="K879" s="475"/>
      <c r="L879" s="499">
        <v>31</v>
      </c>
      <c r="M879" s="243" t="str">
        <f>VLOOKUP(I879,'Phan ca HK1-2025'!$B$4:$G$134,6,0)</f>
        <v>15/09/2025</v>
      </c>
      <c r="N879" s="498"/>
      <c r="O879" s="498"/>
    </row>
    <row r="880" spans="1:15" ht="21" customHeight="1">
      <c r="A880" s="136">
        <v>876</v>
      </c>
      <c r="B880" s="243" t="str">
        <f t="shared" si="17"/>
        <v>20251PE6021K20.12</v>
      </c>
      <c r="C880" s="611" t="s">
        <v>3538</v>
      </c>
      <c r="D880" s="243" t="str">
        <f>VLOOKUP(E880,[1]CHUONGTRINHDAOTAO_1294!$G$5:$V$36,16,0)</f>
        <v>PE6021</v>
      </c>
      <c r="E880" s="492" t="s">
        <v>453</v>
      </c>
      <c r="F880" s="137" t="s">
        <v>440</v>
      </c>
      <c r="G880" s="491" t="s">
        <v>3</v>
      </c>
      <c r="H880" s="243" t="s">
        <v>484</v>
      </c>
      <c r="I880" s="495" t="s">
        <v>102</v>
      </c>
      <c r="J880" s="475"/>
      <c r="K880" s="475"/>
      <c r="L880" s="499">
        <v>12</v>
      </c>
      <c r="M880" s="243" t="str">
        <f>VLOOKUP(I880,'Phan ca HK1-2025'!$B$4:$G$134,6,0)</f>
        <v>15/09/2025</v>
      </c>
      <c r="N880" s="498"/>
      <c r="O880" s="498"/>
    </row>
    <row r="881" spans="1:15" ht="21" customHeight="1">
      <c r="A881" s="136">
        <v>877</v>
      </c>
      <c r="B881" s="243" t="str">
        <f t="shared" si="17"/>
        <v>20251BS6001K20.26</v>
      </c>
      <c r="C881" s="611" t="s">
        <v>1471</v>
      </c>
      <c r="D881" s="243" t="str">
        <f>VLOOKUP(E881,KHĐT_HKI_K20!$G$5:$AC$927,23,0)</f>
        <v>BS6001</v>
      </c>
      <c r="E881" s="236" t="s">
        <v>158</v>
      </c>
      <c r="F881" s="137" t="s">
        <v>95</v>
      </c>
      <c r="G881" s="491" t="s">
        <v>1</v>
      </c>
      <c r="H881" s="498" t="s">
        <v>47</v>
      </c>
      <c r="I881" s="495" t="s">
        <v>102</v>
      </c>
      <c r="J881" s="475"/>
      <c r="K881" s="475"/>
      <c r="L881" s="499">
        <v>26</v>
      </c>
      <c r="M881" s="243" t="str">
        <f>VLOOKUP(I881,'Phan ca HK1-2025'!$B$4:$G$134,6,0)</f>
        <v>15/09/2025</v>
      </c>
      <c r="N881" s="498"/>
      <c r="O881" s="498"/>
    </row>
    <row r="882" spans="1:15" ht="21" customHeight="1">
      <c r="A882" s="136">
        <v>878</v>
      </c>
      <c r="B882" s="243" t="str">
        <f t="shared" si="17"/>
        <v>20251BM6001K20.3</v>
      </c>
      <c r="C882" s="611" t="s">
        <v>1286</v>
      </c>
      <c r="D882" s="243" t="str">
        <f>VLOOKUP(E882,KHĐT_HKI_K20!$G$5:$AC$927,23,0)</f>
        <v>BM6001</v>
      </c>
      <c r="E882" s="236" t="s">
        <v>606</v>
      </c>
      <c r="F882" s="137" t="s">
        <v>64</v>
      </c>
      <c r="G882" s="491" t="s">
        <v>4</v>
      </c>
      <c r="H882" s="498" t="s">
        <v>46</v>
      </c>
      <c r="I882" s="495" t="s">
        <v>102</v>
      </c>
      <c r="J882" s="475"/>
      <c r="K882" s="475"/>
      <c r="L882" s="499">
        <v>3</v>
      </c>
      <c r="M882" s="243" t="str">
        <f>VLOOKUP(I882,'Phan ca HK1-2025'!$B$4:$G$134,6,0)</f>
        <v>15/09/2025</v>
      </c>
      <c r="N882" s="498"/>
      <c r="O882" s="498"/>
    </row>
    <row r="883" spans="1:15" ht="21" customHeight="1">
      <c r="A883" s="136">
        <v>879</v>
      </c>
      <c r="B883" s="243" t="str">
        <f t="shared" si="17"/>
        <v>20251IT6217K20.12</v>
      </c>
      <c r="C883" s="611" t="s">
        <v>3103</v>
      </c>
      <c r="D883" s="243" t="str">
        <f>VLOOKUP(E883,KHĐT_HKI_K20!$G$5:$AC$927,23,0)</f>
        <v>IT6217</v>
      </c>
      <c r="E883" s="236" t="s">
        <v>802</v>
      </c>
      <c r="F883" s="137" t="s">
        <v>58</v>
      </c>
      <c r="G883" s="491" t="s">
        <v>4</v>
      </c>
      <c r="H883" s="498" t="s">
        <v>46</v>
      </c>
      <c r="I883" s="495" t="s">
        <v>102</v>
      </c>
      <c r="J883" s="475"/>
      <c r="K883" s="475"/>
      <c r="L883" s="499">
        <v>12</v>
      </c>
      <c r="M883" s="243" t="str">
        <f>VLOOKUP(I883,'Phan ca HK1-2025'!$B$4:$G$134,6,0)</f>
        <v>15/09/2025</v>
      </c>
      <c r="N883" s="498"/>
      <c r="O883" s="498"/>
    </row>
    <row r="884" spans="1:15" ht="21" customHeight="1">
      <c r="A884" s="136">
        <v>880</v>
      </c>
      <c r="B884" s="243" t="str">
        <f t="shared" si="17"/>
        <v>20251SL6570K20.23</v>
      </c>
      <c r="C884" s="611" t="s">
        <v>4037</v>
      </c>
      <c r="D884" s="243" t="str">
        <f>VLOOKUP(E884,KHĐT_HKI_K20!$G$5:$AC$927,23,0)</f>
        <v>SL6570</v>
      </c>
      <c r="E884" s="235" t="s">
        <v>188</v>
      </c>
      <c r="F884" s="137" t="s">
        <v>64</v>
      </c>
      <c r="G884" s="491" t="s">
        <v>2</v>
      </c>
      <c r="H884" s="498" t="s">
        <v>556</v>
      </c>
      <c r="I884" s="495" t="s">
        <v>102</v>
      </c>
      <c r="J884" s="475"/>
      <c r="K884" s="475"/>
      <c r="L884" s="499">
        <v>23</v>
      </c>
      <c r="M884" s="243" t="str">
        <f>VLOOKUP(I884,'Phan ca HK1-2025'!$B$4:$G$134,6,0)</f>
        <v>15/09/2025</v>
      </c>
      <c r="N884" s="498"/>
      <c r="O884" s="498" t="s">
        <v>983</v>
      </c>
    </row>
    <row r="885" spans="1:15" ht="21" customHeight="1">
      <c r="A885" s="136">
        <v>881</v>
      </c>
      <c r="B885" s="243" t="str">
        <f t="shared" si="17"/>
        <v>20251SL6570K20.23</v>
      </c>
      <c r="C885" s="611" t="s">
        <v>4037</v>
      </c>
      <c r="D885" s="243" t="str">
        <f>VLOOKUP(E885,KHĐT_HKI_K20!$G$5:$AC$927,23,0)</f>
        <v>SL6570</v>
      </c>
      <c r="E885" s="235" t="s">
        <v>188</v>
      </c>
      <c r="F885" s="137" t="s">
        <v>64</v>
      </c>
      <c r="G885" s="491" t="s">
        <v>5</v>
      </c>
      <c r="H885" s="498" t="s">
        <v>556</v>
      </c>
      <c r="I885" s="495" t="s">
        <v>102</v>
      </c>
      <c r="J885" s="475"/>
      <c r="K885" s="475"/>
      <c r="L885" s="499">
        <v>23</v>
      </c>
      <c r="M885" s="243" t="str">
        <f>VLOOKUP(I885,'Phan ca HK1-2025'!$B$4:$G$134,6,0)</f>
        <v>15/09/2025</v>
      </c>
      <c r="N885" s="498"/>
      <c r="O885" s="498" t="s">
        <v>983</v>
      </c>
    </row>
    <row r="886" spans="1:15" ht="21" customHeight="1">
      <c r="A886" s="136">
        <v>882</v>
      </c>
      <c r="B886" s="243" t="str">
        <f t="shared" si="17"/>
        <v>20251SL6570K20.24</v>
      </c>
      <c r="C886" s="611" t="s">
        <v>4040</v>
      </c>
      <c r="D886" s="243" t="str">
        <f>VLOOKUP(E886,KHĐT_HKI_K20!$G$5:$AC$927,23,0)</f>
        <v>SL6570</v>
      </c>
      <c r="E886" s="235" t="s">
        <v>188</v>
      </c>
      <c r="F886" s="137" t="s">
        <v>58</v>
      </c>
      <c r="G886" s="491" t="s">
        <v>2</v>
      </c>
      <c r="H886" s="498" t="s">
        <v>556</v>
      </c>
      <c r="I886" s="495" t="s">
        <v>102</v>
      </c>
      <c r="J886" s="475"/>
      <c r="K886" s="475"/>
      <c r="L886" s="499">
        <v>24</v>
      </c>
      <c r="M886" s="243" t="str">
        <f>VLOOKUP(I886,'Phan ca HK1-2025'!$B$4:$G$134,6,0)</f>
        <v>15/09/2025</v>
      </c>
      <c r="N886" s="498"/>
      <c r="O886" s="498" t="s">
        <v>984</v>
      </c>
    </row>
    <row r="887" spans="1:15" ht="21" customHeight="1">
      <c r="A887" s="136">
        <v>883</v>
      </c>
      <c r="B887" s="243" t="str">
        <f t="shared" si="17"/>
        <v>20251SL6570K20.24</v>
      </c>
      <c r="C887" s="611" t="s">
        <v>4040</v>
      </c>
      <c r="D887" s="243" t="str">
        <f>VLOOKUP(E887,KHĐT_HKI_K20!$G$5:$AC$927,23,0)</f>
        <v>SL6570</v>
      </c>
      <c r="E887" s="235" t="s">
        <v>188</v>
      </c>
      <c r="F887" s="137" t="s">
        <v>58</v>
      </c>
      <c r="G887" s="491" t="s">
        <v>5</v>
      </c>
      <c r="H887" s="498" t="s">
        <v>556</v>
      </c>
      <c r="I887" s="495" t="s">
        <v>102</v>
      </c>
      <c r="J887" s="475"/>
      <c r="K887" s="475"/>
      <c r="L887" s="499">
        <v>24</v>
      </c>
      <c r="M887" s="243" t="str">
        <f>VLOOKUP(I887,'Phan ca HK1-2025'!$B$4:$G$134,6,0)</f>
        <v>15/09/2025</v>
      </c>
      <c r="N887" s="498"/>
      <c r="O887" s="498" t="s">
        <v>984</v>
      </c>
    </row>
    <row r="888" spans="1:15" ht="21" customHeight="1">
      <c r="A888" s="136">
        <v>884</v>
      </c>
      <c r="B888" s="243" t="str">
        <f t="shared" si="17"/>
        <v>20251LP6010K20.55</v>
      </c>
      <c r="C888" s="611" t="s">
        <v>3280</v>
      </c>
      <c r="D888" s="243" t="str">
        <f>VLOOKUP(E888,KHĐT_HKI_K20!$G$5:$AC$927,23,0)</f>
        <v>LP6010</v>
      </c>
      <c r="E888" s="236" t="s">
        <v>180</v>
      </c>
      <c r="F888" s="137" t="s">
        <v>64</v>
      </c>
      <c r="G888" s="491" t="s">
        <v>1</v>
      </c>
      <c r="H888" s="243" t="s">
        <v>580</v>
      </c>
      <c r="I888" s="495" t="s">
        <v>102</v>
      </c>
      <c r="J888" s="475"/>
      <c r="K888" s="498" t="s">
        <v>995</v>
      </c>
      <c r="L888" s="501">
        <v>55</v>
      </c>
      <c r="M888" s="243" t="str">
        <f>VLOOKUP(I888,'Phan ca HK1-2025'!$B$4:$G$134,6,0)</f>
        <v>15/09/2025</v>
      </c>
      <c r="N888" s="498" t="s">
        <v>995</v>
      </c>
      <c r="O888" s="498"/>
    </row>
    <row r="889" spans="1:15" ht="21" customHeight="1">
      <c r="A889" s="136">
        <v>885</v>
      </c>
      <c r="B889" s="243" t="str">
        <f t="shared" si="17"/>
        <v>20251PE6021K20.13</v>
      </c>
      <c r="C889" s="611" t="s">
        <v>3541</v>
      </c>
      <c r="D889" s="243" t="str">
        <f>VLOOKUP(E889,[1]CHUONGTRINHDAOTAO_1294!$G$5:$V$36,16,0)</f>
        <v>PE6021</v>
      </c>
      <c r="E889" s="492" t="s">
        <v>453</v>
      </c>
      <c r="F889" s="137" t="s">
        <v>60</v>
      </c>
      <c r="G889" s="491" t="s">
        <v>3</v>
      </c>
      <c r="H889" s="243" t="s">
        <v>484</v>
      </c>
      <c r="I889" s="495" t="s">
        <v>103</v>
      </c>
      <c r="J889" s="475"/>
      <c r="K889" s="475"/>
      <c r="L889" s="499">
        <v>13</v>
      </c>
      <c r="M889" s="243" t="str">
        <f>VLOOKUP(I889,'Phan ca HK1-2025'!$B$4:$G$134,6,0)</f>
        <v>15/09/2025</v>
      </c>
      <c r="N889" s="498"/>
      <c r="O889" s="498"/>
    </row>
    <row r="890" spans="1:15" ht="21" customHeight="1">
      <c r="A890" s="136">
        <v>886</v>
      </c>
      <c r="B890" s="243" t="str">
        <f t="shared" si="17"/>
        <v>20251BS6001K20.27</v>
      </c>
      <c r="C890" s="611" t="s">
        <v>1474</v>
      </c>
      <c r="D890" s="243" t="str">
        <f>VLOOKUP(E890,KHĐT_HKI_K20!$G$5:$AC$927,23,0)</f>
        <v>BS6001</v>
      </c>
      <c r="E890" s="236" t="s">
        <v>158</v>
      </c>
      <c r="F890" s="137" t="s">
        <v>14</v>
      </c>
      <c r="G890" s="491" t="s">
        <v>1</v>
      </c>
      <c r="H890" s="498" t="s">
        <v>47</v>
      </c>
      <c r="I890" s="495" t="s">
        <v>103</v>
      </c>
      <c r="J890" s="475"/>
      <c r="K890" s="475"/>
      <c r="L890" s="499">
        <v>27</v>
      </c>
      <c r="M890" s="243" t="str">
        <f>VLOOKUP(I890,'Phan ca HK1-2025'!$B$4:$G$134,6,0)</f>
        <v>15/09/2025</v>
      </c>
      <c r="N890" s="498"/>
      <c r="O890" s="498"/>
    </row>
    <row r="891" spans="1:15" ht="21" customHeight="1">
      <c r="A891" s="136">
        <v>887</v>
      </c>
      <c r="B891" s="243" t="str">
        <f t="shared" si="17"/>
        <v>20251BM6001K20.4</v>
      </c>
      <c r="C891" s="611" t="s">
        <v>1289</v>
      </c>
      <c r="D891" s="243" t="str">
        <f>VLOOKUP(E891,KHĐT_HKI_K20!$G$5:$AC$927,23,0)</f>
        <v>BM6001</v>
      </c>
      <c r="E891" s="236" t="s">
        <v>606</v>
      </c>
      <c r="F891" s="137" t="s">
        <v>59</v>
      </c>
      <c r="G891" s="491" t="s">
        <v>4</v>
      </c>
      <c r="H891" s="498" t="s">
        <v>46</v>
      </c>
      <c r="I891" s="495" t="s">
        <v>103</v>
      </c>
      <c r="J891" s="475"/>
      <c r="K891" s="475"/>
      <c r="L891" s="499">
        <v>4</v>
      </c>
      <c r="M891" s="243" t="str">
        <f>VLOOKUP(I891,'Phan ca HK1-2025'!$B$4:$G$134,6,0)</f>
        <v>15/09/2025</v>
      </c>
      <c r="N891" s="498"/>
      <c r="O891" s="498"/>
    </row>
    <row r="892" spans="1:15" ht="21" customHeight="1">
      <c r="A892" s="136">
        <v>888</v>
      </c>
      <c r="B892" s="243" t="str">
        <f t="shared" si="17"/>
        <v>20251IT6217K20.13</v>
      </c>
      <c r="C892" s="611" t="s">
        <v>3106</v>
      </c>
      <c r="D892" s="243" t="str">
        <f>VLOOKUP(E892,KHĐT_HKI_K20!$G$5:$AC$927,23,0)</f>
        <v>IT6217</v>
      </c>
      <c r="E892" s="236" t="s">
        <v>802</v>
      </c>
      <c r="F892" s="137" t="s">
        <v>60</v>
      </c>
      <c r="G892" s="491" t="s">
        <v>4</v>
      </c>
      <c r="H892" s="498" t="s">
        <v>46</v>
      </c>
      <c r="I892" s="495" t="s">
        <v>103</v>
      </c>
      <c r="J892" s="475"/>
      <c r="K892" s="475"/>
      <c r="L892" s="499">
        <v>13</v>
      </c>
      <c r="M892" s="243" t="str">
        <f>VLOOKUP(I892,'Phan ca HK1-2025'!$B$4:$G$134,6,0)</f>
        <v>15/09/2025</v>
      </c>
      <c r="N892" s="498"/>
      <c r="O892" s="498"/>
    </row>
    <row r="893" spans="1:15" ht="21" customHeight="1">
      <c r="A893" s="136">
        <v>889</v>
      </c>
      <c r="B893" s="243" t="str">
        <f t="shared" si="17"/>
        <v>20251SL6570K20.25</v>
      </c>
      <c r="C893" s="611" t="s">
        <v>4043</v>
      </c>
      <c r="D893" s="243" t="str">
        <f>VLOOKUP(E893,KHĐT_HKI_K20!$G$5:$AC$927,23,0)</f>
        <v>SL6570</v>
      </c>
      <c r="E893" s="235" t="s">
        <v>188</v>
      </c>
      <c r="F893" s="137" t="s">
        <v>59</v>
      </c>
      <c r="G893" s="491" t="s">
        <v>2</v>
      </c>
      <c r="H893" s="498" t="s">
        <v>556</v>
      </c>
      <c r="I893" s="495" t="s">
        <v>103</v>
      </c>
      <c r="J893" s="475"/>
      <c r="K893" s="475"/>
      <c r="L893" s="499">
        <v>25</v>
      </c>
      <c r="M893" s="243" t="str">
        <f>VLOOKUP(I893,'Phan ca HK1-2025'!$B$4:$G$134,6,0)</f>
        <v>15/09/2025</v>
      </c>
      <c r="N893" s="498"/>
      <c r="O893" s="498" t="s">
        <v>985</v>
      </c>
    </row>
    <row r="894" spans="1:15" ht="21" customHeight="1">
      <c r="A894" s="136">
        <v>890</v>
      </c>
      <c r="B894" s="243" t="str">
        <f t="shared" si="17"/>
        <v>20251SL6570K20.25</v>
      </c>
      <c r="C894" s="611" t="s">
        <v>4043</v>
      </c>
      <c r="D894" s="243" t="str">
        <f>VLOOKUP(E894,KHĐT_HKI_K20!$G$5:$AC$927,23,0)</f>
        <v>SL6570</v>
      </c>
      <c r="E894" s="235" t="s">
        <v>188</v>
      </c>
      <c r="F894" s="137" t="s">
        <v>59</v>
      </c>
      <c r="G894" s="491" t="s">
        <v>5</v>
      </c>
      <c r="H894" s="498" t="s">
        <v>556</v>
      </c>
      <c r="I894" s="495" t="s">
        <v>103</v>
      </c>
      <c r="J894" s="475"/>
      <c r="K894" s="475"/>
      <c r="L894" s="499">
        <v>25</v>
      </c>
      <c r="M894" s="243" t="str">
        <f>VLOOKUP(I894,'Phan ca HK1-2025'!$B$4:$G$134,6,0)</f>
        <v>15/09/2025</v>
      </c>
      <c r="N894" s="498"/>
      <c r="O894" s="498" t="s">
        <v>985</v>
      </c>
    </row>
    <row r="895" spans="1:15" ht="21" customHeight="1">
      <c r="A895" s="136">
        <v>891</v>
      </c>
      <c r="B895" s="243" t="str">
        <f t="shared" si="17"/>
        <v>20251SL6570K20.26</v>
      </c>
      <c r="C895" s="611" t="s">
        <v>4046</v>
      </c>
      <c r="D895" s="243" t="str">
        <f>VLOOKUP(E895,KHĐT_HKI_K20!$G$5:$AC$927,23,0)</f>
        <v>SL6570</v>
      </c>
      <c r="E895" s="235" t="s">
        <v>188</v>
      </c>
      <c r="F895" s="137" t="s">
        <v>60</v>
      </c>
      <c r="G895" s="491" t="s">
        <v>2</v>
      </c>
      <c r="H895" s="498" t="s">
        <v>556</v>
      </c>
      <c r="I895" s="495" t="s">
        <v>103</v>
      </c>
      <c r="J895" s="475"/>
      <c r="K895" s="475"/>
      <c r="L895" s="499">
        <v>26</v>
      </c>
      <c r="M895" s="243" t="str">
        <f>VLOOKUP(I895,'Phan ca HK1-2025'!$B$4:$G$134,6,0)</f>
        <v>15/09/2025</v>
      </c>
      <c r="N895" s="498"/>
      <c r="O895" s="498" t="s">
        <v>986</v>
      </c>
    </row>
    <row r="896" spans="1:15" ht="21" customHeight="1">
      <c r="A896" s="136">
        <v>892</v>
      </c>
      <c r="B896" s="243" t="str">
        <f t="shared" si="17"/>
        <v>20251SL6570K20.26</v>
      </c>
      <c r="C896" s="611" t="s">
        <v>4046</v>
      </c>
      <c r="D896" s="243" t="str">
        <f>VLOOKUP(E896,KHĐT_HKI_K20!$G$5:$AC$927,23,0)</f>
        <v>SL6570</v>
      </c>
      <c r="E896" s="235" t="s">
        <v>188</v>
      </c>
      <c r="F896" s="137" t="s">
        <v>60</v>
      </c>
      <c r="G896" s="491" t="s">
        <v>5</v>
      </c>
      <c r="H896" s="498" t="s">
        <v>556</v>
      </c>
      <c r="I896" s="495" t="s">
        <v>103</v>
      </c>
      <c r="J896" s="475"/>
      <c r="K896" s="475"/>
      <c r="L896" s="499">
        <v>26</v>
      </c>
      <c r="M896" s="243" t="str">
        <f>VLOOKUP(I896,'Phan ca HK1-2025'!$B$4:$G$134,6,0)</f>
        <v>15/09/2025</v>
      </c>
      <c r="N896" s="498"/>
      <c r="O896" s="498" t="s">
        <v>986</v>
      </c>
    </row>
    <row r="897" spans="1:15" ht="21" customHeight="1">
      <c r="A897" s="136">
        <v>893</v>
      </c>
      <c r="B897" s="243" t="str">
        <f t="shared" si="17"/>
        <v>20251LP6010K20.56</v>
      </c>
      <c r="C897" s="611" t="s">
        <v>3283</v>
      </c>
      <c r="D897" s="243" t="str">
        <f>VLOOKUP(E897,KHĐT_HKI_K20!$G$5:$AC$927,23,0)</f>
        <v>LP6010</v>
      </c>
      <c r="E897" s="236" t="s">
        <v>180</v>
      </c>
      <c r="F897" s="137" t="s">
        <v>59</v>
      </c>
      <c r="G897" s="491" t="s">
        <v>1</v>
      </c>
      <c r="H897" s="243" t="s">
        <v>580</v>
      </c>
      <c r="I897" s="495" t="s">
        <v>103</v>
      </c>
      <c r="J897" s="475"/>
      <c r="K897" s="498" t="s">
        <v>996</v>
      </c>
      <c r="L897" s="501">
        <v>56</v>
      </c>
      <c r="M897" s="243" t="str">
        <f>VLOOKUP(I897,'Phan ca HK1-2025'!$B$4:$G$134,6,0)</f>
        <v>15/09/2025</v>
      </c>
      <c r="N897" s="498" t="s">
        <v>996</v>
      </c>
      <c r="O897" s="498"/>
    </row>
    <row r="898" spans="1:15" ht="21" customHeight="1">
      <c r="A898" s="136">
        <v>894</v>
      </c>
      <c r="B898" s="243" t="str">
        <f t="shared" si="17"/>
        <v>20251PE6021K20.14</v>
      </c>
      <c r="C898" s="611" t="s">
        <v>3544</v>
      </c>
      <c r="D898" s="243" t="str">
        <f>VLOOKUP(E898,[1]CHUONGTRINHDAOTAO_1294!$G$5:$V$36,16,0)</f>
        <v>PE6021</v>
      </c>
      <c r="E898" s="492" t="s">
        <v>453</v>
      </c>
      <c r="F898" s="137" t="s">
        <v>31</v>
      </c>
      <c r="G898" s="491" t="s">
        <v>3</v>
      </c>
      <c r="H898" s="243" t="s">
        <v>484</v>
      </c>
      <c r="I898" s="495" t="s">
        <v>104</v>
      </c>
      <c r="J898" s="475"/>
      <c r="K898" s="475"/>
      <c r="L898" s="500">
        <v>14</v>
      </c>
      <c r="M898" s="243" t="str">
        <f>VLOOKUP(I898,'Phan ca HK1-2025'!$B$4:$G$134,6,0)</f>
        <v>15/09/2025</v>
      </c>
      <c r="N898" s="498"/>
      <c r="O898" s="498"/>
    </row>
    <row r="899" spans="1:15" ht="21" customHeight="1">
      <c r="A899" s="136">
        <v>895</v>
      </c>
      <c r="B899" s="243" t="str">
        <f t="shared" si="17"/>
        <v>20251BS6001K20.28</v>
      </c>
      <c r="C899" s="611" t="s">
        <v>1477</v>
      </c>
      <c r="D899" s="243" t="str">
        <f>VLOOKUP(E899,KHĐT_HKI_K20!$G$5:$AC$927,23,0)</f>
        <v>BS6001</v>
      </c>
      <c r="E899" s="236" t="s">
        <v>158</v>
      </c>
      <c r="F899" s="137" t="s">
        <v>95</v>
      </c>
      <c r="G899" s="491" t="s">
        <v>1</v>
      </c>
      <c r="H899" s="498" t="s">
        <v>47</v>
      </c>
      <c r="I899" s="495" t="s">
        <v>104</v>
      </c>
      <c r="J899" s="475"/>
      <c r="K899" s="513" t="s">
        <v>1158</v>
      </c>
      <c r="L899" s="499">
        <v>28</v>
      </c>
      <c r="M899" s="524" t="s">
        <v>1157</v>
      </c>
      <c r="N899" s="498" t="s">
        <v>997</v>
      </c>
      <c r="O899" s="498"/>
    </row>
    <row r="900" spans="1:15" ht="21" customHeight="1">
      <c r="A900" s="136">
        <v>896</v>
      </c>
      <c r="B900" s="243" t="str">
        <f t="shared" si="17"/>
        <v>20251BM6001K20.5</v>
      </c>
      <c r="C900" s="611" t="s">
        <v>1292</v>
      </c>
      <c r="D900" s="243" t="str">
        <f>VLOOKUP(E900,KHĐT_HKI_K20!$G$5:$AC$927,23,0)</f>
        <v>BM6001</v>
      </c>
      <c r="E900" s="236" t="s">
        <v>606</v>
      </c>
      <c r="F900" s="137" t="s">
        <v>58</v>
      </c>
      <c r="G900" s="491" t="s">
        <v>4</v>
      </c>
      <c r="H900" s="243" t="str">
        <f>VLOOKUP(I900,'Phan ca HK1-2025'!$B$4:$I$134,8,0)</f>
        <v>C2-102</v>
      </c>
      <c r="I900" s="495" t="s">
        <v>104</v>
      </c>
      <c r="J900" s="475"/>
      <c r="K900" s="475"/>
      <c r="L900" s="499">
        <v>5</v>
      </c>
      <c r="M900" s="243" t="str">
        <f>VLOOKUP(I900,'Phan ca HK1-2025'!$B$4:$G$134,6,0)</f>
        <v>15/09/2025</v>
      </c>
      <c r="N900" s="498"/>
      <c r="O900" s="498"/>
    </row>
    <row r="901" spans="1:15" ht="21" customHeight="1">
      <c r="A901" s="136">
        <v>897</v>
      </c>
      <c r="B901" s="243" t="str">
        <f t="shared" si="17"/>
        <v>20251IT6217K20.14</v>
      </c>
      <c r="C901" s="611" t="s">
        <v>3109</v>
      </c>
      <c r="D901" s="243" t="str">
        <f>VLOOKUP(E901,KHĐT_HKI_K20!$G$5:$AC$927,23,0)</f>
        <v>IT6217</v>
      </c>
      <c r="E901" s="236" t="s">
        <v>802</v>
      </c>
      <c r="F901" s="137" t="s">
        <v>64</v>
      </c>
      <c r="G901" s="491" t="s">
        <v>4</v>
      </c>
      <c r="H901" s="243" t="str">
        <f>VLOOKUP(I901,'Phan ca HK1-2025'!$B$4:$I$134,8,0)</f>
        <v>C2-102</v>
      </c>
      <c r="I901" s="495" t="s">
        <v>104</v>
      </c>
      <c r="J901" s="475"/>
      <c r="K901" s="475"/>
      <c r="L901" s="499">
        <v>14</v>
      </c>
      <c r="M901" s="243" t="str">
        <f>VLOOKUP(I901,'Phan ca HK1-2025'!$B$4:$G$134,6,0)</f>
        <v>15/09/2025</v>
      </c>
      <c r="N901" s="498"/>
      <c r="O901" s="498"/>
    </row>
    <row r="902" spans="1:15" ht="21" customHeight="1">
      <c r="A902" s="136">
        <v>898</v>
      </c>
      <c r="B902" s="243" t="str">
        <f t="shared" si="17"/>
        <v>20251SL6570K20.27</v>
      </c>
      <c r="C902" s="611" t="s">
        <v>4049</v>
      </c>
      <c r="D902" s="243" t="str">
        <f>VLOOKUP(E902,KHĐT_HKI_K20!$G$5:$AC$927,23,0)</f>
        <v>SL6570</v>
      </c>
      <c r="E902" s="235" t="s">
        <v>188</v>
      </c>
      <c r="F902" s="137" t="s">
        <v>64</v>
      </c>
      <c r="G902" s="491" t="s">
        <v>2</v>
      </c>
      <c r="H902" s="498" t="s">
        <v>382</v>
      </c>
      <c r="I902" s="495" t="s">
        <v>104</v>
      </c>
      <c r="J902" s="475"/>
      <c r="K902" s="475"/>
      <c r="L902" s="499">
        <v>27</v>
      </c>
      <c r="M902" s="243" t="str">
        <f>VLOOKUP(I902,'Phan ca HK1-2025'!$B$4:$G$134,6,0)</f>
        <v>15/09/2025</v>
      </c>
      <c r="N902" s="498"/>
      <c r="O902" s="498" t="s">
        <v>987</v>
      </c>
    </row>
    <row r="903" spans="1:15" ht="21" customHeight="1">
      <c r="A903" s="136">
        <v>899</v>
      </c>
      <c r="B903" s="243" t="str">
        <f t="shared" si="17"/>
        <v>20251SL6570K20.27</v>
      </c>
      <c r="C903" s="611" t="s">
        <v>4049</v>
      </c>
      <c r="D903" s="243" t="str">
        <f>VLOOKUP(E903,KHĐT_HKI_K20!$G$5:$AC$927,23,0)</f>
        <v>SL6570</v>
      </c>
      <c r="E903" s="235" t="s">
        <v>188</v>
      </c>
      <c r="F903" s="137" t="s">
        <v>64</v>
      </c>
      <c r="G903" s="491" t="s">
        <v>5</v>
      </c>
      <c r="H903" s="498" t="s">
        <v>382</v>
      </c>
      <c r="I903" s="495" t="s">
        <v>104</v>
      </c>
      <c r="J903" s="475"/>
      <c r="K903" s="475"/>
      <c r="L903" s="499">
        <v>27</v>
      </c>
      <c r="M903" s="243" t="str">
        <f>VLOOKUP(I903,'Phan ca HK1-2025'!$B$4:$G$134,6,0)</f>
        <v>15/09/2025</v>
      </c>
      <c r="N903" s="498"/>
      <c r="O903" s="498" t="s">
        <v>987</v>
      </c>
    </row>
    <row r="904" spans="1:15" ht="21" customHeight="1">
      <c r="A904" s="136">
        <v>900</v>
      </c>
      <c r="B904" s="243" t="str">
        <f t="shared" si="17"/>
        <v>20251SL6570K20.28</v>
      </c>
      <c r="C904" s="611" t="s">
        <v>4052</v>
      </c>
      <c r="D904" s="243" t="str">
        <f>VLOOKUP(E904,KHĐT_HKI_K20!$G$5:$AC$927,23,0)</f>
        <v>SL6570</v>
      </c>
      <c r="E904" s="235" t="s">
        <v>188</v>
      </c>
      <c r="F904" s="137" t="s">
        <v>58</v>
      </c>
      <c r="G904" s="491" t="s">
        <v>2</v>
      </c>
      <c r="H904" s="498" t="s">
        <v>382</v>
      </c>
      <c r="I904" s="495" t="s">
        <v>104</v>
      </c>
      <c r="J904" s="475"/>
      <c r="K904" s="475"/>
      <c r="L904" s="499">
        <v>28</v>
      </c>
      <c r="M904" s="243" t="str">
        <f>VLOOKUP(I904,'Phan ca HK1-2025'!$B$4:$G$134,6,0)</f>
        <v>15/09/2025</v>
      </c>
      <c r="N904" s="498"/>
      <c r="O904" s="498" t="s">
        <v>988</v>
      </c>
    </row>
    <row r="905" spans="1:15" ht="21" customHeight="1">
      <c r="A905" s="136">
        <v>901</v>
      </c>
      <c r="B905" s="243" t="str">
        <f t="shared" si="17"/>
        <v>20251SL6570K20.28</v>
      </c>
      <c r="C905" s="611" t="s">
        <v>4052</v>
      </c>
      <c r="D905" s="243" t="str">
        <f>VLOOKUP(E905,KHĐT_HKI_K20!$G$5:$AC$927,23,0)</f>
        <v>SL6570</v>
      </c>
      <c r="E905" s="235" t="s">
        <v>188</v>
      </c>
      <c r="F905" s="137" t="s">
        <v>58</v>
      </c>
      <c r="G905" s="491" t="s">
        <v>5</v>
      </c>
      <c r="H905" s="498" t="s">
        <v>382</v>
      </c>
      <c r="I905" s="495" t="s">
        <v>104</v>
      </c>
      <c r="J905" s="475"/>
      <c r="K905" s="475"/>
      <c r="L905" s="499">
        <v>28</v>
      </c>
      <c r="M905" s="243" t="str">
        <f>VLOOKUP(I905,'Phan ca HK1-2025'!$B$4:$G$134,6,0)</f>
        <v>15/09/2025</v>
      </c>
      <c r="N905" s="498"/>
      <c r="O905" s="498" t="s">
        <v>988</v>
      </c>
    </row>
    <row r="906" spans="1:15" ht="21" customHeight="1">
      <c r="A906" s="136">
        <v>902</v>
      </c>
      <c r="B906" s="243" t="str">
        <f t="shared" si="17"/>
        <v>20251LP6010K20.55</v>
      </c>
      <c r="C906" s="611" t="s">
        <v>3280</v>
      </c>
      <c r="D906" s="243" t="str">
        <f>VLOOKUP(E906,KHĐT_HKI_K20!$G$5:$AC$927,23,0)</f>
        <v>LP6010</v>
      </c>
      <c r="E906" s="236" t="s">
        <v>180</v>
      </c>
      <c r="F906" s="137" t="s">
        <v>64</v>
      </c>
      <c r="G906" s="491" t="s">
        <v>1</v>
      </c>
      <c r="H906" s="243" t="s">
        <v>580</v>
      </c>
      <c r="I906" s="495" t="s">
        <v>104</v>
      </c>
      <c r="J906" s="475"/>
      <c r="K906" s="498" t="s">
        <v>995</v>
      </c>
      <c r="L906" s="501">
        <v>55</v>
      </c>
      <c r="M906" s="243" t="str">
        <f>VLOOKUP(I906,'Phan ca HK1-2025'!$B$4:$G$134,6,0)</f>
        <v>15/09/2025</v>
      </c>
      <c r="N906" s="498" t="s">
        <v>995</v>
      </c>
      <c r="O906" s="498"/>
    </row>
    <row r="907" spans="1:15" ht="21" customHeight="1">
      <c r="A907" s="136">
        <v>903</v>
      </c>
      <c r="B907" s="243" t="str">
        <f t="shared" si="17"/>
        <v>20251PE6021K20.15</v>
      </c>
      <c r="C907" s="611" t="s">
        <v>3547</v>
      </c>
      <c r="D907" s="243" t="str">
        <f>VLOOKUP(E907,[1]CHUONGTRINHDAOTAO_1294!$G$5:$V$36,16,0)</f>
        <v>PE6021</v>
      </c>
      <c r="E907" s="492" t="s">
        <v>453</v>
      </c>
      <c r="F907" s="137" t="s">
        <v>59</v>
      </c>
      <c r="G907" s="491" t="s">
        <v>3</v>
      </c>
      <c r="H907" s="243" t="s">
        <v>484</v>
      </c>
      <c r="I907" s="495" t="s">
        <v>177</v>
      </c>
      <c r="J907" s="475"/>
      <c r="K907" s="475"/>
      <c r="L907" s="499">
        <v>15</v>
      </c>
      <c r="M907" s="243" t="str">
        <f>VLOOKUP(I907,'Phan ca HK1-2025'!$B$4:$G$134,6,0)</f>
        <v>15/09/2025</v>
      </c>
      <c r="N907" s="498"/>
      <c r="O907" s="498"/>
    </row>
    <row r="908" spans="1:15" ht="21" customHeight="1">
      <c r="A908" s="136">
        <v>904</v>
      </c>
      <c r="B908" s="243" t="str">
        <f t="shared" si="17"/>
        <v>20251BS6001K20.29</v>
      </c>
      <c r="C908" s="611" t="s">
        <v>1480</v>
      </c>
      <c r="D908" s="243" t="str">
        <f>VLOOKUP(E908,KHĐT_HKI_K20!$G$5:$AC$927,23,0)</f>
        <v>BS6001</v>
      </c>
      <c r="E908" s="236" t="s">
        <v>158</v>
      </c>
      <c r="F908" s="137" t="s">
        <v>14</v>
      </c>
      <c r="G908" s="491" t="s">
        <v>1</v>
      </c>
      <c r="H908" s="498" t="s">
        <v>47</v>
      </c>
      <c r="I908" s="495" t="s">
        <v>177</v>
      </c>
      <c r="J908" s="475"/>
      <c r="K908" s="513" t="s">
        <v>1158</v>
      </c>
      <c r="L908" s="499">
        <v>29</v>
      </c>
      <c r="M908" s="524" t="s">
        <v>1157</v>
      </c>
      <c r="N908" s="498" t="s">
        <v>998</v>
      </c>
      <c r="O908" s="498"/>
    </row>
    <row r="909" spans="1:15" ht="21" customHeight="1">
      <c r="A909" s="136">
        <v>905</v>
      </c>
      <c r="B909" s="243" t="str">
        <f t="shared" si="17"/>
        <v>20251BM6001K20.6</v>
      </c>
      <c r="C909" s="611" t="s">
        <v>1295</v>
      </c>
      <c r="D909" s="243" t="str">
        <f>VLOOKUP(E909,KHĐT_HKI_K20!$G$5:$AC$927,23,0)</f>
        <v>BM6001</v>
      </c>
      <c r="E909" s="236" t="s">
        <v>606</v>
      </c>
      <c r="F909" s="137" t="s">
        <v>60</v>
      </c>
      <c r="G909" s="491" t="s">
        <v>4</v>
      </c>
      <c r="H909" s="243" t="str">
        <f>VLOOKUP(I909,'Phan ca HK1-2025'!$B$4:$I$134,8,0)</f>
        <v>C2-102</v>
      </c>
      <c r="I909" s="495" t="s">
        <v>177</v>
      </c>
      <c r="J909" s="475"/>
      <c r="K909" s="475"/>
      <c r="L909" s="499">
        <v>6</v>
      </c>
      <c r="M909" s="243" t="str">
        <f>VLOOKUP(I909,'Phan ca HK1-2025'!$B$4:$G$134,6,0)</f>
        <v>15/09/2025</v>
      </c>
      <c r="N909" s="498"/>
      <c r="O909" s="498"/>
    </row>
    <row r="910" spans="1:15" ht="21" customHeight="1">
      <c r="A910" s="136">
        <v>906</v>
      </c>
      <c r="B910" s="243" t="str">
        <f t="shared" si="17"/>
        <v>20251IT6217K20.15</v>
      </c>
      <c r="C910" s="611" t="s">
        <v>3112</v>
      </c>
      <c r="D910" s="243" t="str">
        <f>VLOOKUP(E910,KHĐT_HKI_K20!$G$5:$AC$927,23,0)</f>
        <v>IT6217</v>
      </c>
      <c r="E910" s="236" t="s">
        <v>802</v>
      </c>
      <c r="F910" s="137" t="s">
        <v>59</v>
      </c>
      <c r="G910" s="491" t="s">
        <v>4</v>
      </c>
      <c r="H910" s="243" t="str">
        <f>VLOOKUP(I910,'Phan ca HK1-2025'!$B$4:$I$134,8,0)</f>
        <v>C2-102</v>
      </c>
      <c r="I910" s="495" t="s">
        <v>177</v>
      </c>
      <c r="J910" s="475"/>
      <c r="K910" s="475"/>
      <c r="L910" s="499">
        <v>15</v>
      </c>
      <c r="M910" s="243" t="str">
        <f>VLOOKUP(I910,'Phan ca HK1-2025'!$B$4:$G$134,6,0)</f>
        <v>15/09/2025</v>
      </c>
      <c r="N910" s="498"/>
      <c r="O910" s="498"/>
    </row>
    <row r="911" spans="1:15" ht="21" customHeight="1">
      <c r="A911" s="136">
        <v>907</v>
      </c>
      <c r="B911" s="243" t="str">
        <f t="shared" si="17"/>
        <v>20251SL6570K20.29</v>
      </c>
      <c r="C911" s="611" t="s">
        <v>4055</v>
      </c>
      <c r="D911" s="243" t="str">
        <f>VLOOKUP(E911,KHĐT_HKI_K20!$G$5:$AC$927,23,0)</f>
        <v>SL6570</v>
      </c>
      <c r="E911" s="235" t="s">
        <v>188</v>
      </c>
      <c r="F911" s="137" t="s">
        <v>59</v>
      </c>
      <c r="G911" s="491" t="s">
        <v>2</v>
      </c>
      <c r="H911" s="498" t="s">
        <v>382</v>
      </c>
      <c r="I911" s="495" t="s">
        <v>177</v>
      </c>
      <c r="J911" s="475"/>
      <c r="K911" s="475"/>
      <c r="L911" s="500">
        <v>29</v>
      </c>
      <c r="M911" s="243" t="str">
        <f>VLOOKUP(I911,'Phan ca HK1-2025'!$B$4:$G$134,6,0)</f>
        <v>15/09/2025</v>
      </c>
      <c r="N911" s="498"/>
      <c r="O911" s="498" t="s">
        <v>989</v>
      </c>
    </row>
    <row r="912" spans="1:15" ht="21" customHeight="1">
      <c r="A912" s="136">
        <v>908</v>
      </c>
      <c r="B912" s="243" t="str">
        <f t="shared" si="17"/>
        <v>20251SL6570K20.29</v>
      </c>
      <c r="C912" s="611" t="s">
        <v>4055</v>
      </c>
      <c r="D912" s="243" t="str">
        <f>VLOOKUP(E912,KHĐT_HKI_K20!$G$5:$AC$927,23,0)</f>
        <v>SL6570</v>
      </c>
      <c r="E912" s="235" t="s">
        <v>188</v>
      </c>
      <c r="F912" s="137" t="s">
        <v>59</v>
      </c>
      <c r="G912" s="491" t="s">
        <v>5</v>
      </c>
      <c r="H912" s="498" t="s">
        <v>382</v>
      </c>
      <c r="I912" s="495" t="s">
        <v>177</v>
      </c>
      <c r="J912" s="475"/>
      <c r="K912" s="475"/>
      <c r="L912" s="499">
        <v>29</v>
      </c>
      <c r="M912" s="243" t="str">
        <f>VLOOKUP(I912,'Phan ca HK1-2025'!$B$4:$G$134,6,0)</f>
        <v>15/09/2025</v>
      </c>
      <c r="N912" s="498"/>
      <c r="O912" s="498" t="s">
        <v>989</v>
      </c>
    </row>
    <row r="913" spans="1:56" ht="21" customHeight="1">
      <c r="A913" s="136">
        <v>909</v>
      </c>
      <c r="B913" s="243" t="str">
        <f t="shared" si="17"/>
        <v>20251SL6570K20.30</v>
      </c>
      <c r="C913" s="611" t="s">
        <v>4058</v>
      </c>
      <c r="D913" s="243" t="str">
        <f>VLOOKUP(E913,KHĐT_HKI_K20!$G$5:$AC$927,23,0)</f>
        <v>SL6570</v>
      </c>
      <c r="E913" s="235" t="s">
        <v>188</v>
      </c>
      <c r="F913" s="137" t="s">
        <v>60</v>
      </c>
      <c r="G913" s="491" t="s">
        <v>2</v>
      </c>
      <c r="H913" s="498" t="s">
        <v>382</v>
      </c>
      <c r="I913" s="495" t="s">
        <v>177</v>
      </c>
      <c r="J913" s="475"/>
      <c r="K913" s="475"/>
      <c r="L913" s="500">
        <v>30</v>
      </c>
      <c r="M913" s="243" t="str">
        <f>VLOOKUP(I913,'Phan ca HK1-2025'!$B$4:$G$134,6,0)</f>
        <v>15/09/2025</v>
      </c>
      <c r="N913" s="498"/>
      <c r="O913" s="498" t="s">
        <v>990</v>
      </c>
    </row>
    <row r="914" spans="1:56" ht="21" customHeight="1">
      <c r="A914" s="136">
        <v>910</v>
      </c>
      <c r="B914" s="243" t="str">
        <f t="shared" si="17"/>
        <v>20251SL6570K20.30</v>
      </c>
      <c r="C914" s="611" t="s">
        <v>4058</v>
      </c>
      <c r="D914" s="243" t="str">
        <f>VLOOKUP(E914,KHĐT_HKI_K20!$G$5:$AC$927,23,0)</f>
        <v>SL6570</v>
      </c>
      <c r="E914" s="235" t="s">
        <v>188</v>
      </c>
      <c r="F914" s="137" t="s">
        <v>60</v>
      </c>
      <c r="G914" s="491" t="s">
        <v>5</v>
      </c>
      <c r="H914" s="498" t="s">
        <v>382</v>
      </c>
      <c r="I914" s="495" t="s">
        <v>177</v>
      </c>
      <c r="J914" s="475"/>
      <c r="K914" s="475"/>
      <c r="L914" s="499">
        <v>30</v>
      </c>
      <c r="M914" s="243" t="str">
        <f>VLOOKUP(I914,'Phan ca HK1-2025'!$B$4:$G$134,6,0)</f>
        <v>15/09/2025</v>
      </c>
      <c r="N914" s="498"/>
      <c r="O914" s="498" t="s">
        <v>990</v>
      </c>
    </row>
    <row r="915" spans="1:56" ht="21" customHeight="1">
      <c r="A915" s="136">
        <v>911</v>
      </c>
      <c r="B915" s="243" t="str">
        <f t="shared" si="17"/>
        <v>20251LP6010K20.56</v>
      </c>
      <c r="C915" s="611" t="s">
        <v>3283</v>
      </c>
      <c r="D915" s="243" t="str">
        <f>VLOOKUP(E915,KHĐT_HKI_K20!$G$5:$AC$927,23,0)</f>
        <v>LP6010</v>
      </c>
      <c r="E915" s="236" t="s">
        <v>180</v>
      </c>
      <c r="F915" s="137" t="s">
        <v>59</v>
      </c>
      <c r="G915" s="491" t="s">
        <v>1</v>
      </c>
      <c r="H915" s="243" t="s">
        <v>580</v>
      </c>
      <c r="I915" s="495" t="s">
        <v>177</v>
      </c>
      <c r="J915" s="475"/>
      <c r="K915" s="498" t="s">
        <v>996</v>
      </c>
      <c r="L915" s="501">
        <v>56</v>
      </c>
      <c r="M915" s="243" t="str">
        <f>VLOOKUP(I915,'Phan ca HK1-2025'!$B$4:$G$134,6,0)</f>
        <v>15/09/2025</v>
      </c>
      <c r="N915" s="498" t="s">
        <v>996</v>
      </c>
      <c r="O915" s="498"/>
    </row>
    <row r="916" spans="1:56" ht="21" customHeight="1">
      <c r="A916" s="136">
        <v>912</v>
      </c>
      <c r="B916" s="243" t="str">
        <f t="shared" si="17"/>
        <v>20251BS6022K20.17</v>
      </c>
      <c r="C916" s="611" t="s">
        <v>1864</v>
      </c>
      <c r="D916" s="243" t="str">
        <f>VLOOKUP(E916,KHĐT_HKI_K20!$G$5:$AC$927,23,0)</f>
        <v>BS6022</v>
      </c>
      <c r="E916" s="236" t="s">
        <v>283</v>
      </c>
      <c r="F916" s="137" t="s">
        <v>59</v>
      </c>
      <c r="G916" s="491" t="s">
        <v>3</v>
      </c>
      <c r="H916" s="243" t="str">
        <f>VLOOKUP(I916,'Phan ca HK1-2025'!$B$4:$I$134,8,0)</f>
        <v>C7-303</v>
      </c>
      <c r="I916" s="495" t="s">
        <v>190</v>
      </c>
      <c r="J916" s="475"/>
      <c r="K916" s="475"/>
      <c r="L916" s="499">
        <v>17</v>
      </c>
      <c r="M916" s="243" t="str">
        <f>VLOOKUP(I916,'Phan ca HK1-2025'!$B$4:$G$134,6,0)</f>
        <v>15/09/2025</v>
      </c>
      <c r="N916" s="498"/>
      <c r="O916" s="498"/>
    </row>
    <row r="917" spans="1:56" ht="21" customHeight="1">
      <c r="A917" s="136">
        <v>913</v>
      </c>
      <c r="B917" s="243" t="str">
        <f t="shared" si="17"/>
        <v>20251PE6017K20.10</v>
      </c>
      <c r="C917" s="611" t="s">
        <v>3487</v>
      </c>
      <c r="D917" s="243" t="str">
        <f>VLOOKUP(E917,[1]CHUONGTRINHDAOTAO_1294!$G$5:$V$36,16,0)</f>
        <v>PE6017</v>
      </c>
      <c r="E917" s="492" t="s">
        <v>439</v>
      </c>
      <c r="F917" s="137" t="s">
        <v>31</v>
      </c>
      <c r="G917" s="491" t="s">
        <v>1</v>
      </c>
      <c r="H917" s="243" t="s">
        <v>484</v>
      </c>
      <c r="I917" s="495" t="s">
        <v>190</v>
      </c>
      <c r="J917" s="475"/>
      <c r="K917" s="475"/>
      <c r="L917" s="499">
        <v>10</v>
      </c>
      <c r="M917" s="243" t="str">
        <f>VLOOKUP(I917,'Phan ca HK1-2025'!$B$4:$G$134,6,0)</f>
        <v>15/09/2025</v>
      </c>
      <c r="N917" s="498"/>
      <c r="O917" s="498"/>
    </row>
    <row r="918" spans="1:56" ht="21" customHeight="1">
      <c r="A918" s="136">
        <v>914</v>
      </c>
      <c r="B918" s="243" t="str">
        <f t="shared" si="17"/>
        <v>20251SE6024K20.1</v>
      </c>
      <c r="C918" s="611" t="s">
        <v>3728</v>
      </c>
      <c r="D918" s="243" t="str">
        <f>VLOOKUP(E918,KHĐT_HKI_K20!$G$5:$AC$927,23,0)</f>
        <v>SE6024</v>
      </c>
      <c r="E918" s="236" t="s">
        <v>739</v>
      </c>
      <c r="F918" s="137" t="s">
        <v>59</v>
      </c>
      <c r="G918" s="491" t="s">
        <v>2</v>
      </c>
      <c r="H918" s="243" t="str">
        <f>VLOOKUP(I918,'Phan ca HK1-2025'!$B$4:$I$134,8,0)</f>
        <v>C7-303</v>
      </c>
      <c r="I918" s="495" t="s">
        <v>190</v>
      </c>
      <c r="J918" s="475"/>
      <c r="K918" s="475"/>
      <c r="L918" s="499">
        <v>1</v>
      </c>
      <c r="M918" s="243" t="str">
        <f>VLOOKUP(I918,'Phan ca HK1-2025'!$B$4:$G$134,6,0)</f>
        <v>15/09/2025</v>
      </c>
      <c r="N918" s="498"/>
      <c r="O918" s="498"/>
    </row>
    <row r="919" spans="1:56" ht="21" customHeight="1">
      <c r="A919" s="136">
        <v>915</v>
      </c>
      <c r="B919" s="243" t="str">
        <f t="shared" si="17"/>
        <v>20251SC6201K20.13</v>
      </c>
      <c r="C919" s="611" t="s">
        <v>3689</v>
      </c>
      <c r="D919" s="243" t="str">
        <f>VLOOKUP(E919,KHĐT_HKI_K20!$G$5:$AC$927,23,0)</f>
        <v>SC6201</v>
      </c>
      <c r="E919" s="236" t="s">
        <v>647</v>
      </c>
      <c r="F919" s="137" t="s">
        <v>60</v>
      </c>
      <c r="G919" s="491" t="s">
        <v>3</v>
      </c>
      <c r="H919" s="243" t="str">
        <f>VLOOKUP(I919,'Phan ca HK1-2025'!$B$4:$I$134,8,0)</f>
        <v>C7-303</v>
      </c>
      <c r="I919" s="495" t="s">
        <v>190</v>
      </c>
      <c r="J919" s="475"/>
      <c r="K919" s="475"/>
      <c r="L919" s="499">
        <v>13</v>
      </c>
      <c r="M919" s="243" t="str">
        <f>VLOOKUP(I919,'Phan ca HK1-2025'!$B$4:$G$134,6,0)</f>
        <v>15/09/2025</v>
      </c>
      <c r="N919" s="498"/>
      <c r="O919" s="498"/>
    </row>
    <row r="920" spans="1:56" ht="21" customHeight="1">
      <c r="A920" s="136">
        <v>916</v>
      </c>
      <c r="B920" s="243" t="str">
        <f t="shared" si="17"/>
        <v>20251FL6572K20.25</v>
      </c>
      <c r="C920" s="611" t="s">
        <v>2827</v>
      </c>
      <c r="D920" s="243" t="str">
        <f>VLOOKUP(E920,KHĐT_HKI_K20!$G$5:$AC$927,23,0)</f>
        <v>FL6572</v>
      </c>
      <c r="E920" s="235" t="s">
        <v>189</v>
      </c>
      <c r="F920" s="137" t="s">
        <v>59</v>
      </c>
      <c r="G920" s="491" t="s">
        <v>1</v>
      </c>
      <c r="H920" s="498" t="s">
        <v>54</v>
      </c>
      <c r="I920" s="495" t="s">
        <v>190</v>
      </c>
      <c r="J920" s="475"/>
      <c r="K920" s="475"/>
      <c r="L920" s="499">
        <v>25</v>
      </c>
      <c r="M920" s="243" t="str">
        <f>VLOOKUP(I920,'Phan ca HK1-2025'!$B$4:$G$134,6,0)</f>
        <v>15/09/2025</v>
      </c>
      <c r="N920" s="498"/>
      <c r="O920" s="498" t="s">
        <v>1062</v>
      </c>
    </row>
    <row r="921" spans="1:56" ht="21" customHeight="1">
      <c r="A921" s="136">
        <v>917</v>
      </c>
      <c r="B921" s="243" t="str">
        <f t="shared" si="17"/>
        <v>20251FL6572K20.25</v>
      </c>
      <c r="C921" s="611" t="s">
        <v>2827</v>
      </c>
      <c r="D921" s="243" t="str">
        <f>VLOOKUP(E921,KHĐT_HKI_K20!$G$5:$AC$927,23,0)</f>
        <v>FL6572</v>
      </c>
      <c r="E921" s="235" t="s">
        <v>189</v>
      </c>
      <c r="F921" s="137" t="s">
        <v>59</v>
      </c>
      <c r="G921" s="491" t="s">
        <v>4</v>
      </c>
      <c r="H921" s="498" t="s">
        <v>54</v>
      </c>
      <c r="I921" s="495" t="s">
        <v>190</v>
      </c>
      <c r="J921" s="475"/>
      <c r="K921" s="475"/>
      <c r="L921" s="499">
        <v>25</v>
      </c>
      <c r="M921" s="243" t="str">
        <f>VLOOKUP(I921,'Phan ca HK1-2025'!$B$4:$G$134,6,0)</f>
        <v>15/09/2025</v>
      </c>
      <c r="N921" s="498"/>
      <c r="O921" s="498" t="s">
        <v>1062</v>
      </c>
    </row>
    <row r="922" spans="1:56" ht="21" customHeight="1">
      <c r="A922" s="136">
        <v>918</v>
      </c>
      <c r="B922" s="243" t="str">
        <f t="shared" si="17"/>
        <v>20251FL6572K20.26</v>
      </c>
      <c r="C922" s="611" t="s">
        <v>2830</v>
      </c>
      <c r="D922" s="243" t="str">
        <f>VLOOKUP(E922,KHĐT_HKI_K20!$G$5:$AC$927,23,0)</f>
        <v>FL6572</v>
      </c>
      <c r="E922" s="235" t="s">
        <v>189</v>
      </c>
      <c r="F922" s="137" t="s">
        <v>60</v>
      </c>
      <c r="G922" s="491" t="s">
        <v>1</v>
      </c>
      <c r="H922" s="498" t="s">
        <v>54</v>
      </c>
      <c r="I922" s="495" t="s">
        <v>190</v>
      </c>
      <c r="J922" s="475"/>
      <c r="K922" s="475"/>
      <c r="L922" s="499">
        <v>26</v>
      </c>
      <c r="M922" s="243" t="str">
        <f>VLOOKUP(I922,'Phan ca HK1-2025'!$B$4:$G$134,6,0)</f>
        <v>15/09/2025</v>
      </c>
      <c r="N922" s="498"/>
      <c r="O922" s="498" t="s">
        <v>1063</v>
      </c>
    </row>
    <row r="923" spans="1:56" ht="21" customHeight="1">
      <c r="A923" s="136">
        <v>919</v>
      </c>
      <c r="B923" s="243" t="str">
        <f t="shared" si="17"/>
        <v>20251FL6572K20.26</v>
      </c>
      <c r="C923" s="611" t="s">
        <v>2830</v>
      </c>
      <c r="D923" s="243" t="str">
        <f>VLOOKUP(E923,KHĐT_HKI_K20!$G$5:$AC$927,23,0)</f>
        <v>FL6572</v>
      </c>
      <c r="E923" s="235" t="s">
        <v>189</v>
      </c>
      <c r="F923" s="137" t="s">
        <v>60</v>
      </c>
      <c r="G923" s="491" t="s">
        <v>4</v>
      </c>
      <c r="H923" s="498" t="s">
        <v>54</v>
      </c>
      <c r="I923" s="495" t="s">
        <v>190</v>
      </c>
      <c r="J923" s="475"/>
      <c r="K923" s="475"/>
      <c r="L923" s="499">
        <v>26</v>
      </c>
      <c r="M923" s="243" t="str">
        <f>VLOOKUP(I923,'Phan ca HK1-2025'!$B$4:$G$134,6,0)</f>
        <v>15/09/2025</v>
      </c>
      <c r="N923" s="498"/>
      <c r="O923" s="498" t="s">
        <v>1063</v>
      </c>
    </row>
    <row r="924" spans="1:56" ht="21" customHeight="1">
      <c r="A924" s="136">
        <v>920</v>
      </c>
      <c r="B924" s="243" t="str">
        <f t="shared" si="17"/>
        <v>20251BS6036K20.13</v>
      </c>
      <c r="C924" s="611" t="s">
        <v>2146</v>
      </c>
      <c r="D924" s="243" t="str">
        <f>VLOOKUP(E924,KHĐT_HKI_K20!$G$5:$AC$927,23,0)</f>
        <v>BS6036</v>
      </c>
      <c r="E924" s="236" t="s">
        <v>652</v>
      </c>
      <c r="F924" s="137" t="s">
        <v>95</v>
      </c>
      <c r="G924" s="491" t="s">
        <v>0</v>
      </c>
      <c r="H924" s="243" t="str">
        <f>VLOOKUP(I924,'Phan ca HK1-2025'!$B$4:$I$134,8,0)</f>
        <v>C7-303</v>
      </c>
      <c r="I924" s="495" t="s">
        <v>190</v>
      </c>
      <c r="J924" s="502"/>
      <c r="K924" s="502"/>
      <c r="L924" s="499">
        <v>13</v>
      </c>
      <c r="M924" s="243" t="str">
        <f>VLOOKUP(I924,'Phan ca HK1-2025'!$B$4:$G$134,6,0)</f>
        <v>15/09/2025</v>
      </c>
      <c r="N924" s="498"/>
      <c r="O924" s="498"/>
      <c r="X924"/>
      <c r="BC924" s="5"/>
      <c r="BD924" s="5"/>
    </row>
    <row r="925" spans="1:56" ht="21" customHeight="1">
      <c r="A925" s="136">
        <v>921</v>
      </c>
      <c r="B925" s="243" t="str">
        <f t="shared" si="17"/>
        <v>20251LP6010K20.53</v>
      </c>
      <c r="C925" s="611" t="s">
        <v>3274</v>
      </c>
      <c r="D925" s="243" t="str">
        <f>VLOOKUP(E925,KHĐT_HKI_K20!$G$5:$AC$927,23,0)</f>
        <v>LP6010</v>
      </c>
      <c r="E925" s="236" t="s">
        <v>180</v>
      </c>
      <c r="F925" s="137" t="s">
        <v>58</v>
      </c>
      <c r="G925" s="491" t="s">
        <v>0</v>
      </c>
      <c r="H925" s="243" t="s">
        <v>580</v>
      </c>
      <c r="I925" s="495" t="s">
        <v>190</v>
      </c>
      <c r="J925" s="502"/>
      <c r="K925" s="498" t="s">
        <v>1065</v>
      </c>
      <c r="L925" s="501">
        <v>53</v>
      </c>
      <c r="M925" s="243" t="str">
        <f>VLOOKUP(I925,'Phan ca HK1-2025'!$B$4:$G$134,6,0)</f>
        <v>15/09/2025</v>
      </c>
      <c r="N925" s="498" t="s">
        <v>1065</v>
      </c>
      <c r="O925" s="498"/>
      <c r="X925"/>
      <c r="BC925" s="5"/>
      <c r="BD925" s="5"/>
    </row>
    <row r="926" spans="1:56" ht="21" customHeight="1">
      <c r="A926" s="136">
        <v>922</v>
      </c>
      <c r="B926" s="243" t="str">
        <f t="shared" si="17"/>
        <v>20251BM6239K20.1</v>
      </c>
      <c r="C926" s="611" t="s">
        <v>1396</v>
      </c>
      <c r="D926" s="243" t="str">
        <f>VLOOKUP(E926,KHĐT_HKI_K20!$G$5:$AC$927,23,0)</f>
        <v>BM6239</v>
      </c>
      <c r="E926" s="236" t="s">
        <v>737</v>
      </c>
      <c r="F926" s="137" t="s">
        <v>440</v>
      </c>
      <c r="G926" s="491" t="s">
        <v>1</v>
      </c>
      <c r="H926" s="243" t="s">
        <v>51</v>
      </c>
      <c r="I926" s="495" t="s">
        <v>190</v>
      </c>
      <c r="J926" s="475"/>
      <c r="K926" s="475"/>
      <c r="L926" s="499">
        <v>1</v>
      </c>
      <c r="M926" s="243" t="str">
        <f>VLOOKUP(I926,'Phan ca HK1-2025'!$B$4:$G$134,6,0)</f>
        <v>15/09/2025</v>
      </c>
      <c r="N926" s="498"/>
      <c r="O926" s="498"/>
    </row>
    <row r="927" spans="1:56" ht="21" customHeight="1">
      <c r="A927" s="136">
        <v>923</v>
      </c>
      <c r="B927" s="243" t="str">
        <f t="shared" ref="B927:B935" si="18">CONCATENATE(20251,$D927,"K20.",$L927)</f>
        <v>20251BS6022K20.</v>
      </c>
      <c r="C927" s="611" t="s">
        <v>1846</v>
      </c>
      <c r="D927" s="243" t="str">
        <f>VLOOKUP(E927,KHĐT_HKI_K20!$G$5:$AC$927,23,0)</f>
        <v>BS6022</v>
      </c>
      <c r="E927" s="236" t="s">
        <v>283</v>
      </c>
      <c r="F927" s="137" t="s">
        <v>60</v>
      </c>
      <c r="G927" s="491" t="s">
        <v>3</v>
      </c>
      <c r="H927" s="243" t="s">
        <v>4387</v>
      </c>
      <c r="I927" s="608" t="s">
        <v>4392</v>
      </c>
      <c r="J927" s="475"/>
      <c r="K927" s="475"/>
      <c r="L927" s="499"/>
      <c r="M927" s="243" t="str">
        <f>VLOOKUP(I927,'Phan ca HK1-2025'!$B$4:$G$134,6,0)</f>
        <v>15/09/2025</v>
      </c>
      <c r="N927" s="498"/>
      <c r="O927" s="498"/>
    </row>
    <row r="928" spans="1:56" ht="21" customHeight="1">
      <c r="A928" s="136">
        <v>924</v>
      </c>
      <c r="B928" s="243" t="str">
        <f t="shared" si="18"/>
        <v>20251PE6017K20.</v>
      </c>
      <c r="C928" s="610" t="s">
        <v>4446</v>
      </c>
      <c r="D928" s="243" t="str">
        <f>VLOOKUP(E928,[1]CHUONGTRINHDAOTAO_1294!$G$5:$V$36,16,0)</f>
        <v>PE6017</v>
      </c>
      <c r="E928" s="492" t="s">
        <v>439</v>
      </c>
      <c r="F928" s="137" t="s">
        <v>59</v>
      </c>
      <c r="G928" s="491" t="s">
        <v>5</v>
      </c>
      <c r="H928" s="243" t="s">
        <v>484</v>
      </c>
      <c r="I928" s="608" t="s">
        <v>4392</v>
      </c>
      <c r="J928" s="475"/>
      <c r="K928" s="475"/>
      <c r="L928" s="499"/>
      <c r="M928" s="243" t="str">
        <f>VLOOKUP(I928,'Phan ca HK1-2025'!$B$4:$G$134,6,0)</f>
        <v>15/09/2025</v>
      </c>
      <c r="N928" s="498"/>
      <c r="O928" s="498"/>
    </row>
    <row r="929" spans="1:15" ht="21" customHeight="1">
      <c r="A929" s="136">
        <v>925</v>
      </c>
      <c r="B929" s="243" t="str">
        <f t="shared" si="18"/>
        <v>20251SE6024K20.</v>
      </c>
      <c r="C929" s="611" t="s">
        <v>4393</v>
      </c>
      <c r="D929" s="243" t="str">
        <f>VLOOKUP(E929,KHĐT_HKI_K20!$G$5:$AC$927,23,0)</f>
        <v>SE6024</v>
      </c>
      <c r="E929" s="236" t="s">
        <v>739</v>
      </c>
      <c r="F929" s="137" t="s">
        <v>60</v>
      </c>
      <c r="G929" s="491" t="s">
        <v>2</v>
      </c>
      <c r="H929" s="243" t="s">
        <v>4387</v>
      </c>
      <c r="I929" s="608" t="s">
        <v>4392</v>
      </c>
      <c r="J929" s="475"/>
      <c r="K929" s="475"/>
      <c r="L929" s="499"/>
      <c r="M929" s="243" t="str">
        <f>VLOOKUP(I929,'Phan ca HK1-2025'!$B$4:$G$134,6,0)</f>
        <v>15/09/2025</v>
      </c>
      <c r="N929" s="498"/>
      <c r="O929" s="498"/>
    </row>
    <row r="930" spans="1:15" ht="21" customHeight="1">
      <c r="A930" s="136">
        <v>926</v>
      </c>
      <c r="B930" s="243" t="str">
        <f t="shared" si="18"/>
        <v>20251SC6201K20.</v>
      </c>
      <c r="C930" s="611" t="s">
        <v>3674</v>
      </c>
      <c r="D930" s="243" t="str">
        <f>VLOOKUP(E930,KHĐT_HKI_K20!$G$5:$AC$927,23,0)</f>
        <v>SC6201</v>
      </c>
      <c r="E930" s="236" t="s">
        <v>647</v>
      </c>
      <c r="F930" s="137" t="s">
        <v>59</v>
      </c>
      <c r="G930" s="491" t="s">
        <v>2</v>
      </c>
      <c r="H930" s="243" t="s">
        <v>4387</v>
      </c>
      <c r="I930" s="608" t="s">
        <v>4392</v>
      </c>
      <c r="J930" s="475"/>
      <c r="K930" s="475"/>
      <c r="L930" s="499"/>
      <c r="M930" s="243" t="str">
        <f>VLOOKUP(I930,'Phan ca HK1-2025'!$B$4:$G$134,6,0)</f>
        <v>15/09/2025</v>
      </c>
      <c r="N930" s="498"/>
      <c r="O930" s="498"/>
    </row>
    <row r="931" spans="1:15" ht="21" customHeight="1">
      <c r="A931" s="136">
        <v>927</v>
      </c>
      <c r="B931" s="243" t="str">
        <f t="shared" si="18"/>
        <v>20251FL6572K20.</v>
      </c>
      <c r="C931" s="611" t="s">
        <v>2797</v>
      </c>
      <c r="D931" s="243" t="str">
        <f>VLOOKUP(E931,KHĐT_HKI_K20!$G$5:$AC$927,23,0)</f>
        <v>FL6572</v>
      </c>
      <c r="E931" s="235" t="s">
        <v>189</v>
      </c>
      <c r="F931" s="137" t="s">
        <v>64</v>
      </c>
      <c r="G931" s="491" t="s">
        <v>1</v>
      </c>
      <c r="H931" s="513" t="s">
        <v>79</v>
      </c>
      <c r="I931" s="608" t="s">
        <v>4392</v>
      </c>
      <c r="J931" s="475"/>
      <c r="K931" s="475"/>
      <c r="L931" s="499"/>
      <c r="M931" s="243" t="str">
        <f>VLOOKUP(I931,'Phan ca HK1-2025'!$B$4:$G$134,6,0)</f>
        <v>15/09/2025</v>
      </c>
      <c r="N931" s="498"/>
      <c r="O931" s="498"/>
    </row>
    <row r="932" spans="1:15" ht="21" customHeight="1">
      <c r="A932" s="136">
        <v>928</v>
      </c>
      <c r="B932" s="243" t="str">
        <f t="shared" si="18"/>
        <v>20251FL6572K20.</v>
      </c>
      <c r="C932" s="611" t="s">
        <v>2797</v>
      </c>
      <c r="D932" s="243" t="str">
        <f>VLOOKUP(E932,KHĐT_HKI_K20!$G$5:$AC$927,23,0)</f>
        <v>FL6572</v>
      </c>
      <c r="E932" s="235" t="s">
        <v>189</v>
      </c>
      <c r="F932" s="137" t="s">
        <v>64</v>
      </c>
      <c r="G932" s="491" t="s">
        <v>4</v>
      </c>
      <c r="H932" s="513" t="s">
        <v>79</v>
      </c>
      <c r="I932" s="608" t="s">
        <v>4392</v>
      </c>
      <c r="J932" s="475"/>
      <c r="K932" s="475"/>
      <c r="L932" s="499"/>
      <c r="M932" s="243" t="str">
        <f>VLOOKUP(I932,'Phan ca HK1-2025'!$B$4:$G$134,6,0)</f>
        <v>15/09/2025</v>
      </c>
      <c r="N932" s="498"/>
      <c r="O932" s="498"/>
    </row>
    <row r="933" spans="1:15" ht="21" customHeight="1">
      <c r="A933" s="136">
        <v>929</v>
      </c>
      <c r="B933" s="243" t="str">
        <f t="shared" si="18"/>
        <v>20251FL6572K20.</v>
      </c>
      <c r="C933" s="611" t="s">
        <v>2800</v>
      </c>
      <c r="D933" s="243" t="str">
        <f>VLOOKUP(E933,KHĐT_HKI_K20!$G$5:$AC$927,23,0)</f>
        <v>FL6572</v>
      </c>
      <c r="E933" s="235" t="s">
        <v>189</v>
      </c>
      <c r="F933" s="137" t="s">
        <v>58</v>
      </c>
      <c r="G933" s="491" t="s">
        <v>1</v>
      </c>
      <c r="H933" s="513" t="s">
        <v>79</v>
      </c>
      <c r="I933" s="608" t="s">
        <v>4392</v>
      </c>
      <c r="J933" s="475"/>
      <c r="K933" s="475"/>
      <c r="L933" s="499"/>
      <c r="M933" s="243" t="str">
        <f>VLOOKUP(I933,'Phan ca HK1-2025'!$B$4:$G$134,6,0)</f>
        <v>15/09/2025</v>
      </c>
      <c r="N933" s="498"/>
      <c r="O933" s="498"/>
    </row>
    <row r="934" spans="1:15" ht="21" customHeight="1">
      <c r="A934" s="136">
        <v>930</v>
      </c>
      <c r="B934" s="243" t="str">
        <f t="shared" si="18"/>
        <v>20251FL6572K20.</v>
      </c>
      <c r="C934" s="611" t="s">
        <v>2800</v>
      </c>
      <c r="D934" s="243" t="str">
        <f>VLOOKUP(E934,KHĐT_HKI_K20!$G$5:$AC$927,23,0)</f>
        <v>FL6572</v>
      </c>
      <c r="E934" s="235" t="s">
        <v>189</v>
      </c>
      <c r="F934" s="137" t="s">
        <v>58</v>
      </c>
      <c r="G934" s="491" t="s">
        <v>4</v>
      </c>
      <c r="H934" s="513" t="s">
        <v>79</v>
      </c>
      <c r="I934" s="608" t="s">
        <v>4392</v>
      </c>
      <c r="J934" s="475"/>
      <c r="K934" s="475"/>
      <c r="L934" s="499"/>
      <c r="M934" s="243" t="str">
        <f>VLOOKUP(I934,'Phan ca HK1-2025'!$B$4:$G$134,6,0)</f>
        <v>15/09/2025</v>
      </c>
      <c r="N934" s="498"/>
      <c r="O934" s="498"/>
    </row>
    <row r="935" spans="1:15" ht="21" customHeight="1">
      <c r="A935" s="136">
        <v>931</v>
      </c>
      <c r="B935" s="243" t="str">
        <f t="shared" si="18"/>
        <v>20251BS6036K20.</v>
      </c>
      <c r="C935" s="610" t="s">
        <v>4433</v>
      </c>
      <c r="D935" s="243" t="str">
        <f>VLOOKUP(E935,KHĐT_HKI_K20!$G$5:$AC$927,23,0)</f>
        <v>BS6036</v>
      </c>
      <c r="E935" s="236" t="s">
        <v>652</v>
      </c>
      <c r="F935" s="137" t="s">
        <v>14</v>
      </c>
      <c r="G935" s="491" t="s">
        <v>3</v>
      </c>
      <c r="H935" s="243" t="s">
        <v>823</v>
      </c>
      <c r="I935" s="608" t="s">
        <v>4392</v>
      </c>
      <c r="J935" s="475"/>
      <c r="K935" s="513" t="s">
        <v>1158</v>
      </c>
      <c r="L935" s="499"/>
      <c r="M935" s="524" t="s">
        <v>1157</v>
      </c>
      <c r="N935" s="513" t="s">
        <v>1158</v>
      </c>
      <c r="O935" s="498"/>
    </row>
    <row r="936" spans="1:15" ht="21" customHeight="1">
      <c r="A936" s="136">
        <v>932</v>
      </c>
      <c r="B936" s="243" t="str">
        <f t="shared" ref="B936" si="19">CONCATENATE(20251,$D936,"K20.",$L936)</f>
        <v>20251LP6010K20.52</v>
      </c>
      <c r="C936" s="611" t="s">
        <v>3271</v>
      </c>
      <c r="D936" s="243" t="str">
        <f>VLOOKUP(E936,KHĐT_HKI_K20!$G$5:$AC$927,23,0)</f>
        <v>LP6010</v>
      </c>
      <c r="E936" s="236" t="s">
        <v>180</v>
      </c>
      <c r="F936" s="137" t="s">
        <v>64</v>
      </c>
      <c r="G936" s="491" t="s">
        <v>0</v>
      </c>
      <c r="H936" s="243" t="s">
        <v>580</v>
      </c>
      <c r="I936" s="608" t="s">
        <v>4392</v>
      </c>
      <c r="J936" s="502"/>
      <c r="K936" s="513" t="s">
        <v>4429</v>
      </c>
      <c r="L936" s="501">
        <v>52</v>
      </c>
      <c r="M936" s="243" t="str">
        <f>VLOOKUP(I936,'Phan ca HK1-2025'!$B$4:$G$134,6,0)</f>
        <v>15/09/2025</v>
      </c>
      <c r="N936" s="513" t="s">
        <v>4429</v>
      </c>
      <c r="O936" s="498"/>
    </row>
    <row r="937" spans="1:15" ht="21" customHeight="1">
      <c r="A937" s="136">
        <v>933</v>
      </c>
      <c r="B937" s="243" t="str">
        <f>CONCATENATE(20251,$D937,"K20.",$L937)</f>
        <v>20251BM6239K20.</v>
      </c>
      <c r="C937" s="611" t="s">
        <v>4394</v>
      </c>
      <c r="D937" s="243" t="str">
        <f>VLOOKUP(E937,KHĐT_HKI_K20!$G$5:$AC$927,23,0)</f>
        <v>BM6239</v>
      </c>
      <c r="E937" s="236" t="s">
        <v>737</v>
      </c>
      <c r="F937" s="137" t="s">
        <v>60</v>
      </c>
      <c r="G937" s="491" t="s">
        <v>1</v>
      </c>
      <c r="H937" s="243" t="s">
        <v>51</v>
      </c>
      <c r="I937" s="608" t="s">
        <v>4392</v>
      </c>
      <c r="J937" s="475"/>
      <c r="K937" s="475"/>
      <c r="L937" s="499"/>
      <c r="M937" s="243" t="str">
        <f>VLOOKUP(I937,'Phan ca HK1-2025'!$B$4:$G$134,6,0)</f>
        <v>15/09/2025</v>
      </c>
      <c r="N937" s="498"/>
      <c r="O937" s="498"/>
    </row>
    <row r="938" spans="1:15" ht="21" customHeight="1">
      <c r="A938" s="136">
        <v>934</v>
      </c>
      <c r="B938" s="243" t="str">
        <f t="shared" ref="B938:B1001" si="20">CONCATENATE(20251,$D938,"K20.",$L938)</f>
        <v>20251PE6017K20.11</v>
      </c>
      <c r="C938" s="611" t="s">
        <v>3490</v>
      </c>
      <c r="D938" s="243" t="str">
        <f>VLOOKUP(E938,[1]CHUONGTRINHDAOTAO_1294!$G$5:$V$36,16,0)</f>
        <v>PE6017</v>
      </c>
      <c r="E938" s="492" t="s">
        <v>439</v>
      </c>
      <c r="F938" s="137" t="s">
        <v>440</v>
      </c>
      <c r="G938" s="491" t="s">
        <v>1</v>
      </c>
      <c r="H938" s="243" t="s">
        <v>484</v>
      </c>
      <c r="I938" s="495" t="s">
        <v>83</v>
      </c>
      <c r="J938" s="475"/>
      <c r="K938" s="475"/>
      <c r="L938" s="500">
        <v>11</v>
      </c>
      <c r="M938" s="243" t="str">
        <f>VLOOKUP(I938,'Phan ca HK1-2025'!$B$4:$G$134,6,0)</f>
        <v>15/09/2025</v>
      </c>
      <c r="N938" s="498"/>
      <c r="O938" s="498"/>
    </row>
    <row r="939" spans="1:15" ht="21" customHeight="1">
      <c r="A939" s="136">
        <v>935</v>
      </c>
      <c r="B939" s="243" t="str">
        <f t="shared" si="20"/>
        <v>20251BS6018K20.31</v>
      </c>
      <c r="C939" s="611" t="s">
        <v>1794</v>
      </c>
      <c r="D939" s="243" t="str">
        <f>VLOOKUP(E939,KHĐT_HKI_K20!$G$5:$AC$927,23,0)</f>
        <v>BS6018</v>
      </c>
      <c r="E939" s="236" t="s">
        <v>192</v>
      </c>
      <c r="F939" s="137" t="s">
        <v>32</v>
      </c>
      <c r="G939" s="491" t="s">
        <v>4</v>
      </c>
      <c r="H939" s="243" t="str">
        <f>VLOOKUP(I939,'Phan ca HK1-2025'!$B$4:$I$134,8,0)</f>
        <v>C7-203</v>
      </c>
      <c r="I939" s="495" t="s">
        <v>83</v>
      </c>
      <c r="J939" s="475"/>
      <c r="K939" s="475"/>
      <c r="L939" s="499">
        <v>31</v>
      </c>
      <c r="M939" s="243" t="str">
        <f>VLOOKUP(I939,'Phan ca HK1-2025'!$B$4:$G$134,6,0)</f>
        <v>15/09/2025</v>
      </c>
      <c r="N939" s="498"/>
      <c r="O939" s="498"/>
    </row>
    <row r="940" spans="1:15" ht="21" customHeight="1">
      <c r="A940" s="136">
        <v>936</v>
      </c>
      <c r="B940" s="243" t="str">
        <f t="shared" si="20"/>
        <v>20251BM6021K20.1</v>
      </c>
      <c r="C940" s="611" t="s">
        <v>1298</v>
      </c>
      <c r="D940" s="243" t="str">
        <f>VLOOKUP(E940,KHĐT_HKI_K20!$G$5:$AC$927,23,0)</f>
        <v>BM6021</v>
      </c>
      <c r="E940" s="236" t="s">
        <v>194</v>
      </c>
      <c r="F940" s="137" t="s">
        <v>32</v>
      </c>
      <c r="G940" s="491" t="s">
        <v>3</v>
      </c>
      <c r="H940" s="243" t="str">
        <f>VLOOKUP(I940,'Phan ca HK1-2025'!$B$4:$I$134,8,0)</f>
        <v>C7-203</v>
      </c>
      <c r="I940" s="495" t="s">
        <v>83</v>
      </c>
      <c r="J940" s="475"/>
      <c r="K940" s="475"/>
      <c r="L940" s="499">
        <v>1</v>
      </c>
      <c r="M940" s="243" t="str">
        <f>VLOOKUP(I940,'Phan ca HK1-2025'!$B$4:$G$134,6,0)</f>
        <v>15/09/2025</v>
      </c>
      <c r="N940" s="498"/>
      <c r="O940" s="498"/>
    </row>
    <row r="941" spans="1:15" ht="21" customHeight="1">
      <c r="A941" s="136">
        <v>937</v>
      </c>
      <c r="B941" s="243" t="str">
        <f t="shared" si="20"/>
        <v>20251BM6176K20.1</v>
      </c>
      <c r="C941" s="611" t="s">
        <v>1390</v>
      </c>
      <c r="D941" s="243" t="str">
        <f>VLOOKUP(E941,KHĐT_HKI_K20!$G$5:$AC$927,23,0)</f>
        <v>BM6176</v>
      </c>
      <c r="E941" s="236" t="s">
        <v>292</v>
      </c>
      <c r="F941" s="137" t="s">
        <v>13</v>
      </c>
      <c r="G941" s="491" t="s">
        <v>1</v>
      </c>
      <c r="H941" s="243" t="str">
        <f>VLOOKUP(I941,'Phan ca HK1-2025'!$B$4:$I$134,8,0)</f>
        <v>C7-203</v>
      </c>
      <c r="I941" s="495" t="s">
        <v>83</v>
      </c>
      <c r="J941" s="475"/>
      <c r="K941" s="475"/>
      <c r="L941" s="499">
        <v>1</v>
      </c>
      <c r="M941" s="243" t="str">
        <f>VLOOKUP(I941,'Phan ca HK1-2025'!$B$4:$G$134,6,0)</f>
        <v>15/09/2025</v>
      </c>
      <c r="N941" s="498"/>
      <c r="O941" s="498"/>
    </row>
    <row r="942" spans="1:15" ht="21" customHeight="1">
      <c r="A942" s="136">
        <v>938</v>
      </c>
      <c r="B942" s="243" t="str">
        <f t="shared" si="20"/>
        <v>20251SC6201K20.14</v>
      </c>
      <c r="C942" s="611" t="s">
        <v>3692</v>
      </c>
      <c r="D942" s="243" t="str">
        <f>VLOOKUP(E942,KHĐT_HKI_K20!$G$5:$AC$927,23,0)</f>
        <v>SC6201</v>
      </c>
      <c r="E942" s="236" t="s">
        <v>647</v>
      </c>
      <c r="F942" s="137" t="s">
        <v>59</v>
      </c>
      <c r="G942" s="491" t="s">
        <v>3</v>
      </c>
      <c r="H942" s="243" t="str">
        <f>VLOOKUP(I942,'Phan ca HK1-2025'!$B$4:$I$134,8,0)</f>
        <v>C7-203</v>
      </c>
      <c r="I942" s="495" t="s">
        <v>83</v>
      </c>
      <c r="J942" s="475"/>
      <c r="K942" s="475"/>
      <c r="L942" s="499">
        <v>14</v>
      </c>
      <c r="M942" s="243" t="str">
        <f>VLOOKUP(I942,'Phan ca HK1-2025'!$B$4:$G$134,6,0)</f>
        <v>15/09/2025</v>
      </c>
      <c r="N942" s="498"/>
      <c r="O942" s="498"/>
    </row>
    <row r="943" spans="1:15" ht="21" customHeight="1">
      <c r="A943" s="136">
        <v>939</v>
      </c>
      <c r="B943" s="243" t="str">
        <f t="shared" si="20"/>
        <v>20251BS6030K20.12</v>
      </c>
      <c r="C943" s="611" t="s">
        <v>2071</v>
      </c>
      <c r="D943" s="243" t="str">
        <f>VLOOKUP(E943,KHĐT_HKI_K20!$G$5:$AC$927,23,0)</f>
        <v>BS6030</v>
      </c>
      <c r="E943" s="236" t="s">
        <v>10</v>
      </c>
      <c r="F943" s="137" t="s">
        <v>13</v>
      </c>
      <c r="G943" s="491" t="s">
        <v>4</v>
      </c>
      <c r="H943" s="243" t="str">
        <f>VLOOKUP(I943,'Phan ca HK1-2025'!$B$4:$I$134,8,0)</f>
        <v>C7-203</v>
      </c>
      <c r="I943" s="495" t="s">
        <v>83</v>
      </c>
      <c r="J943" s="475"/>
      <c r="K943" s="475"/>
      <c r="L943" s="499">
        <v>12</v>
      </c>
      <c r="M943" s="243" t="str">
        <f>VLOOKUP(I943,'Phan ca HK1-2025'!$B$4:$G$134,6,0)</f>
        <v>15/09/2025</v>
      </c>
      <c r="N943" s="498"/>
      <c r="O943" s="498"/>
    </row>
    <row r="944" spans="1:15" ht="21" customHeight="1">
      <c r="A944" s="136">
        <v>940</v>
      </c>
      <c r="B944" s="243" t="str">
        <f t="shared" si="20"/>
        <v>20251FL6572K20.27</v>
      </c>
      <c r="C944" s="611" t="s">
        <v>2833</v>
      </c>
      <c r="D944" s="243" t="str">
        <f>VLOOKUP(E944,KHĐT_HKI_K20!$G$5:$AC$927,23,0)</f>
        <v>FL6572</v>
      </c>
      <c r="E944" s="235" t="s">
        <v>189</v>
      </c>
      <c r="F944" s="137" t="s">
        <v>59</v>
      </c>
      <c r="G944" s="491" t="s">
        <v>2</v>
      </c>
      <c r="H944" s="498" t="s">
        <v>78</v>
      </c>
      <c r="I944" s="495" t="s">
        <v>83</v>
      </c>
      <c r="J944" s="475"/>
      <c r="K944" s="475"/>
      <c r="L944" s="499">
        <v>27</v>
      </c>
      <c r="M944" s="243" t="str">
        <f>VLOOKUP(I944,'Phan ca HK1-2025'!$B$4:$G$134,6,0)</f>
        <v>15/09/2025</v>
      </c>
      <c r="N944" s="498"/>
      <c r="O944" s="498" t="s">
        <v>1066</v>
      </c>
    </row>
    <row r="945" spans="1:56" ht="21" customHeight="1">
      <c r="A945" s="136">
        <v>941</v>
      </c>
      <c r="B945" s="243" t="str">
        <f t="shared" si="20"/>
        <v>20251FL6572K20.27</v>
      </c>
      <c r="C945" s="611" t="s">
        <v>2833</v>
      </c>
      <c r="D945" s="243" t="str">
        <f>VLOOKUP(E945,KHĐT_HKI_K20!$G$5:$AC$927,23,0)</f>
        <v>FL6572</v>
      </c>
      <c r="E945" s="235" t="s">
        <v>189</v>
      </c>
      <c r="F945" s="137" t="s">
        <v>59</v>
      </c>
      <c r="G945" s="491" t="s">
        <v>5</v>
      </c>
      <c r="H945" s="498" t="s">
        <v>78</v>
      </c>
      <c r="I945" s="495" t="s">
        <v>83</v>
      </c>
      <c r="J945" s="475"/>
      <c r="K945" s="475"/>
      <c r="L945" s="499">
        <v>27</v>
      </c>
      <c r="M945" s="243" t="str">
        <f>VLOOKUP(I945,'Phan ca HK1-2025'!$B$4:$G$134,6,0)</f>
        <v>15/09/2025</v>
      </c>
      <c r="N945" s="498"/>
      <c r="O945" s="498" t="s">
        <v>1066</v>
      </c>
    </row>
    <row r="946" spans="1:56" ht="21" customHeight="1">
      <c r="A946" s="136">
        <v>942</v>
      </c>
      <c r="B946" s="243" t="str">
        <f t="shared" si="20"/>
        <v>20251FL6572K20.28</v>
      </c>
      <c r="C946" s="611" t="s">
        <v>2836</v>
      </c>
      <c r="D946" s="243" t="str">
        <f>VLOOKUP(E946,KHĐT_HKI_K20!$G$5:$AC$927,23,0)</f>
        <v>FL6572</v>
      </c>
      <c r="E946" s="235" t="s">
        <v>189</v>
      </c>
      <c r="F946" s="137" t="s">
        <v>60</v>
      </c>
      <c r="G946" s="491" t="s">
        <v>2</v>
      </c>
      <c r="H946" s="498" t="s">
        <v>78</v>
      </c>
      <c r="I946" s="495" t="s">
        <v>83</v>
      </c>
      <c r="J946" s="475"/>
      <c r="K946" s="475"/>
      <c r="L946" s="499">
        <v>28</v>
      </c>
      <c r="M946" s="243" t="str">
        <f>VLOOKUP(I946,'Phan ca HK1-2025'!$B$4:$G$134,6,0)</f>
        <v>15/09/2025</v>
      </c>
      <c r="N946" s="498"/>
      <c r="O946" s="498" t="s">
        <v>1067</v>
      </c>
    </row>
    <row r="947" spans="1:56" ht="21" customHeight="1">
      <c r="A947" s="136">
        <v>943</v>
      </c>
      <c r="B947" s="243" t="str">
        <f t="shared" si="20"/>
        <v>20251FL6572K20.28</v>
      </c>
      <c r="C947" s="611" t="s">
        <v>2836</v>
      </c>
      <c r="D947" s="243" t="str">
        <f>VLOOKUP(E947,KHĐT_HKI_K20!$G$5:$AC$927,23,0)</f>
        <v>FL6572</v>
      </c>
      <c r="E947" s="235" t="s">
        <v>189</v>
      </c>
      <c r="F947" s="137" t="s">
        <v>60</v>
      </c>
      <c r="G947" s="491" t="s">
        <v>5</v>
      </c>
      <c r="H947" s="498" t="s">
        <v>78</v>
      </c>
      <c r="I947" s="495" t="s">
        <v>83</v>
      </c>
      <c r="J947" s="475"/>
      <c r="K947" s="475"/>
      <c r="L947" s="499">
        <v>28</v>
      </c>
      <c r="M947" s="243" t="str">
        <f>VLOOKUP(I947,'Phan ca HK1-2025'!$B$4:$G$134,6,0)</f>
        <v>15/09/2025</v>
      </c>
      <c r="N947" s="498"/>
      <c r="O947" s="498" t="s">
        <v>1067</v>
      </c>
    </row>
    <row r="948" spans="1:56" ht="21" customHeight="1">
      <c r="A948" s="136">
        <v>944</v>
      </c>
      <c r="B948" s="243" t="str">
        <f t="shared" si="20"/>
        <v>20251BS6036K20.14</v>
      </c>
      <c r="C948" s="611" t="s">
        <v>2149</v>
      </c>
      <c r="D948" s="243" t="str">
        <f>VLOOKUP(E948,KHĐT_HKI_K20!$G$5:$AC$927,23,0)</f>
        <v>BS6036</v>
      </c>
      <c r="E948" s="236" t="s">
        <v>652</v>
      </c>
      <c r="F948" s="137" t="s">
        <v>95</v>
      </c>
      <c r="G948" s="491" t="s">
        <v>0</v>
      </c>
      <c r="H948" s="498" t="s">
        <v>822</v>
      </c>
      <c r="I948" s="495" t="s">
        <v>83</v>
      </c>
      <c r="J948" s="502"/>
      <c r="K948" s="513" t="s">
        <v>1158</v>
      </c>
      <c r="L948" s="499">
        <v>14</v>
      </c>
      <c r="M948" s="524" t="s">
        <v>1157</v>
      </c>
      <c r="N948" s="498" t="s">
        <v>1078</v>
      </c>
      <c r="O948" s="498"/>
      <c r="X948"/>
      <c r="BB948" s="5"/>
      <c r="BC948" s="5"/>
      <c r="BD948" s="5"/>
    </row>
    <row r="949" spans="1:56" ht="21" customHeight="1">
      <c r="A949" s="136">
        <v>945</v>
      </c>
      <c r="B949" s="243" t="str">
        <f t="shared" si="20"/>
        <v>20251LP6010K20.53</v>
      </c>
      <c r="C949" s="611" t="s">
        <v>3274</v>
      </c>
      <c r="D949" s="243" t="str">
        <f>VLOOKUP(E949,KHĐT_HKI_K20!$G$5:$AC$927,23,0)</f>
        <v>LP6010</v>
      </c>
      <c r="E949" s="236" t="s">
        <v>180</v>
      </c>
      <c r="F949" s="137" t="s">
        <v>58</v>
      </c>
      <c r="G949" s="491" t="s">
        <v>0</v>
      </c>
      <c r="H949" s="243" t="s">
        <v>580</v>
      </c>
      <c r="I949" s="495" t="s">
        <v>83</v>
      </c>
      <c r="J949" s="502"/>
      <c r="K949" s="498" t="s">
        <v>1065</v>
      </c>
      <c r="L949" s="501">
        <v>53</v>
      </c>
      <c r="M949" s="243" t="str">
        <f>VLOOKUP(I949,'Phan ca HK1-2025'!$B$4:$G$134,6,0)</f>
        <v>15/09/2025</v>
      </c>
      <c r="N949" s="498" t="s">
        <v>1065</v>
      </c>
      <c r="O949" s="498"/>
      <c r="X949"/>
      <c r="BC949" s="5"/>
      <c r="BD949" s="5"/>
    </row>
    <row r="950" spans="1:56" ht="21" customHeight="1">
      <c r="A950" s="136">
        <v>946</v>
      </c>
      <c r="B950" s="243" t="str">
        <f t="shared" si="20"/>
        <v>20251PE6017K20.12</v>
      </c>
      <c r="C950" s="611" t="s">
        <v>3493</v>
      </c>
      <c r="D950" s="243" t="str">
        <f>VLOOKUP(E950,[1]CHUONGTRINHDAOTAO_1294!$G$5:$V$36,16,0)</f>
        <v>PE6017</v>
      </c>
      <c r="E950" s="492" t="s">
        <v>439</v>
      </c>
      <c r="F950" s="137" t="s">
        <v>60</v>
      </c>
      <c r="G950" s="491" t="s">
        <v>1</v>
      </c>
      <c r="H950" s="243" t="s">
        <v>484</v>
      </c>
      <c r="I950" s="495" t="s">
        <v>175</v>
      </c>
      <c r="J950" s="475"/>
      <c r="K950" s="475"/>
      <c r="L950" s="499">
        <v>12</v>
      </c>
      <c r="M950" s="243" t="str">
        <f>VLOOKUP(I950,'Phan ca HK1-2025'!$B$4:$G$134,6,0)</f>
        <v>15/09/2025</v>
      </c>
      <c r="N950" s="498"/>
      <c r="O950" s="498"/>
    </row>
    <row r="951" spans="1:56" ht="21" customHeight="1">
      <c r="A951" s="136">
        <v>947</v>
      </c>
      <c r="B951" s="243" t="str">
        <f t="shared" si="20"/>
        <v>20251BS6018K20.32</v>
      </c>
      <c r="C951" s="611" t="s">
        <v>1797</v>
      </c>
      <c r="D951" s="243" t="str">
        <f>VLOOKUP(E951,KHĐT_HKI_K20!$G$5:$AC$927,23,0)</f>
        <v>BS6018</v>
      </c>
      <c r="E951" s="236" t="s">
        <v>192</v>
      </c>
      <c r="F951" s="137" t="s">
        <v>31</v>
      </c>
      <c r="G951" s="491" t="s">
        <v>4</v>
      </c>
      <c r="H951" s="243" t="str">
        <f>VLOOKUP(I951,'Phan ca HK1-2025'!$B$4:$I$134,8,0)</f>
        <v>C7-203</v>
      </c>
      <c r="I951" s="495" t="s">
        <v>175</v>
      </c>
      <c r="J951" s="475"/>
      <c r="K951" s="475"/>
      <c r="L951" s="499">
        <v>32</v>
      </c>
      <c r="M951" s="243" t="str">
        <f>VLOOKUP(I951,'Phan ca HK1-2025'!$B$4:$G$134,6,0)</f>
        <v>15/09/2025</v>
      </c>
      <c r="N951" s="498"/>
      <c r="O951" s="498"/>
    </row>
    <row r="952" spans="1:56" ht="21" customHeight="1">
      <c r="A952" s="136">
        <v>948</v>
      </c>
      <c r="B952" s="243" t="str">
        <f t="shared" si="20"/>
        <v>20251BM6021K20.2</v>
      </c>
      <c r="C952" s="611" t="s">
        <v>1301</v>
      </c>
      <c r="D952" s="243" t="str">
        <f>VLOOKUP(E952,KHĐT_HKI_K20!$G$5:$AC$927,23,0)</f>
        <v>BM6021</v>
      </c>
      <c r="E952" s="236" t="s">
        <v>194</v>
      </c>
      <c r="F952" s="137" t="s">
        <v>58</v>
      </c>
      <c r="G952" s="491" t="s">
        <v>3</v>
      </c>
      <c r="H952" s="243" t="str">
        <f>VLOOKUP(I952,'Phan ca HK1-2025'!$B$4:$I$134,8,0)</f>
        <v>C7-203</v>
      </c>
      <c r="I952" s="495" t="s">
        <v>175</v>
      </c>
      <c r="J952" s="475"/>
      <c r="K952" s="475"/>
      <c r="L952" s="499">
        <v>2</v>
      </c>
      <c r="M952" s="243" t="str">
        <f>VLOOKUP(I952,'Phan ca HK1-2025'!$B$4:$G$134,6,0)</f>
        <v>15/09/2025</v>
      </c>
      <c r="N952" s="498"/>
      <c r="O952" s="498"/>
    </row>
    <row r="953" spans="1:56" ht="21" customHeight="1">
      <c r="A953" s="136">
        <v>949</v>
      </c>
      <c r="B953" s="243" t="str">
        <f t="shared" si="20"/>
        <v>20251BM6176K20.2</v>
      </c>
      <c r="C953" s="611" t="s">
        <v>1393</v>
      </c>
      <c r="D953" s="243" t="str">
        <f>VLOOKUP(E953,KHĐT_HKI_K20!$G$5:$AC$927,23,0)</f>
        <v>BM6176</v>
      </c>
      <c r="E953" s="236" t="s">
        <v>292</v>
      </c>
      <c r="F953" s="137" t="s">
        <v>12</v>
      </c>
      <c r="G953" s="491" t="s">
        <v>1</v>
      </c>
      <c r="H953" s="243" t="str">
        <f>VLOOKUP(I953,'Phan ca HK1-2025'!$B$4:$I$134,8,0)</f>
        <v>C7-203</v>
      </c>
      <c r="I953" s="495" t="s">
        <v>175</v>
      </c>
      <c r="J953" s="475"/>
      <c r="K953" s="475"/>
      <c r="L953" s="499">
        <v>2</v>
      </c>
      <c r="M953" s="243" t="str">
        <f>VLOOKUP(I953,'Phan ca HK1-2025'!$B$4:$G$134,6,0)</f>
        <v>15/09/2025</v>
      </c>
      <c r="N953" s="498"/>
      <c r="O953" s="498"/>
    </row>
    <row r="954" spans="1:56" ht="21" customHeight="1">
      <c r="A954" s="136">
        <v>950</v>
      </c>
      <c r="B954" s="243" t="str">
        <f t="shared" si="20"/>
        <v>20251SC6201K20.15</v>
      </c>
      <c r="C954" s="611" t="s">
        <v>3695</v>
      </c>
      <c r="D954" s="243" t="str">
        <f>VLOOKUP(E954,KHĐT_HKI_K20!$G$5:$AC$927,23,0)</f>
        <v>SC6201</v>
      </c>
      <c r="E954" s="236" t="s">
        <v>647</v>
      </c>
      <c r="F954" s="137" t="s">
        <v>64</v>
      </c>
      <c r="G954" s="491" t="s">
        <v>3</v>
      </c>
      <c r="H954" s="243" t="str">
        <f>VLOOKUP(I954,'Phan ca HK1-2025'!$B$4:$I$134,8,0)</f>
        <v>C7-203</v>
      </c>
      <c r="I954" s="495" t="s">
        <v>175</v>
      </c>
      <c r="J954" s="475"/>
      <c r="K954" s="475"/>
      <c r="L954" s="499">
        <v>15</v>
      </c>
      <c r="M954" s="243" t="str">
        <f>VLOOKUP(I954,'Phan ca HK1-2025'!$B$4:$G$134,6,0)</f>
        <v>15/09/2025</v>
      </c>
      <c r="N954" s="498"/>
      <c r="O954" s="498"/>
    </row>
    <row r="955" spans="1:56" ht="21" customHeight="1">
      <c r="A955" s="136">
        <v>951</v>
      </c>
      <c r="B955" s="243" t="str">
        <f t="shared" si="20"/>
        <v>20251BS6030K20.13</v>
      </c>
      <c r="C955" s="611" t="s">
        <v>2074</v>
      </c>
      <c r="D955" s="243" t="str">
        <f>VLOOKUP(E955,KHĐT_HKI_K20!$G$5:$AC$927,23,0)</f>
        <v>BS6030</v>
      </c>
      <c r="E955" s="236" t="s">
        <v>10</v>
      </c>
      <c r="F955" s="137" t="s">
        <v>12</v>
      </c>
      <c r="G955" s="491" t="s">
        <v>4</v>
      </c>
      <c r="H955" s="243" t="str">
        <f>VLOOKUP(I955,'Phan ca HK1-2025'!$B$4:$I$134,8,0)</f>
        <v>C7-203</v>
      </c>
      <c r="I955" s="495" t="s">
        <v>175</v>
      </c>
      <c r="J955" s="475"/>
      <c r="K955" s="475"/>
      <c r="L955" s="499">
        <v>13</v>
      </c>
      <c r="M955" s="243" t="str">
        <f>VLOOKUP(I955,'Phan ca HK1-2025'!$B$4:$G$134,6,0)</f>
        <v>15/09/2025</v>
      </c>
      <c r="N955" s="498"/>
      <c r="O955" s="498"/>
    </row>
    <row r="956" spans="1:56" ht="21" customHeight="1">
      <c r="A956" s="136">
        <v>952</v>
      </c>
      <c r="B956" s="243" t="str">
        <f t="shared" si="20"/>
        <v>20251FL6572K20.29</v>
      </c>
      <c r="C956" s="611" t="s">
        <v>2839</v>
      </c>
      <c r="D956" s="243" t="str">
        <f>VLOOKUP(E956,KHĐT_HKI_K20!$G$5:$AC$927,23,0)</f>
        <v>FL6572</v>
      </c>
      <c r="E956" s="235" t="s">
        <v>189</v>
      </c>
      <c r="F956" s="137" t="s">
        <v>64</v>
      </c>
      <c r="G956" s="491" t="s">
        <v>2</v>
      </c>
      <c r="H956" s="498" t="s">
        <v>463</v>
      </c>
      <c r="I956" s="495" t="s">
        <v>175</v>
      </c>
      <c r="J956" s="475"/>
      <c r="K956" s="475"/>
      <c r="L956" s="500">
        <v>29</v>
      </c>
      <c r="M956" s="243" t="str">
        <f>VLOOKUP(I956,'Phan ca HK1-2025'!$B$4:$G$134,6,0)</f>
        <v>15/09/2025</v>
      </c>
      <c r="N956" s="498"/>
      <c r="O956" s="498" t="s">
        <v>1068</v>
      </c>
    </row>
    <row r="957" spans="1:56" ht="21" customHeight="1">
      <c r="A957" s="136">
        <v>953</v>
      </c>
      <c r="B957" s="243" t="str">
        <f t="shared" si="20"/>
        <v>20251FL6572K20.29</v>
      </c>
      <c r="C957" s="611" t="s">
        <v>2839</v>
      </c>
      <c r="D957" s="243" t="str">
        <f>VLOOKUP(E957,KHĐT_HKI_K20!$G$5:$AC$927,23,0)</f>
        <v>FL6572</v>
      </c>
      <c r="E957" s="235" t="s">
        <v>189</v>
      </c>
      <c r="F957" s="137" t="s">
        <v>64</v>
      </c>
      <c r="G957" s="491" t="s">
        <v>5</v>
      </c>
      <c r="H957" s="498" t="s">
        <v>463</v>
      </c>
      <c r="I957" s="495" t="s">
        <v>175</v>
      </c>
      <c r="J957" s="475"/>
      <c r="K957" s="475"/>
      <c r="L957" s="499">
        <v>29</v>
      </c>
      <c r="M957" s="243" t="str">
        <f>VLOOKUP(I957,'Phan ca HK1-2025'!$B$4:$G$134,6,0)</f>
        <v>15/09/2025</v>
      </c>
      <c r="N957" s="498"/>
      <c r="O957" s="498" t="s">
        <v>1068</v>
      </c>
    </row>
    <row r="958" spans="1:56" ht="21" customHeight="1">
      <c r="A958" s="136">
        <v>954</v>
      </c>
      <c r="B958" s="243" t="str">
        <f t="shared" si="20"/>
        <v>20251FL6572K20.30</v>
      </c>
      <c r="C958" s="611" t="s">
        <v>2842</v>
      </c>
      <c r="D958" s="243" t="str">
        <f>VLOOKUP(E958,KHĐT_HKI_K20!$G$5:$AC$927,23,0)</f>
        <v>FL6572</v>
      </c>
      <c r="E958" s="235" t="s">
        <v>189</v>
      </c>
      <c r="F958" s="137" t="s">
        <v>58</v>
      </c>
      <c r="G958" s="491" t="s">
        <v>2</v>
      </c>
      <c r="H958" s="498" t="s">
        <v>463</v>
      </c>
      <c r="I958" s="495" t="s">
        <v>175</v>
      </c>
      <c r="J958" s="475"/>
      <c r="K958" s="475"/>
      <c r="L958" s="500">
        <v>30</v>
      </c>
      <c r="M958" s="243" t="str">
        <f>VLOOKUP(I958,'Phan ca HK1-2025'!$B$4:$G$134,6,0)</f>
        <v>15/09/2025</v>
      </c>
      <c r="N958" s="498"/>
      <c r="O958" s="498" t="s">
        <v>1069</v>
      </c>
    </row>
    <row r="959" spans="1:56" ht="21" customHeight="1">
      <c r="A959" s="136">
        <v>955</v>
      </c>
      <c r="B959" s="243" t="str">
        <f t="shared" si="20"/>
        <v>20251FL6572K20.30</v>
      </c>
      <c r="C959" s="611" t="s">
        <v>2842</v>
      </c>
      <c r="D959" s="243" t="str">
        <f>VLOOKUP(E959,KHĐT_HKI_K20!$G$5:$AC$927,23,0)</f>
        <v>FL6572</v>
      </c>
      <c r="E959" s="235" t="s">
        <v>189</v>
      </c>
      <c r="F959" s="137" t="s">
        <v>58</v>
      </c>
      <c r="G959" s="491" t="s">
        <v>5</v>
      </c>
      <c r="H959" s="498" t="s">
        <v>463</v>
      </c>
      <c r="I959" s="495" t="s">
        <v>175</v>
      </c>
      <c r="J959" s="475"/>
      <c r="K959" s="475"/>
      <c r="L959" s="499">
        <v>30</v>
      </c>
      <c r="M959" s="243" t="str">
        <f>VLOOKUP(I959,'Phan ca HK1-2025'!$B$4:$G$134,6,0)</f>
        <v>15/09/2025</v>
      </c>
      <c r="N959" s="498"/>
      <c r="O959" s="498" t="s">
        <v>1069</v>
      </c>
    </row>
    <row r="960" spans="1:56" ht="21" customHeight="1">
      <c r="A960" s="136">
        <v>956</v>
      </c>
      <c r="B960" s="243" t="str">
        <f t="shared" si="20"/>
        <v>20251BS6036K20.15</v>
      </c>
      <c r="C960" s="611" t="s">
        <v>2152</v>
      </c>
      <c r="D960" s="243" t="str">
        <f>VLOOKUP(E960,KHĐT_HKI_K20!$G$5:$AC$927,23,0)</f>
        <v>BS6036</v>
      </c>
      <c r="E960" s="236" t="s">
        <v>652</v>
      </c>
      <c r="F960" s="137" t="s">
        <v>14</v>
      </c>
      <c r="G960" s="491" t="s">
        <v>0</v>
      </c>
      <c r="H960" s="498" t="s">
        <v>822</v>
      </c>
      <c r="I960" s="495" t="s">
        <v>175</v>
      </c>
      <c r="J960" s="502"/>
      <c r="K960" s="513" t="s">
        <v>1158</v>
      </c>
      <c r="L960" s="499">
        <v>15</v>
      </c>
      <c r="M960" s="524" t="s">
        <v>1157</v>
      </c>
      <c r="N960" s="498" t="s">
        <v>1079</v>
      </c>
      <c r="O960" s="498"/>
      <c r="X960"/>
      <c r="BC960" s="5"/>
      <c r="BD960" s="5"/>
    </row>
    <row r="961" spans="1:56" ht="21" customHeight="1">
      <c r="A961" s="136">
        <v>957</v>
      </c>
      <c r="B961" s="243" t="str">
        <f t="shared" si="20"/>
        <v>20251LP6010K20.54</v>
      </c>
      <c r="C961" s="611" t="s">
        <v>3277</v>
      </c>
      <c r="D961" s="243" t="str">
        <f>VLOOKUP(E961,KHĐT_HKI_K20!$G$5:$AC$927,23,0)</f>
        <v>LP6010</v>
      </c>
      <c r="E961" s="236" t="s">
        <v>180</v>
      </c>
      <c r="F961" s="137" t="s">
        <v>60</v>
      </c>
      <c r="G961" s="491" t="s">
        <v>0</v>
      </c>
      <c r="H961" s="243" t="s">
        <v>580</v>
      </c>
      <c r="I961" s="495" t="s">
        <v>175</v>
      </c>
      <c r="J961" s="502"/>
      <c r="K961" s="498" t="s">
        <v>1064</v>
      </c>
      <c r="L961" s="501">
        <v>54</v>
      </c>
      <c r="M961" s="243" t="str">
        <f>VLOOKUP(I961,'Phan ca HK1-2025'!$B$4:$G$134,6,0)</f>
        <v>15/09/2025</v>
      </c>
      <c r="N961" s="498" t="s">
        <v>1064</v>
      </c>
      <c r="O961" s="498"/>
      <c r="X961"/>
      <c r="BC961" s="5"/>
      <c r="BD961" s="5"/>
    </row>
    <row r="962" spans="1:56" ht="21" customHeight="1">
      <c r="A962" s="136">
        <v>958</v>
      </c>
      <c r="B962" s="243" t="str">
        <f t="shared" si="20"/>
        <v>20251PE6021K20.16</v>
      </c>
      <c r="C962" s="611" t="s">
        <v>3550</v>
      </c>
      <c r="D962" s="243" t="str">
        <f>VLOOKUP(E962,[1]CHUONGTRINHDAOTAO_1294!$G$5:$V$36,16,0)</f>
        <v>PE6021</v>
      </c>
      <c r="E962" s="492" t="s">
        <v>453</v>
      </c>
      <c r="F962" s="137" t="s">
        <v>31</v>
      </c>
      <c r="G962" s="491" t="s">
        <v>1</v>
      </c>
      <c r="H962" s="243" t="s">
        <v>484</v>
      </c>
      <c r="I962" s="495" t="s">
        <v>143</v>
      </c>
      <c r="J962" s="475"/>
      <c r="K962" s="475"/>
      <c r="L962" s="499">
        <v>16</v>
      </c>
      <c r="M962" s="243" t="str">
        <f>VLOOKUP(I962,'Phan ca HK1-2025'!$B$4:$G$134,6,0)</f>
        <v>15/09/2025</v>
      </c>
      <c r="N962" s="498"/>
      <c r="O962" s="498"/>
    </row>
    <row r="963" spans="1:56" ht="21" customHeight="1">
      <c r="A963" s="136">
        <v>959</v>
      </c>
      <c r="B963" s="243" t="str">
        <f t="shared" si="20"/>
        <v>20251BS6001K20.30</v>
      </c>
      <c r="C963" s="611" t="s">
        <v>1483</v>
      </c>
      <c r="D963" s="243" t="str">
        <f>VLOOKUP(E963,KHĐT_HKI_K20!$G$5:$AC$927,23,0)</f>
        <v>BS6001</v>
      </c>
      <c r="E963" s="236" t="s">
        <v>158</v>
      </c>
      <c r="F963" s="137" t="s">
        <v>95</v>
      </c>
      <c r="G963" s="491" t="s">
        <v>2</v>
      </c>
      <c r="H963" s="498" t="s">
        <v>38</v>
      </c>
      <c r="I963" s="495" t="s">
        <v>143</v>
      </c>
      <c r="J963" s="475"/>
      <c r="K963" s="513" t="s">
        <v>1158</v>
      </c>
      <c r="L963" s="499">
        <v>30</v>
      </c>
      <c r="M963" s="524" t="s">
        <v>1157</v>
      </c>
      <c r="N963" s="498" t="s">
        <v>963</v>
      </c>
      <c r="O963" s="498"/>
    </row>
    <row r="964" spans="1:56" ht="21" customHeight="1">
      <c r="A964" s="136">
        <v>960</v>
      </c>
      <c r="B964" s="243" t="str">
        <f t="shared" si="20"/>
        <v>20251BS6002K20.68</v>
      </c>
      <c r="C964" s="611" t="s">
        <v>1690</v>
      </c>
      <c r="D964" s="243" t="str">
        <f>VLOOKUP(E964,KHĐT_HKI_K20!$G$5:$AC$927,23,0)</f>
        <v>BS6002</v>
      </c>
      <c r="E964" s="236" t="s">
        <v>93</v>
      </c>
      <c r="F964" s="137" t="s">
        <v>95</v>
      </c>
      <c r="G964" s="491" t="s">
        <v>5</v>
      </c>
      <c r="H964" s="498" t="s">
        <v>38</v>
      </c>
      <c r="I964" s="495" t="s">
        <v>143</v>
      </c>
      <c r="J964" s="475"/>
      <c r="K964" s="513" t="s">
        <v>1158</v>
      </c>
      <c r="L964" s="499">
        <v>68</v>
      </c>
      <c r="M964" s="524" t="s">
        <v>1157</v>
      </c>
      <c r="N964" s="498" t="s">
        <v>963</v>
      </c>
      <c r="O964" s="498"/>
    </row>
    <row r="965" spans="1:56" ht="21" customHeight="1">
      <c r="A965" s="136">
        <v>961</v>
      </c>
      <c r="B965" s="243" t="str">
        <f t="shared" si="20"/>
        <v>20251IT6217K20.16</v>
      </c>
      <c r="C965" s="611" t="s">
        <v>3115</v>
      </c>
      <c r="D965" s="243" t="str">
        <f>VLOOKUP(E965,KHĐT_HKI_K20!$G$5:$AC$927,23,0)</f>
        <v>IT6217</v>
      </c>
      <c r="E965" s="236" t="s">
        <v>802</v>
      </c>
      <c r="F965" s="137" t="s">
        <v>59</v>
      </c>
      <c r="G965" s="491" t="s">
        <v>3</v>
      </c>
      <c r="H965" s="498" t="s">
        <v>38</v>
      </c>
      <c r="I965" s="495" t="s">
        <v>143</v>
      </c>
      <c r="J965" s="475"/>
      <c r="K965" s="475"/>
      <c r="L965" s="499">
        <v>16</v>
      </c>
      <c r="M965" s="243" t="str">
        <f>VLOOKUP(I965,'Phan ca HK1-2025'!$B$4:$G$134,6,0)</f>
        <v>15/09/2025</v>
      </c>
      <c r="N965" s="498"/>
      <c r="O965" s="498"/>
    </row>
    <row r="966" spans="1:56" ht="21" customHeight="1">
      <c r="A966" s="136">
        <v>962</v>
      </c>
      <c r="B966" s="243" t="str">
        <f t="shared" si="20"/>
        <v>20251BM6091K20.12</v>
      </c>
      <c r="C966" s="611" t="s">
        <v>1370</v>
      </c>
      <c r="D966" s="243" t="str">
        <f>VLOOKUP(E966,KHĐT_HKI_K20!$G$5:$AC$927,23,0)</f>
        <v>BM6091</v>
      </c>
      <c r="E966" s="236" t="s">
        <v>193</v>
      </c>
      <c r="F966" s="137" t="s">
        <v>60</v>
      </c>
      <c r="G966" s="491" t="s">
        <v>3</v>
      </c>
      <c r="H966" s="498" t="s">
        <v>38</v>
      </c>
      <c r="I966" s="495" t="s">
        <v>143</v>
      </c>
      <c r="J966" s="475"/>
      <c r="K966" s="475"/>
      <c r="L966" s="499">
        <v>12</v>
      </c>
      <c r="M966" s="243" t="str">
        <f>VLOOKUP(I966,'Phan ca HK1-2025'!$B$4:$G$134,6,0)</f>
        <v>15/09/2025</v>
      </c>
      <c r="N966" s="498"/>
      <c r="O966" s="498"/>
    </row>
    <row r="967" spans="1:56" ht="21" customHeight="1">
      <c r="A967" s="136">
        <v>963</v>
      </c>
      <c r="B967" s="243" t="str">
        <f t="shared" si="20"/>
        <v>20251SL6570K20.31</v>
      </c>
      <c r="C967" s="611" t="s">
        <v>4061</v>
      </c>
      <c r="D967" s="243" t="str">
        <f>VLOOKUP(E967,KHĐT_HKI_K20!$G$5:$AC$927,23,0)</f>
        <v>SL6570</v>
      </c>
      <c r="E967" s="235" t="s">
        <v>188</v>
      </c>
      <c r="F967" s="137" t="s">
        <v>59</v>
      </c>
      <c r="G967" s="491" t="s">
        <v>1</v>
      </c>
      <c r="H967" s="498" t="s">
        <v>436</v>
      </c>
      <c r="I967" s="495" t="s">
        <v>143</v>
      </c>
      <c r="J967" s="475"/>
      <c r="K967" s="475"/>
      <c r="L967" s="499">
        <v>31</v>
      </c>
      <c r="M967" s="243" t="str">
        <f>VLOOKUP(I967,'Phan ca HK1-2025'!$B$4:$G$134,6,0)</f>
        <v>15/09/2025</v>
      </c>
      <c r="N967" s="498"/>
      <c r="O967" s="498" t="s">
        <v>978</v>
      </c>
    </row>
    <row r="968" spans="1:56" ht="21" customHeight="1">
      <c r="A968" s="136">
        <v>964</v>
      </c>
      <c r="B968" s="243" t="str">
        <f t="shared" si="20"/>
        <v>20251SL6570K20.31</v>
      </c>
      <c r="C968" s="611" t="s">
        <v>4061</v>
      </c>
      <c r="D968" s="243" t="str">
        <f>VLOOKUP(E968,KHĐT_HKI_K20!$G$5:$AC$927,23,0)</f>
        <v>SL6570</v>
      </c>
      <c r="E968" s="235" t="s">
        <v>188</v>
      </c>
      <c r="F968" s="137" t="s">
        <v>59</v>
      </c>
      <c r="G968" s="491" t="s">
        <v>4</v>
      </c>
      <c r="H968" s="498" t="s">
        <v>436</v>
      </c>
      <c r="I968" s="495" t="s">
        <v>143</v>
      </c>
      <c r="J968" s="475"/>
      <c r="K968" s="475"/>
      <c r="L968" s="499">
        <v>31</v>
      </c>
      <c r="M968" s="243" t="str">
        <f>VLOOKUP(I968,'Phan ca HK1-2025'!$B$4:$G$134,6,0)</f>
        <v>15/09/2025</v>
      </c>
      <c r="N968" s="498"/>
      <c r="O968" s="498" t="s">
        <v>978</v>
      </c>
    </row>
    <row r="969" spans="1:56" ht="21" customHeight="1">
      <c r="A969" s="136">
        <v>965</v>
      </c>
      <c r="B969" s="243" t="str">
        <f t="shared" si="20"/>
        <v>20251SL6570K20.32</v>
      </c>
      <c r="C969" s="611" t="s">
        <v>4064</v>
      </c>
      <c r="D969" s="243" t="str">
        <f>VLOOKUP(E969,KHĐT_HKI_K20!$G$5:$AC$927,23,0)</f>
        <v>SL6570</v>
      </c>
      <c r="E969" s="235" t="s">
        <v>188</v>
      </c>
      <c r="F969" s="137" t="s">
        <v>60</v>
      </c>
      <c r="G969" s="491" t="s">
        <v>1</v>
      </c>
      <c r="H969" s="498" t="s">
        <v>436</v>
      </c>
      <c r="I969" s="495" t="s">
        <v>143</v>
      </c>
      <c r="J969" s="475"/>
      <c r="K969" s="475"/>
      <c r="L969" s="499">
        <v>32</v>
      </c>
      <c r="M969" s="243" t="str">
        <f>VLOOKUP(I969,'Phan ca HK1-2025'!$B$4:$G$134,6,0)</f>
        <v>15/09/2025</v>
      </c>
      <c r="N969" s="498"/>
      <c r="O969" s="498" t="s">
        <v>979</v>
      </c>
    </row>
    <row r="970" spans="1:56" ht="21" customHeight="1">
      <c r="A970" s="136">
        <v>966</v>
      </c>
      <c r="B970" s="243" t="str">
        <f t="shared" si="20"/>
        <v>20251SL6570K20.32</v>
      </c>
      <c r="C970" s="611" t="s">
        <v>4064</v>
      </c>
      <c r="D970" s="243" t="str">
        <f>VLOOKUP(E970,KHĐT_HKI_K20!$G$5:$AC$927,23,0)</f>
        <v>SL6570</v>
      </c>
      <c r="E970" s="235" t="s">
        <v>188</v>
      </c>
      <c r="F970" s="137" t="s">
        <v>60</v>
      </c>
      <c r="G970" s="491" t="s">
        <v>4</v>
      </c>
      <c r="H970" s="498" t="s">
        <v>436</v>
      </c>
      <c r="I970" s="495" t="s">
        <v>143</v>
      </c>
      <c r="J970" s="475"/>
      <c r="K970" s="475"/>
      <c r="L970" s="499">
        <v>32</v>
      </c>
      <c r="M970" s="243" t="str">
        <f>VLOOKUP(I970,'Phan ca HK1-2025'!$B$4:$G$134,6,0)</f>
        <v>15/09/2025</v>
      </c>
      <c r="N970" s="498"/>
      <c r="O970" s="498" t="s">
        <v>979</v>
      </c>
    </row>
    <row r="971" spans="1:56" ht="21" customHeight="1">
      <c r="A971" s="136">
        <v>967</v>
      </c>
      <c r="B971" s="243" t="str">
        <f t="shared" si="20"/>
        <v>20251LP6010K20.37</v>
      </c>
      <c r="C971" s="611" t="s">
        <v>3226</v>
      </c>
      <c r="D971" s="243" t="str">
        <f>VLOOKUP(E971,KHĐT_HKI_K20!$G$5:$AC$927,23,0)</f>
        <v>LP6010</v>
      </c>
      <c r="E971" s="236" t="s">
        <v>180</v>
      </c>
      <c r="F971" s="137" t="s">
        <v>64</v>
      </c>
      <c r="G971" s="491" t="s">
        <v>2</v>
      </c>
      <c r="H971" s="243" t="s">
        <v>580</v>
      </c>
      <c r="I971" s="495" t="s">
        <v>143</v>
      </c>
      <c r="J971" s="475"/>
      <c r="K971" s="498" t="s">
        <v>982</v>
      </c>
      <c r="L971" s="501">
        <v>37</v>
      </c>
      <c r="M971" s="243" t="str">
        <f>VLOOKUP(I971,'Phan ca HK1-2025'!$B$4:$G$134,6,0)</f>
        <v>15/09/2025</v>
      </c>
      <c r="N971" s="498" t="s">
        <v>982</v>
      </c>
      <c r="O971" s="498"/>
    </row>
    <row r="972" spans="1:56" ht="21" customHeight="1">
      <c r="A972" s="136">
        <v>968</v>
      </c>
      <c r="B972" s="243" t="str">
        <f t="shared" si="20"/>
        <v>20251TO6001K20.2</v>
      </c>
      <c r="C972" s="611" t="s">
        <v>4268</v>
      </c>
      <c r="D972" s="243" t="str">
        <f>VLOOKUP(E972,KHĐT_HKI_K20!$G$5:$AC$927,23,0)</f>
        <v>TO6001</v>
      </c>
      <c r="E972" s="490" t="s">
        <v>423</v>
      </c>
      <c r="F972" s="491" t="s">
        <v>12</v>
      </c>
      <c r="G972" s="491" t="s">
        <v>2</v>
      </c>
      <c r="H972" s="498" t="s">
        <v>8</v>
      </c>
      <c r="I972" s="495" t="s">
        <v>24</v>
      </c>
      <c r="J972" s="475"/>
      <c r="K972" s="475"/>
      <c r="L972" s="499">
        <v>2</v>
      </c>
      <c r="M972" s="243" t="str">
        <f>VLOOKUP(I972,'Phan ca HK1-2025'!$B$4:$G$134,6,0)</f>
        <v>13/10/2025</v>
      </c>
      <c r="N972" s="498"/>
      <c r="O972" s="498"/>
    </row>
    <row r="973" spans="1:56" ht="21" customHeight="1">
      <c r="A973" s="136">
        <v>969</v>
      </c>
      <c r="B973" s="243" t="str">
        <f t="shared" si="20"/>
        <v>20251FL6010K20.1</v>
      </c>
      <c r="C973" s="611" t="s">
        <v>2227</v>
      </c>
      <c r="D973" s="243" t="str">
        <f>VLOOKUP(E973,KHĐT_HKI_K20!$G$5:$AC$927,23,0)</f>
        <v>FL6010</v>
      </c>
      <c r="E973" s="490" t="s">
        <v>134</v>
      </c>
      <c r="F973" s="491" t="s">
        <v>64</v>
      </c>
      <c r="G973" s="491" t="s">
        <v>0</v>
      </c>
      <c r="H973" s="243" t="str">
        <f>VLOOKUP(I973,'Phan ca HK1-2025'!$B$4:$I$134,8,0)</f>
        <v>A7-306</v>
      </c>
      <c r="I973" s="495" t="s">
        <v>24</v>
      </c>
      <c r="J973" s="475"/>
      <c r="K973" s="475"/>
      <c r="L973" s="499">
        <v>1</v>
      </c>
      <c r="M973" s="243" t="str">
        <f>VLOOKUP(I973,'Phan ca HK1-2025'!$B$4:$G$134,6,0)</f>
        <v>13/10/2025</v>
      </c>
      <c r="N973" s="498"/>
      <c r="O973" s="498" t="s">
        <v>1109</v>
      </c>
    </row>
    <row r="974" spans="1:56" ht="21" customHeight="1">
      <c r="A974" s="136">
        <v>970</v>
      </c>
      <c r="B974" s="243" t="str">
        <f t="shared" si="20"/>
        <v>20251FL6010K20.2</v>
      </c>
      <c r="C974" s="611" t="s">
        <v>2230</v>
      </c>
      <c r="D974" s="243" t="str">
        <f>VLOOKUP(E974,KHĐT_HKI_K20!$G$5:$AC$927,23,0)</f>
        <v>FL6010</v>
      </c>
      <c r="E974" s="490" t="s">
        <v>134</v>
      </c>
      <c r="F974" s="491" t="s">
        <v>58</v>
      </c>
      <c r="G974" s="491" t="s">
        <v>0</v>
      </c>
      <c r="H974" s="243" t="str">
        <f>VLOOKUP(I974,'Phan ca HK1-2025'!$B$4:$I$134,8,0)</f>
        <v>A7-306</v>
      </c>
      <c r="I974" s="495" t="s">
        <v>24</v>
      </c>
      <c r="J974" s="475"/>
      <c r="K974" s="475"/>
      <c r="L974" s="499">
        <v>2</v>
      </c>
      <c r="M974" s="243" t="str">
        <f>VLOOKUP(I974,'Phan ca HK1-2025'!$B$4:$G$134,6,0)</f>
        <v>13/10/2025</v>
      </c>
      <c r="N974" s="498"/>
      <c r="O974" s="498" t="s">
        <v>1110</v>
      </c>
    </row>
    <row r="975" spans="1:56" ht="21" customHeight="1">
      <c r="A975" s="136">
        <v>971</v>
      </c>
      <c r="B975" s="243" t="str">
        <f t="shared" si="20"/>
        <v>20251FL6363K20.1</v>
      </c>
      <c r="C975" s="611" t="s">
        <v>2482</v>
      </c>
      <c r="D975" s="243" t="str">
        <f>VLOOKUP(E975,KHĐT_HKI_K20!$G$5:$AC$927,23,0)</f>
        <v>FL6363</v>
      </c>
      <c r="E975" s="490" t="s">
        <v>388</v>
      </c>
      <c r="F975" s="491" t="s">
        <v>64</v>
      </c>
      <c r="G975" s="491" t="s">
        <v>4</v>
      </c>
      <c r="H975" s="243" t="str">
        <f>VLOOKUP(I975,'Phan ca HK1-2025'!$B$4:$I$134,8,0)</f>
        <v>A7-306</v>
      </c>
      <c r="I975" s="495" t="s">
        <v>24</v>
      </c>
      <c r="J975" s="475"/>
      <c r="K975" s="475"/>
      <c r="L975" s="499">
        <v>1</v>
      </c>
      <c r="M975" s="243" t="str">
        <f>VLOOKUP(I975,'Phan ca HK1-2025'!$B$4:$G$134,6,0)</f>
        <v>13/10/2025</v>
      </c>
      <c r="N975" s="498"/>
      <c r="O975" s="498" t="s">
        <v>1109</v>
      </c>
    </row>
    <row r="976" spans="1:56" ht="21" customHeight="1">
      <c r="A976" s="136">
        <v>972</v>
      </c>
      <c r="B976" s="243" t="str">
        <f t="shared" si="20"/>
        <v>20251FL6363K20.2</v>
      </c>
      <c r="C976" s="611" t="s">
        <v>2485</v>
      </c>
      <c r="D976" s="243" t="str">
        <f>VLOOKUP(E976,KHĐT_HKI_K20!$G$5:$AC$927,23,0)</f>
        <v>FL6363</v>
      </c>
      <c r="E976" s="490" t="s">
        <v>388</v>
      </c>
      <c r="F976" s="491" t="s">
        <v>59</v>
      </c>
      <c r="G976" s="491" t="s">
        <v>4</v>
      </c>
      <c r="H976" s="243" t="str">
        <f>VLOOKUP(I976,'Phan ca HK1-2025'!$B$4:$I$134,8,0)</f>
        <v>A7-306</v>
      </c>
      <c r="I976" s="495" t="s">
        <v>24</v>
      </c>
      <c r="J976" s="475"/>
      <c r="K976" s="475"/>
      <c r="L976" s="499">
        <v>2</v>
      </c>
      <c r="M976" s="243" t="str">
        <f>VLOOKUP(I976,'Phan ca HK1-2025'!$B$4:$G$134,6,0)</f>
        <v>13/10/2025</v>
      </c>
      <c r="N976" s="498"/>
      <c r="O976" s="498" t="s">
        <v>1110</v>
      </c>
    </row>
    <row r="977" spans="1:24" ht="21" customHeight="1">
      <c r="A977" s="136">
        <v>973</v>
      </c>
      <c r="B977" s="243" t="str">
        <f t="shared" si="20"/>
        <v>20251FL6034K20.1</v>
      </c>
      <c r="C977" s="611" t="s">
        <v>2311</v>
      </c>
      <c r="D977" s="243" t="str">
        <f>VLOOKUP(E977,KHĐT_HKI_K20!$G$5:$AC$927,23,0)</f>
        <v>FL6034</v>
      </c>
      <c r="E977" s="490" t="s">
        <v>136</v>
      </c>
      <c r="F977" s="491" t="s">
        <v>64</v>
      </c>
      <c r="G977" s="491" t="s">
        <v>1</v>
      </c>
      <c r="H977" s="243" t="str">
        <f>VLOOKUP(I977,'Phan ca HK1-2025'!$B$4:$I$134,8,0)</f>
        <v>A7-306</v>
      </c>
      <c r="I977" s="495" t="s">
        <v>24</v>
      </c>
      <c r="J977" s="507"/>
      <c r="K977" s="508"/>
      <c r="L977" s="499">
        <v>1</v>
      </c>
      <c r="M977" s="243" t="str">
        <f>VLOOKUP(I977,'Phan ca HK1-2025'!$B$4:$G$134,6,0)</f>
        <v>13/10/2025</v>
      </c>
      <c r="N977" s="498"/>
      <c r="O977" s="498" t="s">
        <v>1109</v>
      </c>
      <c r="X977"/>
    </row>
    <row r="978" spans="1:24" ht="21" customHeight="1">
      <c r="A978" s="136">
        <v>974</v>
      </c>
      <c r="B978" s="243" t="str">
        <f t="shared" si="20"/>
        <v>20251FL6034K20.2</v>
      </c>
      <c r="C978" s="611" t="s">
        <v>2314</v>
      </c>
      <c r="D978" s="243" t="str">
        <f>VLOOKUP(E978,KHĐT_HKI_K20!$G$5:$AC$927,23,0)</f>
        <v>FL6034</v>
      </c>
      <c r="E978" s="490" t="s">
        <v>136</v>
      </c>
      <c r="F978" s="491" t="s">
        <v>792</v>
      </c>
      <c r="G978" s="491" t="s">
        <v>1</v>
      </c>
      <c r="H978" s="243" t="str">
        <f>VLOOKUP(I978,'Phan ca HK1-2025'!$B$4:$I$134,8,0)</f>
        <v>A7-306</v>
      </c>
      <c r="I978" s="495" t="s">
        <v>24</v>
      </c>
      <c r="J978" s="509"/>
      <c r="K978" s="509"/>
      <c r="L978" s="499">
        <v>2</v>
      </c>
      <c r="M978" s="243" t="str">
        <f>VLOOKUP(I978,'Phan ca HK1-2025'!$B$4:$G$134,6,0)</f>
        <v>13/10/2025</v>
      </c>
      <c r="N978" s="498"/>
      <c r="O978" s="498" t="s">
        <v>1110</v>
      </c>
      <c r="X978"/>
    </row>
    <row r="979" spans="1:24" ht="21" customHeight="1">
      <c r="A979" s="136">
        <v>975</v>
      </c>
      <c r="B979" s="243" t="str">
        <f t="shared" si="20"/>
        <v>20251FL6023K20.1</v>
      </c>
      <c r="C979" s="611" t="s">
        <v>2269</v>
      </c>
      <c r="D979" s="243" t="str">
        <f>VLOOKUP(E979,KHĐT_HKI_K20!$G$5:$AC$927,23,0)</f>
        <v>FL6023</v>
      </c>
      <c r="E979" s="490" t="s">
        <v>135</v>
      </c>
      <c r="F979" s="491" t="s">
        <v>64</v>
      </c>
      <c r="G979" s="491" t="s">
        <v>5</v>
      </c>
      <c r="H979" s="243" t="str">
        <f>VLOOKUP(I979,'Phan ca HK1-2025'!$B$4:$I$134,8,0)</f>
        <v>A7-306</v>
      </c>
      <c r="I979" s="495" t="s">
        <v>24</v>
      </c>
      <c r="J979" s="475"/>
      <c r="K979" s="475"/>
      <c r="L979" s="499">
        <v>1</v>
      </c>
      <c r="M979" s="243" t="str">
        <f>VLOOKUP(I979,'Phan ca HK1-2025'!$B$4:$G$134,6,0)</f>
        <v>13/10/2025</v>
      </c>
      <c r="N979" s="498"/>
      <c r="O979" s="498" t="s">
        <v>1109</v>
      </c>
    </row>
    <row r="980" spans="1:24" ht="21" customHeight="1">
      <c r="A980" s="136">
        <v>976</v>
      </c>
      <c r="B980" s="243" t="str">
        <f t="shared" si="20"/>
        <v>20251FL6023K20.2</v>
      </c>
      <c r="C980" s="611" t="s">
        <v>2272</v>
      </c>
      <c r="D980" s="243" t="str">
        <f>VLOOKUP(E980,KHĐT_HKI_K20!$G$5:$AC$927,23,0)</f>
        <v>FL6023</v>
      </c>
      <c r="E980" s="490" t="s">
        <v>135</v>
      </c>
      <c r="F980" s="491" t="s">
        <v>58</v>
      </c>
      <c r="G980" s="491" t="s">
        <v>5</v>
      </c>
      <c r="H980" s="243" t="str">
        <f>VLOOKUP(I980,'Phan ca HK1-2025'!$B$4:$I$134,8,0)</f>
        <v>A7-306</v>
      </c>
      <c r="I980" s="495" t="s">
        <v>24</v>
      </c>
      <c r="J980" s="475"/>
      <c r="K980" s="475"/>
      <c r="L980" s="499">
        <v>2</v>
      </c>
      <c r="M980" s="243" t="str">
        <f>VLOOKUP(I980,'Phan ca HK1-2025'!$B$4:$G$134,6,0)</f>
        <v>13/10/2025</v>
      </c>
      <c r="N980" s="498"/>
      <c r="O980" s="498" t="s">
        <v>1110</v>
      </c>
    </row>
    <row r="981" spans="1:24" ht="21" customHeight="1">
      <c r="A981" s="136">
        <v>977</v>
      </c>
      <c r="B981" s="243" t="str">
        <f t="shared" si="20"/>
        <v>20251FL6048K20.1</v>
      </c>
      <c r="C981" s="611" t="s">
        <v>2353</v>
      </c>
      <c r="D981" s="243" t="str">
        <f>VLOOKUP(E981,KHĐT_HKI_K20!$G$5:$AC$927,23,0)</f>
        <v>FL6048</v>
      </c>
      <c r="E981" s="490" t="s">
        <v>137</v>
      </c>
      <c r="F981" s="491" t="s">
        <v>64</v>
      </c>
      <c r="G981" s="491" t="s">
        <v>3</v>
      </c>
      <c r="H981" s="243" t="str">
        <f>VLOOKUP(I981,'Phan ca HK1-2025'!$B$4:$I$134,8,0)</f>
        <v>A7-306</v>
      </c>
      <c r="I981" s="495" t="s">
        <v>24</v>
      </c>
      <c r="J981" s="475"/>
      <c r="K981" s="475"/>
      <c r="L981" s="499">
        <v>1</v>
      </c>
      <c r="M981" s="243" t="str">
        <f>VLOOKUP(I981,'Phan ca HK1-2025'!$B$4:$G$134,6,0)</f>
        <v>13/10/2025</v>
      </c>
      <c r="N981" s="498"/>
      <c r="O981" s="498" t="s">
        <v>1109</v>
      </c>
    </row>
    <row r="982" spans="1:24" ht="21" customHeight="1">
      <c r="A982" s="136">
        <v>978</v>
      </c>
      <c r="B982" s="243" t="str">
        <f t="shared" si="20"/>
        <v>20251FL6048K20.2</v>
      </c>
      <c r="C982" s="611" t="s">
        <v>2356</v>
      </c>
      <c r="D982" s="243" t="str">
        <f>VLOOKUP(E982,KHĐT_HKI_K20!$G$5:$AC$927,23,0)</f>
        <v>FL6048</v>
      </c>
      <c r="E982" s="490" t="s">
        <v>137</v>
      </c>
      <c r="F982" s="491" t="s">
        <v>58</v>
      </c>
      <c r="G982" s="491" t="s">
        <v>3</v>
      </c>
      <c r="H982" s="243" t="str">
        <f>VLOOKUP(I982,'Phan ca HK1-2025'!$B$4:$I$134,8,0)</f>
        <v>A7-306</v>
      </c>
      <c r="I982" s="495" t="s">
        <v>24</v>
      </c>
      <c r="J982" s="475"/>
      <c r="K982" s="475"/>
      <c r="L982" s="499">
        <v>2</v>
      </c>
      <c r="M982" s="243" t="str">
        <f>VLOOKUP(I982,'Phan ca HK1-2025'!$B$4:$G$134,6,0)</f>
        <v>13/10/2025</v>
      </c>
      <c r="N982" s="498"/>
      <c r="O982" s="498" t="s">
        <v>1110</v>
      </c>
    </row>
    <row r="983" spans="1:24" ht="21" customHeight="1">
      <c r="A983" s="136">
        <v>979</v>
      </c>
      <c r="B983" s="243" t="str">
        <f t="shared" si="20"/>
        <v>20251PE6037K20.1</v>
      </c>
      <c r="C983" s="617" t="s">
        <v>4455</v>
      </c>
      <c r="D983" s="613" t="s">
        <v>1138</v>
      </c>
      <c r="E983" s="492" t="s">
        <v>1131</v>
      </c>
      <c r="F983" s="491" t="s">
        <v>59</v>
      </c>
      <c r="G983" s="491" t="s">
        <v>0</v>
      </c>
      <c r="H983" s="243" t="s">
        <v>485</v>
      </c>
      <c r="I983" s="495" t="s">
        <v>24</v>
      </c>
      <c r="J983" s="475"/>
      <c r="K983" s="475"/>
      <c r="L983" s="499">
        <v>1</v>
      </c>
      <c r="M983" s="518" t="str">
        <f>VLOOKUP(I983,'Phan ca HK1-2025'!$B$4:$G$134,6,0)</f>
        <v>13/10/2025</v>
      </c>
      <c r="N983" s="498"/>
      <c r="O983" s="498"/>
    </row>
    <row r="984" spans="1:24" ht="21" customHeight="1">
      <c r="A984" s="136">
        <v>980</v>
      </c>
      <c r="B984" s="243" t="str">
        <f t="shared" si="20"/>
        <v>20251FL6580K20.1</v>
      </c>
      <c r="C984" s="611" t="s">
        <v>3037</v>
      </c>
      <c r="D984" s="243" t="str">
        <f>VLOOKUP(E984,KHĐT_HKI_K20!$G$5:$AC$927,23,0)</f>
        <v>FL6580</v>
      </c>
      <c r="E984" s="490" t="s">
        <v>624</v>
      </c>
      <c r="F984" s="494" t="s">
        <v>465</v>
      </c>
      <c r="G984" s="491" t="s">
        <v>5</v>
      </c>
      <c r="H984" s="243" t="str">
        <f>VLOOKUP(I984,'Phan ca HK1-2025'!$B$4:$I$134,8,0)</f>
        <v>A7-306</v>
      </c>
      <c r="I984" s="495" t="s">
        <v>24</v>
      </c>
      <c r="J984" s="475"/>
      <c r="K984" s="475"/>
      <c r="L984" s="499">
        <v>1</v>
      </c>
      <c r="M984" s="243" t="str">
        <f>VLOOKUP(I984,'Phan ca HK1-2025'!$B$4:$G$134,6,0)</f>
        <v>13/10/2025</v>
      </c>
      <c r="N984" s="498"/>
      <c r="O984" s="513" t="s">
        <v>1109</v>
      </c>
    </row>
    <row r="985" spans="1:24" ht="21" customHeight="1">
      <c r="A985" s="136">
        <v>981</v>
      </c>
      <c r="B985" s="243" t="str">
        <f t="shared" si="20"/>
        <v>20251FL6580K20.1</v>
      </c>
      <c r="C985" s="611" t="s">
        <v>3037</v>
      </c>
      <c r="D985" s="243" t="str">
        <f>VLOOKUP(E985,KHĐT_HKI_K20!$G$5:$AC$927,23,0)</f>
        <v>FL6580</v>
      </c>
      <c r="E985" s="490" t="s">
        <v>624</v>
      </c>
      <c r="F985" s="494" t="s">
        <v>465</v>
      </c>
      <c r="G985" s="491" t="s">
        <v>2</v>
      </c>
      <c r="H985" s="243" t="str">
        <f>VLOOKUP(I985,'Phan ca HK1-2025'!$B$4:$I$134,8,0)</f>
        <v>A7-306</v>
      </c>
      <c r="I985" s="495" t="s">
        <v>24</v>
      </c>
      <c r="J985" s="475"/>
      <c r="K985" s="475"/>
      <c r="L985" s="499">
        <v>1</v>
      </c>
      <c r="M985" s="243" t="str">
        <f>VLOOKUP(I985,'Phan ca HK1-2025'!$B$4:$G$134,6,0)</f>
        <v>13/10/2025</v>
      </c>
      <c r="N985" s="498"/>
      <c r="O985" s="513" t="s">
        <v>1109</v>
      </c>
    </row>
    <row r="986" spans="1:24" ht="21" customHeight="1">
      <c r="A986" s="136">
        <v>982</v>
      </c>
      <c r="B986" s="243" t="str">
        <f t="shared" si="20"/>
        <v>20251FL6564K20.1</v>
      </c>
      <c r="C986" s="611" t="s">
        <v>4310</v>
      </c>
      <c r="D986" s="243" t="str">
        <f>VLOOKUP(E986,KHĐT_HKI_K20!$G$5:$AC$927,23,0)</f>
        <v>FL6564</v>
      </c>
      <c r="E986" s="490" t="s">
        <v>260</v>
      </c>
      <c r="F986" s="491" t="s">
        <v>58</v>
      </c>
      <c r="G986" s="491" t="s">
        <v>1</v>
      </c>
      <c r="H986" s="243" t="str">
        <f>VLOOKUP(I986,'Phan ca HK1-2025'!$B$4:$I$134,8,0)</f>
        <v>A7-306</v>
      </c>
      <c r="I986" s="495" t="s">
        <v>24</v>
      </c>
      <c r="J986" s="511"/>
      <c r="K986" s="512"/>
      <c r="L986" s="499">
        <v>1</v>
      </c>
      <c r="M986" s="243" t="str">
        <f>VLOOKUP(I986,'Phan ca HK1-2025'!$B$4:$G$134,6,0)</f>
        <v>13/10/2025</v>
      </c>
      <c r="N986" s="498"/>
      <c r="O986" s="498" t="s">
        <v>1109</v>
      </c>
      <c r="X986"/>
    </row>
    <row r="987" spans="1:24" ht="21" customHeight="1">
      <c r="A987" s="136">
        <v>983</v>
      </c>
      <c r="B987" s="243" t="str">
        <f t="shared" si="20"/>
        <v>20251FL6564K20.1</v>
      </c>
      <c r="C987" s="611" t="s">
        <v>4310</v>
      </c>
      <c r="D987" s="243" t="str">
        <f>VLOOKUP(E987,KHĐT_HKI_K20!$G$5:$AC$927,23,0)</f>
        <v>FL6564</v>
      </c>
      <c r="E987" s="490" t="s">
        <v>260</v>
      </c>
      <c r="F987" s="491" t="s">
        <v>58</v>
      </c>
      <c r="G987" s="491" t="s">
        <v>4</v>
      </c>
      <c r="H987" s="243" t="str">
        <f>VLOOKUP(I987,'Phan ca HK1-2025'!$B$4:$I$134,8,0)</f>
        <v>A7-306</v>
      </c>
      <c r="I987" s="495" t="s">
        <v>24</v>
      </c>
      <c r="J987" s="475"/>
      <c r="K987" s="475"/>
      <c r="L987" s="499">
        <v>1</v>
      </c>
      <c r="M987" s="243" t="str">
        <f>VLOOKUP(I987,'Phan ca HK1-2025'!$B$4:$G$134,6,0)</f>
        <v>13/10/2025</v>
      </c>
      <c r="N987" s="498"/>
      <c r="O987" s="498" t="s">
        <v>1109</v>
      </c>
    </row>
    <row r="988" spans="1:24" ht="21" customHeight="1">
      <c r="A988" s="136">
        <v>984</v>
      </c>
      <c r="B988" s="243" t="str">
        <f t="shared" si="20"/>
        <v>20251LP6010K20.57</v>
      </c>
      <c r="C988" s="611" t="s">
        <v>3286</v>
      </c>
      <c r="D988" s="243" t="str">
        <f>VLOOKUP(E988,KHĐT_HKI_K20!$G$5:$AC$927,23,0)</f>
        <v>LP6010</v>
      </c>
      <c r="E988" s="236" t="s">
        <v>180</v>
      </c>
      <c r="F988" s="491" t="s">
        <v>1103</v>
      </c>
      <c r="G988" s="491" t="s">
        <v>2</v>
      </c>
      <c r="H988" s="498" t="s">
        <v>8</v>
      </c>
      <c r="I988" s="495" t="s">
        <v>24</v>
      </c>
      <c r="J988" s="475"/>
      <c r="K988" s="475"/>
      <c r="L988" s="499">
        <v>57</v>
      </c>
      <c r="M988" s="243" t="str">
        <f>VLOOKUP(I988,'Phan ca HK1-2025'!$B$4:$G$134,6,0)</f>
        <v>13/10/2025</v>
      </c>
      <c r="N988" s="498"/>
      <c r="O988" s="498"/>
    </row>
    <row r="989" spans="1:24" ht="21" customHeight="1">
      <c r="A989" s="136">
        <v>985</v>
      </c>
      <c r="B989" s="243" t="str">
        <f t="shared" si="20"/>
        <v>20251TO6001K20.3</v>
      </c>
      <c r="C989" s="611" t="s">
        <v>4271</v>
      </c>
      <c r="D989" s="243" t="str">
        <f>VLOOKUP(E989,KHĐT_HKI_K20!$G$5:$AC$927,23,0)</f>
        <v>TO6001</v>
      </c>
      <c r="E989" s="490" t="s">
        <v>423</v>
      </c>
      <c r="F989" s="491" t="s">
        <v>13</v>
      </c>
      <c r="G989" s="491" t="s">
        <v>2</v>
      </c>
      <c r="H989" s="498" t="s">
        <v>8</v>
      </c>
      <c r="I989" s="495" t="s">
        <v>25</v>
      </c>
      <c r="J989" s="475"/>
      <c r="K989" s="475"/>
      <c r="L989" s="499">
        <v>3</v>
      </c>
      <c r="M989" s="243" t="str">
        <f>VLOOKUP(I989,'Phan ca HK1-2025'!$B$4:$G$134,6,0)</f>
        <v>13/10/2025</v>
      </c>
      <c r="N989" s="498"/>
      <c r="O989" s="498"/>
    </row>
    <row r="990" spans="1:24" ht="21" customHeight="1">
      <c r="A990" s="136">
        <v>986</v>
      </c>
      <c r="B990" s="243" t="str">
        <f t="shared" si="20"/>
        <v>20251FL6010K20.3</v>
      </c>
      <c r="C990" s="611" t="s">
        <v>2233</v>
      </c>
      <c r="D990" s="243" t="str">
        <f>VLOOKUP(E990,KHĐT_HKI_K20!$G$5:$AC$927,23,0)</f>
        <v>FL6010</v>
      </c>
      <c r="E990" s="490" t="s">
        <v>134</v>
      </c>
      <c r="F990" s="491" t="s">
        <v>59</v>
      </c>
      <c r="G990" s="491" t="s">
        <v>0</v>
      </c>
      <c r="H990" s="243" t="str">
        <f>VLOOKUP(I990,'Phan ca HK1-2025'!$B$4:$I$134,8,0)</f>
        <v>A7-306</v>
      </c>
      <c r="I990" s="495" t="s">
        <v>25</v>
      </c>
      <c r="J990" s="475"/>
      <c r="K990" s="475"/>
      <c r="L990" s="499">
        <v>3</v>
      </c>
      <c r="M990" s="243" t="str">
        <f>VLOOKUP(I990,'Phan ca HK1-2025'!$B$4:$G$134,6,0)</f>
        <v>13/10/2025</v>
      </c>
      <c r="N990" s="498"/>
      <c r="O990" s="498" t="s">
        <v>1111</v>
      </c>
    </row>
    <row r="991" spans="1:24" ht="21" customHeight="1">
      <c r="A991" s="136">
        <v>987</v>
      </c>
      <c r="B991" s="243" t="str">
        <f t="shared" si="20"/>
        <v>20251FL6010K20.4</v>
      </c>
      <c r="C991" s="611" t="s">
        <v>2236</v>
      </c>
      <c r="D991" s="243" t="str">
        <f>VLOOKUP(E991,KHĐT_HKI_K20!$G$5:$AC$927,23,0)</f>
        <v>FL6010</v>
      </c>
      <c r="E991" s="490" t="s">
        <v>134</v>
      </c>
      <c r="F991" s="491" t="s">
        <v>60</v>
      </c>
      <c r="G991" s="491" t="s">
        <v>0</v>
      </c>
      <c r="H991" s="498" t="s">
        <v>8</v>
      </c>
      <c r="I991" s="495" t="s">
        <v>25</v>
      </c>
      <c r="J991" s="475"/>
      <c r="K991" s="475"/>
      <c r="L991" s="499">
        <v>4</v>
      </c>
      <c r="M991" s="243" t="str">
        <f>VLOOKUP(I991,'Phan ca HK1-2025'!$B$4:$G$134,6,0)</f>
        <v>13/10/2025</v>
      </c>
      <c r="N991" s="498"/>
      <c r="O991" s="498" t="s">
        <v>1112</v>
      </c>
    </row>
    <row r="992" spans="1:24" ht="21" customHeight="1">
      <c r="A992" s="136">
        <v>988</v>
      </c>
      <c r="B992" s="243" t="str">
        <f t="shared" si="20"/>
        <v>20251FL6010K20.5</v>
      </c>
      <c r="C992" s="611" t="s">
        <v>2239</v>
      </c>
      <c r="D992" s="243" t="str">
        <f>VLOOKUP(E992,KHĐT_HKI_K20!$G$5:$AC$927,23,0)</f>
        <v>FL6010</v>
      </c>
      <c r="E992" s="490" t="s">
        <v>134</v>
      </c>
      <c r="F992" s="491" t="s">
        <v>792</v>
      </c>
      <c r="G992" s="491" t="s">
        <v>0</v>
      </c>
      <c r="H992" s="243" t="str">
        <f>VLOOKUP(I992,'Phan ca HK1-2025'!$B$4:$I$134,8,0)</f>
        <v>A7-306</v>
      </c>
      <c r="I992" s="495" t="s">
        <v>25</v>
      </c>
      <c r="J992" s="475"/>
      <c r="K992" s="475"/>
      <c r="L992" s="499">
        <v>5</v>
      </c>
      <c r="M992" s="243" t="str">
        <f>VLOOKUP(I992,'Phan ca HK1-2025'!$B$4:$G$134,6,0)</f>
        <v>13/10/2025</v>
      </c>
      <c r="N992" s="498"/>
      <c r="O992" s="498" t="s">
        <v>1113</v>
      </c>
    </row>
    <row r="993" spans="1:24" ht="21" customHeight="1">
      <c r="A993" s="136">
        <v>989</v>
      </c>
      <c r="B993" s="243" t="str">
        <f t="shared" si="20"/>
        <v>20251FL6363K20.3</v>
      </c>
      <c r="C993" s="611" t="s">
        <v>2488</v>
      </c>
      <c r="D993" s="503" t="str">
        <f>VLOOKUP(E993,KHĐT_HKI_K20!$G$5:$AC$927,23,0)</f>
        <v>FL6363</v>
      </c>
      <c r="E993" s="490" t="s">
        <v>388</v>
      </c>
      <c r="F993" s="494" t="s">
        <v>465</v>
      </c>
      <c r="G993" s="491" t="s">
        <v>4</v>
      </c>
      <c r="H993" s="243" t="str">
        <f>VLOOKUP(I993,'Phan ca HK1-2025'!$B$4:$I$134,8,0)</f>
        <v>A7-306</v>
      </c>
      <c r="I993" s="495" t="s">
        <v>25</v>
      </c>
      <c r="J993" s="475"/>
      <c r="K993" s="475"/>
      <c r="L993" s="499">
        <v>3</v>
      </c>
      <c r="M993" s="243" t="str">
        <f>VLOOKUP(I993,'Phan ca HK1-2025'!$B$4:$G$134,6,0)</f>
        <v>13/10/2025</v>
      </c>
      <c r="N993" s="498"/>
      <c r="O993" s="498" t="s">
        <v>1111</v>
      </c>
    </row>
    <row r="994" spans="1:24" ht="21" customHeight="1">
      <c r="A994" s="136">
        <v>990</v>
      </c>
      <c r="B994" s="243" t="str">
        <f t="shared" si="20"/>
        <v>20251FL6363K20.4</v>
      </c>
      <c r="C994" s="611" t="s">
        <v>2491</v>
      </c>
      <c r="D994" s="503" t="str">
        <f>VLOOKUP(E994,KHĐT_HKI_K20!$G$5:$AC$927,23,0)</f>
        <v>FL6363</v>
      </c>
      <c r="E994" s="490" t="s">
        <v>388</v>
      </c>
      <c r="F994" s="491" t="s">
        <v>60</v>
      </c>
      <c r="G994" s="491" t="s">
        <v>4</v>
      </c>
      <c r="H994" s="498" t="s">
        <v>8</v>
      </c>
      <c r="I994" s="495" t="s">
        <v>25</v>
      </c>
      <c r="J994" s="475"/>
      <c r="K994" s="475"/>
      <c r="L994" s="499">
        <v>4</v>
      </c>
      <c r="M994" s="243" t="str">
        <f>VLOOKUP(I994,'Phan ca HK1-2025'!$B$4:$G$134,6,0)</f>
        <v>13/10/2025</v>
      </c>
      <c r="N994" s="498"/>
      <c r="O994" s="498" t="s">
        <v>1112</v>
      </c>
    </row>
    <row r="995" spans="1:24" ht="21" customHeight="1">
      <c r="A995" s="136">
        <v>991</v>
      </c>
      <c r="B995" s="243" t="str">
        <f t="shared" si="20"/>
        <v>20251FL6363K20.5</v>
      </c>
      <c r="C995" s="611" t="s">
        <v>2494</v>
      </c>
      <c r="D995" s="243" t="str">
        <f>VLOOKUP(E995,KHĐT_HKI_K20!$G$5:$AC$927,23,0)</f>
        <v>FL6363</v>
      </c>
      <c r="E995" s="490" t="s">
        <v>388</v>
      </c>
      <c r="F995" s="491" t="s">
        <v>792</v>
      </c>
      <c r="G995" s="491" t="s">
        <v>4</v>
      </c>
      <c r="H995" s="243" t="str">
        <f>VLOOKUP(I995,'Phan ca HK1-2025'!$B$4:$I$134,8,0)</f>
        <v>A7-306</v>
      </c>
      <c r="I995" s="495" t="s">
        <v>25</v>
      </c>
      <c r="J995" s="475"/>
      <c r="K995" s="475"/>
      <c r="L995" s="499">
        <v>5</v>
      </c>
      <c r="M995" s="243" t="str">
        <f>VLOOKUP(I995,'Phan ca HK1-2025'!$B$4:$G$134,6,0)</f>
        <v>13/10/2025</v>
      </c>
      <c r="N995" s="498"/>
      <c r="O995" s="498" t="s">
        <v>1113</v>
      </c>
    </row>
    <row r="996" spans="1:24" ht="21" customHeight="1">
      <c r="A996" s="136">
        <v>992</v>
      </c>
      <c r="B996" s="243" t="str">
        <f t="shared" si="20"/>
        <v>20251FL6034K20.3</v>
      </c>
      <c r="C996" s="611" t="s">
        <v>2317</v>
      </c>
      <c r="D996" s="243" t="str">
        <f>VLOOKUP(E996,KHĐT_HKI_K20!$G$5:$AC$927,23,0)</f>
        <v>FL6034</v>
      </c>
      <c r="E996" s="490" t="s">
        <v>136</v>
      </c>
      <c r="F996" s="491" t="s">
        <v>59</v>
      </c>
      <c r="G996" s="491" t="s">
        <v>1</v>
      </c>
      <c r="H996" s="243" t="str">
        <f>VLOOKUP(I996,'Phan ca HK1-2025'!$B$4:$I$134,8,0)</f>
        <v>A7-306</v>
      </c>
      <c r="I996" s="495" t="s">
        <v>25</v>
      </c>
      <c r="J996" s="510"/>
      <c r="K996" s="509"/>
      <c r="L996" s="499">
        <v>3</v>
      </c>
      <c r="M996" s="243" t="str">
        <f>VLOOKUP(I996,'Phan ca HK1-2025'!$B$4:$G$134,6,0)</f>
        <v>13/10/2025</v>
      </c>
      <c r="N996" s="498"/>
      <c r="O996" s="498" t="s">
        <v>1111</v>
      </c>
      <c r="X996"/>
    </row>
    <row r="997" spans="1:24" ht="21" customHeight="1">
      <c r="A997" s="136">
        <v>993</v>
      </c>
      <c r="B997" s="243" t="str">
        <f t="shared" si="20"/>
        <v>20251FL6034K20.4</v>
      </c>
      <c r="C997" s="611" t="s">
        <v>2320</v>
      </c>
      <c r="D997" s="243" t="str">
        <f>VLOOKUP(E997,KHĐT_HKI_K20!$G$5:$AC$927,23,0)</f>
        <v>FL6034</v>
      </c>
      <c r="E997" s="490" t="s">
        <v>136</v>
      </c>
      <c r="F997" s="491" t="s">
        <v>60</v>
      </c>
      <c r="G997" s="491" t="s">
        <v>1</v>
      </c>
      <c r="H997" s="243" t="str">
        <f>VLOOKUP(I997,'Phan ca HK1-2025'!$B$4:$I$134,8,0)</f>
        <v>A7-306</v>
      </c>
      <c r="I997" s="495" t="s">
        <v>25</v>
      </c>
      <c r="J997" s="475"/>
      <c r="K997" s="475"/>
      <c r="L997" s="499">
        <v>4</v>
      </c>
      <c r="M997" s="243" t="str">
        <f>VLOOKUP(I997,'Phan ca HK1-2025'!$B$4:$G$134,6,0)</f>
        <v>13/10/2025</v>
      </c>
      <c r="N997" s="498"/>
      <c r="O997" s="498" t="s">
        <v>1112</v>
      </c>
      <c r="X997"/>
    </row>
    <row r="998" spans="1:24" ht="21" customHeight="1">
      <c r="A998" s="136">
        <v>994</v>
      </c>
      <c r="B998" s="243" t="str">
        <f t="shared" si="20"/>
        <v>20251FL6034K20.5</v>
      </c>
      <c r="C998" s="611" t="s">
        <v>2323</v>
      </c>
      <c r="D998" s="243" t="str">
        <f>VLOOKUP(E998,KHĐT_HKI_K20!$G$5:$AC$927,23,0)</f>
        <v>FL6034</v>
      </c>
      <c r="E998" s="490" t="s">
        <v>136</v>
      </c>
      <c r="F998" s="494" t="s">
        <v>465</v>
      </c>
      <c r="G998" s="491" t="s">
        <v>1</v>
      </c>
      <c r="H998" s="243" t="s">
        <v>4434</v>
      </c>
      <c r="I998" s="495" t="s">
        <v>25</v>
      </c>
      <c r="J998" s="475"/>
      <c r="K998" s="475"/>
      <c r="L998" s="499">
        <v>5</v>
      </c>
      <c r="M998" s="243" t="str">
        <f>VLOOKUP(I998,'Phan ca HK1-2025'!$B$4:$G$134,6,0)</f>
        <v>13/10/2025</v>
      </c>
      <c r="N998" s="498"/>
      <c r="O998" s="498" t="s">
        <v>1113</v>
      </c>
      <c r="X998"/>
    </row>
    <row r="999" spans="1:24" ht="21" customHeight="1">
      <c r="A999" s="136">
        <v>995</v>
      </c>
      <c r="B999" s="243" t="str">
        <f t="shared" si="20"/>
        <v>20251FL6023K20.3</v>
      </c>
      <c r="C999" s="611" t="s">
        <v>2275</v>
      </c>
      <c r="D999" s="243" t="str">
        <f>VLOOKUP(E999,KHĐT_HKI_K20!$G$5:$AC$927,23,0)</f>
        <v>FL6023</v>
      </c>
      <c r="E999" s="490" t="s">
        <v>135</v>
      </c>
      <c r="F999" s="491" t="s">
        <v>59</v>
      </c>
      <c r="G999" s="491" t="s">
        <v>5</v>
      </c>
      <c r="H999" s="243" t="str">
        <f>VLOOKUP(I999,'Phan ca HK1-2025'!$B$4:$I$134,8,0)</f>
        <v>A7-306</v>
      </c>
      <c r="I999" s="495" t="s">
        <v>25</v>
      </c>
      <c r="J999" s="475"/>
      <c r="K999" s="475"/>
      <c r="L999" s="499">
        <v>3</v>
      </c>
      <c r="M999" s="243" t="str">
        <f>VLOOKUP(I999,'Phan ca HK1-2025'!$B$4:$G$134,6,0)</f>
        <v>13/10/2025</v>
      </c>
      <c r="N999" s="498"/>
      <c r="O999" s="498" t="s">
        <v>1111</v>
      </c>
    </row>
    <row r="1000" spans="1:24" ht="21" customHeight="1">
      <c r="A1000" s="136">
        <v>996</v>
      </c>
      <c r="B1000" s="243" t="str">
        <f t="shared" si="20"/>
        <v>20251FL6023K20.4</v>
      </c>
      <c r="C1000" s="611" t="s">
        <v>2278</v>
      </c>
      <c r="D1000" s="243" t="str">
        <f>VLOOKUP(E1000,KHĐT_HKI_K20!$G$5:$AC$927,23,0)</f>
        <v>FL6023</v>
      </c>
      <c r="E1000" s="490" t="s">
        <v>135</v>
      </c>
      <c r="F1000" s="494" t="s">
        <v>465</v>
      </c>
      <c r="G1000" s="491" t="s">
        <v>5</v>
      </c>
      <c r="H1000" s="498" t="s">
        <v>390</v>
      </c>
      <c r="I1000" s="495" t="s">
        <v>25</v>
      </c>
      <c r="J1000" s="475"/>
      <c r="K1000" s="475"/>
      <c r="L1000" s="499">
        <v>4</v>
      </c>
      <c r="M1000" s="243" t="str">
        <f>VLOOKUP(I1000,'Phan ca HK1-2025'!$B$4:$G$134,6,0)</f>
        <v>13/10/2025</v>
      </c>
      <c r="N1000" s="498"/>
      <c r="O1000" s="498" t="s">
        <v>1112</v>
      </c>
    </row>
    <row r="1001" spans="1:24" ht="21" customHeight="1">
      <c r="A1001" s="136">
        <v>997</v>
      </c>
      <c r="B1001" s="243" t="str">
        <f t="shared" si="20"/>
        <v>20251FL6023K20.5</v>
      </c>
      <c r="C1001" s="611" t="s">
        <v>2281</v>
      </c>
      <c r="D1001" s="243" t="str">
        <f>VLOOKUP(E1001,KHĐT_HKI_K20!$G$5:$AC$927,23,0)</f>
        <v>FL6023</v>
      </c>
      <c r="E1001" s="490" t="s">
        <v>135</v>
      </c>
      <c r="F1001" s="491" t="s">
        <v>60</v>
      </c>
      <c r="G1001" s="491" t="s">
        <v>5</v>
      </c>
      <c r="H1001" s="243" t="str">
        <f>VLOOKUP(I1001,'Phan ca HK1-2025'!$B$4:$I$134,8,0)</f>
        <v>A7-306</v>
      </c>
      <c r="I1001" s="495" t="s">
        <v>25</v>
      </c>
      <c r="J1001" s="475"/>
      <c r="K1001" s="475"/>
      <c r="L1001" s="499">
        <v>5</v>
      </c>
      <c r="M1001" s="243" t="str">
        <f>VLOOKUP(I1001,'Phan ca HK1-2025'!$B$4:$G$134,6,0)</f>
        <v>13/10/2025</v>
      </c>
      <c r="N1001" s="498"/>
      <c r="O1001" s="498" t="s">
        <v>1113</v>
      </c>
    </row>
    <row r="1002" spans="1:24" ht="21" customHeight="1">
      <c r="A1002" s="136">
        <v>998</v>
      </c>
      <c r="B1002" s="243" t="str">
        <f t="shared" ref="B1002:B1065" si="21">CONCATENATE(20251,$D1002,"K20.",$L1002)</f>
        <v>20251FL6048K20.3</v>
      </c>
      <c r="C1002" s="611" t="s">
        <v>2359</v>
      </c>
      <c r="D1002" s="243" t="str">
        <f>VLOOKUP(E1002,KHĐT_HKI_K20!$G$5:$AC$927,23,0)</f>
        <v>FL6048</v>
      </c>
      <c r="E1002" s="490" t="s">
        <v>137</v>
      </c>
      <c r="F1002" s="491" t="s">
        <v>59</v>
      </c>
      <c r="G1002" s="491" t="s">
        <v>3</v>
      </c>
      <c r="H1002" s="243" t="str">
        <f>VLOOKUP(I1002,'Phan ca HK1-2025'!$B$4:$I$134,8,0)</f>
        <v>A7-306</v>
      </c>
      <c r="I1002" s="495" t="s">
        <v>25</v>
      </c>
      <c r="J1002" s="475"/>
      <c r="K1002" s="475"/>
      <c r="L1002" s="499">
        <v>3</v>
      </c>
      <c r="M1002" s="243" t="str">
        <f>VLOOKUP(I1002,'Phan ca HK1-2025'!$B$4:$G$134,6,0)</f>
        <v>13/10/2025</v>
      </c>
      <c r="N1002" s="498"/>
      <c r="O1002" s="498" t="s">
        <v>1111</v>
      </c>
    </row>
    <row r="1003" spans="1:24" ht="21" customHeight="1">
      <c r="A1003" s="136">
        <v>999</v>
      </c>
      <c r="B1003" s="243" t="str">
        <f t="shared" si="21"/>
        <v>20251FL6048K20.4</v>
      </c>
      <c r="C1003" s="611" t="s">
        <v>2362</v>
      </c>
      <c r="D1003" s="243" t="str">
        <f>VLOOKUP(E1003,KHĐT_HKI_K20!$G$5:$AC$927,23,0)</f>
        <v>FL6048</v>
      </c>
      <c r="E1003" s="490" t="s">
        <v>137</v>
      </c>
      <c r="F1003" s="491" t="s">
        <v>60</v>
      </c>
      <c r="G1003" s="491" t="s">
        <v>3</v>
      </c>
      <c r="H1003" s="498" t="s">
        <v>8</v>
      </c>
      <c r="I1003" s="495" t="s">
        <v>25</v>
      </c>
      <c r="J1003" s="475"/>
      <c r="K1003" s="475"/>
      <c r="L1003" s="499">
        <v>4</v>
      </c>
      <c r="M1003" s="243" t="str">
        <f>VLOOKUP(I1003,'Phan ca HK1-2025'!$B$4:$G$134,6,0)</f>
        <v>13/10/2025</v>
      </c>
      <c r="N1003" s="498"/>
      <c r="O1003" s="498" t="s">
        <v>1112</v>
      </c>
    </row>
    <row r="1004" spans="1:24" ht="21" customHeight="1">
      <c r="A1004" s="136">
        <v>1000</v>
      </c>
      <c r="B1004" s="243" t="str">
        <f t="shared" si="21"/>
        <v>20251FL6048K20.5</v>
      </c>
      <c r="C1004" s="611" t="s">
        <v>2365</v>
      </c>
      <c r="D1004" s="243" t="str">
        <f>VLOOKUP(E1004,KHĐT_HKI_K20!$G$5:$AC$927,23,0)</f>
        <v>FL6048</v>
      </c>
      <c r="E1004" s="490" t="s">
        <v>137</v>
      </c>
      <c r="F1004" s="491" t="s">
        <v>792</v>
      </c>
      <c r="G1004" s="491" t="s">
        <v>3</v>
      </c>
      <c r="H1004" s="243" t="str">
        <f>VLOOKUP(I1004,'Phan ca HK1-2025'!$B$4:$I$134,8,0)</f>
        <v>A7-306</v>
      </c>
      <c r="I1004" s="495" t="s">
        <v>25</v>
      </c>
      <c r="J1004" s="475"/>
      <c r="K1004" s="475"/>
      <c r="L1004" s="499">
        <v>5</v>
      </c>
      <c r="M1004" s="243" t="str">
        <f>VLOOKUP(I1004,'Phan ca HK1-2025'!$B$4:$G$134,6,0)</f>
        <v>13/10/2025</v>
      </c>
      <c r="N1004" s="498"/>
      <c r="O1004" s="498" t="s">
        <v>1113</v>
      </c>
    </row>
    <row r="1005" spans="1:24" ht="21" customHeight="1">
      <c r="A1005" s="136">
        <v>1001</v>
      </c>
      <c r="B1005" s="243" t="str">
        <f t="shared" si="21"/>
        <v>20251PE6037K20.2</v>
      </c>
      <c r="C1005" s="617" t="s">
        <v>4463</v>
      </c>
      <c r="D1005" s="613" t="s">
        <v>1138</v>
      </c>
      <c r="E1005" s="492" t="s">
        <v>1131</v>
      </c>
      <c r="F1005" s="491" t="s">
        <v>440</v>
      </c>
      <c r="G1005" s="491" t="s">
        <v>0</v>
      </c>
      <c r="H1005" s="243" t="s">
        <v>485</v>
      </c>
      <c r="I1005" s="495" t="s">
        <v>25</v>
      </c>
      <c r="J1005" s="475"/>
      <c r="K1005" s="475"/>
      <c r="L1005" s="499">
        <v>2</v>
      </c>
      <c r="M1005" s="518" t="str">
        <f>VLOOKUP(I1005,'Phan ca HK1-2025'!$B$4:$G$134,6,0)</f>
        <v>13/10/2025</v>
      </c>
      <c r="N1005" s="498"/>
      <c r="O1005" s="498"/>
    </row>
    <row r="1006" spans="1:24" ht="21" customHeight="1">
      <c r="A1006" s="136">
        <v>1002</v>
      </c>
      <c r="B1006" s="243" t="str">
        <f t="shared" si="21"/>
        <v>20251FL6560K20.1</v>
      </c>
      <c r="C1006" s="611" t="s">
        <v>2581</v>
      </c>
      <c r="D1006" s="243" t="str">
        <f>VLOOKUP(E1006,KHĐT_HKI_K20!$G$5:$AC$927,23,0)</f>
        <v>FL6560</v>
      </c>
      <c r="E1006" s="490" t="s">
        <v>257</v>
      </c>
      <c r="F1006" s="493" t="s">
        <v>60</v>
      </c>
      <c r="G1006" s="491" t="s">
        <v>0</v>
      </c>
      <c r="H1006" s="243" t="str">
        <f>VLOOKUP(I1006,'Phan ca HK1-2025'!$B$4:$I$134,8,0)</f>
        <v>A7-306</v>
      </c>
      <c r="I1006" s="495" t="s">
        <v>25</v>
      </c>
      <c r="J1006" s="475"/>
      <c r="K1006" s="475"/>
      <c r="L1006" s="499">
        <v>1</v>
      </c>
      <c r="M1006" s="243" t="str">
        <f>VLOOKUP(I1006,'Phan ca HK1-2025'!$B$4:$G$134,6,0)</f>
        <v>13/10/2025</v>
      </c>
      <c r="N1006" s="498"/>
      <c r="O1006" s="498" t="s">
        <v>1109</v>
      </c>
    </row>
    <row r="1007" spans="1:24" ht="21" customHeight="1">
      <c r="A1007" s="136">
        <v>1003</v>
      </c>
      <c r="B1007" s="243" t="str">
        <f t="shared" si="21"/>
        <v>20251FL6560K20.1</v>
      </c>
      <c r="C1007" s="611" t="s">
        <v>2581</v>
      </c>
      <c r="D1007" s="243" t="str">
        <f>VLOOKUP(E1007,KHĐT_HKI_K20!$G$5:$AC$927,23,0)</f>
        <v>FL6560</v>
      </c>
      <c r="E1007" s="490" t="s">
        <v>257</v>
      </c>
      <c r="F1007" s="491" t="s">
        <v>60</v>
      </c>
      <c r="G1007" s="491" t="s">
        <v>3</v>
      </c>
      <c r="H1007" s="243" t="str">
        <f>VLOOKUP(I1007,'Phan ca HK1-2025'!$B$4:$I$134,8,0)</f>
        <v>A7-306</v>
      </c>
      <c r="I1007" s="495" t="s">
        <v>25</v>
      </c>
      <c r="J1007" s="475"/>
      <c r="K1007" s="475"/>
      <c r="L1007" s="499">
        <v>1</v>
      </c>
      <c r="M1007" s="243" t="str">
        <f>VLOOKUP(I1007,'Phan ca HK1-2025'!$B$4:$G$134,6,0)</f>
        <v>13/10/2025</v>
      </c>
      <c r="N1007" s="498"/>
      <c r="O1007" s="498" t="s">
        <v>1109</v>
      </c>
    </row>
    <row r="1008" spans="1:24" ht="21" customHeight="1">
      <c r="A1008" s="136">
        <v>1004</v>
      </c>
      <c r="B1008" s="243" t="str">
        <f t="shared" si="21"/>
        <v>20251FL6560K20.2</v>
      </c>
      <c r="C1008" s="611" t="s">
        <v>2584</v>
      </c>
      <c r="D1008" s="243" t="str">
        <f>VLOOKUP(E1008,KHĐT_HKI_K20!$G$5:$AC$927,23,0)</f>
        <v>FL6560</v>
      </c>
      <c r="E1008" s="490" t="s">
        <v>257</v>
      </c>
      <c r="F1008" s="491" t="s">
        <v>59</v>
      </c>
      <c r="G1008" s="491" t="s">
        <v>0</v>
      </c>
      <c r="H1008" s="498" t="s">
        <v>8</v>
      </c>
      <c r="I1008" s="495" t="s">
        <v>25</v>
      </c>
      <c r="J1008" s="475"/>
      <c r="K1008" s="475"/>
      <c r="L1008" s="499">
        <v>2</v>
      </c>
      <c r="M1008" s="243" t="str">
        <f>VLOOKUP(I1008,'Phan ca HK1-2025'!$B$4:$G$134,6,0)</f>
        <v>13/10/2025</v>
      </c>
      <c r="N1008" s="498"/>
      <c r="O1008" s="498" t="s">
        <v>1110</v>
      </c>
    </row>
    <row r="1009" spans="1:24" ht="21" customHeight="1">
      <c r="A1009" s="136">
        <v>1005</v>
      </c>
      <c r="B1009" s="243" t="str">
        <f t="shared" si="21"/>
        <v>20251FL6560K20.2</v>
      </c>
      <c r="C1009" s="611" t="s">
        <v>2584</v>
      </c>
      <c r="D1009" s="243" t="str">
        <f>VLOOKUP(E1009,KHĐT_HKI_K20!$G$5:$AC$927,23,0)</f>
        <v>FL6560</v>
      </c>
      <c r="E1009" s="490" t="s">
        <v>257</v>
      </c>
      <c r="F1009" s="491" t="s">
        <v>59</v>
      </c>
      <c r="G1009" s="491" t="s">
        <v>3</v>
      </c>
      <c r="H1009" s="498" t="s">
        <v>8</v>
      </c>
      <c r="I1009" s="495" t="s">
        <v>25</v>
      </c>
      <c r="J1009" s="475"/>
      <c r="K1009" s="475"/>
      <c r="L1009" s="499">
        <v>2</v>
      </c>
      <c r="M1009" s="243" t="str">
        <f>VLOOKUP(I1009,'Phan ca HK1-2025'!$B$4:$G$134,6,0)</f>
        <v>13/10/2025</v>
      </c>
      <c r="N1009" s="498"/>
      <c r="O1009" s="498" t="s">
        <v>1110</v>
      </c>
    </row>
    <row r="1010" spans="1:24" ht="21" customHeight="1">
      <c r="A1010" s="136">
        <v>1006</v>
      </c>
      <c r="B1010" s="243" t="str">
        <f t="shared" si="21"/>
        <v>20251FL6560K20.3</v>
      </c>
      <c r="C1010" s="611" t="s">
        <v>2587</v>
      </c>
      <c r="D1010" s="243" t="str">
        <f>VLOOKUP(E1010,KHĐT_HKI_K20!$G$5:$AC$927,23,0)</f>
        <v>FL6560</v>
      </c>
      <c r="E1010" s="490" t="s">
        <v>257</v>
      </c>
      <c r="F1010" s="491" t="s">
        <v>1103</v>
      </c>
      <c r="G1010" s="491" t="s">
        <v>1</v>
      </c>
      <c r="H1010" s="243" t="str">
        <f>VLOOKUP(I1010,'Phan ca HK1-2025'!$B$4:$I$134,8,0)</f>
        <v>A7-306</v>
      </c>
      <c r="I1010" s="495" t="s">
        <v>25</v>
      </c>
      <c r="J1010" s="475"/>
      <c r="K1010" s="475"/>
      <c r="L1010" s="499">
        <v>3</v>
      </c>
      <c r="M1010" s="243" t="str">
        <f>VLOOKUP(I1010,'Phan ca HK1-2025'!$B$4:$G$134,6,0)</f>
        <v>13/10/2025</v>
      </c>
      <c r="N1010" s="498"/>
      <c r="O1010" s="498" t="s">
        <v>1111</v>
      </c>
      <c r="X1010"/>
    </row>
    <row r="1011" spans="1:24" ht="21" customHeight="1">
      <c r="A1011" s="136">
        <v>1007</v>
      </c>
      <c r="B1011" s="243" t="str">
        <f t="shared" si="21"/>
        <v>20251FL6560K20.3</v>
      </c>
      <c r="C1011" s="611" t="s">
        <v>2587</v>
      </c>
      <c r="D1011" s="243" t="str">
        <f>VLOOKUP(E1011,KHĐT_HKI_K20!$G$5:$AC$927,23,0)</f>
        <v>FL6560</v>
      </c>
      <c r="E1011" s="490" t="s">
        <v>257</v>
      </c>
      <c r="F1011" s="491" t="s">
        <v>60</v>
      </c>
      <c r="G1011" s="491" t="s">
        <v>4</v>
      </c>
      <c r="H1011" s="243" t="str">
        <f>VLOOKUP(I1011,'Phan ca HK1-2025'!$B$4:$I$134,8,0)</f>
        <v>A7-306</v>
      </c>
      <c r="I1011" s="495" t="s">
        <v>25</v>
      </c>
      <c r="J1011" s="475"/>
      <c r="K1011" s="475"/>
      <c r="L1011" s="499">
        <v>3</v>
      </c>
      <c r="M1011" s="243" t="str">
        <f>VLOOKUP(I1011,'Phan ca HK1-2025'!$B$4:$G$134,6,0)</f>
        <v>13/10/2025</v>
      </c>
      <c r="N1011" s="498"/>
      <c r="O1011" s="498" t="s">
        <v>1111</v>
      </c>
    </row>
    <row r="1012" spans="1:24" ht="21" customHeight="1">
      <c r="A1012" s="136">
        <v>1008</v>
      </c>
      <c r="B1012" s="243" t="str">
        <f t="shared" si="21"/>
        <v>20251LP6010K20.58</v>
      </c>
      <c r="C1012" s="611" t="s">
        <v>3289</v>
      </c>
      <c r="D1012" s="243" t="str">
        <f>VLOOKUP(E1012,KHĐT_HKI_K20!$G$5:$AC$927,23,0)</f>
        <v>LP6010</v>
      </c>
      <c r="E1012" s="236" t="s">
        <v>180</v>
      </c>
      <c r="F1012" s="491" t="s">
        <v>32</v>
      </c>
      <c r="G1012" s="491" t="s">
        <v>2</v>
      </c>
      <c r="H1012" s="498" t="s">
        <v>8</v>
      </c>
      <c r="I1012" s="495" t="s">
        <v>25</v>
      </c>
      <c r="J1012" s="475"/>
      <c r="K1012" s="475"/>
      <c r="L1012" s="499">
        <v>58</v>
      </c>
      <c r="M1012" s="243" t="str">
        <f>VLOOKUP(I1012,'Phan ca HK1-2025'!$B$4:$G$134,6,0)</f>
        <v>13/10/2025</v>
      </c>
      <c r="N1012" s="498"/>
      <c r="O1012" s="498"/>
    </row>
    <row r="1013" spans="1:24" ht="21" customHeight="1">
      <c r="A1013" s="136">
        <v>1009</v>
      </c>
      <c r="B1013" s="243" t="str">
        <f t="shared" si="21"/>
        <v>20251TO6001K20.4</v>
      </c>
      <c r="C1013" s="611" t="s">
        <v>4274</v>
      </c>
      <c r="D1013" s="243" t="str">
        <f>VLOOKUP(E1013,KHĐT_HKI_K20!$G$5:$AC$927,23,0)</f>
        <v>TO6001</v>
      </c>
      <c r="E1013" s="490" t="s">
        <v>423</v>
      </c>
      <c r="F1013" s="491" t="s">
        <v>223</v>
      </c>
      <c r="G1013" s="491" t="s">
        <v>2</v>
      </c>
      <c r="H1013" s="498" t="s">
        <v>8</v>
      </c>
      <c r="I1013" s="495" t="s">
        <v>57</v>
      </c>
      <c r="J1013" s="475"/>
      <c r="K1013" s="475"/>
      <c r="L1013" s="499">
        <v>4</v>
      </c>
      <c r="M1013" s="243" t="str">
        <f>VLOOKUP(I1013,'Phan ca HK1-2025'!$B$4:$G$134,6,0)</f>
        <v>13/10/2025</v>
      </c>
      <c r="N1013" s="498"/>
      <c r="O1013" s="498"/>
    </row>
    <row r="1014" spans="1:24" ht="21" customHeight="1">
      <c r="A1014" s="136">
        <v>1010</v>
      </c>
      <c r="B1014" s="243" t="str">
        <f t="shared" si="21"/>
        <v>20251FL6010K20.6</v>
      </c>
      <c r="C1014" s="611" t="s">
        <v>2242</v>
      </c>
      <c r="D1014" s="243" t="str">
        <f>VLOOKUP(E1014,KHĐT_HKI_K20!$G$5:$AC$927,23,0)</f>
        <v>FL6010</v>
      </c>
      <c r="E1014" s="490" t="s">
        <v>134</v>
      </c>
      <c r="F1014" s="491" t="s">
        <v>1103</v>
      </c>
      <c r="G1014" s="491" t="s">
        <v>0</v>
      </c>
      <c r="H1014" s="243" t="str">
        <f>VLOOKUP(I1014,'Phan ca HK1-2025'!$B$4:$I$134,8,0)</f>
        <v>A12-102</v>
      </c>
      <c r="I1014" s="495" t="s">
        <v>57</v>
      </c>
      <c r="J1014" s="475"/>
      <c r="K1014" s="475"/>
      <c r="L1014" s="499">
        <v>6</v>
      </c>
      <c r="M1014" s="243" t="str">
        <f>VLOOKUP(I1014,'Phan ca HK1-2025'!$B$4:$G$134,6,0)</f>
        <v>13/10/2025</v>
      </c>
      <c r="N1014" s="498"/>
      <c r="O1014" s="498" t="s">
        <v>1114</v>
      </c>
    </row>
    <row r="1015" spans="1:24" ht="21" customHeight="1">
      <c r="A1015" s="136">
        <v>1011</v>
      </c>
      <c r="B1015" s="243" t="str">
        <f t="shared" si="21"/>
        <v>20251FL6010K20.7</v>
      </c>
      <c r="C1015" s="611" t="s">
        <v>2245</v>
      </c>
      <c r="D1015" s="243" t="str">
        <f>VLOOKUP(E1015,KHĐT_HKI_K20!$G$5:$AC$927,23,0)</f>
        <v>FL6010</v>
      </c>
      <c r="E1015" s="490" t="s">
        <v>134</v>
      </c>
      <c r="F1015" s="494" t="s">
        <v>465</v>
      </c>
      <c r="G1015" s="491" t="s">
        <v>0</v>
      </c>
      <c r="H1015" s="243" t="str">
        <f>VLOOKUP(I1015,'Phan ca HK1-2025'!$B$4:$I$134,8,0)</f>
        <v>A12-102</v>
      </c>
      <c r="I1015" s="495" t="s">
        <v>57</v>
      </c>
      <c r="J1015" s="475"/>
      <c r="K1015" s="475"/>
      <c r="L1015" s="499">
        <v>7</v>
      </c>
      <c r="M1015" s="243" t="str">
        <f>VLOOKUP(I1015,'Phan ca HK1-2025'!$B$4:$G$134,6,0)</f>
        <v>13/10/2025</v>
      </c>
      <c r="N1015" s="498"/>
      <c r="O1015" s="498" t="s">
        <v>1115</v>
      </c>
    </row>
    <row r="1016" spans="1:24" ht="21" customHeight="1">
      <c r="A1016" s="136">
        <v>1012</v>
      </c>
      <c r="B1016" s="243" t="str">
        <f t="shared" si="21"/>
        <v>20251FL6363K20.6</v>
      </c>
      <c r="C1016" s="611" t="s">
        <v>2497</v>
      </c>
      <c r="D1016" s="243" t="str">
        <f>VLOOKUP(E1016,KHĐT_HKI_K20!$G$5:$AC$927,23,0)</f>
        <v>FL6363</v>
      </c>
      <c r="E1016" s="490" t="s">
        <v>388</v>
      </c>
      <c r="F1016" s="491" t="s">
        <v>58</v>
      </c>
      <c r="G1016" s="491" t="s">
        <v>4</v>
      </c>
      <c r="H1016" s="243" t="str">
        <f>VLOOKUP(I1016,'Phan ca HK1-2025'!$B$4:$I$134,8,0)</f>
        <v>A12-102</v>
      </c>
      <c r="I1016" s="495" t="s">
        <v>57</v>
      </c>
      <c r="J1016" s="475"/>
      <c r="K1016" s="475"/>
      <c r="L1016" s="499">
        <v>6</v>
      </c>
      <c r="M1016" s="243" t="str">
        <f>VLOOKUP(I1016,'Phan ca HK1-2025'!$B$4:$G$134,6,0)</f>
        <v>13/10/2025</v>
      </c>
      <c r="N1016" s="498"/>
      <c r="O1016" s="498" t="s">
        <v>1114</v>
      </c>
    </row>
    <row r="1017" spans="1:24" ht="21" customHeight="1">
      <c r="A1017" s="136">
        <v>1013</v>
      </c>
      <c r="B1017" s="243" t="str">
        <f t="shared" si="21"/>
        <v>20251FL6363K20.7</v>
      </c>
      <c r="C1017" s="611" t="s">
        <v>2500</v>
      </c>
      <c r="D1017" s="243" t="str">
        <f>VLOOKUP(E1017,KHĐT_HKI_K20!$G$5:$AC$927,23,0)</f>
        <v>FL6363</v>
      </c>
      <c r="E1017" s="490" t="s">
        <v>388</v>
      </c>
      <c r="F1017" s="491" t="s">
        <v>1103</v>
      </c>
      <c r="G1017" s="491" t="s">
        <v>4</v>
      </c>
      <c r="H1017" s="243" t="s">
        <v>4434</v>
      </c>
      <c r="I1017" s="495" t="s">
        <v>57</v>
      </c>
      <c r="J1017" s="475"/>
      <c r="K1017" s="475"/>
      <c r="L1017" s="499">
        <v>7</v>
      </c>
      <c r="M1017" s="243" t="str">
        <f>VLOOKUP(I1017,'Phan ca HK1-2025'!$B$4:$G$134,6,0)</f>
        <v>13/10/2025</v>
      </c>
      <c r="N1017" s="498"/>
      <c r="O1017" s="498" t="s">
        <v>1115</v>
      </c>
    </row>
    <row r="1018" spans="1:24" ht="21" customHeight="1">
      <c r="A1018" s="136">
        <v>1014</v>
      </c>
      <c r="B1018" s="243" t="str">
        <f t="shared" si="21"/>
        <v>20251FL6034K20.6</v>
      </c>
      <c r="C1018" s="611" t="s">
        <v>2326</v>
      </c>
      <c r="D1018" s="243" t="str">
        <f>VLOOKUP(E1018,KHĐT_HKI_K20!$G$5:$AC$927,23,0)</f>
        <v>FL6034</v>
      </c>
      <c r="E1018" s="490" t="s">
        <v>136</v>
      </c>
      <c r="F1018" s="491" t="s">
        <v>58</v>
      </c>
      <c r="G1018" s="491" t="s">
        <v>1</v>
      </c>
      <c r="H1018" s="243" t="str">
        <f>VLOOKUP(I1018,'Phan ca HK1-2025'!$B$4:$I$134,8,0)</f>
        <v>A12-102</v>
      </c>
      <c r="I1018" s="495" t="s">
        <v>57</v>
      </c>
      <c r="J1018" s="475"/>
      <c r="K1018" s="475"/>
      <c r="L1018" s="499">
        <v>6</v>
      </c>
      <c r="M1018" s="243" t="str">
        <f>VLOOKUP(I1018,'Phan ca HK1-2025'!$B$4:$G$134,6,0)</f>
        <v>13/10/2025</v>
      </c>
      <c r="N1018" s="498"/>
      <c r="O1018" s="498" t="s">
        <v>1114</v>
      </c>
      <c r="X1018"/>
    </row>
    <row r="1019" spans="1:24" ht="21" customHeight="1">
      <c r="A1019" s="136">
        <v>1015</v>
      </c>
      <c r="B1019" s="243" t="str">
        <f t="shared" si="21"/>
        <v>20251FL6034K20.7</v>
      </c>
      <c r="C1019" s="611" t="s">
        <v>2329</v>
      </c>
      <c r="D1019" s="243" t="str">
        <f>VLOOKUP(E1019,KHĐT_HKI_K20!$G$5:$AC$927,23,0)</f>
        <v>FL6034</v>
      </c>
      <c r="E1019" s="490" t="s">
        <v>136</v>
      </c>
      <c r="F1019" s="491" t="s">
        <v>1103</v>
      </c>
      <c r="G1019" s="491" t="s">
        <v>1</v>
      </c>
      <c r="H1019" s="243" t="str">
        <f>VLOOKUP(I1019,'Phan ca HK1-2025'!$B$4:$I$134,8,0)</f>
        <v>A12-102</v>
      </c>
      <c r="I1019" s="495" t="s">
        <v>57</v>
      </c>
      <c r="J1019" s="475"/>
      <c r="K1019" s="475"/>
      <c r="L1019" s="499">
        <v>7</v>
      </c>
      <c r="M1019" s="243" t="str">
        <f>VLOOKUP(I1019,'Phan ca HK1-2025'!$B$4:$G$134,6,0)</f>
        <v>13/10/2025</v>
      </c>
      <c r="N1019" s="498"/>
      <c r="O1019" s="498" t="s">
        <v>1115</v>
      </c>
      <c r="X1019"/>
    </row>
    <row r="1020" spans="1:24" ht="21" customHeight="1">
      <c r="A1020" s="136">
        <v>1016</v>
      </c>
      <c r="B1020" s="243" t="str">
        <f t="shared" si="21"/>
        <v>20251FL6023K20.6</v>
      </c>
      <c r="C1020" s="611" t="s">
        <v>2284</v>
      </c>
      <c r="D1020" s="243" t="str">
        <f>VLOOKUP(E1020,KHĐT_HKI_K20!$G$5:$AC$927,23,0)</f>
        <v>FL6023</v>
      </c>
      <c r="E1020" s="490" t="s">
        <v>135</v>
      </c>
      <c r="F1020" s="491" t="s">
        <v>792</v>
      </c>
      <c r="G1020" s="491" t="s">
        <v>5</v>
      </c>
      <c r="H1020" s="498" t="s">
        <v>8</v>
      </c>
      <c r="I1020" s="495" t="s">
        <v>57</v>
      </c>
      <c r="J1020" s="475"/>
      <c r="K1020" s="475"/>
      <c r="L1020" s="499">
        <v>6</v>
      </c>
      <c r="M1020" s="243" t="str">
        <f>VLOOKUP(I1020,'Phan ca HK1-2025'!$B$4:$G$134,6,0)</f>
        <v>13/10/2025</v>
      </c>
      <c r="N1020" s="498"/>
      <c r="O1020" s="498" t="s">
        <v>1114</v>
      </c>
    </row>
    <row r="1021" spans="1:24" ht="21" customHeight="1">
      <c r="A1021" s="136">
        <v>1017</v>
      </c>
      <c r="B1021" s="243" t="str">
        <f t="shared" si="21"/>
        <v>20251FL6023K20.7</v>
      </c>
      <c r="C1021" s="611" t="s">
        <v>2287</v>
      </c>
      <c r="D1021" s="243" t="str">
        <f>VLOOKUP(E1021,KHĐT_HKI_K20!$G$5:$AC$927,23,0)</f>
        <v>FL6023</v>
      </c>
      <c r="E1021" s="490" t="s">
        <v>135</v>
      </c>
      <c r="F1021" s="491" t="s">
        <v>1103</v>
      </c>
      <c r="G1021" s="491" t="s">
        <v>5</v>
      </c>
      <c r="H1021" s="243" t="str">
        <f>VLOOKUP(I1021,'Phan ca HK1-2025'!$B$4:$I$134,8,0)</f>
        <v>A12-102</v>
      </c>
      <c r="I1021" s="495" t="s">
        <v>57</v>
      </c>
      <c r="J1021" s="475"/>
      <c r="K1021" s="475"/>
      <c r="L1021" s="499">
        <v>7</v>
      </c>
      <c r="M1021" s="243" t="str">
        <f>VLOOKUP(I1021,'Phan ca HK1-2025'!$B$4:$G$134,6,0)</f>
        <v>13/10/2025</v>
      </c>
      <c r="N1021" s="498"/>
      <c r="O1021" s="498" t="s">
        <v>1115</v>
      </c>
    </row>
    <row r="1022" spans="1:24" ht="21" customHeight="1">
      <c r="A1022" s="136">
        <v>1018</v>
      </c>
      <c r="B1022" s="243" t="str">
        <f t="shared" si="21"/>
        <v>20251FL6048K20.6</v>
      </c>
      <c r="C1022" s="611" t="s">
        <v>2368</v>
      </c>
      <c r="D1022" s="243" t="str">
        <f>VLOOKUP(E1022,KHĐT_HKI_K20!$G$5:$AC$927,23,0)</f>
        <v>FL6048</v>
      </c>
      <c r="E1022" s="490" t="s">
        <v>137</v>
      </c>
      <c r="F1022" s="494" t="s">
        <v>465</v>
      </c>
      <c r="G1022" s="491" t="s">
        <v>3</v>
      </c>
      <c r="H1022" s="243" t="s">
        <v>4435</v>
      </c>
      <c r="I1022" s="495" t="s">
        <v>57</v>
      </c>
      <c r="J1022" s="475"/>
      <c r="K1022" s="475"/>
      <c r="L1022" s="499">
        <v>6</v>
      </c>
      <c r="M1022" s="243" t="str">
        <f>VLOOKUP(I1022,'Phan ca HK1-2025'!$B$4:$G$134,6,0)</f>
        <v>13/10/2025</v>
      </c>
      <c r="N1022" s="498"/>
      <c r="O1022" s="498" t="s">
        <v>1114</v>
      </c>
    </row>
    <row r="1023" spans="1:24" ht="21" customHeight="1">
      <c r="A1023" s="136">
        <v>1019</v>
      </c>
      <c r="B1023" s="243" t="str">
        <f t="shared" si="21"/>
        <v>20251FL6048K20.7</v>
      </c>
      <c r="C1023" s="611" t="s">
        <v>2371</v>
      </c>
      <c r="D1023" s="243" t="str">
        <f>VLOOKUP(E1023,KHĐT_HKI_K20!$G$5:$AC$927,23,0)</f>
        <v>FL6048</v>
      </c>
      <c r="E1023" s="490" t="s">
        <v>137</v>
      </c>
      <c r="F1023" s="491" t="s">
        <v>1103</v>
      </c>
      <c r="G1023" s="491" t="s">
        <v>3</v>
      </c>
      <c r="H1023" s="243" t="s">
        <v>579</v>
      </c>
      <c r="I1023" s="495" t="s">
        <v>57</v>
      </c>
      <c r="J1023" s="475"/>
      <c r="K1023" s="475"/>
      <c r="L1023" s="499">
        <v>7</v>
      </c>
      <c r="M1023" s="243" t="str">
        <f>VLOOKUP(I1023,'Phan ca HK1-2025'!$B$4:$G$134,6,0)</f>
        <v>13/10/2025</v>
      </c>
      <c r="N1023" s="498"/>
      <c r="O1023" s="498" t="s">
        <v>1115</v>
      </c>
    </row>
    <row r="1024" spans="1:24" ht="21" customHeight="1">
      <c r="A1024" s="136">
        <v>1020</v>
      </c>
      <c r="B1024" s="243" t="str">
        <f t="shared" si="21"/>
        <v>20251PE6037K20.3</v>
      </c>
      <c r="C1024" s="617" t="s">
        <v>4456</v>
      </c>
      <c r="D1024" s="613" t="s">
        <v>1138</v>
      </c>
      <c r="E1024" s="492" t="s">
        <v>1132</v>
      </c>
      <c r="F1024" s="491" t="s">
        <v>60</v>
      </c>
      <c r="G1024" s="491" t="s">
        <v>0</v>
      </c>
      <c r="H1024" s="243" t="s">
        <v>485</v>
      </c>
      <c r="I1024" s="495" t="s">
        <v>57</v>
      </c>
      <c r="J1024" s="475"/>
      <c r="K1024" s="475"/>
      <c r="L1024" s="499">
        <v>3</v>
      </c>
      <c r="M1024" s="518" t="str">
        <f>VLOOKUP(I1024,'Phan ca HK1-2025'!$B$4:$G$134,6,0)</f>
        <v>13/10/2025</v>
      </c>
      <c r="N1024" s="498"/>
      <c r="O1024" s="498"/>
    </row>
    <row r="1025" spans="1:24" ht="21" customHeight="1">
      <c r="A1025" s="136">
        <v>1021</v>
      </c>
      <c r="B1025" s="243" t="str">
        <f t="shared" si="21"/>
        <v>20251FL6562K20.1</v>
      </c>
      <c r="C1025" s="611" t="s">
        <v>2593</v>
      </c>
      <c r="D1025" s="243" t="str">
        <f>VLOOKUP(E1025,KHĐT_HKI_K20!$G$5:$AC$927,23,0)</f>
        <v>FL6562</v>
      </c>
      <c r="E1025" s="490" t="s">
        <v>263</v>
      </c>
      <c r="F1025" s="491" t="s">
        <v>64</v>
      </c>
      <c r="G1025" s="491" t="s">
        <v>1</v>
      </c>
      <c r="H1025" s="243" t="str">
        <f>VLOOKUP(I1025,'Phan ca HK1-2025'!$B$4:$I$134,8,0)</f>
        <v>A12-102</v>
      </c>
      <c r="I1025" s="495" t="s">
        <v>57</v>
      </c>
      <c r="J1025" s="475"/>
      <c r="K1025" s="475"/>
      <c r="L1025" s="499">
        <v>1</v>
      </c>
      <c r="M1025" s="243" t="str">
        <f>VLOOKUP(I1025,'Phan ca HK1-2025'!$B$4:$G$134,6,0)</f>
        <v>13/10/2025</v>
      </c>
      <c r="N1025" s="498"/>
      <c r="O1025" s="498" t="s">
        <v>1109</v>
      </c>
      <c r="X1025"/>
    </row>
    <row r="1026" spans="1:24" ht="21" customHeight="1">
      <c r="A1026" s="136">
        <v>1022</v>
      </c>
      <c r="B1026" s="243" t="str">
        <f t="shared" si="21"/>
        <v>20251FL6562K20.1</v>
      </c>
      <c r="C1026" s="611" t="s">
        <v>2593</v>
      </c>
      <c r="D1026" s="243" t="str">
        <f>VLOOKUP(E1026,KHĐT_HKI_K20!$G$5:$AC$927,23,0)</f>
        <v>FL6562</v>
      </c>
      <c r="E1026" s="490" t="s">
        <v>263</v>
      </c>
      <c r="F1026" s="491" t="s">
        <v>64</v>
      </c>
      <c r="G1026" s="491" t="s">
        <v>4</v>
      </c>
      <c r="H1026" s="243" t="str">
        <f>VLOOKUP(I1026,'Phan ca HK1-2025'!$B$4:$I$134,8,0)</f>
        <v>A12-102</v>
      </c>
      <c r="I1026" s="495" t="s">
        <v>57</v>
      </c>
      <c r="J1026" s="475"/>
      <c r="K1026" s="475"/>
      <c r="L1026" s="499">
        <v>1</v>
      </c>
      <c r="M1026" s="243" t="str">
        <f>VLOOKUP(I1026,'Phan ca HK1-2025'!$B$4:$G$134,6,0)</f>
        <v>13/10/2025</v>
      </c>
      <c r="N1026" s="498"/>
      <c r="O1026" s="498" t="s">
        <v>1109</v>
      </c>
    </row>
    <row r="1027" spans="1:24" ht="21" customHeight="1">
      <c r="A1027" s="136">
        <v>1023</v>
      </c>
      <c r="B1027" s="243" t="str">
        <f t="shared" si="21"/>
        <v>20251FL6560K20.4</v>
      </c>
      <c r="C1027" s="611" t="s">
        <v>2590</v>
      </c>
      <c r="D1027" s="243" t="str">
        <f>VLOOKUP(E1027,KHĐT_HKI_K20!$G$5:$AC$927,23,0)</f>
        <v>FL6560</v>
      </c>
      <c r="E1027" s="490" t="s">
        <v>257</v>
      </c>
      <c r="F1027" s="491" t="s">
        <v>58</v>
      </c>
      <c r="G1027" s="491" t="s">
        <v>0</v>
      </c>
      <c r="H1027" s="243" t="str">
        <f>VLOOKUP(I1027,'Phan ca HK1-2025'!$B$4:$I$134,8,0)</f>
        <v>A12-102</v>
      </c>
      <c r="I1027" s="495" t="s">
        <v>57</v>
      </c>
      <c r="J1027" s="475"/>
      <c r="K1027" s="475"/>
      <c r="L1027" s="500">
        <v>4</v>
      </c>
      <c r="M1027" s="243" t="str">
        <f>VLOOKUP(I1027,'Phan ca HK1-2025'!$B$4:$G$134,6,0)</f>
        <v>13/10/2025</v>
      </c>
      <c r="N1027" s="498"/>
      <c r="O1027" s="498" t="s">
        <v>1112</v>
      </c>
    </row>
    <row r="1028" spans="1:24" ht="21" customHeight="1">
      <c r="A1028" s="136">
        <v>1024</v>
      </c>
      <c r="B1028" s="243" t="str">
        <f t="shared" si="21"/>
        <v>20251FL6560K20.4</v>
      </c>
      <c r="C1028" s="611" t="s">
        <v>2590</v>
      </c>
      <c r="D1028" s="243" t="str">
        <f>VLOOKUP(E1028,KHĐT_HKI_K20!$G$5:$AC$927,23,0)</f>
        <v>FL6560</v>
      </c>
      <c r="E1028" s="490" t="s">
        <v>257</v>
      </c>
      <c r="F1028" s="491" t="s">
        <v>58</v>
      </c>
      <c r="G1028" s="491" t="s">
        <v>3</v>
      </c>
      <c r="H1028" s="243" t="str">
        <f>VLOOKUP(I1028,'Phan ca HK1-2025'!$B$4:$I$134,8,0)</f>
        <v>A12-102</v>
      </c>
      <c r="I1028" s="495" t="s">
        <v>57</v>
      </c>
      <c r="J1028" s="475"/>
      <c r="K1028" s="475"/>
      <c r="L1028" s="499">
        <v>4</v>
      </c>
      <c r="M1028" s="243" t="str">
        <f>VLOOKUP(I1028,'Phan ca HK1-2025'!$B$4:$G$134,6,0)</f>
        <v>13/10/2025</v>
      </c>
      <c r="N1028" s="498"/>
      <c r="O1028" s="498" t="s">
        <v>1112</v>
      </c>
    </row>
    <row r="1029" spans="1:24" ht="21" customHeight="1">
      <c r="A1029" s="136">
        <v>1025</v>
      </c>
      <c r="B1029" s="243" t="str">
        <f t="shared" si="21"/>
        <v>20251LP6010K20.59</v>
      </c>
      <c r="C1029" s="611" t="s">
        <v>3292</v>
      </c>
      <c r="D1029" s="243" t="str">
        <f>VLOOKUP(E1029,KHĐT_HKI_K20!$G$5:$AC$927,23,0)</f>
        <v>LP6010</v>
      </c>
      <c r="E1029" s="236" t="s">
        <v>180</v>
      </c>
      <c r="F1029" s="491" t="s">
        <v>64</v>
      </c>
      <c r="G1029" s="491" t="s">
        <v>2</v>
      </c>
      <c r="H1029" s="498" t="s">
        <v>8</v>
      </c>
      <c r="I1029" s="495" t="s">
        <v>57</v>
      </c>
      <c r="J1029" s="475"/>
      <c r="K1029" s="498" t="s">
        <v>1164</v>
      </c>
      <c r="L1029" s="501">
        <v>59</v>
      </c>
      <c r="M1029" s="243" t="str">
        <f>VLOOKUP(I1029,'Phan ca HK1-2025'!$B$4:$G$134,6,0)</f>
        <v>13/10/2025</v>
      </c>
      <c r="N1029" s="498"/>
      <c r="O1029" s="498"/>
    </row>
    <row r="1030" spans="1:24" ht="21" customHeight="1">
      <c r="A1030" s="136">
        <v>1026</v>
      </c>
      <c r="B1030" s="243" t="str">
        <f t="shared" si="21"/>
        <v>20251FL6176K20.1</v>
      </c>
      <c r="C1030" s="611" t="s">
        <v>2419</v>
      </c>
      <c r="D1030" s="243" t="str">
        <f>VLOOKUP(E1030,KHĐT_HKI_K20!$G$5:$AC$927,23,0)</f>
        <v>FL6176</v>
      </c>
      <c r="E1030" s="490" t="s">
        <v>431</v>
      </c>
      <c r="F1030" s="491" t="s">
        <v>59</v>
      </c>
      <c r="G1030" s="491" t="s">
        <v>1</v>
      </c>
      <c r="H1030" s="243" t="str">
        <f>VLOOKUP(I1030,'Phan ca HK1-2025'!$B$4:$I$134,8,0)</f>
        <v>A12-102</v>
      </c>
      <c r="I1030" s="495" t="s">
        <v>169</v>
      </c>
      <c r="J1030" s="475"/>
      <c r="K1030" s="475"/>
      <c r="L1030" s="499">
        <v>1</v>
      </c>
      <c r="M1030" s="243" t="str">
        <f>VLOOKUP(I1030,'Phan ca HK1-2025'!$B$4:$G$134,6,0)</f>
        <v>13/10/2025</v>
      </c>
      <c r="N1030" s="498"/>
      <c r="O1030" s="498" t="s">
        <v>1116</v>
      </c>
      <c r="X1030"/>
    </row>
    <row r="1031" spans="1:24" ht="21" customHeight="1">
      <c r="A1031" s="136">
        <v>1027</v>
      </c>
      <c r="B1031" s="243" t="str">
        <f t="shared" si="21"/>
        <v>20251FL6176K20.2</v>
      </c>
      <c r="C1031" s="611" t="s">
        <v>2422</v>
      </c>
      <c r="D1031" s="243" t="str">
        <f>VLOOKUP(E1031,KHĐT_HKI_K20!$G$5:$AC$927,23,0)</f>
        <v>FL6176</v>
      </c>
      <c r="E1031" s="490" t="s">
        <v>431</v>
      </c>
      <c r="F1031" s="491" t="s">
        <v>59</v>
      </c>
      <c r="G1031" s="491" t="s">
        <v>3</v>
      </c>
      <c r="H1031" s="243" t="str">
        <f>VLOOKUP(I1031,'Phan ca HK1-2025'!$B$4:$I$134,8,0)</f>
        <v>A12-102</v>
      </c>
      <c r="I1031" s="495" t="s">
        <v>169</v>
      </c>
      <c r="J1031" s="475"/>
      <c r="K1031" s="475"/>
      <c r="L1031" s="499">
        <v>2</v>
      </c>
      <c r="M1031" s="243" t="str">
        <f>VLOOKUP(I1031,'Phan ca HK1-2025'!$B$4:$G$134,6,0)</f>
        <v>13/10/2025</v>
      </c>
      <c r="N1031" s="498"/>
      <c r="O1031" s="498" t="s">
        <v>1117</v>
      </c>
    </row>
    <row r="1032" spans="1:24" ht="21" customHeight="1">
      <c r="A1032" s="136">
        <v>1028</v>
      </c>
      <c r="B1032" s="243" t="str">
        <f t="shared" si="21"/>
        <v>20251FL6176K20.3</v>
      </c>
      <c r="C1032" s="611" t="s">
        <v>2425</v>
      </c>
      <c r="D1032" s="243" t="str">
        <f>VLOOKUP(E1032,KHĐT_HKI_K20!$G$5:$AC$927,23,0)</f>
        <v>FL6176</v>
      </c>
      <c r="E1032" s="490" t="s">
        <v>431</v>
      </c>
      <c r="F1032" s="491" t="s">
        <v>59</v>
      </c>
      <c r="G1032" s="491" t="s">
        <v>1</v>
      </c>
      <c r="H1032" s="498" t="s">
        <v>8</v>
      </c>
      <c r="I1032" s="495" t="s">
        <v>169</v>
      </c>
      <c r="J1032" s="475"/>
      <c r="K1032" s="475"/>
      <c r="L1032" s="499">
        <v>3</v>
      </c>
      <c r="M1032" s="243" t="str">
        <f>VLOOKUP(I1032,'Phan ca HK1-2025'!$B$4:$G$134,6,0)</f>
        <v>13/10/2025</v>
      </c>
      <c r="N1032" s="498"/>
      <c r="O1032" s="498" t="s">
        <v>1118</v>
      </c>
      <c r="X1032"/>
    </row>
    <row r="1033" spans="1:24" ht="21" customHeight="1">
      <c r="A1033" s="136">
        <v>1029</v>
      </c>
      <c r="B1033" s="243" t="str">
        <f t="shared" si="21"/>
        <v>20251FL6363K20.8</v>
      </c>
      <c r="C1033" s="611" t="s">
        <v>2503</v>
      </c>
      <c r="D1033" s="243" t="str">
        <f>VLOOKUP(E1033,KHĐT_HKI_K20!$G$5:$AC$927,23,0)</f>
        <v>FL6363</v>
      </c>
      <c r="E1033" s="490" t="s">
        <v>388</v>
      </c>
      <c r="F1033" s="491" t="s">
        <v>792</v>
      </c>
      <c r="G1033" s="491" t="s">
        <v>0</v>
      </c>
      <c r="H1033" s="243" t="str">
        <f>VLOOKUP(I1033,'Phan ca HK1-2025'!$B$4:$I$134,8,0)</f>
        <v>A12-102</v>
      </c>
      <c r="I1033" s="495" t="s">
        <v>169</v>
      </c>
      <c r="J1033" s="475"/>
      <c r="K1033" s="475"/>
      <c r="L1033" s="499">
        <v>8</v>
      </c>
      <c r="M1033" s="243" t="str">
        <f>VLOOKUP(I1033,'Phan ca HK1-2025'!$B$4:$G$134,6,0)</f>
        <v>13/10/2025</v>
      </c>
      <c r="N1033" s="498"/>
      <c r="O1033" s="498" t="s">
        <v>1116</v>
      </c>
      <c r="X1033"/>
    </row>
    <row r="1034" spans="1:24" ht="21" customHeight="1">
      <c r="A1034" s="136">
        <v>1030</v>
      </c>
      <c r="B1034" s="243" t="str">
        <f t="shared" si="21"/>
        <v>20251FL6363K20.9</v>
      </c>
      <c r="C1034" s="611" t="s">
        <v>2505</v>
      </c>
      <c r="D1034" s="243" t="str">
        <f>VLOOKUP(E1034,KHĐT_HKI_K20!$G$5:$AC$927,23,0)</f>
        <v>FL6363</v>
      </c>
      <c r="E1034" s="490" t="s">
        <v>388</v>
      </c>
      <c r="F1034" s="491" t="s">
        <v>59</v>
      </c>
      <c r="G1034" s="491" t="s">
        <v>0</v>
      </c>
      <c r="H1034" s="498" t="s">
        <v>390</v>
      </c>
      <c r="I1034" s="495" t="s">
        <v>169</v>
      </c>
      <c r="J1034" s="475"/>
      <c r="K1034" s="475"/>
      <c r="L1034" s="499">
        <v>9</v>
      </c>
      <c r="M1034" s="243" t="str">
        <f>VLOOKUP(I1034,'Phan ca HK1-2025'!$B$4:$G$134,6,0)</f>
        <v>13/10/2025</v>
      </c>
      <c r="N1034" s="498"/>
      <c r="O1034" s="498" t="s">
        <v>1117</v>
      </c>
      <c r="X1034"/>
    </row>
    <row r="1035" spans="1:24" ht="21" customHeight="1">
      <c r="A1035" s="136">
        <v>1031</v>
      </c>
      <c r="B1035" s="243" t="str">
        <f t="shared" si="21"/>
        <v>20251FL6363K20.10</v>
      </c>
      <c r="C1035" s="611" t="s">
        <v>2507</v>
      </c>
      <c r="D1035" s="243" t="str">
        <f>VLOOKUP(E1035,KHĐT_HKI_K20!$G$5:$AC$927,23,0)</f>
        <v>FL6363</v>
      </c>
      <c r="E1035" s="490" t="s">
        <v>388</v>
      </c>
      <c r="F1035" s="491" t="s">
        <v>60</v>
      </c>
      <c r="G1035" s="491" t="s">
        <v>0</v>
      </c>
      <c r="H1035" s="513" t="s">
        <v>8</v>
      </c>
      <c r="I1035" s="495" t="s">
        <v>169</v>
      </c>
      <c r="J1035" s="475"/>
      <c r="K1035" s="475"/>
      <c r="L1035" s="499">
        <v>10</v>
      </c>
      <c r="M1035" s="243" t="str">
        <f>VLOOKUP(I1035,'Phan ca HK1-2025'!$B$4:$G$134,6,0)</f>
        <v>13/10/2025</v>
      </c>
      <c r="N1035" s="498"/>
      <c r="O1035" s="498"/>
      <c r="X1035"/>
    </row>
    <row r="1036" spans="1:24" ht="21" customHeight="1">
      <c r="A1036" s="136">
        <v>1032</v>
      </c>
      <c r="B1036" s="243" t="str">
        <f t="shared" si="21"/>
        <v>20251FL6174K20.1</v>
      </c>
      <c r="C1036" s="611" t="s">
        <v>2401</v>
      </c>
      <c r="D1036" s="243" t="str">
        <f>VLOOKUP(E1036,KHĐT_HKI_K20!$G$5:$AC$927,23,0)</f>
        <v>FL6174</v>
      </c>
      <c r="E1036" s="490" t="s">
        <v>172</v>
      </c>
      <c r="F1036" s="494" t="s">
        <v>465</v>
      </c>
      <c r="G1036" s="491" t="s">
        <v>0</v>
      </c>
      <c r="H1036" s="498" t="s">
        <v>390</v>
      </c>
      <c r="I1036" s="495" t="s">
        <v>169</v>
      </c>
      <c r="J1036" s="475"/>
      <c r="K1036" s="475"/>
      <c r="L1036" s="499">
        <v>1</v>
      </c>
      <c r="M1036" s="243" t="str">
        <f>VLOOKUP(I1036,'Phan ca HK1-2025'!$B$4:$G$134,6,0)</f>
        <v>13/10/2025</v>
      </c>
      <c r="N1036" s="498"/>
      <c r="O1036" s="498" t="s">
        <v>1116</v>
      </c>
      <c r="X1036"/>
    </row>
    <row r="1037" spans="1:24" ht="21" customHeight="1">
      <c r="A1037" s="136">
        <v>1033</v>
      </c>
      <c r="B1037" s="243" t="str">
        <f t="shared" si="21"/>
        <v>20251FL6174K20.2</v>
      </c>
      <c r="C1037" s="611" t="s">
        <v>2404</v>
      </c>
      <c r="D1037" s="243" t="str">
        <f>VLOOKUP(E1037,KHĐT_HKI_K20!$G$5:$AC$927,23,0)</f>
        <v>FL6174</v>
      </c>
      <c r="E1037" s="490" t="s">
        <v>172</v>
      </c>
      <c r="F1037" s="491" t="s">
        <v>792</v>
      </c>
      <c r="G1037" s="491" t="s">
        <v>1</v>
      </c>
      <c r="H1037" s="243" t="str">
        <f>VLOOKUP(I1037,'Phan ca HK1-2025'!$B$4:$I$134,8,0)</f>
        <v>A12-102</v>
      </c>
      <c r="I1037" s="495" t="s">
        <v>169</v>
      </c>
      <c r="J1037" s="475"/>
      <c r="K1037" s="475"/>
      <c r="L1037" s="499">
        <v>2</v>
      </c>
      <c r="M1037" s="243" t="str">
        <f>VLOOKUP(I1037,'Phan ca HK1-2025'!$B$4:$G$134,6,0)</f>
        <v>13/10/2025</v>
      </c>
      <c r="N1037" s="498"/>
      <c r="O1037" s="498" t="s">
        <v>1117</v>
      </c>
      <c r="X1037"/>
    </row>
    <row r="1038" spans="1:24" ht="21" customHeight="1">
      <c r="A1038" s="136">
        <v>1034</v>
      </c>
      <c r="B1038" s="243" t="str">
        <f t="shared" si="21"/>
        <v>20251FL6174K20.3</v>
      </c>
      <c r="C1038" s="611" t="s">
        <v>2407</v>
      </c>
      <c r="D1038" s="243" t="str">
        <f>VLOOKUP(E1038,KHĐT_HKI_K20!$G$5:$AC$927,23,0)</f>
        <v>FL6174</v>
      </c>
      <c r="E1038" s="490" t="s">
        <v>172</v>
      </c>
      <c r="F1038" s="491" t="s">
        <v>60</v>
      </c>
      <c r="G1038" s="491" t="s">
        <v>0</v>
      </c>
      <c r="H1038" s="243" t="str">
        <f>VLOOKUP(I1038,'Phan ca HK1-2025'!$B$4:$I$134,8,0)</f>
        <v>A12-102</v>
      </c>
      <c r="I1038" s="495" t="s">
        <v>169</v>
      </c>
      <c r="J1038" s="475"/>
      <c r="K1038" s="475"/>
      <c r="L1038" s="499">
        <v>3</v>
      </c>
      <c r="M1038" s="243" t="str">
        <f>VLOOKUP(I1038,'Phan ca HK1-2025'!$B$4:$G$134,6,0)</f>
        <v>13/10/2025</v>
      </c>
      <c r="N1038" s="498"/>
      <c r="O1038" s="498" t="s">
        <v>1118</v>
      </c>
      <c r="X1038"/>
    </row>
    <row r="1039" spans="1:24" ht="21" customHeight="1">
      <c r="A1039" s="136">
        <v>1035</v>
      </c>
      <c r="B1039" s="243" t="str">
        <f t="shared" si="21"/>
        <v>20251FL6175K20.1</v>
      </c>
      <c r="C1039" s="611" t="s">
        <v>2410</v>
      </c>
      <c r="D1039" s="243" t="str">
        <f>VLOOKUP(E1039,KHĐT_HKI_K20!$G$5:$AC$927,23,0)</f>
        <v>FL6175</v>
      </c>
      <c r="E1039" s="490" t="s">
        <v>173</v>
      </c>
      <c r="F1039" s="491" t="s">
        <v>60</v>
      </c>
      <c r="G1039" s="491" t="s">
        <v>1</v>
      </c>
      <c r="H1039" s="243" t="str">
        <f>VLOOKUP(I1039,'Phan ca HK1-2025'!$B$4:$I$134,8,0)</f>
        <v>A12-102</v>
      </c>
      <c r="I1039" s="495" t="s">
        <v>169</v>
      </c>
      <c r="J1039" s="475"/>
      <c r="K1039" s="475"/>
      <c r="L1039" s="499">
        <v>1</v>
      </c>
      <c r="M1039" s="243" t="str">
        <f>VLOOKUP(I1039,'Phan ca HK1-2025'!$B$4:$G$134,6,0)</f>
        <v>13/10/2025</v>
      </c>
      <c r="N1039" s="498"/>
      <c r="O1039" s="498" t="s">
        <v>1116</v>
      </c>
      <c r="X1039"/>
    </row>
    <row r="1040" spans="1:24" ht="21" customHeight="1">
      <c r="A1040" s="136">
        <v>1036</v>
      </c>
      <c r="B1040" s="243" t="str">
        <f t="shared" si="21"/>
        <v>20251FL6175K20.2</v>
      </c>
      <c r="C1040" s="611" t="s">
        <v>2413</v>
      </c>
      <c r="D1040" s="243" t="str">
        <f>VLOOKUP(E1040,KHĐT_HKI_K20!$G$5:$AC$927,23,0)</f>
        <v>FL6175</v>
      </c>
      <c r="E1040" s="490" t="s">
        <v>173</v>
      </c>
      <c r="F1040" s="491" t="s">
        <v>792</v>
      </c>
      <c r="G1040" s="491" t="s">
        <v>2</v>
      </c>
      <c r="H1040" s="243" t="str">
        <f>VLOOKUP(I1040,'Phan ca HK1-2025'!$B$4:$I$134,8,0)</f>
        <v>A12-102</v>
      </c>
      <c r="I1040" s="495" t="s">
        <v>169</v>
      </c>
      <c r="J1040" s="475"/>
      <c r="K1040" s="475"/>
      <c r="L1040" s="499">
        <v>2</v>
      </c>
      <c r="M1040" s="243" t="str">
        <f>VLOOKUP(I1040,'Phan ca HK1-2025'!$B$4:$G$134,6,0)</f>
        <v>13/10/2025</v>
      </c>
      <c r="N1040" s="498"/>
      <c r="O1040" s="498" t="s">
        <v>1117</v>
      </c>
    </row>
    <row r="1041" spans="1:24" ht="21" customHeight="1">
      <c r="A1041" s="136">
        <v>1037</v>
      </c>
      <c r="B1041" s="243" t="str">
        <f t="shared" si="21"/>
        <v>20251FL6175K20.3</v>
      </c>
      <c r="C1041" s="611" t="s">
        <v>2416</v>
      </c>
      <c r="D1041" s="243" t="str">
        <f>VLOOKUP(E1041,KHĐT_HKI_K20!$G$5:$AC$927,23,0)</f>
        <v>FL6175</v>
      </c>
      <c r="E1041" s="490" t="s">
        <v>173</v>
      </c>
      <c r="F1041" s="491" t="s">
        <v>59</v>
      </c>
      <c r="G1041" s="491" t="s">
        <v>0</v>
      </c>
      <c r="H1041" s="243" t="str">
        <f>VLOOKUP(I1041,'Phan ca HK1-2025'!$B$4:$I$134,8,0)</f>
        <v>A12-102</v>
      </c>
      <c r="I1041" s="495" t="s">
        <v>169</v>
      </c>
      <c r="J1041" s="475"/>
      <c r="K1041" s="475"/>
      <c r="L1041" s="499">
        <v>3</v>
      </c>
      <c r="M1041" s="243" t="str">
        <f>VLOOKUP(I1041,'Phan ca HK1-2025'!$B$4:$G$134,6,0)</f>
        <v>13/10/2025</v>
      </c>
      <c r="N1041" s="498"/>
      <c r="O1041" s="498" t="s">
        <v>1118</v>
      </c>
      <c r="X1041"/>
    </row>
    <row r="1042" spans="1:24" ht="21" customHeight="1">
      <c r="A1042" s="136">
        <v>1038</v>
      </c>
      <c r="B1042" s="243" t="str">
        <f t="shared" si="21"/>
        <v>20251FL6177K20.1</v>
      </c>
      <c r="C1042" s="611" t="s">
        <v>2428</v>
      </c>
      <c r="D1042" s="243" t="str">
        <f>VLOOKUP(E1042,KHĐT_HKI_K20!$G$5:$AC$927,23,0)</f>
        <v>FL6177</v>
      </c>
      <c r="E1042" s="490" t="s">
        <v>174</v>
      </c>
      <c r="F1042" s="491" t="s">
        <v>60</v>
      </c>
      <c r="G1042" s="491" t="s">
        <v>3</v>
      </c>
      <c r="H1042" s="243" t="str">
        <f>VLOOKUP(I1042,'Phan ca HK1-2025'!$B$4:$I$134,8,0)</f>
        <v>A12-102</v>
      </c>
      <c r="I1042" s="495" t="s">
        <v>169</v>
      </c>
      <c r="J1042" s="475"/>
      <c r="K1042" s="475"/>
      <c r="L1042" s="499">
        <v>1</v>
      </c>
      <c r="M1042" s="243" t="str">
        <f>VLOOKUP(I1042,'Phan ca HK1-2025'!$B$4:$G$134,6,0)</f>
        <v>13/10/2025</v>
      </c>
      <c r="N1042" s="498"/>
      <c r="O1042" s="498" t="s">
        <v>1116</v>
      </c>
    </row>
    <row r="1043" spans="1:24" ht="21" customHeight="1">
      <c r="A1043" s="136">
        <v>1039</v>
      </c>
      <c r="B1043" s="243" t="str">
        <f t="shared" si="21"/>
        <v>20251FL6177K20.2</v>
      </c>
      <c r="C1043" s="611" t="s">
        <v>2431</v>
      </c>
      <c r="D1043" s="243" t="str">
        <f>VLOOKUP(E1043,KHĐT_HKI_K20!$G$5:$AC$927,23,0)</f>
        <v>FL6177</v>
      </c>
      <c r="E1043" s="490" t="s">
        <v>174</v>
      </c>
      <c r="F1043" s="491" t="s">
        <v>60</v>
      </c>
      <c r="G1043" s="491" t="s">
        <v>4</v>
      </c>
      <c r="H1043" s="243" t="str">
        <f>VLOOKUP(I1043,'Phan ca HK1-2025'!$B$4:$I$134,8,0)</f>
        <v>A12-102</v>
      </c>
      <c r="I1043" s="495" t="s">
        <v>169</v>
      </c>
      <c r="J1043" s="475"/>
      <c r="K1043" s="475"/>
      <c r="L1043" s="499">
        <v>2</v>
      </c>
      <c r="M1043" s="243" t="str">
        <f>VLOOKUP(I1043,'Phan ca HK1-2025'!$B$4:$G$134,6,0)</f>
        <v>13/10/2025</v>
      </c>
      <c r="N1043" s="498"/>
      <c r="O1043" s="498" t="s">
        <v>1117</v>
      </c>
    </row>
    <row r="1044" spans="1:24" ht="21" customHeight="1">
      <c r="A1044" s="136">
        <v>1040</v>
      </c>
      <c r="B1044" s="243" t="str">
        <f t="shared" si="21"/>
        <v>20251FL6177K20.3</v>
      </c>
      <c r="C1044" s="611" t="s">
        <v>2434</v>
      </c>
      <c r="D1044" s="243" t="str">
        <f>VLOOKUP(E1044,KHĐT_HKI_K20!$G$5:$AC$927,23,0)</f>
        <v>FL6177</v>
      </c>
      <c r="E1044" s="490" t="s">
        <v>174</v>
      </c>
      <c r="F1044" s="494" t="s">
        <v>465</v>
      </c>
      <c r="G1044" s="491" t="s">
        <v>3</v>
      </c>
      <c r="H1044" s="498" t="s">
        <v>390</v>
      </c>
      <c r="I1044" s="495" t="s">
        <v>169</v>
      </c>
      <c r="J1044" s="475"/>
      <c r="K1044" s="475"/>
      <c r="L1044" s="499">
        <v>3</v>
      </c>
      <c r="M1044" s="243" t="str">
        <f>VLOOKUP(I1044,'Phan ca HK1-2025'!$B$4:$G$134,6,0)</f>
        <v>13/10/2025</v>
      </c>
      <c r="N1044" s="498"/>
      <c r="O1044" s="498" t="s">
        <v>1118</v>
      </c>
    </row>
    <row r="1045" spans="1:24" ht="21" customHeight="1">
      <c r="A1045" s="136">
        <v>1041</v>
      </c>
      <c r="B1045" s="243" t="str">
        <f t="shared" si="21"/>
        <v>20251SL6079K20.1</v>
      </c>
      <c r="C1045" s="611" t="s">
        <v>3794</v>
      </c>
      <c r="D1045" s="243" t="str">
        <f>VLOOKUP(E1045,KHĐT_HKI_K20!$G$5:$AC$927,23,0)</f>
        <v>SL6079</v>
      </c>
      <c r="E1045" s="490" t="s">
        <v>170</v>
      </c>
      <c r="F1045" s="491" t="s">
        <v>59</v>
      </c>
      <c r="G1045" s="491" t="s">
        <v>4</v>
      </c>
      <c r="H1045" s="243" t="str">
        <f>VLOOKUP(I1045,'Phan ca HK1-2025'!$B$4:$I$134,8,0)</f>
        <v>A12-102</v>
      </c>
      <c r="I1045" s="495" t="s">
        <v>169</v>
      </c>
      <c r="J1045" s="475"/>
      <c r="K1045" s="475"/>
      <c r="L1045" s="499">
        <v>1</v>
      </c>
      <c r="M1045" s="243" t="str">
        <f>VLOOKUP(I1045,'Phan ca HK1-2025'!$B$4:$G$134,6,0)</f>
        <v>13/10/2025</v>
      </c>
      <c r="N1045" s="498"/>
      <c r="O1045" s="498" t="s">
        <v>1116</v>
      </c>
    </row>
    <row r="1046" spans="1:24" ht="21" customHeight="1">
      <c r="A1046" s="136">
        <v>1042</v>
      </c>
      <c r="B1046" s="243" t="str">
        <f t="shared" si="21"/>
        <v>20251SL6079K20.2</v>
      </c>
      <c r="C1046" s="611" t="s">
        <v>3797</v>
      </c>
      <c r="D1046" s="243" t="str">
        <f>VLOOKUP(E1046,KHĐT_HKI_K20!$G$5:$AC$927,23,0)</f>
        <v>SL6079</v>
      </c>
      <c r="E1046" s="490" t="s">
        <v>170</v>
      </c>
      <c r="F1046" s="494" t="s">
        <v>465</v>
      </c>
      <c r="G1046" s="491" t="s">
        <v>4</v>
      </c>
      <c r="H1046" s="243" t="s">
        <v>579</v>
      </c>
      <c r="I1046" s="495" t="s">
        <v>169</v>
      </c>
      <c r="J1046" s="475"/>
      <c r="K1046" s="475"/>
      <c r="L1046" s="499">
        <v>2</v>
      </c>
      <c r="M1046" s="243" t="str">
        <f>VLOOKUP(I1046,'Phan ca HK1-2025'!$B$4:$G$134,6,0)</f>
        <v>13/10/2025</v>
      </c>
      <c r="N1046" s="498"/>
      <c r="O1046" s="498" t="s">
        <v>1117</v>
      </c>
    </row>
    <row r="1047" spans="1:24" ht="21" customHeight="1">
      <c r="A1047" s="136">
        <v>1043</v>
      </c>
      <c r="B1047" s="243" t="str">
        <f t="shared" si="21"/>
        <v>20251SL6079K20.3</v>
      </c>
      <c r="C1047" s="611" t="s">
        <v>3800</v>
      </c>
      <c r="D1047" s="243" t="str">
        <f>VLOOKUP(E1047,KHĐT_HKI_K20!$G$5:$AC$927,23,0)</f>
        <v>SL6079</v>
      </c>
      <c r="E1047" s="490" t="s">
        <v>170</v>
      </c>
      <c r="F1047" s="491" t="s">
        <v>792</v>
      </c>
      <c r="G1047" s="491" t="s">
        <v>4</v>
      </c>
      <c r="H1047" s="243" t="str">
        <f>VLOOKUP(I1047,'Phan ca HK1-2025'!$B$4:$I$134,8,0)</f>
        <v>A12-102</v>
      </c>
      <c r="I1047" s="495" t="s">
        <v>169</v>
      </c>
      <c r="J1047" s="475"/>
      <c r="K1047" s="475"/>
      <c r="L1047" s="499">
        <v>3</v>
      </c>
      <c r="M1047" s="243" t="str">
        <f>VLOOKUP(I1047,'Phan ca HK1-2025'!$B$4:$G$134,6,0)</f>
        <v>13/10/2025</v>
      </c>
      <c r="N1047" s="498"/>
      <c r="O1047" s="498" t="s">
        <v>1118</v>
      </c>
    </row>
    <row r="1048" spans="1:24" ht="21" customHeight="1">
      <c r="A1048" s="136">
        <v>1044</v>
      </c>
      <c r="B1048" s="243" t="str">
        <f t="shared" si="21"/>
        <v>20251PE6037K20.4</v>
      </c>
      <c r="C1048" s="617" t="s">
        <v>4457</v>
      </c>
      <c r="D1048" s="613" t="s">
        <v>1138</v>
      </c>
      <c r="E1048" s="492" t="s">
        <v>1131</v>
      </c>
      <c r="F1048" s="491" t="s">
        <v>31</v>
      </c>
      <c r="G1048" s="491" t="s">
        <v>0</v>
      </c>
      <c r="H1048" s="243" t="s">
        <v>485</v>
      </c>
      <c r="I1048" s="495" t="s">
        <v>169</v>
      </c>
      <c r="J1048" s="475"/>
      <c r="K1048" s="475"/>
      <c r="L1048" s="499">
        <v>4</v>
      </c>
      <c r="M1048" s="518" t="str">
        <f>VLOOKUP(I1048,'Phan ca HK1-2025'!$B$4:$G$134,6,0)</f>
        <v>13/10/2025</v>
      </c>
      <c r="N1048" s="498"/>
      <c r="O1048" s="498"/>
      <c r="X1048"/>
    </row>
    <row r="1049" spans="1:24" ht="21" customHeight="1">
      <c r="A1049" s="136">
        <v>1045</v>
      </c>
      <c r="B1049" s="243" t="str">
        <f t="shared" si="21"/>
        <v>20251FL6558K20.1</v>
      </c>
      <c r="C1049" s="611" t="s">
        <v>2539</v>
      </c>
      <c r="D1049" s="243" t="str">
        <f>VLOOKUP(E1049,KHĐT_HKI_K20!$G$5:$AC$927,23,0)</f>
        <v>FL6558</v>
      </c>
      <c r="E1049" s="490" t="s">
        <v>271</v>
      </c>
      <c r="F1049" s="491" t="s">
        <v>60</v>
      </c>
      <c r="G1049" s="491" t="s">
        <v>2</v>
      </c>
      <c r="H1049" s="243" t="s">
        <v>4436</v>
      </c>
      <c r="I1049" s="495" t="s">
        <v>169</v>
      </c>
      <c r="J1049" s="475"/>
      <c r="K1049" s="475"/>
      <c r="L1049" s="499">
        <v>1</v>
      </c>
      <c r="M1049" s="243" t="str">
        <f>VLOOKUP(I1049,'Phan ca HK1-2025'!$B$4:$G$134,6,0)</f>
        <v>13/10/2025</v>
      </c>
      <c r="N1049" s="498"/>
      <c r="O1049" s="498" t="s">
        <v>1116</v>
      </c>
    </row>
    <row r="1050" spans="1:24" ht="21" customHeight="1">
      <c r="A1050" s="136">
        <v>1046</v>
      </c>
      <c r="B1050" s="243" t="str">
        <f t="shared" si="21"/>
        <v>20251FL6558K20.1</v>
      </c>
      <c r="C1050" s="611" t="s">
        <v>2539</v>
      </c>
      <c r="D1050" s="243" t="str">
        <f>VLOOKUP(E1050,KHĐT_HKI_K20!$G$5:$AC$927,23,0)</f>
        <v>FL6558</v>
      </c>
      <c r="E1050" s="490" t="s">
        <v>271</v>
      </c>
      <c r="F1050" s="491" t="s">
        <v>60</v>
      </c>
      <c r="G1050" s="491" t="s">
        <v>5</v>
      </c>
      <c r="H1050" s="243" t="s">
        <v>4436</v>
      </c>
      <c r="I1050" s="495" t="s">
        <v>169</v>
      </c>
      <c r="J1050" s="475"/>
      <c r="K1050" s="475"/>
      <c r="L1050" s="499">
        <v>1</v>
      </c>
      <c r="M1050" s="243" t="str">
        <f>VLOOKUP(I1050,'Phan ca HK1-2025'!$B$4:$G$134,6,0)</f>
        <v>13/10/2025</v>
      </c>
      <c r="N1050" s="498"/>
      <c r="O1050" s="498" t="s">
        <v>1116</v>
      </c>
    </row>
    <row r="1051" spans="1:24" ht="21" customHeight="1">
      <c r="A1051" s="136">
        <v>1047</v>
      </c>
      <c r="B1051" s="243" t="str">
        <f t="shared" si="21"/>
        <v>20251FL6558K20.2</v>
      </c>
      <c r="C1051" s="611" t="s">
        <v>2542</v>
      </c>
      <c r="D1051" s="243" t="str">
        <f>VLOOKUP(E1051,KHĐT_HKI_K20!$G$5:$AC$927,23,0)</f>
        <v>FL6558</v>
      </c>
      <c r="E1051" s="490" t="s">
        <v>271</v>
      </c>
      <c r="F1051" s="491" t="s">
        <v>59</v>
      </c>
      <c r="G1051" s="491" t="s">
        <v>2</v>
      </c>
      <c r="H1051" s="243" t="s">
        <v>4436</v>
      </c>
      <c r="I1051" s="495" t="s">
        <v>169</v>
      </c>
      <c r="J1051" s="475"/>
      <c r="K1051" s="475"/>
      <c r="L1051" s="499">
        <v>2</v>
      </c>
      <c r="M1051" s="243" t="str">
        <f>VLOOKUP(I1051,'Phan ca HK1-2025'!$B$4:$G$134,6,0)</f>
        <v>13/10/2025</v>
      </c>
      <c r="N1051" s="498"/>
      <c r="O1051" s="498" t="s">
        <v>1117</v>
      </c>
    </row>
    <row r="1052" spans="1:24" ht="21" customHeight="1">
      <c r="A1052" s="136">
        <v>1048</v>
      </c>
      <c r="B1052" s="243" t="str">
        <f t="shared" si="21"/>
        <v>20251FL6558K20.2</v>
      </c>
      <c r="C1052" s="611" t="s">
        <v>2542</v>
      </c>
      <c r="D1052" s="243" t="str">
        <f>VLOOKUP(E1052,KHĐT_HKI_K20!$G$5:$AC$927,23,0)</f>
        <v>FL6558</v>
      </c>
      <c r="E1052" s="490" t="s">
        <v>271</v>
      </c>
      <c r="F1052" s="491" t="s">
        <v>59</v>
      </c>
      <c r="G1052" s="491" t="s">
        <v>5</v>
      </c>
      <c r="H1052" s="243" t="s">
        <v>4436</v>
      </c>
      <c r="I1052" s="495" t="s">
        <v>169</v>
      </c>
      <c r="J1052" s="475"/>
      <c r="K1052" s="475"/>
      <c r="L1052" s="499">
        <v>2</v>
      </c>
      <c r="M1052" s="243" t="str">
        <f>VLOOKUP(I1052,'Phan ca HK1-2025'!$B$4:$G$134,6,0)</f>
        <v>13/10/2025</v>
      </c>
      <c r="N1052" s="498"/>
      <c r="O1052" s="498" t="s">
        <v>1117</v>
      </c>
    </row>
    <row r="1053" spans="1:24" ht="21" customHeight="1">
      <c r="A1053" s="136">
        <v>1049</v>
      </c>
      <c r="B1053" s="243" t="str">
        <f t="shared" si="21"/>
        <v>20251FL6558K20.3</v>
      </c>
      <c r="C1053" s="611" t="s">
        <v>2545</v>
      </c>
      <c r="D1053" s="243" t="str">
        <f>VLOOKUP(E1053,KHĐT_HKI_K20!$G$5:$AC$927,23,0)</f>
        <v>FL6558</v>
      </c>
      <c r="E1053" s="490" t="s">
        <v>271</v>
      </c>
      <c r="F1053" s="491" t="s">
        <v>792</v>
      </c>
      <c r="G1053" s="491" t="s">
        <v>2</v>
      </c>
      <c r="H1053" s="498" t="s">
        <v>8</v>
      </c>
      <c r="I1053" s="495" t="s">
        <v>169</v>
      </c>
      <c r="J1053" s="475"/>
      <c r="K1053" s="475"/>
      <c r="L1053" s="499">
        <v>3</v>
      </c>
      <c r="M1053" s="243" t="str">
        <f>VLOOKUP(I1053,'Phan ca HK1-2025'!$B$4:$G$134,6,0)</f>
        <v>13/10/2025</v>
      </c>
      <c r="N1053" s="498"/>
      <c r="O1053" s="498" t="s">
        <v>1118</v>
      </c>
    </row>
    <row r="1054" spans="1:24" ht="21" customHeight="1">
      <c r="A1054" s="136">
        <v>1050</v>
      </c>
      <c r="B1054" s="243" t="str">
        <f t="shared" si="21"/>
        <v>20251FL6558K20.3</v>
      </c>
      <c r="C1054" s="611" t="s">
        <v>2545</v>
      </c>
      <c r="D1054" s="243" t="str">
        <f>VLOOKUP(E1054,KHĐT_HKI_K20!$G$5:$AC$927,23,0)</f>
        <v>FL6558</v>
      </c>
      <c r="E1054" s="490" t="s">
        <v>271</v>
      </c>
      <c r="F1054" s="491" t="s">
        <v>792</v>
      </c>
      <c r="G1054" s="491" t="s">
        <v>5</v>
      </c>
      <c r="H1054" s="243" t="str">
        <f>VLOOKUP(I1054,'Phan ca HK1-2025'!$B$4:$I$134,8,0)</f>
        <v>A12-102</v>
      </c>
      <c r="I1054" s="495" t="s">
        <v>169</v>
      </c>
      <c r="J1054" s="475"/>
      <c r="K1054" s="475"/>
      <c r="L1054" s="499">
        <v>3</v>
      </c>
      <c r="M1054" s="243" t="str">
        <f>VLOOKUP(I1054,'Phan ca HK1-2025'!$B$4:$G$134,6,0)</f>
        <v>13/10/2025</v>
      </c>
      <c r="N1054" s="498"/>
      <c r="O1054" s="498" t="s">
        <v>1118</v>
      </c>
    </row>
    <row r="1055" spans="1:24" ht="21" customHeight="1">
      <c r="A1055" s="136">
        <v>1051</v>
      </c>
      <c r="B1055" s="243" t="str">
        <f t="shared" si="21"/>
        <v>20251LP6010K20.60</v>
      </c>
      <c r="C1055" s="611" t="s">
        <v>3295</v>
      </c>
      <c r="D1055" s="243" t="str">
        <f>VLOOKUP(E1055,KHĐT_HKI_K20!$G$5:$AC$927,23,0)</f>
        <v>LP6010</v>
      </c>
      <c r="E1055" s="236" t="s">
        <v>180</v>
      </c>
      <c r="F1055" s="491" t="s">
        <v>792</v>
      </c>
      <c r="G1055" s="491" t="s">
        <v>3</v>
      </c>
      <c r="H1055" s="498" t="s">
        <v>8</v>
      </c>
      <c r="I1055" s="495" t="s">
        <v>169</v>
      </c>
      <c r="J1055" s="475"/>
      <c r="K1055" s="475"/>
      <c r="L1055" s="499">
        <v>60</v>
      </c>
      <c r="M1055" s="243" t="str">
        <f>VLOOKUP(I1055,'Phan ca HK1-2025'!$B$4:$G$134,6,0)</f>
        <v>13/10/2025</v>
      </c>
      <c r="N1055" s="498"/>
      <c r="O1055" s="498"/>
    </row>
    <row r="1056" spans="1:24" ht="21" customHeight="1">
      <c r="A1056" s="136">
        <v>1052</v>
      </c>
      <c r="B1056" s="243" t="str">
        <f t="shared" si="21"/>
        <v>20251SL6557K20.3</v>
      </c>
      <c r="C1056" s="611" t="s">
        <v>3959</v>
      </c>
      <c r="D1056" s="243" t="str">
        <f>VLOOKUP(E1056,KHĐT_HKI_K20!$G$5:$AC$927,23,0)</f>
        <v>SL6557</v>
      </c>
      <c r="E1056" s="490" t="s">
        <v>636</v>
      </c>
      <c r="F1056" s="491" t="s">
        <v>58</v>
      </c>
      <c r="G1056" s="491" t="s">
        <v>2</v>
      </c>
      <c r="H1056" s="243" t="str">
        <f>VLOOKUP(I1056,'Phan ca HK1-2025'!$B$4:$I$134,8,0)</f>
        <v>Khu A</v>
      </c>
      <c r="I1056" s="495" t="s">
        <v>398</v>
      </c>
      <c r="J1056" s="475"/>
      <c r="K1056" s="475"/>
      <c r="L1056" s="499">
        <v>3</v>
      </c>
      <c r="M1056" s="243" t="str">
        <f>VLOOKUP(I1056,'Phan ca HK1-2025'!$B$4:$G$134,6,0)</f>
        <v>13/10/2025</v>
      </c>
      <c r="N1056" s="498"/>
      <c r="O1056" s="498" t="s">
        <v>1129</v>
      </c>
    </row>
    <row r="1057" spans="1:15" ht="21" customHeight="1">
      <c r="A1057" s="136">
        <v>1053</v>
      </c>
      <c r="B1057" s="243" t="str">
        <f t="shared" si="21"/>
        <v>20251FL6005K20.1</v>
      </c>
      <c r="C1057" s="611" t="s">
        <v>2224</v>
      </c>
      <c r="D1057" s="243" t="str">
        <f>VLOOKUP(E1057,KHĐT_HKI_K20!$G$5:$AC$927,23,0)</f>
        <v>FL6005</v>
      </c>
      <c r="E1057" s="490" t="s">
        <v>421</v>
      </c>
      <c r="F1057" s="491" t="s">
        <v>440</v>
      </c>
      <c r="G1057" s="491" t="s">
        <v>1</v>
      </c>
      <c r="H1057" s="243" t="str">
        <f>VLOOKUP(I1057,'Phan ca HK1-2025'!$B$4:$I$134,8,0)</f>
        <v>Khu A</v>
      </c>
      <c r="I1057" s="495" t="s">
        <v>398</v>
      </c>
      <c r="J1057" s="475"/>
      <c r="K1057" s="475"/>
      <c r="L1057" s="499">
        <v>1</v>
      </c>
      <c r="M1057" s="243" t="str">
        <f>VLOOKUP(I1057,'Phan ca HK1-2025'!$B$4:$G$134,6,0)</f>
        <v>13/10/2025</v>
      </c>
      <c r="N1057" s="498"/>
      <c r="O1057" s="498" t="s">
        <v>1128</v>
      </c>
    </row>
    <row r="1058" spans="1:15" ht="21" customHeight="1">
      <c r="A1058" s="136">
        <v>1054</v>
      </c>
      <c r="B1058" s="243" t="str">
        <f t="shared" si="21"/>
        <v>20251FL6363K20.11</v>
      </c>
      <c r="C1058" s="611" t="s">
        <v>2509</v>
      </c>
      <c r="D1058" s="243" t="str">
        <f>VLOOKUP(E1058,KHĐT_HKI_K20!$G$5:$AC$927,23,0)</f>
        <v>FL6363</v>
      </c>
      <c r="E1058" s="490" t="s">
        <v>388</v>
      </c>
      <c r="F1058" s="491" t="s">
        <v>31</v>
      </c>
      <c r="G1058" s="491" t="s">
        <v>1</v>
      </c>
      <c r="H1058" s="243" t="str">
        <f>VLOOKUP(I1058,'Phan ca HK1-2025'!$B$4:$I$134,8,0)</f>
        <v>Khu A</v>
      </c>
      <c r="I1058" s="495" t="s">
        <v>398</v>
      </c>
      <c r="J1058" s="475"/>
      <c r="K1058" s="475"/>
      <c r="L1058" s="499">
        <v>11</v>
      </c>
      <c r="M1058" s="243" t="str">
        <f>VLOOKUP(I1058,'Phan ca HK1-2025'!$B$4:$G$134,6,0)</f>
        <v>13/10/2025</v>
      </c>
      <c r="N1058" s="498"/>
      <c r="O1058" s="498" t="s">
        <v>1129</v>
      </c>
    </row>
    <row r="1059" spans="1:15" ht="21" customHeight="1">
      <c r="A1059" s="136">
        <v>1055</v>
      </c>
      <c r="B1059" s="243" t="str">
        <f t="shared" si="21"/>
        <v>20251TO6213K20.1</v>
      </c>
      <c r="C1059" s="611" t="s">
        <v>4307</v>
      </c>
      <c r="D1059" s="243" t="str">
        <f>VLOOKUP(E1059,KHĐT_HKI_K20!$G$5:$AC$927,23,0)</f>
        <v>TO6213</v>
      </c>
      <c r="E1059" s="490" t="s">
        <v>507</v>
      </c>
      <c r="F1059" s="491" t="s">
        <v>64</v>
      </c>
      <c r="G1059" s="491" t="s">
        <v>2</v>
      </c>
      <c r="H1059" s="243" t="str">
        <f>VLOOKUP(I1059,'Phan ca HK1-2025'!$B$4:$I$134,8,0)</f>
        <v>Khu A</v>
      </c>
      <c r="I1059" s="495" t="s">
        <v>398</v>
      </c>
      <c r="J1059" s="475"/>
      <c r="K1059" s="475"/>
      <c r="L1059" s="499">
        <v>1</v>
      </c>
      <c r="M1059" s="243" t="str">
        <f>VLOOKUP(I1059,'Phan ca HK1-2025'!$B$4:$G$134,6,0)</f>
        <v>13/10/2025</v>
      </c>
      <c r="N1059" s="498"/>
      <c r="O1059" s="498" t="s">
        <v>1128</v>
      </c>
    </row>
    <row r="1060" spans="1:15" ht="21" customHeight="1">
      <c r="A1060" s="136">
        <v>1056</v>
      </c>
      <c r="B1060" s="243" t="str">
        <f t="shared" si="21"/>
        <v>20251PE6037K20.5</v>
      </c>
      <c r="C1060" s="617" t="s">
        <v>4458</v>
      </c>
      <c r="D1060" s="613" t="s">
        <v>1138</v>
      </c>
      <c r="E1060" s="492" t="s">
        <v>1131</v>
      </c>
      <c r="F1060" s="137" t="s">
        <v>59</v>
      </c>
      <c r="G1060" s="491" t="s">
        <v>2</v>
      </c>
      <c r="H1060" s="243" t="s">
        <v>485</v>
      </c>
      <c r="I1060" s="495" t="s">
        <v>398</v>
      </c>
      <c r="J1060" s="475"/>
      <c r="K1060" s="475"/>
      <c r="L1060" s="499">
        <v>5</v>
      </c>
      <c r="M1060" s="518" t="str">
        <f>VLOOKUP(I1060,'Phan ca HK1-2025'!$B$4:$G$134,6,0)</f>
        <v>13/10/2025</v>
      </c>
      <c r="N1060" s="498"/>
      <c r="O1060" s="498"/>
    </row>
    <row r="1061" spans="1:15" ht="21" customHeight="1">
      <c r="A1061" s="136">
        <v>1057</v>
      </c>
      <c r="B1061" s="243" t="str">
        <f t="shared" si="21"/>
        <v>20251BS6020K20.1</v>
      </c>
      <c r="C1061" s="611" t="s">
        <v>1812</v>
      </c>
      <c r="D1061" s="243" t="str">
        <f>VLOOKUP(E1061,KHĐT_HKI_K20!$G$5:$AC$927,23,0)</f>
        <v>BS6020</v>
      </c>
      <c r="E1061" s="490" t="s">
        <v>267</v>
      </c>
      <c r="F1061" s="491" t="s">
        <v>58</v>
      </c>
      <c r="G1061" s="491" t="s">
        <v>5</v>
      </c>
      <c r="H1061" s="498" t="s">
        <v>8</v>
      </c>
      <c r="I1061" s="495" t="s">
        <v>398</v>
      </c>
      <c r="J1061" s="475"/>
      <c r="K1061" s="475"/>
      <c r="L1061" s="499">
        <v>1</v>
      </c>
      <c r="M1061" s="243" t="str">
        <f>VLOOKUP(I1061,'Phan ca HK1-2025'!$B$4:$G$134,6,0)</f>
        <v>13/10/2025</v>
      </c>
      <c r="N1061" s="498"/>
      <c r="O1061" s="498"/>
    </row>
    <row r="1062" spans="1:15" ht="21" customHeight="1">
      <c r="A1062" s="136">
        <v>1058</v>
      </c>
      <c r="B1062" s="243" t="str">
        <f t="shared" si="21"/>
        <v>20251FL6558K20.4</v>
      </c>
      <c r="C1062" s="611" t="s">
        <v>2548</v>
      </c>
      <c r="D1062" s="243" t="str">
        <f>VLOOKUP(E1062,KHĐT_HKI_K20!$G$5:$AC$927,23,0)</f>
        <v>FL6558</v>
      </c>
      <c r="E1062" s="490" t="s">
        <v>271</v>
      </c>
      <c r="F1062" s="491" t="s">
        <v>64</v>
      </c>
      <c r="G1062" s="491" t="s">
        <v>0</v>
      </c>
      <c r="H1062" s="243" t="str">
        <f>VLOOKUP(I1062,'Phan ca HK1-2025'!$B$4:$I$134,8,0)</f>
        <v>Khu A</v>
      </c>
      <c r="I1062" s="495" t="s">
        <v>398</v>
      </c>
      <c r="J1062" s="502"/>
      <c r="K1062" s="502"/>
      <c r="L1062" s="500">
        <v>4</v>
      </c>
      <c r="M1062" s="243" t="str">
        <f>VLOOKUP(I1062,'Phan ca HK1-2025'!$B$4:$G$134,6,0)</f>
        <v>13/10/2025</v>
      </c>
      <c r="N1062" s="498"/>
      <c r="O1062" s="498" t="s">
        <v>1128</v>
      </c>
    </row>
    <row r="1063" spans="1:15" ht="21" customHeight="1">
      <c r="A1063" s="136">
        <v>1059</v>
      </c>
      <c r="B1063" s="243" t="str">
        <f t="shared" si="21"/>
        <v>20251FL6558K20.4</v>
      </c>
      <c r="C1063" s="611" t="s">
        <v>2548</v>
      </c>
      <c r="D1063" s="243" t="str">
        <f>VLOOKUP(E1063,KHĐT_HKI_K20!$G$5:$AC$927,23,0)</f>
        <v>FL6558</v>
      </c>
      <c r="E1063" s="490" t="s">
        <v>271</v>
      </c>
      <c r="F1063" s="491" t="s">
        <v>64</v>
      </c>
      <c r="G1063" s="491" t="s">
        <v>3</v>
      </c>
      <c r="H1063" s="243" t="str">
        <f>VLOOKUP(I1063,'Phan ca HK1-2025'!$B$4:$I$134,8,0)</f>
        <v>Khu A</v>
      </c>
      <c r="I1063" s="495" t="s">
        <v>398</v>
      </c>
      <c r="J1063" s="475"/>
      <c r="K1063" s="475"/>
      <c r="L1063" s="499">
        <v>4</v>
      </c>
      <c r="M1063" s="243" t="str">
        <f>VLOOKUP(I1063,'Phan ca HK1-2025'!$B$4:$G$134,6,0)</f>
        <v>13/10/2025</v>
      </c>
      <c r="N1063" s="498"/>
      <c r="O1063" s="498" t="s">
        <v>1128</v>
      </c>
    </row>
    <row r="1064" spans="1:15" ht="21" customHeight="1">
      <c r="A1064" s="136">
        <v>1060</v>
      </c>
      <c r="B1064" s="243" t="str">
        <f t="shared" si="21"/>
        <v>20251FL6558K20.5</v>
      </c>
      <c r="C1064" s="611" t="s">
        <v>2551</v>
      </c>
      <c r="D1064" s="243" t="str">
        <f>VLOOKUP(E1064,KHĐT_HKI_K20!$G$5:$AC$927,23,0)</f>
        <v>FL6558</v>
      </c>
      <c r="E1064" s="490" t="s">
        <v>271</v>
      </c>
      <c r="F1064" s="491" t="s">
        <v>58</v>
      </c>
      <c r="G1064" s="491" t="s">
        <v>0</v>
      </c>
      <c r="H1064" s="243" t="str">
        <f>VLOOKUP(I1064,'Phan ca HK1-2025'!$B$4:$I$134,8,0)</f>
        <v>Khu A</v>
      </c>
      <c r="I1064" s="495" t="s">
        <v>398</v>
      </c>
      <c r="J1064" s="502"/>
      <c r="K1064" s="502"/>
      <c r="L1064" s="500">
        <v>5</v>
      </c>
      <c r="M1064" s="243" t="str">
        <f>VLOOKUP(I1064,'Phan ca HK1-2025'!$B$4:$G$134,6,0)</f>
        <v>13/10/2025</v>
      </c>
      <c r="N1064" s="498"/>
      <c r="O1064" s="498" t="s">
        <v>1129</v>
      </c>
    </row>
    <row r="1065" spans="1:15" ht="21" customHeight="1">
      <c r="A1065" s="136">
        <v>1061</v>
      </c>
      <c r="B1065" s="243" t="str">
        <f t="shared" si="21"/>
        <v>20251FL6558K20.5</v>
      </c>
      <c r="C1065" s="611" t="s">
        <v>2551</v>
      </c>
      <c r="D1065" s="243" t="str">
        <f>VLOOKUP(E1065,KHĐT_HKI_K20!$G$5:$AC$927,23,0)</f>
        <v>FL6558</v>
      </c>
      <c r="E1065" s="490" t="s">
        <v>271</v>
      </c>
      <c r="F1065" s="491" t="s">
        <v>58</v>
      </c>
      <c r="G1065" s="491" t="s">
        <v>3</v>
      </c>
      <c r="H1065" s="243" t="str">
        <f>VLOOKUP(I1065,'Phan ca HK1-2025'!$B$4:$I$134,8,0)</f>
        <v>Khu A</v>
      </c>
      <c r="I1065" s="495" t="s">
        <v>398</v>
      </c>
      <c r="J1065" s="475"/>
      <c r="K1065" s="475"/>
      <c r="L1065" s="499">
        <v>5</v>
      </c>
      <c r="M1065" s="243" t="str">
        <f>VLOOKUP(I1065,'Phan ca HK1-2025'!$B$4:$G$134,6,0)</f>
        <v>13/10/2025</v>
      </c>
      <c r="N1065" s="498"/>
      <c r="O1065" s="498" t="s">
        <v>1129</v>
      </c>
    </row>
    <row r="1066" spans="1:15" ht="21" customHeight="1">
      <c r="A1066" s="136">
        <v>1062</v>
      </c>
      <c r="B1066" s="243" t="str">
        <f t="shared" ref="B1066:B1129" si="22">CONCATENATE(20251,$D1066,"K20.",$L1066)</f>
        <v>20251LP6010K20.61</v>
      </c>
      <c r="C1066" s="611" t="s">
        <v>3298</v>
      </c>
      <c r="D1066" s="243" t="str">
        <f>VLOOKUP(E1066,KHĐT_HKI_K20!$G$5:$AC$927,23,0)</f>
        <v>LP6010</v>
      </c>
      <c r="E1066" s="236" t="s">
        <v>180</v>
      </c>
      <c r="F1066" s="491" t="s">
        <v>64</v>
      </c>
      <c r="G1066" s="491" t="s">
        <v>5</v>
      </c>
      <c r="H1066" s="498" t="s">
        <v>8</v>
      </c>
      <c r="I1066" s="495" t="s">
        <v>398</v>
      </c>
      <c r="J1066" s="475"/>
      <c r="K1066" s="475"/>
      <c r="L1066" s="499">
        <v>61</v>
      </c>
      <c r="M1066" s="243" t="str">
        <f>VLOOKUP(I1066,'Phan ca HK1-2025'!$B$4:$G$134,6,0)</f>
        <v>13/10/2025</v>
      </c>
      <c r="N1066" s="498"/>
      <c r="O1066" s="498"/>
    </row>
    <row r="1067" spans="1:15" ht="21" customHeight="1">
      <c r="A1067" s="136">
        <v>1063</v>
      </c>
      <c r="B1067" s="243" t="str">
        <f t="shared" si="22"/>
        <v>20251FL6228K20.1</v>
      </c>
      <c r="C1067" s="611" t="s">
        <v>2455</v>
      </c>
      <c r="D1067" s="243" t="str">
        <f>VLOOKUP(E1067,KHĐT_HKI_K20!$G$5:$AC$927,23,0)</f>
        <v>FL6228</v>
      </c>
      <c r="E1067" s="490" t="s">
        <v>1108</v>
      </c>
      <c r="F1067" s="494" t="s">
        <v>465</v>
      </c>
      <c r="G1067" s="491" t="s">
        <v>1</v>
      </c>
      <c r="H1067" s="243" t="str">
        <f>VLOOKUP(I1067,'Phan ca HK1-2025'!$B$4:$I$134,8,0)</f>
        <v>A12-102</v>
      </c>
      <c r="I1067" s="495" t="s">
        <v>178</v>
      </c>
      <c r="J1067" s="475"/>
      <c r="K1067" s="475"/>
      <c r="L1067" s="499">
        <v>1</v>
      </c>
      <c r="M1067" s="243" t="str">
        <f>VLOOKUP(I1067,'Phan ca HK1-2025'!$B$4:$G$134,6,0)</f>
        <v>13/10/2025</v>
      </c>
      <c r="N1067" s="498"/>
      <c r="O1067" s="498" t="s">
        <v>1119</v>
      </c>
    </row>
    <row r="1068" spans="1:15" ht="21" customHeight="1">
      <c r="A1068" s="136">
        <v>1064</v>
      </c>
      <c r="B1068" s="243" t="str">
        <f t="shared" si="22"/>
        <v>20251FL6228K20.2</v>
      </c>
      <c r="C1068" s="611" t="s">
        <v>2458</v>
      </c>
      <c r="D1068" s="243" t="str">
        <f>VLOOKUP(E1068,KHĐT_HKI_K20!$G$5:$AC$927,23,0)</f>
        <v>FL6228</v>
      </c>
      <c r="E1068" s="490" t="s">
        <v>1108</v>
      </c>
      <c r="F1068" s="491" t="s">
        <v>64</v>
      </c>
      <c r="G1068" s="491" t="s">
        <v>3</v>
      </c>
      <c r="H1068" s="243" t="str">
        <f>VLOOKUP(I1068,'Phan ca HK1-2025'!$B$4:$I$134,8,0)</f>
        <v>A12-102</v>
      </c>
      <c r="I1068" s="495" t="s">
        <v>178</v>
      </c>
      <c r="J1068" s="475"/>
      <c r="K1068" s="475"/>
      <c r="L1068" s="499">
        <v>2</v>
      </c>
      <c r="M1068" s="243" t="str">
        <f>VLOOKUP(I1068,'Phan ca HK1-2025'!$B$4:$G$134,6,0)</f>
        <v>13/10/2025</v>
      </c>
      <c r="N1068" s="498"/>
      <c r="O1068" s="498" t="s">
        <v>1121</v>
      </c>
    </row>
    <row r="1069" spans="1:15" ht="21" customHeight="1">
      <c r="A1069" s="136">
        <v>1065</v>
      </c>
      <c r="B1069" s="243" t="str">
        <f t="shared" si="22"/>
        <v>20251FL6228K20.3</v>
      </c>
      <c r="C1069" s="611" t="s">
        <v>2461</v>
      </c>
      <c r="D1069" s="243" t="str">
        <f>VLOOKUP(E1069,KHĐT_HKI_K20!$G$5:$AC$927,23,0)</f>
        <v>FL6228</v>
      </c>
      <c r="E1069" s="490" t="s">
        <v>1108</v>
      </c>
      <c r="F1069" s="491" t="s">
        <v>64</v>
      </c>
      <c r="G1069" s="491" t="s">
        <v>1</v>
      </c>
      <c r="H1069" s="498" t="s">
        <v>8</v>
      </c>
      <c r="I1069" s="495" t="s">
        <v>178</v>
      </c>
      <c r="J1069" s="475"/>
      <c r="K1069" s="475"/>
      <c r="L1069" s="499">
        <v>3</v>
      </c>
      <c r="M1069" s="243" t="str">
        <f>VLOOKUP(I1069,'Phan ca HK1-2025'!$B$4:$G$134,6,0)</f>
        <v>13/10/2025</v>
      </c>
      <c r="N1069" s="498"/>
      <c r="O1069" s="498" t="s">
        <v>1120</v>
      </c>
    </row>
    <row r="1070" spans="1:15" ht="21" customHeight="1">
      <c r="A1070" s="136">
        <v>1066</v>
      </c>
      <c r="B1070" s="243" t="str">
        <f t="shared" si="22"/>
        <v>20251FL6363K20.12</v>
      </c>
      <c r="C1070" s="611" t="s">
        <v>2511</v>
      </c>
      <c r="D1070" s="243" t="str">
        <f>VLOOKUP(E1070,KHĐT_HKI_K20!$G$5:$AC$927,23,0)</f>
        <v>FL6363</v>
      </c>
      <c r="E1070" s="490" t="s">
        <v>388</v>
      </c>
      <c r="F1070" s="491" t="s">
        <v>1103</v>
      </c>
      <c r="G1070" s="491" t="s">
        <v>0</v>
      </c>
      <c r="H1070" s="498" t="s">
        <v>581</v>
      </c>
      <c r="I1070" s="495" t="s">
        <v>178</v>
      </c>
      <c r="J1070" s="475"/>
      <c r="K1070" s="475"/>
      <c r="L1070" s="499">
        <v>12</v>
      </c>
      <c r="M1070" s="243" t="str">
        <f>VLOOKUP(I1070,'Phan ca HK1-2025'!$B$4:$G$134,6,0)</f>
        <v>13/10/2025</v>
      </c>
      <c r="N1070" s="498"/>
      <c r="O1070" s="498" t="s">
        <v>1119</v>
      </c>
    </row>
    <row r="1071" spans="1:15" ht="21" customHeight="1">
      <c r="A1071" s="136">
        <v>1067</v>
      </c>
      <c r="B1071" s="243" t="str">
        <f t="shared" si="22"/>
        <v>20251FL6363K20.13</v>
      </c>
      <c r="C1071" s="611" t="s">
        <v>2513</v>
      </c>
      <c r="D1071" s="243" t="str">
        <f>VLOOKUP(E1071,KHĐT_HKI_K20!$G$5:$AC$927,23,0)</f>
        <v>FL6363</v>
      </c>
      <c r="E1071" s="490" t="s">
        <v>388</v>
      </c>
      <c r="F1071" s="491" t="s">
        <v>64</v>
      </c>
      <c r="G1071" s="491" t="s">
        <v>0</v>
      </c>
      <c r="H1071" s="498" t="s">
        <v>578</v>
      </c>
      <c r="I1071" s="495" t="s">
        <v>178</v>
      </c>
      <c r="J1071" s="475"/>
      <c r="K1071" s="475"/>
      <c r="L1071" s="499">
        <v>13</v>
      </c>
      <c r="M1071" s="243" t="str">
        <f>VLOOKUP(I1071,'Phan ca HK1-2025'!$B$4:$G$134,6,0)</f>
        <v>13/10/2025</v>
      </c>
      <c r="N1071" s="498"/>
      <c r="O1071" s="498" t="s">
        <v>1121</v>
      </c>
    </row>
    <row r="1072" spans="1:15" ht="21" customHeight="1">
      <c r="A1072" s="136">
        <v>1068</v>
      </c>
      <c r="B1072" s="243" t="str">
        <f t="shared" si="22"/>
        <v>20251FL6363K20.14</v>
      </c>
      <c r="C1072" s="611" t="s">
        <v>2515</v>
      </c>
      <c r="D1072" s="243" t="str">
        <f>VLOOKUP(E1072,KHĐT_HKI_K20!$G$5:$AC$927,23,0)</f>
        <v>FL6363</v>
      </c>
      <c r="E1072" s="490" t="s">
        <v>388</v>
      </c>
      <c r="F1072" s="491" t="s">
        <v>58</v>
      </c>
      <c r="G1072" s="491" t="s">
        <v>4</v>
      </c>
      <c r="H1072" s="498" t="s">
        <v>8</v>
      </c>
      <c r="I1072" s="495" t="s">
        <v>178</v>
      </c>
      <c r="J1072" s="475"/>
      <c r="K1072" s="475"/>
      <c r="L1072" s="499">
        <v>14</v>
      </c>
      <c r="M1072" s="243" t="str">
        <f>VLOOKUP(I1072,'Phan ca HK1-2025'!$B$4:$G$134,6,0)</f>
        <v>13/10/2025</v>
      </c>
      <c r="N1072" s="498"/>
      <c r="O1072" s="498" t="s">
        <v>1120</v>
      </c>
    </row>
    <row r="1073" spans="1:15" ht="21" customHeight="1">
      <c r="A1073" s="136">
        <v>1069</v>
      </c>
      <c r="B1073" s="243" t="str">
        <f t="shared" si="22"/>
        <v>20251FL6226K20.1</v>
      </c>
      <c r="C1073" s="611" t="s">
        <v>2437</v>
      </c>
      <c r="D1073" s="243" t="str">
        <f>VLOOKUP(E1073,KHĐT_HKI_K20!$G$5:$AC$927,23,0)</f>
        <v>FL6226</v>
      </c>
      <c r="E1073" s="490" t="s">
        <v>1104</v>
      </c>
      <c r="F1073" s="491" t="s">
        <v>58</v>
      </c>
      <c r="G1073" s="491" t="s">
        <v>0</v>
      </c>
      <c r="H1073" s="498" t="s">
        <v>8</v>
      </c>
      <c r="I1073" s="495" t="s">
        <v>178</v>
      </c>
      <c r="J1073" s="475"/>
      <c r="K1073" s="475"/>
      <c r="L1073" s="499">
        <v>1</v>
      </c>
      <c r="M1073" s="243" t="str">
        <f>VLOOKUP(I1073,'Phan ca HK1-2025'!$B$4:$G$134,6,0)</f>
        <v>13/10/2025</v>
      </c>
      <c r="N1073" s="498"/>
      <c r="O1073" s="498" t="s">
        <v>1119</v>
      </c>
    </row>
    <row r="1074" spans="1:15" ht="21" customHeight="1">
      <c r="A1074" s="136">
        <v>1070</v>
      </c>
      <c r="B1074" s="243" t="str">
        <f t="shared" si="22"/>
        <v>20251FL6226K20.2</v>
      </c>
      <c r="C1074" s="611" t="s">
        <v>2440</v>
      </c>
      <c r="D1074" s="243" t="str">
        <f>VLOOKUP(E1074,KHĐT_HKI_K20!$G$5:$AC$927,23,0)</f>
        <v>FL6226</v>
      </c>
      <c r="E1074" s="490" t="s">
        <v>1104</v>
      </c>
      <c r="F1074" s="491" t="s">
        <v>1103</v>
      </c>
      <c r="G1074" s="491" t="s">
        <v>1</v>
      </c>
      <c r="H1074" s="498" t="s">
        <v>8</v>
      </c>
      <c r="I1074" s="495" t="s">
        <v>178</v>
      </c>
      <c r="J1074" s="475"/>
      <c r="K1074" s="475"/>
      <c r="L1074" s="499">
        <v>2</v>
      </c>
      <c r="M1074" s="243" t="str">
        <f>VLOOKUP(I1074,'Phan ca HK1-2025'!$B$4:$G$134,6,0)</f>
        <v>13/10/2025</v>
      </c>
      <c r="N1074" s="498"/>
      <c r="O1074" s="498" t="s">
        <v>1121</v>
      </c>
    </row>
    <row r="1075" spans="1:15" ht="21" customHeight="1">
      <c r="A1075" s="136">
        <v>1071</v>
      </c>
      <c r="B1075" s="243" t="str">
        <f t="shared" si="22"/>
        <v>20251FL6226K20.3</v>
      </c>
      <c r="C1075" s="611" t="s">
        <v>2443</v>
      </c>
      <c r="D1075" s="243" t="str">
        <f>VLOOKUP(E1075,KHĐT_HKI_K20!$G$5:$AC$927,23,0)</f>
        <v>FL6226</v>
      </c>
      <c r="E1075" s="490" t="s">
        <v>1104</v>
      </c>
      <c r="F1075" s="491" t="s">
        <v>58</v>
      </c>
      <c r="G1075" s="491" t="s">
        <v>0</v>
      </c>
      <c r="H1075" s="498" t="s">
        <v>8</v>
      </c>
      <c r="I1075" s="495" t="s">
        <v>178</v>
      </c>
      <c r="J1075" s="475"/>
      <c r="K1075" s="475"/>
      <c r="L1075" s="499">
        <v>3</v>
      </c>
      <c r="M1075" s="243" t="str">
        <f>VLOOKUP(I1075,'Phan ca HK1-2025'!$B$4:$G$134,6,0)</f>
        <v>13/10/2025</v>
      </c>
      <c r="N1075" s="498"/>
      <c r="O1075" s="498" t="s">
        <v>1120</v>
      </c>
    </row>
    <row r="1076" spans="1:15" ht="21" customHeight="1">
      <c r="A1076" s="136">
        <v>1072</v>
      </c>
      <c r="B1076" s="243" t="str">
        <f t="shared" si="22"/>
        <v>20251FL6227K20.1</v>
      </c>
      <c r="C1076" s="611" t="s">
        <v>2446</v>
      </c>
      <c r="D1076" s="243" t="str">
        <f>VLOOKUP(E1076,KHĐT_HKI_K20!$G$5:$AC$927,23,0)</f>
        <v>FL6227</v>
      </c>
      <c r="E1076" s="490" t="s">
        <v>1106</v>
      </c>
      <c r="F1076" s="491" t="s">
        <v>58</v>
      </c>
      <c r="G1076" s="491" t="s">
        <v>1</v>
      </c>
      <c r="H1076" s="498" t="s">
        <v>390</v>
      </c>
      <c r="I1076" s="495" t="s">
        <v>178</v>
      </c>
      <c r="J1076" s="475"/>
      <c r="K1076" s="475"/>
      <c r="L1076" s="499">
        <v>1</v>
      </c>
      <c r="M1076" s="243" t="str">
        <f>VLOOKUP(I1076,'Phan ca HK1-2025'!$B$4:$G$134,6,0)</f>
        <v>13/10/2025</v>
      </c>
      <c r="N1076" s="498"/>
      <c r="O1076" s="498" t="s">
        <v>1119</v>
      </c>
    </row>
    <row r="1077" spans="1:15" ht="21" customHeight="1">
      <c r="A1077" s="136">
        <v>1073</v>
      </c>
      <c r="B1077" s="243" t="str">
        <f t="shared" si="22"/>
        <v>20251FL6227K20.2</v>
      </c>
      <c r="C1077" s="611" t="s">
        <v>2449</v>
      </c>
      <c r="D1077" s="243" t="str">
        <f>VLOOKUP(E1077,KHĐT_HKI_K20!$G$5:$AC$927,23,0)</f>
        <v>FL6227</v>
      </c>
      <c r="E1077" s="490" t="s">
        <v>1106</v>
      </c>
      <c r="F1077" s="494" t="s">
        <v>465</v>
      </c>
      <c r="G1077" s="491" t="s">
        <v>2</v>
      </c>
      <c r="H1077" s="243" t="str">
        <f>VLOOKUP(I1077,'Phan ca HK1-2025'!$B$4:$I$134,8,0)</f>
        <v>A12-102</v>
      </c>
      <c r="I1077" s="495" t="s">
        <v>178</v>
      </c>
      <c r="J1077" s="475"/>
      <c r="K1077" s="475"/>
      <c r="L1077" s="499">
        <v>2</v>
      </c>
      <c r="M1077" s="243" t="str">
        <f>VLOOKUP(I1077,'Phan ca HK1-2025'!$B$4:$G$134,6,0)</f>
        <v>13/10/2025</v>
      </c>
      <c r="N1077" s="498"/>
      <c r="O1077" s="498" t="s">
        <v>1121</v>
      </c>
    </row>
    <row r="1078" spans="1:15" ht="21" customHeight="1">
      <c r="A1078" s="136">
        <v>1074</v>
      </c>
      <c r="B1078" s="243" t="str">
        <f t="shared" si="22"/>
        <v>20251FL6227K20.3</v>
      </c>
      <c r="C1078" s="611" t="s">
        <v>2452</v>
      </c>
      <c r="D1078" s="243" t="str">
        <f>VLOOKUP(E1078,KHĐT_HKI_K20!$G$5:$AC$927,23,0)</f>
        <v>FL6227</v>
      </c>
      <c r="E1078" s="490" t="s">
        <v>1106</v>
      </c>
      <c r="F1078" s="491" t="s">
        <v>64</v>
      </c>
      <c r="G1078" s="491" t="s">
        <v>0</v>
      </c>
      <c r="H1078" s="498" t="s">
        <v>8</v>
      </c>
      <c r="I1078" s="495" t="s">
        <v>178</v>
      </c>
      <c r="J1078" s="475"/>
      <c r="K1078" s="475"/>
      <c r="L1078" s="499">
        <v>3</v>
      </c>
      <c r="M1078" s="243" t="str">
        <f>VLOOKUP(I1078,'Phan ca HK1-2025'!$B$4:$G$134,6,0)</f>
        <v>13/10/2025</v>
      </c>
      <c r="N1078" s="498"/>
      <c r="O1078" s="498" t="s">
        <v>1120</v>
      </c>
    </row>
    <row r="1079" spans="1:15" ht="21" customHeight="1">
      <c r="A1079" s="136">
        <v>1075</v>
      </c>
      <c r="B1079" s="243" t="str">
        <f t="shared" si="22"/>
        <v>20251FL6229K20.1</v>
      </c>
      <c r="C1079" s="611" t="s">
        <v>2464</v>
      </c>
      <c r="D1079" s="243" t="str">
        <f>VLOOKUP(E1079,KHĐT_HKI_K20!$G$5:$AC$927,23,0)</f>
        <v>FL6229</v>
      </c>
      <c r="E1079" s="490" t="s">
        <v>1107</v>
      </c>
      <c r="F1079" s="491" t="s">
        <v>58</v>
      </c>
      <c r="G1079" s="491" t="s">
        <v>3</v>
      </c>
      <c r="H1079" s="498" t="s">
        <v>8</v>
      </c>
      <c r="I1079" s="495" t="s">
        <v>178</v>
      </c>
      <c r="J1079" s="475"/>
      <c r="K1079" s="475"/>
      <c r="L1079" s="499">
        <v>1</v>
      </c>
      <c r="M1079" s="243" t="str">
        <f>VLOOKUP(I1079,'Phan ca HK1-2025'!$B$4:$G$134,6,0)</f>
        <v>13/10/2025</v>
      </c>
      <c r="N1079" s="498"/>
      <c r="O1079" s="498" t="s">
        <v>1119</v>
      </c>
    </row>
    <row r="1080" spans="1:15" ht="21" customHeight="1">
      <c r="A1080" s="136">
        <v>1076</v>
      </c>
      <c r="B1080" s="243" t="str">
        <f t="shared" si="22"/>
        <v>20251FL6229K20.2</v>
      </c>
      <c r="C1080" s="611" t="s">
        <v>2467</v>
      </c>
      <c r="D1080" s="243" t="str">
        <f>VLOOKUP(E1080,KHĐT_HKI_K20!$G$5:$AC$927,23,0)</f>
        <v>FL6229</v>
      </c>
      <c r="E1080" s="490" t="s">
        <v>1107</v>
      </c>
      <c r="F1080" s="491" t="s">
        <v>58</v>
      </c>
      <c r="G1080" s="491" t="s">
        <v>3</v>
      </c>
      <c r="H1080" s="498" t="s">
        <v>8</v>
      </c>
      <c r="I1080" s="495" t="s">
        <v>178</v>
      </c>
      <c r="J1080" s="475"/>
      <c r="K1080" s="475"/>
      <c r="L1080" s="499">
        <v>2</v>
      </c>
      <c r="M1080" s="243" t="str">
        <f>VLOOKUP(I1080,'Phan ca HK1-2025'!$B$4:$G$134,6,0)</f>
        <v>13/10/2025</v>
      </c>
      <c r="N1080" s="498"/>
      <c r="O1080" s="498" t="s">
        <v>1121</v>
      </c>
    </row>
    <row r="1081" spans="1:15" ht="21" customHeight="1">
      <c r="A1081" s="136">
        <v>1077</v>
      </c>
      <c r="B1081" s="243" t="str">
        <f t="shared" si="22"/>
        <v>20251FL6229K20.3</v>
      </c>
      <c r="C1081" s="611" t="s">
        <v>2470</v>
      </c>
      <c r="D1081" s="243" t="str">
        <f>VLOOKUP(E1081,KHĐT_HKI_K20!$G$5:$AC$927,23,0)</f>
        <v>FL6229</v>
      </c>
      <c r="E1081" s="490" t="s">
        <v>1107</v>
      </c>
      <c r="F1081" s="491" t="s">
        <v>1103</v>
      </c>
      <c r="G1081" s="491" t="s">
        <v>3</v>
      </c>
      <c r="H1081" s="498" t="s">
        <v>8</v>
      </c>
      <c r="I1081" s="495" t="s">
        <v>178</v>
      </c>
      <c r="J1081" s="475"/>
      <c r="K1081" s="475"/>
      <c r="L1081" s="499">
        <v>3</v>
      </c>
      <c r="M1081" s="243" t="str">
        <f>VLOOKUP(I1081,'Phan ca HK1-2025'!$B$4:$G$134,6,0)</f>
        <v>13/10/2025</v>
      </c>
      <c r="N1081" s="498"/>
      <c r="O1081" s="498" t="s">
        <v>1120</v>
      </c>
    </row>
    <row r="1082" spans="1:15" ht="21" customHeight="1">
      <c r="A1082" s="136">
        <v>1078</v>
      </c>
      <c r="B1082" s="243" t="str">
        <f t="shared" si="22"/>
        <v>20251FL6230K20.1</v>
      </c>
      <c r="C1082" s="611" t="s">
        <v>2473</v>
      </c>
      <c r="D1082" s="243" t="str">
        <f>VLOOKUP(E1082,KHĐT_HKI_K20!$G$5:$AC$927,23,0)</f>
        <v>FL6230</v>
      </c>
      <c r="E1082" s="490" t="s">
        <v>185</v>
      </c>
      <c r="F1082" s="491" t="s">
        <v>58</v>
      </c>
      <c r="G1082" s="491" t="s">
        <v>4</v>
      </c>
      <c r="H1082" s="498" t="s">
        <v>8</v>
      </c>
      <c r="I1082" s="495" t="s">
        <v>178</v>
      </c>
      <c r="J1082" s="475"/>
      <c r="K1082" s="475"/>
      <c r="L1082" s="499">
        <v>1</v>
      </c>
      <c r="M1082" s="243" t="str">
        <f>VLOOKUP(I1082,'Phan ca HK1-2025'!$B$4:$G$134,6,0)</f>
        <v>13/10/2025</v>
      </c>
      <c r="N1082" s="498"/>
      <c r="O1082" s="498" t="s">
        <v>1119</v>
      </c>
    </row>
    <row r="1083" spans="1:15" ht="21" customHeight="1">
      <c r="A1083" s="136">
        <v>1079</v>
      </c>
      <c r="B1083" s="243" t="str">
        <f t="shared" si="22"/>
        <v>20251FL6230K20.2</v>
      </c>
      <c r="C1083" s="611" t="s">
        <v>2476</v>
      </c>
      <c r="D1083" s="243" t="str">
        <f>VLOOKUP(E1083,KHĐT_HKI_K20!$G$5:$AC$927,23,0)</f>
        <v>FL6230</v>
      </c>
      <c r="E1083" s="490" t="s">
        <v>185</v>
      </c>
      <c r="F1083" s="491" t="s">
        <v>1103</v>
      </c>
      <c r="G1083" s="491" t="s">
        <v>4</v>
      </c>
      <c r="H1083" s="498" t="s">
        <v>8</v>
      </c>
      <c r="I1083" s="495" t="s">
        <v>178</v>
      </c>
      <c r="J1083" s="475"/>
      <c r="K1083" s="475"/>
      <c r="L1083" s="499">
        <v>2</v>
      </c>
      <c r="M1083" s="243" t="str">
        <f>VLOOKUP(I1083,'Phan ca HK1-2025'!$B$4:$G$134,6,0)</f>
        <v>13/10/2025</v>
      </c>
      <c r="N1083" s="498"/>
      <c r="O1083" s="498" t="s">
        <v>1121</v>
      </c>
    </row>
    <row r="1084" spans="1:15" ht="21" customHeight="1">
      <c r="A1084" s="136">
        <v>1080</v>
      </c>
      <c r="B1084" s="243" t="str">
        <f t="shared" si="22"/>
        <v>20251FL6230K20.3</v>
      </c>
      <c r="C1084" s="611" t="s">
        <v>2479</v>
      </c>
      <c r="D1084" s="243" t="str">
        <f>VLOOKUP(E1084,KHĐT_HKI_K20!$G$5:$AC$927,23,0)</f>
        <v>FL6230</v>
      </c>
      <c r="E1084" s="490" t="s">
        <v>185</v>
      </c>
      <c r="F1084" s="494" t="s">
        <v>465</v>
      </c>
      <c r="G1084" s="491" t="s">
        <v>5</v>
      </c>
      <c r="H1084" s="243" t="s">
        <v>579</v>
      </c>
      <c r="I1084" s="495" t="s">
        <v>178</v>
      </c>
      <c r="J1084" s="475"/>
      <c r="K1084" s="475"/>
      <c r="L1084" s="499">
        <v>3</v>
      </c>
      <c r="M1084" s="243" t="str">
        <f>VLOOKUP(I1084,'Phan ca HK1-2025'!$B$4:$G$134,6,0)</f>
        <v>13/10/2025</v>
      </c>
      <c r="N1084" s="498"/>
      <c r="O1084" s="498" t="s">
        <v>1120</v>
      </c>
    </row>
    <row r="1085" spans="1:15" ht="21" customHeight="1">
      <c r="A1085" s="136">
        <v>1081</v>
      </c>
      <c r="B1085" s="243" t="str">
        <f t="shared" si="22"/>
        <v>20251PE6037K20.6</v>
      </c>
      <c r="C1085" s="617" t="s">
        <v>4459</v>
      </c>
      <c r="D1085" s="613" t="s">
        <v>1138</v>
      </c>
      <c r="E1085" s="492" t="s">
        <v>1131</v>
      </c>
      <c r="F1085" s="491" t="s">
        <v>60</v>
      </c>
      <c r="G1085" s="491" t="s">
        <v>2</v>
      </c>
      <c r="H1085" s="243" t="s">
        <v>485</v>
      </c>
      <c r="I1085" s="495" t="s">
        <v>178</v>
      </c>
      <c r="J1085" s="475"/>
      <c r="K1085" s="475"/>
      <c r="L1085" s="499">
        <v>6</v>
      </c>
      <c r="M1085" s="518" t="str">
        <f>VLOOKUP(I1085,'Phan ca HK1-2025'!$B$4:$G$134,6,0)</f>
        <v>13/10/2025</v>
      </c>
      <c r="N1085" s="498"/>
      <c r="O1085" s="498"/>
    </row>
    <row r="1086" spans="1:15" ht="21" customHeight="1">
      <c r="A1086" s="136">
        <v>1082</v>
      </c>
      <c r="B1086" s="243" t="str">
        <f t="shared" si="22"/>
        <v>20251FL6558K20.6</v>
      </c>
      <c r="C1086" s="611" t="s">
        <v>2554</v>
      </c>
      <c r="D1086" s="243" t="str">
        <f>VLOOKUP(E1086,KHĐT_HKI_K20!$G$5:$AC$927,23,0)</f>
        <v>FL6558</v>
      </c>
      <c r="E1086" s="490" t="s">
        <v>271</v>
      </c>
      <c r="F1086" s="491" t="s">
        <v>64</v>
      </c>
      <c r="G1086" s="491" t="s">
        <v>2</v>
      </c>
      <c r="H1086" s="498" t="s">
        <v>8</v>
      </c>
      <c r="I1086" s="495" t="s">
        <v>178</v>
      </c>
      <c r="J1086" s="475"/>
      <c r="K1086" s="475"/>
      <c r="L1086" s="499">
        <v>6</v>
      </c>
      <c r="M1086" s="243" t="str">
        <f>VLOOKUP(I1086,'Phan ca HK1-2025'!$B$4:$G$134,6,0)</f>
        <v>13/10/2025</v>
      </c>
      <c r="N1086" s="498"/>
      <c r="O1086" s="498" t="s">
        <v>1119</v>
      </c>
    </row>
    <row r="1087" spans="1:15" ht="21" customHeight="1">
      <c r="A1087" s="136">
        <v>1083</v>
      </c>
      <c r="B1087" s="243" t="str">
        <f t="shared" si="22"/>
        <v>20251FL6558K20.6</v>
      </c>
      <c r="C1087" s="611" t="s">
        <v>2554</v>
      </c>
      <c r="D1087" s="243" t="str">
        <f>VLOOKUP(E1087,KHĐT_HKI_K20!$G$5:$AC$927,23,0)</f>
        <v>FL6558</v>
      </c>
      <c r="E1087" s="490" t="s">
        <v>271</v>
      </c>
      <c r="F1087" s="283" t="s">
        <v>64</v>
      </c>
      <c r="G1087" s="491" t="s">
        <v>5</v>
      </c>
      <c r="H1087" s="243" t="str">
        <f>VLOOKUP(I1087,'Phan ca HK1-2025'!$B$4:$I$134,8,0)</f>
        <v>A12-102</v>
      </c>
      <c r="I1087" s="495" t="s">
        <v>178</v>
      </c>
      <c r="J1087" s="475"/>
      <c r="K1087" s="475"/>
      <c r="L1087" s="499">
        <v>6</v>
      </c>
      <c r="M1087" s="243" t="str">
        <f>VLOOKUP(I1087,'Phan ca HK1-2025'!$B$4:$G$134,6,0)</f>
        <v>13/10/2025</v>
      </c>
      <c r="N1087" s="498"/>
      <c r="O1087" s="498" t="s">
        <v>1119</v>
      </c>
    </row>
    <row r="1088" spans="1:15" ht="21" customHeight="1">
      <c r="A1088" s="136">
        <v>1084</v>
      </c>
      <c r="B1088" s="243" t="str">
        <f t="shared" si="22"/>
        <v>20251FL6558K20.7</v>
      </c>
      <c r="C1088" s="611" t="s">
        <v>2557</v>
      </c>
      <c r="D1088" s="243" t="str">
        <f>VLOOKUP(E1088,KHĐT_HKI_K20!$G$5:$AC$927,23,0)</f>
        <v>FL6558</v>
      </c>
      <c r="E1088" s="490" t="s">
        <v>271</v>
      </c>
      <c r="F1088" s="491" t="s">
        <v>58</v>
      </c>
      <c r="G1088" s="491" t="s">
        <v>2</v>
      </c>
      <c r="H1088" s="498" t="s">
        <v>8</v>
      </c>
      <c r="I1088" s="495" t="s">
        <v>178</v>
      </c>
      <c r="J1088" s="475"/>
      <c r="K1088" s="475"/>
      <c r="L1088" s="499">
        <v>7</v>
      </c>
      <c r="M1088" s="243" t="str">
        <f>VLOOKUP(I1088,'Phan ca HK1-2025'!$B$4:$G$134,6,0)</f>
        <v>13/10/2025</v>
      </c>
      <c r="N1088" s="498"/>
      <c r="O1088" s="498" t="s">
        <v>1121</v>
      </c>
    </row>
    <row r="1089" spans="1:15" ht="21" customHeight="1">
      <c r="A1089" s="136">
        <v>1085</v>
      </c>
      <c r="B1089" s="243" t="str">
        <f t="shared" si="22"/>
        <v>20251FL6558K20.7</v>
      </c>
      <c r="C1089" s="611" t="s">
        <v>2557</v>
      </c>
      <c r="D1089" s="243" t="str">
        <f>VLOOKUP(E1089,KHĐT_HKI_K20!$G$5:$AC$927,23,0)</f>
        <v>FL6558</v>
      </c>
      <c r="E1089" s="490" t="s">
        <v>271</v>
      </c>
      <c r="F1089" s="283" t="s">
        <v>58</v>
      </c>
      <c r="G1089" s="491" t="s">
        <v>5</v>
      </c>
      <c r="H1089" s="243" t="str">
        <f>VLOOKUP(I1089,'Phan ca HK1-2025'!$B$4:$I$134,8,0)</f>
        <v>A12-102</v>
      </c>
      <c r="I1089" s="495" t="s">
        <v>178</v>
      </c>
      <c r="J1089" s="475"/>
      <c r="K1089" s="475"/>
      <c r="L1089" s="499">
        <v>7</v>
      </c>
      <c r="M1089" s="243" t="str">
        <f>VLOOKUP(I1089,'Phan ca HK1-2025'!$B$4:$G$134,6,0)</f>
        <v>13/10/2025</v>
      </c>
      <c r="N1089" s="498"/>
      <c r="O1089" s="498" t="s">
        <v>1121</v>
      </c>
    </row>
    <row r="1090" spans="1:15" ht="21" customHeight="1">
      <c r="A1090" s="136">
        <v>1086</v>
      </c>
      <c r="B1090" s="243" t="str">
        <f t="shared" si="22"/>
        <v>20251FL6558K20.8</v>
      </c>
      <c r="C1090" s="611" t="s">
        <v>2560</v>
      </c>
      <c r="D1090" s="243" t="str">
        <f>VLOOKUP(E1090,KHĐT_HKI_K20!$G$5:$AC$927,23,0)</f>
        <v>FL6558</v>
      </c>
      <c r="E1090" s="490" t="s">
        <v>271</v>
      </c>
      <c r="F1090" s="491" t="s">
        <v>1103</v>
      </c>
      <c r="G1090" s="491" t="s">
        <v>2</v>
      </c>
      <c r="H1090" s="498" t="s">
        <v>390</v>
      </c>
      <c r="I1090" s="495" t="s">
        <v>178</v>
      </c>
      <c r="J1090" s="475"/>
      <c r="K1090" s="475"/>
      <c r="L1090" s="499">
        <v>8</v>
      </c>
      <c r="M1090" s="243" t="str">
        <f>VLOOKUP(I1090,'Phan ca HK1-2025'!$B$4:$G$134,6,0)</f>
        <v>13/10/2025</v>
      </c>
      <c r="N1090" s="498"/>
      <c r="O1090" s="498" t="s">
        <v>1120</v>
      </c>
    </row>
    <row r="1091" spans="1:15" ht="21" customHeight="1">
      <c r="A1091" s="136">
        <v>1087</v>
      </c>
      <c r="B1091" s="243" t="str">
        <f t="shared" si="22"/>
        <v>20251FL6558K20.8</v>
      </c>
      <c r="C1091" s="611" t="s">
        <v>2560</v>
      </c>
      <c r="D1091" s="243" t="str">
        <f>VLOOKUP(E1091,KHĐT_HKI_K20!$G$5:$AC$927,23,0)</f>
        <v>FL6558</v>
      </c>
      <c r="E1091" s="490" t="s">
        <v>271</v>
      </c>
      <c r="F1091" s="491" t="s">
        <v>1103</v>
      </c>
      <c r="G1091" s="491" t="s">
        <v>5</v>
      </c>
      <c r="H1091" s="498" t="s">
        <v>390</v>
      </c>
      <c r="I1091" s="495" t="s">
        <v>178</v>
      </c>
      <c r="J1091" s="475"/>
      <c r="K1091" s="475"/>
      <c r="L1091" s="499">
        <v>8</v>
      </c>
      <c r="M1091" s="243" t="str">
        <f>VLOOKUP(I1091,'Phan ca HK1-2025'!$B$4:$G$134,6,0)</f>
        <v>13/10/2025</v>
      </c>
      <c r="N1091" s="498"/>
      <c r="O1091" s="498" t="s">
        <v>1120</v>
      </c>
    </row>
    <row r="1092" spans="1:15" ht="21" customHeight="1">
      <c r="A1092" s="136">
        <v>1088</v>
      </c>
      <c r="B1092" s="243" t="str">
        <f t="shared" si="22"/>
        <v>20251LP6010K20.62</v>
      </c>
      <c r="C1092" s="611" t="s">
        <v>3301</v>
      </c>
      <c r="D1092" s="243" t="str">
        <f>VLOOKUP(E1092,KHĐT_HKI_K20!$G$5:$AC$927,23,0)</f>
        <v>LP6010</v>
      </c>
      <c r="E1092" s="236" t="s">
        <v>180</v>
      </c>
      <c r="F1092" s="491" t="s">
        <v>64</v>
      </c>
      <c r="G1092" s="491" t="s">
        <v>4</v>
      </c>
      <c r="H1092" s="498" t="s">
        <v>8</v>
      </c>
      <c r="I1092" s="495" t="s">
        <v>178</v>
      </c>
      <c r="J1092" s="475"/>
      <c r="K1092" s="475"/>
      <c r="L1092" s="499">
        <v>62</v>
      </c>
      <c r="M1092" s="243" t="str">
        <f>VLOOKUP(I1092,'Phan ca HK1-2025'!$B$4:$G$134,6,0)</f>
        <v>13/10/2025</v>
      </c>
      <c r="N1092" s="498"/>
      <c r="O1092" s="498"/>
    </row>
    <row r="1093" spans="1:15" ht="21" customHeight="1">
      <c r="A1093" s="136">
        <v>1089</v>
      </c>
      <c r="B1093" s="243" t="str">
        <f t="shared" si="22"/>
        <v>20251FL6015K20.1</v>
      </c>
      <c r="C1093" s="611" t="s">
        <v>2248</v>
      </c>
      <c r="D1093" s="243" t="str">
        <f>VLOOKUP(E1093,KHĐT_HKI_K20!$G$5:$AC$927,23,0)</f>
        <v>FL6015</v>
      </c>
      <c r="E1093" s="490" t="s">
        <v>162</v>
      </c>
      <c r="F1093" s="491" t="s">
        <v>792</v>
      </c>
      <c r="G1093" s="491" t="s">
        <v>0</v>
      </c>
      <c r="H1093" s="243" t="str">
        <f>VLOOKUP(I1093,'Phan ca HK1-2025'!$B$4:$I$134,8,0)</f>
        <v>A7-625</v>
      </c>
      <c r="I1093" s="495" t="s">
        <v>97</v>
      </c>
      <c r="J1093" s="475"/>
      <c r="K1093" s="475"/>
      <c r="L1093" s="499">
        <v>1</v>
      </c>
      <c r="M1093" s="243" t="str">
        <f>VLOOKUP(I1093,'Phan ca HK1-2025'!$B$4:$G$134,6,0)</f>
        <v>13/10/2025</v>
      </c>
      <c r="N1093" s="498"/>
      <c r="O1093" s="498" t="s">
        <v>1122</v>
      </c>
    </row>
    <row r="1094" spans="1:15" ht="21" customHeight="1">
      <c r="A1094" s="136">
        <v>1090</v>
      </c>
      <c r="B1094" s="243" t="str">
        <f t="shared" si="22"/>
        <v>20251FL6015K20.2</v>
      </c>
      <c r="C1094" s="611" t="s">
        <v>2251</v>
      </c>
      <c r="D1094" s="243" t="str">
        <f>VLOOKUP(E1094,KHĐT_HKI_K20!$G$5:$AC$927,23,0)</f>
        <v>FL6015</v>
      </c>
      <c r="E1094" s="490" t="s">
        <v>162</v>
      </c>
      <c r="F1094" s="491" t="s">
        <v>60</v>
      </c>
      <c r="G1094" s="491" t="s">
        <v>1</v>
      </c>
      <c r="H1094" s="243" t="str">
        <f>VLOOKUP(I1094,'Phan ca HK1-2025'!$B$4:$I$134,8,0)</f>
        <v>A7-625</v>
      </c>
      <c r="I1094" s="495" t="s">
        <v>97</v>
      </c>
      <c r="J1094" s="475"/>
      <c r="K1094" s="475"/>
      <c r="L1094" s="499">
        <v>2</v>
      </c>
      <c r="M1094" s="243" t="str">
        <f>VLOOKUP(I1094,'Phan ca HK1-2025'!$B$4:$G$134,6,0)</f>
        <v>13/10/2025</v>
      </c>
      <c r="N1094" s="498"/>
      <c r="O1094" s="498" t="s">
        <v>1123</v>
      </c>
    </row>
    <row r="1095" spans="1:15" ht="21" customHeight="1">
      <c r="A1095" s="136">
        <v>1091</v>
      </c>
      <c r="B1095" s="243" t="str">
        <f t="shared" si="22"/>
        <v>20251FL6363K20.15</v>
      </c>
      <c r="C1095" s="611" t="s">
        <v>2518</v>
      </c>
      <c r="D1095" s="243" t="str">
        <f>VLOOKUP(E1095,KHĐT_HKI_K20!$G$5:$AC$927,23,0)</f>
        <v>FL6363</v>
      </c>
      <c r="E1095" s="490" t="s">
        <v>388</v>
      </c>
      <c r="F1095" s="491" t="s">
        <v>59</v>
      </c>
      <c r="G1095" s="491" t="s">
        <v>5</v>
      </c>
      <c r="H1095" s="243" t="str">
        <f>VLOOKUP(I1095,'Phan ca HK1-2025'!$B$4:$I$134,8,0)</f>
        <v>A7-625</v>
      </c>
      <c r="I1095" s="495" t="s">
        <v>97</v>
      </c>
      <c r="J1095" s="475"/>
      <c r="K1095" s="475"/>
      <c r="L1095" s="499">
        <v>15</v>
      </c>
      <c r="M1095" s="243" t="str">
        <f>VLOOKUP(I1095,'Phan ca HK1-2025'!$B$4:$G$134,6,0)</f>
        <v>13/10/2025</v>
      </c>
      <c r="N1095" s="498"/>
      <c r="O1095" s="498" t="s">
        <v>1122</v>
      </c>
    </row>
    <row r="1096" spans="1:15" ht="21" customHeight="1">
      <c r="A1096" s="136">
        <v>1092</v>
      </c>
      <c r="B1096" s="243" t="str">
        <f t="shared" si="22"/>
        <v>20251FL6363K20.16</v>
      </c>
      <c r="C1096" s="611" t="s">
        <v>2521</v>
      </c>
      <c r="D1096" s="243" t="str">
        <f>VLOOKUP(E1096,KHĐT_HKI_K20!$G$5:$AC$927,23,0)</f>
        <v>FL6363</v>
      </c>
      <c r="E1096" s="490" t="s">
        <v>388</v>
      </c>
      <c r="F1096" s="491" t="s">
        <v>60</v>
      </c>
      <c r="G1096" s="491" t="s">
        <v>0</v>
      </c>
      <c r="H1096" s="243" t="str">
        <f>VLOOKUP(I1096,'Phan ca HK1-2025'!$B$4:$I$134,8,0)</f>
        <v>A7-625</v>
      </c>
      <c r="I1096" s="495" t="s">
        <v>97</v>
      </c>
      <c r="J1096" s="475"/>
      <c r="K1096" s="475"/>
      <c r="L1096" s="499">
        <v>16</v>
      </c>
      <c r="M1096" s="243" t="str">
        <f>VLOOKUP(I1096,'Phan ca HK1-2025'!$B$4:$G$134,6,0)</f>
        <v>13/10/2025</v>
      </c>
      <c r="N1096" s="498"/>
      <c r="O1096" s="498" t="s">
        <v>1123</v>
      </c>
    </row>
    <row r="1097" spans="1:15" ht="21" customHeight="1">
      <c r="A1097" s="136">
        <v>1093</v>
      </c>
      <c r="B1097" s="243" t="str">
        <f t="shared" si="22"/>
        <v>20251FL6039K20.1</v>
      </c>
      <c r="C1097" s="611" t="s">
        <v>2332</v>
      </c>
      <c r="D1097" s="243" t="str">
        <f>VLOOKUP(E1097,KHĐT_HKI_K20!$G$5:$AC$927,23,0)</f>
        <v>FL6039</v>
      </c>
      <c r="E1097" s="490" t="s">
        <v>164</v>
      </c>
      <c r="F1097" s="491" t="s">
        <v>60</v>
      </c>
      <c r="G1097" s="491" t="s">
        <v>3</v>
      </c>
      <c r="H1097" s="243" t="str">
        <f>VLOOKUP(I1097,'Phan ca HK1-2025'!$B$4:$I$134,8,0)</f>
        <v>A7-625</v>
      </c>
      <c r="I1097" s="495" t="s">
        <v>97</v>
      </c>
      <c r="J1097" s="475"/>
      <c r="K1097" s="475"/>
      <c r="L1097" s="499">
        <v>1</v>
      </c>
      <c r="M1097" s="243" t="str">
        <f>VLOOKUP(I1097,'Phan ca HK1-2025'!$B$4:$G$134,6,0)</f>
        <v>13/10/2025</v>
      </c>
      <c r="N1097" s="498"/>
      <c r="O1097" s="498" t="s">
        <v>1122</v>
      </c>
    </row>
    <row r="1098" spans="1:15" ht="21" customHeight="1">
      <c r="A1098" s="136">
        <v>1094</v>
      </c>
      <c r="B1098" s="243" t="str">
        <f t="shared" si="22"/>
        <v>20251FL6039K20.2</v>
      </c>
      <c r="C1098" s="611" t="s">
        <v>2335</v>
      </c>
      <c r="D1098" s="243" t="str">
        <f>VLOOKUP(E1098,KHĐT_HKI_K20!$G$5:$AC$927,23,0)</f>
        <v>FL6039</v>
      </c>
      <c r="E1098" s="490" t="s">
        <v>164</v>
      </c>
      <c r="F1098" s="491" t="s">
        <v>792</v>
      </c>
      <c r="G1098" s="491" t="s">
        <v>3</v>
      </c>
      <c r="H1098" s="243" t="str">
        <f>VLOOKUP(I1098,'Phan ca HK1-2025'!$B$4:$I$134,8,0)</f>
        <v>A7-625</v>
      </c>
      <c r="I1098" s="495" t="s">
        <v>97</v>
      </c>
      <c r="J1098" s="475"/>
      <c r="K1098" s="475"/>
      <c r="L1098" s="499">
        <v>2</v>
      </c>
      <c r="M1098" s="243" t="str">
        <f>VLOOKUP(I1098,'Phan ca HK1-2025'!$B$4:$G$134,6,0)</f>
        <v>13/10/2025</v>
      </c>
      <c r="N1098" s="498"/>
      <c r="O1098" s="498" t="s">
        <v>1123</v>
      </c>
    </row>
    <row r="1099" spans="1:15" ht="21" customHeight="1">
      <c r="A1099" s="136">
        <v>1095</v>
      </c>
      <c r="B1099" s="243" t="str">
        <f t="shared" si="22"/>
        <v>20251FL6028K20.1</v>
      </c>
      <c r="C1099" s="611" t="s">
        <v>2290</v>
      </c>
      <c r="D1099" s="243" t="str">
        <f>VLOOKUP(E1099,KHĐT_HKI_K20!$G$5:$AC$927,23,0)</f>
        <v>FL6028</v>
      </c>
      <c r="E1099" s="490" t="s">
        <v>163</v>
      </c>
      <c r="F1099" s="491" t="s">
        <v>792</v>
      </c>
      <c r="G1099" s="491" t="s">
        <v>4</v>
      </c>
      <c r="H1099" s="243" t="str">
        <f>VLOOKUP(I1099,'Phan ca HK1-2025'!$B$4:$I$134,8,0)</f>
        <v>A7-625</v>
      </c>
      <c r="I1099" s="495" t="s">
        <v>97</v>
      </c>
      <c r="J1099" s="475"/>
      <c r="K1099" s="475"/>
      <c r="L1099" s="499">
        <v>1</v>
      </c>
      <c r="M1099" s="243" t="str">
        <f>VLOOKUP(I1099,'Phan ca HK1-2025'!$B$4:$G$134,6,0)</f>
        <v>13/10/2025</v>
      </c>
      <c r="N1099" s="498"/>
      <c r="O1099" s="498" t="s">
        <v>1122</v>
      </c>
    </row>
    <row r="1100" spans="1:15" ht="21" customHeight="1">
      <c r="A1100" s="136">
        <v>1096</v>
      </c>
      <c r="B1100" s="243" t="str">
        <f t="shared" si="22"/>
        <v>20251FL6028K20.2</v>
      </c>
      <c r="C1100" s="611" t="s">
        <v>2293</v>
      </c>
      <c r="D1100" s="243" t="str">
        <f>VLOOKUP(E1100,KHĐT_HKI_K20!$G$5:$AC$927,23,0)</f>
        <v>FL6028</v>
      </c>
      <c r="E1100" s="490" t="s">
        <v>163</v>
      </c>
      <c r="F1100" s="491" t="s">
        <v>59</v>
      </c>
      <c r="G1100" s="491" t="s">
        <v>4</v>
      </c>
      <c r="H1100" s="243" t="str">
        <f>VLOOKUP(I1100,'Phan ca HK1-2025'!$B$4:$I$134,8,0)</f>
        <v>A7-625</v>
      </c>
      <c r="I1100" s="495" t="s">
        <v>97</v>
      </c>
      <c r="J1100" s="475"/>
      <c r="K1100" s="475"/>
      <c r="L1100" s="499">
        <v>2</v>
      </c>
      <c r="M1100" s="243" t="str">
        <f>VLOOKUP(I1100,'Phan ca HK1-2025'!$B$4:$G$134,6,0)</f>
        <v>13/10/2025</v>
      </c>
      <c r="N1100" s="498"/>
      <c r="O1100" s="498" t="s">
        <v>1123</v>
      </c>
    </row>
    <row r="1101" spans="1:15" ht="21" customHeight="1">
      <c r="A1101" s="136">
        <v>1097</v>
      </c>
      <c r="B1101" s="243" t="str">
        <f t="shared" si="22"/>
        <v>20251FL6053K20.1</v>
      </c>
      <c r="C1101" s="611" t="s">
        <v>2374</v>
      </c>
      <c r="D1101" s="243" t="str">
        <f>VLOOKUP(E1101,KHĐT_HKI_K20!$G$5:$AC$927,23,0)</f>
        <v>FL6053</v>
      </c>
      <c r="E1101" s="490" t="s">
        <v>165</v>
      </c>
      <c r="F1101" s="491" t="s">
        <v>59</v>
      </c>
      <c r="G1101" s="491" t="s">
        <v>1</v>
      </c>
      <c r="H1101" s="243" t="str">
        <f>VLOOKUP(I1101,'Phan ca HK1-2025'!$B$4:$I$134,8,0)</f>
        <v>A7-625</v>
      </c>
      <c r="I1101" s="495" t="s">
        <v>97</v>
      </c>
      <c r="J1101" s="475"/>
      <c r="K1101" s="475"/>
      <c r="L1101" s="499">
        <v>1</v>
      </c>
      <c r="M1101" s="243" t="str">
        <f>VLOOKUP(I1101,'Phan ca HK1-2025'!$B$4:$G$134,6,0)</f>
        <v>13/10/2025</v>
      </c>
      <c r="N1101" s="498"/>
      <c r="O1101" s="498" t="s">
        <v>1122</v>
      </c>
    </row>
    <row r="1102" spans="1:15" ht="21" customHeight="1">
      <c r="A1102" s="136">
        <v>1098</v>
      </c>
      <c r="B1102" s="243" t="str">
        <f t="shared" si="22"/>
        <v>20251FL6053K20.2</v>
      </c>
      <c r="C1102" s="611" t="s">
        <v>2377</v>
      </c>
      <c r="D1102" s="243" t="str">
        <f>VLOOKUP(E1102,KHĐT_HKI_K20!$G$5:$AC$927,23,0)</f>
        <v>FL6053</v>
      </c>
      <c r="E1102" s="490" t="s">
        <v>165</v>
      </c>
      <c r="F1102" s="491" t="s">
        <v>59</v>
      </c>
      <c r="G1102" s="491" t="s">
        <v>2</v>
      </c>
      <c r="H1102" s="243" t="str">
        <f>VLOOKUP(I1102,'Phan ca HK1-2025'!$B$4:$I$134,8,0)</f>
        <v>A7-625</v>
      </c>
      <c r="I1102" s="495" t="s">
        <v>97</v>
      </c>
      <c r="J1102" s="475"/>
      <c r="K1102" s="475"/>
      <c r="L1102" s="499">
        <v>2</v>
      </c>
      <c r="M1102" s="243" t="str">
        <f>VLOOKUP(I1102,'Phan ca HK1-2025'!$B$4:$G$134,6,0)</f>
        <v>13/10/2025</v>
      </c>
      <c r="N1102" s="498"/>
      <c r="O1102" s="498" t="s">
        <v>1123</v>
      </c>
    </row>
    <row r="1103" spans="1:15" ht="21" customHeight="1">
      <c r="A1103" s="136">
        <v>1099</v>
      </c>
      <c r="B1103" s="243" t="str">
        <f t="shared" si="22"/>
        <v>20251PE6037K20.7</v>
      </c>
      <c r="C1103" s="617" t="s">
        <v>4460</v>
      </c>
      <c r="D1103" s="613" t="s">
        <v>1138</v>
      </c>
      <c r="E1103" s="492" t="s">
        <v>1131</v>
      </c>
      <c r="F1103" s="137" t="s">
        <v>31</v>
      </c>
      <c r="G1103" s="491" t="s">
        <v>2</v>
      </c>
      <c r="H1103" s="243" t="s">
        <v>485</v>
      </c>
      <c r="I1103" s="495" t="s">
        <v>97</v>
      </c>
      <c r="J1103" s="475"/>
      <c r="K1103" s="475"/>
      <c r="L1103" s="499">
        <v>7</v>
      </c>
      <c r="M1103" s="518" t="str">
        <f>VLOOKUP(I1103,'Phan ca HK1-2025'!$B$4:$G$134,6,0)</f>
        <v>13/10/2025</v>
      </c>
      <c r="N1103" s="498"/>
      <c r="O1103" s="498"/>
    </row>
    <row r="1104" spans="1:15" ht="21" customHeight="1">
      <c r="A1104" s="136">
        <v>1100</v>
      </c>
      <c r="B1104" s="243" t="str">
        <f t="shared" si="22"/>
        <v>20251FL6558K20.9</v>
      </c>
      <c r="C1104" s="611" t="s">
        <v>2563</v>
      </c>
      <c r="D1104" s="243" t="str">
        <f>VLOOKUP(E1104,KHĐT_HKI_K20!$G$5:$AC$927,23,0)</f>
        <v>FL6558</v>
      </c>
      <c r="E1104" s="490" t="s">
        <v>271</v>
      </c>
      <c r="F1104" s="491" t="s">
        <v>60</v>
      </c>
      <c r="G1104" s="491" t="s">
        <v>2</v>
      </c>
      <c r="H1104" s="243" t="str">
        <f>VLOOKUP(I1104,'Phan ca HK1-2025'!$B$4:$I$134,8,0)</f>
        <v>A7-625</v>
      </c>
      <c r="I1104" s="495" t="s">
        <v>97</v>
      </c>
      <c r="J1104" s="475"/>
      <c r="K1104" s="475"/>
      <c r="L1104" s="499">
        <v>9</v>
      </c>
      <c r="M1104" s="243" t="str">
        <f>VLOOKUP(I1104,'Phan ca HK1-2025'!$B$4:$G$134,6,0)</f>
        <v>13/10/2025</v>
      </c>
      <c r="N1104" s="498"/>
      <c r="O1104" s="498" t="s">
        <v>1122</v>
      </c>
    </row>
    <row r="1105" spans="1:24" ht="21" customHeight="1">
      <c r="A1105" s="136">
        <v>1101</v>
      </c>
      <c r="B1105" s="243" t="str">
        <f t="shared" si="22"/>
        <v>20251FL6558K20.9</v>
      </c>
      <c r="C1105" s="611" t="s">
        <v>2563</v>
      </c>
      <c r="D1105" s="243" t="str">
        <f>VLOOKUP(E1105,KHĐT_HKI_K20!$G$5:$AC$927,23,0)</f>
        <v>FL6558</v>
      </c>
      <c r="E1105" s="490" t="s">
        <v>271</v>
      </c>
      <c r="F1105" s="491" t="s">
        <v>60</v>
      </c>
      <c r="G1105" s="491" t="s">
        <v>5</v>
      </c>
      <c r="H1105" s="243" t="str">
        <f>VLOOKUP(I1105,'Phan ca HK1-2025'!$B$4:$I$134,8,0)</f>
        <v>A7-625</v>
      </c>
      <c r="I1105" s="495" t="s">
        <v>97</v>
      </c>
      <c r="J1105" s="475"/>
      <c r="K1105" s="475"/>
      <c r="L1105" s="499">
        <v>9</v>
      </c>
      <c r="M1105" s="243" t="str">
        <f>VLOOKUP(I1105,'Phan ca HK1-2025'!$B$4:$G$134,6,0)</f>
        <v>13/10/2025</v>
      </c>
      <c r="N1105" s="498"/>
      <c r="O1105" s="498" t="s">
        <v>1122</v>
      </c>
    </row>
    <row r="1106" spans="1:24" ht="21" customHeight="1">
      <c r="A1106" s="136">
        <v>1102</v>
      </c>
      <c r="B1106" s="243" t="str">
        <f t="shared" si="22"/>
        <v>20251FL6558K20.10</v>
      </c>
      <c r="C1106" s="611" t="s">
        <v>2566</v>
      </c>
      <c r="D1106" s="243" t="str">
        <f>VLOOKUP(E1106,KHĐT_HKI_K20!$G$5:$AC$927,23,0)</f>
        <v>FL6558</v>
      </c>
      <c r="E1106" s="490" t="s">
        <v>271</v>
      </c>
      <c r="F1106" s="491" t="s">
        <v>792</v>
      </c>
      <c r="G1106" s="491" t="s">
        <v>2</v>
      </c>
      <c r="H1106" s="243" t="str">
        <f>VLOOKUP(I1106,'Phan ca HK1-2025'!$B$4:$I$134,8,0)</f>
        <v>A7-625</v>
      </c>
      <c r="I1106" s="495" t="s">
        <v>97</v>
      </c>
      <c r="J1106" s="475"/>
      <c r="K1106" s="475"/>
      <c r="L1106" s="499">
        <v>10</v>
      </c>
      <c r="M1106" s="243" t="str">
        <f>VLOOKUP(I1106,'Phan ca HK1-2025'!$B$4:$G$134,6,0)</f>
        <v>13/10/2025</v>
      </c>
      <c r="N1106" s="498"/>
      <c r="O1106" s="498" t="s">
        <v>1123</v>
      </c>
    </row>
    <row r="1107" spans="1:24" ht="21" customHeight="1">
      <c r="A1107" s="136">
        <v>1103</v>
      </c>
      <c r="B1107" s="243" t="str">
        <f t="shared" si="22"/>
        <v>20251FL6558K20.10</v>
      </c>
      <c r="C1107" s="611" t="s">
        <v>2566</v>
      </c>
      <c r="D1107" s="243" t="str">
        <f>VLOOKUP(E1107,KHĐT_HKI_K20!$G$5:$AC$927,23,0)</f>
        <v>FL6558</v>
      </c>
      <c r="E1107" s="490" t="s">
        <v>271</v>
      </c>
      <c r="F1107" s="491" t="s">
        <v>792</v>
      </c>
      <c r="G1107" s="491" t="s">
        <v>5</v>
      </c>
      <c r="H1107" s="243" t="str">
        <f>VLOOKUP(I1107,'Phan ca HK1-2025'!$B$4:$I$134,8,0)</f>
        <v>A7-625</v>
      </c>
      <c r="I1107" s="495" t="s">
        <v>97</v>
      </c>
      <c r="J1107" s="475"/>
      <c r="K1107" s="475"/>
      <c r="L1107" s="499">
        <v>10</v>
      </c>
      <c r="M1107" s="243" t="str">
        <f>VLOOKUP(I1107,'Phan ca HK1-2025'!$B$4:$G$134,6,0)</f>
        <v>13/10/2025</v>
      </c>
      <c r="N1107" s="498"/>
      <c r="O1107" s="498" t="s">
        <v>1123</v>
      </c>
    </row>
    <row r="1108" spans="1:24" ht="21" customHeight="1">
      <c r="A1108" s="136">
        <v>1104</v>
      </c>
      <c r="B1108" s="243" t="str">
        <f t="shared" si="22"/>
        <v>20251LP6010K20.63</v>
      </c>
      <c r="C1108" s="611" t="s">
        <v>3304</v>
      </c>
      <c r="D1108" s="243" t="str">
        <f>VLOOKUP(E1108,KHĐT_HKI_K20!$G$5:$AC$927,23,0)</f>
        <v>LP6010</v>
      </c>
      <c r="E1108" s="236" t="s">
        <v>180</v>
      </c>
      <c r="F1108" s="491" t="s">
        <v>60</v>
      </c>
      <c r="G1108" s="491" t="s">
        <v>4</v>
      </c>
      <c r="H1108" s="243" t="str">
        <f>VLOOKUP(I1108,'Phan ca HK1-2025'!$B$4:$I$134,8,0)</f>
        <v>A7-625</v>
      </c>
      <c r="I1108" s="495" t="s">
        <v>97</v>
      </c>
      <c r="J1108" s="475"/>
      <c r="K1108" s="475"/>
      <c r="L1108" s="499">
        <v>63</v>
      </c>
      <c r="M1108" s="243" t="str">
        <f>VLOOKUP(I1108,'Phan ca HK1-2025'!$B$4:$G$134,6,0)</f>
        <v>13/10/2025</v>
      </c>
      <c r="N1108" s="498"/>
      <c r="O1108" s="498"/>
    </row>
    <row r="1109" spans="1:24" ht="21" customHeight="1">
      <c r="A1109" s="136">
        <v>1105</v>
      </c>
      <c r="B1109" s="243" t="str">
        <f t="shared" si="22"/>
        <v>20251FL6015K20.3</v>
      </c>
      <c r="C1109" s="611" t="s">
        <v>2254</v>
      </c>
      <c r="D1109" s="243" t="str">
        <f>VLOOKUP(E1109,KHĐT_HKI_K20!$G$5:$AC$927,23,0)</f>
        <v>FL6015</v>
      </c>
      <c r="E1109" s="490" t="s">
        <v>162</v>
      </c>
      <c r="F1109" s="491" t="s">
        <v>1103</v>
      </c>
      <c r="G1109" s="491" t="s">
        <v>1</v>
      </c>
      <c r="H1109" s="243" t="str">
        <f>VLOOKUP(I1109,'Phan ca HK1-2025'!$B$4:$I$134,8,0)</f>
        <v>A7-625</v>
      </c>
      <c r="I1109" s="495" t="s">
        <v>167</v>
      </c>
      <c r="J1109" s="475"/>
      <c r="K1109" s="475"/>
      <c r="L1109" s="499">
        <v>3</v>
      </c>
      <c r="M1109" s="243" t="str">
        <f>VLOOKUP(I1109,'Phan ca HK1-2025'!$B$4:$G$134,6,0)</f>
        <v>13/10/2025</v>
      </c>
      <c r="N1109" s="498"/>
      <c r="O1109" s="498" t="s">
        <v>1124</v>
      </c>
    </row>
    <row r="1110" spans="1:24" ht="21" customHeight="1">
      <c r="A1110" s="136">
        <v>1106</v>
      </c>
      <c r="B1110" s="243" t="str">
        <f t="shared" si="22"/>
        <v>20251FL6015K20.4</v>
      </c>
      <c r="C1110" s="611" t="s">
        <v>2257</v>
      </c>
      <c r="D1110" s="243" t="str">
        <f>VLOOKUP(E1110,KHĐT_HKI_K20!$G$5:$AC$927,23,0)</f>
        <v>FL6015</v>
      </c>
      <c r="E1110" s="490" t="s">
        <v>162</v>
      </c>
      <c r="F1110" s="491" t="s">
        <v>64</v>
      </c>
      <c r="G1110" s="491" t="s">
        <v>1</v>
      </c>
      <c r="H1110" s="243" t="str">
        <f>VLOOKUP(I1110,'Phan ca HK1-2025'!$B$4:$I$134,8,0)</f>
        <v>A7-625</v>
      </c>
      <c r="I1110" s="495" t="s">
        <v>167</v>
      </c>
      <c r="J1110" s="475"/>
      <c r="K1110" s="475"/>
      <c r="L1110" s="499">
        <v>4</v>
      </c>
      <c r="M1110" s="243" t="str">
        <f>VLOOKUP(I1110,'Phan ca HK1-2025'!$B$4:$G$134,6,0)</f>
        <v>13/10/2025</v>
      </c>
      <c r="N1110" s="498"/>
      <c r="O1110" s="498" t="s">
        <v>1125</v>
      </c>
    </row>
    <row r="1111" spans="1:24" ht="21" customHeight="1">
      <c r="A1111" s="136">
        <v>1107</v>
      </c>
      <c r="B1111" s="243" t="str">
        <f t="shared" si="22"/>
        <v>20251FL6363K20.17</v>
      </c>
      <c r="C1111" s="611" t="s">
        <v>2524</v>
      </c>
      <c r="D1111" s="243" t="str">
        <f>VLOOKUP(E1111,KHĐT_HKI_K20!$G$5:$AC$927,23,0)</f>
        <v>FL6363</v>
      </c>
      <c r="E1111" s="490" t="s">
        <v>388</v>
      </c>
      <c r="F1111" s="491" t="s">
        <v>64</v>
      </c>
      <c r="G1111" s="491" t="s">
        <v>5</v>
      </c>
      <c r="H1111" s="243" t="str">
        <f>VLOOKUP(I1111,'Phan ca HK1-2025'!$B$4:$I$134,8,0)</f>
        <v>A7-625</v>
      </c>
      <c r="I1111" s="495" t="s">
        <v>167</v>
      </c>
      <c r="J1111" s="475"/>
      <c r="K1111" s="475"/>
      <c r="L1111" s="499">
        <v>17</v>
      </c>
      <c r="M1111" s="243" t="str">
        <f>VLOOKUP(I1111,'Phan ca HK1-2025'!$B$4:$G$134,6,0)</f>
        <v>13/10/2025</v>
      </c>
      <c r="N1111" s="498"/>
      <c r="O1111" s="498" t="s">
        <v>1124</v>
      </c>
    </row>
    <row r="1112" spans="1:24" ht="21" customHeight="1">
      <c r="A1112" s="136">
        <v>1108</v>
      </c>
      <c r="B1112" s="243" t="str">
        <f t="shared" si="22"/>
        <v>20251FL6363K20.18</v>
      </c>
      <c r="C1112" s="611" t="s">
        <v>2527</v>
      </c>
      <c r="D1112" s="243" t="str">
        <f>VLOOKUP(E1112,KHĐT_HKI_K20!$G$5:$AC$927,23,0)</f>
        <v>FL6363</v>
      </c>
      <c r="E1112" s="490" t="s">
        <v>388</v>
      </c>
      <c r="F1112" s="491" t="s">
        <v>1103</v>
      </c>
      <c r="G1112" s="491" t="s">
        <v>0</v>
      </c>
      <c r="H1112" s="243" t="str">
        <f>VLOOKUP(I1112,'Phan ca HK1-2025'!$B$4:$I$134,8,0)</f>
        <v>A7-625</v>
      </c>
      <c r="I1112" s="495" t="s">
        <v>167</v>
      </c>
      <c r="J1112" s="475"/>
      <c r="K1112" s="475"/>
      <c r="L1112" s="499">
        <v>18</v>
      </c>
      <c r="M1112" s="243" t="str">
        <f>VLOOKUP(I1112,'Phan ca HK1-2025'!$B$4:$G$134,6,0)</f>
        <v>13/10/2025</v>
      </c>
      <c r="N1112" s="498"/>
      <c r="O1112" s="498" t="s">
        <v>1125</v>
      </c>
      <c r="X1112"/>
    </row>
    <row r="1113" spans="1:24" ht="21" customHeight="1">
      <c r="A1113" s="136">
        <v>1109</v>
      </c>
      <c r="B1113" s="243" t="str">
        <f t="shared" si="22"/>
        <v>20251FL6039K20.3</v>
      </c>
      <c r="C1113" s="611" t="s">
        <v>2338</v>
      </c>
      <c r="D1113" s="243" t="str">
        <f>VLOOKUP(E1113,KHĐT_HKI_K20!$G$5:$AC$927,23,0)</f>
        <v>FL6039</v>
      </c>
      <c r="E1113" s="490" t="s">
        <v>164</v>
      </c>
      <c r="F1113" s="491" t="s">
        <v>58</v>
      </c>
      <c r="G1113" s="491" t="s">
        <v>5</v>
      </c>
      <c r="H1113" s="243" t="str">
        <f>VLOOKUP(I1113,'Phan ca HK1-2025'!$B$4:$I$134,8,0)</f>
        <v>A7-625</v>
      </c>
      <c r="I1113" s="495" t="s">
        <v>167</v>
      </c>
      <c r="J1113" s="475"/>
      <c r="K1113" s="475"/>
      <c r="L1113" s="499">
        <v>3</v>
      </c>
      <c r="M1113" s="243" t="str">
        <f>VLOOKUP(I1113,'Phan ca HK1-2025'!$B$4:$G$134,6,0)</f>
        <v>13/10/2025</v>
      </c>
      <c r="N1113" s="498"/>
      <c r="O1113" s="498" t="s">
        <v>1124</v>
      </c>
    </row>
    <row r="1114" spans="1:24" ht="21" customHeight="1">
      <c r="A1114" s="136">
        <v>1110</v>
      </c>
      <c r="B1114" s="243" t="str">
        <f t="shared" si="22"/>
        <v>20251FL6039K20.4</v>
      </c>
      <c r="C1114" s="611" t="s">
        <v>2341</v>
      </c>
      <c r="D1114" s="243" t="str">
        <f>VLOOKUP(E1114,KHĐT_HKI_K20!$G$5:$AC$927,23,0)</f>
        <v>FL6039</v>
      </c>
      <c r="E1114" s="490" t="s">
        <v>164</v>
      </c>
      <c r="F1114" s="491" t="s">
        <v>1103</v>
      </c>
      <c r="G1114" s="491" t="s">
        <v>3</v>
      </c>
      <c r="H1114" s="243" t="str">
        <f>VLOOKUP(I1114,'Phan ca HK1-2025'!$B$4:$I$134,8,0)</f>
        <v>A7-625</v>
      </c>
      <c r="I1114" s="495" t="s">
        <v>167</v>
      </c>
      <c r="J1114" s="475"/>
      <c r="K1114" s="475"/>
      <c r="L1114" s="499">
        <v>4</v>
      </c>
      <c r="M1114" s="243" t="str">
        <f>VLOOKUP(I1114,'Phan ca HK1-2025'!$B$4:$G$134,6,0)</f>
        <v>13/10/2025</v>
      </c>
      <c r="N1114" s="498"/>
      <c r="O1114" s="498" t="s">
        <v>1125</v>
      </c>
    </row>
    <row r="1115" spans="1:24" ht="21" customHeight="1">
      <c r="A1115" s="136">
        <v>1111</v>
      </c>
      <c r="B1115" s="243" t="str">
        <f t="shared" si="22"/>
        <v>20251FL6028K20.3</v>
      </c>
      <c r="C1115" s="611" t="s">
        <v>2296</v>
      </c>
      <c r="D1115" s="243" t="str">
        <f>VLOOKUP(E1115,KHĐT_HKI_K20!$G$5:$AC$927,23,0)</f>
        <v>FL6028</v>
      </c>
      <c r="E1115" s="490" t="s">
        <v>163</v>
      </c>
      <c r="F1115" s="491" t="s">
        <v>58</v>
      </c>
      <c r="G1115" s="491" t="s">
        <v>4</v>
      </c>
      <c r="H1115" s="243" t="str">
        <f>VLOOKUP(I1115,'Phan ca HK1-2025'!$B$4:$I$134,8,0)</f>
        <v>A7-625</v>
      </c>
      <c r="I1115" s="495" t="s">
        <v>167</v>
      </c>
      <c r="J1115" s="475"/>
      <c r="K1115" s="475"/>
      <c r="L1115" s="499">
        <v>3</v>
      </c>
      <c r="M1115" s="243" t="str">
        <f>VLOOKUP(I1115,'Phan ca HK1-2025'!$B$4:$G$134,6,0)</f>
        <v>13/10/2025</v>
      </c>
      <c r="N1115" s="498"/>
      <c r="O1115" s="498" t="s">
        <v>1124</v>
      </c>
    </row>
    <row r="1116" spans="1:24" ht="21" customHeight="1">
      <c r="A1116" s="136">
        <v>1112</v>
      </c>
      <c r="B1116" s="243" t="str">
        <f t="shared" si="22"/>
        <v>20251FL6028K20.4</v>
      </c>
      <c r="C1116" s="611" t="s">
        <v>2299</v>
      </c>
      <c r="D1116" s="243" t="str">
        <f>VLOOKUP(E1116,KHĐT_HKI_K20!$G$5:$AC$927,23,0)</f>
        <v>FL6028</v>
      </c>
      <c r="E1116" s="490" t="s">
        <v>163</v>
      </c>
      <c r="F1116" s="491" t="s">
        <v>64</v>
      </c>
      <c r="G1116" s="491" t="s">
        <v>4</v>
      </c>
      <c r="H1116" s="243" t="str">
        <f>VLOOKUP(I1116,'Phan ca HK1-2025'!$B$4:$I$134,8,0)</f>
        <v>A7-625</v>
      </c>
      <c r="I1116" s="495" t="s">
        <v>167</v>
      </c>
      <c r="J1116" s="475"/>
      <c r="K1116" s="475"/>
      <c r="L1116" s="499">
        <v>4</v>
      </c>
      <c r="M1116" s="243" t="str">
        <f>VLOOKUP(I1116,'Phan ca HK1-2025'!$B$4:$G$134,6,0)</f>
        <v>13/10/2025</v>
      </c>
      <c r="N1116" s="498"/>
      <c r="O1116" s="498" t="s">
        <v>1125</v>
      </c>
    </row>
    <row r="1117" spans="1:24" ht="21" customHeight="1">
      <c r="A1117" s="136">
        <v>1113</v>
      </c>
      <c r="B1117" s="243" t="str">
        <f t="shared" si="22"/>
        <v>20251FL6053K20.3</v>
      </c>
      <c r="C1117" s="611" t="s">
        <v>2380</v>
      </c>
      <c r="D1117" s="243" t="str">
        <f>VLOOKUP(E1117,KHĐT_HKI_K20!$G$5:$AC$927,23,0)</f>
        <v>FL6053</v>
      </c>
      <c r="E1117" s="490" t="s">
        <v>165</v>
      </c>
      <c r="F1117" s="491" t="s">
        <v>64</v>
      </c>
      <c r="G1117" s="491" t="s">
        <v>2</v>
      </c>
      <c r="H1117" s="243" t="str">
        <f>VLOOKUP(I1117,'Phan ca HK1-2025'!$B$4:$I$134,8,0)</f>
        <v>A7-625</v>
      </c>
      <c r="I1117" s="495" t="s">
        <v>167</v>
      </c>
      <c r="J1117" s="475"/>
      <c r="K1117" s="475"/>
      <c r="L1117" s="499">
        <v>3</v>
      </c>
      <c r="M1117" s="243" t="str">
        <f>VLOOKUP(I1117,'Phan ca HK1-2025'!$B$4:$G$134,6,0)</f>
        <v>13/10/2025</v>
      </c>
      <c r="N1117" s="498"/>
      <c r="O1117" s="498" t="s">
        <v>1124</v>
      </c>
    </row>
    <row r="1118" spans="1:24" ht="21" customHeight="1">
      <c r="A1118" s="136">
        <v>1114</v>
      </c>
      <c r="B1118" s="243" t="str">
        <f t="shared" si="22"/>
        <v>20251FL6053K20.4</v>
      </c>
      <c r="C1118" s="611" t="s">
        <v>2383</v>
      </c>
      <c r="D1118" s="243" t="str">
        <f>VLOOKUP(E1118,KHĐT_HKI_K20!$G$5:$AC$927,23,0)</f>
        <v>FL6053</v>
      </c>
      <c r="E1118" s="490" t="s">
        <v>165</v>
      </c>
      <c r="F1118" s="491" t="s">
        <v>1103</v>
      </c>
      <c r="G1118" s="491" t="s">
        <v>4</v>
      </c>
      <c r="H1118" s="243" t="str">
        <f>VLOOKUP(I1118,'Phan ca HK1-2025'!$B$4:$I$134,8,0)</f>
        <v>A7-625</v>
      </c>
      <c r="I1118" s="495" t="s">
        <v>167</v>
      </c>
      <c r="J1118" s="475"/>
      <c r="K1118" s="475"/>
      <c r="L1118" s="499">
        <v>4</v>
      </c>
      <c r="M1118" s="243" t="str">
        <f>VLOOKUP(I1118,'Phan ca HK1-2025'!$B$4:$G$134,6,0)</f>
        <v>13/10/2025</v>
      </c>
      <c r="N1118" s="498"/>
      <c r="O1118" s="498" t="s">
        <v>1125</v>
      </c>
    </row>
    <row r="1119" spans="1:24" ht="21" customHeight="1">
      <c r="A1119" s="136">
        <v>1115</v>
      </c>
      <c r="B1119" s="243" t="str">
        <f t="shared" si="22"/>
        <v>20251PE6037K20.8</v>
      </c>
      <c r="C1119" s="617" t="s">
        <v>4461</v>
      </c>
      <c r="D1119" s="613" t="s">
        <v>1138</v>
      </c>
      <c r="E1119" s="492" t="s">
        <v>1131</v>
      </c>
      <c r="F1119" s="491" t="s">
        <v>59</v>
      </c>
      <c r="G1119" s="491" t="s">
        <v>4</v>
      </c>
      <c r="H1119" s="243" t="s">
        <v>485</v>
      </c>
      <c r="I1119" s="495" t="s">
        <v>167</v>
      </c>
      <c r="J1119" s="475"/>
      <c r="K1119" s="475"/>
      <c r="L1119" s="499">
        <v>8</v>
      </c>
      <c r="M1119" s="518" t="str">
        <f>VLOOKUP(I1119,'Phan ca HK1-2025'!$B$4:$G$134,6,0)</f>
        <v>13/10/2025</v>
      </c>
      <c r="N1119" s="498"/>
      <c r="O1119" s="498"/>
    </row>
    <row r="1120" spans="1:24" ht="21" customHeight="1">
      <c r="A1120" s="136">
        <v>1116</v>
      </c>
      <c r="B1120" s="243" t="str">
        <f t="shared" si="22"/>
        <v>20251FL6558K20.11</v>
      </c>
      <c r="C1120" s="611" t="s">
        <v>2569</v>
      </c>
      <c r="D1120" s="243" t="str">
        <f>VLOOKUP(E1120,KHĐT_HKI_K20!$G$5:$AC$927,23,0)</f>
        <v>FL6558</v>
      </c>
      <c r="E1120" s="490" t="s">
        <v>271</v>
      </c>
      <c r="F1120" s="491" t="s">
        <v>64</v>
      </c>
      <c r="G1120" s="491" t="s">
        <v>0</v>
      </c>
      <c r="H1120" s="243" t="str">
        <f>VLOOKUP(I1120,'Phan ca HK1-2025'!$B$4:$I$134,8,0)</f>
        <v>A7-625</v>
      </c>
      <c r="I1120" s="495" t="s">
        <v>167</v>
      </c>
      <c r="J1120" s="475"/>
      <c r="K1120" s="475"/>
      <c r="L1120" s="499">
        <v>11</v>
      </c>
      <c r="M1120" s="243" t="str">
        <f>VLOOKUP(I1120,'Phan ca HK1-2025'!$B$4:$G$134,6,0)</f>
        <v>13/10/2025</v>
      </c>
      <c r="N1120" s="498"/>
      <c r="O1120" s="498" t="s">
        <v>1124</v>
      </c>
      <c r="X1120"/>
    </row>
    <row r="1121" spans="1:24" ht="21" customHeight="1">
      <c r="A1121" s="136">
        <v>1117</v>
      </c>
      <c r="B1121" s="243" t="str">
        <f t="shared" si="22"/>
        <v>20251FL6558K20.11</v>
      </c>
      <c r="C1121" s="611" t="s">
        <v>2569</v>
      </c>
      <c r="D1121" s="243" t="str">
        <f>VLOOKUP(E1121,KHĐT_HKI_K20!$G$5:$AC$927,23,0)</f>
        <v>FL6558</v>
      </c>
      <c r="E1121" s="490" t="s">
        <v>271</v>
      </c>
      <c r="F1121" s="491" t="s">
        <v>64</v>
      </c>
      <c r="G1121" s="491" t="s">
        <v>3</v>
      </c>
      <c r="H1121" s="243" t="str">
        <f>VLOOKUP(I1121,'Phan ca HK1-2025'!$B$4:$I$134,8,0)</f>
        <v>A7-625</v>
      </c>
      <c r="I1121" s="495" t="s">
        <v>167</v>
      </c>
      <c r="J1121" s="475"/>
      <c r="K1121" s="475"/>
      <c r="L1121" s="499">
        <v>11</v>
      </c>
      <c r="M1121" s="243" t="str">
        <f>VLOOKUP(I1121,'Phan ca HK1-2025'!$B$4:$G$134,6,0)</f>
        <v>13/10/2025</v>
      </c>
      <c r="N1121" s="498"/>
      <c r="O1121" s="498" t="s">
        <v>1124</v>
      </c>
    </row>
    <row r="1122" spans="1:24" ht="21" customHeight="1">
      <c r="A1122" s="136">
        <v>1118</v>
      </c>
      <c r="B1122" s="243" t="str">
        <f t="shared" si="22"/>
        <v>20251FL6558K20.12</v>
      </c>
      <c r="C1122" s="611" t="s">
        <v>2572</v>
      </c>
      <c r="D1122" s="243" t="str">
        <f>VLOOKUP(E1122,KHĐT_HKI_K20!$G$5:$AC$927,23,0)</f>
        <v>FL6558</v>
      </c>
      <c r="E1122" s="490" t="s">
        <v>271</v>
      </c>
      <c r="F1122" s="491" t="s">
        <v>58</v>
      </c>
      <c r="G1122" s="491" t="s">
        <v>0</v>
      </c>
      <c r="H1122" s="243" t="str">
        <f>VLOOKUP(I1122,'Phan ca HK1-2025'!$B$4:$I$134,8,0)</f>
        <v>A7-625</v>
      </c>
      <c r="I1122" s="495" t="s">
        <v>167</v>
      </c>
      <c r="J1122" s="475"/>
      <c r="K1122" s="475"/>
      <c r="L1122" s="499">
        <v>12</v>
      </c>
      <c r="M1122" s="243" t="str">
        <f>VLOOKUP(I1122,'Phan ca HK1-2025'!$B$4:$G$134,6,0)</f>
        <v>13/10/2025</v>
      </c>
      <c r="N1122" s="498"/>
      <c r="O1122" s="498" t="s">
        <v>1125</v>
      </c>
      <c r="X1122"/>
    </row>
    <row r="1123" spans="1:24" ht="21" customHeight="1">
      <c r="A1123" s="136">
        <v>1119</v>
      </c>
      <c r="B1123" s="243" t="str">
        <f t="shared" si="22"/>
        <v>20251FL6558K20.12</v>
      </c>
      <c r="C1123" s="611" t="s">
        <v>2572</v>
      </c>
      <c r="D1123" s="243" t="str">
        <f>VLOOKUP(E1123,KHĐT_HKI_K20!$G$5:$AC$927,23,0)</f>
        <v>FL6558</v>
      </c>
      <c r="E1123" s="490" t="s">
        <v>271</v>
      </c>
      <c r="F1123" s="491" t="s">
        <v>58</v>
      </c>
      <c r="G1123" s="491" t="s">
        <v>3</v>
      </c>
      <c r="H1123" s="243" t="str">
        <f>VLOOKUP(I1123,'Phan ca HK1-2025'!$B$4:$I$134,8,0)</f>
        <v>A7-625</v>
      </c>
      <c r="I1123" s="495" t="s">
        <v>167</v>
      </c>
      <c r="J1123" s="475"/>
      <c r="K1123" s="475"/>
      <c r="L1123" s="499">
        <v>12</v>
      </c>
      <c r="M1123" s="243" t="str">
        <f>VLOOKUP(I1123,'Phan ca HK1-2025'!$B$4:$G$134,6,0)</f>
        <v>13/10/2025</v>
      </c>
      <c r="N1123" s="498"/>
      <c r="O1123" s="498" t="s">
        <v>1125</v>
      </c>
    </row>
    <row r="1124" spans="1:24" ht="21" customHeight="1">
      <c r="A1124" s="136">
        <v>1120</v>
      </c>
      <c r="B1124" s="243" t="str">
        <f t="shared" si="22"/>
        <v>20251LP6010K20.64</v>
      </c>
      <c r="C1124" s="611" t="s">
        <v>3307</v>
      </c>
      <c r="D1124" s="243" t="str">
        <f>VLOOKUP(E1124,KHĐT_HKI_K20!$G$5:$AC$927,23,0)</f>
        <v>LP6010</v>
      </c>
      <c r="E1124" s="236" t="s">
        <v>180</v>
      </c>
      <c r="F1124" s="491" t="s">
        <v>58</v>
      </c>
      <c r="G1124" s="491" t="s">
        <v>2</v>
      </c>
      <c r="H1124" s="498" t="s">
        <v>8</v>
      </c>
      <c r="I1124" s="495" t="s">
        <v>167</v>
      </c>
      <c r="J1124" s="475"/>
      <c r="K1124" s="475"/>
      <c r="L1124" s="499">
        <v>64</v>
      </c>
      <c r="M1124" s="243" t="str">
        <f>VLOOKUP(I1124,'Phan ca HK1-2025'!$B$4:$G$134,6,0)</f>
        <v>13/10/2025</v>
      </c>
      <c r="N1124" s="498"/>
      <c r="O1124" s="498"/>
    </row>
    <row r="1125" spans="1:24" ht="21" customHeight="1">
      <c r="A1125" s="136">
        <v>1121</v>
      </c>
      <c r="B1125" s="243" t="str">
        <f t="shared" si="22"/>
        <v>20251FL6015K20.7</v>
      </c>
      <c r="C1125" s="611" t="s">
        <v>2266</v>
      </c>
      <c r="D1125" s="243" t="str">
        <f>VLOOKUP(E1125,KHĐT_HKI_K20!$G$5:$AC$927,23,0)</f>
        <v>FL6015</v>
      </c>
      <c r="E1125" s="490" t="s">
        <v>162</v>
      </c>
      <c r="F1125" s="491" t="s">
        <v>64</v>
      </c>
      <c r="G1125" s="491" t="s">
        <v>0</v>
      </c>
      <c r="H1125" s="498" t="s">
        <v>8</v>
      </c>
      <c r="I1125" s="495" t="s">
        <v>1162</v>
      </c>
      <c r="J1125" s="475"/>
      <c r="K1125" s="475"/>
      <c r="L1125" s="499">
        <v>7</v>
      </c>
      <c r="M1125" s="243" t="str">
        <f>VLOOKUP(I1125,'Phan ca HK1-2025'!$B$4:$G$134,6,0)</f>
        <v>13/10/2025</v>
      </c>
      <c r="N1125" s="498"/>
      <c r="O1125" s="498"/>
    </row>
    <row r="1126" spans="1:24" ht="21" customHeight="1">
      <c r="A1126" s="136">
        <v>1122</v>
      </c>
      <c r="B1126" s="243" t="str">
        <f t="shared" si="22"/>
        <v>20251FL6363K20.19</v>
      </c>
      <c r="C1126" s="611" t="s">
        <v>2530</v>
      </c>
      <c r="D1126" s="243" t="str">
        <f>VLOOKUP(E1126,KHĐT_HKI_K20!$G$5:$AC$927,23,0)</f>
        <v>FL6363</v>
      </c>
      <c r="E1126" s="490" t="s">
        <v>388</v>
      </c>
      <c r="F1126" s="491" t="s">
        <v>58</v>
      </c>
      <c r="G1126" s="491" t="s">
        <v>0</v>
      </c>
      <c r="H1126" s="498" t="s">
        <v>8</v>
      </c>
      <c r="I1126" s="495" t="s">
        <v>1162</v>
      </c>
      <c r="J1126" s="475"/>
      <c r="K1126" s="475"/>
      <c r="L1126" s="499">
        <v>19</v>
      </c>
      <c r="M1126" s="243" t="str">
        <f>VLOOKUP(I1126,'Phan ca HK1-2025'!$B$4:$G$134,6,0)</f>
        <v>13/10/2025</v>
      </c>
      <c r="N1126" s="498"/>
      <c r="O1126" s="498"/>
      <c r="X1126"/>
    </row>
    <row r="1127" spans="1:24" ht="21" customHeight="1">
      <c r="A1127" s="136">
        <v>1123</v>
      </c>
      <c r="B1127" s="243" t="str">
        <f t="shared" si="22"/>
        <v>20251FL6039K20.7</v>
      </c>
      <c r="C1127" s="611" t="s">
        <v>2350</v>
      </c>
      <c r="D1127" s="243" t="str">
        <f>VLOOKUP(E1127,KHĐT_HKI_K20!$G$5:$AC$927,23,0)</f>
        <v>FL6039</v>
      </c>
      <c r="E1127" s="490" t="s">
        <v>164</v>
      </c>
      <c r="F1127" s="491" t="s">
        <v>64</v>
      </c>
      <c r="G1127" s="491" t="s">
        <v>1</v>
      </c>
      <c r="H1127" s="498" t="s">
        <v>8</v>
      </c>
      <c r="I1127" s="495" t="s">
        <v>1162</v>
      </c>
      <c r="J1127" s="475"/>
      <c r="K1127" s="475"/>
      <c r="L1127" s="499">
        <v>7</v>
      </c>
      <c r="M1127" s="243" t="str">
        <f>VLOOKUP(I1127,'Phan ca HK1-2025'!$B$4:$G$134,6,0)</f>
        <v>13/10/2025</v>
      </c>
      <c r="N1127" s="498"/>
      <c r="O1127" s="498"/>
    </row>
    <row r="1128" spans="1:24" ht="21" customHeight="1">
      <c r="A1128" s="136">
        <v>1124</v>
      </c>
      <c r="B1128" s="243" t="str">
        <f t="shared" si="22"/>
        <v>20251FL6028K20.7</v>
      </c>
      <c r="C1128" s="611" t="s">
        <v>2308</v>
      </c>
      <c r="D1128" s="243" t="str">
        <f>VLOOKUP(E1128,KHĐT_HKI_K20!$G$5:$AC$927,23,0)</f>
        <v>FL6028</v>
      </c>
      <c r="E1128" s="490" t="s">
        <v>163</v>
      </c>
      <c r="F1128" s="491" t="s">
        <v>64</v>
      </c>
      <c r="G1128" s="491" t="s">
        <v>3</v>
      </c>
      <c r="H1128" s="498" t="s">
        <v>8</v>
      </c>
      <c r="I1128" s="495" t="s">
        <v>1162</v>
      </c>
      <c r="J1128" s="475"/>
      <c r="K1128" s="475"/>
      <c r="L1128" s="499">
        <v>7</v>
      </c>
      <c r="M1128" s="243" t="str">
        <f>VLOOKUP(I1128,'Phan ca HK1-2025'!$B$4:$G$134,6,0)</f>
        <v>13/10/2025</v>
      </c>
      <c r="N1128" s="498"/>
      <c r="O1128" s="498" t="s">
        <v>1127</v>
      </c>
    </row>
    <row r="1129" spans="1:24" ht="21" customHeight="1">
      <c r="A1129" s="136">
        <v>1125</v>
      </c>
      <c r="B1129" s="243" t="str">
        <f t="shared" si="22"/>
        <v>20251FL6053K20.7</v>
      </c>
      <c r="C1129" s="611" t="s">
        <v>2392</v>
      </c>
      <c r="D1129" s="243" t="str">
        <f>VLOOKUP(E1129,KHĐT_HKI_K20!$G$5:$AC$927,23,0)</f>
        <v>FL6053</v>
      </c>
      <c r="E1129" s="490" t="s">
        <v>165</v>
      </c>
      <c r="F1129" s="491" t="s">
        <v>64</v>
      </c>
      <c r="G1129" s="491" t="s">
        <v>4</v>
      </c>
      <c r="H1129" s="498" t="s">
        <v>8</v>
      </c>
      <c r="I1129" s="495" t="s">
        <v>1162</v>
      </c>
      <c r="J1129" s="475"/>
      <c r="K1129" s="475"/>
      <c r="L1129" s="499">
        <v>7</v>
      </c>
      <c r="M1129" s="243" t="str">
        <f>VLOOKUP(I1129,'Phan ca HK1-2025'!$B$4:$G$134,6,0)</f>
        <v>13/10/2025</v>
      </c>
      <c r="N1129" s="498"/>
      <c r="O1129" s="498" t="s">
        <v>1127</v>
      </c>
    </row>
    <row r="1130" spans="1:24" ht="21" customHeight="1">
      <c r="A1130" s="136">
        <v>1126</v>
      </c>
      <c r="B1130" s="243" t="str">
        <f t="shared" ref="B1130:B1193" si="23">CONCATENATE(20251,$D1130,"K20.",$L1130)</f>
        <v>20251PE6037K20.9</v>
      </c>
      <c r="C1130" s="617" t="s">
        <v>4462</v>
      </c>
      <c r="D1130" s="613" t="s">
        <v>1138</v>
      </c>
      <c r="E1130" s="492" t="s">
        <v>1131</v>
      </c>
      <c r="F1130" s="491" t="s">
        <v>60</v>
      </c>
      <c r="G1130" s="491" t="s">
        <v>4</v>
      </c>
      <c r="H1130" s="243" t="s">
        <v>485</v>
      </c>
      <c r="I1130" s="495" t="s">
        <v>1162</v>
      </c>
      <c r="J1130" s="475"/>
      <c r="K1130" s="475"/>
      <c r="L1130" s="499">
        <v>9</v>
      </c>
      <c r="M1130" s="518" t="str">
        <f>VLOOKUP(I1130,'Phan ca HK1-2025'!$B$4:$G$134,6,0)</f>
        <v>13/10/2025</v>
      </c>
      <c r="N1130" s="498"/>
      <c r="O1130" s="498"/>
    </row>
    <row r="1131" spans="1:24" ht="21" customHeight="1">
      <c r="A1131" s="136">
        <v>1127</v>
      </c>
      <c r="B1131" s="243" t="str">
        <f t="shared" si="23"/>
        <v>20251FL6558K20.13</v>
      </c>
      <c r="C1131" s="611" t="s">
        <v>2575</v>
      </c>
      <c r="D1131" s="243" t="str">
        <f>VLOOKUP(E1131,KHĐT_HKI_K20!$G$5:$AC$927,23,0)</f>
        <v>FL6558</v>
      </c>
      <c r="E1131" s="490" t="s">
        <v>271</v>
      </c>
      <c r="F1131" s="491" t="s">
        <v>58</v>
      </c>
      <c r="G1131" s="491" t="s">
        <v>1</v>
      </c>
      <c r="H1131" s="498" t="s">
        <v>8</v>
      </c>
      <c r="I1131" s="495" t="s">
        <v>1162</v>
      </c>
      <c r="J1131" s="475"/>
      <c r="K1131" s="475"/>
      <c r="L1131" s="499">
        <v>13</v>
      </c>
      <c r="M1131" s="243" t="str">
        <f>VLOOKUP(I1131,'Phan ca HK1-2025'!$B$4:$G$134,6,0)</f>
        <v>13/10/2025</v>
      </c>
      <c r="N1131" s="498"/>
      <c r="O1131" s="498"/>
    </row>
    <row r="1132" spans="1:24" ht="21" customHeight="1">
      <c r="A1132" s="136">
        <v>1128</v>
      </c>
      <c r="B1132" s="243" t="str">
        <f t="shared" si="23"/>
        <v>20251FL6558K20.13</v>
      </c>
      <c r="C1132" s="611" t="s">
        <v>2575</v>
      </c>
      <c r="D1132" s="243" t="str">
        <f>VLOOKUP(E1132,KHĐT_HKI_K20!$G$5:$AC$927,23,0)</f>
        <v>FL6558</v>
      </c>
      <c r="E1132" s="490" t="s">
        <v>271</v>
      </c>
      <c r="F1132" s="491" t="s">
        <v>58</v>
      </c>
      <c r="G1132" s="491" t="s">
        <v>4</v>
      </c>
      <c r="H1132" s="498" t="s">
        <v>8</v>
      </c>
      <c r="I1132" s="495" t="s">
        <v>1162</v>
      </c>
      <c r="J1132" s="475"/>
      <c r="K1132" s="475"/>
      <c r="L1132" s="499">
        <v>13</v>
      </c>
      <c r="M1132" s="243" t="str">
        <f>VLOOKUP(I1132,'Phan ca HK1-2025'!$B$4:$G$134,6,0)</f>
        <v>13/10/2025</v>
      </c>
      <c r="N1132" s="498"/>
      <c r="O1132" s="498"/>
    </row>
    <row r="1133" spans="1:24" ht="21" customHeight="1">
      <c r="A1133" s="136">
        <v>1129</v>
      </c>
      <c r="B1133" s="243" t="str">
        <f t="shared" si="23"/>
        <v>20251LP6010K20.59</v>
      </c>
      <c r="C1133" s="611" t="s">
        <v>3292</v>
      </c>
      <c r="D1133" s="243" t="str">
        <f>VLOOKUP(E1133,KHĐT_HKI_K20!$G$5:$AC$927,23,0)</f>
        <v>LP6010</v>
      </c>
      <c r="E1133" s="236" t="s">
        <v>180</v>
      </c>
      <c r="F1133" s="491" t="s">
        <v>64</v>
      </c>
      <c r="G1133" s="491" t="s">
        <v>2</v>
      </c>
      <c r="H1133" s="498" t="s">
        <v>8</v>
      </c>
      <c r="I1133" s="495" t="s">
        <v>1162</v>
      </c>
      <c r="J1133" s="475"/>
      <c r="K1133" s="498" t="s">
        <v>1164</v>
      </c>
      <c r="L1133" s="501">
        <v>59</v>
      </c>
      <c r="M1133" s="243" t="str">
        <f>VLOOKUP(I1133,'Phan ca HK1-2025'!$B$4:$G$134,6,0)</f>
        <v>13/10/2025</v>
      </c>
      <c r="N1133" s="498"/>
      <c r="O1133" s="498"/>
    </row>
    <row r="1134" spans="1:24" ht="21" customHeight="1">
      <c r="A1134" s="136">
        <v>1130</v>
      </c>
      <c r="B1134" s="243" t="str">
        <f t="shared" si="23"/>
        <v>20251BS6022K20.18</v>
      </c>
      <c r="C1134" s="611" t="s">
        <v>1867</v>
      </c>
      <c r="D1134" s="243" t="str">
        <f>VLOOKUP(E1134,KHĐT_HKI_K20!$G$5:$AC$927,23,0)</f>
        <v>BS6022</v>
      </c>
      <c r="E1134" s="236" t="s">
        <v>283</v>
      </c>
      <c r="F1134" s="137" t="s">
        <v>59</v>
      </c>
      <c r="G1134" s="491" t="s">
        <v>2</v>
      </c>
      <c r="H1134" s="498" t="s">
        <v>49</v>
      </c>
      <c r="I1134" s="495" t="s">
        <v>417</v>
      </c>
      <c r="J1134" s="475"/>
      <c r="K1134" s="475"/>
      <c r="L1134" s="499">
        <v>18</v>
      </c>
      <c r="M1134" s="243" t="str">
        <f>VLOOKUP(I1134,'Phan ca HK1-2025'!$B$4:$G$134,6,0)</f>
        <v>15/09/2025</v>
      </c>
      <c r="N1134" s="498"/>
      <c r="O1134" s="498"/>
    </row>
    <row r="1135" spans="1:24" ht="21" customHeight="1">
      <c r="A1135" s="136">
        <v>1131</v>
      </c>
      <c r="B1135" s="243" t="str">
        <f t="shared" si="23"/>
        <v>20251PE6017K20.13</v>
      </c>
      <c r="C1135" s="611" t="s">
        <v>3496</v>
      </c>
      <c r="D1135" s="243" t="str">
        <f>VLOOKUP(E1135,[1]CHUONGTRINHDAOTAO_1294!$G$5:$V$36,16,0)</f>
        <v>PE6017</v>
      </c>
      <c r="E1135" s="492" t="s">
        <v>439</v>
      </c>
      <c r="F1135" s="137" t="s">
        <v>31</v>
      </c>
      <c r="G1135" s="491" t="s">
        <v>2</v>
      </c>
      <c r="H1135" s="243" t="s">
        <v>484</v>
      </c>
      <c r="I1135" s="495" t="s">
        <v>417</v>
      </c>
      <c r="J1135" s="475"/>
      <c r="K1135" s="475"/>
      <c r="L1135" s="499">
        <v>13</v>
      </c>
      <c r="M1135" s="243" t="str">
        <f>VLOOKUP(I1135,'Phan ca HK1-2025'!$B$4:$G$134,6,0)</f>
        <v>15/09/2025</v>
      </c>
      <c r="N1135" s="498"/>
      <c r="O1135" s="498"/>
    </row>
    <row r="1136" spans="1:24" ht="21" customHeight="1">
      <c r="A1136" s="136">
        <v>1132</v>
      </c>
      <c r="B1136" s="243" t="str">
        <f t="shared" si="23"/>
        <v>20251BS6001K20.31</v>
      </c>
      <c r="C1136" s="611" t="s">
        <v>1486</v>
      </c>
      <c r="D1136" s="243" t="str">
        <f>VLOOKUP(E1136,KHĐT_HKI_K20!$G$5:$AC$927,23,0)</f>
        <v>BS6001</v>
      </c>
      <c r="E1136" s="236" t="s">
        <v>158</v>
      </c>
      <c r="F1136" s="137" t="s">
        <v>95</v>
      </c>
      <c r="G1136" s="491" t="s">
        <v>0</v>
      </c>
      <c r="H1136" s="243" t="str">
        <f>VLOOKUP(I1136,'Phan ca HK1-2025'!$B$4:$I$134,8,0)</f>
        <v>C2-201</v>
      </c>
      <c r="I1136" s="495" t="s">
        <v>417</v>
      </c>
      <c r="J1136" s="475"/>
      <c r="K1136" s="475"/>
      <c r="L1136" s="499">
        <v>31</v>
      </c>
      <c r="M1136" s="243" t="str">
        <f>VLOOKUP(I1136,'Phan ca HK1-2025'!$B$4:$G$134,6,0)</f>
        <v>15/09/2025</v>
      </c>
      <c r="N1136" s="498"/>
      <c r="O1136" s="498"/>
    </row>
    <row r="1137" spans="1:56" ht="21" customHeight="1">
      <c r="A1137" s="136">
        <v>1133</v>
      </c>
      <c r="B1137" s="243" t="str">
        <f t="shared" si="23"/>
        <v>20251BS6002K20.69</v>
      </c>
      <c r="C1137" s="611" t="s">
        <v>1693</v>
      </c>
      <c r="D1137" s="243" t="str">
        <f>VLOOKUP(E1137,KHĐT_HKI_K20!$G$5:$AC$927,23,0)</f>
        <v>BS6002</v>
      </c>
      <c r="E1137" s="236" t="s">
        <v>93</v>
      </c>
      <c r="F1137" s="137" t="s">
        <v>95</v>
      </c>
      <c r="G1137" s="491" t="s">
        <v>1</v>
      </c>
      <c r="H1137" s="498" t="s">
        <v>48</v>
      </c>
      <c r="I1137" s="495" t="s">
        <v>417</v>
      </c>
      <c r="J1137" s="475"/>
      <c r="K1137" s="475"/>
      <c r="L1137" s="499">
        <v>69</v>
      </c>
      <c r="M1137" s="243" t="str">
        <f>VLOOKUP(I1137,'Phan ca HK1-2025'!$B$4:$G$134,6,0)</f>
        <v>15/09/2025</v>
      </c>
      <c r="N1137" s="498"/>
      <c r="O1137" s="498"/>
    </row>
    <row r="1138" spans="1:56" ht="21" customHeight="1">
      <c r="A1138" s="136">
        <v>1134</v>
      </c>
      <c r="B1138" s="243" t="str">
        <f t="shared" si="23"/>
        <v>20251SEE6032K20.18</v>
      </c>
      <c r="C1138" s="611" t="s">
        <v>3788</v>
      </c>
      <c r="D1138" s="243" t="str">
        <f>VLOOKUP(E1138,KHĐT_HKI_K20!$G$5:$AC$927,23,0)</f>
        <v>SEE6032</v>
      </c>
      <c r="E1138" s="236" t="s">
        <v>720</v>
      </c>
      <c r="F1138" s="137" t="s">
        <v>60</v>
      </c>
      <c r="G1138" s="491" t="s">
        <v>2</v>
      </c>
      <c r="H1138" s="498" t="s">
        <v>49</v>
      </c>
      <c r="I1138" s="495" t="s">
        <v>417</v>
      </c>
      <c r="J1138" s="475"/>
      <c r="K1138" s="475"/>
      <c r="L1138" s="499">
        <v>18</v>
      </c>
      <c r="M1138" s="243" t="str">
        <f>VLOOKUP(I1138,'Phan ca HK1-2025'!$B$4:$G$134,6,0)</f>
        <v>15/09/2025</v>
      </c>
      <c r="N1138" s="498"/>
      <c r="O1138" s="498"/>
    </row>
    <row r="1139" spans="1:56" ht="21" customHeight="1">
      <c r="A1139" s="136">
        <v>1135</v>
      </c>
      <c r="B1139" s="243" t="str">
        <f t="shared" si="23"/>
        <v>20251FL6568K20.51</v>
      </c>
      <c r="C1139" s="611" t="s">
        <v>2749</v>
      </c>
      <c r="D1139" s="243" t="str">
        <f>VLOOKUP(E1139,KHĐT_HKI_K20!$G$5:$AC$927,23,0)</f>
        <v>FL6568</v>
      </c>
      <c r="E1139" s="235" t="s">
        <v>187</v>
      </c>
      <c r="F1139" s="137" t="s">
        <v>64</v>
      </c>
      <c r="G1139" s="491" t="s">
        <v>0</v>
      </c>
      <c r="H1139" s="498" t="s">
        <v>461</v>
      </c>
      <c r="I1139" s="495" t="s">
        <v>417</v>
      </c>
      <c r="J1139" s="475"/>
      <c r="K1139" s="475"/>
      <c r="L1139" s="499">
        <v>51</v>
      </c>
      <c r="M1139" s="243" t="str">
        <f>VLOOKUP(I1139,'Phan ca HK1-2025'!$B$4:$G$134,6,0)</f>
        <v>15/09/2025</v>
      </c>
      <c r="N1139" s="498"/>
      <c r="O1139" s="498" t="s">
        <v>925</v>
      </c>
    </row>
    <row r="1140" spans="1:56" ht="21" customHeight="1">
      <c r="A1140" s="136">
        <v>1136</v>
      </c>
      <c r="B1140" s="243" t="str">
        <f t="shared" si="23"/>
        <v>20251FL6568K20.51</v>
      </c>
      <c r="C1140" s="611" t="s">
        <v>2749</v>
      </c>
      <c r="D1140" s="243" t="str">
        <f>VLOOKUP(E1140,KHĐT_HKI_K20!$G$5:$AC$927,23,0)</f>
        <v>FL6568</v>
      </c>
      <c r="E1140" s="235" t="s">
        <v>187</v>
      </c>
      <c r="F1140" s="137" t="s">
        <v>64</v>
      </c>
      <c r="G1140" s="491" t="s">
        <v>3</v>
      </c>
      <c r="H1140" s="498" t="s">
        <v>461</v>
      </c>
      <c r="I1140" s="495" t="s">
        <v>417</v>
      </c>
      <c r="J1140" s="475"/>
      <c r="K1140" s="475"/>
      <c r="L1140" s="499">
        <v>51</v>
      </c>
      <c r="M1140" s="243" t="str">
        <f>VLOOKUP(I1140,'Phan ca HK1-2025'!$B$4:$G$134,6,0)</f>
        <v>15/09/2025</v>
      </c>
      <c r="N1140" s="498"/>
      <c r="O1140" s="498" t="s">
        <v>925</v>
      </c>
    </row>
    <row r="1141" spans="1:56" ht="21" customHeight="1">
      <c r="A1141" s="136">
        <v>1137</v>
      </c>
      <c r="B1141" s="243" t="str">
        <f t="shared" si="23"/>
        <v>20251FL6568K20.52</v>
      </c>
      <c r="C1141" s="611" t="s">
        <v>2752</v>
      </c>
      <c r="D1141" s="243" t="str">
        <f>VLOOKUP(E1141,KHĐT_HKI_K20!$G$5:$AC$927,23,0)</f>
        <v>FL6568</v>
      </c>
      <c r="E1141" s="235" t="s">
        <v>187</v>
      </c>
      <c r="F1141" s="137" t="s">
        <v>58</v>
      </c>
      <c r="G1141" s="491" t="s">
        <v>0</v>
      </c>
      <c r="H1141" s="498" t="s">
        <v>461</v>
      </c>
      <c r="I1141" s="495" t="s">
        <v>417</v>
      </c>
      <c r="J1141" s="475"/>
      <c r="K1141" s="475"/>
      <c r="L1141" s="499">
        <v>52</v>
      </c>
      <c r="M1141" s="243" t="str">
        <f>VLOOKUP(I1141,'Phan ca HK1-2025'!$B$4:$G$134,6,0)</f>
        <v>15/09/2025</v>
      </c>
      <c r="N1141" s="498"/>
      <c r="O1141" s="498" t="s">
        <v>926</v>
      </c>
    </row>
    <row r="1142" spans="1:56" ht="21" customHeight="1">
      <c r="A1142" s="136">
        <v>1138</v>
      </c>
      <c r="B1142" s="243" t="str">
        <f t="shared" si="23"/>
        <v>20251FL6568K20.52</v>
      </c>
      <c r="C1142" s="611" t="s">
        <v>2752</v>
      </c>
      <c r="D1142" s="243" t="str">
        <f>VLOOKUP(E1142,KHĐT_HKI_K20!$G$5:$AC$927,23,0)</f>
        <v>FL6568</v>
      </c>
      <c r="E1142" s="235" t="s">
        <v>187</v>
      </c>
      <c r="F1142" s="137" t="s">
        <v>58</v>
      </c>
      <c r="G1142" s="491" t="s">
        <v>3</v>
      </c>
      <c r="H1142" s="498" t="s">
        <v>461</v>
      </c>
      <c r="I1142" s="495" t="s">
        <v>417</v>
      </c>
      <c r="J1142" s="475"/>
      <c r="K1142" s="475"/>
      <c r="L1142" s="499">
        <v>52</v>
      </c>
      <c r="M1142" s="243" t="str">
        <f>VLOOKUP(I1142,'Phan ca HK1-2025'!$B$4:$G$134,6,0)</f>
        <v>15/09/2025</v>
      </c>
      <c r="N1142" s="498"/>
      <c r="O1142" s="498" t="s">
        <v>926</v>
      </c>
    </row>
    <row r="1143" spans="1:56" ht="21" customHeight="1">
      <c r="A1143" s="136">
        <v>1139</v>
      </c>
      <c r="B1143" s="243" t="str">
        <f t="shared" si="23"/>
        <v>20251LP6010K20.32</v>
      </c>
      <c r="C1143" s="611" t="s">
        <v>3211</v>
      </c>
      <c r="D1143" s="243" t="str">
        <f>VLOOKUP(E1143,KHĐT_HKI_K20!$G$5:$AC$927,23,0)</f>
        <v>LP6010</v>
      </c>
      <c r="E1143" s="236" t="s">
        <v>180</v>
      </c>
      <c r="F1143" s="137" t="s">
        <v>60</v>
      </c>
      <c r="G1143" s="491" t="s">
        <v>4</v>
      </c>
      <c r="H1143" s="243" t="s">
        <v>1148</v>
      </c>
      <c r="I1143" s="495" t="s">
        <v>417</v>
      </c>
      <c r="J1143" s="475"/>
      <c r="K1143" s="513" t="s">
        <v>4424</v>
      </c>
      <c r="L1143" s="501">
        <v>32</v>
      </c>
      <c r="M1143" s="243" t="str">
        <f>VLOOKUP(I1143,'Phan ca HK1-2025'!$B$4:$G$134,6,0)</f>
        <v>15/09/2025</v>
      </c>
      <c r="N1143" s="513" t="s">
        <v>4424</v>
      </c>
      <c r="O1143" s="498"/>
    </row>
    <row r="1144" spans="1:56" ht="21" customHeight="1">
      <c r="A1144" s="136">
        <v>1140</v>
      </c>
      <c r="B1144" s="243" t="str">
        <f t="shared" si="23"/>
        <v>20251BS6027K20.44</v>
      </c>
      <c r="C1144" s="611" t="s">
        <v>2029</v>
      </c>
      <c r="D1144" s="243" t="str">
        <f>VLOOKUP(E1144,KHĐT_HKI_K20!$G$5:$AC$927,23,0)</f>
        <v>BS6027</v>
      </c>
      <c r="E1144" s="236" t="s">
        <v>654</v>
      </c>
      <c r="F1144" s="137" t="s">
        <v>95</v>
      </c>
      <c r="G1144" s="491" t="s">
        <v>3</v>
      </c>
      <c r="H1144" s="498" t="s">
        <v>49</v>
      </c>
      <c r="I1144" s="495" t="s">
        <v>417</v>
      </c>
      <c r="J1144" s="475"/>
      <c r="K1144" s="475"/>
      <c r="L1144" s="499">
        <v>44</v>
      </c>
      <c r="M1144" s="243" t="str">
        <f>VLOOKUP(I1144,'Phan ca HK1-2025'!$B$4:$G$134,6,0)</f>
        <v>15/09/2025</v>
      </c>
      <c r="N1144" s="498"/>
      <c r="O1144" s="498"/>
    </row>
    <row r="1145" spans="1:56" ht="21" customHeight="1">
      <c r="A1145" s="136">
        <v>1141</v>
      </c>
      <c r="B1145" s="243" t="str">
        <f t="shared" si="23"/>
        <v>20251PE6017K20.14</v>
      </c>
      <c r="C1145" s="611" t="s">
        <v>3499</v>
      </c>
      <c r="D1145" s="243" t="str">
        <f>VLOOKUP(E1145,[1]CHUONGTRINHDAOTAO_1294!$G$5:$V$36,16,0)</f>
        <v>PE6017</v>
      </c>
      <c r="E1145" s="492" t="s">
        <v>439</v>
      </c>
      <c r="F1145" s="137" t="s">
        <v>440</v>
      </c>
      <c r="G1145" s="491" t="s">
        <v>0</v>
      </c>
      <c r="H1145" s="243" t="s">
        <v>484</v>
      </c>
      <c r="I1145" s="495" t="s">
        <v>199</v>
      </c>
      <c r="J1145" s="502"/>
      <c r="K1145" s="502"/>
      <c r="L1145" s="500">
        <v>14</v>
      </c>
      <c r="M1145" s="243" t="str">
        <f>VLOOKUP(I1145,'Phan ca HK1-2025'!$B$4:$G$134,6,0)</f>
        <v>15/09/2025</v>
      </c>
      <c r="N1145" s="498"/>
      <c r="O1145" s="498"/>
      <c r="V1145" s="5"/>
      <c r="W1145" s="5"/>
      <c r="X114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</row>
    <row r="1146" spans="1:56" ht="21" customHeight="1">
      <c r="A1146" s="136">
        <v>1142</v>
      </c>
      <c r="B1146" s="243" t="str">
        <f t="shared" si="23"/>
        <v>20251BS6018K20.33</v>
      </c>
      <c r="C1146" s="611" t="s">
        <v>1800</v>
      </c>
      <c r="D1146" s="243" t="str">
        <f>VLOOKUP(E1146,KHĐT_HKI_K20!$G$5:$AC$927,23,0)</f>
        <v>BS6018</v>
      </c>
      <c r="E1146" s="236" t="s">
        <v>192</v>
      </c>
      <c r="F1146" s="137" t="s">
        <v>59</v>
      </c>
      <c r="G1146" s="491" t="s">
        <v>4</v>
      </c>
      <c r="H1146" s="498" t="s">
        <v>826</v>
      </c>
      <c r="I1146" s="495" t="s">
        <v>199</v>
      </c>
      <c r="J1146" s="475"/>
      <c r="K1146" s="475"/>
      <c r="L1146" s="499">
        <v>33</v>
      </c>
      <c r="M1146" s="243" t="str">
        <f>VLOOKUP(I1146,'Phan ca HK1-2025'!$B$4:$G$134,6,0)</f>
        <v>15/09/2025</v>
      </c>
      <c r="N1146" s="498"/>
      <c r="O1146" s="498"/>
    </row>
    <row r="1147" spans="1:56" ht="21" customHeight="1">
      <c r="A1147" s="136">
        <v>1143</v>
      </c>
      <c r="B1147" s="243" t="str">
        <f t="shared" si="23"/>
        <v>20251BM6021K20.3</v>
      </c>
      <c r="C1147" s="611" t="s">
        <v>1304</v>
      </c>
      <c r="D1147" s="243" t="str">
        <f>VLOOKUP(E1147,KHĐT_HKI_K20!$G$5:$AC$927,23,0)</f>
        <v>BM6021</v>
      </c>
      <c r="E1147" s="236" t="s">
        <v>194</v>
      </c>
      <c r="F1147" s="137" t="s">
        <v>64</v>
      </c>
      <c r="G1147" s="491" t="s">
        <v>3</v>
      </c>
      <c r="H1147" s="243" t="str">
        <f>VLOOKUP(I1147,'Phan ca HK1-2025'!$B$4:$I$134,8,0)</f>
        <v>C7-204</v>
      </c>
      <c r="I1147" s="495" t="s">
        <v>199</v>
      </c>
      <c r="J1147" s="475"/>
      <c r="K1147" s="475"/>
      <c r="L1147" s="499">
        <v>3</v>
      </c>
      <c r="M1147" s="243" t="str">
        <f>VLOOKUP(I1147,'Phan ca HK1-2025'!$B$4:$G$134,6,0)</f>
        <v>15/09/2025</v>
      </c>
      <c r="N1147" s="498"/>
      <c r="O1147" s="498"/>
    </row>
    <row r="1148" spans="1:56" ht="21" customHeight="1">
      <c r="A1148" s="136">
        <v>1144</v>
      </c>
      <c r="B1148" s="243" t="str">
        <f t="shared" si="23"/>
        <v>20251AA6068K20.1</v>
      </c>
      <c r="C1148" s="611" t="s">
        <v>1240</v>
      </c>
      <c r="D1148" s="243" t="str">
        <f>VLOOKUP(E1148,KHĐT_HKI_K20!$G$5:$AC$927,23,0)</f>
        <v>AA6068</v>
      </c>
      <c r="E1148" s="236" t="s">
        <v>742</v>
      </c>
      <c r="F1148" s="137" t="s">
        <v>223</v>
      </c>
      <c r="G1148" s="491" t="s">
        <v>1</v>
      </c>
      <c r="H1148" s="243" t="str">
        <f>VLOOKUP(I1148,'Phan ca HK1-2025'!$B$4:$I$134,8,0)</f>
        <v>C7-204</v>
      </c>
      <c r="I1148" s="495" t="s">
        <v>199</v>
      </c>
      <c r="J1148" s="475"/>
      <c r="K1148" s="475"/>
      <c r="L1148" s="499">
        <v>1</v>
      </c>
      <c r="M1148" s="243" t="str">
        <f>VLOOKUP(I1148,'Phan ca HK1-2025'!$B$4:$G$134,6,0)</f>
        <v>15/09/2025</v>
      </c>
      <c r="N1148" s="498"/>
      <c r="O1148" s="498"/>
    </row>
    <row r="1149" spans="1:56" ht="21" customHeight="1">
      <c r="A1149" s="136">
        <v>1145</v>
      </c>
      <c r="B1149" s="243" t="str">
        <f t="shared" si="23"/>
        <v>20251SC6201K20.16</v>
      </c>
      <c r="C1149" s="611" t="s">
        <v>3698</v>
      </c>
      <c r="D1149" s="243" t="str">
        <f>VLOOKUP(E1149,KHĐT_HKI_K20!$G$5:$AC$927,23,0)</f>
        <v>SC6201</v>
      </c>
      <c r="E1149" s="236" t="s">
        <v>647</v>
      </c>
      <c r="F1149" s="137" t="s">
        <v>64</v>
      </c>
      <c r="G1149" s="491" t="s">
        <v>1</v>
      </c>
      <c r="H1149" s="243" t="str">
        <f>VLOOKUP(I1149,'Phan ca HK1-2025'!$B$4:$I$134,8,0)</f>
        <v>C7-204</v>
      </c>
      <c r="I1149" s="495" t="s">
        <v>199</v>
      </c>
      <c r="J1149" s="475"/>
      <c r="K1149" s="475"/>
      <c r="L1149" s="499">
        <v>16</v>
      </c>
      <c r="M1149" s="243" t="str">
        <f>VLOOKUP(I1149,'Phan ca HK1-2025'!$B$4:$G$134,6,0)</f>
        <v>15/09/2025</v>
      </c>
      <c r="N1149" s="498"/>
      <c r="O1149" s="498"/>
    </row>
    <row r="1150" spans="1:56" ht="21" customHeight="1">
      <c r="A1150" s="136">
        <v>1146</v>
      </c>
      <c r="B1150" s="243" t="str">
        <f t="shared" si="23"/>
        <v>20251BS6030K20.14</v>
      </c>
      <c r="C1150" s="611" t="s">
        <v>2077</v>
      </c>
      <c r="D1150" s="243" t="str">
        <f>VLOOKUP(E1150,KHĐT_HKI_K20!$G$5:$AC$927,23,0)</f>
        <v>BS6030</v>
      </c>
      <c r="E1150" s="236" t="s">
        <v>10</v>
      </c>
      <c r="F1150" s="137" t="s">
        <v>223</v>
      </c>
      <c r="G1150" s="491" t="s">
        <v>3</v>
      </c>
      <c r="H1150" s="243" t="str">
        <f>VLOOKUP(I1150,'Phan ca HK1-2025'!$B$4:$I$134,8,0)</f>
        <v>C7-204</v>
      </c>
      <c r="I1150" s="495" t="s">
        <v>199</v>
      </c>
      <c r="J1150" s="475"/>
      <c r="K1150" s="475"/>
      <c r="L1150" s="499">
        <v>14</v>
      </c>
      <c r="M1150" s="243" t="str">
        <f>VLOOKUP(I1150,'Phan ca HK1-2025'!$B$4:$G$134,6,0)</f>
        <v>15/09/2025</v>
      </c>
      <c r="N1150" s="498"/>
      <c r="O1150" s="498"/>
    </row>
    <row r="1151" spans="1:56" ht="21" customHeight="1">
      <c r="A1151" s="136">
        <v>1147</v>
      </c>
      <c r="B1151" s="243" t="str">
        <f t="shared" si="23"/>
        <v>20251FL6572K20.31</v>
      </c>
      <c r="C1151" s="611" t="s">
        <v>2845</v>
      </c>
      <c r="D1151" s="243" t="str">
        <f>VLOOKUP(E1151,KHĐT_HKI_K20!$G$5:$AC$927,23,0)</f>
        <v>FL6572</v>
      </c>
      <c r="E1151" s="235" t="s">
        <v>189</v>
      </c>
      <c r="F1151" s="137" t="s">
        <v>64</v>
      </c>
      <c r="G1151" s="491" t="s">
        <v>2</v>
      </c>
      <c r="H1151" s="498" t="s">
        <v>79</v>
      </c>
      <c r="I1151" s="495" t="s">
        <v>199</v>
      </c>
      <c r="J1151" s="475"/>
      <c r="K1151" s="475"/>
      <c r="L1151" s="499">
        <v>31</v>
      </c>
      <c r="M1151" s="243" t="str">
        <f>VLOOKUP(I1151,'Phan ca HK1-2025'!$B$4:$G$134,6,0)</f>
        <v>15/09/2025</v>
      </c>
      <c r="N1151" s="498"/>
      <c r="O1151" s="498" t="s">
        <v>1052</v>
      </c>
    </row>
    <row r="1152" spans="1:56" ht="21" customHeight="1">
      <c r="A1152" s="136">
        <v>1148</v>
      </c>
      <c r="B1152" s="243" t="str">
        <f t="shared" si="23"/>
        <v>20251FL6572K20.31</v>
      </c>
      <c r="C1152" s="611" t="s">
        <v>2845</v>
      </c>
      <c r="D1152" s="243" t="str">
        <f>VLOOKUP(E1152,KHĐT_HKI_K20!$G$5:$AC$927,23,0)</f>
        <v>FL6572</v>
      </c>
      <c r="E1152" s="235" t="s">
        <v>189</v>
      </c>
      <c r="F1152" s="137" t="s">
        <v>64</v>
      </c>
      <c r="G1152" s="491" t="s">
        <v>5</v>
      </c>
      <c r="H1152" s="498" t="s">
        <v>79</v>
      </c>
      <c r="I1152" s="495" t="s">
        <v>199</v>
      </c>
      <c r="J1152" s="475"/>
      <c r="K1152" s="475"/>
      <c r="L1152" s="499">
        <v>31</v>
      </c>
      <c r="M1152" s="243" t="str">
        <f>VLOOKUP(I1152,'Phan ca HK1-2025'!$B$4:$G$134,6,0)</f>
        <v>15/09/2025</v>
      </c>
      <c r="N1152" s="498"/>
      <c r="O1152" s="498" t="s">
        <v>1052</v>
      </c>
    </row>
    <row r="1153" spans="1:56" ht="21" customHeight="1">
      <c r="A1153" s="136">
        <v>1149</v>
      </c>
      <c r="B1153" s="243" t="str">
        <f t="shared" si="23"/>
        <v>20251FL6572K20.32</v>
      </c>
      <c r="C1153" s="611" t="s">
        <v>2848</v>
      </c>
      <c r="D1153" s="243" t="str">
        <f>VLOOKUP(E1153,KHĐT_HKI_K20!$G$5:$AC$927,23,0)</f>
        <v>FL6572</v>
      </c>
      <c r="E1153" s="235" t="s">
        <v>189</v>
      </c>
      <c r="F1153" s="137" t="s">
        <v>58</v>
      </c>
      <c r="G1153" s="491" t="s">
        <v>2</v>
      </c>
      <c r="H1153" s="498" t="s">
        <v>79</v>
      </c>
      <c r="I1153" s="495" t="s">
        <v>199</v>
      </c>
      <c r="J1153" s="475"/>
      <c r="K1153" s="475"/>
      <c r="L1153" s="499">
        <v>32</v>
      </c>
      <c r="M1153" s="243" t="str">
        <f>VLOOKUP(I1153,'Phan ca HK1-2025'!$B$4:$G$134,6,0)</f>
        <v>15/09/2025</v>
      </c>
      <c r="N1153" s="498"/>
      <c r="O1153" s="498" t="s">
        <v>1053</v>
      </c>
    </row>
    <row r="1154" spans="1:56" ht="21" customHeight="1">
      <c r="A1154" s="136">
        <v>1150</v>
      </c>
      <c r="B1154" s="243" t="str">
        <f t="shared" si="23"/>
        <v>20251FL6572K20.32</v>
      </c>
      <c r="C1154" s="611" t="s">
        <v>2848</v>
      </c>
      <c r="D1154" s="243" t="str">
        <f>VLOOKUP(E1154,KHĐT_HKI_K20!$G$5:$AC$927,23,0)</f>
        <v>FL6572</v>
      </c>
      <c r="E1154" s="235" t="s">
        <v>189</v>
      </c>
      <c r="F1154" s="137" t="s">
        <v>58</v>
      </c>
      <c r="G1154" s="491" t="s">
        <v>5</v>
      </c>
      <c r="H1154" s="498" t="s">
        <v>79</v>
      </c>
      <c r="I1154" s="495" t="s">
        <v>199</v>
      </c>
      <c r="J1154" s="475"/>
      <c r="K1154" s="475"/>
      <c r="L1154" s="499">
        <v>32</v>
      </c>
      <c r="M1154" s="243" t="str">
        <f>VLOOKUP(I1154,'Phan ca HK1-2025'!$B$4:$G$134,6,0)</f>
        <v>15/09/2025</v>
      </c>
      <c r="N1154" s="498"/>
      <c r="O1154" s="498" t="s">
        <v>1053</v>
      </c>
    </row>
    <row r="1155" spans="1:56" ht="21" customHeight="1">
      <c r="A1155" s="136">
        <v>1151</v>
      </c>
      <c r="B1155" s="243" t="str">
        <f t="shared" si="23"/>
        <v>20251BS6036K20.16</v>
      </c>
      <c r="C1155" s="611" t="s">
        <v>2155</v>
      </c>
      <c r="D1155" s="243" t="str">
        <f>VLOOKUP(E1155,KHĐT_HKI_K20!$G$5:$AC$927,23,0)</f>
        <v>BS6036</v>
      </c>
      <c r="E1155" s="236" t="s">
        <v>652</v>
      </c>
      <c r="F1155" s="137" t="s">
        <v>14</v>
      </c>
      <c r="G1155" s="491" t="s">
        <v>4</v>
      </c>
      <c r="H1155" s="498" t="s">
        <v>869</v>
      </c>
      <c r="I1155" s="495" t="s">
        <v>199</v>
      </c>
      <c r="J1155" s="475"/>
      <c r="K1155" s="513" t="s">
        <v>1158</v>
      </c>
      <c r="L1155" s="499">
        <v>16</v>
      </c>
      <c r="M1155" s="524" t="s">
        <v>1157</v>
      </c>
      <c r="N1155" s="498" t="s">
        <v>1056</v>
      </c>
      <c r="O1155" s="498"/>
    </row>
    <row r="1156" spans="1:56" ht="21" customHeight="1">
      <c r="A1156" s="136">
        <v>1152</v>
      </c>
      <c r="B1156" s="243" t="str">
        <f t="shared" si="23"/>
        <v>20251LP6010K20.51</v>
      </c>
      <c r="C1156" s="611" t="s">
        <v>3268</v>
      </c>
      <c r="D1156" s="243" t="str">
        <f>VLOOKUP(E1156,KHĐT_HKI_K20!$G$5:$AC$927,23,0)</f>
        <v>LP6010</v>
      </c>
      <c r="E1156" s="236" t="s">
        <v>180</v>
      </c>
      <c r="F1156" s="137" t="s">
        <v>59</v>
      </c>
      <c r="G1156" s="491" t="s">
        <v>0</v>
      </c>
      <c r="H1156" s="243" t="s">
        <v>580</v>
      </c>
      <c r="I1156" s="495" t="s">
        <v>199</v>
      </c>
      <c r="J1156" s="502"/>
      <c r="K1156" s="498" t="s">
        <v>1058</v>
      </c>
      <c r="L1156" s="501">
        <v>51</v>
      </c>
      <c r="M1156" s="243" t="str">
        <f>VLOOKUP(I1156,'Phan ca HK1-2025'!$B$4:$G$134,6,0)</f>
        <v>15/09/2025</v>
      </c>
      <c r="N1156" s="498" t="s">
        <v>1058</v>
      </c>
      <c r="O1156" s="498"/>
      <c r="V1156" s="5"/>
      <c r="W1156" s="5"/>
      <c r="X1156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</row>
    <row r="1157" spans="1:56" ht="21" customHeight="1">
      <c r="A1157" s="136">
        <v>1153</v>
      </c>
      <c r="B1157" s="243" t="str">
        <f t="shared" si="23"/>
        <v>20251PE6001K20.3</v>
      </c>
      <c r="C1157" s="611" t="s">
        <v>3355</v>
      </c>
      <c r="D1157" s="243" t="str">
        <f>VLOOKUP(E1157,[1]CHUONGTRINHDAOTAO_1294!$G$5:$V$36,16,0)</f>
        <v>PE6001</v>
      </c>
      <c r="E1157" s="492" t="s">
        <v>449</v>
      </c>
      <c r="F1157" s="491" t="s">
        <v>31</v>
      </c>
      <c r="G1157" s="491" t="s">
        <v>3</v>
      </c>
      <c r="H1157" s="243" t="s">
        <v>484</v>
      </c>
      <c r="I1157" s="495" t="s">
        <v>149</v>
      </c>
      <c r="J1157" s="475"/>
      <c r="K1157" s="475"/>
      <c r="L1157" s="499">
        <v>3</v>
      </c>
      <c r="M1157" s="243" t="str">
        <f>VLOOKUP(I1157,'Phan ca HK1-2025'!$B$4:$G$134,6,0)</f>
        <v>13/10/2025</v>
      </c>
      <c r="N1157" s="498"/>
      <c r="O1157" s="498"/>
    </row>
    <row r="1158" spans="1:56" ht="21" customHeight="1">
      <c r="A1158" s="136">
        <v>1154</v>
      </c>
      <c r="B1158" s="243" t="str">
        <f t="shared" si="23"/>
        <v>20251TO6001K20.5</v>
      </c>
      <c r="C1158" s="611" t="s">
        <v>4277</v>
      </c>
      <c r="D1158" s="243" t="str">
        <f>VLOOKUP(E1158,KHĐT_HKI_K20!$G$5:$AC$927,23,0)</f>
        <v>TO6001</v>
      </c>
      <c r="E1158" s="490" t="s">
        <v>423</v>
      </c>
      <c r="F1158" s="491" t="s">
        <v>13</v>
      </c>
      <c r="G1158" s="491" t="s">
        <v>3</v>
      </c>
      <c r="H1158" s="498" t="s">
        <v>47</v>
      </c>
      <c r="I1158" s="495" t="s">
        <v>149</v>
      </c>
      <c r="J1158" s="475"/>
      <c r="K1158" s="475"/>
      <c r="L1158" s="499">
        <v>5</v>
      </c>
      <c r="M1158" s="243" t="str">
        <f>VLOOKUP(I1158,'Phan ca HK1-2025'!$B$4:$G$134,6,0)</f>
        <v>13/10/2025</v>
      </c>
      <c r="N1158" s="498"/>
      <c r="O1158" s="498"/>
    </row>
    <row r="1159" spans="1:56" ht="21" customHeight="1">
      <c r="A1159" s="136">
        <v>1155</v>
      </c>
      <c r="B1159" s="243" t="str">
        <f t="shared" si="23"/>
        <v>20251TO6088K20.3</v>
      </c>
      <c r="C1159" s="611" t="s">
        <v>4292</v>
      </c>
      <c r="D1159" s="243" t="s">
        <v>274</v>
      </c>
      <c r="E1159" s="490" t="s">
        <v>448</v>
      </c>
      <c r="F1159" s="491" t="s">
        <v>32</v>
      </c>
      <c r="G1159" s="491" t="s">
        <v>3</v>
      </c>
      <c r="H1159" s="498" t="s">
        <v>47</v>
      </c>
      <c r="I1159" s="495" t="s">
        <v>149</v>
      </c>
      <c r="J1159" s="475"/>
      <c r="K1159" s="475"/>
      <c r="L1159" s="499">
        <v>3</v>
      </c>
      <c r="M1159" s="243" t="str">
        <f>VLOOKUP(I1159,'Phan ca HK1-2025'!$B$4:$G$134,6,0)</f>
        <v>13/10/2025</v>
      </c>
      <c r="N1159" s="498"/>
      <c r="O1159" s="498"/>
    </row>
    <row r="1160" spans="1:56" ht="21" customHeight="1">
      <c r="A1160" s="136">
        <v>1156</v>
      </c>
      <c r="B1160" s="243" t="str">
        <f t="shared" si="23"/>
        <v>20251FL6574K20.5</v>
      </c>
      <c r="C1160" s="611" t="s">
        <v>2935</v>
      </c>
      <c r="D1160" s="243" t="str">
        <f>VLOOKUP(E1160,KHĐT_HKI_K20!$G$5:$AC$927,23,0)</f>
        <v>FL6574</v>
      </c>
      <c r="E1160" s="235" t="s">
        <v>638</v>
      </c>
      <c r="F1160" s="137" t="s">
        <v>59</v>
      </c>
      <c r="G1160" s="491" t="s">
        <v>1</v>
      </c>
      <c r="H1160" s="513" t="s">
        <v>437</v>
      </c>
      <c r="I1160" s="495" t="s">
        <v>149</v>
      </c>
      <c r="J1160" s="475"/>
      <c r="K1160" s="475"/>
      <c r="L1160" s="500">
        <v>5</v>
      </c>
      <c r="M1160" s="243" t="str">
        <f>VLOOKUP(I1160,'Phan ca HK1-2025'!$B$4:$G$134,6,0)</f>
        <v>13/10/2025</v>
      </c>
      <c r="N1160" s="498"/>
      <c r="O1160" s="498" t="s">
        <v>1020</v>
      </c>
    </row>
    <row r="1161" spans="1:56" ht="21" customHeight="1">
      <c r="A1161" s="136">
        <v>1157</v>
      </c>
      <c r="B1161" s="243" t="str">
        <f t="shared" si="23"/>
        <v>20251FL6574K20.5</v>
      </c>
      <c r="C1161" s="611" t="s">
        <v>2935</v>
      </c>
      <c r="D1161" s="243" t="str">
        <f>VLOOKUP(E1161,KHĐT_HKI_K20!$G$5:$AC$927,23,0)</f>
        <v>FL6574</v>
      </c>
      <c r="E1161" s="235" t="s">
        <v>638</v>
      </c>
      <c r="F1161" s="137" t="s">
        <v>59</v>
      </c>
      <c r="G1161" s="491" t="s">
        <v>4</v>
      </c>
      <c r="H1161" s="513" t="s">
        <v>437</v>
      </c>
      <c r="I1161" s="495" t="s">
        <v>149</v>
      </c>
      <c r="J1161" s="475"/>
      <c r="K1161" s="475"/>
      <c r="L1161" s="499">
        <v>5</v>
      </c>
      <c r="M1161" s="243" t="str">
        <f>VLOOKUP(I1161,'Phan ca HK1-2025'!$B$4:$G$134,6,0)</f>
        <v>13/10/2025</v>
      </c>
      <c r="N1161" s="498"/>
      <c r="O1161" s="498" t="s">
        <v>1020</v>
      </c>
    </row>
    <row r="1162" spans="1:56" ht="21" customHeight="1">
      <c r="A1162" s="136">
        <v>1158</v>
      </c>
      <c r="B1162" s="243" t="str">
        <f t="shared" si="23"/>
        <v>20251FL6574K20.6</v>
      </c>
      <c r="C1162" s="611" t="s">
        <v>2938</v>
      </c>
      <c r="D1162" s="243" t="str">
        <f>VLOOKUP(E1162,KHĐT_HKI_K20!$G$5:$AC$927,23,0)</f>
        <v>FL6574</v>
      </c>
      <c r="E1162" s="235" t="s">
        <v>638</v>
      </c>
      <c r="F1162" s="137" t="s">
        <v>60</v>
      </c>
      <c r="G1162" s="491" t="s">
        <v>1</v>
      </c>
      <c r="H1162" s="513" t="s">
        <v>437</v>
      </c>
      <c r="I1162" s="495" t="s">
        <v>149</v>
      </c>
      <c r="J1162" s="475"/>
      <c r="K1162" s="475"/>
      <c r="L1162" s="499">
        <v>6</v>
      </c>
      <c r="M1162" s="243" t="str">
        <f>VLOOKUP(I1162,'Phan ca HK1-2025'!$B$4:$G$134,6,0)</f>
        <v>13/10/2025</v>
      </c>
      <c r="N1162" s="498"/>
      <c r="O1162" s="498" t="s">
        <v>1021</v>
      </c>
    </row>
    <row r="1163" spans="1:56" ht="21" customHeight="1">
      <c r="A1163" s="136">
        <v>1159</v>
      </c>
      <c r="B1163" s="243" t="str">
        <f t="shared" si="23"/>
        <v>20251FL6574K20.6</v>
      </c>
      <c r="C1163" s="611" t="s">
        <v>2938</v>
      </c>
      <c r="D1163" s="243" t="str">
        <f>VLOOKUP(E1163,KHĐT_HKI_K20!$G$5:$AC$927,23,0)</f>
        <v>FL6574</v>
      </c>
      <c r="E1163" s="235" t="s">
        <v>638</v>
      </c>
      <c r="F1163" s="137" t="s">
        <v>60</v>
      </c>
      <c r="G1163" s="491" t="s">
        <v>4</v>
      </c>
      <c r="H1163" s="513" t="s">
        <v>437</v>
      </c>
      <c r="I1163" s="495" t="s">
        <v>149</v>
      </c>
      <c r="J1163" s="475"/>
      <c r="K1163" s="475"/>
      <c r="L1163" s="499">
        <v>6</v>
      </c>
      <c r="M1163" s="243" t="str">
        <f>VLOOKUP(I1163,'Phan ca HK1-2025'!$B$4:$G$134,6,0)</f>
        <v>13/10/2025</v>
      </c>
      <c r="N1163" s="498"/>
      <c r="O1163" s="498" t="s">
        <v>1021</v>
      </c>
    </row>
    <row r="1164" spans="1:56" ht="21" customHeight="1">
      <c r="A1164" s="136">
        <v>1160</v>
      </c>
      <c r="B1164" s="243" t="str">
        <f t="shared" si="23"/>
        <v>20251LP6010K20.43</v>
      </c>
      <c r="C1164" s="611" t="s">
        <v>3244</v>
      </c>
      <c r="D1164" s="243" t="str">
        <f>VLOOKUP(E1164,KHĐT_HKI_K20!$G$5:$AC$927,23,0)</f>
        <v>LP6010</v>
      </c>
      <c r="E1164" s="236" t="s">
        <v>180</v>
      </c>
      <c r="F1164" s="491" t="s">
        <v>58</v>
      </c>
      <c r="G1164" s="491" t="s">
        <v>1</v>
      </c>
      <c r="H1164" s="520" t="s">
        <v>1149</v>
      </c>
      <c r="I1164" s="495" t="s">
        <v>149</v>
      </c>
      <c r="J1164" s="498"/>
      <c r="K1164" s="513" t="s">
        <v>905</v>
      </c>
      <c r="L1164" s="499">
        <v>43</v>
      </c>
      <c r="M1164" s="243" t="str">
        <f>VLOOKUP(I1164,'Phan ca HK1-2025'!$B$4:$G$134,6,0)</f>
        <v>13/10/2025</v>
      </c>
      <c r="N1164" s="513" t="s">
        <v>905</v>
      </c>
      <c r="O1164" s="498"/>
    </row>
    <row r="1165" spans="1:56" ht="21" customHeight="1">
      <c r="A1165" s="136">
        <v>1161</v>
      </c>
      <c r="B1165" s="243" t="str">
        <f t="shared" si="23"/>
        <v>20251PE6001K20.4</v>
      </c>
      <c r="C1165" s="611" t="s">
        <v>3358</v>
      </c>
      <c r="D1165" s="243" t="str">
        <f>VLOOKUP(E1165,[1]CHUONGTRINHDAOTAO_1294!$G$5:$V$36,16,0)</f>
        <v>PE6001</v>
      </c>
      <c r="E1165" s="492" t="s">
        <v>449</v>
      </c>
      <c r="F1165" s="491" t="s">
        <v>60</v>
      </c>
      <c r="G1165" s="491" t="s">
        <v>3</v>
      </c>
      <c r="H1165" s="243" t="s">
        <v>484</v>
      </c>
      <c r="I1165" s="495" t="s">
        <v>150</v>
      </c>
      <c r="J1165" s="475"/>
      <c r="K1165" s="475"/>
      <c r="L1165" s="500">
        <v>4</v>
      </c>
      <c r="M1165" s="243" t="str">
        <f>VLOOKUP(I1165,'Phan ca HK1-2025'!$B$4:$G$134,6,0)</f>
        <v>13/10/2025</v>
      </c>
      <c r="N1165" s="498"/>
      <c r="O1165" s="498"/>
    </row>
    <row r="1166" spans="1:56" ht="21" customHeight="1">
      <c r="A1166" s="136">
        <v>1162</v>
      </c>
      <c r="B1166" s="243" t="str">
        <f t="shared" si="23"/>
        <v>20251TO6001K20.6</v>
      </c>
      <c r="C1166" s="611" t="s">
        <v>4280</v>
      </c>
      <c r="D1166" s="243" t="str">
        <f>VLOOKUP(E1166,KHĐT_HKI_K20!$G$5:$AC$927,23,0)</f>
        <v>TO6001</v>
      </c>
      <c r="E1166" s="490" t="s">
        <v>423</v>
      </c>
      <c r="F1166" s="491" t="s">
        <v>223</v>
      </c>
      <c r="G1166" s="491" t="s">
        <v>3</v>
      </c>
      <c r="H1166" s="498" t="s">
        <v>47</v>
      </c>
      <c r="I1166" s="495" t="s">
        <v>150</v>
      </c>
      <c r="J1166" s="475"/>
      <c r="K1166" s="475"/>
      <c r="L1166" s="499">
        <v>6</v>
      </c>
      <c r="M1166" s="243" t="str">
        <f>VLOOKUP(I1166,'Phan ca HK1-2025'!$B$4:$G$134,6,0)</f>
        <v>13/10/2025</v>
      </c>
      <c r="N1166" s="498"/>
      <c r="O1166" s="498"/>
    </row>
    <row r="1167" spans="1:56" ht="21" customHeight="1">
      <c r="A1167" s="136">
        <v>1163</v>
      </c>
      <c r="B1167" s="243" t="str">
        <f t="shared" si="23"/>
        <v>20251TO6088K20.4</v>
      </c>
      <c r="C1167" s="611" t="s">
        <v>4295</v>
      </c>
      <c r="D1167" s="243" t="s">
        <v>274</v>
      </c>
      <c r="E1167" s="490" t="s">
        <v>448</v>
      </c>
      <c r="F1167" s="491" t="s">
        <v>64</v>
      </c>
      <c r="G1167" s="491" t="s">
        <v>3</v>
      </c>
      <c r="H1167" s="498" t="s">
        <v>47</v>
      </c>
      <c r="I1167" s="495" t="s">
        <v>150</v>
      </c>
      <c r="J1167" s="475"/>
      <c r="K1167" s="475"/>
      <c r="L1167" s="499">
        <v>4</v>
      </c>
      <c r="M1167" s="243" t="str">
        <f>VLOOKUP(I1167,'Phan ca HK1-2025'!$B$4:$G$134,6,0)</f>
        <v>13/10/2025</v>
      </c>
      <c r="N1167" s="498"/>
      <c r="O1167" s="498"/>
    </row>
    <row r="1168" spans="1:56" ht="21" customHeight="1">
      <c r="A1168" s="136">
        <v>1164</v>
      </c>
      <c r="B1168" s="243" t="str">
        <f t="shared" si="23"/>
        <v>20251FL6574K20.7</v>
      </c>
      <c r="C1168" s="611" t="s">
        <v>2941</v>
      </c>
      <c r="D1168" s="243" t="str">
        <f>VLOOKUP(E1168,KHĐT_HKI_K20!$G$5:$AC$927,23,0)</f>
        <v>FL6574</v>
      </c>
      <c r="E1168" s="235" t="s">
        <v>638</v>
      </c>
      <c r="F1168" s="137" t="s">
        <v>64</v>
      </c>
      <c r="G1168" s="491" t="s">
        <v>1</v>
      </c>
      <c r="H1168" s="513" t="s">
        <v>437</v>
      </c>
      <c r="I1168" s="495" t="s">
        <v>150</v>
      </c>
      <c r="J1168" s="475"/>
      <c r="K1168" s="475"/>
      <c r="L1168" s="499">
        <v>7</v>
      </c>
      <c r="M1168" s="243" t="str">
        <f>VLOOKUP(I1168,'Phan ca HK1-2025'!$B$4:$G$134,6,0)</f>
        <v>13/10/2025</v>
      </c>
      <c r="N1168" s="498"/>
      <c r="O1168" s="498" t="s">
        <v>1022</v>
      </c>
    </row>
    <row r="1169" spans="1:24" ht="21" customHeight="1">
      <c r="A1169" s="136">
        <v>1165</v>
      </c>
      <c r="B1169" s="243" t="str">
        <f t="shared" si="23"/>
        <v>20251FL6574K20.7</v>
      </c>
      <c r="C1169" s="611" t="s">
        <v>2941</v>
      </c>
      <c r="D1169" s="243" t="str">
        <f>VLOOKUP(E1169,KHĐT_HKI_K20!$G$5:$AC$927,23,0)</f>
        <v>FL6574</v>
      </c>
      <c r="E1169" s="235" t="s">
        <v>638</v>
      </c>
      <c r="F1169" s="137" t="s">
        <v>64</v>
      </c>
      <c r="G1169" s="491" t="s">
        <v>4</v>
      </c>
      <c r="H1169" s="513" t="s">
        <v>437</v>
      </c>
      <c r="I1169" s="495" t="s">
        <v>150</v>
      </c>
      <c r="J1169" s="475"/>
      <c r="K1169" s="475"/>
      <c r="L1169" s="499">
        <v>7</v>
      </c>
      <c r="M1169" s="243" t="str">
        <f>VLOOKUP(I1169,'Phan ca HK1-2025'!$B$4:$G$134,6,0)</f>
        <v>13/10/2025</v>
      </c>
      <c r="N1169" s="498"/>
      <c r="O1169" s="498" t="s">
        <v>1022</v>
      </c>
    </row>
    <row r="1170" spans="1:24" ht="21" customHeight="1">
      <c r="A1170" s="136">
        <v>1166</v>
      </c>
      <c r="B1170" s="243" t="str">
        <f t="shared" si="23"/>
        <v>20251FL6574K20.8</v>
      </c>
      <c r="C1170" s="611" t="s">
        <v>2944</v>
      </c>
      <c r="D1170" s="243" t="str">
        <f>VLOOKUP(E1170,KHĐT_HKI_K20!$G$5:$AC$927,23,0)</f>
        <v>FL6574</v>
      </c>
      <c r="E1170" s="235" t="s">
        <v>638</v>
      </c>
      <c r="F1170" s="137" t="s">
        <v>58</v>
      </c>
      <c r="G1170" s="491" t="s">
        <v>1</v>
      </c>
      <c r="H1170" s="513" t="s">
        <v>437</v>
      </c>
      <c r="I1170" s="495" t="s">
        <v>150</v>
      </c>
      <c r="J1170" s="475"/>
      <c r="K1170" s="475"/>
      <c r="L1170" s="499">
        <v>8</v>
      </c>
      <c r="M1170" s="243" t="str">
        <f>VLOOKUP(I1170,'Phan ca HK1-2025'!$B$4:$G$134,6,0)</f>
        <v>13/10/2025</v>
      </c>
      <c r="N1170" s="498"/>
      <c r="O1170" s="498" t="s">
        <v>1023</v>
      </c>
    </row>
    <row r="1171" spans="1:24" ht="21" customHeight="1">
      <c r="A1171" s="136">
        <v>1167</v>
      </c>
      <c r="B1171" s="243" t="str">
        <f t="shared" si="23"/>
        <v>20251FL6574K20.8</v>
      </c>
      <c r="C1171" s="611" t="s">
        <v>2944</v>
      </c>
      <c r="D1171" s="243" t="str">
        <f>VLOOKUP(E1171,KHĐT_HKI_K20!$G$5:$AC$927,23,0)</f>
        <v>FL6574</v>
      </c>
      <c r="E1171" s="235" t="s">
        <v>638</v>
      </c>
      <c r="F1171" s="137" t="s">
        <v>58</v>
      </c>
      <c r="G1171" s="491" t="s">
        <v>4</v>
      </c>
      <c r="H1171" s="513" t="s">
        <v>437</v>
      </c>
      <c r="I1171" s="495" t="s">
        <v>150</v>
      </c>
      <c r="J1171" s="475"/>
      <c r="K1171" s="475"/>
      <c r="L1171" s="499">
        <v>8</v>
      </c>
      <c r="M1171" s="243" t="str">
        <f>VLOOKUP(I1171,'Phan ca HK1-2025'!$B$4:$G$134,6,0)</f>
        <v>13/10/2025</v>
      </c>
      <c r="N1171" s="498"/>
      <c r="O1171" s="498" t="s">
        <v>1023</v>
      </c>
    </row>
    <row r="1172" spans="1:24" ht="21" customHeight="1">
      <c r="A1172" s="136">
        <v>1168</v>
      </c>
      <c r="B1172" s="243" t="str">
        <f t="shared" si="23"/>
        <v>20251LP6010K20.66</v>
      </c>
      <c r="C1172" s="611" t="s">
        <v>3313</v>
      </c>
      <c r="D1172" s="243" t="str">
        <f>VLOOKUP(E1172,KHĐT_HKI_K20!$G$5:$AC$927,23,0)</f>
        <v>LP6010</v>
      </c>
      <c r="E1172" s="236" t="s">
        <v>180</v>
      </c>
      <c r="F1172" s="491" t="s">
        <v>32</v>
      </c>
      <c r="G1172" s="491" t="s">
        <v>1</v>
      </c>
      <c r="H1172" s="243" t="s">
        <v>580</v>
      </c>
      <c r="I1172" s="495" t="s">
        <v>150</v>
      </c>
      <c r="J1172" s="498"/>
      <c r="K1172" s="513" t="s">
        <v>1155</v>
      </c>
      <c r="L1172" s="501">
        <v>66</v>
      </c>
      <c r="M1172" s="243" t="str">
        <f>VLOOKUP(I1172,'Phan ca HK1-2025'!$B$4:$G$134,6,0)</f>
        <v>13/10/2025</v>
      </c>
      <c r="N1172" s="513" t="s">
        <v>1155</v>
      </c>
      <c r="O1172" s="498"/>
    </row>
    <row r="1173" spans="1:24" ht="21" customHeight="1">
      <c r="A1173" s="136">
        <v>1169</v>
      </c>
      <c r="B1173" s="243" t="str">
        <f t="shared" si="23"/>
        <v>20251PE6001K20.5</v>
      </c>
      <c r="C1173" s="611" t="s">
        <v>3361</v>
      </c>
      <c r="D1173" s="243" t="str">
        <f>VLOOKUP(E1173,[1]CHUONGTRINHDAOTAO_1294!$G$5:$V$36,16,0)</f>
        <v>PE6001</v>
      </c>
      <c r="E1173" s="492" t="s">
        <v>449</v>
      </c>
      <c r="F1173" s="491" t="s">
        <v>440</v>
      </c>
      <c r="G1173" s="491" t="s">
        <v>4</v>
      </c>
      <c r="H1173" s="243" t="s">
        <v>484</v>
      </c>
      <c r="I1173" s="495" t="s">
        <v>413</v>
      </c>
      <c r="J1173" s="475"/>
      <c r="K1173" s="475"/>
      <c r="L1173" s="499">
        <v>5</v>
      </c>
      <c r="M1173" s="243" t="str">
        <f>VLOOKUP(I1173,'Phan ca HK1-2025'!$B$4:$G$134,6,0)</f>
        <v>13/10/2025</v>
      </c>
      <c r="N1173" s="498"/>
      <c r="O1173" s="498"/>
    </row>
    <row r="1174" spans="1:24" ht="21" customHeight="1">
      <c r="A1174" s="136">
        <v>1170</v>
      </c>
      <c r="B1174" s="243" t="str">
        <f t="shared" si="23"/>
        <v>20251SL6557K20.4</v>
      </c>
      <c r="C1174" s="611" t="s">
        <v>3962</v>
      </c>
      <c r="D1174" s="243" t="str">
        <f>VLOOKUP(E1174,KHĐT_HKI_K20!$G$5:$AC$927,23,0)</f>
        <v>SL6557</v>
      </c>
      <c r="E1174" s="490" t="s">
        <v>636</v>
      </c>
      <c r="F1174" s="491" t="s">
        <v>32</v>
      </c>
      <c r="G1174" s="491" t="s">
        <v>4</v>
      </c>
      <c r="H1174" s="498" t="s">
        <v>48</v>
      </c>
      <c r="I1174" s="495" t="s">
        <v>413</v>
      </c>
      <c r="J1174" s="475"/>
      <c r="K1174" s="475"/>
      <c r="L1174" s="499">
        <v>4</v>
      </c>
      <c r="M1174" s="243" t="str">
        <f>VLOOKUP(I1174,'Phan ca HK1-2025'!$B$4:$G$134,6,0)</f>
        <v>13/10/2025</v>
      </c>
      <c r="N1174" s="498"/>
      <c r="O1174" s="498"/>
    </row>
    <row r="1175" spans="1:24" ht="21" customHeight="1">
      <c r="A1175" s="136">
        <v>1171</v>
      </c>
      <c r="B1175" s="243" t="str">
        <f t="shared" si="23"/>
        <v>20251TO6088K20.5</v>
      </c>
      <c r="C1175" s="611" t="s">
        <v>4298</v>
      </c>
      <c r="D1175" s="243" t="s">
        <v>274</v>
      </c>
      <c r="E1175" s="490" t="s">
        <v>448</v>
      </c>
      <c r="F1175" s="491" t="s">
        <v>59</v>
      </c>
      <c r="G1175" s="491" t="s">
        <v>1</v>
      </c>
      <c r="H1175" s="498" t="s">
        <v>56</v>
      </c>
      <c r="I1175" s="495" t="s">
        <v>413</v>
      </c>
      <c r="J1175" s="475"/>
      <c r="K1175" s="475"/>
      <c r="L1175" s="499">
        <v>5</v>
      </c>
      <c r="M1175" s="243" t="str">
        <f>VLOOKUP(I1175,'Phan ca HK1-2025'!$B$4:$G$134,6,0)</f>
        <v>13/10/2025</v>
      </c>
      <c r="N1175" s="498"/>
      <c r="O1175" s="498"/>
    </row>
    <row r="1176" spans="1:24" ht="21" customHeight="1">
      <c r="A1176" s="136">
        <v>1172</v>
      </c>
      <c r="B1176" s="243" t="str">
        <f t="shared" si="23"/>
        <v>20251SL6051K20.1</v>
      </c>
      <c r="C1176" s="611" t="s">
        <v>3791</v>
      </c>
      <c r="D1176" s="243" t="str">
        <f>VLOOKUP(E1176,KHĐT_HKI_K20!$G$5:$AC$927,23,0)</f>
        <v>SL6051</v>
      </c>
      <c r="E1176" s="490" t="s">
        <v>1013</v>
      </c>
      <c r="F1176" s="491" t="s">
        <v>13</v>
      </c>
      <c r="G1176" s="491" t="s">
        <v>4</v>
      </c>
      <c r="H1176" s="498" t="s">
        <v>48</v>
      </c>
      <c r="I1176" s="495" t="s">
        <v>413</v>
      </c>
      <c r="J1176" s="475"/>
      <c r="K1176" s="475"/>
      <c r="L1176" s="499">
        <v>1</v>
      </c>
      <c r="M1176" s="243" t="str">
        <f>VLOOKUP(I1176,'Phan ca HK1-2025'!$B$4:$G$134,6,0)</f>
        <v>13/10/2025</v>
      </c>
      <c r="N1176" s="498"/>
      <c r="O1176" s="498"/>
    </row>
    <row r="1177" spans="1:24" ht="21" customHeight="1">
      <c r="A1177" s="136">
        <v>1173</v>
      </c>
      <c r="B1177" s="243" t="str">
        <f t="shared" si="23"/>
        <v>20251FL6574K20.9</v>
      </c>
      <c r="C1177" s="611" t="s">
        <v>2947</v>
      </c>
      <c r="D1177" s="243" t="str">
        <f>VLOOKUP(E1177,KHĐT_HKI_K20!$G$5:$AC$927,23,0)</f>
        <v>FL6574</v>
      </c>
      <c r="E1177" s="235" t="s">
        <v>638</v>
      </c>
      <c r="F1177" s="137" t="s">
        <v>59</v>
      </c>
      <c r="G1177" s="491" t="s">
        <v>2</v>
      </c>
      <c r="H1177" s="498" t="s">
        <v>462</v>
      </c>
      <c r="I1177" s="495" t="s">
        <v>413</v>
      </c>
      <c r="J1177" s="475"/>
      <c r="K1177" s="475"/>
      <c r="L1177" s="499">
        <v>9</v>
      </c>
      <c r="M1177" s="243" t="str">
        <f>VLOOKUP(I1177,'Phan ca HK1-2025'!$B$4:$G$134,6,0)</f>
        <v>13/10/2025</v>
      </c>
      <c r="N1177" s="498"/>
      <c r="O1177" s="498" t="s">
        <v>1024</v>
      </c>
    </row>
    <row r="1178" spans="1:24" ht="21" customHeight="1">
      <c r="A1178" s="136">
        <v>1174</v>
      </c>
      <c r="B1178" s="243" t="str">
        <f t="shared" si="23"/>
        <v>20251FL6574K20.9</v>
      </c>
      <c r="C1178" s="611" t="s">
        <v>2947</v>
      </c>
      <c r="D1178" s="243" t="str">
        <f>VLOOKUP(E1178,KHĐT_HKI_K20!$G$5:$AC$927,23,0)</f>
        <v>FL6574</v>
      </c>
      <c r="E1178" s="235" t="s">
        <v>638</v>
      </c>
      <c r="F1178" s="137" t="s">
        <v>59</v>
      </c>
      <c r="G1178" s="491" t="s">
        <v>5</v>
      </c>
      <c r="H1178" s="498" t="s">
        <v>462</v>
      </c>
      <c r="I1178" s="495" t="s">
        <v>413</v>
      </c>
      <c r="J1178" s="475"/>
      <c r="K1178" s="475"/>
      <c r="L1178" s="499">
        <v>9</v>
      </c>
      <c r="M1178" s="243" t="str">
        <f>VLOOKUP(I1178,'Phan ca HK1-2025'!$B$4:$G$134,6,0)</f>
        <v>13/10/2025</v>
      </c>
      <c r="N1178" s="498"/>
      <c r="O1178" s="498" t="s">
        <v>1024</v>
      </c>
    </row>
    <row r="1179" spans="1:24" ht="21" customHeight="1">
      <c r="A1179" s="136">
        <v>1175</v>
      </c>
      <c r="B1179" s="243" t="str">
        <f t="shared" si="23"/>
        <v>20251FL6574K20.10</v>
      </c>
      <c r="C1179" s="611" t="s">
        <v>2950</v>
      </c>
      <c r="D1179" s="243" t="str">
        <f>VLOOKUP(E1179,KHĐT_HKI_K20!$G$5:$AC$927,23,0)</f>
        <v>FL6574</v>
      </c>
      <c r="E1179" s="235" t="s">
        <v>638</v>
      </c>
      <c r="F1179" s="137" t="s">
        <v>60</v>
      </c>
      <c r="G1179" s="491" t="s">
        <v>2</v>
      </c>
      <c r="H1179" s="498" t="s">
        <v>462</v>
      </c>
      <c r="I1179" s="495" t="s">
        <v>413</v>
      </c>
      <c r="J1179" s="475"/>
      <c r="K1179" s="475"/>
      <c r="L1179" s="499">
        <v>10</v>
      </c>
      <c r="M1179" s="243" t="str">
        <f>VLOOKUP(I1179,'Phan ca HK1-2025'!$B$4:$G$134,6,0)</f>
        <v>13/10/2025</v>
      </c>
      <c r="N1179" s="498"/>
      <c r="O1179" s="498" t="s">
        <v>1025</v>
      </c>
    </row>
    <row r="1180" spans="1:24" ht="21" customHeight="1">
      <c r="A1180" s="136">
        <v>1176</v>
      </c>
      <c r="B1180" s="243" t="str">
        <f t="shared" si="23"/>
        <v>20251FL6574K20.10</v>
      </c>
      <c r="C1180" s="611" t="s">
        <v>2950</v>
      </c>
      <c r="D1180" s="243" t="str">
        <f>VLOOKUP(E1180,KHĐT_HKI_K20!$G$5:$AC$927,23,0)</f>
        <v>FL6574</v>
      </c>
      <c r="E1180" s="235" t="s">
        <v>638</v>
      </c>
      <c r="F1180" s="137" t="s">
        <v>60</v>
      </c>
      <c r="G1180" s="491" t="s">
        <v>5</v>
      </c>
      <c r="H1180" s="498" t="s">
        <v>462</v>
      </c>
      <c r="I1180" s="495" t="s">
        <v>413</v>
      </c>
      <c r="J1180" s="475"/>
      <c r="K1180" s="475"/>
      <c r="L1180" s="499">
        <v>10</v>
      </c>
      <c r="M1180" s="243" t="str">
        <f>VLOOKUP(I1180,'Phan ca HK1-2025'!$B$4:$G$134,6,0)</f>
        <v>13/10/2025</v>
      </c>
      <c r="N1180" s="498"/>
      <c r="O1180" s="498" t="s">
        <v>1025</v>
      </c>
    </row>
    <row r="1181" spans="1:24" ht="21" customHeight="1">
      <c r="A1181" s="136">
        <v>1177</v>
      </c>
      <c r="B1181" s="243" t="str">
        <f t="shared" si="23"/>
        <v>20251SL6146K20.2</v>
      </c>
      <c r="C1181" s="611" t="s">
        <v>3806</v>
      </c>
      <c r="D1181" s="243" t="str">
        <f>VLOOKUP(E1181,KHĐT_HKI_K20!$G$5:$AC$927,23,0)</f>
        <v>SL6146</v>
      </c>
      <c r="E1181" s="490" t="s">
        <v>642</v>
      </c>
      <c r="F1181" s="491" t="s">
        <v>223</v>
      </c>
      <c r="G1181" s="491" t="s">
        <v>0</v>
      </c>
      <c r="H1181" s="513" t="s">
        <v>1149</v>
      </c>
      <c r="I1181" s="495" t="s">
        <v>413</v>
      </c>
      <c r="J1181" s="475"/>
      <c r="K1181" s="498" t="s">
        <v>1028</v>
      </c>
      <c r="L1181" s="501">
        <v>2</v>
      </c>
      <c r="M1181" s="243" t="str">
        <f>VLOOKUP(I1181,'Phan ca HK1-2025'!$B$4:$G$134,6,0)</f>
        <v>13/10/2025</v>
      </c>
      <c r="N1181" s="498" t="s">
        <v>1028</v>
      </c>
      <c r="O1181" s="498"/>
      <c r="X1181"/>
    </row>
    <row r="1182" spans="1:24" ht="21" customHeight="1">
      <c r="A1182" s="136">
        <v>1178</v>
      </c>
      <c r="B1182" s="243" t="str">
        <f t="shared" si="23"/>
        <v>20251LP6010K20.66</v>
      </c>
      <c r="C1182" s="611" t="s">
        <v>3313</v>
      </c>
      <c r="D1182" s="243" t="str">
        <f>VLOOKUP(E1182,KHĐT_HKI_K20!$G$5:$AC$927,23,0)</f>
        <v>LP6010</v>
      </c>
      <c r="E1182" s="236" t="s">
        <v>180</v>
      </c>
      <c r="F1182" s="491" t="s">
        <v>32</v>
      </c>
      <c r="G1182" s="491" t="s">
        <v>1</v>
      </c>
      <c r="H1182" s="243" t="s">
        <v>580</v>
      </c>
      <c r="I1182" s="495" t="s">
        <v>413</v>
      </c>
      <c r="J1182" s="498"/>
      <c r="K1182" s="513" t="s">
        <v>1155</v>
      </c>
      <c r="L1182" s="501">
        <v>66</v>
      </c>
      <c r="M1182" s="243" t="str">
        <f>VLOOKUP(I1182,'Phan ca HK1-2025'!$B$4:$G$134,6,0)</f>
        <v>13/10/2025</v>
      </c>
      <c r="N1182" s="513" t="s">
        <v>1155</v>
      </c>
      <c r="O1182" s="498"/>
    </row>
    <row r="1183" spans="1:24" ht="21" customHeight="1">
      <c r="A1183" s="136">
        <v>1179</v>
      </c>
      <c r="B1183" s="243" t="str">
        <f t="shared" si="23"/>
        <v>20251PE6001K20.6</v>
      </c>
      <c r="C1183" s="611" t="s">
        <v>3364</v>
      </c>
      <c r="D1183" s="243" t="str">
        <f>VLOOKUP(E1183,[1]CHUONGTRINHDAOTAO_1294!$G$5:$V$36,16,0)</f>
        <v>PE6001</v>
      </c>
      <c r="E1183" s="492" t="s">
        <v>449</v>
      </c>
      <c r="F1183" s="491" t="s">
        <v>59</v>
      </c>
      <c r="G1183" s="491" t="s">
        <v>4</v>
      </c>
      <c r="H1183" s="243" t="s">
        <v>484</v>
      </c>
      <c r="I1183" s="495" t="s">
        <v>147</v>
      </c>
      <c r="J1183" s="475"/>
      <c r="K1183" s="475"/>
      <c r="L1183" s="499">
        <v>6</v>
      </c>
      <c r="M1183" s="243" t="str">
        <f>VLOOKUP(I1183,'Phan ca HK1-2025'!$B$4:$G$134,6,0)</f>
        <v>13/10/2025</v>
      </c>
      <c r="N1183" s="498"/>
      <c r="O1183" s="498"/>
    </row>
    <row r="1184" spans="1:24" ht="21" customHeight="1">
      <c r="A1184" s="136">
        <v>1180</v>
      </c>
      <c r="B1184" s="243" t="str">
        <f t="shared" si="23"/>
        <v>20251TO6088K20.6</v>
      </c>
      <c r="C1184" s="611" t="s">
        <v>4301</v>
      </c>
      <c r="D1184" s="243" t="s">
        <v>274</v>
      </c>
      <c r="E1184" s="490" t="s">
        <v>448</v>
      </c>
      <c r="F1184" s="491" t="s">
        <v>64</v>
      </c>
      <c r="G1184" s="491" t="s">
        <v>1</v>
      </c>
      <c r="H1184" s="243" t="str">
        <f>VLOOKUP(I1184,'Phan ca HK1-2025'!$B$4:$I$134,8,0)</f>
        <v>C1-101</v>
      </c>
      <c r="I1184" s="495" t="s">
        <v>147</v>
      </c>
      <c r="J1184" s="475"/>
      <c r="K1184" s="475"/>
      <c r="L1184" s="499">
        <v>6</v>
      </c>
      <c r="M1184" s="243" t="str">
        <f>VLOOKUP(I1184,'Phan ca HK1-2025'!$B$4:$G$134,6,0)</f>
        <v>13/10/2025</v>
      </c>
      <c r="N1184" s="498"/>
      <c r="O1184" s="498"/>
    </row>
    <row r="1185" spans="1:34" ht="21" customHeight="1">
      <c r="A1185" s="136">
        <v>1181</v>
      </c>
      <c r="B1185" s="243" t="str">
        <f t="shared" si="23"/>
        <v>20251FL6574K20.11</v>
      </c>
      <c r="C1185" s="611" t="s">
        <v>2953</v>
      </c>
      <c r="D1185" s="243" t="str">
        <f>VLOOKUP(E1185,KHĐT_HKI_K20!$G$5:$AC$927,23,0)</f>
        <v>FL6574</v>
      </c>
      <c r="E1185" s="235" t="s">
        <v>638</v>
      </c>
      <c r="F1185" s="137" t="s">
        <v>64</v>
      </c>
      <c r="G1185" s="491" t="s">
        <v>2</v>
      </c>
      <c r="H1185" s="498" t="s">
        <v>487</v>
      </c>
      <c r="I1185" s="495" t="s">
        <v>147</v>
      </c>
      <c r="J1185" s="475"/>
      <c r="K1185" s="475"/>
      <c r="L1185" s="499">
        <v>11</v>
      </c>
      <c r="M1185" s="243" t="str">
        <f>VLOOKUP(I1185,'Phan ca HK1-2025'!$B$4:$G$134,6,0)</f>
        <v>13/10/2025</v>
      </c>
      <c r="N1185" s="498"/>
      <c r="O1185" s="498" t="s">
        <v>1016</v>
      </c>
    </row>
    <row r="1186" spans="1:34" ht="21" customHeight="1">
      <c r="A1186" s="136">
        <v>1182</v>
      </c>
      <c r="B1186" s="243" t="str">
        <f t="shared" si="23"/>
        <v>20251FL6574K20.11</v>
      </c>
      <c r="C1186" s="611" t="s">
        <v>2953</v>
      </c>
      <c r="D1186" s="243" t="str">
        <f>VLOOKUP(E1186,KHĐT_HKI_K20!$G$5:$AC$927,23,0)</f>
        <v>FL6574</v>
      </c>
      <c r="E1186" s="235" t="s">
        <v>638</v>
      </c>
      <c r="F1186" s="137" t="s">
        <v>64</v>
      </c>
      <c r="G1186" s="491" t="s">
        <v>5</v>
      </c>
      <c r="H1186" s="498" t="s">
        <v>487</v>
      </c>
      <c r="I1186" s="495" t="s">
        <v>147</v>
      </c>
      <c r="J1186" s="475"/>
      <c r="K1186" s="475"/>
      <c r="L1186" s="499">
        <v>11</v>
      </c>
      <c r="M1186" s="243" t="str">
        <f>VLOOKUP(I1186,'Phan ca HK1-2025'!$B$4:$G$134,6,0)</f>
        <v>13/10/2025</v>
      </c>
      <c r="N1186" s="498"/>
      <c r="O1186" s="498" t="s">
        <v>1016</v>
      </c>
    </row>
    <row r="1187" spans="1:34" ht="21" customHeight="1">
      <c r="A1187" s="136">
        <v>1183</v>
      </c>
      <c r="B1187" s="243" t="str">
        <f t="shared" si="23"/>
        <v>20251FL6574K20.12</v>
      </c>
      <c r="C1187" s="611" t="s">
        <v>2956</v>
      </c>
      <c r="D1187" s="243" t="str">
        <f>VLOOKUP(E1187,KHĐT_HKI_K20!$G$5:$AC$927,23,0)</f>
        <v>FL6574</v>
      </c>
      <c r="E1187" s="235" t="s">
        <v>638</v>
      </c>
      <c r="F1187" s="137" t="s">
        <v>58</v>
      </c>
      <c r="G1187" s="491" t="s">
        <v>2</v>
      </c>
      <c r="H1187" s="498" t="s">
        <v>487</v>
      </c>
      <c r="I1187" s="495" t="s">
        <v>147</v>
      </c>
      <c r="J1187" s="475"/>
      <c r="K1187" s="475"/>
      <c r="L1187" s="499">
        <v>12</v>
      </c>
      <c r="M1187" s="243" t="str">
        <f>VLOOKUP(I1187,'Phan ca HK1-2025'!$B$4:$G$134,6,0)</f>
        <v>13/10/2025</v>
      </c>
      <c r="N1187" s="498"/>
      <c r="O1187" s="498" t="s">
        <v>1017</v>
      </c>
    </row>
    <row r="1188" spans="1:34" ht="21" customHeight="1">
      <c r="A1188" s="136">
        <v>1184</v>
      </c>
      <c r="B1188" s="243" t="str">
        <f t="shared" si="23"/>
        <v>20251FL6574K20.12</v>
      </c>
      <c r="C1188" s="611" t="s">
        <v>2956</v>
      </c>
      <c r="D1188" s="243" t="str">
        <f>VLOOKUP(E1188,KHĐT_HKI_K20!$G$5:$AC$927,23,0)</f>
        <v>FL6574</v>
      </c>
      <c r="E1188" s="235" t="s">
        <v>638</v>
      </c>
      <c r="F1188" s="137" t="s">
        <v>58</v>
      </c>
      <c r="G1188" s="491" t="s">
        <v>5</v>
      </c>
      <c r="H1188" s="498" t="s">
        <v>487</v>
      </c>
      <c r="I1188" s="495" t="s">
        <v>147</v>
      </c>
      <c r="J1188" s="475"/>
      <c r="K1188" s="475"/>
      <c r="L1188" s="499">
        <v>12</v>
      </c>
      <c r="M1188" s="243" t="str">
        <f>VLOOKUP(I1188,'Phan ca HK1-2025'!$B$4:$G$134,6,0)</f>
        <v>13/10/2025</v>
      </c>
      <c r="N1188" s="498"/>
      <c r="O1188" s="498" t="s">
        <v>1017</v>
      </c>
    </row>
    <row r="1189" spans="1:34" ht="21" customHeight="1">
      <c r="A1189" s="136">
        <v>1185</v>
      </c>
      <c r="B1189" s="243" t="str">
        <f t="shared" si="23"/>
        <v>20251SL6146K20.1</v>
      </c>
      <c r="C1189" s="611" t="s">
        <v>3803</v>
      </c>
      <c r="D1189" s="243" t="str">
        <f>VLOOKUP(E1189,KHĐT_HKI_K20!$G$5:$AC$927,23,0)</f>
        <v>SL6146</v>
      </c>
      <c r="E1189" s="490" t="s">
        <v>642</v>
      </c>
      <c r="F1189" s="491" t="s">
        <v>13</v>
      </c>
      <c r="G1189" s="491" t="s">
        <v>0</v>
      </c>
      <c r="H1189" s="243" t="str">
        <f>VLOOKUP(I1189,'Phan ca HK1-2025'!$B$4:$I$134,8,0)</f>
        <v>C1-101</v>
      </c>
      <c r="I1189" s="495" t="s">
        <v>147</v>
      </c>
      <c r="J1189" s="475"/>
      <c r="K1189" s="475"/>
      <c r="L1189" s="499">
        <v>1</v>
      </c>
      <c r="M1189" s="243" t="str">
        <f>VLOOKUP(I1189,'Phan ca HK1-2025'!$B$4:$G$134,6,0)</f>
        <v>13/10/2025</v>
      </c>
      <c r="N1189" s="498"/>
      <c r="O1189" s="498"/>
      <c r="X1189"/>
    </row>
    <row r="1190" spans="1:34" ht="21" customHeight="1">
      <c r="A1190" s="136">
        <v>1186</v>
      </c>
      <c r="B1190" s="243" t="str">
        <f t="shared" si="23"/>
        <v>20251LP6010K20.65</v>
      </c>
      <c r="C1190" s="611" t="s">
        <v>3310</v>
      </c>
      <c r="D1190" s="243" t="str">
        <f>VLOOKUP(E1190,KHĐT_HKI_K20!$G$5:$AC$927,23,0)</f>
        <v>LP6010</v>
      </c>
      <c r="E1190" s="236" t="s">
        <v>180</v>
      </c>
      <c r="F1190" s="491" t="s">
        <v>59</v>
      </c>
      <c r="G1190" s="491" t="s">
        <v>1</v>
      </c>
      <c r="H1190" s="520" t="s">
        <v>1149</v>
      </c>
      <c r="I1190" s="495" t="s">
        <v>147</v>
      </c>
      <c r="J1190" s="498"/>
      <c r="K1190" s="513" t="s">
        <v>1154</v>
      </c>
      <c r="L1190" s="501">
        <v>65</v>
      </c>
      <c r="M1190" s="243" t="str">
        <f>VLOOKUP(I1190,'Phan ca HK1-2025'!$B$4:$G$134,6,0)</f>
        <v>13/10/2025</v>
      </c>
      <c r="N1190" s="513" t="s">
        <v>1154</v>
      </c>
      <c r="O1190" s="498"/>
    </row>
    <row r="1191" spans="1:34" ht="21" customHeight="1">
      <c r="A1191" s="136">
        <v>1187</v>
      </c>
      <c r="B1191" s="243" t="str">
        <f t="shared" si="23"/>
        <v>20251PE6001K20.7</v>
      </c>
      <c r="C1191" s="611" t="s">
        <v>3367</v>
      </c>
      <c r="D1191" s="243" t="str">
        <f>VLOOKUP(E1191,[1]CHUONGTRINHDAOTAO_1294!$G$5:$V$36,16,0)</f>
        <v>PE6001</v>
      </c>
      <c r="E1191" s="492" t="s">
        <v>449</v>
      </c>
      <c r="F1191" s="491" t="s">
        <v>60</v>
      </c>
      <c r="G1191" s="491" t="s">
        <v>4</v>
      </c>
      <c r="H1191" s="243" t="s">
        <v>484</v>
      </c>
      <c r="I1191" s="495" t="s">
        <v>148</v>
      </c>
      <c r="J1191" s="475"/>
      <c r="K1191" s="475"/>
      <c r="L1191" s="500">
        <v>7</v>
      </c>
      <c r="M1191" s="243" t="str">
        <f>VLOOKUP(I1191,'Phan ca HK1-2025'!$B$4:$G$134,6,0)</f>
        <v>13/10/2025</v>
      </c>
      <c r="N1191" s="498"/>
      <c r="O1191" s="498"/>
    </row>
    <row r="1192" spans="1:34" ht="21" customHeight="1">
      <c r="A1192" s="136">
        <v>1188</v>
      </c>
      <c r="B1192" s="243" t="str">
        <f t="shared" si="23"/>
        <v>20251TO6088K20.7</v>
      </c>
      <c r="C1192" s="611" t="s">
        <v>4304</v>
      </c>
      <c r="D1192" s="243" t="s">
        <v>274</v>
      </c>
      <c r="E1192" s="490" t="s">
        <v>448</v>
      </c>
      <c r="F1192" s="491" t="s">
        <v>59</v>
      </c>
      <c r="G1192" s="491" t="s">
        <v>3</v>
      </c>
      <c r="H1192" s="243" t="str">
        <f>VLOOKUP(I1192,'Phan ca HK1-2025'!$B$4:$I$134,8,0)</f>
        <v>C1-101</v>
      </c>
      <c r="I1192" s="495" t="s">
        <v>148</v>
      </c>
      <c r="J1192" s="475"/>
      <c r="K1192" s="475"/>
      <c r="L1192" s="499">
        <v>7</v>
      </c>
      <c r="M1192" s="243" t="str">
        <f>VLOOKUP(I1192,'Phan ca HK1-2025'!$B$4:$G$134,6,0)</f>
        <v>13/10/2025</v>
      </c>
      <c r="N1192" s="498"/>
      <c r="O1192" s="498"/>
    </row>
    <row r="1193" spans="1:34" ht="21" customHeight="1">
      <c r="A1193" s="136">
        <v>1189</v>
      </c>
      <c r="B1193" s="243" t="str">
        <f t="shared" si="23"/>
        <v>20251FL6574K20.13</v>
      </c>
      <c r="C1193" s="611" t="s">
        <v>2959</v>
      </c>
      <c r="D1193" s="243" t="str">
        <f>VLOOKUP(E1193,KHĐT_HKI_K20!$G$5:$AC$927,23,0)</f>
        <v>FL6574</v>
      </c>
      <c r="E1193" s="235" t="s">
        <v>638</v>
      </c>
      <c r="F1193" s="137" t="s">
        <v>59</v>
      </c>
      <c r="G1193" s="491" t="s">
        <v>2</v>
      </c>
      <c r="H1193" s="498" t="s">
        <v>487</v>
      </c>
      <c r="I1193" s="495" t="s">
        <v>148</v>
      </c>
      <c r="J1193" s="475"/>
      <c r="K1193" s="475"/>
      <c r="L1193" s="499">
        <v>13</v>
      </c>
      <c r="M1193" s="243" t="str">
        <f>VLOOKUP(I1193,'Phan ca HK1-2025'!$B$4:$G$134,6,0)</f>
        <v>13/10/2025</v>
      </c>
      <c r="N1193" s="498"/>
      <c r="O1193" s="498" t="s">
        <v>1018</v>
      </c>
    </row>
    <row r="1194" spans="1:34" ht="21" customHeight="1">
      <c r="A1194" s="136">
        <v>1190</v>
      </c>
      <c r="B1194" s="243" t="str">
        <f t="shared" ref="B1194:B1256" si="24">CONCATENATE(20251,$D1194,"K20.",$L1194)</f>
        <v>20251FL6574K20.13</v>
      </c>
      <c r="C1194" s="611" t="s">
        <v>2959</v>
      </c>
      <c r="D1194" s="243" t="str">
        <f>VLOOKUP(E1194,KHĐT_HKI_K20!$G$5:$AC$927,23,0)</f>
        <v>FL6574</v>
      </c>
      <c r="E1194" s="235" t="s">
        <v>638</v>
      </c>
      <c r="F1194" s="137" t="s">
        <v>59</v>
      </c>
      <c r="G1194" s="491" t="s">
        <v>5</v>
      </c>
      <c r="H1194" s="498" t="s">
        <v>487</v>
      </c>
      <c r="I1194" s="495" t="s">
        <v>148</v>
      </c>
      <c r="J1194" s="475"/>
      <c r="K1194" s="475"/>
      <c r="L1194" s="499">
        <v>13</v>
      </c>
      <c r="M1194" s="243" t="str">
        <f>VLOOKUP(I1194,'Phan ca HK1-2025'!$B$4:$G$134,6,0)</f>
        <v>13/10/2025</v>
      </c>
      <c r="N1194" s="498"/>
      <c r="O1194" s="498" t="s">
        <v>1018</v>
      </c>
    </row>
    <row r="1195" spans="1:34" ht="21" customHeight="1">
      <c r="A1195" s="136">
        <v>1191</v>
      </c>
      <c r="B1195" s="243" t="str">
        <f t="shared" si="24"/>
        <v>20251FL6574K20.14</v>
      </c>
      <c r="C1195" s="611" t="s">
        <v>2962</v>
      </c>
      <c r="D1195" s="243" t="str">
        <f>VLOOKUP(E1195,KHĐT_HKI_K20!$G$5:$AC$927,23,0)</f>
        <v>FL6574</v>
      </c>
      <c r="E1195" s="235" t="s">
        <v>638</v>
      </c>
      <c r="F1195" s="137" t="s">
        <v>60</v>
      </c>
      <c r="G1195" s="491" t="s">
        <v>2</v>
      </c>
      <c r="H1195" s="498" t="s">
        <v>487</v>
      </c>
      <c r="I1195" s="495" t="s">
        <v>148</v>
      </c>
      <c r="J1195" s="475"/>
      <c r="K1195" s="475"/>
      <c r="L1195" s="499">
        <v>14</v>
      </c>
      <c r="M1195" s="243" t="str">
        <f>VLOOKUP(I1195,'Phan ca HK1-2025'!$B$4:$G$134,6,0)</f>
        <v>13/10/2025</v>
      </c>
      <c r="N1195" s="498"/>
      <c r="O1195" s="498" t="s">
        <v>1019</v>
      </c>
    </row>
    <row r="1196" spans="1:34" ht="21" customHeight="1">
      <c r="A1196" s="136">
        <v>1192</v>
      </c>
      <c r="B1196" s="243" t="str">
        <f t="shared" si="24"/>
        <v>20251FL6574K20.14</v>
      </c>
      <c r="C1196" s="611" t="s">
        <v>2962</v>
      </c>
      <c r="D1196" s="243" t="str">
        <f>VLOOKUP(E1196,KHĐT_HKI_K20!$G$5:$AC$927,23,0)</f>
        <v>FL6574</v>
      </c>
      <c r="E1196" s="235" t="s">
        <v>638</v>
      </c>
      <c r="F1196" s="137" t="s">
        <v>60</v>
      </c>
      <c r="G1196" s="491" t="s">
        <v>5</v>
      </c>
      <c r="H1196" s="498" t="s">
        <v>487</v>
      </c>
      <c r="I1196" s="495" t="s">
        <v>148</v>
      </c>
      <c r="J1196" s="475"/>
      <c r="K1196" s="475"/>
      <c r="L1196" s="499">
        <v>14</v>
      </c>
      <c r="M1196" s="243" t="str">
        <f>VLOOKUP(I1196,'Phan ca HK1-2025'!$B$4:$G$134,6,0)</f>
        <v>13/10/2025</v>
      </c>
      <c r="N1196" s="498"/>
      <c r="O1196" s="498" t="s">
        <v>1019</v>
      </c>
    </row>
    <row r="1197" spans="1:34" ht="21" customHeight="1">
      <c r="A1197" s="136">
        <v>1193</v>
      </c>
      <c r="B1197" s="243" t="str">
        <f t="shared" si="24"/>
        <v>20251SL6146K20.2</v>
      </c>
      <c r="C1197" s="611" t="s">
        <v>3806</v>
      </c>
      <c r="D1197" s="243" t="str">
        <f>VLOOKUP(E1197,KHĐT_HKI_K20!$G$5:$AC$927,23,0)</f>
        <v>SL6146</v>
      </c>
      <c r="E1197" s="490" t="s">
        <v>642</v>
      </c>
      <c r="F1197" s="491" t="s">
        <v>223</v>
      </c>
      <c r="G1197" s="491" t="s">
        <v>0</v>
      </c>
      <c r="H1197" s="513" t="s">
        <v>1149</v>
      </c>
      <c r="I1197" s="495" t="s">
        <v>148</v>
      </c>
      <c r="J1197" s="475"/>
      <c r="K1197" s="498" t="s">
        <v>1028</v>
      </c>
      <c r="L1197" s="501">
        <v>2</v>
      </c>
      <c r="M1197" s="243" t="str">
        <f>VLOOKUP(I1197,'Phan ca HK1-2025'!$B$4:$G$134,6,0)</f>
        <v>13/10/2025</v>
      </c>
      <c r="N1197" s="498" t="s">
        <v>1028</v>
      </c>
      <c r="O1197" s="498"/>
      <c r="P1197" s="5"/>
      <c r="Q1197" s="162"/>
      <c r="R1197" s="14"/>
      <c r="S1197" s="5"/>
      <c r="T1197" s="5"/>
      <c r="U1197" s="5"/>
      <c r="V1197" s="5"/>
      <c r="W1197" s="5"/>
      <c r="X1197" s="162"/>
      <c r="Y1197" s="14"/>
      <c r="Z1197" s="5"/>
      <c r="AA1197" s="5"/>
      <c r="AB1197" s="162"/>
      <c r="AC1197" s="14"/>
      <c r="AD1197" s="5"/>
      <c r="AE1197" s="5"/>
      <c r="AF1197" s="5"/>
      <c r="AG1197" s="5"/>
      <c r="AH1197" s="5"/>
    </row>
    <row r="1198" spans="1:34" ht="21" customHeight="1">
      <c r="A1198" s="136">
        <v>1194</v>
      </c>
      <c r="B1198" s="243" t="str">
        <f t="shared" si="24"/>
        <v>20251LP6010K20.42</v>
      </c>
      <c r="C1198" s="611" t="s">
        <v>3241</v>
      </c>
      <c r="D1198" s="243" t="str">
        <f>VLOOKUP(E1198,KHĐT_HKI_K20!$G$5:$AC$927,23,0)</f>
        <v>LP6010</v>
      </c>
      <c r="E1198" s="236" t="s">
        <v>180</v>
      </c>
      <c r="F1198" s="491" t="s">
        <v>64</v>
      </c>
      <c r="G1198" s="491" t="s">
        <v>1</v>
      </c>
      <c r="H1198" s="520" t="s">
        <v>1149</v>
      </c>
      <c r="I1198" s="495" t="s">
        <v>148</v>
      </c>
      <c r="J1198" s="498"/>
      <c r="K1198" s="513" t="s">
        <v>1153</v>
      </c>
      <c r="L1198" s="501">
        <v>42</v>
      </c>
      <c r="M1198" s="243" t="str">
        <f>VLOOKUP(I1198,'Phan ca HK1-2025'!$B$4:$G$134,6,0)</f>
        <v>13/10/2025</v>
      </c>
      <c r="N1198" s="513" t="s">
        <v>1153</v>
      </c>
      <c r="O1198" s="498"/>
    </row>
    <row r="1199" spans="1:34" ht="21" customHeight="1">
      <c r="A1199" s="136">
        <v>1195</v>
      </c>
      <c r="B1199" s="243" t="str">
        <f t="shared" si="24"/>
        <v>20251BM6021K20.5</v>
      </c>
      <c r="C1199" s="611" t="s">
        <v>1310</v>
      </c>
      <c r="D1199" s="243" t="str">
        <f>VLOOKUP(E1199,KHĐT_HKI_K20!$G$5:$AC$927,23,0)</f>
        <v>BM6021</v>
      </c>
      <c r="E1199" s="236" t="s">
        <v>194</v>
      </c>
      <c r="F1199" s="137" t="s">
        <v>32</v>
      </c>
      <c r="G1199" s="491" t="s">
        <v>2</v>
      </c>
      <c r="H1199" s="243" t="str">
        <f>VLOOKUP(I1199,'Phan ca HK1-2025'!$B$4:$I$134,8,0)</f>
        <v>C7-304</v>
      </c>
      <c r="I1199" s="495" t="s">
        <v>122</v>
      </c>
      <c r="J1199" s="475"/>
      <c r="K1199" s="475"/>
      <c r="L1199" s="499">
        <v>5</v>
      </c>
      <c r="M1199" s="243" t="str">
        <f>VLOOKUP(I1199,'Phan ca HK1-2025'!$B$4:$G$134,6,0)</f>
        <v>15/09/2025</v>
      </c>
      <c r="N1199" s="498"/>
      <c r="O1199" s="498"/>
    </row>
    <row r="1200" spans="1:34" ht="21" customHeight="1">
      <c r="A1200" s="136">
        <v>1196</v>
      </c>
      <c r="B1200" s="243" t="str">
        <f t="shared" si="24"/>
        <v>20251AA6030K20.1</v>
      </c>
      <c r="C1200" s="611" t="s">
        <v>1181</v>
      </c>
      <c r="D1200" s="243" t="str">
        <f>VLOOKUP(E1200,KHĐT_HKI_K20!$G$5:$AC$927,23,0)</f>
        <v>AA6030</v>
      </c>
      <c r="E1200" s="236" t="s">
        <v>687</v>
      </c>
      <c r="F1200" s="137" t="s">
        <v>13</v>
      </c>
      <c r="G1200" s="491" t="s">
        <v>4</v>
      </c>
      <c r="H1200" s="243" t="str">
        <f>VLOOKUP(I1200,'Phan ca HK1-2025'!$B$4:$I$134,8,0)</f>
        <v>C7-304</v>
      </c>
      <c r="I1200" s="495" t="s">
        <v>122</v>
      </c>
      <c r="J1200" s="475"/>
      <c r="K1200" s="475"/>
      <c r="L1200" s="499">
        <v>1</v>
      </c>
      <c r="M1200" s="243" t="str">
        <f>VLOOKUP(I1200,'Phan ca HK1-2025'!$B$4:$G$134,6,0)</f>
        <v>15/09/2025</v>
      </c>
      <c r="N1200" s="498"/>
      <c r="O1200" s="498"/>
    </row>
    <row r="1201" spans="1:56" ht="21" customHeight="1">
      <c r="A1201" s="136">
        <v>1197</v>
      </c>
      <c r="B1201" s="243" t="str">
        <f t="shared" si="24"/>
        <v>20251BM6162K20.1</v>
      </c>
      <c r="C1201" s="611" t="s">
        <v>1379</v>
      </c>
      <c r="D1201" s="243" t="str">
        <f>VLOOKUP(E1201,KHĐT_HKI_K20!$G$5:$AC$927,23,0)</f>
        <v>BM6162</v>
      </c>
      <c r="E1201" s="236" t="s">
        <v>299</v>
      </c>
      <c r="F1201" s="141" t="s">
        <v>60</v>
      </c>
      <c r="G1201" s="583" t="s">
        <v>5</v>
      </c>
      <c r="H1201" s="243" t="str">
        <f>VLOOKUP(I1201,'Phan ca HK1-2025'!$B$4:$I$134,8,0)</f>
        <v>C7-304</v>
      </c>
      <c r="I1201" s="495" t="s">
        <v>122</v>
      </c>
      <c r="J1201" s="475"/>
      <c r="K1201" s="475"/>
      <c r="L1201" s="499">
        <v>1</v>
      </c>
      <c r="M1201" s="243" t="str">
        <f>VLOOKUP(I1201,'Phan ca HK1-2025'!$B$4:$G$134,6,0)</f>
        <v>15/09/2025</v>
      </c>
      <c r="N1201" s="498"/>
      <c r="O1201" s="498"/>
    </row>
    <row r="1202" spans="1:56" ht="21" customHeight="1">
      <c r="A1202" s="136">
        <v>1198</v>
      </c>
      <c r="B1202" s="243" t="str">
        <f t="shared" si="24"/>
        <v>20251SC6201K20.18</v>
      </c>
      <c r="C1202" s="611" t="s">
        <v>3704</v>
      </c>
      <c r="D1202" s="243" t="str">
        <f>VLOOKUP(E1202,KHĐT_HKI_K20!$G$5:$AC$927,23,0)</f>
        <v>SC6201</v>
      </c>
      <c r="E1202" s="236" t="s">
        <v>647</v>
      </c>
      <c r="F1202" s="137" t="s">
        <v>59</v>
      </c>
      <c r="G1202" s="491" t="s">
        <v>5</v>
      </c>
      <c r="H1202" s="243" t="str">
        <f>VLOOKUP(I1202,'Phan ca HK1-2025'!$B$4:$I$134,8,0)</f>
        <v>C7-304</v>
      </c>
      <c r="I1202" s="495" t="s">
        <v>122</v>
      </c>
      <c r="J1202" s="475"/>
      <c r="K1202" s="475"/>
      <c r="L1202" s="499">
        <v>18</v>
      </c>
      <c r="M1202" s="243" t="str">
        <f>VLOOKUP(I1202,'Phan ca HK1-2025'!$B$4:$G$134,6,0)</f>
        <v>15/09/2025</v>
      </c>
      <c r="N1202" s="498"/>
      <c r="O1202" s="498"/>
    </row>
    <row r="1203" spans="1:56" ht="21" customHeight="1">
      <c r="A1203" s="136">
        <v>1199</v>
      </c>
      <c r="B1203" s="243" t="str">
        <f t="shared" si="24"/>
        <v>20251PE6037K20.10</v>
      </c>
      <c r="C1203" s="617" t="s">
        <v>4464</v>
      </c>
      <c r="D1203" s="613" t="s">
        <v>1138</v>
      </c>
      <c r="E1203" s="492" t="s">
        <v>1131</v>
      </c>
      <c r="F1203" s="137" t="s">
        <v>440</v>
      </c>
      <c r="G1203" s="491" t="s">
        <v>2</v>
      </c>
      <c r="H1203" s="243" t="s">
        <v>484</v>
      </c>
      <c r="I1203" s="495" t="s">
        <v>122</v>
      </c>
      <c r="J1203" s="475"/>
      <c r="K1203" s="475"/>
      <c r="L1203" s="499">
        <v>10</v>
      </c>
      <c r="M1203" s="243" t="str">
        <f>VLOOKUP(I1203,'Phan ca HK1-2025'!$B$4:$G$134,6,0)</f>
        <v>15/09/2025</v>
      </c>
      <c r="N1203" s="498"/>
      <c r="O1203" s="498"/>
    </row>
    <row r="1204" spans="1:56" ht="21" customHeight="1">
      <c r="A1204" s="136">
        <v>1200</v>
      </c>
      <c r="B1204" s="243" t="str">
        <f t="shared" si="24"/>
        <v>20251BS6030K20.16</v>
      </c>
      <c r="C1204" s="611" t="s">
        <v>2083</v>
      </c>
      <c r="D1204" s="243" t="str">
        <f>VLOOKUP(E1204,KHĐT_HKI_K20!$G$5:$AC$927,23,0)</f>
        <v>BS6030</v>
      </c>
      <c r="E1204" s="236" t="s">
        <v>10</v>
      </c>
      <c r="F1204" s="137" t="s">
        <v>13</v>
      </c>
      <c r="G1204" s="491" t="s">
        <v>2</v>
      </c>
      <c r="H1204" s="243" t="str">
        <f>VLOOKUP(I1204,'Phan ca HK1-2025'!$B$4:$I$134,8,0)</f>
        <v>C7-304</v>
      </c>
      <c r="I1204" s="495" t="s">
        <v>122</v>
      </c>
      <c r="J1204" s="475"/>
      <c r="K1204" s="475"/>
      <c r="L1204" s="499">
        <v>16</v>
      </c>
      <c r="M1204" s="243" t="str">
        <f>VLOOKUP(I1204,'Phan ca HK1-2025'!$B$4:$G$134,6,0)</f>
        <v>15/09/2025</v>
      </c>
      <c r="N1204" s="498"/>
      <c r="O1204" s="498"/>
    </row>
    <row r="1205" spans="1:56" ht="21" customHeight="1">
      <c r="A1205" s="136">
        <v>1201</v>
      </c>
      <c r="B1205" s="243" t="str">
        <f t="shared" si="24"/>
        <v>20251FL6572K20.35</v>
      </c>
      <c r="C1205" s="611" t="s">
        <v>2857</v>
      </c>
      <c r="D1205" s="243" t="str">
        <f>VLOOKUP(E1205,KHĐT_HKI_K20!$G$5:$AC$927,23,0)</f>
        <v>FL6572</v>
      </c>
      <c r="E1205" s="235" t="s">
        <v>189</v>
      </c>
      <c r="F1205" s="137" t="s">
        <v>59</v>
      </c>
      <c r="G1205" s="491" t="s">
        <v>0</v>
      </c>
      <c r="H1205" s="498" t="s">
        <v>78</v>
      </c>
      <c r="I1205" s="495" t="s">
        <v>122</v>
      </c>
      <c r="J1205" s="502"/>
      <c r="K1205" s="502"/>
      <c r="L1205" s="499">
        <v>35</v>
      </c>
      <c r="M1205" s="243" t="str">
        <f>VLOOKUP(I1205,'Phan ca HK1-2025'!$B$4:$G$134,6,0)</f>
        <v>15/09/2025</v>
      </c>
      <c r="N1205" s="498"/>
      <c r="O1205" s="498" t="s">
        <v>1070</v>
      </c>
      <c r="X1205"/>
      <c r="BC1205" s="5"/>
      <c r="BD1205" s="5"/>
    </row>
    <row r="1206" spans="1:56" ht="21" customHeight="1">
      <c r="A1206" s="136">
        <v>1202</v>
      </c>
      <c r="B1206" s="243" t="str">
        <f t="shared" si="24"/>
        <v>20251FL6572K20.35</v>
      </c>
      <c r="C1206" s="611" t="s">
        <v>2857</v>
      </c>
      <c r="D1206" s="243" t="str">
        <f>VLOOKUP(E1206,KHĐT_HKI_K20!$G$5:$AC$927,23,0)</f>
        <v>FL6572</v>
      </c>
      <c r="E1206" s="235" t="s">
        <v>189</v>
      </c>
      <c r="F1206" s="137" t="s">
        <v>59</v>
      </c>
      <c r="G1206" s="491" t="s">
        <v>3</v>
      </c>
      <c r="H1206" s="498" t="s">
        <v>78</v>
      </c>
      <c r="I1206" s="495" t="s">
        <v>122</v>
      </c>
      <c r="J1206" s="475"/>
      <c r="K1206" s="475"/>
      <c r="L1206" s="499">
        <v>35</v>
      </c>
      <c r="M1206" s="243" t="str">
        <f>VLOOKUP(I1206,'Phan ca HK1-2025'!$B$4:$G$134,6,0)</f>
        <v>15/09/2025</v>
      </c>
      <c r="N1206" s="498"/>
      <c r="O1206" s="498" t="s">
        <v>1070</v>
      </c>
    </row>
    <row r="1207" spans="1:56" ht="21" customHeight="1">
      <c r="A1207" s="136">
        <v>1203</v>
      </c>
      <c r="B1207" s="243" t="str">
        <f t="shared" si="24"/>
        <v>20251FL6572K20.36</v>
      </c>
      <c r="C1207" s="611" t="s">
        <v>2860</v>
      </c>
      <c r="D1207" s="243" t="str">
        <f>VLOOKUP(E1207,KHĐT_HKI_K20!$G$5:$AC$927,23,0)</f>
        <v>FL6572</v>
      </c>
      <c r="E1207" s="235" t="s">
        <v>189</v>
      </c>
      <c r="F1207" s="137" t="s">
        <v>60</v>
      </c>
      <c r="G1207" s="491" t="s">
        <v>0</v>
      </c>
      <c r="H1207" s="498" t="s">
        <v>78</v>
      </c>
      <c r="I1207" s="495" t="s">
        <v>122</v>
      </c>
      <c r="J1207" s="502"/>
      <c r="K1207" s="502"/>
      <c r="L1207" s="499">
        <v>36</v>
      </c>
      <c r="M1207" s="243" t="str">
        <f>VLOOKUP(I1207,'Phan ca HK1-2025'!$B$4:$G$134,6,0)</f>
        <v>15/09/2025</v>
      </c>
      <c r="N1207" s="498"/>
      <c r="O1207" s="498" t="s">
        <v>1071</v>
      </c>
      <c r="X1207"/>
      <c r="BC1207" s="5"/>
      <c r="BD1207" s="5"/>
    </row>
    <row r="1208" spans="1:56" ht="21" customHeight="1">
      <c r="A1208" s="136">
        <v>1204</v>
      </c>
      <c r="B1208" s="243" t="str">
        <f t="shared" si="24"/>
        <v>20251FL6572K20.36</v>
      </c>
      <c r="C1208" s="611" t="s">
        <v>2860</v>
      </c>
      <c r="D1208" s="243" t="str">
        <f>VLOOKUP(E1208,KHĐT_HKI_K20!$G$5:$AC$927,23,0)</f>
        <v>FL6572</v>
      </c>
      <c r="E1208" s="235" t="s">
        <v>189</v>
      </c>
      <c r="F1208" s="137" t="s">
        <v>60</v>
      </c>
      <c r="G1208" s="491" t="s">
        <v>3</v>
      </c>
      <c r="H1208" s="498" t="s">
        <v>78</v>
      </c>
      <c r="I1208" s="495" t="s">
        <v>122</v>
      </c>
      <c r="J1208" s="475"/>
      <c r="K1208" s="475"/>
      <c r="L1208" s="499">
        <v>36</v>
      </c>
      <c r="M1208" s="243" t="str">
        <f>VLOOKUP(I1208,'Phan ca HK1-2025'!$B$4:$G$134,6,0)</f>
        <v>15/09/2025</v>
      </c>
      <c r="N1208" s="498"/>
      <c r="O1208" s="498" t="s">
        <v>1071</v>
      </c>
    </row>
    <row r="1209" spans="1:56" ht="21" customHeight="1">
      <c r="A1209" s="136">
        <v>1205</v>
      </c>
      <c r="B1209" s="243" t="str">
        <f t="shared" si="24"/>
        <v>20251BS6036K20.18</v>
      </c>
      <c r="C1209" s="611" t="s">
        <v>2161</v>
      </c>
      <c r="D1209" s="243" t="str">
        <f>VLOOKUP(E1209,KHĐT_HKI_K20!$G$5:$AC$927,23,0)</f>
        <v>BS6036</v>
      </c>
      <c r="E1209" s="236" t="s">
        <v>652</v>
      </c>
      <c r="F1209" s="137" t="s">
        <v>95</v>
      </c>
      <c r="G1209" s="491" t="s">
        <v>1</v>
      </c>
      <c r="H1209" s="243" t="str">
        <f>VLOOKUP(I1209,'Phan ca HK1-2025'!$B$4:$I$134,8,0)</f>
        <v>C7-304</v>
      </c>
      <c r="I1209" s="495" t="s">
        <v>122</v>
      </c>
      <c r="J1209" s="475"/>
      <c r="K1209" s="475"/>
      <c r="L1209" s="499">
        <v>18</v>
      </c>
      <c r="M1209" s="243" t="str">
        <f>VLOOKUP(I1209,'Phan ca HK1-2025'!$B$4:$G$134,6,0)</f>
        <v>15/09/2025</v>
      </c>
      <c r="N1209" s="498"/>
      <c r="O1209" s="498"/>
    </row>
    <row r="1210" spans="1:56" ht="21" customHeight="1">
      <c r="A1210" s="136">
        <v>1206</v>
      </c>
      <c r="B1210" s="243" t="str">
        <f t="shared" si="24"/>
        <v>20251LP6010K20.67</v>
      </c>
      <c r="C1210" s="611" t="s">
        <v>3316</v>
      </c>
      <c r="D1210" s="243" t="str">
        <f>VLOOKUP(E1210,KHĐT_HKI_K20!$G$5:$AC$927,23,0)</f>
        <v>LP6010</v>
      </c>
      <c r="E1210" s="236" t="s">
        <v>180</v>
      </c>
      <c r="F1210" s="137" t="s">
        <v>32</v>
      </c>
      <c r="G1210" s="491" t="s">
        <v>4</v>
      </c>
      <c r="H1210" s="243" t="s">
        <v>580</v>
      </c>
      <c r="I1210" s="495" t="s">
        <v>122</v>
      </c>
      <c r="J1210" s="475"/>
      <c r="K1210" s="498" t="s">
        <v>1102</v>
      </c>
      <c r="L1210" s="501">
        <v>67</v>
      </c>
      <c r="M1210" s="243" t="str">
        <f>VLOOKUP(I1210,'Phan ca HK1-2025'!$B$4:$G$134,6,0)</f>
        <v>15/09/2025</v>
      </c>
      <c r="N1210" s="498" t="s">
        <v>1102</v>
      </c>
      <c r="O1210" s="498"/>
    </row>
    <row r="1211" spans="1:56" ht="21" customHeight="1">
      <c r="A1211" s="136">
        <v>1207</v>
      </c>
      <c r="B1211" s="243" t="str">
        <f t="shared" si="24"/>
        <v>20251BM6021K20.6</v>
      </c>
      <c r="C1211" s="611" t="s">
        <v>1313</v>
      </c>
      <c r="D1211" s="243" t="str">
        <f>VLOOKUP(E1211,KHĐT_HKI_K20!$G$5:$AC$927,23,0)</f>
        <v>BM6021</v>
      </c>
      <c r="E1211" s="236" t="s">
        <v>194</v>
      </c>
      <c r="F1211" s="137" t="s">
        <v>31</v>
      </c>
      <c r="G1211" s="491" t="s">
        <v>2</v>
      </c>
      <c r="H1211" s="243" t="str">
        <f>VLOOKUP(I1211,'Phan ca HK1-2025'!$B$4:$I$134,8,0)</f>
        <v>C7-304</v>
      </c>
      <c r="I1211" s="495" t="s">
        <v>123</v>
      </c>
      <c r="J1211" s="475"/>
      <c r="K1211" s="475"/>
      <c r="L1211" s="499">
        <v>6</v>
      </c>
      <c r="M1211" s="243" t="str">
        <f>VLOOKUP(I1211,'Phan ca HK1-2025'!$B$4:$G$134,6,0)</f>
        <v>15/09/2025</v>
      </c>
      <c r="N1211" s="498"/>
      <c r="O1211" s="498"/>
    </row>
    <row r="1212" spans="1:56" ht="21" customHeight="1">
      <c r="A1212" s="136">
        <v>1208</v>
      </c>
      <c r="B1212" s="243" t="str">
        <f t="shared" si="24"/>
        <v>20251AA6030K20.2</v>
      </c>
      <c r="C1212" s="611" t="s">
        <v>1189</v>
      </c>
      <c r="D1212" s="243" t="str">
        <f>VLOOKUP(E1212,KHĐT_HKI_K20!$G$5:$AC$927,23,0)</f>
        <v>AA6030</v>
      </c>
      <c r="E1212" s="236" t="s">
        <v>687</v>
      </c>
      <c r="F1212" s="137" t="s">
        <v>12</v>
      </c>
      <c r="G1212" s="491" t="s">
        <v>3</v>
      </c>
      <c r="H1212" s="243" t="s">
        <v>4387</v>
      </c>
      <c r="I1212" s="495" t="s">
        <v>123</v>
      </c>
      <c r="J1212" s="475"/>
      <c r="K1212" s="475"/>
      <c r="L1212" s="499">
        <v>2</v>
      </c>
      <c r="M1212" s="243" t="str">
        <f>VLOOKUP(I1212,'Phan ca HK1-2025'!$B$4:$G$134,6,0)</f>
        <v>15/09/2025</v>
      </c>
      <c r="N1212" s="498"/>
      <c r="O1212" s="498"/>
    </row>
    <row r="1213" spans="1:56" ht="21" customHeight="1">
      <c r="A1213" s="136">
        <v>1209</v>
      </c>
      <c r="B1213" s="243" t="str">
        <f t="shared" si="24"/>
        <v>20251BM6162K20.2</v>
      </c>
      <c r="C1213" s="611" t="s">
        <v>1382</v>
      </c>
      <c r="D1213" s="243" t="str">
        <f>VLOOKUP(E1213,KHĐT_HKI_K20!$G$5:$AC$927,23,0)</f>
        <v>BM6162</v>
      </c>
      <c r="E1213" s="236" t="s">
        <v>299</v>
      </c>
      <c r="F1213" s="141" t="s">
        <v>58</v>
      </c>
      <c r="G1213" s="583" t="s">
        <v>5</v>
      </c>
      <c r="H1213" s="243" t="str">
        <f>VLOOKUP(I1213,'Phan ca HK1-2025'!$B$4:$I$134,8,0)</f>
        <v>C7-304</v>
      </c>
      <c r="I1213" s="495" t="s">
        <v>123</v>
      </c>
      <c r="J1213" s="475"/>
      <c r="K1213" s="475"/>
      <c r="L1213" s="499">
        <v>2</v>
      </c>
      <c r="M1213" s="243" t="str">
        <f>VLOOKUP(I1213,'Phan ca HK1-2025'!$B$4:$G$134,6,0)</f>
        <v>15/09/2025</v>
      </c>
      <c r="N1213" s="498"/>
      <c r="O1213" s="498"/>
    </row>
    <row r="1214" spans="1:56" ht="21" customHeight="1">
      <c r="A1214" s="136">
        <v>1210</v>
      </c>
      <c r="B1214" s="243" t="str">
        <f t="shared" si="24"/>
        <v>20251SC6201K20.19</v>
      </c>
      <c r="C1214" s="611" t="s">
        <v>3707</v>
      </c>
      <c r="D1214" s="243" t="str">
        <f>VLOOKUP(E1214,KHĐT_HKI_K20!$G$5:$AC$927,23,0)</f>
        <v>SC6201</v>
      </c>
      <c r="E1214" s="236" t="s">
        <v>647</v>
      </c>
      <c r="F1214" s="137" t="s">
        <v>64</v>
      </c>
      <c r="G1214" s="491" t="s">
        <v>5</v>
      </c>
      <c r="H1214" s="243" t="str">
        <f>VLOOKUP(I1214,'Phan ca HK1-2025'!$B$4:$I$134,8,0)</f>
        <v>C7-304</v>
      </c>
      <c r="I1214" s="495" t="s">
        <v>123</v>
      </c>
      <c r="J1214" s="475"/>
      <c r="K1214" s="475"/>
      <c r="L1214" s="499">
        <v>19</v>
      </c>
      <c r="M1214" s="243" t="str">
        <f>VLOOKUP(I1214,'Phan ca HK1-2025'!$B$4:$G$134,6,0)</f>
        <v>15/09/2025</v>
      </c>
      <c r="N1214" s="498"/>
      <c r="O1214" s="498"/>
    </row>
    <row r="1215" spans="1:56" ht="21" customHeight="1">
      <c r="A1215" s="136">
        <v>1211</v>
      </c>
      <c r="B1215" s="243" t="str">
        <f t="shared" si="24"/>
        <v>20251PE6037K20.11</v>
      </c>
      <c r="C1215" s="617" t="s">
        <v>4465</v>
      </c>
      <c r="D1215" s="613" t="s">
        <v>1138</v>
      </c>
      <c r="E1215" s="492" t="s">
        <v>1131</v>
      </c>
      <c r="F1215" s="137" t="s">
        <v>59</v>
      </c>
      <c r="G1215" s="491" t="s">
        <v>2</v>
      </c>
      <c r="H1215" s="243" t="s">
        <v>484</v>
      </c>
      <c r="I1215" s="495" t="s">
        <v>123</v>
      </c>
      <c r="J1215" s="475"/>
      <c r="K1215" s="475"/>
      <c r="L1215" s="499">
        <v>11</v>
      </c>
      <c r="M1215" s="243" t="str">
        <f>VLOOKUP(I1215,'Phan ca HK1-2025'!$B$4:$G$134,6,0)</f>
        <v>15/09/2025</v>
      </c>
      <c r="N1215" s="498"/>
      <c r="O1215" s="498"/>
    </row>
    <row r="1216" spans="1:56" ht="21" customHeight="1">
      <c r="A1216" s="136">
        <v>1212</v>
      </c>
      <c r="B1216" s="243" t="str">
        <f t="shared" si="24"/>
        <v>20251BS6030K20.17</v>
      </c>
      <c r="C1216" s="611" t="s">
        <v>2086</v>
      </c>
      <c r="D1216" s="243" t="str">
        <f>VLOOKUP(E1216,KHĐT_HKI_K20!$G$5:$AC$927,23,0)</f>
        <v>BS6030</v>
      </c>
      <c r="E1216" s="236" t="s">
        <v>10</v>
      </c>
      <c r="F1216" s="137" t="s">
        <v>12</v>
      </c>
      <c r="G1216" s="491" t="s">
        <v>2</v>
      </c>
      <c r="H1216" s="243" t="str">
        <f>VLOOKUP(I1216,'Phan ca HK1-2025'!$B$4:$I$134,8,0)</f>
        <v>C7-304</v>
      </c>
      <c r="I1216" s="495" t="s">
        <v>123</v>
      </c>
      <c r="J1216" s="475"/>
      <c r="K1216" s="475"/>
      <c r="L1216" s="499">
        <v>17</v>
      </c>
      <c r="M1216" s="243" t="str">
        <f>VLOOKUP(I1216,'Phan ca HK1-2025'!$B$4:$G$134,6,0)</f>
        <v>15/09/2025</v>
      </c>
      <c r="N1216" s="498"/>
      <c r="O1216" s="498"/>
    </row>
    <row r="1217" spans="1:56" ht="21" customHeight="1">
      <c r="A1217" s="136">
        <v>1213</v>
      </c>
      <c r="B1217" s="243" t="str">
        <f t="shared" si="24"/>
        <v>20251FL6572K20.37</v>
      </c>
      <c r="C1217" s="611" t="s">
        <v>2863</v>
      </c>
      <c r="D1217" s="243" t="str">
        <f>VLOOKUP(E1217,KHĐT_HKI_K20!$G$5:$AC$927,23,0)</f>
        <v>FL6572</v>
      </c>
      <c r="E1217" s="235" t="s">
        <v>189</v>
      </c>
      <c r="F1217" s="137" t="s">
        <v>64</v>
      </c>
      <c r="G1217" s="491" t="s">
        <v>0</v>
      </c>
      <c r="H1217" s="498" t="s">
        <v>78</v>
      </c>
      <c r="I1217" s="495" t="s">
        <v>123</v>
      </c>
      <c r="J1217" s="502"/>
      <c r="K1217" s="502"/>
      <c r="L1217" s="499">
        <v>37</v>
      </c>
      <c r="M1217" s="243" t="str">
        <f>VLOOKUP(I1217,'Phan ca HK1-2025'!$B$4:$G$134,6,0)</f>
        <v>15/09/2025</v>
      </c>
      <c r="N1217" s="498"/>
      <c r="O1217" s="498" t="s">
        <v>1072</v>
      </c>
      <c r="BC1217" s="5"/>
      <c r="BD1217" s="5"/>
    </row>
    <row r="1218" spans="1:56" ht="21" customHeight="1">
      <c r="A1218" s="136">
        <v>1214</v>
      </c>
      <c r="B1218" s="243" t="str">
        <f t="shared" si="24"/>
        <v>20251FL6572K20.37</v>
      </c>
      <c r="C1218" s="611" t="s">
        <v>2863</v>
      </c>
      <c r="D1218" s="243" t="str">
        <f>VLOOKUP(E1218,KHĐT_HKI_K20!$G$5:$AC$927,23,0)</f>
        <v>FL6572</v>
      </c>
      <c r="E1218" s="235" t="s">
        <v>189</v>
      </c>
      <c r="F1218" s="137" t="s">
        <v>64</v>
      </c>
      <c r="G1218" s="491" t="s">
        <v>3</v>
      </c>
      <c r="H1218" s="498" t="s">
        <v>78</v>
      </c>
      <c r="I1218" s="495" t="s">
        <v>123</v>
      </c>
      <c r="J1218" s="475"/>
      <c r="K1218" s="475"/>
      <c r="L1218" s="499">
        <v>37</v>
      </c>
      <c r="M1218" s="243" t="str">
        <f>VLOOKUP(I1218,'Phan ca HK1-2025'!$B$4:$G$134,6,0)</f>
        <v>15/09/2025</v>
      </c>
      <c r="N1218" s="498"/>
      <c r="O1218" s="498" t="s">
        <v>1072</v>
      </c>
    </row>
    <row r="1219" spans="1:56" ht="21" customHeight="1">
      <c r="A1219" s="136">
        <v>1215</v>
      </c>
      <c r="B1219" s="243" t="str">
        <f t="shared" si="24"/>
        <v>20251FL6572K20.38</v>
      </c>
      <c r="C1219" s="611" t="s">
        <v>2866</v>
      </c>
      <c r="D1219" s="243" t="str">
        <f>VLOOKUP(E1219,KHĐT_HKI_K20!$G$5:$AC$927,23,0)</f>
        <v>FL6572</v>
      </c>
      <c r="E1219" s="235" t="s">
        <v>189</v>
      </c>
      <c r="F1219" s="137" t="s">
        <v>58</v>
      </c>
      <c r="G1219" s="491" t="s">
        <v>0</v>
      </c>
      <c r="H1219" s="498" t="s">
        <v>78</v>
      </c>
      <c r="I1219" s="495" t="s">
        <v>123</v>
      </c>
      <c r="J1219" s="502"/>
      <c r="K1219" s="502"/>
      <c r="L1219" s="499">
        <v>38</v>
      </c>
      <c r="M1219" s="243" t="str">
        <f>VLOOKUP(I1219,'Phan ca HK1-2025'!$B$4:$G$134,6,0)</f>
        <v>15/09/2025</v>
      </c>
      <c r="N1219" s="498"/>
      <c r="O1219" s="498" t="s">
        <v>1073</v>
      </c>
      <c r="X1219"/>
      <c r="BC1219" s="5"/>
      <c r="BD1219" s="5"/>
    </row>
    <row r="1220" spans="1:56" ht="21" customHeight="1">
      <c r="A1220" s="136">
        <v>1216</v>
      </c>
      <c r="B1220" s="243" t="str">
        <f t="shared" si="24"/>
        <v>20251FL6572K20.38</v>
      </c>
      <c r="C1220" s="611" t="s">
        <v>2866</v>
      </c>
      <c r="D1220" s="243" t="str">
        <f>VLOOKUP(E1220,KHĐT_HKI_K20!$G$5:$AC$927,23,0)</f>
        <v>FL6572</v>
      </c>
      <c r="E1220" s="235" t="s">
        <v>189</v>
      </c>
      <c r="F1220" s="137" t="s">
        <v>58</v>
      </c>
      <c r="G1220" s="491" t="s">
        <v>3</v>
      </c>
      <c r="H1220" s="498" t="s">
        <v>78</v>
      </c>
      <c r="I1220" s="495" t="s">
        <v>123</v>
      </c>
      <c r="J1220" s="475"/>
      <c r="K1220" s="475"/>
      <c r="L1220" s="499">
        <v>38</v>
      </c>
      <c r="M1220" s="243" t="str">
        <f>VLOOKUP(I1220,'Phan ca HK1-2025'!$B$4:$G$134,6,0)</f>
        <v>15/09/2025</v>
      </c>
      <c r="N1220" s="498"/>
      <c r="O1220" s="498" t="s">
        <v>1073</v>
      </c>
    </row>
    <row r="1221" spans="1:56" ht="21" customHeight="1">
      <c r="A1221" s="136">
        <v>1217</v>
      </c>
      <c r="B1221" s="243" t="str">
        <f t="shared" si="24"/>
        <v>20251BS6036K20.19</v>
      </c>
      <c r="C1221" s="611" t="s">
        <v>2164</v>
      </c>
      <c r="D1221" s="243" t="str">
        <f>VLOOKUP(E1221,KHĐT_HKI_K20!$G$5:$AC$927,23,0)</f>
        <v>BS6036</v>
      </c>
      <c r="E1221" s="236" t="s">
        <v>652</v>
      </c>
      <c r="F1221" s="137" t="s">
        <v>14</v>
      </c>
      <c r="G1221" s="491" t="s">
        <v>1</v>
      </c>
      <c r="H1221" s="243" t="str">
        <f>VLOOKUP(I1221,'Phan ca HK1-2025'!$B$4:$I$134,8,0)</f>
        <v>C7-304</v>
      </c>
      <c r="I1221" s="495" t="s">
        <v>123</v>
      </c>
      <c r="J1221" s="475"/>
      <c r="K1221" s="475"/>
      <c r="L1221" s="499">
        <v>19</v>
      </c>
      <c r="M1221" s="243" t="str">
        <f>VLOOKUP(I1221,'Phan ca HK1-2025'!$B$4:$G$134,6,0)</f>
        <v>15/09/2025</v>
      </c>
      <c r="N1221" s="498"/>
      <c r="O1221" s="498"/>
    </row>
    <row r="1222" spans="1:56" ht="21" customHeight="1">
      <c r="A1222" s="136">
        <v>1218</v>
      </c>
      <c r="B1222" s="243" t="str">
        <f t="shared" si="24"/>
        <v>20251LP6010K20.68</v>
      </c>
      <c r="C1222" s="611" t="s">
        <v>3319</v>
      </c>
      <c r="D1222" s="243" t="str">
        <f>VLOOKUP(E1222,KHĐT_HKI_K20!$G$5:$AC$927,23,0)</f>
        <v>LP6010</v>
      </c>
      <c r="E1222" s="236" t="s">
        <v>180</v>
      </c>
      <c r="F1222" s="137" t="s">
        <v>31</v>
      </c>
      <c r="G1222" s="491" t="s">
        <v>4</v>
      </c>
      <c r="H1222" s="243" t="s">
        <v>580</v>
      </c>
      <c r="I1222" s="495" t="s">
        <v>123</v>
      </c>
      <c r="J1222" s="475"/>
      <c r="K1222" s="498" t="s">
        <v>4388</v>
      </c>
      <c r="L1222" s="501">
        <v>68</v>
      </c>
      <c r="M1222" s="243" t="str">
        <f>VLOOKUP(I1222,'Phan ca HK1-2025'!$B$4:$G$134,6,0)</f>
        <v>15/09/2025</v>
      </c>
      <c r="N1222" s="498" t="s">
        <v>4388</v>
      </c>
      <c r="O1222" s="498"/>
    </row>
    <row r="1223" spans="1:56" ht="21" customHeight="1">
      <c r="A1223" s="136">
        <v>1219</v>
      </c>
      <c r="B1223" s="243" t="str">
        <f t="shared" si="24"/>
        <v>20251BM6021K20.7</v>
      </c>
      <c r="C1223" s="611" t="s">
        <v>1316</v>
      </c>
      <c r="D1223" s="243" t="str">
        <f>VLOOKUP(E1223,KHĐT_HKI_K20!$G$5:$AC$927,23,0)</f>
        <v>BM6021</v>
      </c>
      <c r="E1223" s="236" t="s">
        <v>194</v>
      </c>
      <c r="F1223" s="137" t="s">
        <v>59</v>
      </c>
      <c r="G1223" s="491" t="s">
        <v>2</v>
      </c>
      <c r="H1223" s="498" t="s">
        <v>824</v>
      </c>
      <c r="I1223" s="495" t="s">
        <v>124</v>
      </c>
      <c r="J1223" s="475"/>
      <c r="K1223" s="475"/>
      <c r="L1223" s="499">
        <v>7</v>
      </c>
      <c r="M1223" s="243" t="str">
        <f>VLOOKUP(I1223,'Phan ca HK1-2025'!$B$4:$G$134,6,0)</f>
        <v>15/09/2025</v>
      </c>
      <c r="N1223" s="498"/>
      <c r="O1223" s="498"/>
    </row>
    <row r="1224" spans="1:56" ht="21" customHeight="1">
      <c r="A1224" s="136">
        <v>1220</v>
      </c>
      <c r="B1224" s="243" t="str">
        <f t="shared" si="24"/>
        <v>20251AA6030K20.3</v>
      </c>
      <c r="C1224" s="611" t="s">
        <v>1192</v>
      </c>
      <c r="D1224" s="243" t="str">
        <f>VLOOKUP(E1224,KHĐT_HKI_K20!$G$5:$AC$927,23,0)</f>
        <v>AA6030</v>
      </c>
      <c r="E1224" s="236" t="s">
        <v>687</v>
      </c>
      <c r="F1224" s="137" t="s">
        <v>224</v>
      </c>
      <c r="G1224" s="491" t="s">
        <v>2</v>
      </c>
      <c r="H1224" s="498" t="s">
        <v>824</v>
      </c>
      <c r="I1224" s="495" t="s">
        <v>124</v>
      </c>
      <c r="J1224" s="475"/>
      <c r="K1224" s="475"/>
      <c r="L1224" s="499">
        <v>3</v>
      </c>
      <c r="M1224" s="243" t="str">
        <f>VLOOKUP(I1224,'Phan ca HK1-2025'!$B$4:$G$134,6,0)</f>
        <v>15/09/2025</v>
      </c>
      <c r="N1224" s="498"/>
      <c r="O1224" s="498"/>
    </row>
    <row r="1225" spans="1:56" ht="21" customHeight="1">
      <c r="A1225" s="136">
        <v>1221</v>
      </c>
      <c r="B1225" s="243" t="str">
        <f t="shared" si="24"/>
        <v>20251BM6162K20.3</v>
      </c>
      <c r="C1225" s="611" t="s">
        <v>1385</v>
      </c>
      <c r="D1225" s="243" t="str">
        <f>VLOOKUP(E1225,KHĐT_HKI_K20!$G$5:$AC$927,23,0)</f>
        <v>BM6162</v>
      </c>
      <c r="E1225" s="236" t="s">
        <v>299</v>
      </c>
      <c r="F1225" s="137" t="s">
        <v>64</v>
      </c>
      <c r="G1225" s="491" t="s">
        <v>1</v>
      </c>
      <c r="H1225" s="513" t="s">
        <v>460</v>
      </c>
      <c r="I1225" s="495" t="s">
        <v>124</v>
      </c>
      <c r="J1225" s="475"/>
      <c r="K1225" s="498"/>
      <c r="L1225" s="499">
        <v>3</v>
      </c>
      <c r="M1225" s="243" t="str">
        <f>VLOOKUP(I1225,'Phan ca HK1-2025'!$B$4:$G$134,6,0)</f>
        <v>15/09/2025</v>
      </c>
      <c r="N1225" s="498" t="s">
        <v>1082</v>
      </c>
      <c r="O1225" s="498"/>
    </row>
    <row r="1226" spans="1:56" ht="21" customHeight="1">
      <c r="A1226" s="136">
        <v>1222</v>
      </c>
      <c r="B1226" s="243" t="str">
        <f t="shared" si="24"/>
        <v>20251SC6201K20.20</v>
      </c>
      <c r="C1226" s="611" t="s">
        <v>3710</v>
      </c>
      <c r="D1226" s="243" t="str">
        <f>VLOOKUP(E1226,KHĐT_HKI_K20!$G$5:$AC$927,23,0)</f>
        <v>SC6201</v>
      </c>
      <c r="E1226" s="236" t="s">
        <v>647</v>
      </c>
      <c r="F1226" s="137" t="s">
        <v>32</v>
      </c>
      <c r="G1226" s="491" t="s">
        <v>5</v>
      </c>
      <c r="H1226" s="498" t="s">
        <v>824</v>
      </c>
      <c r="I1226" s="495" t="s">
        <v>124</v>
      </c>
      <c r="J1226" s="475"/>
      <c r="K1226" s="475"/>
      <c r="L1226" s="499">
        <v>20</v>
      </c>
      <c r="M1226" s="243" t="str">
        <f>VLOOKUP(I1226,'Phan ca HK1-2025'!$B$4:$G$134,6,0)</f>
        <v>15/09/2025</v>
      </c>
      <c r="N1226" s="498"/>
      <c r="O1226" s="498"/>
    </row>
    <row r="1227" spans="1:56" ht="21" customHeight="1">
      <c r="A1227" s="136">
        <v>1223</v>
      </c>
      <c r="B1227" s="243" t="str">
        <f t="shared" si="24"/>
        <v>20251PE6037K20.12</v>
      </c>
      <c r="C1227" s="617" t="s">
        <v>4466</v>
      </c>
      <c r="D1227" s="613" t="s">
        <v>1138</v>
      </c>
      <c r="E1227" s="492" t="s">
        <v>1131</v>
      </c>
      <c r="F1227" s="137" t="s">
        <v>31</v>
      </c>
      <c r="G1227" s="491" t="s">
        <v>2</v>
      </c>
      <c r="H1227" s="243" t="s">
        <v>484</v>
      </c>
      <c r="I1227" s="495" t="s">
        <v>124</v>
      </c>
      <c r="J1227" s="475"/>
      <c r="K1227" s="475"/>
      <c r="L1227" s="499">
        <v>12</v>
      </c>
      <c r="M1227" s="243" t="str">
        <f>VLOOKUP(I1227,'Phan ca HK1-2025'!$B$4:$G$134,6,0)</f>
        <v>15/09/2025</v>
      </c>
      <c r="N1227" s="498"/>
      <c r="O1227" s="498"/>
    </row>
    <row r="1228" spans="1:56" ht="21" customHeight="1">
      <c r="A1228" s="136">
        <v>1224</v>
      </c>
      <c r="B1228" s="243" t="str">
        <f t="shared" si="24"/>
        <v>20251BS6030K20.18</v>
      </c>
      <c r="C1228" s="611" t="s">
        <v>2089</v>
      </c>
      <c r="D1228" s="243" t="str">
        <f>VLOOKUP(E1228,KHĐT_HKI_K20!$G$5:$AC$927,23,0)</f>
        <v>BS6030</v>
      </c>
      <c r="E1228" s="236" t="s">
        <v>10</v>
      </c>
      <c r="F1228" s="137" t="s">
        <v>12</v>
      </c>
      <c r="G1228" s="491" t="s">
        <v>3</v>
      </c>
      <c r="H1228" s="243" t="s">
        <v>460</v>
      </c>
      <c r="I1228" s="495" t="s">
        <v>124</v>
      </c>
      <c r="J1228" s="475"/>
      <c r="K1228" s="475"/>
      <c r="L1228" s="499">
        <v>18</v>
      </c>
      <c r="M1228" s="243" t="str">
        <f>VLOOKUP(I1228,'Phan ca HK1-2025'!$B$4:$G$134,6,0)</f>
        <v>15/09/2025</v>
      </c>
      <c r="N1228" s="498"/>
      <c r="O1228" s="498"/>
    </row>
    <row r="1229" spans="1:56" ht="21" customHeight="1">
      <c r="A1229" s="136">
        <v>1225</v>
      </c>
      <c r="B1229" s="243" t="str">
        <f t="shared" si="24"/>
        <v>20251FL6572K20.39</v>
      </c>
      <c r="C1229" s="611" t="s">
        <v>2869</v>
      </c>
      <c r="D1229" s="243" t="str">
        <f>VLOOKUP(E1229,KHĐT_HKI_K20!$G$5:$AC$927,23,0)</f>
        <v>FL6572</v>
      </c>
      <c r="E1229" s="235" t="s">
        <v>189</v>
      </c>
      <c r="F1229" s="137" t="s">
        <v>59</v>
      </c>
      <c r="G1229" s="491" t="s">
        <v>0</v>
      </c>
      <c r="H1229" s="498" t="s">
        <v>461</v>
      </c>
      <c r="I1229" s="495" t="s">
        <v>124</v>
      </c>
      <c r="J1229" s="502"/>
      <c r="K1229" s="502"/>
      <c r="L1229" s="499">
        <v>39</v>
      </c>
      <c r="M1229" s="243" t="str">
        <f>VLOOKUP(I1229,'Phan ca HK1-2025'!$B$4:$G$134,6,0)</f>
        <v>15/09/2025</v>
      </c>
      <c r="N1229" s="498"/>
      <c r="O1229" s="498" t="s">
        <v>1074</v>
      </c>
      <c r="X1229"/>
      <c r="BC1229" s="5"/>
      <c r="BD1229" s="5"/>
    </row>
    <row r="1230" spans="1:56" ht="21" customHeight="1">
      <c r="A1230" s="136">
        <v>1226</v>
      </c>
      <c r="B1230" s="243" t="str">
        <f t="shared" si="24"/>
        <v>20251FL6572K20.39</v>
      </c>
      <c r="C1230" s="611" t="s">
        <v>2869</v>
      </c>
      <c r="D1230" s="243" t="str">
        <f>VLOOKUP(E1230,KHĐT_HKI_K20!$G$5:$AC$927,23,0)</f>
        <v>FL6572</v>
      </c>
      <c r="E1230" s="235" t="s">
        <v>189</v>
      </c>
      <c r="F1230" s="137" t="s">
        <v>59</v>
      </c>
      <c r="G1230" s="491" t="s">
        <v>3</v>
      </c>
      <c r="H1230" s="498" t="s">
        <v>461</v>
      </c>
      <c r="I1230" s="495" t="s">
        <v>124</v>
      </c>
      <c r="J1230" s="475"/>
      <c r="K1230" s="475"/>
      <c r="L1230" s="499">
        <v>39</v>
      </c>
      <c r="M1230" s="243" t="str">
        <f>VLOOKUP(I1230,'Phan ca HK1-2025'!$B$4:$G$134,6,0)</f>
        <v>15/09/2025</v>
      </c>
      <c r="N1230" s="498"/>
      <c r="O1230" s="498" t="s">
        <v>1074</v>
      </c>
    </row>
    <row r="1231" spans="1:56" ht="21" customHeight="1">
      <c r="A1231" s="136">
        <v>1227</v>
      </c>
      <c r="B1231" s="243" t="str">
        <f t="shared" si="24"/>
        <v>20251FL6572K20.40</v>
      </c>
      <c r="C1231" s="614" t="s">
        <v>2872</v>
      </c>
      <c r="D1231" s="243" t="str">
        <f>VLOOKUP(E1231,KHĐT_HKI_K20!$G$5:$AC$927,23,0)</f>
        <v>FL6572</v>
      </c>
      <c r="E1231" s="235" t="s">
        <v>189</v>
      </c>
      <c r="F1231" s="137" t="s">
        <v>60</v>
      </c>
      <c r="G1231" s="491" t="s">
        <v>0</v>
      </c>
      <c r="H1231" s="498" t="s">
        <v>461</v>
      </c>
      <c r="I1231" s="495" t="s">
        <v>124</v>
      </c>
      <c r="J1231" s="502"/>
      <c r="K1231" s="502"/>
      <c r="L1231" s="499">
        <v>40</v>
      </c>
      <c r="M1231" s="243" t="str">
        <f>VLOOKUP(I1231,'Phan ca HK1-2025'!$B$4:$G$134,6,0)</f>
        <v>15/09/2025</v>
      </c>
      <c r="N1231" s="498"/>
      <c r="O1231" s="498" t="s">
        <v>1075</v>
      </c>
      <c r="X1231"/>
      <c r="BC1231" s="5"/>
      <c r="BD1231" s="5"/>
    </row>
    <row r="1232" spans="1:56" ht="21" customHeight="1">
      <c r="A1232" s="136">
        <v>1228</v>
      </c>
      <c r="B1232" s="243" t="str">
        <f t="shared" si="24"/>
        <v>20251FL6572K20.40</v>
      </c>
      <c r="C1232" s="614" t="s">
        <v>2872</v>
      </c>
      <c r="D1232" s="243" t="str">
        <f>VLOOKUP(E1232,KHĐT_HKI_K20!$G$5:$AC$927,23,0)</f>
        <v>FL6572</v>
      </c>
      <c r="E1232" s="235" t="s">
        <v>189</v>
      </c>
      <c r="F1232" s="137" t="s">
        <v>60</v>
      </c>
      <c r="G1232" s="491" t="s">
        <v>3</v>
      </c>
      <c r="H1232" s="498" t="s">
        <v>461</v>
      </c>
      <c r="I1232" s="495" t="s">
        <v>124</v>
      </c>
      <c r="J1232" s="475"/>
      <c r="K1232" s="475"/>
      <c r="L1232" s="499">
        <v>40</v>
      </c>
      <c r="M1232" s="243" t="str">
        <f>VLOOKUP(I1232,'Phan ca HK1-2025'!$B$4:$G$134,6,0)</f>
        <v>15/09/2025</v>
      </c>
      <c r="N1232" s="498"/>
      <c r="O1232" s="498" t="s">
        <v>1075</v>
      </c>
    </row>
    <row r="1233" spans="1:56" ht="21" customHeight="1">
      <c r="A1233" s="136">
        <v>1229</v>
      </c>
      <c r="B1233" s="243" t="str">
        <f t="shared" si="24"/>
        <v>20251BS6036K20.20</v>
      </c>
      <c r="C1233" s="614" t="s">
        <v>2167</v>
      </c>
      <c r="D1233" s="243" t="str">
        <f>VLOOKUP(E1233,KHĐT_HKI_K20!$G$5:$AC$927,23,0)</f>
        <v>BS6036</v>
      </c>
      <c r="E1233" s="236" t="s">
        <v>652</v>
      </c>
      <c r="F1233" s="137" t="s">
        <v>95</v>
      </c>
      <c r="G1233" s="491" t="s">
        <v>1</v>
      </c>
      <c r="H1233" s="498" t="s">
        <v>825</v>
      </c>
      <c r="I1233" s="495" t="s">
        <v>124</v>
      </c>
      <c r="J1233" s="475"/>
      <c r="K1233" s="513" t="s">
        <v>1158</v>
      </c>
      <c r="L1233" s="499">
        <v>20</v>
      </c>
      <c r="M1233" s="524" t="s">
        <v>1157</v>
      </c>
      <c r="N1233" s="498" t="s">
        <v>1080</v>
      </c>
      <c r="O1233" s="498"/>
    </row>
    <row r="1234" spans="1:56" ht="21" customHeight="1">
      <c r="A1234" s="136">
        <v>1230</v>
      </c>
      <c r="B1234" s="243" t="str">
        <f t="shared" si="24"/>
        <v>20251LP6010K20.69</v>
      </c>
      <c r="C1234" s="614" t="s">
        <v>3322</v>
      </c>
      <c r="D1234" s="243" t="str">
        <f>VLOOKUP(E1234,KHĐT_HKI_K20!$G$5:$AC$927,23,0)</f>
        <v>LP6010</v>
      </c>
      <c r="E1234" s="236" t="s">
        <v>180</v>
      </c>
      <c r="F1234" s="137" t="s">
        <v>59</v>
      </c>
      <c r="G1234" s="491" t="s">
        <v>4</v>
      </c>
      <c r="H1234" s="243" t="s">
        <v>580</v>
      </c>
      <c r="I1234" s="495" t="s">
        <v>124</v>
      </c>
      <c r="J1234" s="475"/>
      <c r="K1234" s="498" t="s">
        <v>1083</v>
      </c>
      <c r="L1234" s="501">
        <v>69</v>
      </c>
      <c r="M1234" s="243" t="str">
        <f>VLOOKUP(I1234,'Phan ca HK1-2025'!$B$4:$G$134,6,0)</f>
        <v>15/09/2025</v>
      </c>
      <c r="N1234" s="498" t="s">
        <v>1083</v>
      </c>
      <c r="O1234" s="498"/>
    </row>
    <row r="1235" spans="1:56" ht="21" customHeight="1">
      <c r="A1235" s="136">
        <v>1231</v>
      </c>
      <c r="B1235" s="243" t="str">
        <f t="shared" si="24"/>
        <v>20251BM6021K20.8</v>
      </c>
      <c r="C1235" s="611" t="s">
        <v>1319</v>
      </c>
      <c r="D1235" s="243" t="str">
        <f>VLOOKUP(E1235,KHĐT_HKI_K20!$G$5:$AC$927,23,0)</f>
        <v>BM6021</v>
      </c>
      <c r="E1235" s="236" t="s">
        <v>194</v>
      </c>
      <c r="F1235" s="137" t="s">
        <v>64</v>
      </c>
      <c r="G1235" s="491" t="s">
        <v>2</v>
      </c>
      <c r="H1235" s="498" t="s">
        <v>824</v>
      </c>
      <c r="I1235" s="495" t="s">
        <v>125</v>
      </c>
      <c r="J1235" s="475"/>
      <c r="K1235" s="475"/>
      <c r="L1235" s="499">
        <v>8</v>
      </c>
      <c r="M1235" s="243" t="str">
        <f>VLOOKUP(I1235,'Phan ca HK1-2025'!$B$4:$G$134,6,0)</f>
        <v>15/09/2025</v>
      </c>
      <c r="N1235" s="498"/>
      <c r="O1235" s="498"/>
    </row>
    <row r="1236" spans="1:56" ht="21" customHeight="1">
      <c r="A1236" s="136">
        <v>1232</v>
      </c>
      <c r="B1236" s="243" t="str">
        <f t="shared" si="24"/>
        <v>20251AA6030K20.4</v>
      </c>
      <c r="C1236" s="611" t="s">
        <v>1195</v>
      </c>
      <c r="D1236" s="243" t="str">
        <f>VLOOKUP(E1236,KHĐT_HKI_K20!$G$5:$AC$927,23,0)</f>
        <v>AA6030</v>
      </c>
      <c r="E1236" s="236" t="s">
        <v>687</v>
      </c>
      <c r="F1236" s="137" t="s">
        <v>223</v>
      </c>
      <c r="G1236" s="491" t="s">
        <v>2</v>
      </c>
      <c r="H1236" s="498" t="s">
        <v>824</v>
      </c>
      <c r="I1236" s="495" t="s">
        <v>125</v>
      </c>
      <c r="J1236" s="475"/>
      <c r="K1236" s="475"/>
      <c r="L1236" s="499">
        <v>4</v>
      </c>
      <c r="M1236" s="243" t="str">
        <f>VLOOKUP(I1236,'Phan ca HK1-2025'!$B$4:$G$134,6,0)</f>
        <v>15/09/2025</v>
      </c>
      <c r="N1236" s="498"/>
      <c r="O1236" s="498"/>
    </row>
    <row r="1237" spans="1:56" ht="21" customHeight="1">
      <c r="A1237" s="136">
        <v>1233</v>
      </c>
      <c r="B1237" s="243" t="str">
        <f t="shared" si="24"/>
        <v>20251BM6162K20.4</v>
      </c>
      <c r="C1237" s="611" t="s">
        <v>1388</v>
      </c>
      <c r="D1237" s="243" t="str">
        <f>VLOOKUP(E1237,KHĐT_HKI_K20!$G$5:$AC$927,23,0)</f>
        <v>BM6162</v>
      </c>
      <c r="E1237" s="236" t="s">
        <v>299</v>
      </c>
      <c r="F1237" s="141" t="s">
        <v>64</v>
      </c>
      <c r="G1237" s="583" t="s">
        <v>5</v>
      </c>
      <c r="H1237" s="243" t="s">
        <v>824</v>
      </c>
      <c r="I1237" s="495" t="s">
        <v>125</v>
      </c>
      <c r="J1237" s="475"/>
      <c r="K1237" s="498"/>
      <c r="L1237" s="499">
        <v>4</v>
      </c>
      <c r="M1237" s="243" t="str">
        <f>VLOOKUP(I1237,'Phan ca HK1-2025'!$B$4:$G$134,6,0)</f>
        <v>15/09/2025</v>
      </c>
      <c r="N1237" s="498" t="s">
        <v>1082</v>
      </c>
      <c r="O1237" s="498"/>
    </row>
    <row r="1238" spans="1:56" ht="21" customHeight="1">
      <c r="A1238" s="136">
        <v>1234</v>
      </c>
      <c r="B1238" s="243" t="str">
        <f t="shared" si="24"/>
        <v>20251SC6201K20.21</v>
      </c>
      <c r="C1238" s="611" t="s">
        <v>3713</v>
      </c>
      <c r="D1238" s="243" t="str">
        <f>VLOOKUP(E1238,KHĐT_HKI_K20!$G$5:$AC$927,23,0)</f>
        <v>SC6201</v>
      </c>
      <c r="E1238" s="236" t="s">
        <v>647</v>
      </c>
      <c r="F1238" s="137" t="s">
        <v>58</v>
      </c>
      <c r="G1238" s="491" t="s">
        <v>5</v>
      </c>
      <c r="H1238" s="498" t="s">
        <v>824</v>
      </c>
      <c r="I1238" s="495" t="s">
        <v>125</v>
      </c>
      <c r="J1238" s="475"/>
      <c r="K1238" s="475"/>
      <c r="L1238" s="499">
        <v>21</v>
      </c>
      <c r="M1238" s="243" t="str">
        <f>VLOOKUP(I1238,'Phan ca HK1-2025'!$B$4:$G$134,6,0)</f>
        <v>15/09/2025</v>
      </c>
      <c r="N1238" s="498"/>
      <c r="O1238" s="498"/>
    </row>
    <row r="1239" spans="1:56" ht="21" customHeight="1">
      <c r="A1239" s="136">
        <v>1235</v>
      </c>
      <c r="B1239" s="243" t="str">
        <f t="shared" si="24"/>
        <v>20251PE6037K20.13</v>
      </c>
      <c r="C1239" s="617" t="s">
        <v>4476</v>
      </c>
      <c r="D1239" s="613" t="s">
        <v>1138</v>
      </c>
      <c r="E1239" s="492" t="s">
        <v>1131</v>
      </c>
      <c r="F1239" s="137" t="s">
        <v>60</v>
      </c>
      <c r="G1239" s="491" t="s">
        <v>2</v>
      </c>
      <c r="H1239" s="243" t="s">
        <v>484</v>
      </c>
      <c r="I1239" s="495" t="s">
        <v>125</v>
      </c>
      <c r="J1239" s="475"/>
      <c r="K1239" s="475"/>
      <c r="L1239" s="499">
        <v>13</v>
      </c>
      <c r="M1239" s="243" t="str">
        <f>VLOOKUP(I1239,'Phan ca HK1-2025'!$B$4:$G$134,6,0)</f>
        <v>15/09/2025</v>
      </c>
      <c r="N1239" s="498"/>
      <c r="O1239" s="498"/>
    </row>
    <row r="1240" spans="1:56" ht="21" customHeight="1">
      <c r="A1240" s="136">
        <v>1236</v>
      </c>
      <c r="B1240" s="243" t="str">
        <f t="shared" si="24"/>
        <v>20251BS6030K20.19</v>
      </c>
      <c r="C1240" s="611" t="s">
        <v>2092</v>
      </c>
      <c r="D1240" s="243" t="str">
        <f>VLOOKUP(E1240,KHĐT_HKI_K20!$G$5:$AC$927,23,0)</f>
        <v>BS6030</v>
      </c>
      <c r="E1240" s="236" t="s">
        <v>10</v>
      </c>
      <c r="F1240" s="137" t="s">
        <v>13</v>
      </c>
      <c r="G1240" s="491" t="s">
        <v>3</v>
      </c>
      <c r="H1240" s="243" t="s">
        <v>460</v>
      </c>
      <c r="I1240" s="495" t="s">
        <v>125</v>
      </c>
      <c r="J1240" s="475"/>
      <c r="K1240" s="475"/>
      <c r="L1240" s="499">
        <v>19</v>
      </c>
      <c r="M1240" s="243" t="str">
        <f>VLOOKUP(I1240,'Phan ca HK1-2025'!$B$4:$G$134,6,0)</f>
        <v>15/09/2025</v>
      </c>
      <c r="N1240" s="498"/>
      <c r="O1240" s="498"/>
    </row>
    <row r="1241" spans="1:56" ht="21" customHeight="1">
      <c r="A1241" s="136">
        <v>1237</v>
      </c>
      <c r="B1241" s="243" t="str">
        <f t="shared" si="24"/>
        <v>20251FL6572K20.41</v>
      </c>
      <c r="C1241" s="611" t="s">
        <v>2875</v>
      </c>
      <c r="D1241" s="243" t="str">
        <f>VLOOKUP(E1241,KHĐT_HKI_K20!$G$5:$AC$927,23,0)</f>
        <v>FL6572</v>
      </c>
      <c r="E1241" s="235" t="s">
        <v>189</v>
      </c>
      <c r="F1241" s="137" t="s">
        <v>64</v>
      </c>
      <c r="G1241" s="491" t="s">
        <v>0</v>
      </c>
      <c r="H1241" s="498" t="s">
        <v>436</v>
      </c>
      <c r="I1241" s="495" t="s">
        <v>125</v>
      </c>
      <c r="J1241" s="502"/>
      <c r="K1241" s="502"/>
      <c r="L1241" s="500">
        <v>41</v>
      </c>
      <c r="M1241" s="243" t="str">
        <f>VLOOKUP(I1241,'Phan ca HK1-2025'!$B$4:$G$134,6,0)</f>
        <v>15/09/2025</v>
      </c>
      <c r="N1241" s="498"/>
      <c r="O1241" s="498" t="s">
        <v>1076</v>
      </c>
      <c r="X1241"/>
      <c r="BC1241" s="5"/>
      <c r="BD1241" s="5"/>
    </row>
    <row r="1242" spans="1:56" ht="21" customHeight="1">
      <c r="A1242" s="136">
        <v>1238</v>
      </c>
      <c r="B1242" s="243" t="str">
        <f t="shared" si="24"/>
        <v>20251FL6572K20.41</v>
      </c>
      <c r="C1242" s="611" t="s">
        <v>2875</v>
      </c>
      <c r="D1242" s="243" t="str">
        <f>VLOOKUP(E1242,KHĐT_HKI_K20!$G$5:$AC$927,23,0)</f>
        <v>FL6572</v>
      </c>
      <c r="E1242" s="235" t="s">
        <v>189</v>
      </c>
      <c r="F1242" s="137" t="s">
        <v>64</v>
      </c>
      <c r="G1242" s="491" t="s">
        <v>3</v>
      </c>
      <c r="H1242" s="498" t="s">
        <v>436</v>
      </c>
      <c r="I1242" s="495" t="s">
        <v>125</v>
      </c>
      <c r="J1242" s="475"/>
      <c r="K1242" s="475"/>
      <c r="L1242" s="499">
        <v>41</v>
      </c>
      <c r="M1242" s="243" t="str">
        <f>VLOOKUP(I1242,'Phan ca HK1-2025'!$B$4:$G$134,6,0)</f>
        <v>15/09/2025</v>
      </c>
      <c r="N1242" s="498"/>
      <c r="O1242" s="498" t="s">
        <v>1076</v>
      </c>
    </row>
    <row r="1243" spans="1:56" ht="21" customHeight="1">
      <c r="A1243" s="136">
        <v>1239</v>
      </c>
      <c r="B1243" s="243" t="str">
        <f t="shared" si="24"/>
        <v>20251FL6572K20.42</v>
      </c>
      <c r="C1243" s="611" t="s">
        <v>2878</v>
      </c>
      <c r="D1243" s="243" t="str">
        <f>VLOOKUP(E1243,KHĐT_HKI_K20!$G$5:$AC$927,23,0)</f>
        <v>FL6572</v>
      </c>
      <c r="E1243" s="235" t="s">
        <v>189</v>
      </c>
      <c r="F1243" s="137" t="s">
        <v>58</v>
      </c>
      <c r="G1243" s="491" t="s">
        <v>0</v>
      </c>
      <c r="H1243" s="498" t="s">
        <v>436</v>
      </c>
      <c r="I1243" s="495" t="s">
        <v>125</v>
      </c>
      <c r="J1243" s="502"/>
      <c r="K1243" s="502"/>
      <c r="L1243" s="500">
        <v>42</v>
      </c>
      <c r="M1243" s="243" t="str">
        <f>VLOOKUP(I1243,'Phan ca HK1-2025'!$B$4:$G$134,6,0)</f>
        <v>15/09/2025</v>
      </c>
      <c r="N1243" s="498"/>
      <c r="O1243" s="498" t="s">
        <v>1077</v>
      </c>
      <c r="X1243"/>
      <c r="BC1243" s="5"/>
      <c r="BD1243" s="5"/>
    </row>
    <row r="1244" spans="1:56" ht="21" customHeight="1">
      <c r="A1244" s="136">
        <v>1240</v>
      </c>
      <c r="B1244" s="243" t="str">
        <f t="shared" si="24"/>
        <v>20251FL6572K20.42</v>
      </c>
      <c r="C1244" s="611" t="s">
        <v>2878</v>
      </c>
      <c r="D1244" s="243" t="str">
        <f>VLOOKUP(E1244,KHĐT_HKI_K20!$G$5:$AC$927,23,0)</f>
        <v>FL6572</v>
      </c>
      <c r="E1244" s="235" t="s">
        <v>189</v>
      </c>
      <c r="F1244" s="137" t="s">
        <v>58</v>
      </c>
      <c r="G1244" s="491" t="s">
        <v>3</v>
      </c>
      <c r="H1244" s="498" t="s">
        <v>436</v>
      </c>
      <c r="I1244" s="495" t="s">
        <v>125</v>
      </c>
      <c r="J1244" s="475"/>
      <c r="K1244" s="475"/>
      <c r="L1244" s="499">
        <v>42</v>
      </c>
      <c r="M1244" s="243" t="str">
        <f>VLOOKUP(I1244,'Phan ca HK1-2025'!$B$4:$G$134,6,0)</f>
        <v>15/09/2025</v>
      </c>
      <c r="N1244" s="498"/>
      <c r="O1244" s="498" t="s">
        <v>1077</v>
      </c>
    </row>
    <row r="1245" spans="1:56" ht="21" customHeight="1">
      <c r="A1245" s="136">
        <v>1241</v>
      </c>
      <c r="B1245" s="243" t="str">
        <f t="shared" si="24"/>
        <v>20251BS6036K20.21</v>
      </c>
      <c r="C1245" s="611" t="s">
        <v>2170</v>
      </c>
      <c r="D1245" s="243" t="str">
        <f>VLOOKUP(E1245,KHĐT_HKI_K20!$G$5:$AC$927,23,0)</f>
        <v>BS6036</v>
      </c>
      <c r="E1245" s="236" t="s">
        <v>652</v>
      </c>
      <c r="F1245" s="137" t="s">
        <v>14</v>
      </c>
      <c r="G1245" s="491" t="s">
        <v>1</v>
      </c>
      <c r="H1245" s="498" t="s">
        <v>825</v>
      </c>
      <c r="I1245" s="495" t="s">
        <v>125</v>
      </c>
      <c r="J1245" s="475"/>
      <c r="K1245" s="513" t="s">
        <v>1158</v>
      </c>
      <c r="L1245" s="499">
        <v>21</v>
      </c>
      <c r="M1245" s="524" t="s">
        <v>1157</v>
      </c>
      <c r="N1245" s="498" t="s">
        <v>1081</v>
      </c>
      <c r="O1245" s="498"/>
    </row>
    <row r="1246" spans="1:56" ht="21" customHeight="1">
      <c r="A1246" s="136">
        <v>1242</v>
      </c>
      <c r="B1246" s="243" t="str">
        <f t="shared" si="24"/>
        <v>20251LP6010K20.70</v>
      </c>
      <c r="C1246" s="611" t="s">
        <v>3325</v>
      </c>
      <c r="D1246" s="243" t="str">
        <f>VLOOKUP(E1246,KHĐT_HKI_K20!$G$5:$AC$927,23,0)</f>
        <v>LP6010</v>
      </c>
      <c r="E1246" s="236" t="s">
        <v>180</v>
      </c>
      <c r="F1246" s="137" t="s">
        <v>64</v>
      </c>
      <c r="G1246" s="491" t="s">
        <v>4</v>
      </c>
      <c r="H1246" s="243" t="s">
        <v>580</v>
      </c>
      <c r="I1246" s="495" t="s">
        <v>125</v>
      </c>
      <c r="J1246" s="475"/>
      <c r="K1246" s="498" t="s">
        <v>1084</v>
      </c>
      <c r="L1246" s="501">
        <v>70</v>
      </c>
      <c r="M1246" s="243" t="str">
        <f>VLOOKUP(I1246,'Phan ca HK1-2025'!$B$4:$G$134,6,0)</f>
        <v>15/09/2025</v>
      </c>
      <c r="N1246" s="498" t="s">
        <v>1084</v>
      </c>
      <c r="O1246" s="498"/>
    </row>
    <row r="1247" spans="1:56" ht="21" customHeight="1">
      <c r="A1247" s="136">
        <v>1243</v>
      </c>
      <c r="B1247" s="243" t="str">
        <f t="shared" si="24"/>
        <v>20251BM6021K20.9</v>
      </c>
      <c r="C1247" s="611" t="s">
        <v>1322</v>
      </c>
      <c r="D1247" s="243" t="str">
        <f>VLOOKUP(E1247,KHĐT_HKI_K20!$G$5:$AC$927,23,0)</f>
        <v>BM6021</v>
      </c>
      <c r="E1247" s="236" t="s">
        <v>194</v>
      </c>
      <c r="F1247" s="137" t="s">
        <v>59</v>
      </c>
      <c r="G1247" s="491" t="s">
        <v>4</v>
      </c>
      <c r="H1247" s="498" t="s">
        <v>822</v>
      </c>
      <c r="I1247" s="495" t="s">
        <v>126</v>
      </c>
      <c r="J1247" s="475"/>
      <c r="K1247" s="475"/>
      <c r="L1247" s="500">
        <v>9</v>
      </c>
      <c r="M1247" s="243" t="str">
        <f>VLOOKUP(I1247,'Phan ca HK1-2025'!$B$4:$G$134,6,0)</f>
        <v>15/09/2025</v>
      </c>
      <c r="N1247" s="498"/>
      <c r="O1247" s="498"/>
    </row>
    <row r="1248" spans="1:56" ht="21" customHeight="1">
      <c r="A1248" s="136">
        <v>1244</v>
      </c>
      <c r="B1248" s="243" t="str">
        <f t="shared" si="24"/>
        <v>20251AA6030K20.5</v>
      </c>
      <c r="C1248" s="611" t="s">
        <v>1198</v>
      </c>
      <c r="D1248" s="243" t="str">
        <f>VLOOKUP(E1248,KHĐT_HKI_K20!$G$5:$AC$927,23,0)</f>
        <v>AA6030</v>
      </c>
      <c r="E1248" s="236" t="s">
        <v>687</v>
      </c>
      <c r="F1248" s="137" t="s">
        <v>13</v>
      </c>
      <c r="G1248" s="491" t="s">
        <v>3</v>
      </c>
      <c r="H1248" s="498" t="s">
        <v>825</v>
      </c>
      <c r="I1248" s="495" t="s">
        <v>126</v>
      </c>
      <c r="J1248" s="475"/>
      <c r="K1248" s="475"/>
      <c r="L1248" s="499">
        <v>5</v>
      </c>
      <c r="M1248" s="243" t="str">
        <f>VLOOKUP(I1248,'Phan ca HK1-2025'!$B$4:$G$134,6,0)</f>
        <v>15/09/2025</v>
      </c>
      <c r="N1248" s="498"/>
      <c r="O1248" s="498"/>
    </row>
    <row r="1249" spans="1:56" ht="21" customHeight="1">
      <c r="A1249" s="136">
        <v>1245</v>
      </c>
      <c r="B1249" s="243" t="str">
        <f t="shared" si="24"/>
        <v>20251BM6162K20.5</v>
      </c>
      <c r="C1249" s="611" t="s">
        <v>4389</v>
      </c>
      <c r="D1249" s="243" t="str">
        <f>VLOOKUP(E1249,KHĐT_HKI_K20!$G$5:$AC$927,23,0)</f>
        <v>BM6162</v>
      </c>
      <c r="E1249" s="236" t="s">
        <v>299</v>
      </c>
      <c r="F1249" s="137" t="s">
        <v>59</v>
      </c>
      <c r="G1249" s="491" t="s">
        <v>1</v>
      </c>
      <c r="H1249" s="513" t="s">
        <v>460</v>
      </c>
      <c r="I1249" s="495" t="s">
        <v>126</v>
      </c>
      <c r="J1249" s="475"/>
      <c r="K1249" s="475"/>
      <c r="L1249" s="499">
        <v>5</v>
      </c>
      <c r="M1249" s="243" t="str">
        <f>VLOOKUP(I1249,'Phan ca HK1-2025'!$B$4:$G$134,6,0)</f>
        <v>15/09/2025</v>
      </c>
      <c r="N1249" s="498"/>
      <c r="O1249" s="498"/>
    </row>
    <row r="1250" spans="1:56" ht="21" customHeight="1">
      <c r="A1250" s="136">
        <v>1246</v>
      </c>
      <c r="B1250" s="243" t="str">
        <f t="shared" si="24"/>
        <v>20251SC6201K20.22</v>
      </c>
      <c r="C1250" s="611" t="s">
        <v>3716</v>
      </c>
      <c r="D1250" s="243" t="str">
        <f>VLOOKUP(E1250,KHĐT_HKI_K20!$G$5:$AC$927,23,0)</f>
        <v>SC6201</v>
      </c>
      <c r="E1250" s="236" t="s">
        <v>647</v>
      </c>
      <c r="F1250" s="137" t="s">
        <v>31</v>
      </c>
      <c r="G1250" s="491" t="s">
        <v>0</v>
      </c>
      <c r="H1250" s="498" t="s">
        <v>824</v>
      </c>
      <c r="I1250" s="495" t="s">
        <v>126</v>
      </c>
      <c r="J1250" s="502"/>
      <c r="K1250" s="502"/>
      <c r="L1250" s="499">
        <v>22</v>
      </c>
      <c r="M1250" s="243" t="str">
        <f>VLOOKUP(I1250,'Phan ca HK1-2025'!$B$4:$G$134,6,0)</f>
        <v>15/09/2025</v>
      </c>
      <c r="N1250" s="498"/>
      <c r="O1250" s="498"/>
      <c r="X1250"/>
      <c r="BC1250" s="5"/>
      <c r="BD1250" s="5"/>
    </row>
    <row r="1251" spans="1:56" ht="21" customHeight="1">
      <c r="A1251" s="136">
        <v>1247</v>
      </c>
      <c r="B1251" s="243" t="str">
        <f t="shared" si="24"/>
        <v>20251PE6037K20.14</v>
      </c>
      <c r="C1251" s="617" t="s">
        <v>4467</v>
      </c>
      <c r="D1251" s="613" t="s">
        <v>1138</v>
      </c>
      <c r="E1251" s="492" t="s">
        <v>1131</v>
      </c>
      <c r="F1251" s="137" t="s">
        <v>440</v>
      </c>
      <c r="G1251" s="491" t="s">
        <v>3</v>
      </c>
      <c r="H1251" s="243" t="s">
        <v>484</v>
      </c>
      <c r="I1251" s="495" t="s">
        <v>126</v>
      </c>
      <c r="J1251" s="475"/>
      <c r="K1251" s="475"/>
      <c r="L1251" s="499">
        <v>14</v>
      </c>
      <c r="M1251" s="243" t="str">
        <f>VLOOKUP(I1251,'Phan ca HK1-2025'!$B$4:$G$134,6,0)</f>
        <v>15/09/2025</v>
      </c>
      <c r="N1251" s="498"/>
      <c r="O1251" s="498"/>
    </row>
    <row r="1252" spans="1:56" ht="21" customHeight="1">
      <c r="A1252" s="136">
        <v>1248</v>
      </c>
      <c r="B1252" s="243" t="str">
        <f t="shared" si="24"/>
        <v>20251BS6030K20.20</v>
      </c>
      <c r="C1252" s="611" t="s">
        <v>2095</v>
      </c>
      <c r="D1252" s="243" t="str">
        <f>VLOOKUP(E1252,KHĐT_HKI_K20!$G$5:$AC$927,23,0)</f>
        <v>BS6030</v>
      </c>
      <c r="E1252" s="236" t="s">
        <v>10</v>
      </c>
      <c r="F1252" s="137" t="s">
        <v>12</v>
      </c>
      <c r="G1252" s="491" t="s">
        <v>0</v>
      </c>
      <c r="H1252" s="615" t="s">
        <v>824</v>
      </c>
      <c r="I1252" s="495" t="s">
        <v>126</v>
      </c>
      <c r="J1252" s="502"/>
      <c r="K1252" s="502"/>
      <c r="L1252" s="499">
        <v>20</v>
      </c>
      <c r="M1252" s="243" t="str">
        <f>VLOOKUP(I1252,'Phan ca HK1-2025'!$B$4:$G$134,6,0)</f>
        <v>15/09/2025</v>
      </c>
      <c r="N1252" s="498"/>
      <c r="O1252" s="498"/>
      <c r="X1252"/>
      <c r="BC1252" s="5"/>
      <c r="BD1252" s="5"/>
    </row>
    <row r="1253" spans="1:56" ht="21" customHeight="1">
      <c r="A1253" s="136">
        <v>1249</v>
      </c>
      <c r="B1253" s="243" t="str">
        <f t="shared" si="24"/>
        <v>20251FL6572K20.43</v>
      </c>
      <c r="C1253" s="611" t="s">
        <v>2881</v>
      </c>
      <c r="D1253" s="243" t="str">
        <f>VLOOKUP(E1253,KHĐT_HKI_K20!$G$5:$AC$927,23,0)</f>
        <v>FL6572</v>
      </c>
      <c r="E1253" s="235" t="s">
        <v>189</v>
      </c>
      <c r="F1253" s="137" t="s">
        <v>64</v>
      </c>
      <c r="G1253" s="491" t="s">
        <v>2</v>
      </c>
      <c r="H1253" s="498" t="s">
        <v>78</v>
      </c>
      <c r="I1253" s="495" t="s">
        <v>126</v>
      </c>
      <c r="J1253" s="475"/>
      <c r="K1253" s="475"/>
      <c r="L1253" s="499">
        <v>43</v>
      </c>
      <c r="M1253" s="243" t="str">
        <f>VLOOKUP(I1253,'Phan ca HK1-2025'!$B$4:$G$134,6,0)</f>
        <v>15/09/2025</v>
      </c>
      <c r="N1253" s="498"/>
      <c r="O1253" s="498" t="s">
        <v>1100</v>
      </c>
    </row>
    <row r="1254" spans="1:56" ht="21" customHeight="1">
      <c r="A1254" s="136">
        <v>1250</v>
      </c>
      <c r="B1254" s="243" t="str">
        <f t="shared" si="24"/>
        <v>20251FL6572K20.43</v>
      </c>
      <c r="C1254" s="611" t="s">
        <v>2881</v>
      </c>
      <c r="D1254" s="243" t="str">
        <f>VLOOKUP(E1254,KHĐT_HKI_K20!$G$5:$AC$927,23,0)</f>
        <v>FL6572</v>
      </c>
      <c r="E1254" s="235" t="s">
        <v>189</v>
      </c>
      <c r="F1254" s="137" t="s">
        <v>64</v>
      </c>
      <c r="G1254" s="491" t="s">
        <v>5</v>
      </c>
      <c r="H1254" s="498" t="s">
        <v>78</v>
      </c>
      <c r="I1254" s="495" t="s">
        <v>126</v>
      </c>
      <c r="J1254" s="475"/>
      <c r="K1254" s="475"/>
      <c r="L1254" s="499">
        <v>43</v>
      </c>
      <c r="M1254" s="243" t="str">
        <f>VLOOKUP(I1254,'Phan ca HK1-2025'!$B$4:$G$134,6,0)</f>
        <v>15/09/2025</v>
      </c>
      <c r="N1254" s="498"/>
      <c r="O1254" s="498" t="s">
        <v>1100</v>
      </c>
    </row>
    <row r="1255" spans="1:56" ht="21" customHeight="1">
      <c r="A1255" s="136">
        <v>1251</v>
      </c>
      <c r="B1255" s="243" t="str">
        <f t="shared" si="24"/>
        <v>20251FL6572K20.44</v>
      </c>
      <c r="C1255" s="611" t="s">
        <v>2884</v>
      </c>
      <c r="D1255" s="243" t="str">
        <f>VLOOKUP(E1255,KHĐT_HKI_K20!$G$5:$AC$927,23,0)</f>
        <v>FL6572</v>
      </c>
      <c r="E1255" s="235" t="s">
        <v>189</v>
      </c>
      <c r="F1255" s="137" t="s">
        <v>58</v>
      </c>
      <c r="G1255" s="491" t="s">
        <v>2</v>
      </c>
      <c r="H1255" s="498" t="s">
        <v>78</v>
      </c>
      <c r="I1255" s="495" t="s">
        <v>126</v>
      </c>
      <c r="J1255" s="475"/>
      <c r="K1255" s="475"/>
      <c r="L1255" s="499">
        <v>44</v>
      </c>
      <c r="M1255" s="243" t="str">
        <f>VLOOKUP(I1255,'Phan ca HK1-2025'!$B$4:$G$134,6,0)</f>
        <v>15/09/2025</v>
      </c>
      <c r="N1255" s="498"/>
      <c r="O1255" s="498" t="s">
        <v>1101</v>
      </c>
    </row>
    <row r="1256" spans="1:56" ht="21" customHeight="1">
      <c r="A1256" s="136">
        <v>1252</v>
      </c>
      <c r="B1256" s="243" t="str">
        <f t="shared" si="24"/>
        <v>20251FL6572K20.44</v>
      </c>
      <c r="C1256" s="611" t="s">
        <v>2884</v>
      </c>
      <c r="D1256" s="243" t="str">
        <f>VLOOKUP(E1256,KHĐT_HKI_K20!$G$5:$AC$927,23,0)</f>
        <v>FL6572</v>
      </c>
      <c r="E1256" s="235" t="s">
        <v>189</v>
      </c>
      <c r="F1256" s="137" t="s">
        <v>58</v>
      </c>
      <c r="G1256" s="491" t="s">
        <v>5</v>
      </c>
      <c r="H1256" s="498" t="s">
        <v>78</v>
      </c>
      <c r="I1256" s="495" t="s">
        <v>126</v>
      </c>
      <c r="J1256" s="475"/>
      <c r="K1256" s="475"/>
      <c r="L1256" s="499">
        <v>44</v>
      </c>
      <c r="M1256" s="243" t="str">
        <f>VLOOKUP(I1256,'Phan ca HK1-2025'!$B$4:$G$134,6,0)</f>
        <v>15/09/2025</v>
      </c>
      <c r="N1256" s="498"/>
      <c r="O1256" s="498" t="s">
        <v>1101</v>
      </c>
    </row>
    <row r="1257" spans="1:56" ht="21" customHeight="1">
      <c r="A1257" s="136">
        <v>1253</v>
      </c>
      <c r="B1257" s="243"/>
      <c r="C1257" s="611" t="s">
        <v>2128</v>
      </c>
      <c r="D1257" s="243" t="str">
        <f>VLOOKUP(E1257,KHĐT_HKI_K20!$G$5:$AC$927,23,0)</f>
        <v>BS6036</v>
      </c>
      <c r="E1257" s="236" t="s">
        <v>652</v>
      </c>
      <c r="F1257" s="137" t="s">
        <v>95</v>
      </c>
      <c r="G1257" s="491" t="s">
        <v>2</v>
      </c>
      <c r="H1257" s="513" t="s">
        <v>460</v>
      </c>
      <c r="I1257" s="495" t="s">
        <v>126</v>
      </c>
      <c r="J1257" s="475"/>
      <c r="K1257" s="513"/>
      <c r="L1257" s="499">
        <v>7</v>
      </c>
      <c r="M1257" s="243" t="s">
        <v>585</v>
      </c>
      <c r="N1257" s="498"/>
      <c r="O1257" s="498"/>
    </row>
    <row r="1258" spans="1:56" ht="21" customHeight="1">
      <c r="A1258" s="136">
        <v>1254</v>
      </c>
      <c r="B1258" s="243" t="str">
        <f>CONCATENATE(20251,$D1258,"K20.",$L1258)</f>
        <v>20251LP6010K20.67</v>
      </c>
      <c r="C1258" s="611" t="s">
        <v>3316</v>
      </c>
      <c r="D1258" s="243" t="str">
        <f>VLOOKUP(E1258,KHĐT_HKI_K20!$G$5:$AC$927,23,0)</f>
        <v>LP6010</v>
      </c>
      <c r="E1258" s="236" t="s">
        <v>180</v>
      </c>
      <c r="F1258" s="137" t="s">
        <v>32</v>
      </c>
      <c r="G1258" s="491" t="s">
        <v>4</v>
      </c>
      <c r="H1258" s="243" t="s">
        <v>580</v>
      </c>
      <c r="I1258" s="495" t="s">
        <v>126</v>
      </c>
      <c r="J1258" s="475"/>
      <c r="K1258" s="498" t="s">
        <v>1102</v>
      </c>
      <c r="L1258" s="501">
        <v>67</v>
      </c>
      <c r="M1258" s="243" t="str">
        <f>VLOOKUP(I1258,'Phan ca HK1-2025'!$B$4:$G$134,6,0)</f>
        <v>15/09/2025</v>
      </c>
      <c r="N1258" s="498" t="s">
        <v>1102</v>
      </c>
      <c r="O1258" s="498"/>
    </row>
    <row r="1259" spans="1:56" ht="21" customHeight="1">
      <c r="A1259" s="136">
        <v>1255</v>
      </c>
      <c r="B1259" s="243" t="str">
        <f t="shared" ref="B1259:B1270" si="25">CONCATENATE(20251,$D1259,"K20.",$L1259)</f>
        <v>20251BM6021K20.</v>
      </c>
      <c r="C1259" s="611" t="s">
        <v>1307</v>
      </c>
      <c r="D1259" s="243" t="str">
        <f>VLOOKUP(E1259,KHĐT_HKI_K20!$G$5:$AC$927,23,0)</f>
        <v>BM6021</v>
      </c>
      <c r="E1259" s="236" t="s">
        <v>194</v>
      </c>
      <c r="F1259" s="137" t="s">
        <v>59</v>
      </c>
      <c r="G1259" s="491" t="s">
        <v>3</v>
      </c>
      <c r="H1259" s="243" t="s">
        <v>869</v>
      </c>
      <c r="I1259" s="608" t="s">
        <v>4386</v>
      </c>
      <c r="J1259" s="475"/>
      <c r="K1259" s="498"/>
      <c r="L1259" s="491"/>
      <c r="M1259" s="243" t="str">
        <f>VLOOKUP(I1259,'Phan ca HK1-2025'!$B$4:$G$134,6,0)</f>
        <v>15/09/2025</v>
      </c>
      <c r="N1259" s="498"/>
      <c r="O1259" s="498"/>
    </row>
    <row r="1260" spans="1:56" ht="21" customHeight="1">
      <c r="A1260" s="136">
        <v>1256</v>
      </c>
      <c r="B1260" s="243" t="str">
        <f t="shared" si="25"/>
        <v>20251AA6030K20.</v>
      </c>
      <c r="C1260" s="611" t="s">
        <v>1204</v>
      </c>
      <c r="D1260" s="243" t="str">
        <f>VLOOKUP(E1260,KHĐT_HKI_K20!$G$5:$AC$927,23,0)</f>
        <v>AA6030</v>
      </c>
      <c r="E1260" s="236" t="s">
        <v>687</v>
      </c>
      <c r="F1260" s="137" t="s">
        <v>12</v>
      </c>
      <c r="G1260" s="491" t="s">
        <v>4</v>
      </c>
      <c r="H1260" s="498" t="s">
        <v>822</v>
      </c>
      <c r="I1260" s="608" t="s">
        <v>4386</v>
      </c>
      <c r="J1260" s="475"/>
      <c r="K1260" s="498"/>
      <c r="L1260" s="491"/>
      <c r="M1260" s="243" t="str">
        <f>VLOOKUP(I1260,'Phan ca HK1-2025'!$B$4:$G$134,6,0)</f>
        <v>15/09/2025</v>
      </c>
      <c r="N1260" s="498"/>
      <c r="O1260" s="498"/>
    </row>
    <row r="1261" spans="1:56" ht="21" customHeight="1">
      <c r="A1261" s="136">
        <v>1257</v>
      </c>
      <c r="B1261" s="243" t="str">
        <f t="shared" si="25"/>
        <v>20251BM6162K20.</v>
      </c>
      <c r="C1261" s="611" t="s">
        <v>4390</v>
      </c>
      <c r="D1261" s="243" t="str">
        <f>VLOOKUP(E1261,KHĐT_HKI_K20!$G$5:$AC$927,23,0)</f>
        <v>BM6162</v>
      </c>
      <c r="E1261" s="236" t="s">
        <v>299</v>
      </c>
      <c r="F1261" s="137" t="s">
        <v>60</v>
      </c>
      <c r="G1261" s="491" t="s">
        <v>1</v>
      </c>
      <c r="H1261" s="513" t="s">
        <v>4387</v>
      </c>
      <c r="I1261" s="608" t="s">
        <v>4386</v>
      </c>
      <c r="J1261" s="475"/>
      <c r="K1261" s="498"/>
      <c r="L1261" s="491"/>
      <c r="M1261" s="243" t="str">
        <f>VLOOKUP(I1261,'Phan ca HK1-2025'!$B$4:$G$134,6,0)</f>
        <v>15/09/2025</v>
      </c>
      <c r="N1261" s="498"/>
      <c r="O1261" s="498"/>
    </row>
    <row r="1262" spans="1:56" ht="21" customHeight="1">
      <c r="A1262" s="136">
        <v>1258</v>
      </c>
      <c r="B1262" s="243" t="str">
        <f t="shared" si="25"/>
        <v>20251SC6201K20.</v>
      </c>
      <c r="C1262" s="611" t="s">
        <v>3701</v>
      </c>
      <c r="D1262" s="243" t="str">
        <f>VLOOKUP(E1262,KHĐT_HKI_K20!$G$5:$AC$927,23,0)</f>
        <v>SC6201</v>
      </c>
      <c r="E1262" s="236" t="s">
        <v>647</v>
      </c>
      <c r="F1262" s="137" t="s">
        <v>59</v>
      </c>
      <c r="G1262" s="491" t="s">
        <v>1</v>
      </c>
      <c r="H1262" s="243" t="s">
        <v>869</v>
      </c>
      <c r="I1262" s="608" t="s">
        <v>4386</v>
      </c>
      <c r="J1262" s="475"/>
      <c r="K1262" s="498"/>
      <c r="L1262" s="491"/>
      <c r="M1262" s="243" t="str">
        <f>VLOOKUP(I1262,'Phan ca HK1-2025'!$B$4:$G$134,6,0)</f>
        <v>15/09/2025</v>
      </c>
      <c r="N1262" s="498"/>
      <c r="O1262" s="498"/>
    </row>
    <row r="1263" spans="1:56" ht="21" customHeight="1">
      <c r="A1263" s="136">
        <v>1259</v>
      </c>
      <c r="B1263" s="243" t="str">
        <f t="shared" si="25"/>
        <v>20251PE6037K20.15</v>
      </c>
      <c r="C1263" s="617" t="s">
        <v>4468</v>
      </c>
      <c r="D1263" s="613" t="s">
        <v>1138</v>
      </c>
      <c r="E1263" s="492" t="s">
        <v>1131</v>
      </c>
      <c r="F1263" s="137" t="s">
        <v>59</v>
      </c>
      <c r="G1263" s="491" t="s">
        <v>0</v>
      </c>
      <c r="H1263" s="243" t="s">
        <v>484</v>
      </c>
      <c r="I1263" s="608" t="s">
        <v>4386</v>
      </c>
      <c r="J1263" s="475"/>
      <c r="K1263" s="498"/>
      <c r="L1263" s="491" t="s">
        <v>1437</v>
      </c>
      <c r="M1263" s="243" t="str">
        <f>VLOOKUP(I1263,'Phan ca HK1-2025'!$B$4:$G$134,6,0)</f>
        <v>15/09/2025</v>
      </c>
      <c r="N1263" s="498"/>
      <c r="O1263" s="498"/>
    </row>
    <row r="1264" spans="1:56" ht="21" customHeight="1">
      <c r="A1264" s="136">
        <v>1260</v>
      </c>
      <c r="B1264" s="243" t="str">
        <f t="shared" si="25"/>
        <v>20251BS6030K20.</v>
      </c>
      <c r="C1264" s="611" t="s">
        <v>2080</v>
      </c>
      <c r="D1264" s="243" t="str">
        <f>VLOOKUP(E1264,KHĐT_HKI_K20!$G$5:$AC$927,23,0)</f>
        <v>BS6030</v>
      </c>
      <c r="E1264" s="236" t="s">
        <v>10</v>
      </c>
      <c r="F1264" s="137" t="s">
        <v>224</v>
      </c>
      <c r="G1264" s="491" t="s">
        <v>3</v>
      </c>
      <c r="H1264" s="498" t="s">
        <v>869</v>
      </c>
      <c r="I1264" s="608" t="s">
        <v>4386</v>
      </c>
      <c r="J1264" s="475"/>
      <c r="K1264" s="498"/>
      <c r="L1264" s="491"/>
      <c r="M1264" s="243" t="str">
        <f>VLOOKUP(I1264,'Phan ca HK1-2025'!$B$4:$G$134,6,0)</f>
        <v>15/09/2025</v>
      </c>
      <c r="N1264" s="498"/>
      <c r="O1264" s="498"/>
    </row>
    <row r="1265" spans="1:56" ht="21" customHeight="1">
      <c r="A1265" s="136">
        <v>1261</v>
      </c>
      <c r="B1265" s="243" t="str">
        <f t="shared" si="25"/>
        <v>20251FL6572K20.</v>
      </c>
      <c r="C1265" s="611" t="s">
        <v>2851</v>
      </c>
      <c r="D1265" s="243" t="str">
        <f>VLOOKUP(E1265,KHĐT_HKI_K20!$G$5:$AC$927,23,0)</f>
        <v>FL6572</v>
      </c>
      <c r="E1265" s="235" t="s">
        <v>189</v>
      </c>
      <c r="F1265" s="137" t="s">
        <v>59</v>
      </c>
      <c r="G1265" s="491" t="s">
        <v>2</v>
      </c>
      <c r="H1265" s="513" t="s">
        <v>79</v>
      </c>
      <c r="I1265" s="608" t="s">
        <v>4386</v>
      </c>
      <c r="J1265" s="475"/>
      <c r="K1265" s="498"/>
      <c r="L1265" s="491"/>
      <c r="M1265" s="243" t="str">
        <f>VLOOKUP(I1265,'Phan ca HK1-2025'!$B$4:$G$134,6,0)</f>
        <v>15/09/2025</v>
      </c>
      <c r="N1265" s="498"/>
      <c r="O1265" s="498"/>
    </row>
    <row r="1266" spans="1:56" ht="21" customHeight="1">
      <c r="A1266" s="136">
        <v>1262</v>
      </c>
      <c r="B1266" s="243" t="str">
        <f t="shared" si="25"/>
        <v>20251FL6572K20.</v>
      </c>
      <c r="C1266" s="611" t="s">
        <v>2851</v>
      </c>
      <c r="D1266" s="243" t="str">
        <f>VLOOKUP(E1266,KHĐT_HKI_K20!$G$5:$AC$927,23,0)</f>
        <v>FL6572</v>
      </c>
      <c r="E1266" s="235" t="s">
        <v>189</v>
      </c>
      <c r="F1266" s="137" t="s">
        <v>59</v>
      </c>
      <c r="G1266" s="491" t="s">
        <v>5</v>
      </c>
      <c r="H1266" s="513" t="s">
        <v>79</v>
      </c>
      <c r="I1266" s="608" t="s">
        <v>4386</v>
      </c>
      <c r="J1266" s="475"/>
      <c r="K1266" s="498"/>
      <c r="L1266" s="491"/>
      <c r="M1266" s="243" t="str">
        <f>VLOOKUP(I1266,'Phan ca HK1-2025'!$B$4:$G$134,6,0)</f>
        <v>15/09/2025</v>
      </c>
      <c r="N1266" s="498"/>
      <c r="O1266" s="498"/>
    </row>
    <row r="1267" spans="1:56" ht="21" customHeight="1">
      <c r="A1267" s="136">
        <v>1263</v>
      </c>
      <c r="B1267" s="243" t="str">
        <f t="shared" si="25"/>
        <v>20251FL6572K20.</v>
      </c>
      <c r="C1267" s="611" t="s">
        <v>2854</v>
      </c>
      <c r="D1267" s="243" t="str">
        <f>VLOOKUP(E1267,KHĐT_HKI_K20!$G$5:$AC$927,23,0)</f>
        <v>FL6572</v>
      </c>
      <c r="E1267" s="235" t="s">
        <v>189</v>
      </c>
      <c r="F1267" s="137" t="s">
        <v>60</v>
      </c>
      <c r="G1267" s="491" t="s">
        <v>2</v>
      </c>
      <c r="H1267" s="513" t="s">
        <v>79</v>
      </c>
      <c r="I1267" s="608" t="s">
        <v>4386</v>
      </c>
      <c r="J1267" s="475"/>
      <c r="K1267" s="498"/>
      <c r="L1267" s="491"/>
      <c r="M1267" s="243" t="str">
        <f>VLOOKUP(I1267,'Phan ca HK1-2025'!$B$4:$G$134,6,0)</f>
        <v>15/09/2025</v>
      </c>
      <c r="N1267" s="498"/>
      <c r="O1267" s="498"/>
    </row>
    <row r="1268" spans="1:56" ht="21" customHeight="1">
      <c r="A1268" s="136">
        <v>1264</v>
      </c>
      <c r="B1268" s="243" t="str">
        <f t="shared" si="25"/>
        <v>20251FL6572K20.</v>
      </c>
      <c r="C1268" s="611" t="s">
        <v>2854</v>
      </c>
      <c r="D1268" s="243" t="str">
        <f>VLOOKUP(E1268,KHĐT_HKI_K20!$G$5:$AC$927,23,0)</f>
        <v>FL6572</v>
      </c>
      <c r="E1268" s="235" t="s">
        <v>189</v>
      </c>
      <c r="F1268" s="137" t="s">
        <v>60</v>
      </c>
      <c r="G1268" s="491" t="s">
        <v>5</v>
      </c>
      <c r="H1268" s="513" t="s">
        <v>79</v>
      </c>
      <c r="I1268" s="608" t="s">
        <v>4386</v>
      </c>
      <c r="J1268" s="475"/>
      <c r="K1268" s="498"/>
      <c r="L1268" s="491"/>
      <c r="M1268" s="243" t="str">
        <f>VLOOKUP(I1268,'Phan ca HK1-2025'!$B$4:$G$134,6,0)</f>
        <v>15/09/2025</v>
      </c>
      <c r="N1268" s="498"/>
      <c r="O1268" s="498"/>
    </row>
    <row r="1269" spans="1:56" ht="21" customHeight="1">
      <c r="A1269" s="136">
        <v>1265</v>
      </c>
      <c r="B1269" s="243" t="str">
        <f t="shared" si="25"/>
        <v>20251BS6036K20.</v>
      </c>
      <c r="C1269" s="611" t="s">
        <v>2131</v>
      </c>
      <c r="D1269" s="243" t="str">
        <f>VLOOKUP(E1269,KHĐT_HKI_K20!$G$5:$AC$927,23,0)</f>
        <v>BS6036</v>
      </c>
      <c r="E1269" s="236" t="s">
        <v>652</v>
      </c>
      <c r="F1269" s="137" t="s">
        <v>14</v>
      </c>
      <c r="G1269" s="491" t="s">
        <v>2</v>
      </c>
      <c r="H1269" s="513" t="s">
        <v>4387</v>
      </c>
      <c r="I1269" s="608" t="s">
        <v>4386</v>
      </c>
      <c r="J1269" s="475"/>
      <c r="K1269" s="498"/>
      <c r="L1269" s="491"/>
      <c r="M1269" s="243" t="str">
        <f>VLOOKUP(I1269,'Phan ca HK1-2025'!$B$4:$G$134,6,0)</f>
        <v>15/09/2025</v>
      </c>
      <c r="N1269" s="498"/>
      <c r="O1269" s="498"/>
    </row>
    <row r="1270" spans="1:56" ht="21" customHeight="1">
      <c r="A1270" s="136">
        <v>1266</v>
      </c>
      <c r="B1270" s="243" t="str">
        <f t="shared" si="25"/>
        <v>20251LP6010K20.68</v>
      </c>
      <c r="C1270" s="611" t="s">
        <v>3319</v>
      </c>
      <c r="D1270" s="243" t="str">
        <f>VLOOKUP(E1270,KHĐT_HKI_K20!$G$5:$AC$927,23,0)</f>
        <v>LP6010</v>
      </c>
      <c r="E1270" s="236" t="s">
        <v>180</v>
      </c>
      <c r="F1270" s="137" t="s">
        <v>31</v>
      </c>
      <c r="G1270" s="491" t="s">
        <v>4</v>
      </c>
      <c r="H1270" s="243" t="s">
        <v>580</v>
      </c>
      <c r="I1270" s="608" t="s">
        <v>4386</v>
      </c>
      <c r="J1270" s="475"/>
      <c r="K1270" s="498" t="s">
        <v>4388</v>
      </c>
      <c r="L1270" s="583" t="s">
        <v>1596</v>
      </c>
      <c r="M1270" s="243" t="str">
        <f>VLOOKUP(I1270,'Phan ca HK1-2025'!$B$4:$G$134,6,0)</f>
        <v>15/09/2025</v>
      </c>
      <c r="N1270" s="498" t="s">
        <v>4388</v>
      </c>
      <c r="O1270" s="498"/>
    </row>
    <row r="1271" spans="1:56" ht="21" customHeight="1">
      <c r="A1271" s="136">
        <v>1267</v>
      </c>
      <c r="B1271" s="243" t="str">
        <f t="shared" ref="B1271:B1302" si="26">CONCATENATE(20251,$D1271,"K20.",$L1271)</f>
        <v>20251BS6022K20.19</v>
      </c>
      <c r="C1271" s="611" t="s">
        <v>1870</v>
      </c>
      <c r="D1271" s="243" t="str">
        <f>VLOOKUP(E1271,KHĐT_HKI_K20!$G$5:$AC$927,23,0)</f>
        <v>BS6022</v>
      </c>
      <c r="E1271" s="236" t="s">
        <v>283</v>
      </c>
      <c r="F1271" s="137" t="s">
        <v>31</v>
      </c>
      <c r="G1271" s="491" t="s">
        <v>2</v>
      </c>
      <c r="H1271" s="243" t="str">
        <f>VLOOKUP(I1271,'Phan ca HK1-2025'!$B$4:$I$134,8,0)</f>
        <v>C7-306</v>
      </c>
      <c r="I1271" s="495" t="s">
        <v>127</v>
      </c>
      <c r="J1271" s="475"/>
      <c r="K1271" s="475"/>
      <c r="L1271" s="499">
        <v>19</v>
      </c>
      <c r="M1271" s="243" t="str">
        <f>VLOOKUP(I1271,'Phan ca HK1-2025'!$B$4:$G$134,6,0)</f>
        <v>15/09/2025</v>
      </c>
      <c r="N1271" s="498"/>
      <c r="O1271" s="498"/>
    </row>
    <row r="1272" spans="1:56" ht="21" customHeight="1">
      <c r="A1272" s="136">
        <v>1268</v>
      </c>
      <c r="B1272" s="243" t="str">
        <f t="shared" si="26"/>
        <v>20251SE6048K20.1</v>
      </c>
      <c r="C1272" s="611" t="s">
        <v>3731</v>
      </c>
      <c r="D1272" s="243" t="str">
        <f>VLOOKUP(E1272,KHĐT_HKI_K20!$G$5:$AC$927,23,0)</f>
        <v>SE6048</v>
      </c>
      <c r="E1272" s="236" t="s">
        <v>233</v>
      </c>
      <c r="F1272" s="137" t="s">
        <v>12</v>
      </c>
      <c r="G1272" s="491" t="s">
        <v>2</v>
      </c>
      <c r="H1272" s="243" t="str">
        <f>VLOOKUP(I1272,'Phan ca HK1-2025'!$B$4:$I$134,8,0)</f>
        <v>C7-306</v>
      </c>
      <c r="I1272" s="495" t="s">
        <v>127</v>
      </c>
      <c r="J1272" s="475"/>
      <c r="K1272" s="475"/>
      <c r="L1272" s="499">
        <v>1</v>
      </c>
      <c r="M1272" s="243" t="str">
        <f>VLOOKUP(I1272,'Phan ca HK1-2025'!$B$4:$G$134,6,0)</f>
        <v>15/09/2025</v>
      </c>
      <c r="N1272" s="498"/>
      <c r="O1272" s="498"/>
    </row>
    <row r="1273" spans="1:56" ht="21" customHeight="1">
      <c r="A1273" s="136">
        <v>1269</v>
      </c>
      <c r="B1273" s="243" t="str">
        <f t="shared" si="26"/>
        <v>20251SC6201K20.23</v>
      </c>
      <c r="C1273" s="611" t="s">
        <v>3719</v>
      </c>
      <c r="D1273" s="243" t="str">
        <f>VLOOKUP(E1273,KHĐT_HKI_K20!$G$5:$AC$927,23,0)</f>
        <v>SC6201</v>
      </c>
      <c r="E1273" s="236" t="s">
        <v>647</v>
      </c>
      <c r="F1273" s="137" t="s">
        <v>64</v>
      </c>
      <c r="G1273" s="491" t="s">
        <v>0</v>
      </c>
      <c r="H1273" s="243" t="str">
        <f>VLOOKUP(I1273,'Phan ca HK1-2025'!$B$4:$I$134,8,0)</f>
        <v>C7-306</v>
      </c>
      <c r="I1273" s="495" t="s">
        <v>127</v>
      </c>
      <c r="J1273" s="502"/>
      <c r="K1273" s="502"/>
      <c r="L1273" s="499">
        <v>23</v>
      </c>
      <c r="M1273" s="243" t="str">
        <f>VLOOKUP(I1273,'Phan ca HK1-2025'!$B$4:$G$134,6,0)</f>
        <v>15/09/2025</v>
      </c>
      <c r="N1273" s="498"/>
      <c r="O1273" s="498"/>
      <c r="X1273"/>
      <c r="BC1273" s="5"/>
      <c r="BD1273" s="5"/>
    </row>
    <row r="1274" spans="1:56" ht="21" customHeight="1">
      <c r="A1274" s="136">
        <v>1270</v>
      </c>
      <c r="B1274" s="243" t="str">
        <f t="shared" si="26"/>
        <v>20251PE6037K20.16</v>
      </c>
      <c r="C1274" s="617" t="s">
        <v>4469</v>
      </c>
      <c r="D1274" s="613" t="s">
        <v>1138</v>
      </c>
      <c r="E1274" s="492" t="s">
        <v>1131</v>
      </c>
      <c r="F1274" s="137" t="s">
        <v>59</v>
      </c>
      <c r="G1274" s="491" t="s">
        <v>3</v>
      </c>
      <c r="H1274" s="243" t="s">
        <v>484</v>
      </c>
      <c r="I1274" s="495" t="s">
        <v>127</v>
      </c>
      <c r="J1274" s="475"/>
      <c r="K1274" s="475"/>
      <c r="L1274" s="499">
        <v>16</v>
      </c>
      <c r="M1274" s="243" t="str">
        <f>VLOOKUP(I1274,'Phan ca HK1-2025'!$B$4:$G$134,6,0)</f>
        <v>15/09/2025</v>
      </c>
      <c r="N1274" s="498"/>
      <c r="O1274" s="498"/>
    </row>
    <row r="1275" spans="1:56" ht="21" customHeight="1">
      <c r="A1275" s="136">
        <v>1271</v>
      </c>
      <c r="B1275" s="243" t="str">
        <f t="shared" si="26"/>
        <v>20251BS6030K20.21</v>
      </c>
      <c r="C1275" s="611" t="s">
        <v>2098</v>
      </c>
      <c r="D1275" s="243" t="str">
        <f>VLOOKUP(E1275,KHĐT_HKI_K20!$G$5:$AC$927,23,0)</f>
        <v>BS6030</v>
      </c>
      <c r="E1275" s="236" t="s">
        <v>10</v>
      </c>
      <c r="F1275" s="137" t="s">
        <v>12</v>
      </c>
      <c r="G1275" s="491" t="s">
        <v>5</v>
      </c>
      <c r="H1275" s="243" t="str">
        <f>VLOOKUP(I1275,'Phan ca HK1-2025'!$B$4:$I$134,8,0)</f>
        <v>C7-306</v>
      </c>
      <c r="I1275" s="495" t="s">
        <v>127</v>
      </c>
      <c r="J1275" s="475"/>
      <c r="K1275" s="475"/>
      <c r="L1275" s="499">
        <v>21</v>
      </c>
      <c r="M1275" s="243" t="str">
        <f>VLOOKUP(I1275,'Phan ca HK1-2025'!$B$4:$G$134,6,0)</f>
        <v>15/09/2025</v>
      </c>
      <c r="N1275" s="498"/>
      <c r="O1275" s="498"/>
    </row>
    <row r="1276" spans="1:56" ht="21" customHeight="1">
      <c r="A1276" s="136">
        <v>1272</v>
      </c>
      <c r="B1276" s="243" t="str">
        <f t="shared" si="26"/>
        <v>20251FL6572K20.45</v>
      </c>
      <c r="C1276" s="611" t="s">
        <v>2887</v>
      </c>
      <c r="D1276" s="243" t="str">
        <f>VLOOKUP(E1276,KHĐT_HKI_K20!$G$5:$AC$927,23,0)</f>
        <v>FL6572</v>
      </c>
      <c r="E1276" s="235" t="s">
        <v>189</v>
      </c>
      <c r="F1276" s="137" t="s">
        <v>64</v>
      </c>
      <c r="G1276" s="491" t="s">
        <v>1</v>
      </c>
      <c r="H1276" s="498" t="s">
        <v>78</v>
      </c>
      <c r="I1276" s="495" t="s">
        <v>127</v>
      </c>
      <c r="J1276" s="475"/>
      <c r="K1276" s="475"/>
      <c r="L1276" s="499">
        <v>45</v>
      </c>
      <c r="M1276" s="243" t="str">
        <f>VLOOKUP(I1276,'Phan ca HK1-2025'!$B$4:$G$134,6,0)</f>
        <v>15/09/2025</v>
      </c>
      <c r="N1276" s="498"/>
      <c r="O1276" s="498" t="s">
        <v>1085</v>
      </c>
    </row>
    <row r="1277" spans="1:56" ht="21" customHeight="1">
      <c r="A1277" s="136">
        <v>1273</v>
      </c>
      <c r="B1277" s="243" t="str">
        <f t="shared" si="26"/>
        <v>20251FL6572K20.45</v>
      </c>
      <c r="C1277" s="611" t="s">
        <v>2887</v>
      </c>
      <c r="D1277" s="243" t="str">
        <f>VLOOKUP(E1277,KHĐT_HKI_K20!$G$5:$AC$927,23,0)</f>
        <v>FL6572</v>
      </c>
      <c r="E1277" s="235" t="s">
        <v>189</v>
      </c>
      <c r="F1277" s="137" t="s">
        <v>64</v>
      </c>
      <c r="G1277" s="491" t="s">
        <v>4</v>
      </c>
      <c r="H1277" s="498" t="s">
        <v>78</v>
      </c>
      <c r="I1277" s="495" t="s">
        <v>127</v>
      </c>
      <c r="J1277" s="475"/>
      <c r="K1277" s="475"/>
      <c r="L1277" s="499">
        <v>45</v>
      </c>
      <c r="M1277" s="243" t="str">
        <f>VLOOKUP(I1277,'Phan ca HK1-2025'!$B$4:$G$134,6,0)</f>
        <v>15/09/2025</v>
      </c>
      <c r="N1277" s="498"/>
      <c r="O1277" s="498" t="s">
        <v>1085</v>
      </c>
    </row>
    <row r="1278" spans="1:56" ht="21" customHeight="1">
      <c r="A1278" s="136">
        <v>1274</v>
      </c>
      <c r="B1278" s="243" t="str">
        <f t="shared" si="26"/>
        <v>20251FL6572K20.46</v>
      </c>
      <c r="C1278" s="611" t="s">
        <v>2890</v>
      </c>
      <c r="D1278" s="243" t="str">
        <f>VLOOKUP(E1278,KHĐT_HKI_K20!$G$5:$AC$927,23,0)</f>
        <v>FL6572</v>
      </c>
      <c r="E1278" s="235" t="s">
        <v>189</v>
      </c>
      <c r="F1278" s="137" t="s">
        <v>58</v>
      </c>
      <c r="G1278" s="491" t="s">
        <v>1</v>
      </c>
      <c r="H1278" s="498" t="s">
        <v>78</v>
      </c>
      <c r="I1278" s="495" t="s">
        <v>127</v>
      </c>
      <c r="J1278" s="475"/>
      <c r="K1278" s="475"/>
      <c r="L1278" s="499">
        <v>46</v>
      </c>
      <c r="M1278" s="243" t="str">
        <f>VLOOKUP(I1278,'Phan ca HK1-2025'!$B$4:$G$134,6,0)</f>
        <v>15/09/2025</v>
      </c>
      <c r="N1278" s="498"/>
      <c r="O1278" s="498" t="s">
        <v>1086</v>
      </c>
    </row>
    <row r="1279" spans="1:56" ht="21" customHeight="1">
      <c r="A1279" s="136">
        <v>1275</v>
      </c>
      <c r="B1279" s="243" t="str">
        <f t="shared" si="26"/>
        <v>20251FL6572K20.46</v>
      </c>
      <c r="C1279" s="611" t="s">
        <v>2890</v>
      </c>
      <c r="D1279" s="243" t="str">
        <f>VLOOKUP(E1279,KHĐT_HKI_K20!$G$5:$AC$927,23,0)</f>
        <v>FL6572</v>
      </c>
      <c r="E1279" s="235" t="s">
        <v>189</v>
      </c>
      <c r="F1279" s="137" t="s">
        <v>58</v>
      </c>
      <c r="G1279" s="491" t="s">
        <v>4</v>
      </c>
      <c r="H1279" s="498" t="s">
        <v>78</v>
      </c>
      <c r="I1279" s="495" t="s">
        <v>127</v>
      </c>
      <c r="J1279" s="475"/>
      <c r="K1279" s="475"/>
      <c r="L1279" s="499">
        <v>46</v>
      </c>
      <c r="M1279" s="243" t="str">
        <f>VLOOKUP(I1279,'Phan ca HK1-2025'!$B$4:$G$134,6,0)</f>
        <v>15/09/2025</v>
      </c>
      <c r="N1279" s="498"/>
      <c r="O1279" s="498" t="s">
        <v>1086</v>
      </c>
    </row>
    <row r="1280" spans="1:56" ht="21" customHeight="1">
      <c r="A1280" s="136">
        <v>1276</v>
      </c>
      <c r="B1280" s="243" t="str">
        <f t="shared" si="26"/>
        <v>20251BS6036K20.22</v>
      </c>
      <c r="C1280" s="611" t="s">
        <v>2173</v>
      </c>
      <c r="D1280" s="243" t="str">
        <f>VLOOKUP(E1280,KHĐT_HKI_K20!$G$5:$AC$927,23,0)</f>
        <v>BS6036</v>
      </c>
      <c r="E1280" s="236" t="s">
        <v>652</v>
      </c>
      <c r="F1280" s="137" t="s">
        <v>95</v>
      </c>
      <c r="G1280" s="491" t="s">
        <v>1</v>
      </c>
      <c r="H1280" s="243" t="str">
        <f>VLOOKUP(I1280,'Phan ca HK1-2025'!$B$4:$I$134,8,0)</f>
        <v>C7-306</v>
      </c>
      <c r="I1280" s="495" t="s">
        <v>127</v>
      </c>
      <c r="J1280" s="475"/>
      <c r="K1280" s="475"/>
      <c r="L1280" s="499">
        <v>22</v>
      </c>
      <c r="M1280" s="243" t="str">
        <f>VLOOKUP(I1280,'Phan ca HK1-2025'!$B$4:$G$134,6,0)</f>
        <v>15/09/2025</v>
      </c>
      <c r="N1280" s="498"/>
      <c r="O1280" s="498"/>
    </row>
    <row r="1281" spans="1:56" ht="21" customHeight="1">
      <c r="A1281" s="136">
        <v>1277</v>
      </c>
      <c r="B1281" s="243" t="str">
        <f t="shared" si="26"/>
        <v>20251LP6010K20.69</v>
      </c>
      <c r="C1281" s="611" t="s">
        <v>3322</v>
      </c>
      <c r="D1281" s="243" t="str">
        <f>VLOOKUP(E1281,KHĐT_HKI_K20!$G$5:$AC$927,23,0)</f>
        <v>LP6010</v>
      </c>
      <c r="E1281" s="236" t="s">
        <v>180</v>
      </c>
      <c r="F1281" s="137" t="s">
        <v>59</v>
      </c>
      <c r="G1281" s="491" t="s">
        <v>4</v>
      </c>
      <c r="H1281" s="243" t="s">
        <v>580</v>
      </c>
      <c r="I1281" s="495" t="s">
        <v>127</v>
      </c>
      <c r="J1281" s="475"/>
      <c r="K1281" s="498" t="s">
        <v>1083</v>
      </c>
      <c r="L1281" s="501">
        <v>69</v>
      </c>
      <c r="M1281" s="243" t="str">
        <f>VLOOKUP(I1281,'Phan ca HK1-2025'!$B$4:$G$134,6,0)</f>
        <v>15/09/2025</v>
      </c>
      <c r="N1281" s="498" t="s">
        <v>1083</v>
      </c>
      <c r="O1281" s="498"/>
    </row>
    <row r="1282" spans="1:56" ht="21" customHeight="1">
      <c r="A1282" s="136">
        <v>1278</v>
      </c>
      <c r="B1282" s="243" t="str">
        <f t="shared" si="26"/>
        <v>20251BS6022K20.20</v>
      </c>
      <c r="C1282" s="611" t="s">
        <v>1873</v>
      </c>
      <c r="D1282" s="243" t="str">
        <f>VLOOKUP(E1282,KHĐT_HKI_K20!$G$5:$AC$927,23,0)</f>
        <v>BS6022</v>
      </c>
      <c r="E1282" s="236" t="s">
        <v>283</v>
      </c>
      <c r="F1282" s="137" t="s">
        <v>59</v>
      </c>
      <c r="G1282" s="491" t="s">
        <v>2</v>
      </c>
      <c r="H1282" s="243" t="str">
        <f>VLOOKUP(I1282,'Phan ca HK1-2025'!$B$4:$I$134,8,0)</f>
        <v>C7-306</v>
      </c>
      <c r="I1282" s="495" t="s">
        <v>128</v>
      </c>
      <c r="J1282" s="475"/>
      <c r="K1282" s="475"/>
      <c r="L1282" s="499">
        <v>20</v>
      </c>
      <c r="M1282" s="243" t="str">
        <f>VLOOKUP(I1282,'Phan ca HK1-2025'!$B$4:$G$134,6,0)</f>
        <v>15/09/2025</v>
      </c>
      <c r="N1282" s="498"/>
      <c r="O1282" s="498"/>
    </row>
    <row r="1283" spans="1:56" ht="21" customHeight="1">
      <c r="A1283" s="136">
        <v>1279</v>
      </c>
      <c r="B1283" s="243" t="str">
        <f t="shared" si="26"/>
        <v>20251SE6048K20.2</v>
      </c>
      <c r="C1283" s="611" t="s">
        <v>3734</v>
      </c>
      <c r="D1283" s="243" t="str">
        <f>VLOOKUP(E1283,KHĐT_HKI_K20!$G$5:$AC$927,23,0)</f>
        <v>SE6048</v>
      </c>
      <c r="E1283" s="236" t="s">
        <v>233</v>
      </c>
      <c r="F1283" s="137" t="s">
        <v>224</v>
      </c>
      <c r="G1283" s="491" t="s">
        <v>2</v>
      </c>
      <c r="H1283" s="243" t="str">
        <f>VLOOKUP(I1283,'Phan ca HK1-2025'!$B$4:$I$134,8,0)</f>
        <v>C7-306</v>
      </c>
      <c r="I1283" s="495" t="s">
        <v>128</v>
      </c>
      <c r="J1283" s="475"/>
      <c r="K1283" s="475"/>
      <c r="L1283" s="499">
        <v>2</v>
      </c>
      <c r="M1283" s="243" t="str">
        <f>VLOOKUP(I1283,'Phan ca HK1-2025'!$B$4:$G$134,6,0)</f>
        <v>15/09/2025</v>
      </c>
      <c r="N1283" s="498"/>
      <c r="O1283" s="498"/>
    </row>
    <row r="1284" spans="1:56" ht="21" customHeight="1">
      <c r="A1284" s="136">
        <v>1280</v>
      </c>
      <c r="B1284" s="243" t="str">
        <f t="shared" si="26"/>
        <v>20251SC6201K20.24</v>
      </c>
      <c r="C1284" s="611" t="s">
        <v>3722</v>
      </c>
      <c r="D1284" s="243" t="str">
        <f>VLOOKUP(E1284,KHĐT_HKI_K20!$G$5:$AC$927,23,0)</f>
        <v>SC6201</v>
      </c>
      <c r="E1284" s="236" t="s">
        <v>647</v>
      </c>
      <c r="F1284" s="137" t="s">
        <v>60</v>
      </c>
      <c r="G1284" s="491" t="s">
        <v>0</v>
      </c>
      <c r="H1284" s="243" t="str">
        <f>VLOOKUP(I1284,'Phan ca HK1-2025'!$B$4:$I$134,8,0)</f>
        <v>C7-306</v>
      </c>
      <c r="I1284" s="495" t="s">
        <v>128</v>
      </c>
      <c r="J1284" s="502"/>
      <c r="K1284" s="502"/>
      <c r="L1284" s="499">
        <v>24</v>
      </c>
      <c r="M1284" s="243" t="str">
        <f>VLOOKUP(I1284,'Phan ca HK1-2025'!$B$4:$G$134,6,0)</f>
        <v>15/09/2025</v>
      </c>
      <c r="N1284" s="498"/>
      <c r="O1284" s="498"/>
      <c r="X1284"/>
      <c r="BC1284" s="5"/>
      <c r="BD1284" s="5"/>
    </row>
    <row r="1285" spans="1:56" ht="21" customHeight="1">
      <c r="A1285" s="136">
        <v>1281</v>
      </c>
      <c r="B1285" s="243" t="str">
        <f t="shared" si="26"/>
        <v>20251PE6037K20.17</v>
      </c>
      <c r="C1285" s="617" t="s">
        <v>4470</v>
      </c>
      <c r="D1285" s="613" t="s">
        <v>1138</v>
      </c>
      <c r="E1285" s="492" t="s">
        <v>1131</v>
      </c>
      <c r="F1285" s="137" t="s">
        <v>60</v>
      </c>
      <c r="G1285" s="491" t="s">
        <v>3</v>
      </c>
      <c r="H1285" s="243" t="s">
        <v>484</v>
      </c>
      <c r="I1285" s="495" t="s">
        <v>128</v>
      </c>
      <c r="J1285" s="475"/>
      <c r="K1285" s="475"/>
      <c r="L1285" s="499">
        <v>17</v>
      </c>
      <c r="M1285" s="243" t="str">
        <f>VLOOKUP(I1285,'Phan ca HK1-2025'!$B$4:$G$134,6,0)</f>
        <v>15/09/2025</v>
      </c>
      <c r="N1285" s="498"/>
      <c r="O1285" s="498"/>
    </row>
    <row r="1286" spans="1:56" ht="21" customHeight="1">
      <c r="A1286" s="136">
        <v>1282</v>
      </c>
      <c r="B1286" s="243" t="str">
        <f t="shared" si="26"/>
        <v>20251BS6030K20.22</v>
      </c>
      <c r="C1286" s="611" t="s">
        <v>2101</v>
      </c>
      <c r="D1286" s="243" t="str">
        <f>VLOOKUP(E1286,KHĐT_HKI_K20!$G$5:$AC$927,23,0)</f>
        <v>BS6030</v>
      </c>
      <c r="E1286" s="236" t="s">
        <v>10</v>
      </c>
      <c r="F1286" s="137" t="s">
        <v>13</v>
      </c>
      <c r="G1286" s="491" t="s">
        <v>5</v>
      </c>
      <c r="H1286" s="243" t="str">
        <f>VLOOKUP(I1286,'Phan ca HK1-2025'!$B$4:$I$134,8,0)</f>
        <v>C7-306</v>
      </c>
      <c r="I1286" s="495" t="s">
        <v>128</v>
      </c>
      <c r="J1286" s="475"/>
      <c r="K1286" s="475"/>
      <c r="L1286" s="499">
        <v>22</v>
      </c>
      <c r="M1286" s="243" t="str">
        <f>VLOOKUP(I1286,'Phan ca HK1-2025'!$B$4:$G$134,6,0)</f>
        <v>15/09/2025</v>
      </c>
      <c r="N1286" s="498"/>
      <c r="O1286" s="498"/>
    </row>
    <row r="1287" spans="1:56" ht="21" customHeight="1">
      <c r="A1287" s="136">
        <v>1283</v>
      </c>
      <c r="B1287" s="243" t="str">
        <f t="shared" si="26"/>
        <v>20251FL6572K20.47</v>
      </c>
      <c r="C1287" s="611" t="s">
        <v>2893</v>
      </c>
      <c r="D1287" s="243" t="str">
        <f>VLOOKUP(E1287,KHĐT_HKI_K20!$G$5:$AC$927,23,0)</f>
        <v>FL6572</v>
      </c>
      <c r="E1287" s="235" t="s">
        <v>189</v>
      </c>
      <c r="F1287" s="137" t="s">
        <v>59</v>
      </c>
      <c r="G1287" s="491" t="s">
        <v>1</v>
      </c>
      <c r="H1287" s="498" t="s">
        <v>78</v>
      </c>
      <c r="I1287" s="495" t="s">
        <v>128</v>
      </c>
      <c r="J1287" s="475"/>
      <c r="K1287" s="475"/>
      <c r="L1287" s="499">
        <v>47</v>
      </c>
      <c r="M1287" s="243" t="str">
        <f>VLOOKUP(I1287,'Phan ca HK1-2025'!$B$4:$G$134,6,0)</f>
        <v>15/09/2025</v>
      </c>
      <c r="N1287" s="498"/>
      <c r="O1287" s="498" t="s">
        <v>1087</v>
      </c>
    </row>
    <row r="1288" spans="1:56" ht="21" customHeight="1">
      <c r="A1288" s="136">
        <v>1284</v>
      </c>
      <c r="B1288" s="243" t="str">
        <f t="shared" si="26"/>
        <v>20251FL6572K20.47</v>
      </c>
      <c r="C1288" s="611" t="s">
        <v>2893</v>
      </c>
      <c r="D1288" s="243" t="str">
        <f>VLOOKUP(E1288,KHĐT_HKI_K20!$G$5:$AC$927,23,0)</f>
        <v>FL6572</v>
      </c>
      <c r="E1288" s="235" t="s">
        <v>189</v>
      </c>
      <c r="F1288" s="137" t="s">
        <v>59</v>
      </c>
      <c r="G1288" s="491" t="s">
        <v>4</v>
      </c>
      <c r="H1288" s="498" t="s">
        <v>78</v>
      </c>
      <c r="I1288" s="495" t="s">
        <v>128</v>
      </c>
      <c r="J1288" s="475"/>
      <c r="K1288" s="475"/>
      <c r="L1288" s="499">
        <v>47</v>
      </c>
      <c r="M1288" s="243" t="str">
        <f>VLOOKUP(I1288,'Phan ca HK1-2025'!$B$4:$G$134,6,0)</f>
        <v>15/09/2025</v>
      </c>
      <c r="N1288" s="498"/>
      <c r="O1288" s="498" t="s">
        <v>1087</v>
      </c>
    </row>
    <row r="1289" spans="1:56" ht="21" customHeight="1">
      <c r="A1289" s="136">
        <v>1285</v>
      </c>
      <c r="B1289" s="243" t="str">
        <f t="shared" si="26"/>
        <v>20251FL6572K20.48</v>
      </c>
      <c r="C1289" s="611" t="s">
        <v>2896</v>
      </c>
      <c r="D1289" s="243" t="str">
        <f>VLOOKUP(E1289,KHĐT_HKI_K20!$G$5:$AC$927,23,0)</f>
        <v>FL6572</v>
      </c>
      <c r="E1289" s="235" t="s">
        <v>189</v>
      </c>
      <c r="F1289" s="137" t="s">
        <v>60</v>
      </c>
      <c r="G1289" s="491" t="s">
        <v>1</v>
      </c>
      <c r="H1289" s="498" t="s">
        <v>78</v>
      </c>
      <c r="I1289" s="495" t="s">
        <v>128</v>
      </c>
      <c r="J1289" s="475"/>
      <c r="K1289" s="475"/>
      <c r="L1289" s="499">
        <v>48</v>
      </c>
      <c r="M1289" s="243" t="str">
        <f>VLOOKUP(I1289,'Phan ca HK1-2025'!$B$4:$G$134,6,0)</f>
        <v>15/09/2025</v>
      </c>
      <c r="N1289" s="498"/>
      <c r="O1289" s="498" t="s">
        <v>1088</v>
      </c>
    </row>
    <row r="1290" spans="1:56" ht="21" customHeight="1">
      <c r="A1290" s="136">
        <v>1286</v>
      </c>
      <c r="B1290" s="243" t="str">
        <f t="shared" si="26"/>
        <v>20251FL6572K20.48</v>
      </c>
      <c r="C1290" s="611" t="s">
        <v>2896</v>
      </c>
      <c r="D1290" s="243" t="str">
        <f>VLOOKUP(E1290,KHĐT_HKI_K20!$G$5:$AC$927,23,0)</f>
        <v>FL6572</v>
      </c>
      <c r="E1290" s="235" t="s">
        <v>189</v>
      </c>
      <c r="F1290" s="137" t="s">
        <v>60</v>
      </c>
      <c r="G1290" s="491" t="s">
        <v>4</v>
      </c>
      <c r="H1290" s="498" t="s">
        <v>78</v>
      </c>
      <c r="I1290" s="495" t="s">
        <v>128</v>
      </c>
      <c r="J1290" s="475"/>
      <c r="K1290" s="475"/>
      <c r="L1290" s="499">
        <v>48</v>
      </c>
      <c r="M1290" s="243" t="str">
        <f>VLOOKUP(I1290,'Phan ca HK1-2025'!$B$4:$G$134,6,0)</f>
        <v>15/09/2025</v>
      </c>
      <c r="N1290" s="498"/>
      <c r="O1290" s="498" t="s">
        <v>1088</v>
      </c>
    </row>
    <row r="1291" spans="1:56" ht="21" customHeight="1">
      <c r="A1291" s="136">
        <v>1287</v>
      </c>
      <c r="B1291" s="243" t="str">
        <f t="shared" si="26"/>
        <v>20251BS6036K20.23</v>
      </c>
      <c r="C1291" s="611" t="s">
        <v>2176</v>
      </c>
      <c r="D1291" s="243" t="str">
        <f>VLOOKUP(E1291,KHĐT_HKI_K20!$G$5:$AC$927,23,0)</f>
        <v>BS6036</v>
      </c>
      <c r="E1291" s="236" t="s">
        <v>652</v>
      </c>
      <c r="F1291" s="137" t="s">
        <v>14</v>
      </c>
      <c r="G1291" s="491" t="s">
        <v>1</v>
      </c>
      <c r="H1291" s="243" t="str">
        <f>VLOOKUP(I1291,'Phan ca HK1-2025'!$B$4:$I$134,8,0)</f>
        <v>C7-306</v>
      </c>
      <c r="I1291" s="495" t="s">
        <v>128</v>
      </c>
      <c r="J1291" s="475"/>
      <c r="K1291" s="475"/>
      <c r="L1291" s="499">
        <v>23</v>
      </c>
      <c r="M1291" s="243" t="str">
        <f>VLOOKUP(I1291,'Phan ca HK1-2025'!$B$4:$G$134,6,0)</f>
        <v>15/09/2025</v>
      </c>
      <c r="N1291" s="498"/>
      <c r="O1291" s="498"/>
    </row>
    <row r="1292" spans="1:56" ht="21" customHeight="1">
      <c r="A1292" s="136">
        <v>1288</v>
      </c>
      <c r="B1292" s="243" t="str">
        <f t="shared" si="26"/>
        <v>20251LP6010K20.70</v>
      </c>
      <c r="C1292" s="611" t="s">
        <v>3325</v>
      </c>
      <c r="D1292" s="243" t="str">
        <f>VLOOKUP(E1292,KHĐT_HKI_K20!$G$5:$AC$927,23,0)</f>
        <v>LP6010</v>
      </c>
      <c r="E1292" s="236" t="s">
        <v>180</v>
      </c>
      <c r="F1292" s="137" t="s">
        <v>64</v>
      </c>
      <c r="G1292" s="491" t="s">
        <v>4</v>
      </c>
      <c r="H1292" s="243" t="s">
        <v>580</v>
      </c>
      <c r="I1292" s="495" t="s">
        <v>128</v>
      </c>
      <c r="J1292" s="475"/>
      <c r="K1292" s="498" t="s">
        <v>1084</v>
      </c>
      <c r="L1292" s="501">
        <v>70</v>
      </c>
      <c r="M1292" s="243" t="str">
        <f>VLOOKUP(I1292,'Phan ca HK1-2025'!$B$4:$G$134,6,0)</f>
        <v>15/09/2025</v>
      </c>
      <c r="N1292" s="498" t="s">
        <v>1084</v>
      </c>
      <c r="O1292" s="498"/>
    </row>
    <row r="1293" spans="1:56" ht="21" customHeight="1">
      <c r="A1293" s="136">
        <v>1289</v>
      </c>
      <c r="B1293" s="243" t="str">
        <f t="shared" si="26"/>
        <v>20251BS6022K20.21</v>
      </c>
      <c r="C1293" s="611" t="s">
        <v>1876</v>
      </c>
      <c r="D1293" s="243" t="str">
        <f>VLOOKUP(E1293,KHĐT_HKI_K20!$G$5:$AC$927,23,0)</f>
        <v>BS6022</v>
      </c>
      <c r="E1293" s="236" t="s">
        <v>283</v>
      </c>
      <c r="F1293" s="137" t="s">
        <v>64</v>
      </c>
      <c r="G1293" s="491" t="s">
        <v>4</v>
      </c>
      <c r="H1293" s="243" t="s">
        <v>4387</v>
      </c>
      <c r="I1293" s="495" t="s">
        <v>130</v>
      </c>
      <c r="J1293" s="475"/>
      <c r="K1293" s="475"/>
      <c r="L1293" s="499">
        <v>21</v>
      </c>
      <c r="M1293" s="243" t="str">
        <f>VLOOKUP(I1293,'Phan ca HK1-2025'!$B$4:$G$134,6,0)</f>
        <v>15/09/2025</v>
      </c>
      <c r="N1293" s="498"/>
      <c r="O1293" s="498"/>
    </row>
    <row r="1294" spans="1:56" ht="21" customHeight="1">
      <c r="A1294" s="136">
        <v>1290</v>
      </c>
      <c r="B1294" s="243" t="str">
        <f t="shared" si="26"/>
        <v>20251BM6021K20.10</v>
      </c>
      <c r="C1294" s="611" t="s">
        <v>1325</v>
      </c>
      <c r="D1294" s="243" t="str">
        <f>VLOOKUP(E1294,KHĐT_HKI_K20!$G$5:$AC$927,23,0)</f>
        <v>BM6021</v>
      </c>
      <c r="E1294" s="236" t="s">
        <v>194</v>
      </c>
      <c r="F1294" s="137" t="s">
        <v>32</v>
      </c>
      <c r="G1294" s="491" t="s">
        <v>3</v>
      </c>
      <c r="H1294" s="243" t="str">
        <f>VLOOKUP(I1294,'Phan ca HK1-2025'!$B$4:$I$134,8,0)</f>
        <v>C7-202</v>
      </c>
      <c r="I1294" s="495" t="s">
        <v>130</v>
      </c>
      <c r="J1294" s="475"/>
      <c r="K1294" s="475"/>
      <c r="L1294" s="499">
        <v>10</v>
      </c>
      <c r="M1294" s="243" t="str">
        <f>VLOOKUP(I1294,'Phan ca HK1-2025'!$B$4:$G$134,6,0)</f>
        <v>15/09/2025</v>
      </c>
      <c r="N1294" s="498"/>
      <c r="O1294" s="498"/>
    </row>
    <row r="1295" spans="1:56" ht="21" customHeight="1">
      <c r="A1295" s="136">
        <v>1291</v>
      </c>
      <c r="B1295" s="243" t="str">
        <f t="shared" si="26"/>
        <v>20251AA6030K20.6</v>
      </c>
      <c r="C1295" s="611" t="s">
        <v>1201</v>
      </c>
      <c r="D1295" s="243" t="str">
        <f>VLOOKUP(E1295,KHĐT_HKI_K20!$G$5:$AC$927,23,0)</f>
        <v>AA6030</v>
      </c>
      <c r="E1295" s="236" t="s">
        <v>687</v>
      </c>
      <c r="F1295" s="137" t="s">
        <v>13</v>
      </c>
      <c r="G1295" s="491" t="s">
        <v>3</v>
      </c>
      <c r="H1295" s="243" t="str">
        <f>VLOOKUP(I1295,'Phan ca HK1-2025'!$B$4:$I$134,8,0)</f>
        <v>C7-202</v>
      </c>
      <c r="I1295" s="495" t="s">
        <v>130</v>
      </c>
      <c r="J1295" s="475"/>
      <c r="K1295" s="475"/>
      <c r="L1295" s="499">
        <v>6</v>
      </c>
      <c r="M1295" s="243" t="str">
        <f>VLOOKUP(I1295,'Phan ca HK1-2025'!$B$4:$G$134,6,0)</f>
        <v>15/09/2025</v>
      </c>
      <c r="N1295" s="498"/>
      <c r="O1295" s="498"/>
    </row>
    <row r="1296" spans="1:56" ht="21" customHeight="1">
      <c r="A1296" s="136">
        <v>1292</v>
      </c>
      <c r="B1296" s="243" t="str">
        <f t="shared" si="26"/>
        <v>20251BM6143K20.1</v>
      </c>
      <c r="C1296" s="611" t="s">
        <v>1373</v>
      </c>
      <c r="D1296" s="243" t="str">
        <f>VLOOKUP(E1296,KHĐT_HKI_K20!$G$5:$AC$927,23,0)</f>
        <v>BM6143</v>
      </c>
      <c r="E1296" s="236" t="s">
        <v>236</v>
      </c>
      <c r="F1296" s="137" t="s">
        <v>224</v>
      </c>
      <c r="G1296" s="491" t="s">
        <v>2</v>
      </c>
      <c r="H1296" s="243" t="str">
        <f>VLOOKUP(I1296,'Phan ca HK1-2025'!$B$4:$I$134,8,0)</f>
        <v>C7-202</v>
      </c>
      <c r="I1296" s="495" t="s">
        <v>130</v>
      </c>
      <c r="J1296" s="475"/>
      <c r="K1296" s="475"/>
      <c r="L1296" s="499">
        <v>1</v>
      </c>
      <c r="M1296" s="243" t="str">
        <f>VLOOKUP(I1296,'Phan ca HK1-2025'!$B$4:$G$134,6,0)</f>
        <v>15/09/2025</v>
      </c>
      <c r="N1296" s="498"/>
      <c r="O1296" s="498"/>
    </row>
    <row r="1297" spans="1:15" ht="21" customHeight="1">
      <c r="A1297" s="136">
        <v>1293</v>
      </c>
      <c r="B1297" s="243" t="str">
        <f t="shared" si="26"/>
        <v>20251PE6037K20.18</v>
      </c>
      <c r="C1297" s="617" t="s">
        <v>4471</v>
      </c>
      <c r="D1297" s="613" t="s">
        <v>1138</v>
      </c>
      <c r="E1297" s="492" t="s">
        <v>1131</v>
      </c>
      <c r="F1297" s="137" t="s">
        <v>31</v>
      </c>
      <c r="G1297" s="491" t="s">
        <v>4</v>
      </c>
      <c r="H1297" s="243" t="s">
        <v>484</v>
      </c>
      <c r="I1297" s="495" t="s">
        <v>130</v>
      </c>
      <c r="J1297" s="475"/>
      <c r="K1297" s="475"/>
      <c r="L1297" s="499">
        <v>18</v>
      </c>
      <c r="M1297" s="243" t="str">
        <f>VLOOKUP(I1297,'Phan ca HK1-2025'!$B$4:$G$134,6,0)</f>
        <v>15/09/2025</v>
      </c>
      <c r="N1297" s="498"/>
      <c r="O1297" s="498"/>
    </row>
    <row r="1298" spans="1:15" ht="21" customHeight="1">
      <c r="A1298" s="136">
        <v>1294</v>
      </c>
      <c r="B1298" s="243" t="str">
        <f t="shared" si="26"/>
        <v>20251BS6030K20.23</v>
      </c>
      <c r="C1298" s="611" t="s">
        <v>2104</v>
      </c>
      <c r="D1298" s="243" t="str">
        <f>VLOOKUP(E1298,KHĐT_HKI_K20!$G$5:$AC$927,23,0)</f>
        <v>BS6030</v>
      </c>
      <c r="E1298" s="236" t="s">
        <v>10</v>
      </c>
      <c r="F1298" s="137" t="s">
        <v>13</v>
      </c>
      <c r="G1298" s="491" t="s">
        <v>0</v>
      </c>
      <c r="H1298" s="243" t="s">
        <v>824</v>
      </c>
      <c r="I1298" s="495" t="s">
        <v>130</v>
      </c>
      <c r="J1298" s="475"/>
      <c r="K1298" s="475"/>
      <c r="L1298" s="499">
        <v>23</v>
      </c>
      <c r="M1298" s="243" t="str">
        <f>VLOOKUP(I1298,'Phan ca HK1-2025'!$B$4:$G$134,6,0)</f>
        <v>15/09/2025</v>
      </c>
      <c r="N1298" s="498"/>
      <c r="O1298" s="498"/>
    </row>
    <row r="1299" spans="1:15" ht="21" customHeight="1">
      <c r="A1299" s="136">
        <v>1295</v>
      </c>
      <c r="B1299" s="243" t="str">
        <f t="shared" si="26"/>
        <v>20251FL6572K20.49</v>
      </c>
      <c r="C1299" s="611" t="s">
        <v>2899</v>
      </c>
      <c r="D1299" s="243" t="str">
        <f>VLOOKUP(E1299,KHĐT_HKI_K20!$G$5:$AC$927,23,0)</f>
        <v>FL6572</v>
      </c>
      <c r="E1299" s="235" t="s">
        <v>189</v>
      </c>
      <c r="F1299" s="137" t="s">
        <v>59</v>
      </c>
      <c r="G1299" s="491" t="s">
        <v>1</v>
      </c>
      <c r="H1299" s="498" t="s">
        <v>461</v>
      </c>
      <c r="I1299" s="495" t="s">
        <v>130</v>
      </c>
      <c r="J1299" s="475"/>
      <c r="K1299" s="475"/>
      <c r="L1299" s="499">
        <v>49</v>
      </c>
      <c r="M1299" s="243" t="str">
        <f>VLOOKUP(I1299,'Phan ca HK1-2025'!$B$4:$G$134,6,0)</f>
        <v>15/09/2025</v>
      </c>
      <c r="N1299" s="498"/>
      <c r="O1299" s="498" t="s">
        <v>1089</v>
      </c>
    </row>
    <row r="1300" spans="1:15" ht="21" customHeight="1">
      <c r="A1300" s="136">
        <v>1296</v>
      </c>
      <c r="B1300" s="243" t="str">
        <f t="shared" si="26"/>
        <v>20251FL6572K20.49</v>
      </c>
      <c r="C1300" s="611" t="s">
        <v>2899</v>
      </c>
      <c r="D1300" s="243" t="str">
        <f>VLOOKUP(E1300,KHĐT_HKI_K20!$G$5:$AC$927,23,0)</f>
        <v>FL6572</v>
      </c>
      <c r="E1300" s="235" t="s">
        <v>189</v>
      </c>
      <c r="F1300" s="137" t="s">
        <v>59</v>
      </c>
      <c r="G1300" s="491" t="s">
        <v>4</v>
      </c>
      <c r="H1300" s="498" t="s">
        <v>461</v>
      </c>
      <c r="I1300" s="495" t="s">
        <v>130</v>
      </c>
      <c r="J1300" s="475"/>
      <c r="K1300" s="475"/>
      <c r="L1300" s="499">
        <v>49</v>
      </c>
      <c r="M1300" s="243" t="str">
        <f>VLOOKUP(I1300,'Phan ca HK1-2025'!$B$4:$G$134,6,0)</f>
        <v>15/09/2025</v>
      </c>
      <c r="N1300" s="498"/>
      <c r="O1300" s="498" t="s">
        <v>1089</v>
      </c>
    </row>
    <row r="1301" spans="1:15" ht="21" customHeight="1">
      <c r="A1301" s="136">
        <v>1297</v>
      </c>
      <c r="B1301" s="243" t="str">
        <f t="shared" si="26"/>
        <v>20251FL6572K20.50</v>
      </c>
      <c r="C1301" s="611" t="s">
        <v>2902</v>
      </c>
      <c r="D1301" s="243" t="str">
        <f>VLOOKUP(E1301,KHĐT_HKI_K20!$G$5:$AC$927,23,0)</f>
        <v>FL6572</v>
      </c>
      <c r="E1301" s="235" t="s">
        <v>189</v>
      </c>
      <c r="F1301" s="137" t="s">
        <v>60</v>
      </c>
      <c r="G1301" s="491" t="s">
        <v>1</v>
      </c>
      <c r="H1301" s="498" t="s">
        <v>461</v>
      </c>
      <c r="I1301" s="495" t="s">
        <v>130</v>
      </c>
      <c r="J1301" s="475"/>
      <c r="K1301" s="475"/>
      <c r="L1301" s="499">
        <v>50</v>
      </c>
      <c r="M1301" s="243" t="str">
        <f>VLOOKUP(I1301,'Phan ca HK1-2025'!$B$4:$G$134,6,0)</f>
        <v>15/09/2025</v>
      </c>
      <c r="N1301" s="498"/>
      <c r="O1301" s="498" t="s">
        <v>1090</v>
      </c>
    </row>
    <row r="1302" spans="1:15" ht="21" customHeight="1">
      <c r="A1302" s="136">
        <v>1298</v>
      </c>
      <c r="B1302" s="243" t="str">
        <f t="shared" si="26"/>
        <v>20251FL6572K20.50</v>
      </c>
      <c r="C1302" s="611" t="s">
        <v>2902</v>
      </c>
      <c r="D1302" s="243" t="str">
        <f>VLOOKUP(E1302,KHĐT_HKI_K20!$G$5:$AC$927,23,0)</f>
        <v>FL6572</v>
      </c>
      <c r="E1302" s="235" t="s">
        <v>189</v>
      </c>
      <c r="F1302" s="137" t="s">
        <v>60</v>
      </c>
      <c r="G1302" s="491" t="s">
        <v>4</v>
      </c>
      <c r="H1302" s="498" t="s">
        <v>461</v>
      </c>
      <c r="I1302" s="495" t="s">
        <v>130</v>
      </c>
      <c r="J1302" s="475"/>
      <c r="K1302" s="475"/>
      <c r="L1302" s="499">
        <v>50</v>
      </c>
      <c r="M1302" s="243" t="str">
        <f>VLOOKUP(I1302,'Phan ca HK1-2025'!$B$4:$G$134,6,0)</f>
        <v>15/09/2025</v>
      </c>
      <c r="N1302" s="498"/>
      <c r="O1302" s="498" t="s">
        <v>1090</v>
      </c>
    </row>
    <row r="1303" spans="1:15" ht="21" customHeight="1">
      <c r="A1303" s="136">
        <v>1299</v>
      </c>
      <c r="B1303" s="243" t="str">
        <f t="shared" ref="B1303:B1333" si="27">CONCATENATE(20251,$D1303,"K20.",$L1303)</f>
        <v>20251LP6010K20.71</v>
      </c>
      <c r="C1303" s="611" t="s">
        <v>3328</v>
      </c>
      <c r="D1303" s="243" t="str">
        <f>VLOOKUP(E1303,KHĐT_HKI_K20!$G$5:$AC$927,23,0)</f>
        <v>LP6010</v>
      </c>
      <c r="E1303" s="236" t="s">
        <v>180</v>
      </c>
      <c r="F1303" s="137" t="s">
        <v>59</v>
      </c>
      <c r="G1303" s="491" t="s">
        <v>2</v>
      </c>
      <c r="H1303" s="243" t="str">
        <f>VLOOKUP(I1303,'Phan ca HK1-2025'!$B$4:$I$134,8,0)</f>
        <v>C7-202</v>
      </c>
      <c r="I1303" s="495" t="s">
        <v>130</v>
      </c>
      <c r="J1303" s="475"/>
      <c r="K1303" s="513" t="s">
        <v>905</v>
      </c>
      <c r="L1303" s="499">
        <v>71</v>
      </c>
      <c r="M1303" s="243" t="str">
        <f>VLOOKUP(I1303,'Phan ca HK1-2025'!$B$4:$G$134,6,0)</f>
        <v>15/09/2025</v>
      </c>
      <c r="N1303" s="513" t="s">
        <v>905</v>
      </c>
      <c r="O1303" s="498"/>
    </row>
    <row r="1304" spans="1:15" ht="21" customHeight="1">
      <c r="A1304" s="136">
        <v>1300</v>
      </c>
      <c r="B1304" s="243" t="str">
        <f t="shared" si="27"/>
        <v>20251PE6027K20.7</v>
      </c>
      <c r="C1304" s="611" t="s">
        <v>3571</v>
      </c>
      <c r="D1304" s="243" t="str">
        <f>VLOOKUP(E1304,[1]CHUONGTRINHDAOTAO_1294!$G$5:$V$36,16,0)</f>
        <v>PE6027</v>
      </c>
      <c r="E1304" s="492" t="s">
        <v>451</v>
      </c>
      <c r="F1304" s="137" t="s">
        <v>60</v>
      </c>
      <c r="G1304" s="491" t="s">
        <v>5</v>
      </c>
      <c r="H1304" s="243" t="s">
        <v>484</v>
      </c>
      <c r="I1304" s="495" t="s">
        <v>350</v>
      </c>
      <c r="J1304" s="475"/>
      <c r="K1304" s="475"/>
      <c r="L1304" s="500">
        <v>7</v>
      </c>
      <c r="M1304" s="243" t="str">
        <f>VLOOKUP(I1304,'Phan ca HK1-2025'!$B$4:$G$134,6,0)</f>
        <v>15/09/2025</v>
      </c>
      <c r="N1304" s="498"/>
      <c r="O1304" s="498"/>
    </row>
    <row r="1305" spans="1:15" ht="21" customHeight="1">
      <c r="A1305" s="136">
        <v>1301</v>
      </c>
      <c r="B1305" s="243" t="str">
        <f t="shared" si="27"/>
        <v>20251SM6001K20.7</v>
      </c>
      <c r="C1305" s="611" t="s">
        <v>4085</v>
      </c>
      <c r="D1305" s="243" t="str">
        <f>VLOOKUP(E1305,KHĐT_HKI_K20!$G$5:$AC$927,23,0)</f>
        <v>SM6001</v>
      </c>
      <c r="E1305" s="236" t="s">
        <v>27</v>
      </c>
      <c r="F1305" s="137" t="s">
        <v>64</v>
      </c>
      <c r="G1305" s="491" t="s">
        <v>2</v>
      </c>
      <c r="H1305" s="243" t="str">
        <f>VLOOKUP(I1305,'Phan ca HK1-2025'!$B$4:$I$134,8,0)</f>
        <v>C1-303</v>
      </c>
      <c r="I1305" s="495" t="s">
        <v>350</v>
      </c>
      <c r="J1305" s="475"/>
      <c r="K1305" s="475"/>
      <c r="L1305" s="499">
        <v>7</v>
      </c>
      <c r="M1305" s="243" t="str">
        <f>VLOOKUP(I1305,'Phan ca HK1-2025'!$B$4:$G$134,6,0)</f>
        <v>15/09/2025</v>
      </c>
      <c r="N1305" s="498"/>
      <c r="O1305" s="498"/>
    </row>
    <row r="1306" spans="1:15" ht="21" customHeight="1">
      <c r="A1306" s="136">
        <v>1302</v>
      </c>
      <c r="B1306" s="243" t="str">
        <f t="shared" si="27"/>
        <v>20251BS6002K20.70</v>
      </c>
      <c r="C1306" s="611" t="s">
        <v>1695</v>
      </c>
      <c r="D1306" s="243" t="str">
        <f>VLOOKUP(E1306,KHĐT_HKI_K20!$G$5:$AC$927,23,0)</f>
        <v>BS6002</v>
      </c>
      <c r="E1306" s="236" t="s">
        <v>93</v>
      </c>
      <c r="F1306" s="137" t="s">
        <v>14</v>
      </c>
      <c r="G1306" s="491" t="s">
        <v>5</v>
      </c>
      <c r="H1306" s="243" t="str">
        <f>VLOOKUP(I1306,'Phan ca HK1-2025'!$B$4:$I$134,8,0)</f>
        <v>C1-303</v>
      </c>
      <c r="I1306" s="495" t="s">
        <v>350</v>
      </c>
      <c r="J1306" s="475"/>
      <c r="K1306" s="475"/>
      <c r="L1306" s="499">
        <v>70</v>
      </c>
      <c r="M1306" s="243" t="str">
        <f>VLOOKUP(I1306,'Phan ca HK1-2025'!$B$4:$G$134,6,0)</f>
        <v>15/09/2025</v>
      </c>
      <c r="N1306" s="498"/>
      <c r="O1306" s="498"/>
    </row>
    <row r="1307" spans="1:15" ht="21" customHeight="1">
      <c r="A1307" s="136">
        <v>1303</v>
      </c>
      <c r="B1307" s="243" t="str">
        <f t="shared" si="27"/>
        <v>20251SL6311K20.45</v>
      </c>
      <c r="C1307" s="611" t="s">
        <v>3941</v>
      </c>
      <c r="D1307" s="243" t="str">
        <f>VLOOKUP(E1307,KHĐT_HKI_K20!$G$5:$AC$927,23,0)</f>
        <v>SL6311</v>
      </c>
      <c r="E1307" s="235" t="s">
        <v>658</v>
      </c>
      <c r="F1307" s="137" t="s">
        <v>64</v>
      </c>
      <c r="G1307" s="491" t="s">
        <v>1</v>
      </c>
      <c r="H1307" s="498" t="s">
        <v>487</v>
      </c>
      <c r="I1307" s="495" t="s">
        <v>350</v>
      </c>
      <c r="J1307" s="475"/>
      <c r="K1307" s="475"/>
      <c r="L1307" s="499">
        <v>45</v>
      </c>
      <c r="M1307" s="243" t="str">
        <f>VLOOKUP(I1307,'Phan ca HK1-2025'!$B$4:$G$134,6,0)</f>
        <v>15/09/2025</v>
      </c>
      <c r="N1307" s="498"/>
      <c r="O1307" s="498" t="s">
        <v>848</v>
      </c>
    </row>
    <row r="1308" spans="1:15" ht="21" customHeight="1">
      <c r="A1308" s="136">
        <v>1304</v>
      </c>
      <c r="B1308" s="243" t="str">
        <f t="shared" si="27"/>
        <v>20251SL6311K20.45</v>
      </c>
      <c r="C1308" s="611" t="s">
        <v>3941</v>
      </c>
      <c r="D1308" s="243" t="str">
        <f>VLOOKUP(E1308,KHĐT_HKI_K20!$G$5:$AC$927,23,0)</f>
        <v>SL6311</v>
      </c>
      <c r="E1308" s="235" t="s">
        <v>658</v>
      </c>
      <c r="F1308" s="137" t="s">
        <v>64</v>
      </c>
      <c r="G1308" s="491" t="s">
        <v>4</v>
      </c>
      <c r="H1308" s="498" t="s">
        <v>487</v>
      </c>
      <c r="I1308" s="495" t="s">
        <v>350</v>
      </c>
      <c r="J1308" s="475"/>
      <c r="K1308" s="475"/>
      <c r="L1308" s="499">
        <v>45</v>
      </c>
      <c r="M1308" s="243" t="str">
        <f>VLOOKUP(I1308,'Phan ca HK1-2025'!$B$4:$G$134,6,0)</f>
        <v>15/09/2025</v>
      </c>
      <c r="N1308" s="498"/>
      <c r="O1308" s="498" t="s">
        <v>848</v>
      </c>
    </row>
    <row r="1309" spans="1:15" ht="21" customHeight="1">
      <c r="A1309" s="136">
        <v>1305</v>
      </c>
      <c r="B1309" s="243" t="str">
        <f t="shared" si="27"/>
        <v>20251SL6311K20.46</v>
      </c>
      <c r="C1309" s="611" t="s">
        <v>3944</v>
      </c>
      <c r="D1309" s="243" t="str">
        <f>VLOOKUP(E1309,KHĐT_HKI_K20!$G$5:$AC$927,23,0)</f>
        <v>SL6311</v>
      </c>
      <c r="E1309" s="235" t="s">
        <v>658</v>
      </c>
      <c r="F1309" s="137" t="s">
        <v>58</v>
      </c>
      <c r="G1309" s="491" t="s">
        <v>1</v>
      </c>
      <c r="H1309" s="498" t="s">
        <v>487</v>
      </c>
      <c r="I1309" s="495" t="s">
        <v>350</v>
      </c>
      <c r="J1309" s="475"/>
      <c r="K1309" s="475"/>
      <c r="L1309" s="499">
        <v>46</v>
      </c>
      <c r="M1309" s="243" t="str">
        <f>VLOOKUP(I1309,'Phan ca HK1-2025'!$B$4:$G$134,6,0)</f>
        <v>15/09/2025</v>
      </c>
      <c r="N1309" s="498"/>
      <c r="O1309" s="498" t="s">
        <v>849</v>
      </c>
    </row>
    <row r="1310" spans="1:15" ht="21" customHeight="1">
      <c r="A1310" s="136">
        <v>1306</v>
      </c>
      <c r="B1310" s="243" t="str">
        <f t="shared" si="27"/>
        <v>20251SL6311K20.46</v>
      </c>
      <c r="C1310" s="611" t="s">
        <v>3944</v>
      </c>
      <c r="D1310" s="243" t="str">
        <f>VLOOKUP(E1310,KHĐT_HKI_K20!$G$5:$AC$927,23,0)</f>
        <v>SL6311</v>
      </c>
      <c r="E1310" s="235" t="s">
        <v>658</v>
      </c>
      <c r="F1310" s="137" t="s">
        <v>58</v>
      </c>
      <c r="G1310" s="491" t="s">
        <v>4</v>
      </c>
      <c r="H1310" s="498" t="s">
        <v>487</v>
      </c>
      <c r="I1310" s="495" t="s">
        <v>350</v>
      </c>
      <c r="J1310" s="475"/>
      <c r="K1310" s="475"/>
      <c r="L1310" s="499">
        <v>46</v>
      </c>
      <c r="M1310" s="243" t="str">
        <f>VLOOKUP(I1310,'Phan ca HK1-2025'!$B$4:$G$134,6,0)</f>
        <v>15/09/2025</v>
      </c>
      <c r="N1310" s="498"/>
      <c r="O1310" s="498" t="s">
        <v>849</v>
      </c>
    </row>
    <row r="1311" spans="1:15" ht="21" customHeight="1">
      <c r="A1311" s="136">
        <v>1307</v>
      </c>
      <c r="B1311" s="243" t="str">
        <f t="shared" si="27"/>
        <v>20251LP6010K20.73</v>
      </c>
      <c r="C1311" s="611" t="s">
        <v>3334</v>
      </c>
      <c r="D1311" s="243" t="str">
        <f>VLOOKUP(E1311,KHĐT_HKI_K20!$G$5:$AC$927,23,0)</f>
        <v>LP6010</v>
      </c>
      <c r="E1311" s="236" t="s">
        <v>180</v>
      </c>
      <c r="F1311" s="137" t="s">
        <v>32</v>
      </c>
      <c r="G1311" s="491" t="s">
        <v>2</v>
      </c>
      <c r="H1311" s="243" t="s">
        <v>1148</v>
      </c>
      <c r="I1311" s="495" t="s">
        <v>350</v>
      </c>
      <c r="J1311" s="475"/>
      <c r="K1311" s="498" t="s">
        <v>851</v>
      </c>
      <c r="L1311" s="501">
        <v>73</v>
      </c>
      <c r="M1311" s="243" t="str">
        <f>VLOOKUP(I1311,'Phan ca HK1-2025'!$B$4:$G$134,6,0)</f>
        <v>15/09/2025</v>
      </c>
      <c r="N1311" s="498" t="s">
        <v>851</v>
      </c>
      <c r="O1311" s="498"/>
    </row>
    <row r="1312" spans="1:15" ht="21" customHeight="1">
      <c r="A1312" s="136">
        <v>1308</v>
      </c>
      <c r="B1312" s="243" t="str">
        <f t="shared" si="27"/>
        <v>20251BS6027K20.45</v>
      </c>
      <c r="C1312" s="611" t="s">
        <v>2032</v>
      </c>
      <c r="D1312" s="243" t="str">
        <f>VLOOKUP(E1312,KHĐT_HKI_K20!$G$5:$AC$927,23,0)</f>
        <v>BS6027</v>
      </c>
      <c r="E1312" s="236" t="s">
        <v>654</v>
      </c>
      <c r="F1312" s="137" t="s">
        <v>14</v>
      </c>
      <c r="G1312" s="491" t="s">
        <v>0</v>
      </c>
      <c r="H1312" s="243" t="str">
        <f>VLOOKUP(I1312,'Phan ca HK1-2025'!$B$4:$I$134,8,0)</f>
        <v>C1-303</v>
      </c>
      <c r="I1312" s="495" t="s">
        <v>350</v>
      </c>
      <c r="J1312" s="475"/>
      <c r="K1312" s="475"/>
      <c r="L1312" s="499">
        <v>45</v>
      </c>
      <c r="M1312" s="243" t="str">
        <f>VLOOKUP(I1312,'Phan ca HK1-2025'!$B$4:$G$134,6,0)</f>
        <v>15/09/2025</v>
      </c>
      <c r="N1312" s="498"/>
      <c r="O1312" s="498"/>
    </row>
    <row r="1313" spans="1:56" ht="21" customHeight="1">
      <c r="A1313" s="136">
        <v>1309</v>
      </c>
      <c r="B1313" s="243" t="str">
        <f t="shared" si="27"/>
        <v>20251SM6050K20.32</v>
      </c>
      <c r="C1313" s="611" t="s">
        <v>4259</v>
      </c>
      <c r="D1313" s="243" t="str">
        <f>VLOOKUP(E1313,KHĐT_HKI_K20!$G$5:$AC$927,23,0)</f>
        <v>SM6050</v>
      </c>
      <c r="E1313" s="236" t="s">
        <v>30</v>
      </c>
      <c r="F1313" s="137" t="s">
        <v>58</v>
      </c>
      <c r="G1313" s="491" t="s">
        <v>2</v>
      </c>
      <c r="H1313" s="243" t="str">
        <f>VLOOKUP(I1313,'Phan ca HK1-2025'!$B$4:$I$134,8,0)</f>
        <v>C1-303</v>
      </c>
      <c r="I1313" s="495" t="s">
        <v>350</v>
      </c>
      <c r="J1313" s="475"/>
      <c r="K1313" s="475"/>
      <c r="L1313" s="499">
        <v>32</v>
      </c>
      <c r="M1313" s="243" t="str">
        <f>VLOOKUP(I1313,'Phan ca HK1-2025'!$B$4:$G$134,6,0)</f>
        <v>15/09/2025</v>
      </c>
      <c r="N1313" s="498"/>
      <c r="O1313" s="498"/>
    </row>
    <row r="1314" spans="1:56" ht="21" customHeight="1">
      <c r="A1314" s="136">
        <v>1310</v>
      </c>
      <c r="B1314" s="243" t="str">
        <f t="shared" si="27"/>
        <v>20251BS6022K20.23</v>
      </c>
      <c r="C1314" s="611" t="s">
        <v>1882</v>
      </c>
      <c r="D1314" s="243" t="str">
        <f>VLOOKUP(E1314,KHĐT_HKI_K20!$G$5:$AC$927,23,0)</f>
        <v>BS6022</v>
      </c>
      <c r="E1314" s="236" t="s">
        <v>283</v>
      </c>
      <c r="F1314" s="137" t="s">
        <v>58</v>
      </c>
      <c r="G1314" s="491" t="s">
        <v>4</v>
      </c>
      <c r="H1314" s="243" t="str">
        <f>VLOOKUP(I1314,'Phan ca HK1-2025'!$B$4:$I$134,8,0)</f>
        <v>C7-306</v>
      </c>
      <c r="I1314" s="495" t="s">
        <v>120</v>
      </c>
      <c r="J1314" s="475"/>
      <c r="K1314" s="475"/>
      <c r="L1314" s="499">
        <v>23</v>
      </c>
      <c r="M1314" s="243" t="str">
        <f>VLOOKUP(I1314,'Phan ca HK1-2025'!$B$4:$G$134,6,0)</f>
        <v>15/09/2025</v>
      </c>
      <c r="N1314" s="498"/>
      <c r="O1314" s="498"/>
    </row>
    <row r="1315" spans="1:56" ht="21" customHeight="1">
      <c r="A1315" s="136">
        <v>1311</v>
      </c>
      <c r="B1315" s="243" t="str">
        <f t="shared" si="27"/>
        <v>20251SL6557K20.5</v>
      </c>
      <c r="C1315" s="611" t="s">
        <v>3965</v>
      </c>
      <c r="D1315" s="243" t="str">
        <f>VLOOKUP(E1315,KHĐT_HKI_K20!$G$5:$AC$927,23,0)</f>
        <v>SL6557</v>
      </c>
      <c r="E1315" s="490" t="s">
        <v>636</v>
      </c>
      <c r="F1315" s="137" t="s">
        <v>64</v>
      </c>
      <c r="G1315" s="491" t="s">
        <v>2</v>
      </c>
      <c r="H1315" s="498" t="s">
        <v>826</v>
      </c>
      <c r="I1315" s="495" t="s">
        <v>120</v>
      </c>
      <c r="J1315" s="475"/>
      <c r="K1315" s="475"/>
      <c r="L1315" s="499">
        <v>5</v>
      </c>
      <c r="M1315" s="243" t="str">
        <f>VLOOKUP(I1315,'Phan ca HK1-2025'!$B$4:$G$134,6,0)</f>
        <v>15/09/2025</v>
      </c>
      <c r="N1315" s="498"/>
      <c r="O1315" s="498"/>
    </row>
    <row r="1316" spans="1:56" ht="21" customHeight="1">
      <c r="A1316" s="136">
        <v>1312</v>
      </c>
      <c r="B1316" s="243" t="str">
        <f t="shared" si="27"/>
        <v>20251BM6021K20.12</v>
      </c>
      <c r="C1316" s="611" t="s">
        <v>1331</v>
      </c>
      <c r="D1316" s="243" t="str">
        <f>VLOOKUP(E1316,KHĐT_HKI_K20!$G$5:$AC$927,23,0)</f>
        <v>BM6021</v>
      </c>
      <c r="E1316" s="236" t="s">
        <v>194</v>
      </c>
      <c r="F1316" s="137" t="s">
        <v>64</v>
      </c>
      <c r="G1316" s="491" t="s">
        <v>4</v>
      </c>
      <c r="H1316" s="243" t="str">
        <f>VLOOKUP(I1316,'Phan ca HK1-2025'!$B$4:$I$134,8,0)</f>
        <v>C7-306</v>
      </c>
      <c r="I1316" s="495" t="s">
        <v>120</v>
      </c>
      <c r="J1316" s="475"/>
      <c r="K1316" s="475"/>
      <c r="L1316" s="499">
        <v>12</v>
      </c>
      <c r="M1316" s="243" t="str">
        <f>VLOOKUP(I1316,'Phan ca HK1-2025'!$B$4:$G$134,6,0)</f>
        <v>15/09/2025</v>
      </c>
      <c r="N1316" s="498"/>
      <c r="O1316" s="498"/>
    </row>
    <row r="1317" spans="1:56" ht="21" customHeight="1">
      <c r="A1317" s="136">
        <v>1313</v>
      </c>
      <c r="B1317" s="243" t="str">
        <f t="shared" si="27"/>
        <v>20251PE6037K20.19</v>
      </c>
      <c r="C1317" s="617" t="s">
        <v>4472</v>
      </c>
      <c r="D1317" s="613" t="s">
        <v>1138</v>
      </c>
      <c r="E1317" s="492" t="s">
        <v>1131</v>
      </c>
      <c r="F1317" s="137" t="s">
        <v>60</v>
      </c>
      <c r="G1317" s="491" t="s">
        <v>4</v>
      </c>
      <c r="H1317" s="243" t="s">
        <v>484</v>
      </c>
      <c r="I1317" s="495" t="s">
        <v>120</v>
      </c>
      <c r="J1317" s="475"/>
      <c r="K1317" s="475"/>
      <c r="L1317" s="499">
        <v>19</v>
      </c>
      <c r="M1317" s="243" t="str">
        <f>VLOOKUP(I1317,'Phan ca HK1-2025'!$B$4:$G$134,6,0)</f>
        <v>15/09/2025</v>
      </c>
      <c r="N1317" s="498"/>
      <c r="O1317" s="498"/>
    </row>
    <row r="1318" spans="1:56" ht="21" customHeight="1">
      <c r="A1318" s="136">
        <v>1314</v>
      </c>
      <c r="B1318" s="243" t="str">
        <f t="shared" si="27"/>
        <v>20251FL6572K20.53</v>
      </c>
      <c r="C1318" s="611" t="s">
        <v>2911</v>
      </c>
      <c r="D1318" s="243" t="str">
        <f>VLOOKUP(E1318,KHĐT_HKI_K20!$G$5:$AC$927,23,0)</f>
        <v>FL6572</v>
      </c>
      <c r="E1318" s="235" t="s">
        <v>189</v>
      </c>
      <c r="F1318" s="137" t="s">
        <v>64</v>
      </c>
      <c r="G1318" s="491" t="s">
        <v>0</v>
      </c>
      <c r="H1318" s="498" t="s">
        <v>459</v>
      </c>
      <c r="I1318" s="495" t="s">
        <v>120</v>
      </c>
      <c r="J1318" s="502"/>
      <c r="K1318" s="502"/>
      <c r="L1318" s="500">
        <v>53</v>
      </c>
      <c r="M1318" s="243" t="str">
        <f>VLOOKUP(I1318,'Phan ca HK1-2025'!$B$4:$G$134,6,0)</f>
        <v>15/09/2025</v>
      </c>
      <c r="N1318" s="498"/>
      <c r="O1318" s="498" t="s">
        <v>1093</v>
      </c>
      <c r="X1318"/>
      <c r="BC1318" s="5"/>
      <c r="BD1318" s="5"/>
    </row>
    <row r="1319" spans="1:56" ht="21" customHeight="1">
      <c r="A1319" s="136">
        <v>1315</v>
      </c>
      <c r="B1319" s="243" t="str">
        <f t="shared" si="27"/>
        <v>20251FL6572K20.53</v>
      </c>
      <c r="C1319" s="611" t="s">
        <v>2911</v>
      </c>
      <c r="D1319" s="243" t="str">
        <f>VLOOKUP(E1319,KHĐT_HKI_K20!$G$5:$AC$927,23,0)</f>
        <v>FL6572</v>
      </c>
      <c r="E1319" s="235" t="s">
        <v>189</v>
      </c>
      <c r="F1319" s="137" t="s">
        <v>64</v>
      </c>
      <c r="G1319" s="491" t="s">
        <v>3</v>
      </c>
      <c r="H1319" s="498" t="s">
        <v>459</v>
      </c>
      <c r="I1319" s="495" t="s">
        <v>120</v>
      </c>
      <c r="J1319" s="475"/>
      <c r="K1319" s="475"/>
      <c r="L1319" s="499">
        <v>53</v>
      </c>
      <c r="M1319" s="243" t="str">
        <f>VLOOKUP(I1319,'Phan ca HK1-2025'!$B$4:$G$134,6,0)</f>
        <v>15/09/2025</v>
      </c>
      <c r="N1319" s="498"/>
      <c r="O1319" s="498" t="s">
        <v>1093</v>
      </c>
    </row>
    <row r="1320" spans="1:56" ht="21" customHeight="1">
      <c r="A1320" s="136">
        <v>1316</v>
      </c>
      <c r="B1320" s="243" t="str">
        <f t="shared" si="27"/>
        <v>20251FL6572K20.54</v>
      </c>
      <c r="C1320" s="611" t="s">
        <v>2914</v>
      </c>
      <c r="D1320" s="243" t="str">
        <f>VLOOKUP(E1320,KHĐT_HKI_K20!$G$5:$AC$927,23,0)</f>
        <v>FL6572</v>
      </c>
      <c r="E1320" s="235" t="s">
        <v>189</v>
      </c>
      <c r="F1320" s="137" t="s">
        <v>58</v>
      </c>
      <c r="G1320" s="491" t="s">
        <v>0</v>
      </c>
      <c r="H1320" s="498" t="s">
        <v>459</v>
      </c>
      <c r="I1320" s="495" t="s">
        <v>120</v>
      </c>
      <c r="J1320" s="502"/>
      <c r="K1320" s="502"/>
      <c r="L1320" s="500">
        <v>54</v>
      </c>
      <c r="M1320" s="243" t="str">
        <f>VLOOKUP(I1320,'Phan ca HK1-2025'!$B$4:$G$134,6,0)</f>
        <v>15/09/2025</v>
      </c>
      <c r="N1320" s="498"/>
      <c r="O1320" s="498" t="s">
        <v>1094</v>
      </c>
      <c r="P1320" s="5"/>
      <c r="Y1320" s="5"/>
      <c r="Z1320" s="5"/>
      <c r="AA1320" s="5"/>
      <c r="BC1320" s="5"/>
      <c r="BD1320" s="5"/>
    </row>
    <row r="1321" spans="1:56" ht="21" customHeight="1">
      <c r="A1321" s="136">
        <v>1317</v>
      </c>
      <c r="B1321" s="243" t="str">
        <f t="shared" si="27"/>
        <v>20251FL6572K20.54</v>
      </c>
      <c r="C1321" s="611" t="s">
        <v>2914</v>
      </c>
      <c r="D1321" s="243" t="str">
        <f>VLOOKUP(E1321,KHĐT_HKI_K20!$G$5:$AC$927,23,0)</f>
        <v>FL6572</v>
      </c>
      <c r="E1321" s="235" t="s">
        <v>189</v>
      </c>
      <c r="F1321" s="137" t="s">
        <v>58</v>
      </c>
      <c r="G1321" s="491" t="s">
        <v>3</v>
      </c>
      <c r="H1321" s="498" t="s">
        <v>459</v>
      </c>
      <c r="I1321" s="495" t="s">
        <v>120</v>
      </c>
      <c r="J1321" s="475"/>
      <c r="K1321" s="475"/>
      <c r="L1321" s="499">
        <v>54</v>
      </c>
      <c r="M1321" s="243" t="str">
        <f>VLOOKUP(I1321,'Phan ca HK1-2025'!$B$4:$G$134,6,0)</f>
        <v>15/09/2025</v>
      </c>
      <c r="N1321" s="498"/>
      <c r="O1321" s="498" t="s">
        <v>1094</v>
      </c>
    </row>
    <row r="1322" spans="1:56" ht="21" customHeight="1">
      <c r="A1322" s="136">
        <v>1318</v>
      </c>
      <c r="B1322" s="243" t="str">
        <f t="shared" si="27"/>
        <v>20251BS6036K20.24</v>
      </c>
      <c r="C1322" s="611" t="s">
        <v>2179</v>
      </c>
      <c r="D1322" s="243" t="str">
        <f>VLOOKUP(E1322,KHĐT_HKI_K20!$G$5:$AC$927,23,0)</f>
        <v>BS6036</v>
      </c>
      <c r="E1322" s="236" t="s">
        <v>652</v>
      </c>
      <c r="F1322" s="137" t="s">
        <v>14</v>
      </c>
      <c r="G1322" s="491" t="s">
        <v>5</v>
      </c>
      <c r="H1322" s="498" t="s">
        <v>869</v>
      </c>
      <c r="I1322" s="495" t="s">
        <v>120</v>
      </c>
      <c r="J1322" s="475"/>
      <c r="K1322" s="475"/>
      <c r="L1322" s="499">
        <v>24</v>
      </c>
      <c r="M1322" s="243" t="str">
        <f>VLOOKUP(I1322,'Phan ca HK1-2025'!$B$4:$G$134,6,0)</f>
        <v>15/09/2025</v>
      </c>
      <c r="N1322" s="498"/>
      <c r="O1322" s="498"/>
    </row>
    <row r="1323" spans="1:56" ht="21" customHeight="1">
      <c r="A1323" s="136">
        <v>1319</v>
      </c>
      <c r="B1323" s="243" t="str">
        <f t="shared" si="27"/>
        <v>20251LP6010K20.74</v>
      </c>
      <c r="C1323" s="611" t="s">
        <v>3337</v>
      </c>
      <c r="D1323" s="243" t="str">
        <f>VLOOKUP(E1323,KHĐT_HKI_K20!$G$5:$AC$927,23,0)</f>
        <v>LP6010</v>
      </c>
      <c r="E1323" s="236" t="s">
        <v>180</v>
      </c>
      <c r="F1323" s="137" t="s">
        <v>58</v>
      </c>
      <c r="G1323" s="491" t="s">
        <v>2</v>
      </c>
      <c r="H1323" s="498" t="s">
        <v>826</v>
      </c>
      <c r="I1323" s="495" t="s">
        <v>120</v>
      </c>
      <c r="J1323" s="475"/>
      <c r="K1323" s="475"/>
      <c r="L1323" s="499">
        <v>74</v>
      </c>
      <c r="M1323" s="243" t="str">
        <f>VLOOKUP(I1323,'Phan ca HK1-2025'!$B$4:$G$134,6,0)</f>
        <v>15/09/2025</v>
      </c>
      <c r="N1323" s="513" t="s">
        <v>905</v>
      </c>
      <c r="O1323" s="498"/>
    </row>
    <row r="1324" spans="1:56" ht="21" customHeight="1">
      <c r="A1324" s="136">
        <v>1320</v>
      </c>
      <c r="B1324" s="243" t="str">
        <f t="shared" si="27"/>
        <v>20251BS6022K20.24</v>
      </c>
      <c r="C1324" s="611" t="s">
        <v>1885</v>
      </c>
      <c r="D1324" s="243" t="str">
        <f>VLOOKUP(E1324,KHĐT_HKI_K20!$G$5:$AC$927,23,0)</f>
        <v>BS6022</v>
      </c>
      <c r="E1324" s="236" t="s">
        <v>283</v>
      </c>
      <c r="F1324" s="137" t="s">
        <v>59</v>
      </c>
      <c r="G1324" s="491" t="s">
        <v>4</v>
      </c>
      <c r="H1324" s="243" t="str">
        <f>VLOOKUP(I1324,'Phan ca HK1-2025'!$B$4:$I$134,8,0)</f>
        <v>C7-306</v>
      </c>
      <c r="I1324" s="495" t="s">
        <v>121</v>
      </c>
      <c r="J1324" s="475"/>
      <c r="K1324" s="475"/>
      <c r="L1324" s="499">
        <v>24</v>
      </c>
      <c r="M1324" s="243" t="str">
        <f>VLOOKUP(I1324,'Phan ca HK1-2025'!$B$4:$G$134,6,0)</f>
        <v>15/09/2025</v>
      </c>
      <c r="N1324" s="498"/>
      <c r="O1324" s="498"/>
    </row>
    <row r="1325" spans="1:56" ht="21" customHeight="1">
      <c r="A1325" s="136">
        <v>1321</v>
      </c>
      <c r="B1325" s="243" t="str">
        <f t="shared" si="27"/>
        <v>20251SL6557K20.6</v>
      </c>
      <c r="C1325" s="611" t="s">
        <v>3968</v>
      </c>
      <c r="D1325" s="243" t="str">
        <f>VLOOKUP(E1325,KHĐT_HKI_K20!$G$5:$AC$927,23,0)</f>
        <v>SL6557</v>
      </c>
      <c r="E1325" s="490" t="s">
        <v>636</v>
      </c>
      <c r="F1325" s="137" t="s">
        <v>31</v>
      </c>
      <c r="G1325" s="491" t="s">
        <v>2</v>
      </c>
      <c r="H1325" s="498" t="s">
        <v>822</v>
      </c>
      <c r="I1325" s="495" t="s">
        <v>121</v>
      </c>
      <c r="J1325" s="475"/>
      <c r="K1325" s="475"/>
      <c r="L1325" s="499">
        <v>6</v>
      </c>
      <c r="M1325" s="243" t="str">
        <f>VLOOKUP(I1325,'Phan ca HK1-2025'!$B$4:$G$134,6,0)</f>
        <v>15/09/2025</v>
      </c>
      <c r="N1325" s="498"/>
      <c r="O1325" s="498"/>
    </row>
    <row r="1326" spans="1:56" ht="21" customHeight="1">
      <c r="A1326" s="136">
        <v>1322</v>
      </c>
      <c r="B1326" s="243" t="str">
        <f t="shared" si="27"/>
        <v>20251BM6021K20.13</v>
      </c>
      <c r="C1326" s="611" t="s">
        <v>1334</v>
      </c>
      <c r="D1326" s="243" t="str">
        <f>VLOOKUP(E1326,KHĐT_HKI_K20!$G$5:$AC$927,23,0)</f>
        <v>BM6021</v>
      </c>
      <c r="E1326" s="236" t="s">
        <v>194</v>
      </c>
      <c r="F1326" s="137" t="s">
        <v>60</v>
      </c>
      <c r="G1326" s="491" t="s">
        <v>4</v>
      </c>
      <c r="H1326" s="243" t="str">
        <f>VLOOKUP(I1326,'Phan ca HK1-2025'!$B$4:$I$134,8,0)</f>
        <v>C7-306</v>
      </c>
      <c r="I1326" s="495" t="s">
        <v>121</v>
      </c>
      <c r="J1326" s="475"/>
      <c r="K1326" s="475"/>
      <c r="L1326" s="499">
        <v>13</v>
      </c>
      <c r="M1326" s="243" t="str">
        <f>VLOOKUP(I1326,'Phan ca HK1-2025'!$B$4:$G$134,6,0)</f>
        <v>15/09/2025</v>
      </c>
      <c r="N1326" s="498"/>
      <c r="O1326" s="498"/>
    </row>
    <row r="1327" spans="1:56" ht="21" customHeight="1">
      <c r="A1327" s="136">
        <v>1323</v>
      </c>
      <c r="B1327" s="243" t="str">
        <f t="shared" si="27"/>
        <v>20251PE6037K20.20</v>
      </c>
      <c r="C1327" s="617" t="s">
        <v>4473</v>
      </c>
      <c r="D1327" s="613" t="s">
        <v>1138</v>
      </c>
      <c r="E1327" s="492" t="s">
        <v>1131</v>
      </c>
      <c r="F1327" s="137" t="s">
        <v>440</v>
      </c>
      <c r="G1327" s="491" t="s">
        <v>4</v>
      </c>
      <c r="H1327" s="243" t="s">
        <v>484</v>
      </c>
      <c r="I1327" s="495" t="s">
        <v>121</v>
      </c>
      <c r="J1327" s="475"/>
      <c r="K1327" s="475"/>
      <c r="L1327" s="499">
        <v>20</v>
      </c>
      <c r="M1327" s="243" t="str">
        <f>VLOOKUP(I1327,'Phan ca HK1-2025'!$B$4:$G$134,6,0)</f>
        <v>15/09/2025</v>
      </c>
      <c r="N1327" s="498"/>
      <c r="O1327" s="498"/>
    </row>
    <row r="1328" spans="1:56" ht="21" customHeight="1">
      <c r="A1328" s="136">
        <v>1324</v>
      </c>
      <c r="B1328" s="243" t="str">
        <f t="shared" si="27"/>
        <v>20251FL6572K20.55</v>
      </c>
      <c r="C1328" s="611" t="s">
        <v>2917</v>
      </c>
      <c r="D1328" s="243" t="str">
        <f>VLOOKUP(E1328,KHĐT_HKI_K20!$G$5:$AC$927,23,0)</f>
        <v>FL6572</v>
      </c>
      <c r="E1328" s="235" t="s">
        <v>189</v>
      </c>
      <c r="F1328" s="137" t="s">
        <v>59</v>
      </c>
      <c r="G1328" s="491" t="s">
        <v>0</v>
      </c>
      <c r="H1328" s="498" t="s">
        <v>459</v>
      </c>
      <c r="I1328" s="495" t="s">
        <v>121</v>
      </c>
      <c r="J1328" s="502"/>
      <c r="K1328" s="502"/>
      <c r="L1328" s="500">
        <v>55</v>
      </c>
      <c r="M1328" s="243" t="str">
        <f>VLOOKUP(I1328,'Phan ca HK1-2025'!$B$4:$G$134,6,0)</f>
        <v>15/09/2025</v>
      </c>
      <c r="N1328" s="498"/>
      <c r="O1328" s="498" t="s">
        <v>1095</v>
      </c>
      <c r="X1328"/>
      <c r="BC1328" s="5"/>
      <c r="BD1328" s="5"/>
    </row>
    <row r="1329" spans="1:56" ht="21" customHeight="1">
      <c r="A1329" s="136">
        <v>1325</v>
      </c>
      <c r="B1329" s="243" t="str">
        <f t="shared" si="27"/>
        <v>20251FL6572K20.55</v>
      </c>
      <c r="C1329" s="611" t="s">
        <v>2917</v>
      </c>
      <c r="D1329" s="243" t="str">
        <f>VLOOKUP(E1329,KHĐT_HKI_K20!$G$5:$AC$927,23,0)</f>
        <v>FL6572</v>
      </c>
      <c r="E1329" s="235" t="s">
        <v>189</v>
      </c>
      <c r="F1329" s="137" t="s">
        <v>59</v>
      </c>
      <c r="G1329" s="491" t="s">
        <v>3</v>
      </c>
      <c r="H1329" s="498" t="s">
        <v>459</v>
      </c>
      <c r="I1329" s="495" t="s">
        <v>121</v>
      </c>
      <c r="J1329" s="475"/>
      <c r="K1329" s="475"/>
      <c r="L1329" s="499">
        <v>55</v>
      </c>
      <c r="M1329" s="243" t="str">
        <f>VLOOKUP(I1329,'Phan ca HK1-2025'!$B$4:$G$134,6,0)</f>
        <v>15/09/2025</v>
      </c>
      <c r="N1329" s="498"/>
      <c r="O1329" s="498" t="s">
        <v>1095</v>
      </c>
    </row>
    <row r="1330" spans="1:56" ht="21" customHeight="1">
      <c r="A1330" s="136">
        <v>1326</v>
      </c>
      <c r="B1330" s="243" t="str">
        <f t="shared" si="27"/>
        <v>20251FL6572K20.56</v>
      </c>
      <c r="C1330" s="611" t="s">
        <v>2920</v>
      </c>
      <c r="D1330" s="243" t="str">
        <f>VLOOKUP(E1330,KHĐT_HKI_K20!$G$5:$AC$927,23,0)</f>
        <v>FL6572</v>
      </c>
      <c r="E1330" s="235" t="s">
        <v>189</v>
      </c>
      <c r="F1330" s="137" t="s">
        <v>60</v>
      </c>
      <c r="G1330" s="491" t="s">
        <v>0</v>
      </c>
      <c r="H1330" s="498" t="s">
        <v>459</v>
      </c>
      <c r="I1330" s="495" t="s">
        <v>121</v>
      </c>
      <c r="J1330" s="502"/>
      <c r="K1330" s="502"/>
      <c r="L1330" s="500">
        <v>56</v>
      </c>
      <c r="M1330" s="243" t="str">
        <f>VLOOKUP(I1330,'Phan ca HK1-2025'!$B$4:$G$134,6,0)</f>
        <v>15/09/2025</v>
      </c>
      <c r="N1330" s="498"/>
      <c r="O1330" s="498" t="s">
        <v>1096</v>
      </c>
      <c r="X1330"/>
      <c r="BC1330" s="5"/>
      <c r="BD1330" s="5"/>
    </row>
    <row r="1331" spans="1:56" ht="21" customHeight="1">
      <c r="A1331" s="136">
        <v>1327</v>
      </c>
      <c r="B1331" s="243" t="str">
        <f t="shared" si="27"/>
        <v>20251FL6572K20.56</v>
      </c>
      <c r="C1331" s="611" t="s">
        <v>2920</v>
      </c>
      <c r="D1331" s="243" t="str">
        <f>VLOOKUP(E1331,KHĐT_HKI_K20!$G$5:$AC$927,23,0)</f>
        <v>FL6572</v>
      </c>
      <c r="E1331" s="235" t="s">
        <v>189</v>
      </c>
      <c r="F1331" s="137" t="s">
        <v>60</v>
      </c>
      <c r="G1331" s="491" t="s">
        <v>3</v>
      </c>
      <c r="H1331" s="498" t="s">
        <v>459</v>
      </c>
      <c r="I1331" s="495" t="s">
        <v>121</v>
      </c>
      <c r="J1331" s="475"/>
      <c r="K1331" s="475"/>
      <c r="L1331" s="499">
        <v>56</v>
      </c>
      <c r="M1331" s="243" t="str">
        <f>VLOOKUP(I1331,'Phan ca HK1-2025'!$B$4:$G$134,6,0)</f>
        <v>15/09/2025</v>
      </c>
      <c r="N1331" s="498"/>
      <c r="O1331" s="498" t="s">
        <v>1096</v>
      </c>
    </row>
    <row r="1332" spans="1:56" ht="21" customHeight="1">
      <c r="A1332" s="136">
        <v>1328</v>
      </c>
      <c r="B1332" s="243" t="str">
        <f t="shared" si="27"/>
        <v>20251BS6036K20.25</v>
      </c>
      <c r="C1332" s="611" t="s">
        <v>2182</v>
      </c>
      <c r="D1332" s="243" t="str">
        <f>VLOOKUP(E1332,KHĐT_HKI_K20!$G$5:$AC$927,23,0)</f>
        <v>BS6036</v>
      </c>
      <c r="E1332" s="236" t="s">
        <v>652</v>
      </c>
      <c r="F1332" s="137" t="s">
        <v>95</v>
      </c>
      <c r="G1332" s="491" t="s">
        <v>5</v>
      </c>
      <c r="H1332" s="498" t="s">
        <v>869</v>
      </c>
      <c r="I1332" s="495" t="s">
        <v>121</v>
      </c>
      <c r="J1332" s="475"/>
      <c r="K1332" s="475"/>
      <c r="L1332" s="499">
        <v>25</v>
      </c>
      <c r="M1332" s="243" t="str">
        <f>VLOOKUP(I1332,'Phan ca HK1-2025'!$B$4:$G$134,6,0)</f>
        <v>15/09/2025</v>
      </c>
      <c r="N1332" s="498"/>
      <c r="O1332" s="498"/>
    </row>
    <row r="1333" spans="1:56" ht="21" customHeight="1">
      <c r="A1333" s="136">
        <v>1329</v>
      </c>
      <c r="B1333" s="243" t="str">
        <f t="shared" si="27"/>
        <v>20251LP6010K20.75</v>
      </c>
      <c r="C1333" s="611" t="s">
        <v>3340</v>
      </c>
      <c r="D1333" s="243" t="str">
        <f>VLOOKUP(E1333,KHĐT_HKI_K20!$G$5:$AC$927,23,0)</f>
        <v>LP6010</v>
      </c>
      <c r="E1333" s="236" t="s">
        <v>180</v>
      </c>
      <c r="F1333" s="137" t="s">
        <v>60</v>
      </c>
      <c r="G1333" s="491" t="s">
        <v>2</v>
      </c>
      <c r="H1333" s="498" t="s">
        <v>826</v>
      </c>
      <c r="I1333" s="495" t="s">
        <v>121</v>
      </c>
      <c r="J1333" s="475"/>
      <c r="K1333" s="475"/>
      <c r="L1333" s="499">
        <v>75</v>
      </c>
      <c r="M1333" s="243" t="str">
        <f>VLOOKUP(I1333,'Phan ca HK1-2025'!$B$4:$G$134,6,0)</f>
        <v>15/09/2025</v>
      </c>
      <c r="N1333" s="513" t="s">
        <v>905</v>
      </c>
      <c r="O1333" s="498"/>
    </row>
    <row r="1334" spans="1:56" ht="21" customHeight="1">
      <c r="A1334" s="136">
        <v>1330</v>
      </c>
      <c r="B1334" s="243" t="str">
        <f t="shared" ref="B1334:B1343" si="28">CONCATENATE(20251,$D1334,"K20.",$L1334)</f>
        <v>20251BS6022K20.</v>
      </c>
      <c r="C1334" s="611" t="s">
        <v>1879</v>
      </c>
      <c r="D1334" s="243" t="str">
        <f>VLOOKUP(E1334,KHĐT_HKI_K20!$G$5:$AC$927,23,0)</f>
        <v>BS6022</v>
      </c>
      <c r="E1334" s="236" t="s">
        <v>283</v>
      </c>
      <c r="F1334" s="137" t="s">
        <v>60</v>
      </c>
      <c r="G1334" s="491" t="s">
        <v>4</v>
      </c>
      <c r="H1334" s="498" t="s">
        <v>826</v>
      </c>
      <c r="I1334" s="608" t="s">
        <v>4385</v>
      </c>
      <c r="J1334" s="475"/>
      <c r="K1334" s="475"/>
      <c r="L1334" s="499"/>
      <c r="M1334" s="243" t="str">
        <f>VLOOKUP(I1334,'Phan ca HK1-2025'!$B$4:$G$134,6,0)</f>
        <v>15/09/2025</v>
      </c>
      <c r="N1334" s="498"/>
      <c r="O1334" s="498"/>
    </row>
    <row r="1335" spans="1:56" ht="21" customHeight="1">
      <c r="A1335" s="136">
        <v>1331</v>
      </c>
      <c r="B1335" s="243" t="str">
        <f t="shared" si="28"/>
        <v>20251SL6557K20.</v>
      </c>
      <c r="C1335" s="610" t="s">
        <v>4432</v>
      </c>
      <c r="D1335" s="243" t="str">
        <f>VLOOKUP(E1335,KHĐT_HKI_K20!$G$5:$AC$927,23,0)</f>
        <v>SL6557</v>
      </c>
      <c r="E1335" s="490" t="s">
        <v>636</v>
      </c>
      <c r="F1335" s="137" t="s">
        <v>440</v>
      </c>
      <c r="G1335" s="491" t="s">
        <v>5</v>
      </c>
      <c r="H1335" s="498" t="s">
        <v>4387</v>
      </c>
      <c r="I1335" s="608" t="s">
        <v>4385</v>
      </c>
      <c r="J1335" s="475"/>
      <c r="K1335" s="475"/>
      <c r="L1335" s="499"/>
      <c r="M1335" s="243" t="str">
        <f>VLOOKUP(I1335,'Phan ca HK1-2025'!$B$4:$G$134,6,0)</f>
        <v>15/09/2025</v>
      </c>
      <c r="N1335" s="498"/>
      <c r="O1335" s="498"/>
    </row>
    <row r="1336" spans="1:56" ht="21" customHeight="1">
      <c r="A1336" s="136">
        <v>1332</v>
      </c>
      <c r="B1336" s="243" t="str">
        <f t="shared" si="28"/>
        <v>20251BM6021K20.</v>
      </c>
      <c r="C1336" s="611" t="s">
        <v>1328</v>
      </c>
      <c r="D1336" s="243" t="str">
        <f>VLOOKUP(E1336,KHĐT_HKI_K20!$G$5:$AC$927,23,0)</f>
        <v>BM6021</v>
      </c>
      <c r="E1336" s="236" t="s">
        <v>194</v>
      </c>
      <c r="F1336" s="137" t="s">
        <v>31</v>
      </c>
      <c r="G1336" s="491" t="s">
        <v>3</v>
      </c>
      <c r="H1336" s="243" t="s">
        <v>826</v>
      </c>
      <c r="I1336" s="608" t="s">
        <v>4385</v>
      </c>
      <c r="J1336" s="475"/>
      <c r="K1336" s="475"/>
      <c r="L1336" s="499"/>
      <c r="M1336" s="243" t="str">
        <f>VLOOKUP(I1336,'Phan ca HK1-2025'!$B$4:$G$134,6,0)</f>
        <v>15/09/2025</v>
      </c>
      <c r="N1336" s="498"/>
      <c r="O1336" s="498"/>
    </row>
    <row r="1337" spans="1:56" ht="21" customHeight="1">
      <c r="A1337" s="136">
        <v>1333</v>
      </c>
      <c r="B1337" s="243" t="str">
        <f t="shared" si="28"/>
        <v>20251PE6037K20.21</v>
      </c>
      <c r="C1337" s="617" t="s">
        <v>4474</v>
      </c>
      <c r="D1337" s="613" t="s">
        <v>1138</v>
      </c>
      <c r="E1337" s="492" t="s">
        <v>1131</v>
      </c>
      <c r="F1337" s="137" t="s">
        <v>59</v>
      </c>
      <c r="G1337" s="491" t="s">
        <v>4</v>
      </c>
      <c r="H1337" s="243" t="s">
        <v>484</v>
      </c>
      <c r="I1337" s="608" t="s">
        <v>4385</v>
      </c>
      <c r="J1337" s="475"/>
      <c r="K1337" s="475"/>
      <c r="L1337" s="499">
        <v>21</v>
      </c>
      <c r="M1337" s="243" t="str">
        <f>VLOOKUP(I1337,'Phan ca HK1-2025'!$B$4:$G$134,6,0)</f>
        <v>15/09/2025</v>
      </c>
      <c r="N1337" s="498"/>
      <c r="O1337" s="498"/>
    </row>
    <row r="1338" spans="1:56" ht="21" customHeight="1">
      <c r="A1338" s="136">
        <v>1334</v>
      </c>
      <c r="B1338" s="243" t="str">
        <f t="shared" si="28"/>
        <v>20251FL6572K20.</v>
      </c>
      <c r="C1338" s="611" t="s">
        <v>2905</v>
      </c>
      <c r="D1338" s="243" t="str">
        <f>VLOOKUP(E1338,KHĐT_HKI_K20!$G$5:$AC$927,23,0)</f>
        <v>FL6572</v>
      </c>
      <c r="E1338" s="235" t="s">
        <v>189</v>
      </c>
      <c r="F1338" s="137" t="s">
        <v>64</v>
      </c>
      <c r="G1338" s="491" t="s">
        <v>1</v>
      </c>
      <c r="H1338" s="498" t="s">
        <v>461</v>
      </c>
      <c r="I1338" s="608" t="s">
        <v>4385</v>
      </c>
      <c r="J1338" s="502"/>
      <c r="K1338" s="502"/>
      <c r="L1338" s="500"/>
      <c r="M1338" s="243" t="str">
        <f>VLOOKUP(I1338,'Phan ca HK1-2025'!$B$4:$G$134,6,0)</f>
        <v>15/09/2025</v>
      </c>
      <c r="N1338" s="498"/>
      <c r="O1338" s="498"/>
    </row>
    <row r="1339" spans="1:56" ht="21" customHeight="1">
      <c r="A1339" s="136">
        <v>1335</v>
      </c>
      <c r="B1339" s="243" t="str">
        <f t="shared" si="28"/>
        <v>20251FL6572K20.</v>
      </c>
      <c r="C1339" s="611" t="s">
        <v>2905</v>
      </c>
      <c r="D1339" s="243" t="str">
        <f>VLOOKUP(E1339,KHĐT_HKI_K20!$G$5:$AC$927,23,0)</f>
        <v>FL6572</v>
      </c>
      <c r="E1339" s="235" t="s">
        <v>189</v>
      </c>
      <c r="F1339" s="137" t="s">
        <v>64</v>
      </c>
      <c r="G1339" s="491" t="s">
        <v>4</v>
      </c>
      <c r="H1339" s="498" t="s">
        <v>461</v>
      </c>
      <c r="I1339" s="608" t="s">
        <v>4385</v>
      </c>
      <c r="J1339" s="475"/>
      <c r="K1339" s="475"/>
      <c r="L1339" s="499"/>
      <c r="M1339" s="243" t="str">
        <f>VLOOKUP(I1339,'Phan ca HK1-2025'!$B$4:$G$134,6,0)</f>
        <v>15/09/2025</v>
      </c>
      <c r="N1339" s="498"/>
      <c r="O1339" s="498"/>
    </row>
    <row r="1340" spans="1:56" ht="21" customHeight="1">
      <c r="A1340" s="136">
        <v>1336</v>
      </c>
      <c r="B1340" s="243" t="str">
        <f t="shared" si="28"/>
        <v>20251FL6572K20.</v>
      </c>
      <c r="C1340" s="611" t="s">
        <v>2908</v>
      </c>
      <c r="D1340" s="243" t="str">
        <f>VLOOKUP(E1340,KHĐT_HKI_K20!$G$5:$AC$927,23,0)</f>
        <v>FL6572</v>
      </c>
      <c r="E1340" s="235" t="s">
        <v>189</v>
      </c>
      <c r="F1340" s="137" t="s">
        <v>58</v>
      </c>
      <c r="G1340" s="491" t="s">
        <v>1</v>
      </c>
      <c r="H1340" s="498" t="s">
        <v>461</v>
      </c>
      <c r="I1340" s="608" t="s">
        <v>4385</v>
      </c>
      <c r="J1340" s="502"/>
      <c r="K1340" s="502"/>
      <c r="L1340" s="500"/>
      <c r="M1340" s="243" t="str">
        <f>VLOOKUP(I1340,'Phan ca HK1-2025'!$B$4:$G$134,6,0)</f>
        <v>15/09/2025</v>
      </c>
      <c r="N1340" s="498"/>
      <c r="O1340" s="498"/>
    </row>
    <row r="1341" spans="1:56" ht="21" customHeight="1">
      <c r="A1341" s="136">
        <v>1337</v>
      </c>
      <c r="B1341" s="243" t="str">
        <f t="shared" si="28"/>
        <v>20251FL6572K20.</v>
      </c>
      <c r="C1341" s="611" t="s">
        <v>2908</v>
      </c>
      <c r="D1341" s="243" t="str">
        <f>VLOOKUP(E1341,KHĐT_HKI_K20!$G$5:$AC$927,23,0)</f>
        <v>FL6572</v>
      </c>
      <c r="E1341" s="235" t="s">
        <v>189</v>
      </c>
      <c r="F1341" s="137" t="s">
        <v>58</v>
      </c>
      <c r="G1341" s="491" t="s">
        <v>4</v>
      </c>
      <c r="H1341" s="498" t="s">
        <v>461</v>
      </c>
      <c r="I1341" s="608" t="s">
        <v>4385</v>
      </c>
      <c r="J1341" s="475"/>
      <c r="K1341" s="475"/>
      <c r="L1341" s="499"/>
      <c r="M1341" s="243" t="str">
        <f>VLOOKUP(I1341,'Phan ca HK1-2025'!$B$4:$G$134,6,0)</f>
        <v>15/09/2025</v>
      </c>
      <c r="N1341" s="498"/>
      <c r="O1341" s="498"/>
    </row>
    <row r="1342" spans="1:56" ht="21" customHeight="1">
      <c r="A1342" s="136">
        <v>1338</v>
      </c>
      <c r="B1342" s="243" t="str">
        <f t="shared" si="28"/>
        <v>20251BS6036K20.</v>
      </c>
      <c r="C1342" s="610" t="s">
        <v>2134</v>
      </c>
      <c r="D1342" s="243" t="str">
        <f>VLOOKUP(E1342,KHĐT_HKI_K20!$G$5:$AC$927,23,0)</f>
        <v>BS6036</v>
      </c>
      <c r="E1342" s="236" t="s">
        <v>652</v>
      </c>
      <c r="F1342" s="137" t="s">
        <v>95</v>
      </c>
      <c r="G1342" s="491" t="s">
        <v>3</v>
      </c>
      <c r="H1342" s="513" t="s">
        <v>823</v>
      </c>
      <c r="I1342" s="608" t="s">
        <v>4385</v>
      </c>
      <c r="J1342" s="475"/>
      <c r="K1342" s="513" t="s">
        <v>1158</v>
      </c>
      <c r="L1342" s="499"/>
      <c r="M1342" s="524" t="s">
        <v>1157</v>
      </c>
      <c r="N1342" s="513" t="s">
        <v>1158</v>
      </c>
      <c r="O1342" s="498"/>
    </row>
    <row r="1343" spans="1:56" ht="21" customHeight="1">
      <c r="A1343" s="136">
        <v>1339</v>
      </c>
      <c r="B1343" s="243" t="str">
        <f t="shared" si="28"/>
        <v>20251LP6010K20.</v>
      </c>
      <c r="C1343" s="611" t="s">
        <v>3331</v>
      </c>
      <c r="D1343" s="243" t="str">
        <f>VLOOKUP(E1343,KHĐT_HKI_K20!$G$5:$AC$927,23,0)</f>
        <v>LP6010</v>
      </c>
      <c r="E1343" s="236" t="s">
        <v>180</v>
      </c>
      <c r="F1343" s="137" t="s">
        <v>64</v>
      </c>
      <c r="G1343" s="491" t="s">
        <v>2</v>
      </c>
      <c r="H1343" s="513" t="s">
        <v>869</v>
      </c>
      <c r="I1343" s="608" t="s">
        <v>4385</v>
      </c>
      <c r="J1343" s="475"/>
      <c r="K1343" s="513" t="s">
        <v>905</v>
      </c>
      <c r="L1343" s="499"/>
      <c r="M1343" s="243" t="str">
        <f>VLOOKUP(I1343,'Phan ca HK1-2025'!$B$4:$G$134,6,0)</f>
        <v>15/09/2025</v>
      </c>
      <c r="N1343" s="513" t="s">
        <v>905</v>
      </c>
      <c r="O1343" s="498"/>
    </row>
    <row r="1344" spans="1:56" ht="21" customHeight="1">
      <c r="A1344" s="136">
        <v>1340</v>
      </c>
      <c r="B1344" s="243" t="str">
        <f t="shared" ref="B1344:B1384" si="29">CONCATENATE(20251,$D1344,"K20.",$L1344)</f>
        <v>20251PE6027K20.8</v>
      </c>
      <c r="C1344" s="611" t="s">
        <v>3574</v>
      </c>
      <c r="D1344" s="243" t="str">
        <f>VLOOKUP(E1344,[1]CHUONGTRINHDAOTAO_1294!$G$5:$V$36,16,0)</f>
        <v>PE6027</v>
      </c>
      <c r="E1344" s="492" t="s">
        <v>451</v>
      </c>
      <c r="F1344" s="137" t="s">
        <v>440</v>
      </c>
      <c r="G1344" s="491" t="s">
        <v>4</v>
      </c>
      <c r="H1344" s="243" t="s">
        <v>484</v>
      </c>
      <c r="I1344" s="505" t="s">
        <v>351</v>
      </c>
      <c r="J1344" s="475"/>
      <c r="K1344" s="475"/>
      <c r="L1344" s="500">
        <v>8</v>
      </c>
      <c r="M1344" s="243" t="str">
        <f>VLOOKUP(I1344,'Phan ca HK1-2025'!$B$4:$G$134,6,0)</f>
        <v>15/09/2025</v>
      </c>
      <c r="N1344" s="498"/>
      <c r="O1344" s="498"/>
    </row>
    <row r="1345" spans="1:30" ht="21" customHeight="1">
      <c r="A1345" s="136">
        <v>1341</v>
      </c>
      <c r="B1345" s="243" t="str">
        <f t="shared" si="29"/>
        <v>20251BS6002K20.71</v>
      </c>
      <c r="C1345" s="611" t="s">
        <v>1697</v>
      </c>
      <c r="D1345" s="243" t="str">
        <f>VLOOKUP(E1345,KHĐT_HKI_K20!$G$5:$AC$927,23,0)</f>
        <v>BS6002</v>
      </c>
      <c r="E1345" s="236" t="s">
        <v>93</v>
      </c>
      <c r="F1345" s="137" t="s">
        <v>95</v>
      </c>
      <c r="G1345" s="491" t="s">
        <v>5</v>
      </c>
      <c r="H1345" s="498" t="s">
        <v>196</v>
      </c>
      <c r="I1345" s="505" t="s">
        <v>351</v>
      </c>
      <c r="J1345" s="475"/>
      <c r="K1345" s="513" t="s">
        <v>1158</v>
      </c>
      <c r="L1345" s="499">
        <v>71</v>
      </c>
      <c r="M1345" s="524" t="s">
        <v>1157</v>
      </c>
      <c r="N1345" s="498" t="s">
        <v>854</v>
      </c>
      <c r="O1345" s="498"/>
    </row>
    <row r="1346" spans="1:30" ht="21" customHeight="1">
      <c r="A1346" s="136">
        <v>1342</v>
      </c>
      <c r="B1346" s="243" t="str">
        <f t="shared" si="29"/>
        <v>20251BS6018K20.35</v>
      </c>
      <c r="C1346" s="611" t="s">
        <v>1806</v>
      </c>
      <c r="D1346" s="243" t="str">
        <f>VLOOKUP(E1346,KHĐT_HKI_K20!$G$5:$AC$927,23,0)</f>
        <v>BS6018</v>
      </c>
      <c r="E1346" s="236" t="s">
        <v>192</v>
      </c>
      <c r="F1346" s="137" t="s">
        <v>31</v>
      </c>
      <c r="G1346" s="491" t="s">
        <v>3</v>
      </c>
      <c r="H1346" s="498" t="s">
        <v>196</v>
      </c>
      <c r="I1346" s="505" t="s">
        <v>351</v>
      </c>
      <c r="J1346" s="475"/>
      <c r="K1346" s="475"/>
      <c r="L1346" s="499">
        <v>35</v>
      </c>
      <c r="M1346" s="243" t="str">
        <f>VLOOKUP(I1346,'Phan ca HK1-2025'!$B$4:$G$134,6,0)</f>
        <v>15/09/2025</v>
      </c>
      <c r="N1346" s="498"/>
      <c r="O1346" s="498"/>
    </row>
    <row r="1347" spans="1:30" ht="21" customHeight="1">
      <c r="A1347" s="136">
        <v>1343</v>
      </c>
      <c r="B1347" s="243" t="str">
        <f t="shared" si="29"/>
        <v>20251SM6048K20.12</v>
      </c>
      <c r="C1347" s="611" t="s">
        <v>4121</v>
      </c>
      <c r="D1347" s="243" t="str">
        <f>VLOOKUP(E1347,KHĐT_HKI_K20!$G$5:$AC$927,23,0)</f>
        <v>SM6048</v>
      </c>
      <c r="E1347" s="236" t="s">
        <v>159</v>
      </c>
      <c r="F1347" s="137" t="s">
        <v>12</v>
      </c>
      <c r="G1347" s="491" t="s">
        <v>3</v>
      </c>
      <c r="H1347" s="498" t="s">
        <v>196</v>
      </c>
      <c r="I1347" s="505" t="s">
        <v>351</v>
      </c>
      <c r="J1347" s="475"/>
      <c r="K1347" s="475"/>
      <c r="L1347" s="499">
        <v>12</v>
      </c>
      <c r="M1347" s="243" t="str">
        <f>VLOOKUP(I1347,'Phan ca HK1-2025'!$B$4:$G$134,6,0)</f>
        <v>15/09/2025</v>
      </c>
      <c r="N1347" s="498"/>
      <c r="O1347" s="498"/>
    </row>
    <row r="1348" spans="1:30" ht="21" customHeight="1">
      <c r="A1348" s="136">
        <v>1344</v>
      </c>
      <c r="B1348" s="243" t="str">
        <f t="shared" si="29"/>
        <v>20251SL6311K20.47</v>
      </c>
      <c r="C1348" s="611" t="s">
        <v>3947</v>
      </c>
      <c r="D1348" s="243" t="str">
        <f>VLOOKUP(E1348,KHĐT_HKI_K20!$G$5:$AC$927,23,0)</f>
        <v>SL6311</v>
      </c>
      <c r="E1348" s="235" t="s">
        <v>658</v>
      </c>
      <c r="F1348" s="137" t="s">
        <v>59</v>
      </c>
      <c r="G1348" s="491" t="s">
        <v>1</v>
      </c>
      <c r="H1348" s="498" t="s">
        <v>463</v>
      </c>
      <c r="I1348" s="505" t="s">
        <v>351</v>
      </c>
      <c r="J1348" s="475"/>
      <c r="K1348" s="475"/>
      <c r="L1348" s="499">
        <v>47</v>
      </c>
      <c r="M1348" s="243" t="str">
        <f>VLOOKUP(I1348,'Phan ca HK1-2025'!$B$4:$G$134,6,0)</f>
        <v>15/09/2025</v>
      </c>
      <c r="N1348" s="498"/>
      <c r="O1348" s="498" t="s">
        <v>852</v>
      </c>
    </row>
    <row r="1349" spans="1:30" ht="21" customHeight="1">
      <c r="A1349" s="136">
        <v>1345</v>
      </c>
      <c r="B1349" s="243" t="str">
        <f t="shared" si="29"/>
        <v>20251SL6311K20.47</v>
      </c>
      <c r="C1349" s="611" t="s">
        <v>3947</v>
      </c>
      <c r="D1349" s="243" t="str">
        <f>VLOOKUP(E1349,KHĐT_HKI_K20!$G$5:$AC$927,23,0)</f>
        <v>SL6311</v>
      </c>
      <c r="E1349" s="235" t="s">
        <v>658</v>
      </c>
      <c r="F1349" s="137" t="s">
        <v>59</v>
      </c>
      <c r="G1349" s="491" t="s">
        <v>4</v>
      </c>
      <c r="H1349" s="498" t="s">
        <v>463</v>
      </c>
      <c r="I1349" s="505" t="s">
        <v>351</v>
      </c>
      <c r="J1349" s="475"/>
      <c r="K1349" s="475"/>
      <c r="L1349" s="499">
        <v>47</v>
      </c>
      <c r="M1349" s="243" t="str">
        <f>VLOOKUP(I1349,'Phan ca HK1-2025'!$B$4:$G$134,6,0)</f>
        <v>15/09/2025</v>
      </c>
      <c r="N1349" s="498"/>
      <c r="O1349" s="498" t="s">
        <v>852</v>
      </c>
    </row>
    <row r="1350" spans="1:30" ht="21" customHeight="1">
      <c r="A1350" s="136">
        <v>1346</v>
      </c>
      <c r="B1350" s="243" t="str">
        <f t="shared" si="29"/>
        <v>20251SL6311K20.48</v>
      </c>
      <c r="C1350" s="611" t="s">
        <v>3950</v>
      </c>
      <c r="D1350" s="243" t="str">
        <f>VLOOKUP(E1350,KHĐT_HKI_K20!$G$5:$AC$927,23,0)</f>
        <v>SL6311</v>
      </c>
      <c r="E1350" s="235" t="s">
        <v>658</v>
      </c>
      <c r="F1350" s="137" t="s">
        <v>60</v>
      </c>
      <c r="G1350" s="491" t="s">
        <v>1</v>
      </c>
      <c r="H1350" s="498" t="s">
        <v>463</v>
      </c>
      <c r="I1350" s="505" t="s">
        <v>351</v>
      </c>
      <c r="J1350" s="475"/>
      <c r="K1350" s="475"/>
      <c r="L1350" s="499">
        <v>48</v>
      </c>
      <c r="M1350" s="243" t="str">
        <f>VLOOKUP(I1350,'Phan ca HK1-2025'!$B$4:$G$134,6,0)</f>
        <v>15/09/2025</v>
      </c>
      <c r="N1350" s="498"/>
      <c r="O1350" s="498" t="s">
        <v>853</v>
      </c>
    </row>
    <row r="1351" spans="1:30" ht="21" customHeight="1">
      <c r="A1351" s="136">
        <v>1347</v>
      </c>
      <c r="B1351" s="243" t="str">
        <f t="shared" si="29"/>
        <v>20251SL6311K20.48</v>
      </c>
      <c r="C1351" s="611" t="s">
        <v>3950</v>
      </c>
      <c r="D1351" s="243" t="str">
        <f>VLOOKUP(E1351,KHĐT_HKI_K20!$G$5:$AC$927,23,0)</f>
        <v>SL6311</v>
      </c>
      <c r="E1351" s="235" t="s">
        <v>658</v>
      </c>
      <c r="F1351" s="137" t="s">
        <v>60</v>
      </c>
      <c r="G1351" s="491" t="s">
        <v>4</v>
      </c>
      <c r="H1351" s="498" t="s">
        <v>463</v>
      </c>
      <c r="I1351" s="505" t="s">
        <v>351</v>
      </c>
      <c r="J1351" s="475"/>
      <c r="K1351" s="475"/>
      <c r="L1351" s="499">
        <v>48</v>
      </c>
      <c r="M1351" s="243" t="str">
        <f>VLOOKUP(I1351,'Phan ca HK1-2025'!$B$4:$G$134,6,0)</f>
        <v>15/09/2025</v>
      </c>
      <c r="N1351" s="498"/>
      <c r="O1351" s="498" t="s">
        <v>853</v>
      </c>
    </row>
    <row r="1352" spans="1:30" ht="21" customHeight="1">
      <c r="A1352" s="136">
        <v>1348</v>
      </c>
      <c r="B1352" s="243" t="str">
        <f t="shared" si="29"/>
        <v>20251LP6010K20.73</v>
      </c>
      <c r="C1352" s="611" t="s">
        <v>3334</v>
      </c>
      <c r="D1352" s="243" t="str">
        <f>VLOOKUP(E1352,KHĐT_HKI_K20!$G$5:$AC$927,23,0)</f>
        <v>LP6010</v>
      </c>
      <c r="E1352" s="236" t="s">
        <v>180</v>
      </c>
      <c r="F1352" s="137" t="s">
        <v>32</v>
      </c>
      <c r="G1352" s="491" t="s">
        <v>2</v>
      </c>
      <c r="H1352" s="243" t="s">
        <v>1148</v>
      </c>
      <c r="I1352" s="505" t="s">
        <v>351</v>
      </c>
      <c r="J1352" s="475"/>
      <c r="K1352" s="498" t="s">
        <v>851</v>
      </c>
      <c r="L1352" s="501">
        <v>73</v>
      </c>
      <c r="M1352" s="243" t="str">
        <f>VLOOKUP(I1352,'Phan ca HK1-2025'!$B$4:$G$134,6,0)</f>
        <v>15/09/2025</v>
      </c>
      <c r="N1352" s="498" t="s">
        <v>851</v>
      </c>
      <c r="O1352" s="498"/>
    </row>
    <row r="1353" spans="1:30" ht="21" customHeight="1">
      <c r="A1353" s="136">
        <v>1349</v>
      </c>
      <c r="B1353" s="243" t="str">
        <f t="shared" si="29"/>
        <v>20251BS6027K20.46</v>
      </c>
      <c r="C1353" s="611" t="s">
        <v>2035</v>
      </c>
      <c r="D1353" s="243" t="str">
        <f>VLOOKUP(E1353,KHĐT_HKI_K20!$G$5:$AC$927,23,0)</f>
        <v>BS6027</v>
      </c>
      <c r="E1353" s="236" t="s">
        <v>654</v>
      </c>
      <c r="F1353" s="137" t="s">
        <v>95</v>
      </c>
      <c r="G1353" s="491" t="s">
        <v>0</v>
      </c>
      <c r="H1353" s="498" t="s">
        <v>196</v>
      </c>
      <c r="I1353" s="505" t="s">
        <v>351</v>
      </c>
      <c r="J1353" s="475"/>
      <c r="K1353" s="513" t="s">
        <v>1158</v>
      </c>
      <c r="L1353" s="499">
        <v>46</v>
      </c>
      <c r="M1353" s="524" t="s">
        <v>1157</v>
      </c>
      <c r="N1353" s="498" t="s">
        <v>854</v>
      </c>
      <c r="O1353" s="498"/>
    </row>
    <row r="1354" spans="1:30" ht="21" customHeight="1">
      <c r="A1354" s="136">
        <v>1350</v>
      </c>
      <c r="B1354" s="243" t="str">
        <f t="shared" si="29"/>
        <v>20251SM6050K20.33</v>
      </c>
      <c r="C1354" s="611" t="s">
        <v>4262</v>
      </c>
      <c r="D1354" s="243" t="str">
        <f>VLOOKUP(E1354,KHĐT_HKI_K20!$G$5:$AC$927,23,0)</f>
        <v>SM6050</v>
      </c>
      <c r="E1354" s="236" t="s">
        <v>30</v>
      </c>
      <c r="F1354" s="137" t="s">
        <v>58</v>
      </c>
      <c r="G1354" s="491" t="s">
        <v>5</v>
      </c>
      <c r="H1354" s="498" t="s">
        <v>50</v>
      </c>
      <c r="I1354" s="505" t="s">
        <v>351</v>
      </c>
      <c r="J1354" s="475"/>
      <c r="K1354" s="475"/>
      <c r="L1354" s="499">
        <v>33</v>
      </c>
      <c r="M1354" s="243" t="str">
        <f>VLOOKUP(I1354,'Phan ca HK1-2025'!$B$4:$G$134,6,0)</f>
        <v>15/09/2025</v>
      </c>
      <c r="N1354" s="498"/>
      <c r="O1354" s="498"/>
    </row>
    <row r="1355" spans="1:30" ht="21" customHeight="1">
      <c r="A1355" s="136">
        <v>1351</v>
      </c>
      <c r="B1355" s="243" t="str">
        <f t="shared" si="29"/>
        <v>20251PE6003K20.22</v>
      </c>
      <c r="C1355" s="611" t="s">
        <v>3433</v>
      </c>
      <c r="D1355" s="243" t="str">
        <f>VLOOKUP(E1355,[1]CHUONGTRINHDAOTAO_1294!$G$5:$V$36,16,0)</f>
        <v>PE6003</v>
      </c>
      <c r="E1355" s="492" t="s">
        <v>450</v>
      </c>
      <c r="F1355" s="137" t="s">
        <v>60</v>
      </c>
      <c r="G1355" s="491" t="s">
        <v>5</v>
      </c>
      <c r="H1355" s="243" t="s">
        <v>486</v>
      </c>
      <c r="I1355" s="495" t="s">
        <v>98</v>
      </c>
      <c r="J1355" s="475"/>
      <c r="K1355" s="475"/>
      <c r="L1355" s="499">
        <v>22</v>
      </c>
      <c r="M1355" s="243" t="str">
        <f>VLOOKUP(I1355,'Phan ca HK1-2025'!$B$4:$G$134,6,0)</f>
        <v>15/09/2025</v>
      </c>
      <c r="N1355" s="498"/>
      <c r="O1355" s="498"/>
    </row>
    <row r="1356" spans="1:30" ht="21" customHeight="1">
      <c r="A1356" s="136">
        <v>1352</v>
      </c>
      <c r="B1356" s="243" t="str">
        <f t="shared" si="29"/>
        <v>20251GF6156K20.1</v>
      </c>
      <c r="C1356" s="611" t="s">
        <v>3055</v>
      </c>
      <c r="D1356" s="243" t="str">
        <f>VLOOKUP(E1356,KHĐT_HKI_K20!$G$5:$AC$927,23,0)</f>
        <v>GF6156</v>
      </c>
      <c r="E1356" s="236" t="s">
        <v>706</v>
      </c>
      <c r="F1356" s="137" t="s">
        <v>155</v>
      </c>
      <c r="G1356" s="491" t="s">
        <v>1</v>
      </c>
      <c r="H1356" s="498" t="s">
        <v>156</v>
      </c>
      <c r="I1356" s="495" t="s">
        <v>98</v>
      </c>
      <c r="J1356" s="475"/>
      <c r="K1356" s="475"/>
      <c r="L1356" s="499">
        <v>1</v>
      </c>
      <c r="M1356" s="243" t="str">
        <f>VLOOKUP(I1356,'Phan ca HK1-2025'!$B$4:$G$134,6,0)</f>
        <v>15/09/2025</v>
      </c>
      <c r="N1356" s="498"/>
      <c r="O1356" s="498" t="s">
        <v>798</v>
      </c>
    </row>
    <row r="1357" spans="1:30" ht="21" customHeight="1">
      <c r="A1357" s="136">
        <v>1353</v>
      </c>
      <c r="B1357" s="243" t="str">
        <f t="shared" si="29"/>
        <v>20251GF6156K20.2</v>
      </c>
      <c r="C1357" s="611" t="s">
        <v>3058</v>
      </c>
      <c r="D1357" s="243" t="str">
        <f>VLOOKUP(E1357,KHĐT_HKI_K20!$G$5:$AC$927,23,0)</f>
        <v>GF6156</v>
      </c>
      <c r="E1357" s="236" t="s">
        <v>706</v>
      </c>
      <c r="F1357" s="137" t="s">
        <v>155</v>
      </c>
      <c r="G1357" s="491" t="s">
        <v>4</v>
      </c>
      <c r="H1357" s="498" t="s">
        <v>156</v>
      </c>
      <c r="I1357" s="495" t="s">
        <v>98</v>
      </c>
      <c r="J1357" s="475"/>
      <c r="K1357" s="475"/>
      <c r="L1357" s="499">
        <v>2</v>
      </c>
      <c r="M1357" s="243" t="str">
        <f>VLOOKUP(I1357,'Phan ca HK1-2025'!$B$4:$G$134,6,0)</f>
        <v>15/09/2025</v>
      </c>
      <c r="N1357" s="498"/>
      <c r="O1357" s="498" t="s">
        <v>799</v>
      </c>
    </row>
    <row r="1358" spans="1:30" ht="21" customHeight="1">
      <c r="A1358" s="136">
        <v>1354</v>
      </c>
      <c r="B1358" s="243" t="str">
        <f t="shared" si="29"/>
        <v>20251BS6023K20.1</v>
      </c>
      <c r="C1358" s="611" t="s">
        <v>1888</v>
      </c>
      <c r="D1358" s="243" t="str">
        <f>VLOOKUP(E1358,KHĐT_HKI_K20!$G$5:$AC$927,23,0)</f>
        <v>BS6023</v>
      </c>
      <c r="E1358" s="236" t="s">
        <v>285</v>
      </c>
      <c r="F1358" s="137" t="s">
        <v>60</v>
      </c>
      <c r="G1358" s="491" t="s">
        <v>2</v>
      </c>
      <c r="H1358" s="243" t="str">
        <f>VLOOKUP(I1358,'Phan ca HK1-2025'!$B$4:$I$134,8,0)</f>
        <v>B4-503</v>
      </c>
      <c r="I1358" s="495" t="s">
        <v>98</v>
      </c>
      <c r="J1358" s="475"/>
      <c r="K1358" s="475"/>
      <c r="L1358" s="499">
        <v>1</v>
      </c>
      <c r="M1358" s="243" t="str">
        <f>VLOOKUP(I1358,'Phan ca HK1-2025'!$B$4:$G$134,6,0)</f>
        <v>15/09/2025</v>
      </c>
      <c r="N1358" s="498"/>
      <c r="O1358" s="498"/>
    </row>
    <row r="1359" spans="1:30" ht="21" customHeight="1">
      <c r="A1359" s="136">
        <v>1355</v>
      </c>
      <c r="B1359" s="243" t="str">
        <f t="shared" si="29"/>
        <v>20251GF6141K20.5</v>
      </c>
      <c r="C1359" s="611" t="s">
        <v>3052</v>
      </c>
      <c r="D1359" s="243" t="str">
        <f>VLOOKUP(E1359,KHĐT_HKI_K20!$G$5:$AC$927,23,0)</f>
        <v>GF6141</v>
      </c>
      <c r="E1359" s="236" t="s">
        <v>703</v>
      </c>
      <c r="F1359" s="137" t="s">
        <v>12</v>
      </c>
      <c r="G1359" s="491" t="s">
        <v>0</v>
      </c>
      <c r="H1359" s="243" t="str">
        <f>VLOOKUP(I1359,'Phan ca HK1-2025'!$B$4:$I$134,8,0)</f>
        <v>B4-503</v>
      </c>
      <c r="I1359" s="495" t="s">
        <v>98</v>
      </c>
      <c r="J1359" s="502"/>
      <c r="K1359" s="502"/>
      <c r="L1359" s="500">
        <v>5</v>
      </c>
      <c r="M1359" s="243" t="str">
        <f>VLOOKUP(I1359,'Phan ca HK1-2025'!$B$4:$G$134,6,0)</f>
        <v>15/09/2025</v>
      </c>
      <c r="N1359" s="498"/>
      <c r="O1359" s="498"/>
      <c r="P1359" s="162"/>
      <c r="Q1359" s="162"/>
      <c r="R1359" s="162"/>
      <c r="S1359" s="14"/>
      <c r="X1359" s="162"/>
      <c r="Y1359" s="162"/>
      <c r="Z1359" s="162"/>
      <c r="AA1359" s="162"/>
      <c r="AB1359" s="162"/>
      <c r="AC1359" s="162"/>
      <c r="AD1359" s="14"/>
    </row>
    <row r="1360" spans="1:30" ht="21" customHeight="1">
      <c r="A1360" s="136">
        <v>1356</v>
      </c>
      <c r="B1360" s="243" t="str">
        <f t="shared" si="29"/>
        <v>20251GF6165K20.1</v>
      </c>
      <c r="C1360" s="611" t="s">
        <v>3064</v>
      </c>
      <c r="D1360" s="243" t="str">
        <f>VLOOKUP(E1360,KHĐT_HKI_K20!$G$5:$AC$927,23,0)</f>
        <v>GF6165</v>
      </c>
      <c r="E1360" s="236" t="s">
        <v>712</v>
      </c>
      <c r="F1360" s="137" t="s">
        <v>157</v>
      </c>
      <c r="G1360" s="491" t="s">
        <v>3</v>
      </c>
      <c r="H1360" s="498" t="s">
        <v>156</v>
      </c>
      <c r="I1360" s="495" t="s">
        <v>98</v>
      </c>
      <c r="J1360" s="475"/>
      <c r="K1360" s="475"/>
      <c r="L1360" s="499">
        <v>1</v>
      </c>
      <c r="M1360" s="243" t="str">
        <f>VLOOKUP(I1360,'Phan ca HK1-2025'!$B$4:$G$134,6,0)</f>
        <v>15/09/2025</v>
      </c>
      <c r="N1360" s="498"/>
      <c r="O1360" s="498" t="s">
        <v>798</v>
      </c>
    </row>
    <row r="1361" spans="1:15" ht="21" customHeight="1">
      <c r="A1361" s="136">
        <v>1357</v>
      </c>
      <c r="B1361" s="243" t="str">
        <f t="shared" si="29"/>
        <v>20251GF6165K20.2</v>
      </c>
      <c r="C1361" s="611" t="s">
        <v>3067</v>
      </c>
      <c r="D1361" s="243" t="str">
        <f>VLOOKUP(E1361,KHĐT_HKI_K20!$G$5:$AC$927,23,0)</f>
        <v>GF6165</v>
      </c>
      <c r="E1361" s="236" t="s">
        <v>712</v>
      </c>
      <c r="F1361" s="137" t="s">
        <v>155</v>
      </c>
      <c r="G1361" s="491" t="s">
        <v>3</v>
      </c>
      <c r="H1361" s="498" t="s">
        <v>156</v>
      </c>
      <c r="I1361" s="495" t="s">
        <v>98</v>
      </c>
      <c r="J1361" s="475"/>
      <c r="K1361" s="475"/>
      <c r="L1361" s="499">
        <v>2</v>
      </c>
      <c r="M1361" s="243" t="str">
        <f>VLOOKUP(I1361,'Phan ca HK1-2025'!$B$4:$G$134,6,0)</f>
        <v>15/09/2025</v>
      </c>
      <c r="N1361" s="498"/>
      <c r="O1361" s="498" t="s">
        <v>799</v>
      </c>
    </row>
    <row r="1362" spans="1:15" ht="21" customHeight="1">
      <c r="A1362" s="136">
        <v>1358</v>
      </c>
      <c r="B1362" s="243" t="str">
        <f t="shared" si="29"/>
        <v>20251FL6576K20.9</v>
      </c>
      <c r="C1362" s="611" t="s">
        <v>2989</v>
      </c>
      <c r="D1362" s="243" t="str">
        <f>VLOOKUP(E1362,KHĐT_HKI_K20!$G$5:$AC$927,23,0)</f>
        <v>FL6576</v>
      </c>
      <c r="E1362" s="235" t="s">
        <v>186</v>
      </c>
      <c r="F1362" s="137" t="s">
        <v>64</v>
      </c>
      <c r="G1362" s="491" t="s">
        <v>1</v>
      </c>
      <c r="H1362" s="498" t="s">
        <v>9</v>
      </c>
      <c r="I1362" s="495" t="s">
        <v>98</v>
      </c>
      <c r="J1362" s="475"/>
      <c r="K1362" s="475"/>
      <c r="L1362" s="499">
        <v>9</v>
      </c>
      <c r="M1362" s="243" t="str">
        <f>VLOOKUP(I1362,'Phan ca HK1-2025'!$B$4:$G$134,6,0)</f>
        <v>15/09/2025</v>
      </c>
      <c r="N1362" s="498"/>
      <c r="O1362" s="498" t="s">
        <v>798</v>
      </c>
    </row>
    <row r="1363" spans="1:15" ht="21" customHeight="1">
      <c r="A1363" s="136">
        <v>1359</v>
      </c>
      <c r="B1363" s="243" t="str">
        <f t="shared" si="29"/>
        <v>20251FL6576K20.9</v>
      </c>
      <c r="C1363" s="611" t="s">
        <v>2989</v>
      </c>
      <c r="D1363" s="243" t="str">
        <f>VLOOKUP(E1363,KHĐT_HKI_K20!$G$5:$AC$927,23,0)</f>
        <v>FL6576</v>
      </c>
      <c r="E1363" s="235" t="s">
        <v>186</v>
      </c>
      <c r="F1363" s="137" t="s">
        <v>64</v>
      </c>
      <c r="G1363" s="491" t="s">
        <v>4</v>
      </c>
      <c r="H1363" s="498" t="s">
        <v>9</v>
      </c>
      <c r="I1363" s="495" t="s">
        <v>98</v>
      </c>
      <c r="J1363" s="475"/>
      <c r="K1363" s="475"/>
      <c r="L1363" s="499">
        <v>9</v>
      </c>
      <c r="M1363" s="243" t="str">
        <f>VLOOKUP(I1363,'Phan ca HK1-2025'!$B$4:$G$134,6,0)</f>
        <v>15/09/2025</v>
      </c>
      <c r="N1363" s="498"/>
      <c r="O1363" s="498" t="s">
        <v>798</v>
      </c>
    </row>
    <row r="1364" spans="1:15" ht="21" customHeight="1">
      <c r="A1364" s="136">
        <v>1360</v>
      </c>
      <c r="B1364" s="243" t="str">
        <f t="shared" si="29"/>
        <v>20251FL6576K20.10</v>
      </c>
      <c r="C1364" s="611" t="s">
        <v>2992</v>
      </c>
      <c r="D1364" s="243" t="str">
        <f>VLOOKUP(E1364,KHĐT_HKI_K20!$G$5:$AC$927,23,0)</f>
        <v>FL6576</v>
      </c>
      <c r="E1364" s="235" t="s">
        <v>186</v>
      </c>
      <c r="F1364" s="137" t="s">
        <v>58</v>
      </c>
      <c r="G1364" s="491" t="s">
        <v>1</v>
      </c>
      <c r="H1364" s="498" t="s">
        <v>9</v>
      </c>
      <c r="I1364" s="495" t="s">
        <v>98</v>
      </c>
      <c r="J1364" s="475"/>
      <c r="K1364" s="475"/>
      <c r="L1364" s="499">
        <v>10</v>
      </c>
      <c r="M1364" s="243" t="str">
        <f>VLOOKUP(I1364,'Phan ca HK1-2025'!$B$4:$G$134,6,0)</f>
        <v>15/09/2025</v>
      </c>
      <c r="N1364" s="498"/>
      <c r="O1364" s="498" t="s">
        <v>799</v>
      </c>
    </row>
    <row r="1365" spans="1:15" ht="21" customHeight="1">
      <c r="A1365" s="136">
        <v>1361</v>
      </c>
      <c r="B1365" s="243" t="str">
        <f t="shared" si="29"/>
        <v>20251FL6576K20.10</v>
      </c>
      <c r="C1365" s="611" t="s">
        <v>2992</v>
      </c>
      <c r="D1365" s="243" t="str">
        <f>VLOOKUP(E1365,KHĐT_HKI_K20!$G$5:$AC$927,23,0)</f>
        <v>FL6576</v>
      </c>
      <c r="E1365" s="235" t="s">
        <v>186</v>
      </c>
      <c r="F1365" s="137" t="s">
        <v>58</v>
      </c>
      <c r="G1365" s="491" t="s">
        <v>4</v>
      </c>
      <c r="H1365" s="498" t="s">
        <v>9</v>
      </c>
      <c r="I1365" s="495" t="s">
        <v>98</v>
      </c>
      <c r="J1365" s="475"/>
      <c r="K1365" s="475"/>
      <c r="L1365" s="499">
        <v>10</v>
      </c>
      <c r="M1365" s="243" t="str">
        <f>VLOOKUP(I1365,'Phan ca HK1-2025'!$B$4:$G$134,6,0)</f>
        <v>15/09/2025</v>
      </c>
      <c r="N1365" s="498"/>
      <c r="O1365" s="498" t="s">
        <v>799</v>
      </c>
    </row>
    <row r="1366" spans="1:15" ht="21" customHeight="1">
      <c r="A1366" s="136">
        <v>1362</v>
      </c>
      <c r="B1366" s="243" t="str">
        <f t="shared" si="29"/>
        <v>20251GF6164K20.1</v>
      </c>
      <c r="C1366" s="611" t="s">
        <v>3061</v>
      </c>
      <c r="D1366" s="243" t="str">
        <f>VLOOKUP(E1366,KHĐT_HKI_K20!$G$5:$AC$927,23,0)</f>
        <v>GF6164</v>
      </c>
      <c r="E1366" s="236" t="s">
        <v>709</v>
      </c>
      <c r="F1366" s="137" t="s">
        <v>31</v>
      </c>
      <c r="G1366" s="491" t="s">
        <v>0</v>
      </c>
      <c r="H1366" s="243" t="str">
        <f>VLOOKUP(I1366,'Phan ca HK1-2025'!$B$4:$I$134,8,0)</f>
        <v>B4-503</v>
      </c>
      <c r="I1366" s="495" t="s">
        <v>98</v>
      </c>
      <c r="J1366" s="502"/>
      <c r="K1366" s="502"/>
      <c r="L1366" s="500">
        <v>1</v>
      </c>
      <c r="M1366" s="243" t="str">
        <f>VLOOKUP(I1366,'Phan ca HK1-2025'!$B$4:$G$134,6,0)</f>
        <v>15/09/2025</v>
      </c>
      <c r="N1366" s="498"/>
      <c r="O1366" s="498"/>
    </row>
    <row r="1367" spans="1:15" ht="21" customHeight="1">
      <c r="A1367" s="136">
        <v>1363</v>
      </c>
      <c r="B1367" s="243" t="str">
        <f t="shared" si="29"/>
        <v>20251LP6010K20.76</v>
      </c>
      <c r="C1367" s="611" t="s">
        <v>3343</v>
      </c>
      <c r="D1367" s="243" t="str">
        <f>VLOOKUP(E1367,KHĐT_HKI_K20!$G$5:$AC$927,23,0)</f>
        <v>LP6010</v>
      </c>
      <c r="E1367" s="236" t="s">
        <v>180</v>
      </c>
      <c r="F1367" s="137" t="s">
        <v>59</v>
      </c>
      <c r="G1367" s="491" t="s">
        <v>2</v>
      </c>
      <c r="H1367" s="243" t="str">
        <f>VLOOKUP(I1367,'Phan ca HK1-2025'!$B$4:$I$134,8,0)</f>
        <v>B4-503</v>
      </c>
      <c r="I1367" s="495" t="s">
        <v>98</v>
      </c>
      <c r="J1367" s="475"/>
      <c r="K1367" s="475"/>
      <c r="L1367" s="499">
        <v>76</v>
      </c>
      <c r="M1367" s="243" t="str">
        <f>VLOOKUP(I1367,'Phan ca HK1-2025'!$B$4:$G$134,6,0)</f>
        <v>15/09/2025</v>
      </c>
      <c r="N1367" s="498"/>
      <c r="O1367" s="498"/>
    </row>
    <row r="1368" spans="1:15" ht="21" customHeight="1">
      <c r="A1368" s="136">
        <v>1364</v>
      </c>
      <c r="B1368" s="243" t="str">
        <f t="shared" si="29"/>
        <v>20251TO6001K20.7</v>
      </c>
      <c r="C1368" s="611" t="s">
        <v>4283</v>
      </c>
      <c r="D1368" s="243" t="str">
        <f>VLOOKUP(E1368,KHĐT_HKI_K20!$G$5:$AC$927,23,0)</f>
        <v>TO6001</v>
      </c>
      <c r="E1368" s="490" t="s">
        <v>423</v>
      </c>
      <c r="F1368" s="491" t="s">
        <v>13</v>
      </c>
      <c r="G1368" s="491" t="s">
        <v>5</v>
      </c>
      <c r="H1368" s="498" t="s">
        <v>8</v>
      </c>
      <c r="I1368" s="495" t="s">
        <v>330</v>
      </c>
      <c r="J1368" s="475"/>
      <c r="K1368" s="475"/>
      <c r="L1368" s="499">
        <v>7</v>
      </c>
      <c r="M1368" s="243" t="str">
        <f>VLOOKUP(I1368,'Phan ca HK1-2025'!$B$4:$G$134,6,0)</f>
        <v>13/10/2025</v>
      </c>
      <c r="N1368" s="498"/>
      <c r="O1368" s="498"/>
    </row>
    <row r="1369" spans="1:15" ht="21" customHeight="1">
      <c r="A1369" s="136">
        <v>1365</v>
      </c>
      <c r="B1369" s="243" t="str">
        <f t="shared" si="29"/>
        <v>20251FL6015K20.5</v>
      </c>
      <c r="C1369" s="611" t="s">
        <v>2260</v>
      </c>
      <c r="D1369" s="243" t="str">
        <f>VLOOKUP(E1369,KHĐT_HKI_K20!$G$5:$AC$927,23,0)</f>
        <v>FL6015</v>
      </c>
      <c r="E1369" s="490" t="s">
        <v>162</v>
      </c>
      <c r="F1369" s="494" t="s">
        <v>465</v>
      </c>
      <c r="G1369" s="491" t="s">
        <v>1</v>
      </c>
      <c r="H1369" s="243" t="str">
        <f>VLOOKUP(I1369,'Phan ca HK1-2025'!$B$4:$I$134,8,0)</f>
        <v>A7-306</v>
      </c>
      <c r="I1369" s="495" t="s">
        <v>330</v>
      </c>
      <c r="J1369" s="475"/>
      <c r="K1369" s="475"/>
      <c r="L1369" s="499">
        <v>5</v>
      </c>
      <c r="M1369" s="243" t="str">
        <f>VLOOKUP(I1369,'Phan ca HK1-2025'!$B$4:$G$134,6,0)</f>
        <v>13/10/2025</v>
      </c>
      <c r="N1369" s="498"/>
      <c r="O1369" s="498" t="s">
        <v>1126</v>
      </c>
    </row>
    <row r="1370" spans="1:15" ht="21" customHeight="1">
      <c r="A1370" s="136">
        <v>1366</v>
      </c>
      <c r="B1370" s="243" t="str">
        <f t="shared" si="29"/>
        <v>20251FL6015K20.6</v>
      </c>
      <c r="C1370" s="611" t="s">
        <v>2263</v>
      </c>
      <c r="D1370" s="243" t="str">
        <f>VLOOKUP(E1370,KHĐT_HKI_K20!$G$5:$AC$927,23,0)</f>
        <v>FL6015</v>
      </c>
      <c r="E1370" s="490" t="s">
        <v>162</v>
      </c>
      <c r="F1370" s="491" t="s">
        <v>792</v>
      </c>
      <c r="G1370" s="491" t="s">
        <v>1</v>
      </c>
      <c r="H1370" s="498" t="s">
        <v>8</v>
      </c>
      <c r="I1370" s="495" t="s">
        <v>330</v>
      </c>
      <c r="J1370" s="475"/>
      <c r="K1370" s="475"/>
      <c r="L1370" s="499">
        <v>6</v>
      </c>
      <c r="M1370" s="243" t="str">
        <f>VLOOKUP(I1370,'Phan ca HK1-2025'!$B$4:$G$134,6,0)</f>
        <v>13/10/2025</v>
      </c>
      <c r="N1370" s="498"/>
      <c r="O1370" s="498" t="s">
        <v>1127</v>
      </c>
    </row>
    <row r="1371" spans="1:15" ht="21" customHeight="1">
      <c r="A1371" s="136">
        <v>1367</v>
      </c>
      <c r="B1371" s="243" t="str">
        <f t="shared" si="29"/>
        <v>20251FL6363K20.20</v>
      </c>
      <c r="C1371" s="611" t="s">
        <v>2533</v>
      </c>
      <c r="D1371" s="243" t="str">
        <f>VLOOKUP(E1371,KHĐT_HKI_K20!$G$5:$AC$927,23,0)</f>
        <v>FL6363</v>
      </c>
      <c r="E1371" s="490" t="s">
        <v>388</v>
      </c>
      <c r="F1371" s="491" t="s">
        <v>59</v>
      </c>
      <c r="G1371" s="491" t="s">
        <v>0</v>
      </c>
      <c r="H1371" s="498" t="s">
        <v>8</v>
      </c>
      <c r="I1371" s="495" t="s">
        <v>330</v>
      </c>
      <c r="J1371" s="475"/>
      <c r="K1371" s="475"/>
      <c r="L1371" s="499">
        <v>20</v>
      </c>
      <c r="M1371" s="243" t="str">
        <f>VLOOKUP(I1371,'Phan ca HK1-2025'!$B$4:$G$134,6,0)</f>
        <v>13/10/2025</v>
      </c>
      <c r="N1371" s="498"/>
      <c r="O1371" s="498" t="s">
        <v>1126</v>
      </c>
    </row>
    <row r="1372" spans="1:15" ht="21" customHeight="1">
      <c r="A1372" s="136">
        <v>1368</v>
      </c>
      <c r="B1372" s="243" t="str">
        <f t="shared" si="29"/>
        <v>20251FL6363K20.21</v>
      </c>
      <c r="C1372" s="611" t="s">
        <v>2536</v>
      </c>
      <c r="D1372" s="243" t="str">
        <f>VLOOKUP(E1372,KHĐT_HKI_K20!$G$5:$AC$927,23,0)</f>
        <v>FL6363</v>
      </c>
      <c r="E1372" s="490" t="s">
        <v>388</v>
      </c>
      <c r="F1372" s="491" t="s">
        <v>59</v>
      </c>
      <c r="G1372" s="491" t="s">
        <v>2</v>
      </c>
      <c r="H1372" s="243" t="str">
        <f>VLOOKUP(I1372,'Phan ca HK1-2025'!$B$4:$I$134,8,0)</f>
        <v>A7-306</v>
      </c>
      <c r="I1372" s="495" t="s">
        <v>330</v>
      </c>
      <c r="J1372" s="475"/>
      <c r="K1372" s="475"/>
      <c r="L1372" s="499">
        <v>21</v>
      </c>
      <c r="M1372" s="243" t="str">
        <f>VLOOKUP(I1372,'Phan ca HK1-2025'!$B$4:$G$134,6,0)</f>
        <v>13/10/2025</v>
      </c>
      <c r="N1372" s="498"/>
      <c r="O1372" s="498" t="s">
        <v>1127</v>
      </c>
    </row>
    <row r="1373" spans="1:15" ht="21" customHeight="1">
      <c r="A1373" s="136">
        <v>1369</v>
      </c>
      <c r="B1373" s="243" t="str">
        <f t="shared" si="29"/>
        <v>20251FL6039K20.5</v>
      </c>
      <c r="C1373" s="611" t="s">
        <v>2344</v>
      </c>
      <c r="D1373" s="243" t="str">
        <f>VLOOKUP(E1373,KHĐT_HKI_K20!$G$5:$AC$927,23,0)</f>
        <v>FL6039</v>
      </c>
      <c r="E1373" s="490" t="s">
        <v>164</v>
      </c>
      <c r="F1373" s="491" t="s">
        <v>59</v>
      </c>
      <c r="G1373" s="491" t="s">
        <v>3</v>
      </c>
      <c r="H1373" s="498" t="s">
        <v>8</v>
      </c>
      <c r="I1373" s="495" t="s">
        <v>330</v>
      </c>
      <c r="J1373" s="475"/>
      <c r="K1373" s="475"/>
      <c r="L1373" s="499">
        <v>5</v>
      </c>
      <c r="M1373" s="243" t="str">
        <f>VLOOKUP(I1373,'Phan ca HK1-2025'!$B$4:$G$134,6,0)</f>
        <v>13/10/2025</v>
      </c>
      <c r="N1373" s="498"/>
      <c r="O1373" s="498" t="s">
        <v>1126</v>
      </c>
    </row>
    <row r="1374" spans="1:15" ht="21" customHeight="1">
      <c r="A1374" s="136">
        <v>1370</v>
      </c>
      <c r="B1374" s="243" t="str">
        <f t="shared" si="29"/>
        <v>20251FL6039K20.6</v>
      </c>
      <c r="C1374" s="611" t="s">
        <v>2347</v>
      </c>
      <c r="D1374" s="243" t="str">
        <f>VLOOKUP(E1374,KHĐT_HKI_K20!$G$5:$AC$927,23,0)</f>
        <v>FL6039</v>
      </c>
      <c r="E1374" s="490" t="s">
        <v>164</v>
      </c>
      <c r="F1374" s="491" t="s">
        <v>792</v>
      </c>
      <c r="G1374" s="491" t="s">
        <v>3</v>
      </c>
      <c r="H1374" s="498" t="s">
        <v>8</v>
      </c>
      <c r="I1374" s="495" t="s">
        <v>330</v>
      </c>
      <c r="J1374" s="475"/>
      <c r="K1374" s="475"/>
      <c r="L1374" s="499">
        <v>6</v>
      </c>
      <c r="M1374" s="243" t="str">
        <f>VLOOKUP(I1374,'Phan ca HK1-2025'!$B$4:$G$134,6,0)</f>
        <v>13/10/2025</v>
      </c>
      <c r="N1374" s="498"/>
      <c r="O1374" s="498" t="s">
        <v>1127</v>
      </c>
    </row>
    <row r="1375" spans="1:15" ht="21" customHeight="1">
      <c r="A1375" s="136">
        <v>1371</v>
      </c>
      <c r="B1375" s="243" t="str">
        <f t="shared" si="29"/>
        <v>20251FL6028K20.5</v>
      </c>
      <c r="C1375" s="611" t="s">
        <v>2302</v>
      </c>
      <c r="D1375" s="243" t="str">
        <f>VLOOKUP(E1375,KHĐT_HKI_K20!$G$5:$AC$927,23,0)</f>
        <v>FL6028</v>
      </c>
      <c r="E1375" s="490" t="s">
        <v>163</v>
      </c>
      <c r="F1375" s="491" t="s">
        <v>60</v>
      </c>
      <c r="G1375" s="491" t="s">
        <v>4</v>
      </c>
      <c r="H1375" s="498" t="s">
        <v>8</v>
      </c>
      <c r="I1375" s="495" t="s">
        <v>330</v>
      </c>
      <c r="J1375" s="475"/>
      <c r="K1375" s="475"/>
      <c r="L1375" s="499">
        <v>5</v>
      </c>
      <c r="M1375" s="243" t="str">
        <f>VLOOKUP(I1375,'Phan ca HK1-2025'!$B$4:$G$134,6,0)</f>
        <v>13/10/2025</v>
      </c>
      <c r="N1375" s="498"/>
      <c r="O1375" s="498" t="s">
        <v>1126</v>
      </c>
    </row>
    <row r="1376" spans="1:15" ht="21" customHeight="1">
      <c r="A1376" s="136">
        <v>1372</v>
      </c>
      <c r="B1376" s="243" t="str">
        <f t="shared" si="29"/>
        <v>20251FL6028K20.6</v>
      </c>
      <c r="C1376" s="611" t="s">
        <v>2305</v>
      </c>
      <c r="D1376" s="243" t="str">
        <f>VLOOKUP(E1376,KHĐT_HKI_K20!$G$5:$AC$927,23,0)</f>
        <v>FL6028</v>
      </c>
      <c r="E1376" s="490" t="s">
        <v>163</v>
      </c>
      <c r="F1376" s="491" t="s">
        <v>792</v>
      </c>
      <c r="G1376" s="491" t="s">
        <v>4</v>
      </c>
      <c r="H1376" s="498" t="s">
        <v>8</v>
      </c>
      <c r="I1376" s="495" t="s">
        <v>330</v>
      </c>
      <c r="J1376" s="475"/>
      <c r="K1376" s="475"/>
      <c r="L1376" s="499">
        <v>6</v>
      </c>
      <c r="M1376" s="243" t="str">
        <f>VLOOKUP(I1376,'Phan ca HK1-2025'!$B$4:$G$134,6,0)</f>
        <v>13/10/2025</v>
      </c>
      <c r="N1376" s="498"/>
      <c r="O1376" s="498"/>
    </row>
    <row r="1377" spans="1:15" ht="21" customHeight="1">
      <c r="A1377" s="136">
        <v>1373</v>
      </c>
      <c r="B1377" s="243" t="str">
        <f t="shared" si="29"/>
        <v>20251FL6053K20.5</v>
      </c>
      <c r="C1377" s="611" t="s">
        <v>2386</v>
      </c>
      <c r="D1377" s="243" t="str">
        <f>VLOOKUP(E1377,KHĐT_HKI_K20!$G$5:$AC$927,23,0)</f>
        <v>FL6053</v>
      </c>
      <c r="E1377" s="490" t="s">
        <v>165</v>
      </c>
      <c r="F1377" s="491" t="s">
        <v>792</v>
      </c>
      <c r="G1377" s="491" t="s">
        <v>2</v>
      </c>
      <c r="H1377" s="243" t="str">
        <f>VLOOKUP(I1377,'Phan ca HK1-2025'!$B$4:$I$134,8,0)</f>
        <v>A7-306</v>
      </c>
      <c r="I1377" s="495" t="s">
        <v>330</v>
      </c>
      <c r="J1377" s="475"/>
      <c r="K1377" s="475"/>
      <c r="L1377" s="499">
        <v>5</v>
      </c>
      <c r="M1377" s="243" t="str">
        <f>VLOOKUP(I1377,'Phan ca HK1-2025'!$B$4:$G$134,6,0)</f>
        <v>13/10/2025</v>
      </c>
      <c r="N1377" s="498"/>
      <c r="O1377" s="498" t="s">
        <v>1126</v>
      </c>
    </row>
    <row r="1378" spans="1:15" ht="21" customHeight="1">
      <c r="A1378" s="136">
        <v>1374</v>
      </c>
      <c r="B1378" s="243" t="str">
        <f t="shared" si="29"/>
        <v>20251FL6053K20.6</v>
      </c>
      <c r="C1378" s="611" t="s">
        <v>2389</v>
      </c>
      <c r="D1378" s="243" t="str">
        <f>VLOOKUP(E1378,KHĐT_HKI_K20!$G$5:$AC$927,23,0)</f>
        <v>FL6053</v>
      </c>
      <c r="E1378" s="490" t="s">
        <v>165</v>
      </c>
      <c r="F1378" s="491" t="s">
        <v>60</v>
      </c>
      <c r="G1378" s="491" t="s">
        <v>2</v>
      </c>
      <c r="H1378" s="243" t="str">
        <f>VLOOKUP(I1378,'Phan ca HK1-2025'!$B$4:$I$134,8,0)</f>
        <v>A7-306</v>
      </c>
      <c r="I1378" s="495" t="s">
        <v>330</v>
      </c>
      <c r="J1378" s="475"/>
      <c r="K1378" s="475"/>
      <c r="L1378" s="499">
        <v>6</v>
      </c>
      <c r="M1378" s="243" t="str">
        <f>VLOOKUP(I1378,'Phan ca HK1-2025'!$B$4:$G$134,6,0)</f>
        <v>13/10/2025</v>
      </c>
      <c r="N1378" s="498"/>
      <c r="O1378" s="498"/>
    </row>
    <row r="1379" spans="1:15" ht="21" customHeight="1">
      <c r="A1379" s="136">
        <v>1375</v>
      </c>
      <c r="B1379" s="243" t="str">
        <f t="shared" si="29"/>
        <v>20251PE6037K20.22</v>
      </c>
      <c r="C1379" s="617" t="s">
        <v>4475</v>
      </c>
      <c r="D1379" s="613" t="s">
        <v>1138</v>
      </c>
      <c r="E1379" s="492" t="s">
        <v>1131</v>
      </c>
      <c r="F1379" s="137" t="s">
        <v>440</v>
      </c>
      <c r="G1379" s="491" t="s">
        <v>2</v>
      </c>
      <c r="H1379" s="243" t="s">
        <v>485</v>
      </c>
      <c r="I1379" s="495" t="s">
        <v>330</v>
      </c>
      <c r="J1379" s="475"/>
      <c r="K1379" s="475"/>
      <c r="L1379" s="499">
        <v>22</v>
      </c>
      <c r="M1379" s="518" t="str">
        <f>VLOOKUP(I1379,'Phan ca HK1-2025'!$B$4:$G$134,6,0)</f>
        <v>13/10/2025</v>
      </c>
      <c r="N1379" s="498"/>
      <c r="O1379" s="498"/>
    </row>
    <row r="1380" spans="1:15" ht="21" customHeight="1">
      <c r="A1380" s="136">
        <v>1376</v>
      </c>
      <c r="B1380" s="243" t="str">
        <f t="shared" si="29"/>
        <v>20251FL6558K20.14</v>
      </c>
      <c r="C1380" s="611" t="s">
        <v>2578</v>
      </c>
      <c r="D1380" s="243" t="str">
        <f>VLOOKUP(E1380,KHĐT_HKI_K20!$G$5:$AC$927,23,0)</f>
        <v>FL6558</v>
      </c>
      <c r="E1380" s="490" t="s">
        <v>271</v>
      </c>
      <c r="F1380" s="491" t="s">
        <v>59</v>
      </c>
      <c r="G1380" s="491" t="s">
        <v>1</v>
      </c>
      <c r="H1380" s="498" t="s">
        <v>8</v>
      </c>
      <c r="I1380" s="495" t="s">
        <v>330</v>
      </c>
      <c r="J1380" s="475"/>
      <c r="K1380" s="475"/>
      <c r="L1380" s="499">
        <v>14</v>
      </c>
      <c r="M1380" s="243" t="str">
        <f>VLOOKUP(I1380,'Phan ca HK1-2025'!$B$4:$G$134,6,0)</f>
        <v>13/10/2025</v>
      </c>
      <c r="N1380" s="498"/>
      <c r="O1380" s="498" t="s">
        <v>1126</v>
      </c>
    </row>
    <row r="1381" spans="1:15" ht="21" customHeight="1">
      <c r="A1381" s="136">
        <v>1377</v>
      </c>
      <c r="B1381" s="243" t="str">
        <f t="shared" si="29"/>
        <v>20251FL6558K20.14</v>
      </c>
      <c r="C1381" s="611" t="s">
        <v>2578</v>
      </c>
      <c r="D1381" s="243" t="str">
        <f>VLOOKUP(E1381,KHĐT_HKI_K20!$G$5:$AC$927,23,0)</f>
        <v>FL6558</v>
      </c>
      <c r="E1381" s="490" t="s">
        <v>271</v>
      </c>
      <c r="F1381" s="491" t="s">
        <v>59</v>
      </c>
      <c r="G1381" s="491" t="s">
        <v>4</v>
      </c>
      <c r="H1381" s="498" t="s">
        <v>8</v>
      </c>
      <c r="I1381" s="495" t="s">
        <v>330</v>
      </c>
      <c r="J1381" s="475"/>
      <c r="K1381" s="475"/>
      <c r="L1381" s="499">
        <v>14</v>
      </c>
      <c r="M1381" s="243" t="str">
        <f>VLOOKUP(I1381,'Phan ca HK1-2025'!$B$4:$G$134,6,0)</f>
        <v>13/10/2025</v>
      </c>
      <c r="N1381" s="498"/>
      <c r="O1381" s="498" t="s">
        <v>1126</v>
      </c>
    </row>
    <row r="1382" spans="1:15" ht="21" customHeight="1">
      <c r="A1382" s="136">
        <v>1378</v>
      </c>
      <c r="B1382" s="243" t="str">
        <f t="shared" si="29"/>
        <v>20251FL6558K20.15</v>
      </c>
      <c r="C1382" s="611" t="s">
        <v>4309</v>
      </c>
      <c r="D1382" s="243" t="str">
        <f>VLOOKUP(E1382,KHĐT_HKI_K20!$G$5:$AC$927,23,0)</f>
        <v>FL6558</v>
      </c>
      <c r="E1382" s="490" t="s">
        <v>271</v>
      </c>
      <c r="F1382" s="491" t="s">
        <v>60</v>
      </c>
      <c r="G1382" s="491" t="s">
        <v>0</v>
      </c>
      <c r="H1382" s="498" t="s">
        <v>8</v>
      </c>
      <c r="I1382" s="495" t="s">
        <v>330</v>
      </c>
      <c r="J1382" s="475"/>
      <c r="K1382" s="475"/>
      <c r="L1382" s="499">
        <v>15</v>
      </c>
      <c r="M1382" s="243" t="str">
        <f>VLOOKUP(I1382,'Phan ca HK1-2025'!$B$4:$G$134,6,0)</f>
        <v>13/10/2025</v>
      </c>
      <c r="N1382" s="498"/>
      <c r="O1382" s="498" t="s">
        <v>1127</v>
      </c>
    </row>
    <row r="1383" spans="1:15" ht="21" customHeight="1">
      <c r="A1383" s="136">
        <v>1379</v>
      </c>
      <c r="B1383" s="243" t="str">
        <f t="shared" si="29"/>
        <v>20251FL6558K20.15</v>
      </c>
      <c r="C1383" s="611" t="s">
        <v>4309</v>
      </c>
      <c r="D1383" s="243" t="str">
        <f>VLOOKUP(E1383,KHĐT_HKI_K20!$G$5:$AC$927,23,0)</f>
        <v>FL6558</v>
      </c>
      <c r="E1383" s="490" t="s">
        <v>271</v>
      </c>
      <c r="F1383" s="491" t="s">
        <v>60</v>
      </c>
      <c r="G1383" s="491" t="s">
        <v>3</v>
      </c>
      <c r="H1383" s="498" t="s">
        <v>8</v>
      </c>
      <c r="I1383" s="495" t="s">
        <v>330</v>
      </c>
      <c r="J1383" s="475"/>
      <c r="K1383" s="475"/>
      <c r="L1383" s="499">
        <v>15</v>
      </c>
      <c r="M1383" s="243" t="str">
        <f>VLOOKUP(I1383,'Phan ca HK1-2025'!$B$4:$G$134,6,0)</f>
        <v>13/10/2025</v>
      </c>
      <c r="N1383" s="498"/>
      <c r="O1383" s="498" t="s">
        <v>1127</v>
      </c>
    </row>
    <row r="1384" spans="1:15" ht="21" customHeight="1">
      <c r="A1384" s="136">
        <v>1380</v>
      </c>
      <c r="B1384" s="243" t="str">
        <f t="shared" si="29"/>
        <v>20251LP6010K20.77</v>
      </c>
      <c r="C1384" s="611" t="s">
        <v>3346</v>
      </c>
      <c r="D1384" s="243" t="str">
        <f>VLOOKUP(E1384,KHĐT_HKI_K20!$G$5:$AC$927,23,0)</f>
        <v>LP6010</v>
      </c>
      <c r="E1384" s="236" t="s">
        <v>180</v>
      </c>
      <c r="F1384" s="491" t="s">
        <v>32</v>
      </c>
      <c r="G1384" s="491" t="s">
        <v>5</v>
      </c>
      <c r="H1384" s="498" t="s">
        <v>8</v>
      </c>
      <c r="I1384" s="495" t="s">
        <v>330</v>
      </c>
      <c r="J1384" s="475"/>
      <c r="K1384" s="475"/>
      <c r="L1384" s="499">
        <v>77</v>
      </c>
      <c r="M1384" s="243" t="str">
        <f>VLOOKUP(I1384,'Phan ca HK1-2025'!$B$4:$G$134,6,0)</f>
        <v>13/10/2025</v>
      </c>
      <c r="N1384" s="498"/>
      <c r="O1384" s="498"/>
    </row>
  </sheetData>
  <autoFilter ref="A4:N1384" xr:uid="{BD794D6D-4850-4018-BA86-6F489B4991CE}"/>
  <sortState xmlns:xlrd2="http://schemas.microsoft.com/office/spreadsheetml/2017/richdata2" ref="A5:BD1384">
    <sortCondition ref="I5:I1384"/>
    <sortCondition ref="E5:E1384"/>
    <sortCondition ref="D5:D1384"/>
    <sortCondition ref="L5:L1384"/>
  </sortState>
  <mergeCells count="5">
    <mergeCell ref="J2:K2"/>
    <mergeCell ref="B2:F2"/>
    <mergeCell ref="A1:O1"/>
    <mergeCell ref="L2:N2"/>
    <mergeCell ref="G2:I2"/>
  </mergeCells>
  <conditionalFormatting sqref="D5:D6 H5:H9 D8:D11 H11:H16 D13:D15 D17:D21 H18 H20:H22 D23:D34 H26:H27 H29:H30 H35:H38 D36:D253 H43:H50 H65:H66 H71 H74 H76 H78:H83 H85:H91 H94 H97 H100 H103 H114 H120 H122 H124 H126 H145 H148 H150:H156 H159:H160 H173:H180 H183:H194 H196 H198 H219:H220 H229:H239 H241 H245:H249 H252:H257 D255 H260:H263 H266 H269:H272 H278 H286 H290:H291 H302:H305 H308 H313 H319 H323:H324 H327 H329:H330 H345 H348 H351 H354 H370 H387 H390 H411:H412 H414 H416 H418 H453:H456 H459 H462:H469 H474 H478 H485 H493 H498:H500 D505:D511 H506 H509:H513 D513:D517 H515:H524 D519:D520 D522:D528 H529:H542 D530 D532:D684 H549 H552:H560 H567:H577 H617:H618 H649 H657 H659:H663 H677:H678 H683:H692 D686:D687 D689:D690 D692:D693 H733:H736 H738 H781:H789 H801:H802 H815:H816 H818:H819 H833 H837 H839 H841 H856 H858:H859 H861 H863 H866 H868 H884:H885 H890:H893 H902 H904:H905 H910:H919 H927:H934 H940:H947 D944:D985 H954 H956:H959 H961 H964:H968 H970:H975 H980:H986 D987:D992 H989:H990 H993:H994 D995:D1158 H998:H999 H1007:H1008 H1017 H1027:H1033 H1035 H1037 H1040 H1043 H1046:H1047 H1060:H1067 H1071 H1107:H1110 H1112:H1115 H1141:H1148 H1150 H1153 H1156 H1159:H1160 D1160:D1162 H1163:H1170 D1164:D1166 D1168:D1169 H1173 H1175:H1176 H1183:H1187 H1189 H1191:H1196 H1201:H1203 H1208:H1213 H1218:H1224 H1231:H1236 H1241:H1244 H1247:H1248 H1256 H1304:H1307 H1309:H1310 H1313:H1316 H1326:H1333 H1336:H1337 H1373:H1376 M5:M420 D257:D501 D695:D940 H1342:H1347 D1171:D1384 H1259:H1260 H280:H284 H423:H428 H1265:H1269 H829:H831 M430:M1384">
    <cfRule type="cellIs" dxfId="141" priority="112" stopIfTrue="1" operator="equal">
      <formula>"CT"</formula>
    </cfRule>
    <cfRule type="cellIs" dxfId="140" priority="113" stopIfTrue="1" operator="equal">
      <formula>"Thi"</formula>
    </cfRule>
    <cfRule type="cellIs" dxfId="139" priority="114" stopIfTrue="1" operator="equal">
      <formula>"LT"</formula>
    </cfRule>
  </conditionalFormatting>
  <conditionalFormatting sqref="H373 H378 H383:H384">
    <cfRule type="cellIs" dxfId="138" priority="31" stopIfTrue="1" operator="equal">
      <formula>"CT"</formula>
    </cfRule>
    <cfRule type="cellIs" dxfId="137" priority="32" stopIfTrue="1" operator="equal">
      <formula>"Thi"</formula>
    </cfRule>
    <cfRule type="cellIs" dxfId="136" priority="33" stopIfTrue="1" operator="equal">
      <formula>"LT"</formula>
    </cfRule>
  </conditionalFormatting>
  <conditionalFormatting sqref="H936">
    <cfRule type="cellIs" dxfId="135" priority="19" stopIfTrue="1" operator="equal">
      <formula>"CT"</formula>
    </cfRule>
    <cfRule type="cellIs" dxfId="134" priority="20" stopIfTrue="1" operator="equal">
      <formula>"Thi"</formula>
    </cfRule>
    <cfRule type="cellIs" dxfId="133" priority="21" stopIfTrue="1" operator="equal">
      <formula>"LT"</formula>
    </cfRule>
  </conditionalFormatting>
  <conditionalFormatting sqref="H52">
    <cfRule type="cellIs" dxfId="132" priority="37" stopIfTrue="1" operator="equal">
      <formula>"CT"</formula>
    </cfRule>
    <cfRule type="cellIs" dxfId="131" priority="38" stopIfTrue="1" operator="equal">
      <formula>"Thi"</formula>
    </cfRule>
    <cfRule type="cellIs" dxfId="130" priority="39" stopIfTrue="1" operator="equal">
      <formula>"LT"</formula>
    </cfRule>
  </conditionalFormatting>
  <conditionalFormatting sqref="H392:H393">
    <cfRule type="cellIs" dxfId="129" priority="55" stopIfTrue="1" operator="equal">
      <formula>"CT"</formula>
    </cfRule>
    <cfRule type="cellIs" dxfId="128" priority="56" stopIfTrue="1" operator="equal">
      <formula>"Thi"</formula>
    </cfRule>
    <cfRule type="cellIs" dxfId="127" priority="57" stopIfTrue="1" operator="equal">
      <formula>"LT"</formula>
    </cfRule>
  </conditionalFormatting>
  <conditionalFormatting sqref="H407:H408">
    <cfRule type="cellIs" dxfId="126" priority="61" stopIfTrue="1" operator="equal">
      <formula>"CT"</formula>
    </cfRule>
    <cfRule type="cellIs" dxfId="125" priority="62" stopIfTrue="1" operator="equal">
      <formula>"Thi"</formula>
    </cfRule>
    <cfRule type="cellIs" dxfId="124" priority="63" stopIfTrue="1" operator="equal">
      <formula>"LT"</formula>
    </cfRule>
  </conditionalFormatting>
  <conditionalFormatting sqref="H430:H435">
    <cfRule type="cellIs" dxfId="123" priority="49" stopIfTrue="1" operator="equal">
      <formula>"CT"</formula>
    </cfRule>
    <cfRule type="cellIs" dxfId="122" priority="50" stopIfTrue="1" operator="equal">
      <formula>"Thi"</formula>
    </cfRule>
    <cfRule type="cellIs" dxfId="121" priority="51" stopIfTrue="1" operator="equal">
      <formula>"LT"</formula>
    </cfRule>
  </conditionalFormatting>
  <conditionalFormatting sqref="H502:H504">
    <cfRule type="cellIs" dxfId="120" priority="43" stopIfTrue="1" operator="equal">
      <formula>"CT"</formula>
    </cfRule>
    <cfRule type="cellIs" dxfId="119" priority="44" stopIfTrue="1" operator="equal">
      <formula>"Thi"</formula>
    </cfRule>
    <cfRule type="cellIs" dxfId="118" priority="45" stopIfTrue="1" operator="equal">
      <formula>"LT"</formula>
    </cfRule>
  </conditionalFormatting>
  <conditionalFormatting sqref="H584:H597">
    <cfRule type="cellIs" dxfId="117" priority="94" stopIfTrue="1" operator="equal">
      <formula>"CT"</formula>
    </cfRule>
    <cfRule type="cellIs" dxfId="116" priority="95" stopIfTrue="1" operator="equal">
      <formula>"Thi"</formula>
    </cfRule>
    <cfRule type="cellIs" dxfId="115" priority="96" stopIfTrue="1" operator="equal">
      <formula>"LT"</formula>
    </cfRule>
  </conditionalFormatting>
  <conditionalFormatting sqref="H605:H608">
    <cfRule type="cellIs" dxfId="114" priority="91" stopIfTrue="1" operator="equal">
      <formula>"CT"</formula>
    </cfRule>
    <cfRule type="cellIs" dxfId="113" priority="92" stopIfTrue="1" operator="equal">
      <formula>"Thi"</formula>
    </cfRule>
    <cfRule type="cellIs" dxfId="112" priority="93" stopIfTrue="1" operator="equal">
      <formula>"LT"</formula>
    </cfRule>
  </conditionalFormatting>
  <conditionalFormatting sqref="H635:H637">
    <cfRule type="cellIs" dxfId="111" priority="82" stopIfTrue="1" operator="equal">
      <formula>"CT"</formula>
    </cfRule>
    <cfRule type="cellIs" dxfId="110" priority="83" stopIfTrue="1" operator="equal">
      <formula>"Thi"</formula>
    </cfRule>
    <cfRule type="cellIs" dxfId="109" priority="84" stopIfTrue="1" operator="equal">
      <formula>"LT"</formula>
    </cfRule>
  </conditionalFormatting>
  <conditionalFormatting sqref="H1270">
    <cfRule type="cellIs" dxfId="108" priority="25" stopIfTrue="1" operator="equal">
      <formula>"CT"</formula>
    </cfRule>
    <cfRule type="cellIs" dxfId="107" priority="26" stopIfTrue="1" operator="equal">
      <formula>"Thi"</formula>
    </cfRule>
    <cfRule type="cellIs" dxfId="106" priority="27" stopIfTrue="1" operator="equal">
      <formula>"LT"</formula>
    </cfRule>
  </conditionalFormatting>
  <conditionalFormatting sqref="H1339">
    <cfRule type="cellIs" dxfId="105" priority="22" stopIfTrue="1" operator="equal">
      <formula>"CT"</formula>
    </cfRule>
    <cfRule type="cellIs" dxfId="104" priority="23" stopIfTrue="1" operator="equal">
      <formula>"Thi"</formula>
    </cfRule>
    <cfRule type="cellIs" dxfId="103" priority="24" stopIfTrue="1" operator="equal">
      <formula>"LT"</formula>
    </cfRule>
  </conditionalFormatting>
  <conditionalFormatting sqref="H1362:H1365">
    <cfRule type="cellIs" dxfId="102" priority="76" stopIfTrue="1" operator="equal">
      <formula>"CT"</formula>
    </cfRule>
    <cfRule type="cellIs" dxfId="101" priority="77" stopIfTrue="1" operator="equal">
      <formula>"Thi"</formula>
    </cfRule>
    <cfRule type="cellIs" dxfId="100" priority="78" stopIfTrue="1" operator="equal">
      <formula>"LT"</formula>
    </cfRule>
  </conditionalFormatting>
  <conditionalFormatting sqref="M421:M429">
    <cfRule type="cellIs" dxfId="99" priority="34" stopIfTrue="1" operator="equal">
      <formula>"CT"</formula>
    </cfRule>
    <cfRule type="cellIs" dxfId="98" priority="35" stopIfTrue="1" operator="equal">
      <formula>"Thi"</formula>
    </cfRule>
    <cfRule type="cellIs" dxfId="97" priority="36" stopIfTrue="1" operator="equal">
      <formula>"LT"</formula>
    </cfRule>
  </conditionalFormatting>
  <conditionalFormatting sqref="H1262">
    <cfRule type="cellIs" dxfId="96" priority="13" stopIfTrue="1" operator="equal">
      <formula>"CT"</formula>
    </cfRule>
    <cfRule type="cellIs" dxfId="95" priority="14" stopIfTrue="1" operator="equal">
      <formula>"Thi"</formula>
    </cfRule>
    <cfRule type="cellIs" dxfId="94" priority="15" stopIfTrue="1" operator="equal">
      <formula>"LT"</formula>
    </cfRule>
  </conditionalFormatting>
  <conditionalFormatting sqref="H375">
    <cfRule type="cellIs" dxfId="93" priority="10" stopIfTrue="1" operator="equal">
      <formula>"CT"</formula>
    </cfRule>
    <cfRule type="cellIs" dxfId="92" priority="11" stopIfTrue="1" operator="equal">
      <formula>"Thi"</formula>
    </cfRule>
    <cfRule type="cellIs" dxfId="91" priority="12" stopIfTrue="1" operator="equal">
      <formula>"LT"</formula>
    </cfRule>
  </conditionalFormatting>
  <conditionalFormatting sqref="H379:H382">
    <cfRule type="cellIs" dxfId="90" priority="7" stopIfTrue="1" operator="equal">
      <formula>"CT"</formula>
    </cfRule>
    <cfRule type="cellIs" dxfId="89" priority="8" stopIfTrue="1" operator="equal">
      <formula>"Thi"</formula>
    </cfRule>
    <cfRule type="cellIs" dxfId="88" priority="9" stopIfTrue="1" operator="equal">
      <formula>"LT"</formula>
    </cfRule>
  </conditionalFormatting>
  <conditionalFormatting sqref="H211">
    <cfRule type="cellIs" dxfId="87" priority="4" stopIfTrue="1" operator="equal">
      <formula>"CT"</formula>
    </cfRule>
    <cfRule type="cellIs" dxfId="86" priority="5" stopIfTrue="1" operator="equal">
      <formula>"Thi"</formula>
    </cfRule>
    <cfRule type="cellIs" dxfId="85" priority="6" stopIfTrue="1" operator="equal">
      <formula>"LT"</formula>
    </cfRule>
  </conditionalFormatting>
  <conditionalFormatting sqref="H609">
    <cfRule type="cellIs" dxfId="84" priority="1" stopIfTrue="1" operator="equal">
      <formula>"CT"</formula>
    </cfRule>
    <cfRule type="cellIs" dxfId="83" priority="2" stopIfTrue="1" operator="equal">
      <formula>"Thi"</formula>
    </cfRule>
    <cfRule type="cellIs" dxfId="82" priority="3" stopIfTrue="1" operator="equal">
      <formula>"LT"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91E7-CC12-4781-8CFC-362F67C8C032}">
  <dimension ref="A1:H66"/>
  <sheetViews>
    <sheetView topLeftCell="A5" zoomScale="115" zoomScaleNormal="115" workbookViewId="0">
      <selection activeCell="C44" sqref="C44:D47"/>
    </sheetView>
  </sheetViews>
  <sheetFormatPr defaultRowHeight="12.75"/>
  <cols>
    <col min="2" max="2" width="40.85546875" customWidth="1"/>
    <col min="7" max="7" width="16" customWidth="1"/>
  </cols>
  <sheetData>
    <row r="1" spans="1:8" ht="18">
      <c r="A1" s="673" t="s">
        <v>4314</v>
      </c>
      <c r="B1" s="673"/>
      <c r="C1" s="673"/>
      <c r="D1" s="673"/>
      <c r="E1" s="673"/>
      <c r="F1" s="551"/>
      <c r="G1" s="552"/>
    </row>
    <row r="2" spans="1:8" ht="16.5">
      <c r="A2" s="553"/>
      <c r="B2" s="552"/>
      <c r="C2" s="552"/>
      <c r="D2" s="552"/>
      <c r="E2" s="552"/>
      <c r="F2" s="552"/>
      <c r="G2" s="552"/>
    </row>
    <row r="3" spans="1:8" ht="75">
      <c r="A3" s="554" t="s">
        <v>502</v>
      </c>
      <c r="B3" s="554" t="s">
        <v>4315</v>
      </c>
      <c r="C3" s="555" t="s">
        <v>4316</v>
      </c>
      <c r="D3" s="555"/>
      <c r="E3" s="555" t="s">
        <v>4317</v>
      </c>
      <c r="F3" s="555" t="s">
        <v>4318</v>
      </c>
      <c r="G3" s="555" t="s">
        <v>4319</v>
      </c>
    </row>
    <row r="4" spans="1:8" ht="21" customHeight="1">
      <c r="A4" s="556">
        <v>1</v>
      </c>
      <c r="B4" s="557" t="s">
        <v>4320</v>
      </c>
      <c r="C4" s="558">
        <v>1</v>
      </c>
      <c r="D4" s="558"/>
      <c r="E4" s="559">
        <v>62</v>
      </c>
      <c r="F4" s="559">
        <f>C4*E4</f>
        <v>62</v>
      </c>
      <c r="G4" s="558"/>
    </row>
    <row r="5" spans="1:8" ht="21" customHeight="1">
      <c r="A5" s="556">
        <v>2</v>
      </c>
      <c r="B5" s="560" t="s">
        <v>4321</v>
      </c>
      <c r="C5" s="558">
        <v>3</v>
      </c>
      <c r="D5" s="558"/>
      <c r="E5" s="559">
        <v>66</v>
      </c>
      <c r="F5" s="559">
        <f t="shared" ref="F5:F65" si="0">C5*E5</f>
        <v>198</v>
      </c>
      <c r="G5" s="558"/>
    </row>
    <row r="6" spans="1:8" ht="21" customHeight="1">
      <c r="A6" s="556">
        <v>3</v>
      </c>
      <c r="B6" s="557" t="s">
        <v>4322</v>
      </c>
      <c r="C6" s="558">
        <v>2</v>
      </c>
      <c r="D6" s="558"/>
      <c r="E6" s="559">
        <v>61.5</v>
      </c>
      <c r="F6" s="559">
        <f t="shared" si="0"/>
        <v>123</v>
      </c>
      <c r="G6" s="558"/>
    </row>
    <row r="7" spans="1:8" ht="21" customHeight="1">
      <c r="A7" s="561">
        <v>4</v>
      </c>
      <c r="B7" s="562" t="s">
        <v>4323</v>
      </c>
      <c r="C7" s="558">
        <v>1</v>
      </c>
      <c r="D7" s="558"/>
      <c r="E7" s="559">
        <v>28</v>
      </c>
      <c r="F7" s="559">
        <f t="shared" si="0"/>
        <v>28</v>
      </c>
      <c r="G7" s="558"/>
    </row>
    <row r="8" spans="1:8" ht="21" customHeight="1">
      <c r="A8" s="556">
        <v>5</v>
      </c>
      <c r="B8" s="557" t="s">
        <v>4324</v>
      </c>
      <c r="C8" s="558">
        <v>1</v>
      </c>
      <c r="D8" s="558"/>
      <c r="E8" s="559">
        <v>75</v>
      </c>
      <c r="F8" s="559">
        <f t="shared" si="0"/>
        <v>75</v>
      </c>
      <c r="G8" s="558"/>
    </row>
    <row r="9" spans="1:8" ht="21" customHeight="1">
      <c r="A9" s="556">
        <v>6</v>
      </c>
      <c r="B9" s="557" t="s">
        <v>4325</v>
      </c>
      <c r="C9" s="558">
        <v>1</v>
      </c>
      <c r="D9" s="558"/>
      <c r="E9" s="559">
        <v>63</v>
      </c>
      <c r="F9" s="559">
        <f t="shared" si="0"/>
        <v>63</v>
      </c>
      <c r="G9" s="558"/>
    </row>
    <row r="10" spans="1:8" ht="21" customHeight="1">
      <c r="A10" s="563">
        <v>7</v>
      </c>
      <c r="B10" s="564" t="s">
        <v>4326</v>
      </c>
      <c r="C10" s="558">
        <v>1</v>
      </c>
      <c r="D10" s="558"/>
      <c r="E10" s="559">
        <v>41</v>
      </c>
      <c r="F10" s="559">
        <f t="shared" si="0"/>
        <v>41</v>
      </c>
      <c r="G10" s="565"/>
    </row>
    <row r="11" spans="1:8" ht="21" customHeight="1">
      <c r="A11" s="556">
        <v>8</v>
      </c>
      <c r="B11" s="557" t="s">
        <v>4327</v>
      </c>
      <c r="C11" s="558">
        <v>1</v>
      </c>
      <c r="D11" s="558"/>
      <c r="E11" s="559">
        <v>59</v>
      </c>
      <c r="F11" s="559">
        <f t="shared" si="0"/>
        <v>59</v>
      </c>
      <c r="G11" s="558"/>
    </row>
    <row r="12" spans="1:8" ht="21" customHeight="1">
      <c r="A12" s="556">
        <v>9</v>
      </c>
      <c r="B12" s="564" t="s">
        <v>4328</v>
      </c>
      <c r="C12" s="558">
        <v>1</v>
      </c>
      <c r="D12" s="558"/>
      <c r="E12" s="559">
        <v>51</v>
      </c>
      <c r="F12" s="559">
        <f t="shared" si="0"/>
        <v>51</v>
      </c>
      <c r="G12" s="566"/>
    </row>
    <row r="13" spans="1:8" ht="21" customHeight="1">
      <c r="A13" s="556">
        <v>10</v>
      </c>
      <c r="B13" s="564" t="s">
        <v>4329</v>
      </c>
      <c r="C13" s="567">
        <v>6</v>
      </c>
      <c r="D13" s="584" t="s">
        <v>4330</v>
      </c>
      <c r="E13" s="559">
        <v>61</v>
      </c>
      <c r="F13" s="559">
        <f t="shared" si="0"/>
        <v>366</v>
      </c>
      <c r="G13" s="568"/>
      <c r="H13" s="300" t="s">
        <v>4391</v>
      </c>
    </row>
    <row r="14" spans="1:8" ht="21" customHeight="1">
      <c r="A14" s="556">
        <v>11</v>
      </c>
      <c r="B14" s="557" t="s">
        <v>4331</v>
      </c>
      <c r="C14" s="585">
        <v>1</v>
      </c>
      <c r="D14" s="586" t="s">
        <v>4332</v>
      </c>
      <c r="E14" s="559">
        <v>75</v>
      </c>
      <c r="F14" s="559">
        <f t="shared" si="0"/>
        <v>75</v>
      </c>
      <c r="G14" s="558"/>
      <c r="H14" s="300" t="s">
        <v>4391</v>
      </c>
    </row>
    <row r="15" spans="1:8" ht="21" customHeight="1">
      <c r="A15" s="556">
        <v>12</v>
      </c>
      <c r="B15" s="557" t="s">
        <v>4333</v>
      </c>
      <c r="C15" s="558">
        <v>2</v>
      </c>
      <c r="D15" s="558"/>
      <c r="E15" s="559">
        <v>58</v>
      </c>
      <c r="F15" s="559">
        <f t="shared" si="0"/>
        <v>116</v>
      </c>
      <c r="G15" s="558"/>
    </row>
    <row r="16" spans="1:8" ht="21" customHeight="1">
      <c r="A16" s="556">
        <v>13</v>
      </c>
      <c r="B16" s="557" t="s">
        <v>4334</v>
      </c>
      <c r="C16" s="567">
        <v>3</v>
      </c>
      <c r="D16" s="584" t="s">
        <v>4330</v>
      </c>
      <c r="E16" s="569">
        <v>70</v>
      </c>
      <c r="F16" s="559">
        <f t="shared" si="0"/>
        <v>210</v>
      </c>
      <c r="G16" s="570"/>
      <c r="H16" s="300" t="s">
        <v>4391</v>
      </c>
    </row>
    <row r="17" spans="1:8" ht="21" customHeight="1">
      <c r="A17" s="556">
        <v>14</v>
      </c>
      <c r="B17" s="557" t="s">
        <v>4335</v>
      </c>
      <c r="C17" s="585">
        <v>6</v>
      </c>
      <c r="D17" s="586" t="s">
        <v>4336</v>
      </c>
      <c r="E17" s="569">
        <v>61.5</v>
      </c>
      <c r="F17" s="559">
        <f t="shared" si="0"/>
        <v>369</v>
      </c>
      <c r="G17" s="570"/>
      <c r="H17" s="300" t="s">
        <v>4391</v>
      </c>
    </row>
    <row r="18" spans="1:8" ht="21" customHeight="1">
      <c r="A18" s="556">
        <v>15</v>
      </c>
      <c r="B18" s="571" t="s">
        <v>4337</v>
      </c>
      <c r="C18" s="558">
        <v>1</v>
      </c>
      <c r="D18" s="558"/>
      <c r="E18" s="569">
        <v>5</v>
      </c>
      <c r="F18" s="559">
        <f t="shared" si="0"/>
        <v>5</v>
      </c>
      <c r="G18" s="570"/>
    </row>
    <row r="19" spans="1:8" ht="21" customHeight="1">
      <c r="A19" s="556">
        <v>16</v>
      </c>
      <c r="B19" s="557" t="s">
        <v>4338</v>
      </c>
      <c r="C19" s="585">
        <v>1</v>
      </c>
      <c r="D19" s="586" t="s">
        <v>4332</v>
      </c>
      <c r="E19" s="559">
        <v>75</v>
      </c>
      <c r="F19" s="559">
        <f t="shared" si="0"/>
        <v>75</v>
      </c>
      <c r="G19" s="558"/>
      <c r="H19" s="300" t="s">
        <v>4391</v>
      </c>
    </row>
    <row r="20" spans="1:8" ht="21" customHeight="1">
      <c r="A20" s="556">
        <v>17</v>
      </c>
      <c r="B20" s="557" t="s">
        <v>4339</v>
      </c>
      <c r="C20" s="558">
        <v>2</v>
      </c>
      <c r="D20" s="558"/>
      <c r="E20" s="559">
        <v>66</v>
      </c>
      <c r="F20" s="559">
        <f t="shared" si="0"/>
        <v>132</v>
      </c>
      <c r="G20" s="558"/>
    </row>
    <row r="21" spans="1:8" ht="21" customHeight="1">
      <c r="A21" s="556">
        <v>18</v>
      </c>
      <c r="B21" s="557" t="s">
        <v>4340</v>
      </c>
      <c r="C21" s="585">
        <v>1</v>
      </c>
      <c r="D21" s="586" t="s">
        <v>4332</v>
      </c>
      <c r="E21" s="559">
        <v>75</v>
      </c>
      <c r="F21" s="559">
        <f t="shared" si="0"/>
        <v>75</v>
      </c>
      <c r="G21" s="558"/>
      <c r="H21" s="300" t="s">
        <v>4391</v>
      </c>
    </row>
    <row r="22" spans="1:8" ht="21" customHeight="1">
      <c r="A22" s="556">
        <v>19</v>
      </c>
      <c r="B22" s="557" t="s">
        <v>4341</v>
      </c>
      <c r="C22" s="558">
        <v>2</v>
      </c>
      <c r="D22" s="558"/>
      <c r="E22" s="572">
        <v>65</v>
      </c>
      <c r="F22" s="559">
        <f t="shared" si="0"/>
        <v>130</v>
      </c>
      <c r="G22" s="573" t="s">
        <v>4342</v>
      </c>
    </row>
    <row r="23" spans="1:8" ht="21" customHeight="1">
      <c r="A23" s="556">
        <v>20</v>
      </c>
      <c r="B23" s="571" t="s">
        <v>4343</v>
      </c>
      <c r="C23" s="558">
        <v>1</v>
      </c>
      <c r="D23" s="558"/>
      <c r="E23" s="559">
        <v>15</v>
      </c>
      <c r="F23" s="559">
        <f t="shared" si="0"/>
        <v>15</v>
      </c>
      <c r="G23" s="558"/>
    </row>
    <row r="24" spans="1:8" ht="21" customHeight="1">
      <c r="A24" s="556">
        <v>21</v>
      </c>
      <c r="B24" s="557" t="s">
        <v>4344</v>
      </c>
      <c r="C24" s="558">
        <v>1</v>
      </c>
      <c r="D24" s="558"/>
      <c r="E24" s="559">
        <v>75</v>
      </c>
      <c r="F24" s="559">
        <f t="shared" si="0"/>
        <v>75</v>
      </c>
      <c r="G24" s="558"/>
    </row>
    <row r="25" spans="1:8" ht="21" customHeight="1">
      <c r="A25" s="556">
        <v>22</v>
      </c>
      <c r="B25" s="557" t="s">
        <v>4345</v>
      </c>
      <c r="C25" s="558">
        <v>4</v>
      </c>
      <c r="D25" s="558"/>
      <c r="E25" s="559">
        <v>61.5</v>
      </c>
      <c r="F25" s="559">
        <f t="shared" si="0"/>
        <v>246</v>
      </c>
      <c r="G25" s="558"/>
    </row>
    <row r="26" spans="1:8" ht="21" customHeight="1">
      <c r="A26" s="556">
        <v>23</v>
      </c>
      <c r="B26" s="557" t="s">
        <v>4346</v>
      </c>
      <c r="C26" s="558">
        <v>2</v>
      </c>
      <c r="D26" s="558"/>
      <c r="E26" s="559">
        <v>70</v>
      </c>
      <c r="F26" s="559">
        <f t="shared" si="0"/>
        <v>140</v>
      </c>
      <c r="G26" s="558"/>
    </row>
    <row r="27" spans="1:8" ht="21" customHeight="1">
      <c r="A27" s="556">
        <v>24</v>
      </c>
      <c r="B27" s="557" t="s">
        <v>4347</v>
      </c>
      <c r="C27" s="558">
        <v>2</v>
      </c>
      <c r="D27" s="558"/>
      <c r="E27" s="559">
        <v>85</v>
      </c>
      <c r="F27" s="559">
        <f t="shared" si="0"/>
        <v>170</v>
      </c>
      <c r="G27" s="558"/>
    </row>
    <row r="28" spans="1:8" ht="21" customHeight="1">
      <c r="A28" s="556">
        <v>25</v>
      </c>
      <c r="B28" s="557" t="s">
        <v>4348</v>
      </c>
      <c r="C28" s="558">
        <v>6</v>
      </c>
      <c r="D28" s="558"/>
      <c r="E28" s="569">
        <v>65.166666666666671</v>
      </c>
      <c r="F28" s="559">
        <f t="shared" si="0"/>
        <v>391</v>
      </c>
      <c r="G28" s="570"/>
    </row>
    <row r="29" spans="1:8" ht="21" customHeight="1">
      <c r="A29" s="556">
        <v>26</v>
      </c>
      <c r="B29" s="574" t="s">
        <v>4349</v>
      </c>
      <c r="C29" s="558">
        <v>1</v>
      </c>
      <c r="D29" s="558"/>
      <c r="E29" s="559">
        <v>48</v>
      </c>
      <c r="F29" s="559">
        <f t="shared" si="0"/>
        <v>48</v>
      </c>
      <c r="G29" s="558"/>
    </row>
    <row r="30" spans="1:8" ht="21" customHeight="1">
      <c r="A30" s="556">
        <v>27</v>
      </c>
      <c r="B30" s="564" t="s">
        <v>4350</v>
      </c>
      <c r="C30" s="558">
        <v>1</v>
      </c>
      <c r="D30" s="558"/>
      <c r="E30" s="559">
        <v>62</v>
      </c>
      <c r="F30" s="559">
        <f t="shared" si="0"/>
        <v>62</v>
      </c>
      <c r="G30" s="566"/>
    </row>
    <row r="31" spans="1:8" ht="21" customHeight="1">
      <c r="A31" s="556">
        <v>28</v>
      </c>
      <c r="B31" s="557" t="s">
        <v>4351</v>
      </c>
      <c r="C31" s="567">
        <v>7</v>
      </c>
      <c r="D31" s="584" t="s">
        <v>4330</v>
      </c>
      <c r="E31" s="572">
        <v>60</v>
      </c>
      <c r="F31" s="559">
        <f t="shared" si="0"/>
        <v>420</v>
      </c>
      <c r="G31" s="573" t="s">
        <v>4342</v>
      </c>
      <c r="H31" s="300" t="s">
        <v>4391</v>
      </c>
    </row>
    <row r="32" spans="1:8" ht="21" customHeight="1">
      <c r="A32" s="556">
        <v>29</v>
      </c>
      <c r="B32" s="571" t="s">
        <v>4352</v>
      </c>
      <c r="C32" s="558">
        <v>1</v>
      </c>
      <c r="D32" s="558"/>
      <c r="E32" s="559">
        <v>21</v>
      </c>
      <c r="F32" s="559">
        <f t="shared" si="0"/>
        <v>21</v>
      </c>
      <c r="G32" s="558"/>
    </row>
    <row r="33" spans="1:8" ht="21" customHeight="1">
      <c r="A33" s="556">
        <v>30</v>
      </c>
      <c r="B33" s="564" t="s">
        <v>4353</v>
      </c>
      <c r="C33" s="558">
        <v>1</v>
      </c>
      <c r="D33" s="558"/>
      <c r="E33" s="559">
        <v>61</v>
      </c>
      <c r="F33" s="559">
        <f t="shared" si="0"/>
        <v>61</v>
      </c>
      <c r="G33" s="558"/>
    </row>
    <row r="34" spans="1:8" ht="21" customHeight="1">
      <c r="A34" s="556">
        <v>31</v>
      </c>
      <c r="B34" s="564" t="s">
        <v>4354</v>
      </c>
      <c r="C34" s="558">
        <v>1</v>
      </c>
      <c r="D34" s="558"/>
      <c r="E34" s="559">
        <v>63</v>
      </c>
      <c r="F34" s="559">
        <f t="shared" si="0"/>
        <v>63</v>
      </c>
      <c r="G34" s="566"/>
    </row>
    <row r="35" spans="1:8" ht="21" customHeight="1">
      <c r="A35" s="556">
        <v>32</v>
      </c>
      <c r="B35" s="557" t="s">
        <v>4355</v>
      </c>
      <c r="C35" s="558">
        <v>5</v>
      </c>
      <c r="D35" s="558"/>
      <c r="E35" s="569">
        <v>64.8</v>
      </c>
      <c r="F35" s="559">
        <f t="shared" si="0"/>
        <v>324</v>
      </c>
      <c r="G35" s="570"/>
    </row>
    <row r="36" spans="1:8" ht="21" customHeight="1">
      <c r="A36" s="556">
        <v>33</v>
      </c>
      <c r="B36" s="557" t="s">
        <v>4356</v>
      </c>
      <c r="C36" s="558">
        <v>1</v>
      </c>
      <c r="D36" s="558"/>
      <c r="E36" s="559">
        <v>66</v>
      </c>
      <c r="F36" s="559">
        <f t="shared" si="0"/>
        <v>66</v>
      </c>
      <c r="G36" s="558"/>
    </row>
    <row r="37" spans="1:8" ht="21" customHeight="1">
      <c r="A37" s="556">
        <v>34</v>
      </c>
      <c r="B37" s="564" t="s">
        <v>4357</v>
      </c>
      <c r="C37" s="558">
        <v>1</v>
      </c>
      <c r="D37" s="558"/>
      <c r="E37" s="559">
        <v>70</v>
      </c>
      <c r="F37" s="559">
        <f t="shared" si="0"/>
        <v>70</v>
      </c>
      <c r="G37" s="558"/>
    </row>
    <row r="38" spans="1:8" ht="21" customHeight="1">
      <c r="A38" s="556">
        <v>35</v>
      </c>
      <c r="B38" s="557" t="s">
        <v>4358</v>
      </c>
      <c r="C38" s="558">
        <v>7</v>
      </c>
      <c r="D38" s="558"/>
      <c r="E38" s="572">
        <v>60.571428571428569</v>
      </c>
      <c r="F38" s="559">
        <f t="shared" si="0"/>
        <v>424</v>
      </c>
      <c r="G38" s="573" t="s">
        <v>4342</v>
      </c>
    </row>
    <row r="39" spans="1:8" ht="21" customHeight="1">
      <c r="A39" s="556">
        <v>36</v>
      </c>
      <c r="B39" s="571" t="s">
        <v>4359</v>
      </c>
      <c r="C39" s="558">
        <v>1</v>
      </c>
      <c r="D39" s="558"/>
      <c r="E39" s="569">
        <v>20</v>
      </c>
      <c r="F39" s="559">
        <f t="shared" si="0"/>
        <v>20</v>
      </c>
      <c r="G39" s="570"/>
    </row>
    <row r="40" spans="1:8" ht="21" customHeight="1">
      <c r="A40" s="556">
        <v>37</v>
      </c>
      <c r="B40" s="557" t="s">
        <v>4360</v>
      </c>
      <c r="C40" s="558">
        <v>2</v>
      </c>
      <c r="D40" s="558"/>
      <c r="E40" s="559">
        <v>62</v>
      </c>
      <c r="F40" s="559">
        <f t="shared" si="0"/>
        <v>124</v>
      </c>
      <c r="G40" s="558"/>
    </row>
    <row r="41" spans="1:8" ht="21" customHeight="1">
      <c r="A41" s="556">
        <v>38</v>
      </c>
      <c r="B41" s="557" t="s">
        <v>4361</v>
      </c>
      <c r="C41" s="567">
        <v>8</v>
      </c>
      <c r="D41" s="584" t="s">
        <v>4330</v>
      </c>
      <c r="E41" s="572">
        <v>61.125</v>
      </c>
      <c r="F41" s="559">
        <f t="shared" si="0"/>
        <v>489</v>
      </c>
      <c r="G41" s="573" t="s">
        <v>4342</v>
      </c>
      <c r="H41" s="300" t="s">
        <v>4391</v>
      </c>
    </row>
    <row r="42" spans="1:8" ht="21" customHeight="1">
      <c r="A42" s="556">
        <v>39</v>
      </c>
      <c r="B42" s="571" t="s">
        <v>4362</v>
      </c>
      <c r="C42" s="558">
        <v>1</v>
      </c>
      <c r="D42" s="558"/>
      <c r="E42" s="569">
        <v>32</v>
      </c>
      <c r="F42" s="559">
        <f t="shared" si="0"/>
        <v>32</v>
      </c>
      <c r="G42" s="570"/>
    </row>
    <row r="43" spans="1:8" ht="21" customHeight="1">
      <c r="A43" s="556">
        <v>40</v>
      </c>
      <c r="B43" s="564" t="s">
        <v>4363</v>
      </c>
      <c r="C43" s="568">
        <v>1</v>
      </c>
      <c r="D43" s="568"/>
      <c r="E43" s="575">
        <v>61</v>
      </c>
      <c r="F43" s="559">
        <f t="shared" si="0"/>
        <v>61</v>
      </c>
      <c r="G43" s="565"/>
    </row>
    <row r="44" spans="1:8" ht="21" customHeight="1">
      <c r="A44" s="556">
        <v>41</v>
      </c>
      <c r="B44" s="564" t="s">
        <v>559</v>
      </c>
      <c r="C44" s="567">
        <v>9</v>
      </c>
      <c r="D44" s="584" t="s">
        <v>4330</v>
      </c>
      <c r="E44" s="572">
        <v>60.333333333333336</v>
      </c>
      <c r="F44" s="559">
        <f t="shared" si="0"/>
        <v>543</v>
      </c>
      <c r="G44" s="573" t="s">
        <v>4342</v>
      </c>
      <c r="H44" s="300" t="s">
        <v>4391</v>
      </c>
    </row>
    <row r="45" spans="1:8" ht="21" customHeight="1">
      <c r="A45" s="556">
        <v>42</v>
      </c>
      <c r="B45" s="571" t="s">
        <v>4364</v>
      </c>
      <c r="C45" s="558">
        <v>1</v>
      </c>
      <c r="D45" s="558"/>
      <c r="E45" s="569">
        <v>17</v>
      </c>
      <c r="F45" s="559">
        <f t="shared" si="0"/>
        <v>17</v>
      </c>
      <c r="G45" s="570"/>
    </row>
    <row r="46" spans="1:8" ht="21" customHeight="1">
      <c r="A46" s="556">
        <v>43</v>
      </c>
      <c r="B46" s="564" t="s">
        <v>4365</v>
      </c>
      <c r="C46" s="568">
        <v>1</v>
      </c>
      <c r="D46" s="568"/>
      <c r="E46" s="559">
        <v>70</v>
      </c>
      <c r="F46" s="559">
        <f t="shared" si="0"/>
        <v>70</v>
      </c>
      <c r="G46" s="565"/>
    </row>
    <row r="47" spans="1:8" ht="21" customHeight="1">
      <c r="A47" s="556">
        <v>44</v>
      </c>
      <c r="B47" s="564" t="s">
        <v>4366</v>
      </c>
      <c r="C47" s="567">
        <v>5</v>
      </c>
      <c r="D47" s="584" t="s">
        <v>4330</v>
      </c>
      <c r="E47" s="559">
        <v>70</v>
      </c>
      <c r="F47" s="559">
        <f t="shared" si="0"/>
        <v>350</v>
      </c>
      <c r="G47" s="568"/>
      <c r="H47" s="300" t="s">
        <v>4391</v>
      </c>
    </row>
    <row r="48" spans="1:8" ht="21" customHeight="1">
      <c r="A48" s="556">
        <v>45</v>
      </c>
      <c r="B48" s="564" t="s">
        <v>4367</v>
      </c>
      <c r="C48" s="568">
        <v>1</v>
      </c>
      <c r="D48" s="568"/>
      <c r="E48" s="575">
        <v>58</v>
      </c>
      <c r="F48" s="559">
        <f t="shared" si="0"/>
        <v>58</v>
      </c>
      <c r="G48" s="565"/>
    </row>
    <row r="49" spans="1:8" ht="21" customHeight="1">
      <c r="A49" s="556">
        <v>46</v>
      </c>
      <c r="B49" s="564" t="s">
        <v>4368</v>
      </c>
      <c r="C49" s="558">
        <v>3</v>
      </c>
      <c r="D49" s="558"/>
      <c r="E49" s="559">
        <v>70</v>
      </c>
      <c r="F49" s="559">
        <f t="shared" si="0"/>
        <v>210</v>
      </c>
      <c r="G49" s="558"/>
    </row>
    <row r="50" spans="1:8" ht="21" customHeight="1">
      <c r="A50" s="556">
        <v>47</v>
      </c>
      <c r="B50" s="564" t="s">
        <v>4369</v>
      </c>
      <c r="C50" s="558">
        <v>1</v>
      </c>
      <c r="D50" s="558"/>
      <c r="E50" s="559">
        <v>53</v>
      </c>
      <c r="F50" s="559">
        <f t="shared" si="0"/>
        <v>53</v>
      </c>
      <c r="G50" s="558"/>
    </row>
    <row r="51" spans="1:8" ht="21" customHeight="1">
      <c r="A51" s="556">
        <v>48</v>
      </c>
      <c r="B51" s="564" t="s">
        <v>560</v>
      </c>
      <c r="C51" s="567">
        <v>2</v>
      </c>
      <c r="D51" s="584" t="s">
        <v>4330</v>
      </c>
      <c r="E51" s="559">
        <v>59</v>
      </c>
      <c r="F51" s="559">
        <f t="shared" si="0"/>
        <v>118</v>
      </c>
      <c r="G51" s="558"/>
      <c r="H51" s="300" t="s">
        <v>4391</v>
      </c>
    </row>
    <row r="52" spans="1:8" ht="21" customHeight="1">
      <c r="A52" s="563">
        <v>49</v>
      </c>
      <c r="B52" s="564" t="s">
        <v>4370</v>
      </c>
      <c r="C52" s="558">
        <v>1</v>
      </c>
      <c r="D52" s="558"/>
      <c r="E52" s="559">
        <v>64</v>
      </c>
      <c r="F52" s="559">
        <f t="shared" si="0"/>
        <v>64</v>
      </c>
      <c r="G52" s="565"/>
    </row>
    <row r="53" spans="1:8" ht="21" customHeight="1">
      <c r="A53" s="556">
        <v>50</v>
      </c>
      <c r="B53" s="557" t="s">
        <v>4371</v>
      </c>
      <c r="C53" s="558">
        <v>1</v>
      </c>
      <c r="D53" s="558"/>
      <c r="E53" s="559">
        <v>62</v>
      </c>
      <c r="F53" s="559">
        <f t="shared" si="0"/>
        <v>62</v>
      </c>
      <c r="G53" s="558"/>
    </row>
    <row r="54" spans="1:8" ht="21" customHeight="1">
      <c r="A54" s="556">
        <v>51</v>
      </c>
      <c r="B54" s="557" t="s">
        <v>4372</v>
      </c>
      <c r="C54" s="558">
        <v>2</v>
      </c>
      <c r="D54" s="558"/>
      <c r="E54" s="559">
        <v>59.5</v>
      </c>
      <c r="F54" s="559">
        <f t="shared" si="0"/>
        <v>119</v>
      </c>
      <c r="G54" s="558"/>
    </row>
    <row r="55" spans="1:8" ht="21" customHeight="1">
      <c r="A55" s="556">
        <v>52</v>
      </c>
      <c r="B55" s="557" t="s">
        <v>4373</v>
      </c>
      <c r="C55" s="558">
        <v>1</v>
      </c>
      <c r="D55" s="558"/>
      <c r="E55" s="559">
        <v>15</v>
      </c>
      <c r="F55" s="559">
        <f t="shared" si="0"/>
        <v>15</v>
      </c>
      <c r="G55" s="558"/>
    </row>
    <row r="56" spans="1:8" ht="21" customHeight="1">
      <c r="A56" s="556">
        <v>53</v>
      </c>
      <c r="B56" s="557" t="s">
        <v>4374</v>
      </c>
      <c r="C56" s="558">
        <v>3</v>
      </c>
      <c r="D56" s="558"/>
      <c r="E56" s="559">
        <v>53.666666666666664</v>
      </c>
      <c r="F56" s="559">
        <f t="shared" si="0"/>
        <v>161</v>
      </c>
      <c r="G56" s="558"/>
    </row>
    <row r="57" spans="1:8" ht="21" customHeight="1">
      <c r="A57" s="556">
        <v>54</v>
      </c>
      <c r="B57" s="576" t="s">
        <v>4375</v>
      </c>
      <c r="C57" s="558">
        <v>1</v>
      </c>
      <c r="D57" s="558"/>
      <c r="E57" s="559">
        <v>64</v>
      </c>
      <c r="F57" s="559">
        <f t="shared" si="0"/>
        <v>64</v>
      </c>
      <c r="G57" s="566"/>
    </row>
    <row r="58" spans="1:8" ht="21" customHeight="1">
      <c r="A58" s="556">
        <v>55</v>
      </c>
      <c r="B58" s="557" t="s">
        <v>4376</v>
      </c>
      <c r="C58" s="558">
        <v>2</v>
      </c>
      <c r="D58" s="558"/>
      <c r="E58" s="559">
        <v>70</v>
      </c>
      <c r="F58" s="559">
        <f t="shared" si="0"/>
        <v>140</v>
      </c>
      <c r="G58" s="570"/>
    </row>
    <row r="59" spans="1:8" ht="21" customHeight="1">
      <c r="A59" s="556">
        <v>56</v>
      </c>
      <c r="B59" s="571" t="s">
        <v>4377</v>
      </c>
      <c r="C59" s="558">
        <v>1</v>
      </c>
      <c r="D59" s="558"/>
      <c r="E59" s="569">
        <v>31</v>
      </c>
      <c r="F59" s="559">
        <f t="shared" si="0"/>
        <v>31</v>
      </c>
      <c r="G59" s="570"/>
    </row>
    <row r="60" spans="1:8" ht="21" customHeight="1">
      <c r="A60" s="556">
        <v>57</v>
      </c>
      <c r="B60" s="557" t="s">
        <v>4378</v>
      </c>
      <c r="C60" s="558">
        <v>2</v>
      </c>
      <c r="D60" s="558"/>
      <c r="E60" s="569">
        <v>70</v>
      </c>
      <c r="F60" s="559">
        <f t="shared" si="0"/>
        <v>140</v>
      </c>
      <c r="G60" s="570"/>
    </row>
    <row r="61" spans="1:8" ht="21" customHeight="1">
      <c r="A61" s="556">
        <v>58</v>
      </c>
      <c r="B61" s="571" t="s">
        <v>4379</v>
      </c>
      <c r="C61" s="558">
        <v>1</v>
      </c>
      <c r="D61" s="558"/>
      <c r="E61" s="569">
        <v>24</v>
      </c>
      <c r="F61" s="559">
        <f t="shared" si="0"/>
        <v>24</v>
      </c>
      <c r="G61" s="570"/>
    </row>
    <row r="62" spans="1:8" ht="21" customHeight="1">
      <c r="A62" s="556">
        <v>59</v>
      </c>
      <c r="B62" s="557" t="s">
        <v>4380</v>
      </c>
      <c r="C62" s="558">
        <v>2</v>
      </c>
      <c r="D62" s="558"/>
      <c r="E62" s="569">
        <v>70</v>
      </c>
      <c r="F62" s="559">
        <f t="shared" si="0"/>
        <v>140</v>
      </c>
      <c r="G62" s="570"/>
    </row>
    <row r="63" spans="1:8" ht="21" customHeight="1">
      <c r="A63" s="556">
        <v>60</v>
      </c>
      <c r="B63" s="571" t="s">
        <v>4381</v>
      </c>
      <c r="C63" s="558">
        <v>1</v>
      </c>
      <c r="D63" s="558"/>
      <c r="E63" s="569">
        <v>26</v>
      </c>
      <c r="F63" s="559">
        <f t="shared" si="0"/>
        <v>26</v>
      </c>
      <c r="G63" s="570"/>
    </row>
    <row r="64" spans="1:8" ht="21" customHeight="1">
      <c r="A64" s="556">
        <v>61</v>
      </c>
      <c r="B64" s="564" t="s">
        <v>4382</v>
      </c>
      <c r="C64" s="558">
        <v>1</v>
      </c>
      <c r="D64" s="558"/>
      <c r="E64" s="569">
        <v>58</v>
      </c>
      <c r="F64" s="559">
        <f t="shared" si="0"/>
        <v>58</v>
      </c>
      <c r="G64" s="577"/>
    </row>
    <row r="65" spans="1:7" ht="21" customHeight="1">
      <c r="A65" s="556">
        <v>62</v>
      </c>
      <c r="B65" s="571" t="s">
        <v>4383</v>
      </c>
      <c r="C65" s="558">
        <v>1</v>
      </c>
      <c r="D65" s="558"/>
      <c r="E65" s="569">
        <v>5</v>
      </c>
      <c r="F65" s="559">
        <f t="shared" si="0"/>
        <v>5</v>
      </c>
      <c r="G65" s="577"/>
    </row>
    <row r="66" spans="1:7" ht="15.75">
      <c r="A66" s="578"/>
      <c r="B66" s="579" t="s">
        <v>4384</v>
      </c>
      <c r="C66" s="580">
        <f>SUM(C4:C65)</f>
        <v>135</v>
      </c>
      <c r="D66" s="580"/>
      <c r="E66" s="581">
        <f>SUM(E4:E65)</f>
        <v>3431.6630952380951</v>
      </c>
      <c r="F66" s="581">
        <f>SUM(F4:F65)</f>
        <v>8043</v>
      </c>
      <c r="G66" s="580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1166-A4D6-4F5B-BBC0-CC3C346F3351}">
  <sheetPr filterMode="1"/>
  <dimension ref="A1:L1054"/>
  <sheetViews>
    <sheetView workbookViewId="0">
      <selection activeCell="B413" sqref="B413:B414"/>
    </sheetView>
  </sheetViews>
  <sheetFormatPr defaultRowHeight="12.75"/>
  <cols>
    <col min="1" max="1" width="5" bestFit="1" customWidth="1"/>
    <col min="2" max="2" width="16.140625" bestFit="1" customWidth="1"/>
    <col min="3" max="3" width="14.140625" bestFit="1" customWidth="1"/>
    <col min="4" max="4" width="10.5703125" bestFit="1" customWidth="1"/>
    <col min="5" max="5" width="35.7109375" bestFit="1" customWidth="1"/>
    <col min="6" max="6" width="12.140625" bestFit="1" customWidth="1"/>
    <col min="7" max="7" width="23.140625" bestFit="1" customWidth="1"/>
    <col min="8" max="8" width="17.7109375" bestFit="1" customWidth="1"/>
    <col min="9" max="9" width="8.28515625" bestFit="1" customWidth="1"/>
    <col min="10" max="10" width="10.140625" bestFit="1" customWidth="1"/>
    <col min="11" max="11" width="8.7109375" bestFit="1" customWidth="1"/>
    <col min="12" max="12" width="9.7109375" bestFit="1" customWidth="1"/>
  </cols>
  <sheetData>
    <row r="1" spans="1:12">
      <c r="A1" s="674" t="s">
        <v>1168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2">
      <c r="A2" s="674"/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</row>
    <row r="3" spans="1:12" ht="16.5" customHeight="1">
      <c r="A3" s="675" t="s">
        <v>1169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7"/>
    </row>
    <row r="4" spans="1:12" ht="25.5">
      <c r="A4" s="545" t="s">
        <v>502</v>
      </c>
      <c r="B4" s="545" t="s">
        <v>1170</v>
      </c>
      <c r="C4" s="545" t="s">
        <v>1171</v>
      </c>
      <c r="D4" s="545" t="s">
        <v>243</v>
      </c>
      <c r="E4" s="545" t="s">
        <v>1172</v>
      </c>
      <c r="F4" s="545" t="s">
        <v>1173</v>
      </c>
      <c r="G4" s="545" t="s">
        <v>1174</v>
      </c>
      <c r="H4" s="545" t="s">
        <v>1175</v>
      </c>
      <c r="I4" s="545" t="s">
        <v>1176</v>
      </c>
      <c r="J4" s="545" t="s">
        <v>1177</v>
      </c>
      <c r="K4" s="545" t="s">
        <v>1178</v>
      </c>
      <c r="L4" s="545" t="s">
        <v>1179</v>
      </c>
    </row>
    <row r="5" spans="1:12" ht="25.5" hidden="1">
      <c r="A5" s="546" t="s">
        <v>1180</v>
      </c>
      <c r="B5" s="546" t="s">
        <v>1181</v>
      </c>
      <c r="C5" s="546" t="s">
        <v>1182</v>
      </c>
      <c r="D5" s="546" t="s">
        <v>686</v>
      </c>
      <c r="E5" s="546" t="s">
        <v>687</v>
      </c>
      <c r="F5" s="546" t="s">
        <v>1183</v>
      </c>
      <c r="G5" s="546" t="s">
        <v>1184</v>
      </c>
      <c r="H5" s="546" t="s">
        <v>585</v>
      </c>
      <c r="I5" s="546" t="s">
        <v>1185</v>
      </c>
      <c r="J5" s="546" t="s">
        <v>1186</v>
      </c>
      <c r="K5" s="546" t="s">
        <v>1187</v>
      </c>
      <c r="L5" s="546" t="s">
        <v>1187</v>
      </c>
    </row>
    <row r="6" spans="1:12" ht="25.5" hidden="1">
      <c r="A6" s="546" t="s">
        <v>1188</v>
      </c>
      <c r="B6" s="546" t="s">
        <v>1189</v>
      </c>
      <c r="C6" s="546" t="s">
        <v>1190</v>
      </c>
      <c r="D6" s="546" t="s">
        <v>686</v>
      </c>
      <c r="E6" s="546" t="s">
        <v>687</v>
      </c>
      <c r="F6" s="546" t="s">
        <v>1183</v>
      </c>
      <c r="G6" s="546" t="s">
        <v>1184</v>
      </c>
      <c r="H6" s="546" t="s">
        <v>585</v>
      </c>
      <c r="I6" s="546" t="s">
        <v>1185</v>
      </c>
      <c r="J6" s="546" t="s">
        <v>1186</v>
      </c>
      <c r="K6" s="546" t="s">
        <v>1187</v>
      </c>
      <c r="L6" s="546" t="s">
        <v>1187</v>
      </c>
    </row>
    <row r="7" spans="1:12" ht="25.5" hidden="1">
      <c r="A7" s="546" t="s">
        <v>1191</v>
      </c>
      <c r="B7" s="546" t="s">
        <v>1192</v>
      </c>
      <c r="C7" s="546" t="s">
        <v>1193</v>
      </c>
      <c r="D7" s="546" t="s">
        <v>686</v>
      </c>
      <c r="E7" s="546" t="s">
        <v>687</v>
      </c>
      <c r="F7" s="546" t="s">
        <v>1183</v>
      </c>
      <c r="G7" s="546" t="s">
        <v>1184</v>
      </c>
      <c r="H7" s="546" t="s">
        <v>585</v>
      </c>
      <c r="I7" s="546" t="s">
        <v>1185</v>
      </c>
      <c r="J7" s="546" t="s">
        <v>1186</v>
      </c>
      <c r="K7" s="546" t="s">
        <v>1187</v>
      </c>
      <c r="L7" s="546" t="s">
        <v>1187</v>
      </c>
    </row>
    <row r="8" spans="1:12" ht="25.5" hidden="1">
      <c r="A8" s="546" t="s">
        <v>1194</v>
      </c>
      <c r="B8" s="546" t="s">
        <v>1195</v>
      </c>
      <c r="C8" s="546" t="s">
        <v>1196</v>
      </c>
      <c r="D8" s="546" t="s">
        <v>686</v>
      </c>
      <c r="E8" s="546" t="s">
        <v>687</v>
      </c>
      <c r="F8" s="546" t="s">
        <v>1183</v>
      </c>
      <c r="G8" s="546" t="s">
        <v>1184</v>
      </c>
      <c r="H8" s="546" t="s">
        <v>585</v>
      </c>
      <c r="I8" s="546" t="s">
        <v>1185</v>
      </c>
      <c r="J8" s="546" t="s">
        <v>1186</v>
      </c>
      <c r="K8" s="546" t="s">
        <v>1187</v>
      </c>
      <c r="L8" s="546" t="s">
        <v>1187</v>
      </c>
    </row>
    <row r="9" spans="1:12" ht="25.5" hidden="1">
      <c r="A9" s="546" t="s">
        <v>1197</v>
      </c>
      <c r="B9" s="546" t="s">
        <v>1198</v>
      </c>
      <c r="C9" s="546" t="s">
        <v>1199</v>
      </c>
      <c r="D9" s="546" t="s">
        <v>686</v>
      </c>
      <c r="E9" s="546" t="s">
        <v>687</v>
      </c>
      <c r="F9" s="546" t="s">
        <v>1183</v>
      </c>
      <c r="G9" s="546" t="s">
        <v>1184</v>
      </c>
      <c r="H9" s="546" t="s">
        <v>585</v>
      </c>
      <c r="I9" s="546" t="s">
        <v>1185</v>
      </c>
      <c r="J9" s="546" t="s">
        <v>1186</v>
      </c>
      <c r="K9" s="546" t="s">
        <v>1187</v>
      </c>
      <c r="L9" s="546" t="s">
        <v>1187</v>
      </c>
    </row>
    <row r="10" spans="1:12" ht="25.5" hidden="1">
      <c r="A10" s="546" t="s">
        <v>1200</v>
      </c>
      <c r="B10" s="546" t="s">
        <v>1201</v>
      </c>
      <c r="C10" s="546" t="s">
        <v>1202</v>
      </c>
      <c r="D10" s="546" t="s">
        <v>686</v>
      </c>
      <c r="E10" s="546" t="s">
        <v>687</v>
      </c>
      <c r="F10" s="546" t="s">
        <v>1183</v>
      </c>
      <c r="G10" s="546" t="s">
        <v>1184</v>
      </c>
      <c r="H10" s="546" t="s">
        <v>585</v>
      </c>
      <c r="I10" s="546" t="s">
        <v>1185</v>
      </c>
      <c r="J10" s="546" t="s">
        <v>1186</v>
      </c>
      <c r="K10" s="546" t="s">
        <v>1187</v>
      </c>
      <c r="L10" s="546" t="s">
        <v>1187</v>
      </c>
    </row>
    <row r="11" spans="1:12" ht="25.5" hidden="1">
      <c r="A11" s="546" t="s">
        <v>1203</v>
      </c>
      <c r="B11" s="546" t="s">
        <v>1204</v>
      </c>
      <c r="C11" s="546" t="s">
        <v>1205</v>
      </c>
      <c r="D11" s="546" t="s">
        <v>686</v>
      </c>
      <c r="E11" s="546" t="s">
        <v>687</v>
      </c>
      <c r="F11" s="546" t="s">
        <v>1183</v>
      </c>
      <c r="G11" s="546" t="s">
        <v>1184</v>
      </c>
      <c r="H11" s="546" t="s">
        <v>585</v>
      </c>
      <c r="I11" s="546" t="s">
        <v>1185</v>
      </c>
      <c r="J11" s="546" t="s">
        <v>1186</v>
      </c>
      <c r="K11" s="546" t="s">
        <v>1187</v>
      </c>
      <c r="L11" s="546" t="s">
        <v>1187</v>
      </c>
    </row>
    <row r="12" spans="1:12" ht="25.5" hidden="1">
      <c r="A12" s="546" t="s">
        <v>1206</v>
      </c>
      <c r="B12" s="546" t="s">
        <v>1207</v>
      </c>
      <c r="C12" s="546" t="s">
        <v>1208</v>
      </c>
      <c r="D12" s="546" t="s">
        <v>430</v>
      </c>
      <c r="E12" s="546" t="s">
        <v>429</v>
      </c>
      <c r="F12" s="546" t="s">
        <v>1183</v>
      </c>
      <c r="G12" s="546" t="s">
        <v>1184</v>
      </c>
      <c r="H12" s="546" t="s">
        <v>585</v>
      </c>
      <c r="I12" s="546" t="s">
        <v>1185</v>
      </c>
      <c r="J12" s="546" t="s">
        <v>1186</v>
      </c>
      <c r="K12" s="546" t="s">
        <v>1187</v>
      </c>
      <c r="L12" s="546" t="s">
        <v>1187</v>
      </c>
    </row>
    <row r="13" spans="1:12" ht="25.5" hidden="1">
      <c r="A13" s="546" t="s">
        <v>1209</v>
      </c>
      <c r="B13" s="546" t="s">
        <v>1210</v>
      </c>
      <c r="C13" s="546" t="s">
        <v>1211</v>
      </c>
      <c r="D13" s="546" t="s">
        <v>430</v>
      </c>
      <c r="E13" s="546" t="s">
        <v>429</v>
      </c>
      <c r="F13" s="546" t="s">
        <v>1183</v>
      </c>
      <c r="G13" s="546" t="s">
        <v>1184</v>
      </c>
      <c r="H13" s="546" t="s">
        <v>585</v>
      </c>
      <c r="I13" s="546" t="s">
        <v>1185</v>
      </c>
      <c r="J13" s="546" t="s">
        <v>1186</v>
      </c>
      <c r="K13" s="546" t="s">
        <v>1187</v>
      </c>
      <c r="L13" s="546" t="s">
        <v>1187</v>
      </c>
    </row>
    <row r="14" spans="1:12" ht="25.5" hidden="1">
      <c r="A14" s="546" t="s">
        <v>1212</v>
      </c>
      <c r="B14" s="546" t="s">
        <v>1213</v>
      </c>
      <c r="C14" s="546" t="s">
        <v>1214</v>
      </c>
      <c r="D14" s="546" t="s">
        <v>430</v>
      </c>
      <c r="E14" s="546" t="s">
        <v>429</v>
      </c>
      <c r="F14" s="546" t="s">
        <v>1183</v>
      </c>
      <c r="G14" s="546" t="s">
        <v>1184</v>
      </c>
      <c r="H14" s="546" t="s">
        <v>585</v>
      </c>
      <c r="I14" s="546" t="s">
        <v>1185</v>
      </c>
      <c r="J14" s="546" t="s">
        <v>1186</v>
      </c>
      <c r="K14" s="546" t="s">
        <v>1187</v>
      </c>
      <c r="L14" s="546" t="s">
        <v>1187</v>
      </c>
    </row>
    <row r="15" spans="1:12" ht="25.5" hidden="1">
      <c r="A15" s="546" t="s">
        <v>1215</v>
      </c>
      <c r="B15" s="546" t="s">
        <v>1216</v>
      </c>
      <c r="C15" s="546" t="s">
        <v>1217</v>
      </c>
      <c r="D15" s="546" t="s">
        <v>430</v>
      </c>
      <c r="E15" s="546" t="s">
        <v>429</v>
      </c>
      <c r="F15" s="546" t="s">
        <v>1183</v>
      </c>
      <c r="G15" s="546" t="s">
        <v>1184</v>
      </c>
      <c r="H15" s="546" t="s">
        <v>585</v>
      </c>
      <c r="I15" s="546" t="s">
        <v>1185</v>
      </c>
      <c r="J15" s="546" t="s">
        <v>1186</v>
      </c>
      <c r="K15" s="546" t="s">
        <v>1187</v>
      </c>
      <c r="L15" s="546" t="s">
        <v>1187</v>
      </c>
    </row>
    <row r="16" spans="1:12" ht="25.5" hidden="1">
      <c r="A16" s="546" t="s">
        <v>1218</v>
      </c>
      <c r="B16" s="546" t="s">
        <v>1219</v>
      </c>
      <c r="C16" s="546" t="s">
        <v>1220</v>
      </c>
      <c r="D16" s="546" t="s">
        <v>430</v>
      </c>
      <c r="E16" s="546" t="s">
        <v>429</v>
      </c>
      <c r="F16" s="546" t="s">
        <v>1183</v>
      </c>
      <c r="G16" s="546" t="s">
        <v>1184</v>
      </c>
      <c r="H16" s="546" t="s">
        <v>585</v>
      </c>
      <c r="I16" s="546" t="s">
        <v>1185</v>
      </c>
      <c r="J16" s="546" t="s">
        <v>1186</v>
      </c>
      <c r="K16" s="546" t="s">
        <v>1187</v>
      </c>
      <c r="L16" s="546" t="s">
        <v>1187</v>
      </c>
    </row>
    <row r="17" spans="1:12" ht="25.5" hidden="1">
      <c r="A17" s="546" t="s">
        <v>1221</v>
      </c>
      <c r="B17" s="546" t="s">
        <v>1222</v>
      </c>
      <c r="C17" s="546" t="s">
        <v>1223</v>
      </c>
      <c r="D17" s="546" t="s">
        <v>430</v>
      </c>
      <c r="E17" s="546" t="s">
        <v>429</v>
      </c>
      <c r="F17" s="546" t="s">
        <v>1183</v>
      </c>
      <c r="G17" s="546" t="s">
        <v>1184</v>
      </c>
      <c r="H17" s="546" t="s">
        <v>585</v>
      </c>
      <c r="I17" s="546" t="s">
        <v>1185</v>
      </c>
      <c r="J17" s="546" t="s">
        <v>1186</v>
      </c>
      <c r="K17" s="546" t="s">
        <v>1187</v>
      </c>
      <c r="L17" s="546" t="s">
        <v>1187</v>
      </c>
    </row>
    <row r="18" spans="1:12" ht="25.5" hidden="1">
      <c r="A18" s="546" t="s">
        <v>1224</v>
      </c>
      <c r="B18" s="546" t="s">
        <v>1225</v>
      </c>
      <c r="C18" s="546" t="s">
        <v>1226</v>
      </c>
      <c r="D18" s="546" t="s">
        <v>430</v>
      </c>
      <c r="E18" s="546" t="s">
        <v>429</v>
      </c>
      <c r="F18" s="546" t="s">
        <v>1183</v>
      </c>
      <c r="G18" s="546" t="s">
        <v>1184</v>
      </c>
      <c r="H18" s="546" t="s">
        <v>585</v>
      </c>
      <c r="I18" s="546" t="s">
        <v>1185</v>
      </c>
      <c r="J18" s="546" t="s">
        <v>1186</v>
      </c>
      <c r="K18" s="546" t="s">
        <v>1187</v>
      </c>
      <c r="L18" s="546" t="s">
        <v>1187</v>
      </c>
    </row>
    <row r="19" spans="1:12" ht="25.5" hidden="1">
      <c r="A19" s="546" t="s">
        <v>1227</v>
      </c>
      <c r="B19" s="546" t="s">
        <v>1228</v>
      </c>
      <c r="C19" s="546" t="s">
        <v>1229</v>
      </c>
      <c r="D19" s="546" t="s">
        <v>430</v>
      </c>
      <c r="E19" s="546" t="s">
        <v>429</v>
      </c>
      <c r="F19" s="546" t="s">
        <v>1183</v>
      </c>
      <c r="G19" s="546" t="s">
        <v>1184</v>
      </c>
      <c r="H19" s="546" t="s">
        <v>585</v>
      </c>
      <c r="I19" s="546" t="s">
        <v>1185</v>
      </c>
      <c r="J19" s="546" t="s">
        <v>1186</v>
      </c>
      <c r="K19" s="546" t="s">
        <v>1187</v>
      </c>
      <c r="L19" s="546" t="s">
        <v>1187</v>
      </c>
    </row>
    <row r="20" spans="1:12" ht="25.5" hidden="1">
      <c r="A20" s="546" t="s">
        <v>1230</v>
      </c>
      <c r="B20" s="546" t="s">
        <v>1231</v>
      </c>
      <c r="C20" s="546" t="s">
        <v>1232</v>
      </c>
      <c r="D20" s="546" t="s">
        <v>430</v>
      </c>
      <c r="E20" s="546" t="s">
        <v>429</v>
      </c>
      <c r="F20" s="546" t="s">
        <v>1183</v>
      </c>
      <c r="G20" s="546" t="s">
        <v>1184</v>
      </c>
      <c r="H20" s="546" t="s">
        <v>585</v>
      </c>
      <c r="I20" s="546" t="s">
        <v>1185</v>
      </c>
      <c r="J20" s="546" t="s">
        <v>1186</v>
      </c>
      <c r="K20" s="546" t="s">
        <v>1187</v>
      </c>
      <c r="L20" s="546" t="s">
        <v>1187</v>
      </c>
    </row>
    <row r="21" spans="1:12" ht="25.5" hidden="1">
      <c r="A21" s="546" t="s">
        <v>1233</v>
      </c>
      <c r="B21" s="546" t="s">
        <v>1234</v>
      </c>
      <c r="C21" s="546" t="s">
        <v>1235</v>
      </c>
      <c r="D21" s="546" t="s">
        <v>430</v>
      </c>
      <c r="E21" s="546" t="s">
        <v>429</v>
      </c>
      <c r="F21" s="546" t="s">
        <v>1183</v>
      </c>
      <c r="G21" s="546" t="s">
        <v>1184</v>
      </c>
      <c r="H21" s="546" t="s">
        <v>585</v>
      </c>
      <c r="I21" s="546" t="s">
        <v>1185</v>
      </c>
      <c r="J21" s="546" t="s">
        <v>1186</v>
      </c>
      <c r="K21" s="546" t="s">
        <v>1187</v>
      </c>
      <c r="L21" s="546" t="s">
        <v>1187</v>
      </c>
    </row>
    <row r="22" spans="1:12" ht="25.5" hidden="1">
      <c r="A22" s="546" t="s">
        <v>1236</v>
      </c>
      <c r="B22" s="546" t="s">
        <v>1237</v>
      </c>
      <c r="C22" s="546" t="s">
        <v>1238</v>
      </c>
      <c r="D22" s="546" t="s">
        <v>430</v>
      </c>
      <c r="E22" s="546" t="s">
        <v>429</v>
      </c>
      <c r="F22" s="546" t="s">
        <v>1183</v>
      </c>
      <c r="G22" s="546" t="s">
        <v>1184</v>
      </c>
      <c r="H22" s="546" t="s">
        <v>585</v>
      </c>
      <c r="I22" s="546" t="s">
        <v>1185</v>
      </c>
      <c r="J22" s="546" t="s">
        <v>1186</v>
      </c>
      <c r="K22" s="546" t="s">
        <v>1187</v>
      </c>
      <c r="L22" s="546" t="s">
        <v>1187</v>
      </c>
    </row>
    <row r="23" spans="1:12" ht="25.5" hidden="1">
      <c r="A23" s="546" t="s">
        <v>1239</v>
      </c>
      <c r="B23" s="546" t="s">
        <v>1240</v>
      </c>
      <c r="C23" s="546" t="s">
        <v>1241</v>
      </c>
      <c r="D23" s="546" t="s">
        <v>741</v>
      </c>
      <c r="E23" s="546" t="s">
        <v>742</v>
      </c>
      <c r="F23" s="546" t="s">
        <v>1183</v>
      </c>
      <c r="G23" s="546" t="s">
        <v>1184</v>
      </c>
      <c r="H23" s="546" t="s">
        <v>585</v>
      </c>
      <c r="I23" s="546" t="s">
        <v>1185</v>
      </c>
      <c r="J23" s="546" t="s">
        <v>1186</v>
      </c>
      <c r="K23" s="546" t="s">
        <v>1187</v>
      </c>
      <c r="L23" s="546" t="s">
        <v>1187</v>
      </c>
    </row>
    <row r="24" spans="1:12" ht="25.5" hidden="1">
      <c r="A24" s="546" t="s">
        <v>1242</v>
      </c>
      <c r="B24" s="546" t="s">
        <v>1243</v>
      </c>
      <c r="C24" s="546" t="s">
        <v>1244</v>
      </c>
      <c r="D24" s="546" t="s">
        <v>741</v>
      </c>
      <c r="E24" s="546" t="s">
        <v>742</v>
      </c>
      <c r="F24" s="546" t="s">
        <v>1183</v>
      </c>
      <c r="G24" s="546" t="s">
        <v>1184</v>
      </c>
      <c r="H24" s="546" t="s">
        <v>585</v>
      </c>
      <c r="I24" s="546" t="s">
        <v>1185</v>
      </c>
      <c r="J24" s="546" t="s">
        <v>1186</v>
      </c>
      <c r="K24" s="546" t="s">
        <v>1187</v>
      </c>
      <c r="L24" s="546" t="s">
        <v>1187</v>
      </c>
    </row>
    <row r="25" spans="1:12" ht="25.5" hidden="1">
      <c r="A25" s="546" t="s">
        <v>1245</v>
      </c>
      <c r="B25" s="546" t="s">
        <v>1246</v>
      </c>
      <c r="C25" s="546" t="s">
        <v>1247</v>
      </c>
      <c r="D25" s="546" t="s">
        <v>649</v>
      </c>
      <c r="E25" s="546" t="s">
        <v>650</v>
      </c>
      <c r="F25" s="546" t="s">
        <v>1183</v>
      </c>
      <c r="G25" s="546" t="s">
        <v>1184</v>
      </c>
      <c r="H25" s="546" t="s">
        <v>585</v>
      </c>
      <c r="I25" s="546" t="s">
        <v>1185</v>
      </c>
      <c r="J25" s="546" t="s">
        <v>1248</v>
      </c>
      <c r="K25" s="546" t="s">
        <v>1187</v>
      </c>
      <c r="L25" s="546" t="s">
        <v>1187</v>
      </c>
    </row>
    <row r="26" spans="1:12" ht="25.5" hidden="1">
      <c r="A26" s="546" t="s">
        <v>1249</v>
      </c>
      <c r="B26" s="546" t="s">
        <v>1250</v>
      </c>
      <c r="C26" s="546" t="s">
        <v>1251</v>
      </c>
      <c r="D26" s="546" t="s">
        <v>649</v>
      </c>
      <c r="E26" s="546" t="s">
        <v>650</v>
      </c>
      <c r="F26" s="546" t="s">
        <v>1183</v>
      </c>
      <c r="G26" s="546" t="s">
        <v>1184</v>
      </c>
      <c r="H26" s="546" t="s">
        <v>585</v>
      </c>
      <c r="I26" s="546" t="s">
        <v>1185</v>
      </c>
      <c r="J26" s="546" t="s">
        <v>1248</v>
      </c>
      <c r="K26" s="546" t="s">
        <v>1187</v>
      </c>
      <c r="L26" s="546" t="s">
        <v>1187</v>
      </c>
    </row>
    <row r="27" spans="1:12" ht="25.5" hidden="1">
      <c r="A27" s="546" t="s">
        <v>1252</v>
      </c>
      <c r="B27" s="546" t="s">
        <v>1253</v>
      </c>
      <c r="C27" s="546" t="s">
        <v>1254</v>
      </c>
      <c r="D27" s="546" t="s">
        <v>649</v>
      </c>
      <c r="E27" s="546" t="s">
        <v>650</v>
      </c>
      <c r="F27" s="546" t="s">
        <v>1183</v>
      </c>
      <c r="G27" s="546" t="s">
        <v>1184</v>
      </c>
      <c r="H27" s="546" t="s">
        <v>585</v>
      </c>
      <c r="I27" s="546" t="s">
        <v>1185</v>
      </c>
      <c r="J27" s="546" t="s">
        <v>1248</v>
      </c>
      <c r="K27" s="546" t="s">
        <v>1187</v>
      </c>
      <c r="L27" s="546" t="s">
        <v>1187</v>
      </c>
    </row>
    <row r="28" spans="1:12" ht="25.5" hidden="1">
      <c r="A28" s="546" t="s">
        <v>1255</v>
      </c>
      <c r="B28" s="546" t="s">
        <v>1256</v>
      </c>
      <c r="C28" s="546" t="s">
        <v>1257</v>
      </c>
      <c r="D28" s="546" t="s">
        <v>649</v>
      </c>
      <c r="E28" s="546" t="s">
        <v>650</v>
      </c>
      <c r="F28" s="546" t="s">
        <v>1183</v>
      </c>
      <c r="G28" s="546" t="s">
        <v>1184</v>
      </c>
      <c r="H28" s="546" t="s">
        <v>585</v>
      </c>
      <c r="I28" s="546" t="s">
        <v>1185</v>
      </c>
      <c r="J28" s="546" t="s">
        <v>1248</v>
      </c>
      <c r="K28" s="546" t="s">
        <v>1187</v>
      </c>
      <c r="L28" s="546" t="s">
        <v>1187</v>
      </c>
    </row>
    <row r="29" spans="1:12" ht="25.5" hidden="1">
      <c r="A29" s="546" t="s">
        <v>1258</v>
      </c>
      <c r="B29" s="546" t="s">
        <v>1259</v>
      </c>
      <c r="C29" s="546" t="s">
        <v>1260</v>
      </c>
      <c r="D29" s="546" t="s">
        <v>649</v>
      </c>
      <c r="E29" s="546" t="s">
        <v>650</v>
      </c>
      <c r="F29" s="546" t="s">
        <v>1183</v>
      </c>
      <c r="G29" s="546" t="s">
        <v>1184</v>
      </c>
      <c r="H29" s="546" t="s">
        <v>585</v>
      </c>
      <c r="I29" s="546" t="s">
        <v>1185</v>
      </c>
      <c r="J29" s="546" t="s">
        <v>1248</v>
      </c>
      <c r="K29" s="546" t="s">
        <v>1187</v>
      </c>
      <c r="L29" s="546" t="s">
        <v>1187</v>
      </c>
    </row>
    <row r="30" spans="1:12" ht="25.5" hidden="1">
      <c r="A30" s="546" t="s">
        <v>1261</v>
      </c>
      <c r="B30" s="546" t="s">
        <v>1262</v>
      </c>
      <c r="C30" s="546" t="s">
        <v>1263</v>
      </c>
      <c r="D30" s="546" t="s">
        <v>649</v>
      </c>
      <c r="E30" s="546" t="s">
        <v>650</v>
      </c>
      <c r="F30" s="546" t="s">
        <v>1183</v>
      </c>
      <c r="G30" s="546" t="s">
        <v>1184</v>
      </c>
      <c r="H30" s="546" t="s">
        <v>585</v>
      </c>
      <c r="I30" s="546" t="s">
        <v>1185</v>
      </c>
      <c r="J30" s="546" t="s">
        <v>1248</v>
      </c>
      <c r="K30" s="546" t="s">
        <v>1187</v>
      </c>
      <c r="L30" s="546" t="s">
        <v>1187</v>
      </c>
    </row>
    <row r="31" spans="1:12" ht="25.5" hidden="1">
      <c r="A31" s="546" t="s">
        <v>1264</v>
      </c>
      <c r="B31" s="546" t="s">
        <v>1265</v>
      </c>
      <c r="C31" s="546" t="s">
        <v>1266</v>
      </c>
      <c r="D31" s="546" t="s">
        <v>649</v>
      </c>
      <c r="E31" s="546" t="s">
        <v>650</v>
      </c>
      <c r="F31" s="546" t="s">
        <v>1183</v>
      </c>
      <c r="G31" s="546" t="s">
        <v>1184</v>
      </c>
      <c r="H31" s="546" t="s">
        <v>585</v>
      </c>
      <c r="I31" s="546" t="s">
        <v>1185</v>
      </c>
      <c r="J31" s="546" t="s">
        <v>1248</v>
      </c>
      <c r="K31" s="546" t="s">
        <v>1187</v>
      </c>
      <c r="L31" s="546" t="s">
        <v>1187</v>
      </c>
    </row>
    <row r="32" spans="1:12" ht="25.5" hidden="1">
      <c r="A32" s="546" t="s">
        <v>1267</v>
      </c>
      <c r="B32" s="546" t="s">
        <v>1268</v>
      </c>
      <c r="C32" s="546" t="s">
        <v>1269</v>
      </c>
      <c r="D32" s="546" t="s">
        <v>649</v>
      </c>
      <c r="E32" s="546" t="s">
        <v>650</v>
      </c>
      <c r="F32" s="546" t="s">
        <v>1183</v>
      </c>
      <c r="G32" s="546" t="s">
        <v>1184</v>
      </c>
      <c r="H32" s="546" t="s">
        <v>585</v>
      </c>
      <c r="I32" s="546" t="s">
        <v>1185</v>
      </c>
      <c r="J32" s="546" t="s">
        <v>1248</v>
      </c>
      <c r="K32" s="546" t="s">
        <v>1187</v>
      </c>
      <c r="L32" s="546" t="s">
        <v>1187</v>
      </c>
    </row>
    <row r="33" spans="1:12" ht="25.5" hidden="1">
      <c r="A33" s="546" t="s">
        <v>1270</v>
      </c>
      <c r="B33" s="546" t="s">
        <v>1271</v>
      </c>
      <c r="C33" s="546" t="s">
        <v>1272</v>
      </c>
      <c r="D33" s="546" t="s">
        <v>649</v>
      </c>
      <c r="E33" s="546" t="s">
        <v>650</v>
      </c>
      <c r="F33" s="546" t="s">
        <v>1183</v>
      </c>
      <c r="G33" s="546" t="s">
        <v>1184</v>
      </c>
      <c r="H33" s="546" t="s">
        <v>585</v>
      </c>
      <c r="I33" s="546" t="s">
        <v>1185</v>
      </c>
      <c r="J33" s="546" t="s">
        <v>1248</v>
      </c>
      <c r="K33" s="546" t="s">
        <v>1187</v>
      </c>
      <c r="L33" s="546" t="s">
        <v>1187</v>
      </c>
    </row>
    <row r="34" spans="1:12" ht="25.5" hidden="1">
      <c r="A34" s="546" t="s">
        <v>1273</v>
      </c>
      <c r="B34" s="546" t="s">
        <v>1274</v>
      </c>
      <c r="C34" s="546" t="s">
        <v>1275</v>
      </c>
      <c r="D34" s="546" t="s">
        <v>649</v>
      </c>
      <c r="E34" s="546" t="s">
        <v>650</v>
      </c>
      <c r="F34" s="546" t="s">
        <v>1183</v>
      </c>
      <c r="G34" s="546" t="s">
        <v>1184</v>
      </c>
      <c r="H34" s="546" t="s">
        <v>585</v>
      </c>
      <c r="I34" s="546" t="s">
        <v>1185</v>
      </c>
      <c r="J34" s="546" t="s">
        <v>1248</v>
      </c>
      <c r="K34" s="546" t="s">
        <v>1187</v>
      </c>
      <c r="L34" s="546" t="s">
        <v>1187</v>
      </c>
    </row>
    <row r="35" spans="1:12" ht="25.5" hidden="1">
      <c r="A35" s="546" t="s">
        <v>1276</v>
      </c>
      <c r="B35" s="546" t="s">
        <v>1277</v>
      </c>
      <c r="C35" s="546" t="s">
        <v>1278</v>
      </c>
      <c r="D35" s="546" t="s">
        <v>649</v>
      </c>
      <c r="E35" s="546" t="s">
        <v>650</v>
      </c>
      <c r="F35" s="546" t="s">
        <v>1183</v>
      </c>
      <c r="G35" s="546" t="s">
        <v>1184</v>
      </c>
      <c r="H35" s="546" t="s">
        <v>585</v>
      </c>
      <c r="I35" s="546" t="s">
        <v>1185</v>
      </c>
      <c r="J35" s="546" t="s">
        <v>1248</v>
      </c>
      <c r="K35" s="546" t="s">
        <v>1187</v>
      </c>
      <c r="L35" s="546" t="s">
        <v>1187</v>
      </c>
    </row>
    <row r="36" spans="1:12" ht="25.5" hidden="1">
      <c r="A36" s="546" t="s">
        <v>1279</v>
      </c>
      <c r="B36" s="546" t="s">
        <v>1280</v>
      </c>
      <c r="C36" s="546" t="s">
        <v>1281</v>
      </c>
      <c r="D36" s="546" t="s">
        <v>605</v>
      </c>
      <c r="E36" s="546" t="s">
        <v>606</v>
      </c>
      <c r="F36" s="546" t="s">
        <v>1183</v>
      </c>
      <c r="G36" s="546" t="s">
        <v>1184</v>
      </c>
      <c r="H36" s="546" t="s">
        <v>585</v>
      </c>
      <c r="I36" s="546" t="s">
        <v>1185</v>
      </c>
      <c r="J36" s="546" t="s">
        <v>1186</v>
      </c>
      <c r="K36" s="546" t="s">
        <v>1187</v>
      </c>
      <c r="L36" s="546" t="s">
        <v>1187</v>
      </c>
    </row>
    <row r="37" spans="1:12" ht="25.5" hidden="1">
      <c r="A37" s="546" t="s">
        <v>1282</v>
      </c>
      <c r="B37" s="546" t="s">
        <v>1283</v>
      </c>
      <c r="C37" s="546" t="s">
        <v>1284</v>
      </c>
      <c r="D37" s="546" t="s">
        <v>605</v>
      </c>
      <c r="E37" s="546" t="s">
        <v>606</v>
      </c>
      <c r="F37" s="546" t="s">
        <v>1183</v>
      </c>
      <c r="G37" s="546" t="s">
        <v>1184</v>
      </c>
      <c r="H37" s="546" t="s">
        <v>585</v>
      </c>
      <c r="I37" s="546" t="s">
        <v>1185</v>
      </c>
      <c r="J37" s="546" t="s">
        <v>1186</v>
      </c>
      <c r="K37" s="546" t="s">
        <v>1187</v>
      </c>
      <c r="L37" s="546" t="s">
        <v>1187</v>
      </c>
    </row>
    <row r="38" spans="1:12" ht="25.5" hidden="1">
      <c r="A38" s="546" t="s">
        <v>1285</v>
      </c>
      <c r="B38" s="546" t="s">
        <v>1286</v>
      </c>
      <c r="C38" s="546" t="s">
        <v>1287</v>
      </c>
      <c r="D38" s="546" t="s">
        <v>605</v>
      </c>
      <c r="E38" s="546" t="s">
        <v>606</v>
      </c>
      <c r="F38" s="546" t="s">
        <v>1183</v>
      </c>
      <c r="G38" s="546" t="s">
        <v>1184</v>
      </c>
      <c r="H38" s="546" t="s">
        <v>585</v>
      </c>
      <c r="I38" s="546" t="s">
        <v>1185</v>
      </c>
      <c r="J38" s="546" t="s">
        <v>1186</v>
      </c>
      <c r="K38" s="546" t="s">
        <v>1187</v>
      </c>
      <c r="L38" s="546" t="s">
        <v>1187</v>
      </c>
    </row>
    <row r="39" spans="1:12" ht="25.5" hidden="1">
      <c r="A39" s="546" t="s">
        <v>1288</v>
      </c>
      <c r="B39" s="546" t="s">
        <v>1289</v>
      </c>
      <c r="C39" s="546" t="s">
        <v>1290</v>
      </c>
      <c r="D39" s="546" t="s">
        <v>605</v>
      </c>
      <c r="E39" s="546" t="s">
        <v>606</v>
      </c>
      <c r="F39" s="546" t="s">
        <v>1183</v>
      </c>
      <c r="G39" s="546" t="s">
        <v>1184</v>
      </c>
      <c r="H39" s="546" t="s">
        <v>585</v>
      </c>
      <c r="I39" s="546" t="s">
        <v>1185</v>
      </c>
      <c r="J39" s="546" t="s">
        <v>1186</v>
      </c>
      <c r="K39" s="546" t="s">
        <v>1187</v>
      </c>
      <c r="L39" s="546" t="s">
        <v>1187</v>
      </c>
    </row>
    <row r="40" spans="1:12" ht="25.5" hidden="1">
      <c r="A40" s="546" t="s">
        <v>1291</v>
      </c>
      <c r="B40" s="546" t="s">
        <v>1292</v>
      </c>
      <c r="C40" s="546" t="s">
        <v>1293</v>
      </c>
      <c r="D40" s="546" t="s">
        <v>605</v>
      </c>
      <c r="E40" s="546" t="s">
        <v>606</v>
      </c>
      <c r="F40" s="546" t="s">
        <v>1183</v>
      </c>
      <c r="G40" s="546" t="s">
        <v>1184</v>
      </c>
      <c r="H40" s="546" t="s">
        <v>585</v>
      </c>
      <c r="I40" s="546" t="s">
        <v>1185</v>
      </c>
      <c r="J40" s="546" t="s">
        <v>1186</v>
      </c>
      <c r="K40" s="546" t="s">
        <v>1187</v>
      </c>
      <c r="L40" s="546" t="s">
        <v>1187</v>
      </c>
    </row>
    <row r="41" spans="1:12" ht="25.5" hidden="1">
      <c r="A41" s="546" t="s">
        <v>1294</v>
      </c>
      <c r="B41" s="546" t="s">
        <v>1295</v>
      </c>
      <c r="C41" s="546" t="s">
        <v>1296</v>
      </c>
      <c r="D41" s="546" t="s">
        <v>605</v>
      </c>
      <c r="E41" s="546" t="s">
        <v>606</v>
      </c>
      <c r="F41" s="546" t="s">
        <v>1183</v>
      </c>
      <c r="G41" s="546" t="s">
        <v>1184</v>
      </c>
      <c r="H41" s="546" t="s">
        <v>585</v>
      </c>
      <c r="I41" s="546" t="s">
        <v>1185</v>
      </c>
      <c r="J41" s="546" t="s">
        <v>1186</v>
      </c>
      <c r="K41" s="546" t="s">
        <v>1187</v>
      </c>
      <c r="L41" s="546" t="s">
        <v>1187</v>
      </c>
    </row>
    <row r="42" spans="1:12" ht="25.5" hidden="1">
      <c r="A42" s="546" t="s">
        <v>1297</v>
      </c>
      <c r="B42" s="546" t="s">
        <v>1298</v>
      </c>
      <c r="C42" s="546" t="s">
        <v>1299</v>
      </c>
      <c r="D42" s="546" t="s">
        <v>232</v>
      </c>
      <c r="E42" s="546" t="s">
        <v>194</v>
      </c>
      <c r="F42" s="546" t="s">
        <v>1183</v>
      </c>
      <c r="G42" s="546" t="s">
        <v>1184</v>
      </c>
      <c r="H42" s="546" t="s">
        <v>585</v>
      </c>
      <c r="I42" s="546" t="s">
        <v>1185</v>
      </c>
      <c r="J42" s="546" t="s">
        <v>1186</v>
      </c>
      <c r="K42" s="546" t="s">
        <v>1187</v>
      </c>
      <c r="L42" s="546" t="s">
        <v>1187</v>
      </c>
    </row>
    <row r="43" spans="1:12" ht="25.5" hidden="1">
      <c r="A43" s="546" t="s">
        <v>1300</v>
      </c>
      <c r="B43" s="546" t="s">
        <v>1301</v>
      </c>
      <c r="C43" s="546" t="s">
        <v>1302</v>
      </c>
      <c r="D43" s="546" t="s">
        <v>232</v>
      </c>
      <c r="E43" s="546" t="s">
        <v>194</v>
      </c>
      <c r="F43" s="546" t="s">
        <v>1183</v>
      </c>
      <c r="G43" s="546" t="s">
        <v>1184</v>
      </c>
      <c r="H43" s="546" t="s">
        <v>585</v>
      </c>
      <c r="I43" s="546" t="s">
        <v>1185</v>
      </c>
      <c r="J43" s="546" t="s">
        <v>1186</v>
      </c>
      <c r="K43" s="546" t="s">
        <v>1187</v>
      </c>
      <c r="L43" s="546" t="s">
        <v>1187</v>
      </c>
    </row>
    <row r="44" spans="1:12" ht="25.5" hidden="1">
      <c r="A44" s="546" t="s">
        <v>1303</v>
      </c>
      <c r="B44" s="546" t="s">
        <v>1304</v>
      </c>
      <c r="C44" s="546" t="s">
        <v>1305</v>
      </c>
      <c r="D44" s="546" t="s">
        <v>232</v>
      </c>
      <c r="E44" s="546" t="s">
        <v>194</v>
      </c>
      <c r="F44" s="546" t="s">
        <v>1183</v>
      </c>
      <c r="G44" s="546" t="s">
        <v>1184</v>
      </c>
      <c r="H44" s="546" t="s">
        <v>585</v>
      </c>
      <c r="I44" s="546" t="s">
        <v>1185</v>
      </c>
      <c r="J44" s="546" t="s">
        <v>1186</v>
      </c>
      <c r="K44" s="546" t="s">
        <v>1187</v>
      </c>
      <c r="L44" s="546" t="s">
        <v>1187</v>
      </c>
    </row>
    <row r="45" spans="1:12" ht="25.5" hidden="1">
      <c r="A45" s="546" t="s">
        <v>1306</v>
      </c>
      <c r="B45" s="546" t="s">
        <v>1307</v>
      </c>
      <c r="C45" s="546" t="s">
        <v>1308</v>
      </c>
      <c r="D45" s="546" t="s">
        <v>232</v>
      </c>
      <c r="E45" s="546" t="s">
        <v>194</v>
      </c>
      <c r="F45" s="546" t="s">
        <v>1183</v>
      </c>
      <c r="G45" s="546" t="s">
        <v>1184</v>
      </c>
      <c r="H45" s="546" t="s">
        <v>585</v>
      </c>
      <c r="I45" s="546" t="s">
        <v>1185</v>
      </c>
      <c r="J45" s="546" t="s">
        <v>1186</v>
      </c>
      <c r="K45" s="546" t="s">
        <v>1187</v>
      </c>
      <c r="L45" s="546" t="s">
        <v>1187</v>
      </c>
    </row>
    <row r="46" spans="1:12" ht="25.5" hidden="1">
      <c r="A46" s="546" t="s">
        <v>1309</v>
      </c>
      <c r="B46" s="546" t="s">
        <v>1310</v>
      </c>
      <c r="C46" s="546" t="s">
        <v>1311</v>
      </c>
      <c r="D46" s="546" t="s">
        <v>232</v>
      </c>
      <c r="E46" s="546" t="s">
        <v>194</v>
      </c>
      <c r="F46" s="546" t="s">
        <v>1183</v>
      </c>
      <c r="G46" s="546" t="s">
        <v>1184</v>
      </c>
      <c r="H46" s="546" t="s">
        <v>585</v>
      </c>
      <c r="I46" s="546" t="s">
        <v>1185</v>
      </c>
      <c r="J46" s="546" t="s">
        <v>1186</v>
      </c>
      <c r="K46" s="546" t="s">
        <v>1187</v>
      </c>
      <c r="L46" s="546" t="s">
        <v>1187</v>
      </c>
    </row>
    <row r="47" spans="1:12" ht="25.5" hidden="1">
      <c r="A47" s="546" t="s">
        <v>1312</v>
      </c>
      <c r="B47" s="546" t="s">
        <v>1313</v>
      </c>
      <c r="C47" s="546" t="s">
        <v>1314</v>
      </c>
      <c r="D47" s="546" t="s">
        <v>232</v>
      </c>
      <c r="E47" s="546" t="s">
        <v>194</v>
      </c>
      <c r="F47" s="546" t="s">
        <v>1183</v>
      </c>
      <c r="G47" s="546" t="s">
        <v>1184</v>
      </c>
      <c r="H47" s="546" t="s">
        <v>585</v>
      </c>
      <c r="I47" s="546" t="s">
        <v>1185</v>
      </c>
      <c r="J47" s="546" t="s">
        <v>1186</v>
      </c>
      <c r="K47" s="546" t="s">
        <v>1187</v>
      </c>
      <c r="L47" s="546" t="s">
        <v>1187</v>
      </c>
    </row>
    <row r="48" spans="1:12" ht="25.5" hidden="1">
      <c r="A48" s="546" t="s">
        <v>1315</v>
      </c>
      <c r="B48" s="546" t="s">
        <v>1316</v>
      </c>
      <c r="C48" s="546" t="s">
        <v>1317</v>
      </c>
      <c r="D48" s="546" t="s">
        <v>232</v>
      </c>
      <c r="E48" s="546" t="s">
        <v>194</v>
      </c>
      <c r="F48" s="546" t="s">
        <v>1183</v>
      </c>
      <c r="G48" s="546" t="s">
        <v>1184</v>
      </c>
      <c r="H48" s="546" t="s">
        <v>585</v>
      </c>
      <c r="I48" s="546" t="s">
        <v>1185</v>
      </c>
      <c r="J48" s="546" t="s">
        <v>1186</v>
      </c>
      <c r="K48" s="546" t="s">
        <v>1187</v>
      </c>
      <c r="L48" s="546" t="s">
        <v>1187</v>
      </c>
    </row>
    <row r="49" spans="1:12" ht="25.5" hidden="1">
      <c r="A49" s="546" t="s">
        <v>1318</v>
      </c>
      <c r="B49" s="546" t="s">
        <v>1319</v>
      </c>
      <c r="C49" s="546" t="s">
        <v>1320</v>
      </c>
      <c r="D49" s="546" t="s">
        <v>232</v>
      </c>
      <c r="E49" s="546" t="s">
        <v>194</v>
      </c>
      <c r="F49" s="546" t="s">
        <v>1183</v>
      </c>
      <c r="G49" s="546" t="s">
        <v>1184</v>
      </c>
      <c r="H49" s="546" t="s">
        <v>585</v>
      </c>
      <c r="I49" s="546" t="s">
        <v>1185</v>
      </c>
      <c r="J49" s="546" t="s">
        <v>1186</v>
      </c>
      <c r="K49" s="546" t="s">
        <v>1187</v>
      </c>
      <c r="L49" s="546" t="s">
        <v>1187</v>
      </c>
    </row>
    <row r="50" spans="1:12" ht="25.5" hidden="1">
      <c r="A50" s="546" t="s">
        <v>1321</v>
      </c>
      <c r="B50" s="546" t="s">
        <v>1322</v>
      </c>
      <c r="C50" s="546" t="s">
        <v>1323</v>
      </c>
      <c r="D50" s="546" t="s">
        <v>232</v>
      </c>
      <c r="E50" s="546" t="s">
        <v>194</v>
      </c>
      <c r="F50" s="546" t="s">
        <v>1183</v>
      </c>
      <c r="G50" s="546" t="s">
        <v>1184</v>
      </c>
      <c r="H50" s="546" t="s">
        <v>585</v>
      </c>
      <c r="I50" s="546" t="s">
        <v>1185</v>
      </c>
      <c r="J50" s="546" t="s">
        <v>1186</v>
      </c>
      <c r="K50" s="546" t="s">
        <v>1187</v>
      </c>
      <c r="L50" s="546" t="s">
        <v>1187</v>
      </c>
    </row>
    <row r="51" spans="1:12" ht="25.5" hidden="1">
      <c r="A51" s="546" t="s">
        <v>1324</v>
      </c>
      <c r="B51" s="546" t="s">
        <v>1325</v>
      </c>
      <c r="C51" s="546" t="s">
        <v>1326</v>
      </c>
      <c r="D51" s="546" t="s">
        <v>232</v>
      </c>
      <c r="E51" s="546" t="s">
        <v>194</v>
      </c>
      <c r="F51" s="546" t="s">
        <v>1183</v>
      </c>
      <c r="G51" s="546" t="s">
        <v>1184</v>
      </c>
      <c r="H51" s="546" t="s">
        <v>585</v>
      </c>
      <c r="I51" s="546" t="s">
        <v>1185</v>
      </c>
      <c r="J51" s="546" t="s">
        <v>1186</v>
      </c>
      <c r="K51" s="546" t="s">
        <v>1187</v>
      </c>
      <c r="L51" s="546" t="s">
        <v>1187</v>
      </c>
    </row>
    <row r="52" spans="1:12" ht="25.5" hidden="1">
      <c r="A52" s="546" t="s">
        <v>1327</v>
      </c>
      <c r="B52" s="546" t="s">
        <v>1328</v>
      </c>
      <c r="C52" s="546" t="s">
        <v>1329</v>
      </c>
      <c r="D52" s="546" t="s">
        <v>232</v>
      </c>
      <c r="E52" s="546" t="s">
        <v>194</v>
      </c>
      <c r="F52" s="546" t="s">
        <v>1183</v>
      </c>
      <c r="G52" s="546" t="s">
        <v>1184</v>
      </c>
      <c r="H52" s="546" t="s">
        <v>585</v>
      </c>
      <c r="I52" s="546" t="s">
        <v>1185</v>
      </c>
      <c r="J52" s="546" t="s">
        <v>1186</v>
      </c>
      <c r="K52" s="546" t="s">
        <v>1187</v>
      </c>
      <c r="L52" s="546" t="s">
        <v>1187</v>
      </c>
    </row>
    <row r="53" spans="1:12" ht="25.5" hidden="1">
      <c r="A53" s="546" t="s">
        <v>1330</v>
      </c>
      <c r="B53" s="546" t="s">
        <v>1331</v>
      </c>
      <c r="C53" s="546" t="s">
        <v>1332</v>
      </c>
      <c r="D53" s="546" t="s">
        <v>232</v>
      </c>
      <c r="E53" s="546" t="s">
        <v>194</v>
      </c>
      <c r="F53" s="546" t="s">
        <v>1183</v>
      </c>
      <c r="G53" s="546" t="s">
        <v>1184</v>
      </c>
      <c r="H53" s="546" t="s">
        <v>585</v>
      </c>
      <c r="I53" s="546" t="s">
        <v>1185</v>
      </c>
      <c r="J53" s="546" t="s">
        <v>1186</v>
      </c>
      <c r="K53" s="546" t="s">
        <v>1187</v>
      </c>
      <c r="L53" s="546" t="s">
        <v>1187</v>
      </c>
    </row>
    <row r="54" spans="1:12" ht="25.5" hidden="1">
      <c r="A54" s="546" t="s">
        <v>1333</v>
      </c>
      <c r="B54" s="546" t="s">
        <v>1334</v>
      </c>
      <c r="C54" s="546" t="s">
        <v>1335</v>
      </c>
      <c r="D54" s="546" t="s">
        <v>232</v>
      </c>
      <c r="E54" s="546" t="s">
        <v>194</v>
      </c>
      <c r="F54" s="546" t="s">
        <v>1183</v>
      </c>
      <c r="G54" s="546" t="s">
        <v>1184</v>
      </c>
      <c r="H54" s="546" t="s">
        <v>585</v>
      </c>
      <c r="I54" s="546" t="s">
        <v>1185</v>
      </c>
      <c r="J54" s="546" t="s">
        <v>1186</v>
      </c>
      <c r="K54" s="546" t="s">
        <v>1187</v>
      </c>
      <c r="L54" s="546" t="s">
        <v>1187</v>
      </c>
    </row>
    <row r="55" spans="1:12" ht="25.5" hidden="1">
      <c r="A55" s="546" t="s">
        <v>1336</v>
      </c>
      <c r="B55" s="546" t="s">
        <v>1337</v>
      </c>
      <c r="C55" s="546" t="s">
        <v>1338</v>
      </c>
      <c r="D55" s="546" t="s">
        <v>227</v>
      </c>
      <c r="E55" s="546" t="s">
        <v>193</v>
      </c>
      <c r="F55" s="546" t="s">
        <v>1183</v>
      </c>
      <c r="G55" s="546" t="s">
        <v>1184</v>
      </c>
      <c r="H55" s="546" t="s">
        <v>585</v>
      </c>
      <c r="I55" s="546" t="s">
        <v>1185</v>
      </c>
      <c r="J55" s="546" t="s">
        <v>1186</v>
      </c>
      <c r="K55" s="546" t="s">
        <v>1187</v>
      </c>
      <c r="L55" s="546" t="s">
        <v>1187</v>
      </c>
    </row>
    <row r="56" spans="1:12" ht="25.5" hidden="1">
      <c r="A56" s="546" t="s">
        <v>1339</v>
      </c>
      <c r="B56" s="546" t="s">
        <v>1340</v>
      </c>
      <c r="C56" s="546" t="s">
        <v>1341</v>
      </c>
      <c r="D56" s="546" t="s">
        <v>227</v>
      </c>
      <c r="E56" s="546" t="s">
        <v>193</v>
      </c>
      <c r="F56" s="546" t="s">
        <v>1183</v>
      </c>
      <c r="G56" s="546" t="s">
        <v>1184</v>
      </c>
      <c r="H56" s="546" t="s">
        <v>585</v>
      </c>
      <c r="I56" s="546" t="s">
        <v>1185</v>
      </c>
      <c r="J56" s="546" t="s">
        <v>1186</v>
      </c>
      <c r="K56" s="546" t="s">
        <v>1187</v>
      </c>
      <c r="L56" s="546" t="s">
        <v>1187</v>
      </c>
    </row>
    <row r="57" spans="1:12" ht="25.5" hidden="1">
      <c r="A57" s="546" t="s">
        <v>1342</v>
      </c>
      <c r="B57" s="546" t="s">
        <v>1343</v>
      </c>
      <c r="C57" s="546" t="s">
        <v>1344</v>
      </c>
      <c r="D57" s="546" t="s">
        <v>227</v>
      </c>
      <c r="E57" s="546" t="s">
        <v>193</v>
      </c>
      <c r="F57" s="546" t="s">
        <v>1183</v>
      </c>
      <c r="G57" s="546" t="s">
        <v>1184</v>
      </c>
      <c r="H57" s="546" t="s">
        <v>585</v>
      </c>
      <c r="I57" s="546" t="s">
        <v>1185</v>
      </c>
      <c r="J57" s="546" t="s">
        <v>1186</v>
      </c>
      <c r="K57" s="546" t="s">
        <v>1187</v>
      </c>
      <c r="L57" s="546" t="s">
        <v>1187</v>
      </c>
    </row>
    <row r="58" spans="1:12" ht="25.5" hidden="1">
      <c r="A58" s="546" t="s">
        <v>1345</v>
      </c>
      <c r="B58" s="546" t="s">
        <v>1346</v>
      </c>
      <c r="C58" s="546" t="s">
        <v>1347</v>
      </c>
      <c r="D58" s="546" t="s">
        <v>227</v>
      </c>
      <c r="E58" s="546" t="s">
        <v>193</v>
      </c>
      <c r="F58" s="546" t="s">
        <v>1183</v>
      </c>
      <c r="G58" s="546" t="s">
        <v>1184</v>
      </c>
      <c r="H58" s="546" t="s">
        <v>585</v>
      </c>
      <c r="I58" s="546" t="s">
        <v>1185</v>
      </c>
      <c r="J58" s="546" t="s">
        <v>1186</v>
      </c>
      <c r="K58" s="546" t="s">
        <v>1187</v>
      </c>
      <c r="L58" s="546" t="s">
        <v>1187</v>
      </c>
    </row>
    <row r="59" spans="1:12" ht="25.5" hidden="1">
      <c r="A59" s="546" t="s">
        <v>1348</v>
      </c>
      <c r="B59" s="546" t="s">
        <v>1349</v>
      </c>
      <c r="C59" s="546" t="s">
        <v>1350</v>
      </c>
      <c r="D59" s="546" t="s">
        <v>227</v>
      </c>
      <c r="E59" s="546" t="s">
        <v>193</v>
      </c>
      <c r="F59" s="546" t="s">
        <v>1183</v>
      </c>
      <c r="G59" s="546" t="s">
        <v>1184</v>
      </c>
      <c r="H59" s="546" t="s">
        <v>585</v>
      </c>
      <c r="I59" s="546" t="s">
        <v>1185</v>
      </c>
      <c r="J59" s="546" t="s">
        <v>1186</v>
      </c>
      <c r="K59" s="546" t="s">
        <v>1187</v>
      </c>
      <c r="L59" s="546" t="s">
        <v>1187</v>
      </c>
    </row>
    <row r="60" spans="1:12" ht="25.5" hidden="1">
      <c r="A60" s="546" t="s">
        <v>1351</v>
      </c>
      <c r="B60" s="546" t="s">
        <v>1352</v>
      </c>
      <c r="C60" s="546" t="s">
        <v>1353</v>
      </c>
      <c r="D60" s="546" t="s">
        <v>227</v>
      </c>
      <c r="E60" s="546" t="s">
        <v>193</v>
      </c>
      <c r="F60" s="546" t="s">
        <v>1183</v>
      </c>
      <c r="G60" s="546" t="s">
        <v>1184</v>
      </c>
      <c r="H60" s="546" t="s">
        <v>585</v>
      </c>
      <c r="I60" s="546" t="s">
        <v>1185</v>
      </c>
      <c r="J60" s="546" t="s">
        <v>1186</v>
      </c>
      <c r="K60" s="546" t="s">
        <v>1187</v>
      </c>
      <c r="L60" s="546" t="s">
        <v>1187</v>
      </c>
    </row>
    <row r="61" spans="1:12" ht="25.5" hidden="1">
      <c r="A61" s="546" t="s">
        <v>1354</v>
      </c>
      <c r="B61" s="546" t="s">
        <v>1355</v>
      </c>
      <c r="C61" s="546" t="s">
        <v>1356</v>
      </c>
      <c r="D61" s="546" t="s">
        <v>227</v>
      </c>
      <c r="E61" s="546" t="s">
        <v>193</v>
      </c>
      <c r="F61" s="546" t="s">
        <v>1183</v>
      </c>
      <c r="G61" s="546" t="s">
        <v>1184</v>
      </c>
      <c r="H61" s="546" t="s">
        <v>585</v>
      </c>
      <c r="I61" s="546" t="s">
        <v>1185</v>
      </c>
      <c r="J61" s="546" t="s">
        <v>1186</v>
      </c>
      <c r="K61" s="546" t="s">
        <v>1187</v>
      </c>
      <c r="L61" s="546" t="s">
        <v>1187</v>
      </c>
    </row>
    <row r="62" spans="1:12" ht="25.5" hidden="1">
      <c r="A62" s="546" t="s">
        <v>1357</v>
      </c>
      <c r="B62" s="546" t="s">
        <v>1358</v>
      </c>
      <c r="C62" s="546" t="s">
        <v>1359</v>
      </c>
      <c r="D62" s="546" t="s">
        <v>227</v>
      </c>
      <c r="E62" s="546" t="s">
        <v>193</v>
      </c>
      <c r="F62" s="546" t="s">
        <v>1183</v>
      </c>
      <c r="G62" s="546" t="s">
        <v>1184</v>
      </c>
      <c r="H62" s="546" t="s">
        <v>585</v>
      </c>
      <c r="I62" s="546" t="s">
        <v>1185</v>
      </c>
      <c r="J62" s="546" t="s">
        <v>1186</v>
      </c>
      <c r="K62" s="546" t="s">
        <v>1187</v>
      </c>
      <c r="L62" s="546" t="s">
        <v>1187</v>
      </c>
    </row>
    <row r="63" spans="1:12" ht="25.5" hidden="1">
      <c r="A63" s="546" t="s">
        <v>1360</v>
      </c>
      <c r="B63" s="546" t="s">
        <v>1361</v>
      </c>
      <c r="C63" s="546" t="s">
        <v>1362</v>
      </c>
      <c r="D63" s="546" t="s">
        <v>227</v>
      </c>
      <c r="E63" s="546" t="s">
        <v>193</v>
      </c>
      <c r="F63" s="546" t="s">
        <v>1183</v>
      </c>
      <c r="G63" s="546" t="s">
        <v>1184</v>
      </c>
      <c r="H63" s="546" t="s">
        <v>585</v>
      </c>
      <c r="I63" s="546" t="s">
        <v>1185</v>
      </c>
      <c r="J63" s="546" t="s">
        <v>1186</v>
      </c>
      <c r="K63" s="546" t="s">
        <v>1187</v>
      </c>
      <c r="L63" s="546" t="s">
        <v>1187</v>
      </c>
    </row>
    <row r="64" spans="1:12" ht="25.5" hidden="1">
      <c r="A64" s="546" t="s">
        <v>1363</v>
      </c>
      <c r="B64" s="546" t="s">
        <v>1364</v>
      </c>
      <c r="C64" s="546" t="s">
        <v>1365</v>
      </c>
      <c r="D64" s="546" t="s">
        <v>227</v>
      </c>
      <c r="E64" s="546" t="s">
        <v>193</v>
      </c>
      <c r="F64" s="546" t="s">
        <v>1183</v>
      </c>
      <c r="G64" s="546" t="s">
        <v>1184</v>
      </c>
      <c r="H64" s="546" t="s">
        <v>585</v>
      </c>
      <c r="I64" s="546" t="s">
        <v>1185</v>
      </c>
      <c r="J64" s="546" t="s">
        <v>1186</v>
      </c>
      <c r="K64" s="546" t="s">
        <v>1187</v>
      </c>
      <c r="L64" s="546" t="s">
        <v>1187</v>
      </c>
    </row>
    <row r="65" spans="1:12" ht="25.5" hidden="1">
      <c r="A65" s="546" t="s">
        <v>1366</v>
      </c>
      <c r="B65" s="546" t="s">
        <v>1367</v>
      </c>
      <c r="C65" s="546" t="s">
        <v>1368</v>
      </c>
      <c r="D65" s="546" t="s">
        <v>227</v>
      </c>
      <c r="E65" s="546" t="s">
        <v>193</v>
      </c>
      <c r="F65" s="546" t="s">
        <v>1183</v>
      </c>
      <c r="G65" s="546" t="s">
        <v>1184</v>
      </c>
      <c r="H65" s="546" t="s">
        <v>585</v>
      </c>
      <c r="I65" s="546" t="s">
        <v>1185</v>
      </c>
      <c r="J65" s="546" t="s">
        <v>1186</v>
      </c>
      <c r="K65" s="546" t="s">
        <v>1187</v>
      </c>
      <c r="L65" s="546" t="s">
        <v>1187</v>
      </c>
    </row>
    <row r="66" spans="1:12" ht="25.5" hidden="1">
      <c r="A66" s="546" t="s">
        <v>1369</v>
      </c>
      <c r="B66" s="546" t="s">
        <v>1370</v>
      </c>
      <c r="C66" s="546" t="s">
        <v>1371</v>
      </c>
      <c r="D66" s="546" t="s">
        <v>227</v>
      </c>
      <c r="E66" s="546" t="s">
        <v>193</v>
      </c>
      <c r="F66" s="546" t="s">
        <v>1183</v>
      </c>
      <c r="G66" s="546" t="s">
        <v>1184</v>
      </c>
      <c r="H66" s="546" t="s">
        <v>585</v>
      </c>
      <c r="I66" s="546" t="s">
        <v>1185</v>
      </c>
      <c r="J66" s="546" t="s">
        <v>1186</v>
      </c>
      <c r="K66" s="546" t="s">
        <v>1187</v>
      </c>
      <c r="L66" s="546" t="s">
        <v>1187</v>
      </c>
    </row>
    <row r="67" spans="1:12" ht="25.5" hidden="1">
      <c r="A67" s="546" t="s">
        <v>1372</v>
      </c>
      <c r="B67" s="546" t="s">
        <v>1373</v>
      </c>
      <c r="C67" s="546" t="s">
        <v>1374</v>
      </c>
      <c r="D67" s="546" t="s">
        <v>235</v>
      </c>
      <c r="E67" s="546" t="s">
        <v>236</v>
      </c>
      <c r="F67" s="546" t="s">
        <v>1183</v>
      </c>
      <c r="G67" s="546" t="s">
        <v>1184</v>
      </c>
      <c r="H67" s="546" t="s">
        <v>585</v>
      </c>
      <c r="I67" s="546" t="s">
        <v>1185</v>
      </c>
      <c r="J67" s="546" t="s">
        <v>1186</v>
      </c>
      <c r="K67" s="546" t="s">
        <v>1187</v>
      </c>
      <c r="L67" s="546" t="s">
        <v>1187</v>
      </c>
    </row>
    <row r="68" spans="1:12" ht="25.5" hidden="1">
      <c r="A68" s="546" t="s">
        <v>1375</v>
      </c>
      <c r="B68" s="546" t="s">
        <v>1376</v>
      </c>
      <c r="C68" s="546" t="s">
        <v>1377</v>
      </c>
      <c r="D68" s="546" t="s">
        <v>235</v>
      </c>
      <c r="E68" s="546" t="s">
        <v>236</v>
      </c>
      <c r="F68" s="546" t="s">
        <v>1183</v>
      </c>
      <c r="G68" s="546" t="s">
        <v>1184</v>
      </c>
      <c r="H68" s="546" t="s">
        <v>585</v>
      </c>
      <c r="I68" s="546" t="s">
        <v>1185</v>
      </c>
      <c r="J68" s="546" t="s">
        <v>1186</v>
      </c>
      <c r="K68" s="546" t="s">
        <v>1187</v>
      </c>
      <c r="L68" s="546" t="s">
        <v>1187</v>
      </c>
    </row>
    <row r="69" spans="1:12" ht="25.5" hidden="1">
      <c r="A69" s="546" t="s">
        <v>1378</v>
      </c>
      <c r="B69" s="546" t="s">
        <v>1379</v>
      </c>
      <c r="C69" s="546" t="s">
        <v>1380</v>
      </c>
      <c r="D69" s="546" t="s">
        <v>298</v>
      </c>
      <c r="E69" s="546" t="s">
        <v>299</v>
      </c>
      <c r="F69" s="546" t="s">
        <v>1183</v>
      </c>
      <c r="G69" s="546" t="s">
        <v>1184</v>
      </c>
      <c r="H69" s="546" t="s">
        <v>585</v>
      </c>
      <c r="I69" s="546" t="s">
        <v>1185</v>
      </c>
      <c r="J69" s="546" t="s">
        <v>1186</v>
      </c>
      <c r="K69" s="546" t="s">
        <v>1187</v>
      </c>
      <c r="L69" s="546" t="s">
        <v>1187</v>
      </c>
    </row>
    <row r="70" spans="1:12" ht="25.5" hidden="1">
      <c r="A70" s="546" t="s">
        <v>1381</v>
      </c>
      <c r="B70" s="546" t="s">
        <v>1382</v>
      </c>
      <c r="C70" s="546" t="s">
        <v>1383</v>
      </c>
      <c r="D70" s="546" t="s">
        <v>298</v>
      </c>
      <c r="E70" s="546" t="s">
        <v>299</v>
      </c>
      <c r="F70" s="546" t="s">
        <v>1183</v>
      </c>
      <c r="G70" s="546" t="s">
        <v>1184</v>
      </c>
      <c r="H70" s="546" t="s">
        <v>585</v>
      </c>
      <c r="I70" s="546" t="s">
        <v>1185</v>
      </c>
      <c r="J70" s="546" t="s">
        <v>1186</v>
      </c>
      <c r="K70" s="546" t="s">
        <v>1187</v>
      </c>
      <c r="L70" s="546" t="s">
        <v>1187</v>
      </c>
    </row>
    <row r="71" spans="1:12" ht="25.5" hidden="1">
      <c r="A71" s="546" t="s">
        <v>1384</v>
      </c>
      <c r="B71" s="546" t="s">
        <v>1385</v>
      </c>
      <c r="C71" s="546" t="s">
        <v>1386</v>
      </c>
      <c r="D71" s="546" t="s">
        <v>298</v>
      </c>
      <c r="E71" s="546" t="s">
        <v>299</v>
      </c>
      <c r="F71" s="546" t="s">
        <v>1183</v>
      </c>
      <c r="G71" s="546" t="s">
        <v>1184</v>
      </c>
      <c r="H71" s="546" t="s">
        <v>585</v>
      </c>
      <c r="I71" s="546" t="s">
        <v>1185</v>
      </c>
      <c r="J71" s="546" t="s">
        <v>1186</v>
      </c>
      <c r="K71" s="546" t="s">
        <v>1187</v>
      </c>
      <c r="L71" s="546" t="s">
        <v>1187</v>
      </c>
    </row>
    <row r="72" spans="1:12" ht="25.5" hidden="1">
      <c r="A72" s="546" t="s">
        <v>1387</v>
      </c>
      <c r="B72" s="546" t="s">
        <v>1388</v>
      </c>
      <c r="C72" s="546" t="s">
        <v>1389</v>
      </c>
      <c r="D72" s="546" t="s">
        <v>298</v>
      </c>
      <c r="E72" s="546" t="s">
        <v>299</v>
      </c>
      <c r="F72" s="546" t="s">
        <v>1183</v>
      </c>
      <c r="G72" s="546" t="s">
        <v>1184</v>
      </c>
      <c r="H72" s="546" t="s">
        <v>585</v>
      </c>
      <c r="I72" s="546" t="s">
        <v>1185</v>
      </c>
      <c r="J72" s="546" t="s">
        <v>1186</v>
      </c>
      <c r="K72" s="546" t="s">
        <v>1187</v>
      </c>
      <c r="L72" s="546" t="s">
        <v>1187</v>
      </c>
    </row>
    <row r="73" spans="1:12" ht="25.5" hidden="1">
      <c r="A73" s="546" t="s">
        <v>534</v>
      </c>
      <c r="B73" s="546" t="s">
        <v>1390</v>
      </c>
      <c r="C73" s="546" t="s">
        <v>1391</v>
      </c>
      <c r="D73" s="546" t="s">
        <v>291</v>
      </c>
      <c r="E73" s="546" t="s">
        <v>292</v>
      </c>
      <c r="F73" s="546" t="s">
        <v>1183</v>
      </c>
      <c r="G73" s="546" t="s">
        <v>1184</v>
      </c>
      <c r="H73" s="546" t="s">
        <v>585</v>
      </c>
      <c r="I73" s="546" t="s">
        <v>1185</v>
      </c>
      <c r="J73" s="546" t="s">
        <v>1186</v>
      </c>
      <c r="K73" s="546" t="s">
        <v>1187</v>
      </c>
      <c r="L73" s="546" t="s">
        <v>1187</v>
      </c>
    </row>
    <row r="74" spans="1:12" ht="25.5" hidden="1">
      <c r="A74" s="546" t="s">
        <v>1392</v>
      </c>
      <c r="B74" s="546" t="s">
        <v>1393</v>
      </c>
      <c r="C74" s="546" t="s">
        <v>1394</v>
      </c>
      <c r="D74" s="546" t="s">
        <v>291</v>
      </c>
      <c r="E74" s="546" t="s">
        <v>292</v>
      </c>
      <c r="F74" s="546" t="s">
        <v>1183</v>
      </c>
      <c r="G74" s="546" t="s">
        <v>1184</v>
      </c>
      <c r="H74" s="546" t="s">
        <v>585</v>
      </c>
      <c r="I74" s="546" t="s">
        <v>1185</v>
      </c>
      <c r="J74" s="546" t="s">
        <v>1186</v>
      </c>
      <c r="K74" s="546" t="s">
        <v>1187</v>
      </c>
      <c r="L74" s="546" t="s">
        <v>1187</v>
      </c>
    </row>
    <row r="75" spans="1:12" ht="25.5" hidden="1">
      <c r="A75" s="546" t="s">
        <v>1395</v>
      </c>
      <c r="B75" s="546" t="s">
        <v>1396</v>
      </c>
      <c r="C75" s="546" t="s">
        <v>1397</v>
      </c>
      <c r="D75" s="546" t="s">
        <v>736</v>
      </c>
      <c r="E75" s="546" t="s">
        <v>737</v>
      </c>
      <c r="F75" s="546" t="s">
        <v>1183</v>
      </c>
      <c r="G75" s="546" t="s">
        <v>1184</v>
      </c>
      <c r="H75" s="546" t="s">
        <v>585</v>
      </c>
      <c r="I75" s="546" t="s">
        <v>1185</v>
      </c>
      <c r="J75" s="546" t="s">
        <v>1248</v>
      </c>
      <c r="K75" s="546" t="s">
        <v>1187</v>
      </c>
      <c r="L75" s="546" t="s">
        <v>1187</v>
      </c>
    </row>
    <row r="76" spans="1:12" ht="25.5" hidden="1">
      <c r="A76" s="546" t="s">
        <v>1398</v>
      </c>
      <c r="B76" s="546" t="s">
        <v>1399</v>
      </c>
      <c r="C76" s="546" t="s">
        <v>1400</v>
      </c>
      <c r="D76" s="546" t="s">
        <v>225</v>
      </c>
      <c r="E76" s="546" t="s">
        <v>158</v>
      </c>
      <c r="F76" s="546" t="s">
        <v>1183</v>
      </c>
      <c r="G76" s="546" t="s">
        <v>1184</v>
      </c>
      <c r="H76" s="546" t="s">
        <v>585</v>
      </c>
      <c r="I76" s="546" t="s">
        <v>1185</v>
      </c>
      <c r="J76" s="546" t="s">
        <v>1186</v>
      </c>
      <c r="K76" s="546" t="s">
        <v>1187</v>
      </c>
      <c r="L76" s="546" t="s">
        <v>1187</v>
      </c>
    </row>
    <row r="77" spans="1:12" ht="25.5" hidden="1">
      <c r="A77" s="546" t="s">
        <v>237</v>
      </c>
      <c r="B77" s="546" t="s">
        <v>1401</v>
      </c>
      <c r="C77" s="546" t="s">
        <v>1402</v>
      </c>
      <c r="D77" s="546" t="s">
        <v>225</v>
      </c>
      <c r="E77" s="546" t="s">
        <v>158</v>
      </c>
      <c r="F77" s="546" t="s">
        <v>1183</v>
      </c>
      <c r="G77" s="546" t="s">
        <v>1184</v>
      </c>
      <c r="H77" s="546" t="s">
        <v>585</v>
      </c>
      <c r="I77" s="546" t="s">
        <v>1185</v>
      </c>
      <c r="J77" s="546" t="s">
        <v>1186</v>
      </c>
      <c r="K77" s="546" t="s">
        <v>1187</v>
      </c>
      <c r="L77" s="546" t="s">
        <v>1187</v>
      </c>
    </row>
    <row r="78" spans="1:12" ht="25.5" hidden="1">
      <c r="A78" s="546" t="s">
        <v>238</v>
      </c>
      <c r="B78" s="546" t="s">
        <v>1403</v>
      </c>
      <c r="C78" s="546" t="s">
        <v>1404</v>
      </c>
      <c r="D78" s="546" t="s">
        <v>225</v>
      </c>
      <c r="E78" s="546" t="s">
        <v>158</v>
      </c>
      <c r="F78" s="546" t="s">
        <v>1183</v>
      </c>
      <c r="G78" s="546" t="s">
        <v>1184</v>
      </c>
      <c r="H78" s="546" t="s">
        <v>585</v>
      </c>
      <c r="I78" s="546" t="s">
        <v>1185</v>
      </c>
      <c r="J78" s="546" t="s">
        <v>1186</v>
      </c>
      <c r="K78" s="546" t="s">
        <v>1187</v>
      </c>
      <c r="L78" s="546" t="s">
        <v>1187</v>
      </c>
    </row>
    <row r="79" spans="1:12" ht="25.5" hidden="1">
      <c r="A79" s="546" t="s">
        <v>239</v>
      </c>
      <c r="B79" s="546" t="s">
        <v>1405</v>
      </c>
      <c r="C79" s="546" t="s">
        <v>1406</v>
      </c>
      <c r="D79" s="546" t="s">
        <v>225</v>
      </c>
      <c r="E79" s="546" t="s">
        <v>158</v>
      </c>
      <c r="F79" s="546" t="s">
        <v>1183</v>
      </c>
      <c r="G79" s="546" t="s">
        <v>1184</v>
      </c>
      <c r="H79" s="546" t="s">
        <v>585</v>
      </c>
      <c r="I79" s="546" t="s">
        <v>1185</v>
      </c>
      <c r="J79" s="546" t="s">
        <v>1186</v>
      </c>
      <c r="K79" s="546" t="s">
        <v>1187</v>
      </c>
      <c r="L79" s="546" t="s">
        <v>1187</v>
      </c>
    </row>
    <row r="80" spans="1:12" ht="25.5" hidden="1">
      <c r="A80" s="546" t="s">
        <v>1407</v>
      </c>
      <c r="B80" s="546" t="s">
        <v>1408</v>
      </c>
      <c r="C80" s="546" t="s">
        <v>1409</v>
      </c>
      <c r="D80" s="546" t="s">
        <v>225</v>
      </c>
      <c r="E80" s="546" t="s">
        <v>158</v>
      </c>
      <c r="F80" s="546" t="s">
        <v>1183</v>
      </c>
      <c r="G80" s="546" t="s">
        <v>1184</v>
      </c>
      <c r="H80" s="546" t="s">
        <v>585</v>
      </c>
      <c r="I80" s="546" t="s">
        <v>1185</v>
      </c>
      <c r="J80" s="546" t="s">
        <v>1186</v>
      </c>
      <c r="K80" s="546" t="s">
        <v>1187</v>
      </c>
      <c r="L80" s="546" t="s">
        <v>1187</v>
      </c>
    </row>
    <row r="81" spans="1:12" ht="25.5" hidden="1">
      <c r="A81" s="546" t="s">
        <v>1410</v>
      </c>
      <c r="B81" s="546" t="s">
        <v>1411</v>
      </c>
      <c r="C81" s="546" t="s">
        <v>1412</v>
      </c>
      <c r="D81" s="546" t="s">
        <v>225</v>
      </c>
      <c r="E81" s="546" t="s">
        <v>158</v>
      </c>
      <c r="F81" s="546" t="s">
        <v>1183</v>
      </c>
      <c r="G81" s="546" t="s">
        <v>1184</v>
      </c>
      <c r="H81" s="546" t="s">
        <v>585</v>
      </c>
      <c r="I81" s="546" t="s">
        <v>1185</v>
      </c>
      <c r="J81" s="546" t="s">
        <v>1186</v>
      </c>
      <c r="K81" s="546" t="s">
        <v>1187</v>
      </c>
      <c r="L81" s="546" t="s">
        <v>1187</v>
      </c>
    </row>
    <row r="82" spans="1:12" ht="25.5" hidden="1">
      <c r="A82" s="546" t="s">
        <v>1413</v>
      </c>
      <c r="B82" s="546" t="s">
        <v>1414</v>
      </c>
      <c r="C82" s="546" t="s">
        <v>1415</v>
      </c>
      <c r="D82" s="546" t="s">
        <v>225</v>
      </c>
      <c r="E82" s="546" t="s">
        <v>158</v>
      </c>
      <c r="F82" s="546" t="s">
        <v>1183</v>
      </c>
      <c r="G82" s="546" t="s">
        <v>1184</v>
      </c>
      <c r="H82" s="546" t="s">
        <v>585</v>
      </c>
      <c r="I82" s="546" t="s">
        <v>1185</v>
      </c>
      <c r="J82" s="546" t="s">
        <v>1186</v>
      </c>
      <c r="K82" s="546" t="s">
        <v>1187</v>
      </c>
      <c r="L82" s="546" t="s">
        <v>1187</v>
      </c>
    </row>
    <row r="83" spans="1:12" ht="25.5" hidden="1">
      <c r="A83" s="546" t="s">
        <v>1416</v>
      </c>
      <c r="B83" s="546" t="s">
        <v>1417</v>
      </c>
      <c r="C83" s="546" t="s">
        <v>1418</v>
      </c>
      <c r="D83" s="546" t="s">
        <v>225</v>
      </c>
      <c r="E83" s="546" t="s">
        <v>158</v>
      </c>
      <c r="F83" s="546" t="s">
        <v>1183</v>
      </c>
      <c r="G83" s="546" t="s">
        <v>1184</v>
      </c>
      <c r="H83" s="546" t="s">
        <v>585</v>
      </c>
      <c r="I83" s="546" t="s">
        <v>1185</v>
      </c>
      <c r="J83" s="546" t="s">
        <v>1186</v>
      </c>
      <c r="K83" s="546" t="s">
        <v>1187</v>
      </c>
      <c r="L83" s="546" t="s">
        <v>1187</v>
      </c>
    </row>
    <row r="84" spans="1:12" ht="25.5" hidden="1">
      <c r="A84" s="546" t="s">
        <v>1419</v>
      </c>
      <c r="B84" s="546" t="s">
        <v>1420</v>
      </c>
      <c r="C84" s="546" t="s">
        <v>1421</v>
      </c>
      <c r="D84" s="546" t="s">
        <v>225</v>
      </c>
      <c r="E84" s="546" t="s">
        <v>158</v>
      </c>
      <c r="F84" s="546" t="s">
        <v>1183</v>
      </c>
      <c r="G84" s="546" t="s">
        <v>1184</v>
      </c>
      <c r="H84" s="546" t="s">
        <v>585</v>
      </c>
      <c r="I84" s="546" t="s">
        <v>1185</v>
      </c>
      <c r="J84" s="546" t="s">
        <v>1186</v>
      </c>
      <c r="K84" s="546" t="s">
        <v>1187</v>
      </c>
      <c r="L84" s="546" t="s">
        <v>1187</v>
      </c>
    </row>
    <row r="85" spans="1:12" ht="25.5" hidden="1">
      <c r="A85" s="546" t="s">
        <v>1422</v>
      </c>
      <c r="B85" s="546" t="s">
        <v>1423</v>
      </c>
      <c r="C85" s="546" t="s">
        <v>1424</v>
      </c>
      <c r="D85" s="546" t="s">
        <v>225</v>
      </c>
      <c r="E85" s="546" t="s">
        <v>158</v>
      </c>
      <c r="F85" s="546" t="s">
        <v>1183</v>
      </c>
      <c r="G85" s="546" t="s">
        <v>1184</v>
      </c>
      <c r="H85" s="546" t="s">
        <v>585</v>
      </c>
      <c r="I85" s="546" t="s">
        <v>1185</v>
      </c>
      <c r="J85" s="546" t="s">
        <v>1186</v>
      </c>
      <c r="K85" s="546" t="s">
        <v>1187</v>
      </c>
      <c r="L85" s="546" t="s">
        <v>1187</v>
      </c>
    </row>
    <row r="86" spans="1:12" ht="25.5" hidden="1">
      <c r="A86" s="546" t="s">
        <v>1425</v>
      </c>
      <c r="B86" s="546" t="s">
        <v>1426</v>
      </c>
      <c r="C86" s="546" t="s">
        <v>1427</v>
      </c>
      <c r="D86" s="546" t="s">
        <v>225</v>
      </c>
      <c r="E86" s="546" t="s">
        <v>158</v>
      </c>
      <c r="F86" s="546" t="s">
        <v>1183</v>
      </c>
      <c r="G86" s="546" t="s">
        <v>1184</v>
      </c>
      <c r="H86" s="546" t="s">
        <v>585</v>
      </c>
      <c r="I86" s="546" t="s">
        <v>1185</v>
      </c>
      <c r="J86" s="546" t="s">
        <v>1186</v>
      </c>
      <c r="K86" s="546" t="s">
        <v>1187</v>
      </c>
      <c r="L86" s="546" t="s">
        <v>1187</v>
      </c>
    </row>
    <row r="87" spans="1:12" ht="25.5" hidden="1">
      <c r="A87" s="546" t="s">
        <v>1428</v>
      </c>
      <c r="B87" s="546" t="s">
        <v>1429</v>
      </c>
      <c r="C87" s="546" t="s">
        <v>1430</v>
      </c>
      <c r="D87" s="546" t="s">
        <v>225</v>
      </c>
      <c r="E87" s="546" t="s">
        <v>158</v>
      </c>
      <c r="F87" s="546" t="s">
        <v>1183</v>
      </c>
      <c r="G87" s="546" t="s">
        <v>1184</v>
      </c>
      <c r="H87" s="546" t="s">
        <v>585</v>
      </c>
      <c r="I87" s="546" t="s">
        <v>1185</v>
      </c>
      <c r="J87" s="546" t="s">
        <v>1186</v>
      </c>
      <c r="K87" s="546" t="s">
        <v>1187</v>
      </c>
      <c r="L87" s="546" t="s">
        <v>1187</v>
      </c>
    </row>
    <row r="88" spans="1:12" ht="25.5" hidden="1">
      <c r="A88" s="546" t="s">
        <v>1431</v>
      </c>
      <c r="B88" s="546" t="s">
        <v>1432</v>
      </c>
      <c r="C88" s="546" t="s">
        <v>1433</v>
      </c>
      <c r="D88" s="546" t="s">
        <v>225</v>
      </c>
      <c r="E88" s="546" t="s">
        <v>158</v>
      </c>
      <c r="F88" s="546" t="s">
        <v>1183</v>
      </c>
      <c r="G88" s="546" t="s">
        <v>1184</v>
      </c>
      <c r="H88" s="546" t="s">
        <v>585</v>
      </c>
      <c r="I88" s="546" t="s">
        <v>1185</v>
      </c>
      <c r="J88" s="546" t="s">
        <v>1186</v>
      </c>
      <c r="K88" s="546" t="s">
        <v>1187</v>
      </c>
      <c r="L88" s="546" t="s">
        <v>1187</v>
      </c>
    </row>
    <row r="89" spans="1:12" ht="25.5" hidden="1">
      <c r="A89" s="546" t="s">
        <v>1434</v>
      </c>
      <c r="B89" s="546" t="s">
        <v>1435</v>
      </c>
      <c r="C89" s="546" t="s">
        <v>1436</v>
      </c>
      <c r="D89" s="546" t="s">
        <v>225</v>
      </c>
      <c r="E89" s="546" t="s">
        <v>158</v>
      </c>
      <c r="F89" s="546" t="s">
        <v>1183</v>
      </c>
      <c r="G89" s="546" t="s">
        <v>1184</v>
      </c>
      <c r="H89" s="546" t="s">
        <v>585</v>
      </c>
      <c r="I89" s="546" t="s">
        <v>1185</v>
      </c>
      <c r="J89" s="546" t="s">
        <v>1186</v>
      </c>
      <c r="K89" s="546" t="s">
        <v>1187</v>
      </c>
      <c r="L89" s="546" t="s">
        <v>1187</v>
      </c>
    </row>
    <row r="90" spans="1:12" ht="25.5" hidden="1">
      <c r="A90" s="546" t="s">
        <v>1437</v>
      </c>
      <c r="B90" s="546" t="s">
        <v>1438</v>
      </c>
      <c r="C90" s="546" t="s">
        <v>1439</v>
      </c>
      <c r="D90" s="546" t="s">
        <v>225</v>
      </c>
      <c r="E90" s="546" t="s">
        <v>158</v>
      </c>
      <c r="F90" s="546" t="s">
        <v>1183</v>
      </c>
      <c r="G90" s="546" t="s">
        <v>1184</v>
      </c>
      <c r="H90" s="546" t="s">
        <v>585</v>
      </c>
      <c r="I90" s="546" t="s">
        <v>1185</v>
      </c>
      <c r="J90" s="546" t="s">
        <v>1186</v>
      </c>
      <c r="K90" s="546" t="s">
        <v>1187</v>
      </c>
      <c r="L90" s="546" t="s">
        <v>1187</v>
      </c>
    </row>
    <row r="91" spans="1:12" ht="25.5" hidden="1">
      <c r="A91" s="546" t="s">
        <v>1440</v>
      </c>
      <c r="B91" s="546" t="s">
        <v>1441</v>
      </c>
      <c r="C91" s="546" t="s">
        <v>1442</v>
      </c>
      <c r="D91" s="546" t="s">
        <v>225</v>
      </c>
      <c r="E91" s="546" t="s">
        <v>158</v>
      </c>
      <c r="F91" s="546" t="s">
        <v>1183</v>
      </c>
      <c r="G91" s="546" t="s">
        <v>1184</v>
      </c>
      <c r="H91" s="546" t="s">
        <v>585</v>
      </c>
      <c r="I91" s="546" t="s">
        <v>1185</v>
      </c>
      <c r="J91" s="546" t="s">
        <v>1186</v>
      </c>
      <c r="K91" s="546" t="s">
        <v>1187</v>
      </c>
      <c r="L91" s="546" t="s">
        <v>1187</v>
      </c>
    </row>
    <row r="92" spans="1:12" ht="25.5" hidden="1">
      <c r="A92" s="546" t="s">
        <v>1443</v>
      </c>
      <c r="B92" s="546" t="s">
        <v>1444</v>
      </c>
      <c r="C92" s="546" t="s">
        <v>1445</v>
      </c>
      <c r="D92" s="546" t="s">
        <v>225</v>
      </c>
      <c r="E92" s="546" t="s">
        <v>158</v>
      </c>
      <c r="F92" s="546" t="s">
        <v>1183</v>
      </c>
      <c r="G92" s="546" t="s">
        <v>1184</v>
      </c>
      <c r="H92" s="546" t="s">
        <v>585</v>
      </c>
      <c r="I92" s="546" t="s">
        <v>1185</v>
      </c>
      <c r="J92" s="546" t="s">
        <v>1186</v>
      </c>
      <c r="K92" s="546" t="s">
        <v>1187</v>
      </c>
      <c r="L92" s="546" t="s">
        <v>1187</v>
      </c>
    </row>
    <row r="93" spans="1:12" ht="25.5" hidden="1">
      <c r="A93" s="546" t="s">
        <v>1446</v>
      </c>
      <c r="B93" s="546" t="s">
        <v>1447</v>
      </c>
      <c r="C93" s="546" t="s">
        <v>1448</v>
      </c>
      <c r="D93" s="546" t="s">
        <v>225</v>
      </c>
      <c r="E93" s="546" t="s">
        <v>158</v>
      </c>
      <c r="F93" s="546" t="s">
        <v>1183</v>
      </c>
      <c r="G93" s="546" t="s">
        <v>1184</v>
      </c>
      <c r="H93" s="546" t="s">
        <v>585</v>
      </c>
      <c r="I93" s="546" t="s">
        <v>1185</v>
      </c>
      <c r="J93" s="546" t="s">
        <v>1186</v>
      </c>
      <c r="K93" s="546" t="s">
        <v>1187</v>
      </c>
      <c r="L93" s="546" t="s">
        <v>1187</v>
      </c>
    </row>
    <row r="94" spans="1:12" ht="25.5" hidden="1">
      <c r="A94" s="546" t="s">
        <v>1449</v>
      </c>
      <c r="B94" s="546" t="s">
        <v>1450</v>
      </c>
      <c r="C94" s="546" t="s">
        <v>1451</v>
      </c>
      <c r="D94" s="546" t="s">
        <v>225</v>
      </c>
      <c r="E94" s="546" t="s">
        <v>158</v>
      </c>
      <c r="F94" s="546" t="s">
        <v>1183</v>
      </c>
      <c r="G94" s="546" t="s">
        <v>1184</v>
      </c>
      <c r="H94" s="546" t="s">
        <v>585</v>
      </c>
      <c r="I94" s="546" t="s">
        <v>1185</v>
      </c>
      <c r="J94" s="546" t="s">
        <v>1186</v>
      </c>
      <c r="K94" s="546" t="s">
        <v>1187</v>
      </c>
      <c r="L94" s="546" t="s">
        <v>1187</v>
      </c>
    </row>
    <row r="95" spans="1:12" ht="25.5" hidden="1">
      <c r="A95" s="546" t="s">
        <v>1452</v>
      </c>
      <c r="B95" s="546" t="s">
        <v>1453</v>
      </c>
      <c r="C95" s="546" t="s">
        <v>1454</v>
      </c>
      <c r="D95" s="546" t="s">
        <v>225</v>
      </c>
      <c r="E95" s="546" t="s">
        <v>158</v>
      </c>
      <c r="F95" s="546" t="s">
        <v>1183</v>
      </c>
      <c r="G95" s="546" t="s">
        <v>1184</v>
      </c>
      <c r="H95" s="546" t="s">
        <v>585</v>
      </c>
      <c r="I95" s="546" t="s">
        <v>1185</v>
      </c>
      <c r="J95" s="546" t="s">
        <v>1186</v>
      </c>
      <c r="K95" s="546" t="s">
        <v>1187</v>
      </c>
      <c r="L95" s="546" t="s">
        <v>1187</v>
      </c>
    </row>
    <row r="96" spans="1:12" ht="25.5" hidden="1">
      <c r="A96" s="546" t="s">
        <v>1455</v>
      </c>
      <c r="B96" s="546" t="s">
        <v>1456</v>
      </c>
      <c r="C96" s="546" t="s">
        <v>1457</v>
      </c>
      <c r="D96" s="546" t="s">
        <v>225</v>
      </c>
      <c r="E96" s="546" t="s">
        <v>158</v>
      </c>
      <c r="F96" s="546" t="s">
        <v>1183</v>
      </c>
      <c r="G96" s="546" t="s">
        <v>1184</v>
      </c>
      <c r="H96" s="546" t="s">
        <v>585</v>
      </c>
      <c r="I96" s="546" t="s">
        <v>1185</v>
      </c>
      <c r="J96" s="546" t="s">
        <v>1186</v>
      </c>
      <c r="K96" s="546" t="s">
        <v>1187</v>
      </c>
      <c r="L96" s="546" t="s">
        <v>1187</v>
      </c>
    </row>
    <row r="97" spans="1:12" ht="25.5" hidden="1">
      <c r="A97" s="546" t="s">
        <v>1458</v>
      </c>
      <c r="B97" s="546" t="s">
        <v>1459</v>
      </c>
      <c r="C97" s="546" t="s">
        <v>1460</v>
      </c>
      <c r="D97" s="546" t="s">
        <v>225</v>
      </c>
      <c r="E97" s="546" t="s">
        <v>158</v>
      </c>
      <c r="F97" s="546" t="s">
        <v>1183</v>
      </c>
      <c r="G97" s="546" t="s">
        <v>1184</v>
      </c>
      <c r="H97" s="546" t="s">
        <v>585</v>
      </c>
      <c r="I97" s="546" t="s">
        <v>1185</v>
      </c>
      <c r="J97" s="546" t="s">
        <v>1186</v>
      </c>
      <c r="K97" s="546" t="s">
        <v>1187</v>
      </c>
      <c r="L97" s="546" t="s">
        <v>1187</v>
      </c>
    </row>
    <row r="98" spans="1:12" ht="25.5" hidden="1">
      <c r="A98" s="546" t="s">
        <v>1461</v>
      </c>
      <c r="B98" s="546" t="s">
        <v>1462</v>
      </c>
      <c r="C98" s="546" t="s">
        <v>1463</v>
      </c>
      <c r="D98" s="546" t="s">
        <v>225</v>
      </c>
      <c r="E98" s="546" t="s">
        <v>158</v>
      </c>
      <c r="F98" s="546" t="s">
        <v>1183</v>
      </c>
      <c r="G98" s="546" t="s">
        <v>1184</v>
      </c>
      <c r="H98" s="546" t="s">
        <v>585</v>
      </c>
      <c r="I98" s="546" t="s">
        <v>1185</v>
      </c>
      <c r="J98" s="546" t="s">
        <v>1186</v>
      </c>
      <c r="K98" s="546" t="s">
        <v>1187</v>
      </c>
      <c r="L98" s="546" t="s">
        <v>1187</v>
      </c>
    </row>
    <row r="99" spans="1:12" ht="25.5" hidden="1">
      <c r="A99" s="546" t="s">
        <v>1464</v>
      </c>
      <c r="B99" s="546" t="s">
        <v>1465</v>
      </c>
      <c r="C99" s="546" t="s">
        <v>1466</v>
      </c>
      <c r="D99" s="546" t="s">
        <v>225</v>
      </c>
      <c r="E99" s="546" t="s">
        <v>158</v>
      </c>
      <c r="F99" s="546" t="s">
        <v>1183</v>
      </c>
      <c r="G99" s="546" t="s">
        <v>1184</v>
      </c>
      <c r="H99" s="546" t="s">
        <v>585</v>
      </c>
      <c r="I99" s="546" t="s">
        <v>1185</v>
      </c>
      <c r="J99" s="546" t="s">
        <v>1186</v>
      </c>
      <c r="K99" s="546" t="s">
        <v>1187</v>
      </c>
      <c r="L99" s="546" t="s">
        <v>1187</v>
      </c>
    </row>
    <row r="100" spans="1:12" ht="25.5" hidden="1">
      <c r="A100" s="546" t="s">
        <v>1467</v>
      </c>
      <c r="B100" s="546" t="s">
        <v>1468</v>
      </c>
      <c r="C100" s="546" t="s">
        <v>1469</v>
      </c>
      <c r="D100" s="546" t="s">
        <v>225</v>
      </c>
      <c r="E100" s="546" t="s">
        <v>158</v>
      </c>
      <c r="F100" s="546" t="s">
        <v>1183</v>
      </c>
      <c r="G100" s="546" t="s">
        <v>1184</v>
      </c>
      <c r="H100" s="546" t="s">
        <v>585</v>
      </c>
      <c r="I100" s="546" t="s">
        <v>1185</v>
      </c>
      <c r="J100" s="546" t="s">
        <v>1186</v>
      </c>
      <c r="K100" s="546" t="s">
        <v>1187</v>
      </c>
      <c r="L100" s="546" t="s">
        <v>1187</v>
      </c>
    </row>
    <row r="101" spans="1:12" ht="25.5" hidden="1">
      <c r="A101" s="546" t="s">
        <v>1470</v>
      </c>
      <c r="B101" s="546" t="s">
        <v>1471</v>
      </c>
      <c r="C101" s="546" t="s">
        <v>1472</v>
      </c>
      <c r="D101" s="546" t="s">
        <v>225</v>
      </c>
      <c r="E101" s="546" t="s">
        <v>158</v>
      </c>
      <c r="F101" s="546" t="s">
        <v>1183</v>
      </c>
      <c r="G101" s="546" t="s">
        <v>1184</v>
      </c>
      <c r="H101" s="546" t="s">
        <v>585</v>
      </c>
      <c r="I101" s="546" t="s">
        <v>1185</v>
      </c>
      <c r="J101" s="546" t="s">
        <v>1186</v>
      </c>
      <c r="K101" s="546" t="s">
        <v>1187</v>
      </c>
      <c r="L101" s="546" t="s">
        <v>1187</v>
      </c>
    </row>
    <row r="102" spans="1:12" ht="25.5" hidden="1">
      <c r="A102" s="546" t="s">
        <v>1473</v>
      </c>
      <c r="B102" s="546" t="s">
        <v>1474</v>
      </c>
      <c r="C102" s="546" t="s">
        <v>1475</v>
      </c>
      <c r="D102" s="546" t="s">
        <v>225</v>
      </c>
      <c r="E102" s="546" t="s">
        <v>158</v>
      </c>
      <c r="F102" s="546" t="s">
        <v>1183</v>
      </c>
      <c r="G102" s="546" t="s">
        <v>1184</v>
      </c>
      <c r="H102" s="546" t="s">
        <v>585</v>
      </c>
      <c r="I102" s="546" t="s">
        <v>1185</v>
      </c>
      <c r="J102" s="546" t="s">
        <v>1186</v>
      </c>
      <c r="K102" s="546" t="s">
        <v>1187</v>
      </c>
      <c r="L102" s="546" t="s">
        <v>1187</v>
      </c>
    </row>
    <row r="103" spans="1:12" ht="25.5" hidden="1">
      <c r="A103" s="546" t="s">
        <v>1476</v>
      </c>
      <c r="B103" s="546" t="s">
        <v>1477</v>
      </c>
      <c r="C103" s="546" t="s">
        <v>1478</v>
      </c>
      <c r="D103" s="546" t="s">
        <v>225</v>
      </c>
      <c r="E103" s="546" t="s">
        <v>158</v>
      </c>
      <c r="F103" s="546" t="s">
        <v>1183</v>
      </c>
      <c r="G103" s="546" t="s">
        <v>1184</v>
      </c>
      <c r="H103" s="546" t="s">
        <v>585</v>
      </c>
      <c r="I103" s="546" t="s">
        <v>1185</v>
      </c>
      <c r="J103" s="546" t="s">
        <v>1186</v>
      </c>
      <c r="K103" s="546" t="s">
        <v>1187</v>
      </c>
      <c r="L103" s="546" t="s">
        <v>1187</v>
      </c>
    </row>
    <row r="104" spans="1:12" ht="25.5" hidden="1">
      <c r="A104" s="546" t="s">
        <v>1479</v>
      </c>
      <c r="B104" s="546" t="s">
        <v>1480</v>
      </c>
      <c r="C104" s="546" t="s">
        <v>1481</v>
      </c>
      <c r="D104" s="546" t="s">
        <v>225</v>
      </c>
      <c r="E104" s="546" t="s">
        <v>158</v>
      </c>
      <c r="F104" s="546" t="s">
        <v>1183</v>
      </c>
      <c r="G104" s="546" t="s">
        <v>1184</v>
      </c>
      <c r="H104" s="546" t="s">
        <v>585</v>
      </c>
      <c r="I104" s="546" t="s">
        <v>1185</v>
      </c>
      <c r="J104" s="546" t="s">
        <v>1186</v>
      </c>
      <c r="K104" s="546" t="s">
        <v>1187</v>
      </c>
      <c r="L104" s="546" t="s">
        <v>1187</v>
      </c>
    </row>
    <row r="105" spans="1:12" ht="25.5" hidden="1">
      <c r="A105" s="546" t="s">
        <v>1482</v>
      </c>
      <c r="B105" s="546" t="s">
        <v>1483</v>
      </c>
      <c r="C105" s="546" t="s">
        <v>1484</v>
      </c>
      <c r="D105" s="546" t="s">
        <v>225</v>
      </c>
      <c r="E105" s="546" t="s">
        <v>158</v>
      </c>
      <c r="F105" s="546" t="s">
        <v>1183</v>
      </c>
      <c r="G105" s="546" t="s">
        <v>1184</v>
      </c>
      <c r="H105" s="546" t="s">
        <v>585</v>
      </c>
      <c r="I105" s="546" t="s">
        <v>1185</v>
      </c>
      <c r="J105" s="546" t="s">
        <v>1186</v>
      </c>
      <c r="K105" s="546" t="s">
        <v>1187</v>
      </c>
      <c r="L105" s="546" t="s">
        <v>1187</v>
      </c>
    </row>
    <row r="106" spans="1:12" ht="25.5" hidden="1">
      <c r="A106" s="546" t="s">
        <v>1485</v>
      </c>
      <c r="B106" s="546" t="s">
        <v>1486</v>
      </c>
      <c r="C106" s="546" t="s">
        <v>1487</v>
      </c>
      <c r="D106" s="546" t="s">
        <v>225</v>
      </c>
      <c r="E106" s="546" t="s">
        <v>158</v>
      </c>
      <c r="F106" s="546" t="s">
        <v>1183</v>
      </c>
      <c r="G106" s="546" t="s">
        <v>1184</v>
      </c>
      <c r="H106" s="546" t="s">
        <v>585</v>
      </c>
      <c r="I106" s="546" t="s">
        <v>1185</v>
      </c>
      <c r="J106" s="546" t="s">
        <v>1186</v>
      </c>
      <c r="K106" s="546" t="s">
        <v>1187</v>
      </c>
      <c r="L106" s="546" t="s">
        <v>1187</v>
      </c>
    </row>
    <row r="107" spans="1:12" ht="25.5" hidden="1">
      <c r="A107" s="546" t="s">
        <v>1488</v>
      </c>
      <c r="B107" s="546" t="s">
        <v>1489</v>
      </c>
      <c r="C107" s="546" t="s">
        <v>1490</v>
      </c>
      <c r="D107" s="546" t="s">
        <v>221</v>
      </c>
      <c r="E107" s="546" t="s">
        <v>93</v>
      </c>
      <c r="F107" s="546" t="s">
        <v>1183</v>
      </c>
      <c r="G107" s="546" t="s">
        <v>1184</v>
      </c>
      <c r="H107" s="546" t="s">
        <v>585</v>
      </c>
      <c r="I107" s="546" t="s">
        <v>1185</v>
      </c>
      <c r="J107" s="546" t="s">
        <v>1186</v>
      </c>
      <c r="K107" s="546" t="s">
        <v>1187</v>
      </c>
      <c r="L107" s="546" t="s">
        <v>1187</v>
      </c>
    </row>
    <row r="108" spans="1:12" ht="25.5" hidden="1">
      <c r="A108" s="546" t="s">
        <v>1491</v>
      </c>
      <c r="B108" s="546" t="s">
        <v>1492</v>
      </c>
      <c r="C108" s="546" t="s">
        <v>1493</v>
      </c>
      <c r="D108" s="546" t="s">
        <v>221</v>
      </c>
      <c r="E108" s="546" t="s">
        <v>93</v>
      </c>
      <c r="F108" s="546" t="s">
        <v>1183</v>
      </c>
      <c r="G108" s="546" t="s">
        <v>1184</v>
      </c>
      <c r="H108" s="546" t="s">
        <v>585</v>
      </c>
      <c r="I108" s="546" t="s">
        <v>1185</v>
      </c>
      <c r="J108" s="546" t="s">
        <v>1186</v>
      </c>
      <c r="K108" s="546" t="s">
        <v>1187</v>
      </c>
      <c r="L108" s="546" t="s">
        <v>1187</v>
      </c>
    </row>
    <row r="109" spans="1:12" ht="25.5" hidden="1">
      <c r="A109" s="546" t="s">
        <v>1494</v>
      </c>
      <c r="B109" s="546" t="s">
        <v>1495</v>
      </c>
      <c r="C109" s="546" t="s">
        <v>1496</v>
      </c>
      <c r="D109" s="546" t="s">
        <v>221</v>
      </c>
      <c r="E109" s="546" t="s">
        <v>93</v>
      </c>
      <c r="F109" s="546" t="s">
        <v>1183</v>
      </c>
      <c r="G109" s="546" t="s">
        <v>1184</v>
      </c>
      <c r="H109" s="546" t="s">
        <v>585</v>
      </c>
      <c r="I109" s="546" t="s">
        <v>1185</v>
      </c>
      <c r="J109" s="546" t="s">
        <v>1186</v>
      </c>
      <c r="K109" s="546" t="s">
        <v>1187</v>
      </c>
      <c r="L109" s="546" t="s">
        <v>1187</v>
      </c>
    </row>
    <row r="110" spans="1:12" ht="25.5" hidden="1">
      <c r="A110" s="546" t="s">
        <v>1497</v>
      </c>
      <c r="B110" s="546" t="s">
        <v>1498</v>
      </c>
      <c r="C110" s="546" t="s">
        <v>1499</v>
      </c>
      <c r="D110" s="546" t="s">
        <v>221</v>
      </c>
      <c r="E110" s="546" t="s">
        <v>93</v>
      </c>
      <c r="F110" s="546" t="s">
        <v>1183</v>
      </c>
      <c r="G110" s="546" t="s">
        <v>1184</v>
      </c>
      <c r="H110" s="546" t="s">
        <v>585</v>
      </c>
      <c r="I110" s="546" t="s">
        <v>1185</v>
      </c>
      <c r="J110" s="546" t="s">
        <v>1186</v>
      </c>
      <c r="K110" s="546" t="s">
        <v>1187</v>
      </c>
      <c r="L110" s="546" t="s">
        <v>1187</v>
      </c>
    </row>
    <row r="111" spans="1:12" ht="25.5" hidden="1">
      <c r="A111" s="546" t="s">
        <v>1500</v>
      </c>
      <c r="B111" s="546" t="s">
        <v>1501</v>
      </c>
      <c r="C111" s="546" t="s">
        <v>1502</v>
      </c>
      <c r="D111" s="546" t="s">
        <v>221</v>
      </c>
      <c r="E111" s="546" t="s">
        <v>93</v>
      </c>
      <c r="F111" s="546" t="s">
        <v>1183</v>
      </c>
      <c r="G111" s="546" t="s">
        <v>1184</v>
      </c>
      <c r="H111" s="546" t="s">
        <v>585</v>
      </c>
      <c r="I111" s="546" t="s">
        <v>1185</v>
      </c>
      <c r="J111" s="546" t="s">
        <v>1186</v>
      </c>
      <c r="K111" s="546" t="s">
        <v>1187</v>
      </c>
      <c r="L111" s="546" t="s">
        <v>1187</v>
      </c>
    </row>
    <row r="112" spans="1:12" ht="25.5" hidden="1">
      <c r="A112" s="546" t="s">
        <v>1503</v>
      </c>
      <c r="B112" s="546" t="s">
        <v>1504</v>
      </c>
      <c r="C112" s="546" t="s">
        <v>1505</v>
      </c>
      <c r="D112" s="546" t="s">
        <v>221</v>
      </c>
      <c r="E112" s="546" t="s">
        <v>93</v>
      </c>
      <c r="F112" s="546" t="s">
        <v>1183</v>
      </c>
      <c r="G112" s="546" t="s">
        <v>1184</v>
      </c>
      <c r="H112" s="546" t="s">
        <v>585</v>
      </c>
      <c r="I112" s="546" t="s">
        <v>1185</v>
      </c>
      <c r="J112" s="546" t="s">
        <v>1186</v>
      </c>
      <c r="K112" s="546" t="s">
        <v>1187</v>
      </c>
      <c r="L112" s="546" t="s">
        <v>1187</v>
      </c>
    </row>
    <row r="113" spans="1:12" ht="25.5" hidden="1">
      <c r="A113" s="546" t="s">
        <v>1506</v>
      </c>
      <c r="B113" s="546" t="s">
        <v>1507</v>
      </c>
      <c r="C113" s="546" t="s">
        <v>1508</v>
      </c>
      <c r="D113" s="546" t="s">
        <v>221</v>
      </c>
      <c r="E113" s="546" t="s">
        <v>93</v>
      </c>
      <c r="F113" s="546" t="s">
        <v>1183</v>
      </c>
      <c r="G113" s="546" t="s">
        <v>1184</v>
      </c>
      <c r="H113" s="546" t="s">
        <v>585</v>
      </c>
      <c r="I113" s="546" t="s">
        <v>1185</v>
      </c>
      <c r="J113" s="546" t="s">
        <v>1186</v>
      </c>
      <c r="K113" s="546" t="s">
        <v>1187</v>
      </c>
      <c r="L113" s="546" t="s">
        <v>1187</v>
      </c>
    </row>
    <row r="114" spans="1:12" ht="25.5" hidden="1">
      <c r="A114" s="546" t="s">
        <v>1509</v>
      </c>
      <c r="B114" s="546" t="s">
        <v>1510</v>
      </c>
      <c r="C114" s="546" t="s">
        <v>1511</v>
      </c>
      <c r="D114" s="546" t="s">
        <v>221</v>
      </c>
      <c r="E114" s="546" t="s">
        <v>93</v>
      </c>
      <c r="F114" s="546" t="s">
        <v>1183</v>
      </c>
      <c r="G114" s="546" t="s">
        <v>1184</v>
      </c>
      <c r="H114" s="546" t="s">
        <v>585</v>
      </c>
      <c r="I114" s="546" t="s">
        <v>1185</v>
      </c>
      <c r="J114" s="546" t="s">
        <v>1186</v>
      </c>
      <c r="K114" s="546" t="s">
        <v>1187</v>
      </c>
      <c r="L114" s="546" t="s">
        <v>1187</v>
      </c>
    </row>
    <row r="115" spans="1:12" ht="25.5" hidden="1">
      <c r="A115" s="546" t="s">
        <v>1512</v>
      </c>
      <c r="B115" s="546" t="s">
        <v>1513</v>
      </c>
      <c r="C115" s="546" t="s">
        <v>1514</v>
      </c>
      <c r="D115" s="546" t="s">
        <v>221</v>
      </c>
      <c r="E115" s="546" t="s">
        <v>93</v>
      </c>
      <c r="F115" s="546" t="s">
        <v>1183</v>
      </c>
      <c r="G115" s="546" t="s">
        <v>1184</v>
      </c>
      <c r="H115" s="546" t="s">
        <v>585</v>
      </c>
      <c r="I115" s="546" t="s">
        <v>1185</v>
      </c>
      <c r="J115" s="546" t="s">
        <v>1186</v>
      </c>
      <c r="K115" s="546" t="s">
        <v>1187</v>
      </c>
      <c r="L115" s="546" t="s">
        <v>1187</v>
      </c>
    </row>
    <row r="116" spans="1:12" ht="25.5" hidden="1">
      <c r="A116" s="546" t="s">
        <v>1515</v>
      </c>
      <c r="B116" s="546" t="s">
        <v>1516</v>
      </c>
      <c r="C116" s="546" t="s">
        <v>1517</v>
      </c>
      <c r="D116" s="546" t="s">
        <v>221</v>
      </c>
      <c r="E116" s="546" t="s">
        <v>93</v>
      </c>
      <c r="F116" s="546" t="s">
        <v>1183</v>
      </c>
      <c r="G116" s="546" t="s">
        <v>1184</v>
      </c>
      <c r="H116" s="546" t="s">
        <v>585</v>
      </c>
      <c r="I116" s="546" t="s">
        <v>1185</v>
      </c>
      <c r="J116" s="546" t="s">
        <v>1186</v>
      </c>
      <c r="K116" s="546" t="s">
        <v>1187</v>
      </c>
      <c r="L116" s="546" t="s">
        <v>1187</v>
      </c>
    </row>
    <row r="117" spans="1:12" ht="25.5" hidden="1">
      <c r="A117" s="546" t="s">
        <v>1518</v>
      </c>
      <c r="B117" s="546" t="s">
        <v>1519</v>
      </c>
      <c r="C117" s="546" t="s">
        <v>1520</v>
      </c>
      <c r="D117" s="546" t="s">
        <v>221</v>
      </c>
      <c r="E117" s="546" t="s">
        <v>93</v>
      </c>
      <c r="F117" s="546" t="s">
        <v>1183</v>
      </c>
      <c r="G117" s="546" t="s">
        <v>1184</v>
      </c>
      <c r="H117" s="546" t="s">
        <v>585</v>
      </c>
      <c r="I117" s="546" t="s">
        <v>1185</v>
      </c>
      <c r="J117" s="546" t="s">
        <v>1186</v>
      </c>
      <c r="K117" s="546" t="s">
        <v>1187</v>
      </c>
      <c r="L117" s="546" t="s">
        <v>1187</v>
      </c>
    </row>
    <row r="118" spans="1:12" ht="25.5" hidden="1">
      <c r="A118" s="546" t="s">
        <v>1521</v>
      </c>
      <c r="B118" s="546" t="s">
        <v>1522</v>
      </c>
      <c r="C118" s="546" t="s">
        <v>1523</v>
      </c>
      <c r="D118" s="546" t="s">
        <v>221</v>
      </c>
      <c r="E118" s="546" t="s">
        <v>93</v>
      </c>
      <c r="F118" s="546" t="s">
        <v>1183</v>
      </c>
      <c r="G118" s="546" t="s">
        <v>1184</v>
      </c>
      <c r="H118" s="546" t="s">
        <v>585</v>
      </c>
      <c r="I118" s="546" t="s">
        <v>1185</v>
      </c>
      <c r="J118" s="546" t="s">
        <v>1186</v>
      </c>
      <c r="K118" s="546" t="s">
        <v>1187</v>
      </c>
      <c r="L118" s="546" t="s">
        <v>1187</v>
      </c>
    </row>
    <row r="119" spans="1:12" ht="25.5" hidden="1">
      <c r="A119" s="546" t="s">
        <v>1524</v>
      </c>
      <c r="B119" s="546" t="s">
        <v>1525</v>
      </c>
      <c r="C119" s="546" t="s">
        <v>1526</v>
      </c>
      <c r="D119" s="546" t="s">
        <v>221</v>
      </c>
      <c r="E119" s="546" t="s">
        <v>93</v>
      </c>
      <c r="F119" s="546" t="s">
        <v>1183</v>
      </c>
      <c r="G119" s="546" t="s">
        <v>1184</v>
      </c>
      <c r="H119" s="546" t="s">
        <v>585</v>
      </c>
      <c r="I119" s="546" t="s">
        <v>1185</v>
      </c>
      <c r="J119" s="546" t="s">
        <v>1186</v>
      </c>
      <c r="K119" s="546" t="s">
        <v>1187</v>
      </c>
      <c r="L119" s="546" t="s">
        <v>1187</v>
      </c>
    </row>
    <row r="120" spans="1:12" ht="25.5" hidden="1">
      <c r="A120" s="546" t="s">
        <v>1527</v>
      </c>
      <c r="B120" s="546" t="s">
        <v>1528</v>
      </c>
      <c r="C120" s="546" t="s">
        <v>1529</v>
      </c>
      <c r="D120" s="546" t="s">
        <v>221</v>
      </c>
      <c r="E120" s="546" t="s">
        <v>93</v>
      </c>
      <c r="F120" s="546" t="s">
        <v>1183</v>
      </c>
      <c r="G120" s="546" t="s">
        <v>1184</v>
      </c>
      <c r="H120" s="546" t="s">
        <v>585</v>
      </c>
      <c r="I120" s="546" t="s">
        <v>1185</v>
      </c>
      <c r="J120" s="546" t="s">
        <v>1186</v>
      </c>
      <c r="K120" s="546" t="s">
        <v>1187</v>
      </c>
      <c r="L120" s="546" t="s">
        <v>1187</v>
      </c>
    </row>
    <row r="121" spans="1:12" ht="25.5" hidden="1">
      <c r="A121" s="546" t="s">
        <v>1530</v>
      </c>
      <c r="B121" s="546" t="s">
        <v>1531</v>
      </c>
      <c r="C121" s="546" t="s">
        <v>1532</v>
      </c>
      <c r="D121" s="546" t="s">
        <v>221</v>
      </c>
      <c r="E121" s="546" t="s">
        <v>93</v>
      </c>
      <c r="F121" s="546" t="s">
        <v>1183</v>
      </c>
      <c r="G121" s="546" t="s">
        <v>1184</v>
      </c>
      <c r="H121" s="546" t="s">
        <v>585</v>
      </c>
      <c r="I121" s="546" t="s">
        <v>1185</v>
      </c>
      <c r="J121" s="546" t="s">
        <v>1186</v>
      </c>
      <c r="K121" s="546" t="s">
        <v>1187</v>
      </c>
      <c r="L121" s="546" t="s">
        <v>1187</v>
      </c>
    </row>
    <row r="122" spans="1:12" ht="25.5" hidden="1">
      <c r="A122" s="546" t="s">
        <v>1533</v>
      </c>
      <c r="B122" s="546" t="s">
        <v>1534</v>
      </c>
      <c r="C122" s="546" t="s">
        <v>1535</v>
      </c>
      <c r="D122" s="546" t="s">
        <v>221</v>
      </c>
      <c r="E122" s="546" t="s">
        <v>93</v>
      </c>
      <c r="F122" s="546" t="s">
        <v>1183</v>
      </c>
      <c r="G122" s="546" t="s">
        <v>1184</v>
      </c>
      <c r="H122" s="546" t="s">
        <v>585</v>
      </c>
      <c r="I122" s="546" t="s">
        <v>1185</v>
      </c>
      <c r="J122" s="546" t="s">
        <v>1186</v>
      </c>
      <c r="K122" s="546" t="s">
        <v>1187</v>
      </c>
      <c r="L122" s="546" t="s">
        <v>1187</v>
      </c>
    </row>
    <row r="123" spans="1:12" ht="25.5" hidden="1">
      <c r="A123" s="546" t="s">
        <v>1536</v>
      </c>
      <c r="B123" s="546" t="s">
        <v>1537</v>
      </c>
      <c r="C123" s="546" t="s">
        <v>1538</v>
      </c>
      <c r="D123" s="546" t="s">
        <v>221</v>
      </c>
      <c r="E123" s="546" t="s">
        <v>93</v>
      </c>
      <c r="F123" s="546" t="s">
        <v>1183</v>
      </c>
      <c r="G123" s="546" t="s">
        <v>1184</v>
      </c>
      <c r="H123" s="546" t="s">
        <v>585</v>
      </c>
      <c r="I123" s="546" t="s">
        <v>1185</v>
      </c>
      <c r="J123" s="546" t="s">
        <v>1186</v>
      </c>
      <c r="K123" s="546" t="s">
        <v>1187</v>
      </c>
      <c r="L123" s="546" t="s">
        <v>1187</v>
      </c>
    </row>
    <row r="124" spans="1:12" ht="25.5" hidden="1">
      <c r="A124" s="546" t="s">
        <v>1539</v>
      </c>
      <c r="B124" s="546" t="s">
        <v>1540</v>
      </c>
      <c r="C124" s="546" t="s">
        <v>1541</v>
      </c>
      <c r="D124" s="546" t="s">
        <v>221</v>
      </c>
      <c r="E124" s="546" t="s">
        <v>93</v>
      </c>
      <c r="F124" s="546" t="s">
        <v>1183</v>
      </c>
      <c r="G124" s="546" t="s">
        <v>1184</v>
      </c>
      <c r="H124" s="546" t="s">
        <v>585</v>
      </c>
      <c r="I124" s="546" t="s">
        <v>1185</v>
      </c>
      <c r="J124" s="546" t="s">
        <v>1186</v>
      </c>
      <c r="K124" s="546" t="s">
        <v>1187</v>
      </c>
      <c r="L124" s="546" t="s">
        <v>1187</v>
      </c>
    </row>
    <row r="125" spans="1:12" ht="25.5" hidden="1">
      <c r="A125" s="546" t="s">
        <v>1542</v>
      </c>
      <c r="B125" s="546" t="s">
        <v>1543</v>
      </c>
      <c r="C125" s="546" t="s">
        <v>1544</v>
      </c>
      <c r="D125" s="546" t="s">
        <v>221</v>
      </c>
      <c r="E125" s="546" t="s">
        <v>93</v>
      </c>
      <c r="F125" s="546" t="s">
        <v>1183</v>
      </c>
      <c r="G125" s="546" t="s">
        <v>1184</v>
      </c>
      <c r="H125" s="546" t="s">
        <v>585</v>
      </c>
      <c r="I125" s="546" t="s">
        <v>1185</v>
      </c>
      <c r="J125" s="546" t="s">
        <v>1186</v>
      </c>
      <c r="K125" s="546" t="s">
        <v>1187</v>
      </c>
      <c r="L125" s="546" t="s">
        <v>1187</v>
      </c>
    </row>
    <row r="126" spans="1:12" ht="25.5" hidden="1">
      <c r="A126" s="546" t="s">
        <v>1545</v>
      </c>
      <c r="B126" s="546" t="s">
        <v>1546</v>
      </c>
      <c r="C126" s="546" t="s">
        <v>1547</v>
      </c>
      <c r="D126" s="546" t="s">
        <v>221</v>
      </c>
      <c r="E126" s="546" t="s">
        <v>93</v>
      </c>
      <c r="F126" s="546" t="s">
        <v>1183</v>
      </c>
      <c r="G126" s="546" t="s">
        <v>1184</v>
      </c>
      <c r="H126" s="546" t="s">
        <v>585</v>
      </c>
      <c r="I126" s="546" t="s">
        <v>1185</v>
      </c>
      <c r="J126" s="546" t="s">
        <v>1186</v>
      </c>
      <c r="K126" s="546" t="s">
        <v>1187</v>
      </c>
      <c r="L126" s="546" t="s">
        <v>1187</v>
      </c>
    </row>
    <row r="127" spans="1:12" ht="25.5" hidden="1">
      <c r="A127" s="546" t="s">
        <v>1548</v>
      </c>
      <c r="B127" s="546" t="s">
        <v>1549</v>
      </c>
      <c r="C127" s="546" t="s">
        <v>1550</v>
      </c>
      <c r="D127" s="546" t="s">
        <v>221</v>
      </c>
      <c r="E127" s="546" t="s">
        <v>93</v>
      </c>
      <c r="F127" s="546" t="s">
        <v>1183</v>
      </c>
      <c r="G127" s="546" t="s">
        <v>1184</v>
      </c>
      <c r="H127" s="546" t="s">
        <v>585</v>
      </c>
      <c r="I127" s="546" t="s">
        <v>1185</v>
      </c>
      <c r="J127" s="546" t="s">
        <v>1186</v>
      </c>
      <c r="K127" s="546" t="s">
        <v>1187</v>
      </c>
      <c r="L127" s="546" t="s">
        <v>1187</v>
      </c>
    </row>
    <row r="128" spans="1:12" ht="25.5" hidden="1">
      <c r="A128" s="546" t="s">
        <v>1551</v>
      </c>
      <c r="B128" s="546" t="s">
        <v>1552</v>
      </c>
      <c r="C128" s="546" t="s">
        <v>1553</v>
      </c>
      <c r="D128" s="546" t="s">
        <v>221</v>
      </c>
      <c r="E128" s="546" t="s">
        <v>93</v>
      </c>
      <c r="F128" s="546" t="s">
        <v>1183</v>
      </c>
      <c r="G128" s="546" t="s">
        <v>1184</v>
      </c>
      <c r="H128" s="546" t="s">
        <v>585</v>
      </c>
      <c r="I128" s="546" t="s">
        <v>1185</v>
      </c>
      <c r="J128" s="546" t="s">
        <v>1186</v>
      </c>
      <c r="K128" s="546" t="s">
        <v>1187</v>
      </c>
      <c r="L128" s="546" t="s">
        <v>1187</v>
      </c>
    </row>
    <row r="129" spans="1:12" ht="25.5" hidden="1">
      <c r="A129" s="546" t="s">
        <v>1554</v>
      </c>
      <c r="B129" s="546" t="s">
        <v>1555</v>
      </c>
      <c r="C129" s="546" t="s">
        <v>1556</v>
      </c>
      <c r="D129" s="546" t="s">
        <v>221</v>
      </c>
      <c r="E129" s="546" t="s">
        <v>93</v>
      </c>
      <c r="F129" s="546" t="s">
        <v>1183</v>
      </c>
      <c r="G129" s="546" t="s">
        <v>1184</v>
      </c>
      <c r="H129" s="546" t="s">
        <v>585</v>
      </c>
      <c r="I129" s="546" t="s">
        <v>1185</v>
      </c>
      <c r="J129" s="546" t="s">
        <v>1186</v>
      </c>
      <c r="K129" s="546" t="s">
        <v>1187</v>
      </c>
      <c r="L129" s="546" t="s">
        <v>1187</v>
      </c>
    </row>
    <row r="130" spans="1:12" ht="25.5" hidden="1">
      <c r="A130" s="546" t="s">
        <v>1557</v>
      </c>
      <c r="B130" s="546" t="s">
        <v>1558</v>
      </c>
      <c r="C130" s="546" t="s">
        <v>1559</v>
      </c>
      <c r="D130" s="546" t="s">
        <v>221</v>
      </c>
      <c r="E130" s="546" t="s">
        <v>93</v>
      </c>
      <c r="F130" s="546" t="s">
        <v>1183</v>
      </c>
      <c r="G130" s="546" t="s">
        <v>1184</v>
      </c>
      <c r="H130" s="546" t="s">
        <v>585</v>
      </c>
      <c r="I130" s="546" t="s">
        <v>1185</v>
      </c>
      <c r="J130" s="546" t="s">
        <v>1186</v>
      </c>
      <c r="K130" s="546" t="s">
        <v>1187</v>
      </c>
      <c r="L130" s="546" t="s">
        <v>1187</v>
      </c>
    </row>
    <row r="131" spans="1:12" ht="25.5" hidden="1">
      <c r="A131" s="546" t="s">
        <v>1560</v>
      </c>
      <c r="B131" s="546" t="s">
        <v>1561</v>
      </c>
      <c r="C131" s="546" t="s">
        <v>1562</v>
      </c>
      <c r="D131" s="546" t="s">
        <v>221</v>
      </c>
      <c r="E131" s="546" t="s">
        <v>93</v>
      </c>
      <c r="F131" s="546" t="s">
        <v>1183</v>
      </c>
      <c r="G131" s="546" t="s">
        <v>1184</v>
      </c>
      <c r="H131" s="546" t="s">
        <v>585</v>
      </c>
      <c r="I131" s="546" t="s">
        <v>1185</v>
      </c>
      <c r="J131" s="546" t="s">
        <v>1186</v>
      </c>
      <c r="K131" s="546" t="s">
        <v>1187</v>
      </c>
      <c r="L131" s="546" t="s">
        <v>1187</v>
      </c>
    </row>
    <row r="132" spans="1:12" ht="25.5" hidden="1">
      <c r="A132" s="546" t="s">
        <v>1563</v>
      </c>
      <c r="B132" s="546" t="s">
        <v>1564</v>
      </c>
      <c r="C132" s="546" t="s">
        <v>1565</v>
      </c>
      <c r="D132" s="546" t="s">
        <v>221</v>
      </c>
      <c r="E132" s="546" t="s">
        <v>93</v>
      </c>
      <c r="F132" s="546" t="s">
        <v>1183</v>
      </c>
      <c r="G132" s="546" t="s">
        <v>1184</v>
      </c>
      <c r="H132" s="546" t="s">
        <v>585</v>
      </c>
      <c r="I132" s="546" t="s">
        <v>1185</v>
      </c>
      <c r="J132" s="546" t="s">
        <v>1186</v>
      </c>
      <c r="K132" s="546" t="s">
        <v>1187</v>
      </c>
      <c r="L132" s="546" t="s">
        <v>1187</v>
      </c>
    </row>
    <row r="133" spans="1:12" ht="25.5" hidden="1">
      <c r="A133" s="546" t="s">
        <v>1566</v>
      </c>
      <c r="B133" s="546" t="s">
        <v>1567</v>
      </c>
      <c r="C133" s="546" t="s">
        <v>1568</v>
      </c>
      <c r="D133" s="546" t="s">
        <v>221</v>
      </c>
      <c r="E133" s="546" t="s">
        <v>93</v>
      </c>
      <c r="F133" s="546" t="s">
        <v>1183</v>
      </c>
      <c r="G133" s="546" t="s">
        <v>1184</v>
      </c>
      <c r="H133" s="546" t="s">
        <v>585</v>
      </c>
      <c r="I133" s="546" t="s">
        <v>1185</v>
      </c>
      <c r="J133" s="546" t="s">
        <v>1186</v>
      </c>
      <c r="K133" s="546" t="s">
        <v>1187</v>
      </c>
      <c r="L133" s="546" t="s">
        <v>1187</v>
      </c>
    </row>
    <row r="134" spans="1:12" ht="25.5" hidden="1">
      <c r="A134" s="546" t="s">
        <v>1569</v>
      </c>
      <c r="B134" s="546" t="s">
        <v>1570</v>
      </c>
      <c r="C134" s="546" t="s">
        <v>1571</v>
      </c>
      <c r="D134" s="546" t="s">
        <v>221</v>
      </c>
      <c r="E134" s="546" t="s">
        <v>93</v>
      </c>
      <c r="F134" s="546" t="s">
        <v>1183</v>
      </c>
      <c r="G134" s="546" t="s">
        <v>1184</v>
      </c>
      <c r="H134" s="546" t="s">
        <v>585</v>
      </c>
      <c r="I134" s="546" t="s">
        <v>1185</v>
      </c>
      <c r="J134" s="546" t="s">
        <v>1186</v>
      </c>
      <c r="K134" s="546" t="s">
        <v>1187</v>
      </c>
      <c r="L134" s="546" t="s">
        <v>1187</v>
      </c>
    </row>
    <row r="135" spans="1:12" ht="25.5" hidden="1">
      <c r="A135" s="546" t="s">
        <v>1572</v>
      </c>
      <c r="B135" s="546" t="s">
        <v>1573</v>
      </c>
      <c r="C135" s="546" t="s">
        <v>1574</v>
      </c>
      <c r="D135" s="546" t="s">
        <v>221</v>
      </c>
      <c r="E135" s="546" t="s">
        <v>93</v>
      </c>
      <c r="F135" s="546" t="s">
        <v>1183</v>
      </c>
      <c r="G135" s="546" t="s">
        <v>1184</v>
      </c>
      <c r="H135" s="546" t="s">
        <v>585</v>
      </c>
      <c r="I135" s="546" t="s">
        <v>1185</v>
      </c>
      <c r="J135" s="546" t="s">
        <v>1186</v>
      </c>
      <c r="K135" s="546" t="s">
        <v>1187</v>
      </c>
      <c r="L135" s="546" t="s">
        <v>1187</v>
      </c>
    </row>
    <row r="136" spans="1:12" ht="25.5" hidden="1">
      <c r="A136" s="546" t="s">
        <v>1575</v>
      </c>
      <c r="B136" s="546" t="s">
        <v>1576</v>
      </c>
      <c r="C136" s="546" t="s">
        <v>1577</v>
      </c>
      <c r="D136" s="546" t="s">
        <v>221</v>
      </c>
      <c r="E136" s="546" t="s">
        <v>93</v>
      </c>
      <c r="F136" s="546" t="s">
        <v>1183</v>
      </c>
      <c r="G136" s="546" t="s">
        <v>1184</v>
      </c>
      <c r="H136" s="546" t="s">
        <v>585</v>
      </c>
      <c r="I136" s="546" t="s">
        <v>1185</v>
      </c>
      <c r="J136" s="546" t="s">
        <v>1186</v>
      </c>
      <c r="K136" s="546" t="s">
        <v>1187</v>
      </c>
      <c r="L136" s="546" t="s">
        <v>1187</v>
      </c>
    </row>
    <row r="137" spans="1:12" ht="25.5" hidden="1">
      <c r="A137" s="546" t="s">
        <v>1578</v>
      </c>
      <c r="B137" s="546" t="s">
        <v>1579</v>
      </c>
      <c r="C137" s="546" t="s">
        <v>1580</v>
      </c>
      <c r="D137" s="546" t="s">
        <v>221</v>
      </c>
      <c r="E137" s="546" t="s">
        <v>93</v>
      </c>
      <c r="F137" s="546" t="s">
        <v>1183</v>
      </c>
      <c r="G137" s="546" t="s">
        <v>1184</v>
      </c>
      <c r="H137" s="546" t="s">
        <v>585</v>
      </c>
      <c r="I137" s="546" t="s">
        <v>1185</v>
      </c>
      <c r="J137" s="546" t="s">
        <v>1186</v>
      </c>
      <c r="K137" s="546" t="s">
        <v>1187</v>
      </c>
      <c r="L137" s="546" t="s">
        <v>1187</v>
      </c>
    </row>
    <row r="138" spans="1:12" ht="25.5" hidden="1">
      <c r="A138" s="546" t="s">
        <v>1581</v>
      </c>
      <c r="B138" s="546" t="s">
        <v>1582</v>
      </c>
      <c r="C138" s="546" t="s">
        <v>1583</v>
      </c>
      <c r="D138" s="546" t="s">
        <v>221</v>
      </c>
      <c r="E138" s="546" t="s">
        <v>93</v>
      </c>
      <c r="F138" s="546" t="s">
        <v>1183</v>
      </c>
      <c r="G138" s="546" t="s">
        <v>1184</v>
      </c>
      <c r="H138" s="546" t="s">
        <v>585</v>
      </c>
      <c r="I138" s="546" t="s">
        <v>1185</v>
      </c>
      <c r="J138" s="546" t="s">
        <v>1186</v>
      </c>
      <c r="K138" s="546" t="s">
        <v>1187</v>
      </c>
      <c r="L138" s="546" t="s">
        <v>1187</v>
      </c>
    </row>
    <row r="139" spans="1:12" ht="25.5" hidden="1">
      <c r="A139" s="546" t="s">
        <v>1584</v>
      </c>
      <c r="B139" s="546" t="s">
        <v>1585</v>
      </c>
      <c r="C139" s="546" t="s">
        <v>1586</v>
      </c>
      <c r="D139" s="546" t="s">
        <v>221</v>
      </c>
      <c r="E139" s="546" t="s">
        <v>93</v>
      </c>
      <c r="F139" s="546" t="s">
        <v>1183</v>
      </c>
      <c r="G139" s="546" t="s">
        <v>1184</v>
      </c>
      <c r="H139" s="546" t="s">
        <v>585</v>
      </c>
      <c r="I139" s="546" t="s">
        <v>1185</v>
      </c>
      <c r="J139" s="546" t="s">
        <v>1186</v>
      </c>
      <c r="K139" s="546" t="s">
        <v>1187</v>
      </c>
      <c r="L139" s="546" t="s">
        <v>1187</v>
      </c>
    </row>
    <row r="140" spans="1:12" ht="25.5" hidden="1">
      <c r="A140" s="546" t="s">
        <v>1587</v>
      </c>
      <c r="B140" s="546" t="s">
        <v>1588</v>
      </c>
      <c r="C140" s="546" t="s">
        <v>1589</v>
      </c>
      <c r="D140" s="546" t="s">
        <v>221</v>
      </c>
      <c r="E140" s="546" t="s">
        <v>93</v>
      </c>
      <c r="F140" s="546" t="s">
        <v>1183</v>
      </c>
      <c r="G140" s="546" t="s">
        <v>1184</v>
      </c>
      <c r="H140" s="546" t="s">
        <v>585</v>
      </c>
      <c r="I140" s="546" t="s">
        <v>1185</v>
      </c>
      <c r="J140" s="546" t="s">
        <v>1186</v>
      </c>
      <c r="K140" s="546" t="s">
        <v>1187</v>
      </c>
      <c r="L140" s="546" t="s">
        <v>1187</v>
      </c>
    </row>
    <row r="141" spans="1:12" ht="25.5" hidden="1">
      <c r="A141" s="546" t="s">
        <v>1590</v>
      </c>
      <c r="B141" s="546" t="s">
        <v>1591</v>
      </c>
      <c r="C141" s="546" t="s">
        <v>1592</v>
      </c>
      <c r="D141" s="546" t="s">
        <v>221</v>
      </c>
      <c r="E141" s="546" t="s">
        <v>93</v>
      </c>
      <c r="F141" s="546" t="s">
        <v>1183</v>
      </c>
      <c r="G141" s="546" t="s">
        <v>1184</v>
      </c>
      <c r="H141" s="546" t="s">
        <v>585</v>
      </c>
      <c r="I141" s="546" t="s">
        <v>1185</v>
      </c>
      <c r="J141" s="546" t="s">
        <v>1186</v>
      </c>
      <c r="K141" s="546" t="s">
        <v>1187</v>
      </c>
      <c r="L141" s="546" t="s">
        <v>1187</v>
      </c>
    </row>
    <row r="142" spans="1:12" ht="25.5" hidden="1">
      <c r="A142" s="546" t="s">
        <v>1593</v>
      </c>
      <c r="B142" s="546" t="s">
        <v>1594</v>
      </c>
      <c r="C142" s="546" t="s">
        <v>1595</v>
      </c>
      <c r="D142" s="546" t="s">
        <v>221</v>
      </c>
      <c r="E142" s="546" t="s">
        <v>93</v>
      </c>
      <c r="F142" s="546" t="s">
        <v>1183</v>
      </c>
      <c r="G142" s="546" t="s">
        <v>1184</v>
      </c>
      <c r="H142" s="546" t="s">
        <v>585</v>
      </c>
      <c r="I142" s="546" t="s">
        <v>1185</v>
      </c>
      <c r="J142" s="546" t="s">
        <v>1186</v>
      </c>
      <c r="K142" s="546" t="s">
        <v>1187</v>
      </c>
      <c r="L142" s="546" t="s">
        <v>1187</v>
      </c>
    </row>
    <row r="143" spans="1:12" ht="25.5" hidden="1">
      <c r="A143" s="546" t="s">
        <v>1596</v>
      </c>
      <c r="B143" s="546" t="s">
        <v>1597</v>
      </c>
      <c r="C143" s="546" t="s">
        <v>1598</v>
      </c>
      <c r="D143" s="546" t="s">
        <v>221</v>
      </c>
      <c r="E143" s="546" t="s">
        <v>93</v>
      </c>
      <c r="F143" s="546" t="s">
        <v>1183</v>
      </c>
      <c r="G143" s="546" t="s">
        <v>1184</v>
      </c>
      <c r="H143" s="546" t="s">
        <v>585</v>
      </c>
      <c r="I143" s="546" t="s">
        <v>1185</v>
      </c>
      <c r="J143" s="546" t="s">
        <v>1186</v>
      </c>
      <c r="K143" s="546" t="s">
        <v>1187</v>
      </c>
      <c r="L143" s="546" t="s">
        <v>1187</v>
      </c>
    </row>
    <row r="144" spans="1:12" ht="25.5" hidden="1">
      <c r="A144" s="546" t="s">
        <v>1599</v>
      </c>
      <c r="B144" s="546" t="s">
        <v>1600</v>
      </c>
      <c r="C144" s="546" t="s">
        <v>1601</v>
      </c>
      <c r="D144" s="546" t="s">
        <v>221</v>
      </c>
      <c r="E144" s="546" t="s">
        <v>93</v>
      </c>
      <c r="F144" s="546" t="s">
        <v>1183</v>
      </c>
      <c r="G144" s="546" t="s">
        <v>1184</v>
      </c>
      <c r="H144" s="546" t="s">
        <v>585</v>
      </c>
      <c r="I144" s="546" t="s">
        <v>1185</v>
      </c>
      <c r="J144" s="546" t="s">
        <v>1186</v>
      </c>
      <c r="K144" s="546" t="s">
        <v>1187</v>
      </c>
      <c r="L144" s="546" t="s">
        <v>1187</v>
      </c>
    </row>
    <row r="145" spans="1:12" ht="25.5" hidden="1">
      <c r="A145" s="546" t="s">
        <v>1602</v>
      </c>
      <c r="B145" s="546" t="s">
        <v>1603</v>
      </c>
      <c r="C145" s="546" t="s">
        <v>1604</v>
      </c>
      <c r="D145" s="546" t="s">
        <v>221</v>
      </c>
      <c r="E145" s="546" t="s">
        <v>93</v>
      </c>
      <c r="F145" s="546" t="s">
        <v>1183</v>
      </c>
      <c r="G145" s="546" t="s">
        <v>1184</v>
      </c>
      <c r="H145" s="546" t="s">
        <v>585</v>
      </c>
      <c r="I145" s="546" t="s">
        <v>1185</v>
      </c>
      <c r="J145" s="546" t="s">
        <v>1186</v>
      </c>
      <c r="K145" s="546" t="s">
        <v>1187</v>
      </c>
      <c r="L145" s="546" t="s">
        <v>1187</v>
      </c>
    </row>
    <row r="146" spans="1:12" ht="25.5" hidden="1">
      <c r="A146" s="546" t="s">
        <v>1605</v>
      </c>
      <c r="B146" s="546" t="s">
        <v>1606</v>
      </c>
      <c r="C146" s="546" t="s">
        <v>1607</v>
      </c>
      <c r="D146" s="546" t="s">
        <v>221</v>
      </c>
      <c r="E146" s="546" t="s">
        <v>93</v>
      </c>
      <c r="F146" s="546" t="s">
        <v>1183</v>
      </c>
      <c r="G146" s="546" t="s">
        <v>1184</v>
      </c>
      <c r="H146" s="546" t="s">
        <v>585</v>
      </c>
      <c r="I146" s="546" t="s">
        <v>1185</v>
      </c>
      <c r="J146" s="546" t="s">
        <v>1186</v>
      </c>
      <c r="K146" s="546" t="s">
        <v>1187</v>
      </c>
      <c r="L146" s="546" t="s">
        <v>1187</v>
      </c>
    </row>
    <row r="147" spans="1:12" ht="25.5" hidden="1">
      <c r="A147" s="546" t="s">
        <v>1608</v>
      </c>
      <c r="B147" s="546" t="s">
        <v>1609</v>
      </c>
      <c r="C147" s="546" t="s">
        <v>1610</v>
      </c>
      <c r="D147" s="546" t="s">
        <v>221</v>
      </c>
      <c r="E147" s="546" t="s">
        <v>93</v>
      </c>
      <c r="F147" s="546" t="s">
        <v>1183</v>
      </c>
      <c r="G147" s="546" t="s">
        <v>1184</v>
      </c>
      <c r="H147" s="546" t="s">
        <v>585</v>
      </c>
      <c r="I147" s="546" t="s">
        <v>1185</v>
      </c>
      <c r="J147" s="546" t="s">
        <v>1186</v>
      </c>
      <c r="K147" s="546" t="s">
        <v>1187</v>
      </c>
      <c r="L147" s="546" t="s">
        <v>1187</v>
      </c>
    </row>
    <row r="148" spans="1:12" ht="25.5" hidden="1">
      <c r="A148" s="546" t="s">
        <v>1611</v>
      </c>
      <c r="B148" s="546" t="s">
        <v>1612</v>
      </c>
      <c r="C148" s="546" t="s">
        <v>1613</v>
      </c>
      <c r="D148" s="546" t="s">
        <v>221</v>
      </c>
      <c r="E148" s="546" t="s">
        <v>93</v>
      </c>
      <c r="F148" s="546" t="s">
        <v>1183</v>
      </c>
      <c r="G148" s="546" t="s">
        <v>1184</v>
      </c>
      <c r="H148" s="546" t="s">
        <v>585</v>
      </c>
      <c r="I148" s="546" t="s">
        <v>1185</v>
      </c>
      <c r="J148" s="546" t="s">
        <v>1186</v>
      </c>
      <c r="K148" s="546" t="s">
        <v>1187</v>
      </c>
      <c r="L148" s="546" t="s">
        <v>1187</v>
      </c>
    </row>
    <row r="149" spans="1:12" ht="25.5" hidden="1">
      <c r="A149" s="546" t="s">
        <v>1614</v>
      </c>
      <c r="B149" s="546" t="s">
        <v>1615</v>
      </c>
      <c r="C149" s="546" t="s">
        <v>1616</v>
      </c>
      <c r="D149" s="546" t="s">
        <v>221</v>
      </c>
      <c r="E149" s="546" t="s">
        <v>93</v>
      </c>
      <c r="F149" s="546" t="s">
        <v>1183</v>
      </c>
      <c r="G149" s="546" t="s">
        <v>1184</v>
      </c>
      <c r="H149" s="546" t="s">
        <v>585</v>
      </c>
      <c r="I149" s="546" t="s">
        <v>1185</v>
      </c>
      <c r="J149" s="546" t="s">
        <v>1186</v>
      </c>
      <c r="K149" s="546" t="s">
        <v>1187</v>
      </c>
      <c r="L149" s="546" t="s">
        <v>1187</v>
      </c>
    </row>
    <row r="150" spans="1:12" ht="25.5" hidden="1">
      <c r="A150" s="546" t="s">
        <v>1617</v>
      </c>
      <c r="B150" s="546" t="s">
        <v>1618</v>
      </c>
      <c r="C150" s="546" t="s">
        <v>1619</v>
      </c>
      <c r="D150" s="546" t="s">
        <v>221</v>
      </c>
      <c r="E150" s="546" t="s">
        <v>93</v>
      </c>
      <c r="F150" s="546" t="s">
        <v>1183</v>
      </c>
      <c r="G150" s="546" t="s">
        <v>1184</v>
      </c>
      <c r="H150" s="546" t="s">
        <v>585</v>
      </c>
      <c r="I150" s="546" t="s">
        <v>1185</v>
      </c>
      <c r="J150" s="546" t="s">
        <v>1186</v>
      </c>
      <c r="K150" s="546" t="s">
        <v>1187</v>
      </c>
      <c r="L150" s="546" t="s">
        <v>1187</v>
      </c>
    </row>
    <row r="151" spans="1:12" ht="25.5" hidden="1">
      <c r="A151" s="546" t="s">
        <v>1620</v>
      </c>
      <c r="B151" s="546" t="s">
        <v>1621</v>
      </c>
      <c r="C151" s="546" t="s">
        <v>1622</v>
      </c>
      <c r="D151" s="546" t="s">
        <v>221</v>
      </c>
      <c r="E151" s="546" t="s">
        <v>93</v>
      </c>
      <c r="F151" s="546" t="s">
        <v>1183</v>
      </c>
      <c r="G151" s="546" t="s">
        <v>1184</v>
      </c>
      <c r="H151" s="546" t="s">
        <v>585</v>
      </c>
      <c r="I151" s="546" t="s">
        <v>1185</v>
      </c>
      <c r="J151" s="546" t="s">
        <v>1186</v>
      </c>
      <c r="K151" s="546" t="s">
        <v>1187</v>
      </c>
      <c r="L151" s="546" t="s">
        <v>1187</v>
      </c>
    </row>
    <row r="152" spans="1:12" ht="25.5" hidden="1">
      <c r="A152" s="546" t="s">
        <v>1623</v>
      </c>
      <c r="B152" s="546" t="s">
        <v>1624</v>
      </c>
      <c r="C152" s="546" t="s">
        <v>1625</v>
      </c>
      <c r="D152" s="546" t="s">
        <v>221</v>
      </c>
      <c r="E152" s="546" t="s">
        <v>93</v>
      </c>
      <c r="F152" s="546" t="s">
        <v>1183</v>
      </c>
      <c r="G152" s="546" t="s">
        <v>1184</v>
      </c>
      <c r="H152" s="546" t="s">
        <v>585</v>
      </c>
      <c r="I152" s="546" t="s">
        <v>1185</v>
      </c>
      <c r="J152" s="546" t="s">
        <v>1186</v>
      </c>
      <c r="K152" s="546" t="s">
        <v>1187</v>
      </c>
      <c r="L152" s="546" t="s">
        <v>1187</v>
      </c>
    </row>
    <row r="153" spans="1:12" ht="25.5" hidden="1">
      <c r="A153" s="546" t="s">
        <v>1626</v>
      </c>
      <c r="B153" s="546" t="s">
        <v>1627</v>
      </c>
      <c r="C153" s="546" t="s">
        <v>1628</v>
      </c>
      <c r="D153" s="546" t="s">
        <v>221</v>
      </c>
      <c r="E153" s="546" t="s">
        <v>93</v>
      </c>
      <c r="F153" s="546" t="s">
        <v>1183</v>
      </c>
      <c r="G153" s="546" t="s">
        <v>1184</v>
      </c>
      <c r="H153" s="546" t="s">
        <v>585</v>
      </c>
      <c r="I153" s="546" t="s">
        <v>1185</v>
      </c>
      <c r="J153" s="546" t="s">
        <v>1186</v>
      </c>
      <c r="K153" s="546" t="s">
        <v>1187</v>
      </c>
      <c r="L153" s="546" t="s">
        <v>1187</v>
      </c>
    </row>
    <row r="154" spans="1:12" ht="25.5" hidden="1">
      <c r="A154" s="546" t="s">
        <v>1629</v>
      </c>
      <c r="B154" s="546" t="s">
        <v>1630</v>
      </c>
      <c r="C154" s="546" t="s">
        <v>1631</v>
      </c>
      <c r="D154" s="546" t="s">
        <v>221</v>
      </c>
      <c r="E154" s="546" t="s">
        <v>93</v>
      </c>
      <c r="F154" s="546" t="s">
        <v>1183</v>
      </c>
      <c r="G154" s="546" t="s">
        <v>1184</v>
      </c>
      <c r="H154" s="546" t="s">
        <v>585</v>
      </c>
      <c r="I154" s="546" t="s">
        <v>1185</v>
      </c>
      <c r="J154" s="546" t="s">
        <v>1186</v>
      </c>
      <c r="K154" s="546" t="s">
        <v>1187</v>
      </c>
      <c r="L154" s="546" t="s">
        <v>1187</v>
      </c>
    </row>
    <row r="155" spans="1:12" ht="25.5" hidden="1">
      <c r="A155" s="546" t="s">
        <v>1632</v>
      </c>
      <c r="B155" s="546" t="s">
        <v>1633</v>
      </c>
      <c r="C155" s="546" t="s">
        <v>1634</v>
      </c>
      <c r="D155" s="546" t="s">
        <v>221</v>
      </c>
      <c r="E155" s="546" t="s">
        <v>93</v>
      </c>
      <c r="F155" s="546" t="s">
        <v>1183</v>
      </c>
      <c r="G155" s="546" t="s">
        <v>1184</v>
      </c>
      <c r="H155" s="546" t="s">
        <v>585</v>
      </c>
      <c r="I155" s="546" t="s">
        <v>1185</v>
      </c>
      <c r="J155" s="546" t="s">
        <v>1186</v>
      </c>
      <c r="K155" s="546" t="s">
        <v>1187</v>
      </c>
      <c r="L155" s="546" t="s">
        <v>1187</v>
      </c>
    </row>
    <row r="156" spans="1:12" ht="25.5" hidden="1">
      <c r="A156" s="546" t="s">
        <v>1635</v>
      </c>
      <c r="B156" s="546" t="s">
        <v>1636</v>
      </c>
      <c r="C156" s="546" t="s">
        <v>1637</v>
      </c>
      <c r="D156" s="546" t="s">
        <v>221</v>
      </c>
      <c r="E156" s="546" t="s">
        <v>93</v>
      </c>
      <c r="F156" s="546" t="s">
        <v>1183</v>
      </c>
      <c r="G156" s="546" t="s">
        <v>1184</v>
      </c>
      <c r="H156" s="546" t="s">
        <v>585</v>
      </c>
      <c r="I156" s="546" t="s">
        <v>1185</v>
      </c>
      <c r="J156" s="546" t="s">
        <v>1186</v>
      </c>
      <c r="K156" s="546" t="s">
        <v>1187</v>
      </c>
      <c r="L156" s="546" t="s">
        <v>1187</v>
      </c>
    </row>
    <row r="157" spans="1:12" ht="25.5" hidden="1">
      <c r="A157" s="546" t="s">
        <v>1638</v>
      </c>
      <c r="B157" s="546" t="s">
        <v>1639</v>
      </c>
      <c r="C157" s="546" t="s">
        <v>1640</v>
      </c>
      <c r="D157" s="546" t="s">
        <v>221</v>
      </c>
      <c r="E157" s="546" t="s">
        <v>93</v>
      </c>
      <c r="F157" s="546" t="s">
        <v>1183</v>
      </c>
      <c r="G157" s="546" t="s">
        <v>1184</v>
      </c>
      <c r="H157" s="546" t="s">
        <v>585</v>
      </c>
      <c r="I157" s="546" t="s">
        <v>1185</v>
      </c>
      <c r="J157" s="546" t="s">
        <v>1186</v>
      </c>
      <c r="K157" s="546" t="s">
        <v>1187</v>
      </c>
      <c r="L157" s="546" t="s">
        <v>1187</v>
      </c>
    </row>
    <row r="158" spans="1:12" ht="25.5" hidden="1">
      <c r="A158" s="546" t="s">
        <v>1641</v>
      </c>
      <c r="B158" s="546" t="s">
        <v>1642</v>
      </c>
      <c r="C158" s="546" t="s">
        <v>1643</v>
      </c>
      <c r="D158" s="546" t="s">
        <v>221</v>
      </c>
      <c r="E158" s="546" t="s">
        <v>93</v>
      </c>
      <c r="F158" s="546" t="s">
        <v>1183</v>
      </c>
      <c r="G158" s="546" t="s">
        <v>1184</v>
      </c>
      <c r="H158" s="546" t="s">
        <v>585</v>
      </c>
      <c r="I158" s="546" t="s">
        <v>1185</v>
      </c>
      <c r="J158" s="546" t="s">
        <v>1186</v>
      </c>
      <c r="K158" s="546" t="s">
        <v>1187</v>
      </c>
      <c r="L158" s="546" t="s">
        <v>1187</v>
      </c>
    </row>
    <row r="159" spans="1:12" ht="25.5" hidden="1">
      <c r="A159" s="546" t="s">
        <v>1644</v>
      </c>
      <c r="B159" s="546" t="s">
        <v>1645</v>
      </c>
      <c r="C159" s="546" t="s">
        <v>1646</v>
      </c>
      <c r="D159" s="546" t="s">
        <v>221</v>
      </c>
      <c r="E159" s="546" t="s">
        <v>93</v>
      </c>
      <c r="F159" s="546" t="s">
        <v>1183</v>
      </c>
      <c r="G159" s="546" t="s">
        <v>1184</v>
      </c>
      <c r="H159" s="546" t="s">
        <v>585</v>
      </c>
      <c r="I159" s="546" t="s">
        <v>1185</v>
      </c>
      <c r="J159" s="546" t="s">
        <v>1186</v>
      </c>
      <c r="K159" s="546" t="s">
        <v>1187</v>
      </c>
      <c r="L159" s="546" t="s">
        <v>1187</v>
      </c>
    </row>
    <row r="160" spans="1:12" ht="25.5" hidden="1">
      <c r="A160" s="546" t="s">
        <v>1647</v>
      </c>
      <c r="B160" s="546" t="s">
        <v>1648</v>
      </c>
      <c r="C160" s="546" t="s">
        <v>1649</v>
      </c>
      <c r="D160" s="546" t="s">
        <v>221</v>
      </c>
      <c r="E160" s="546" t="s">
        <v>93</v>
      </c>
      <c r="F160" s="546" t="s">
        <v>1183</v>
      </c>
      <c r="G160" s="546" t="s">
        <v>1184</v>
      </c>
      <c r="H160" s="546" t="s">
        <v>585</v>
      </c>
      <c r="I160" s="546" t="s">
        <v>1185</v>
      </c>
      <c r="J160" s="546" t="s">
        <v>1186</v>
      </c>
      <c r="K160" s="546" t="s">
        <v>1187</v>
      </c>
      <c r="L160" s="546" t="s">
        <v>1187</v>
      </c>
    </row>
    <row r="161" spans="1:12" ht="25.5" hidden="1">
      <c r="A161" s="546" t="s">
        <v>1650</v>
      </c>
      <c r="B161" s="546" t="s">
        <v>1651</v>
      </c>
      <c r="C161" s="546" t="s">
        <v>1652</v>
      </c>
      <c r="D161" s="546" t="s">
        <v>221</v>
      </c>
      <c r="E161" s="546" t="s">
        <v>93</v>
      </c>
      <c r="F161" s="546" t="s">
        <v>1183</v>
      </c>
      <c r="G161" s="546" t="s">
        <v>1184</v>
      </c>
      <c r="H161" s="546" t="s">
        <v>585</v>
      </c>
      <c r="I161" s="546" t="s">
        <v>1185</v>
      </c>
      <c r="J161" s="546" t="s">
        <v>1186</v>
      </c>
      <c r="K161" s="546" t="s">
        <v>1187</v>
      </c>
      <c r="L161" s="546" t="s">
        <v>1187</v>
      </c>
    </row>
    <row r="162" spans="1:12" ht="25.5" hidden="1">
      <c r="A162" s="546" t="s">
        <v>1653</v>
      </c>
      <c r="B162" s="546" t="s">
        <v>1654</v>
      </c>
      <c r="C162" s="546" t="s">
        <v>1655</v>
      </c>
      <c r="D162" s="546" t="s">
        <v>221</v>
      </c>
      <c r="E162" s="546" t="s">
        <v>93</v>
      </c>
      <c r="F162" s="546" t="s">
        <v>1183</v>
      </c>
      <c r="G162" s="546" t="s">
        <v>1184</v>
      </c>
      <c r="H162" s="546" t="s">
        <v>585</v>
      </c>
      <c r="I162" s="546" t="s">
        <v>1185</v>
      </c>
      <c r="J162" s="546" t="s">
        <v>1186</v>
      </c>
      <c r="K162" s="546" t="s">
        <v>1187</v>
      </c>
      <c r="L162" s="546" t="s">
        <v>1187</v>
      </c>
    </row>
    <row r="163" spans="1:12" ht="25.5" hidden="1">
      <c r="A163" s="546" t="s">
        <v>1656</v>
      </c>
      <c r="B163" s="546" t="s">
        <v>1657</v>
      </c>
      <c r="C163" s="546" t="s">
        <v>1658</v>
      </c>
      <c r="D163" s="546" t="s">
        <v>221</v>
      </c>
      <c r="E163" s="546" t="s">
        <v>93</v>
      </c>
      <c r="F163" s="546" t="s">
        <v>1183</v>
      </c>
      <c r="G163" s="546" t="s">
        <v>1184</v>
      </c>
      <c r="H163" s="546" t="s">
        <v>585</v>
      </c>
      <c r="I163" s="546" t="s">
        <v>1185</v>
      </c>
      <c r="J163" s="546" t="s">
        <v>1186</v>
      </c>
      <c r="K163" s="546" t="s">
        <v>1187</v>
      </c>
      <c r="L163" s="546" t="s">
        <v>1187</v>
      </c>
    </row>
    <row r="164" spans="1:12" ht="25.5" hidden="1">
      <c r="A164" s="546" t="s">
        <v>1659</v>
      </c>
      <c r="B164" s="546" t="s">
        <v>1660</v>
      </c>
      <c r="C164" s="546" t="s">
        <v>1661</v>
      </c>
      <c r="D164" s="546" t="s">
        <v>221</v>
      </c>
      <c r="E164" s="546" t="s">
        <v>93</v>
      </c>
      <c r="F164" s="546" t="s">
        <v>1183</v>
      </c>
      <c r="G164" s="546" t="s">
        <v>1184</v>
      </c>
      <c r="H164" s="546" t="s">
        <v>585</v>
      </c>
      <c r="I164" s="546" t="s">
        <v>1185</v>
      </c>
      <c r="J164" s="546" t="s">
        <v>1186</v>
      </c>
      <c r="K164" s="546" t="s">
        <v>1187</v>
      </c>
      <c r="L164" s="546" t="s">
        <v>1187</v>
      </c>
    </row>
    <row r="165" spans="1:12" ht="25.5" hidden="1">
      <c r="A165" s="546" t="s">
        <v>1662</v>
      </c>
      <c r="B165" s="546" t="s">
        <v>1663</v>
      </c>
      <c r="C165" s="546" t="s">
        <v>1664</v>
      </c>
      <c r="D165" s="546" t="s">
        <v>221</v>
      </c>
      <c r="E165" s="546" t="s">
        <v>93</v>
      </c>
      <c r="F165" s="546" t="s">
        <v>1183</v>
      </c>
      <c r="G165" s="546" t="s">
        <v>1184</v>
      </c>
      <c r="H165" s="546" t="s">
        <v>585</v>
      </c>
      <c r="I165" s="546" t="s">
        <v>1185</v>
      </c>
      <c r="J165" s="546" t="s">
        <v>1186</v>
      </c>
      <c r="K165" s="546" t="s">
        <v>1187</v>
      </c>
      <c r="L165" s="546" t="s">
        <v>1187</v>
      </c>
    </row>
    <row r="166" spans="1:12" ht="25.5" hidden="1">
      <c r="A166" s="546" t="s">
        <v>1665</v>
      </c>
      <c r="B166" s="546" t="s">
        <v>1666</v>
      </c>
      <c r="C166" s="546" t="s">
        <v>1667</v>
      </c>
      <c r="D166" s="546" t="s">
        <v>221</v>
      </c>
      <c r="E166" s="546" t="s">
        <v>93</v>
      </c>
      <c r="F166" s="546" t="s">
        <v>1183</v>
      </c>
      <c r="G166" s="546" t="s">
        <v>1184</v>
      </c>
      <c r="H166" s="546" t="s">
        <v>585</v>
      </c>
      <c r="I166" s="546" t="s">
        <v>1185</v>
      </c>
      <c r="J166" s="546" t="s">
        <v>1186</v>
      </c>
      <c r="K166" s="546" t="s">
        <v>1187</v>
      </c>
      <c r="L166" s="546" t="s">
        <v>1187</v>
      </c>
    </row>
    <row r="167" spans="1:12" ht="25.5" hidden="1">
      <c r="A167" s="546" t="s">
        <v>1668</v>
      </c>
      <c r="B167" s="546" t="s">
        <v>1669</v>
      </c>
      <c r="C167" s="546" t="s">
        <v>1670</v>
      </c>
      <c r="D167" s="546" t="s">
        <v>221</v>
      </c>
      <c r="E167" s="546" t="s">
        <v>93</v>
      </c>
      <c r="F167" s="546" t="s">
        <v>1183</v>
      </c>
      <c r="G167" s="546" t="s">
        <v>1184</v>
      </c>
      <c r="H167" s="546" t="s">
        <v>585</v>
      </c>
      <c r="I167" s="546" t="s">
        <v>1185</v>
      </c>
      <c r="J167" s="546" t="s">
        <v>1186</v>
      </c>
      <c r="K167" s="546" t="s">
        <v>1187</v>
      </c>
      <c r="L167" s="546" t="s">
        <v>1187</v>
      </c>
    </row>
    <row r="168" spans="1:12" ht="25.5" hidden="1">
      <c r="A168" s="546" t="s">
        <v>1671</v>
      </c>
      <c r="B168" s="546" t="s">
        <v>1672</v>
      </c>
      <c r="C168" s="546" t="s">
        <v>1673</v>
      </c>
      <c r="D168" s="546" t="s">
        <v>221</v>
      </c>
      <c r="E168" s="546" t="s">
        <v>93</v>
      </c>
      <c r="F168" s="546" t="s">
        <v>1183</v>
      </c>
      <c r="G168" s="546" t="s">
        <v>1184</v>
      </c>
      <c r="H168" s="546" t="s">
        <v>585</v>
      </c>
      <c r="I168" s="546" t="s">
        <v>1185</v>
      </c>
      <c r="J168" s="546" t="s">
        <v>1186</v>
      </c>
      <c r="K168" s="546" t="s">
        <v>1187</v>
      </c>
      <c r="L168" s="546" t="s">
        <v>1187</v>
      </c>
    </row>
    <row r="169" spans="1:12" ht="25.5" hidden="1">
      <c r="A169" s="546" t="s">
        <v>1674</v>
      </c>
      <c r="B169" s="546" t="s">
        <v>1675</v>
      </c>
      <c r="C169" s="546" t="s">
        <v>1676</v>
      </c>
      <c r="D169" s="546" t="s">
        <v>221</v>
      </c>
      <c r="E169" s="546" t="s">
        <v>93</v>
      </c>
      <c r="F169" s="546" t="s">
        <v>1183</v>
      </c>
      <c r="G169" s="546" t="s">
        <v>1184</v>
      </c>
      <c r="H169" s="546" t="s">
        <v>585</v>
      </c>
      <c r="I169" s="546" t="s">
        <v>1185</v>
      </c>
      <c r="J169" s="546" t="s">
        <v>1186</v>
      </c>
      <c r="K169" s="546" t="s">
        <v>1187</v>
      </c>
      <c r="L169" s="546" t="s">
        <v>1187</v>
      </c>
    </row>
    <row r="170" spans="1:12" ht="25.5" hidden="1">
      <c r="A170" s="546" t="s">
        <v>1677</v>
      </c>
      <c r="B170" s="546" t="s">
        <v>1678</v>
      </c>
      <c r="C170" s="546" t="s">
        <v>1679</v>
      </c>
      <c r="D170" s="546" t="s">
        <v>221</v>
      </c>
      <c r="E170" s="546" t="s">
        <v>93</v>
      </c>
      <c r="F170" s="546" t="s">
        <v>1183</v>
      </c>
      <c r="G170" s="546" t="s">
        <v>1184</v>
      </c>
      <c r="H170" s="546" t="s">
        <v>585</v>
      </c>
      <c r="I170" s="546" t="s">
        <v>1185</v>
      </c>
      <c r="J170" s="546" t="s">
        <v>1186</v>
      </c>
      <c r="K170" s="546" t="s">
        <v>1187</v>
      </c>
      <c r="L170" s="546" t="s">
        <v>1187</v>
      </c>
    </row>
    <row r="171" spans="1:12" ht="25.5" hidden="1">
      <c r="A171" s="546" t="s">
        <v>1680</v>
      </c>
      <c r="B171" s="546" t="s">
        <v>1681</v>
      </c>
      <c r="C171" s="546" t="s">
        <v>1682</v>
      </c>
      <c r="D171" s="546" t="s">
        <v>221</v>
      </c>
      <c r="E171" s="546" t="s">
        <v>93</v>
      </c>
      <c r="F171" s="546" t="s">
        <v>1183</v>
      </c>
      <c r="G171" s="546" t="s">
        <v>1184</v>
      </c>
      <c r="H171" s="546" t="s">
        <v>585</v>
      </c>
      <c r="I171" s="546" t="s">
        <v>1185</v>
      </c>
      <c r="J171" s="546" t="s">
        <v>1186</v>
      </c>
      <c r="K171" s="546" t="s">
        <v>1187</v>
      </c>
      <c r="L171" s="546" t="s">
        <v>1187</v>
      </c>
    </row>
    <row r="172" spans="1:12" ht="25.5" hidden="1">
      <c r="A172" s="546" t="s">
        <v>1683</v>
      </c>
      <c r="B172" s="546" t="s">
        <v>1684</v>
      </c>
      <c r="C172" s="546" t="s">
        <v>1685</v>
      </c>
      <c r="D172" s="546" t="s">
        <v>221</v>
      </c>
      <c r="E172" s="546" t="s">
        <v>93</v>
      </c>
      <c r="F172" s="546" t="s">
        <v>1183</v>
      </c>
      <c r="G172" s="546" t="s">
        <v>1184</v>
      </c>
      <c r="H172" s="546" t="s">
        <v>585</v>
      </c>
      <c r="I172" s="546" t="s">
        <v>1185</v>
      </c>
      <c r="J172" s="546" t="s">
        <v>1186</v>
      </c>
      <c r="K172" s="546" t="s">
        <v>1187</v>
      </c>
      <c r="L172" s="546" t="s">
        <v>1187</v>
      </c>
    </row>
    <row r="173" spans="1:12" ht="25.5" hidden="1">
      <c r="A173" s="546" t="s">
        <v>1686</v>
      </c>
      <c r="B173" s="546" t="s">
        <v>1687</v>
      </c>
      <c r="C173" s="546" t="s">
        <v>1688</v>
      </c>
      <c r="D173" s="546" t="s">
        <v>221</v>
      </c>
      <c r="E173" s="546" t="s">
        <v>93</v>
      </c>
      <c r="F173" s="546" t="s">
        <v>1183</v>
      </c>
      <c r="G173" s="546" t="s">
        <v>1184</v>
      </c>
      <c r="H173" s="546" t="s">
        <v>585</v>
      </c>
      <c r="I173" s="546" t="s">
        <v>1185</v>
      </c>
      <c r="J173" s="546" t="s">
        <v>1186</v>
      </c>
      <c r="K173" s="546" t="s">
        <v>1187</v>
      </c>
      <c r="L173" s="546" t="s">
        <v>1187</v>
      </c>
    </row>
    <row r="174" spans="1:12" ht="25.5" hidden="1">
      <c r="A174" s="546" t="s">
        <v>1689</v>
      </c>
      <c r="B174" s="546" t="s">
        <v>1690</v>
      </c>
      <c r="C174" s="546" t="s">
        <v>1691</v>
      </c>
      <c r="D174" s="546" t="s">
        <v>221</v>
      </c>
      <c r="E174" s="546" t="s">
        <v>93</v>
      </c>
      <c r="F174" s="546" t="s">
        <v>1183</v>
      </c>
      <c r="G174" s="546" t="s">
        <v>1184</v>
      </c>
      <c r="H174" s="546" t="s">
        <v>585</v>
      </c>
      <c r="I174" s="546" t="s">
        <v>1185</v>
      </c>
      <c r="J174" s="546" t="s">
        <v>1186</v>
      </c>
      <c r="K174" s="546" t="s">
        <v>1187</v>
      </c>
      <c r="L174" s="546" t="s">
        <v>1187</v>
      </c>
    </row>
    <row r="175" spans="1:12" ht="25.5" hidden="1">
      <c r="A175" s="546" t="s">
        <v>1692</v>
      </c>
      <c r="B175" s="546" t="s">
        <v>1693</v>
      </c>
      <c r="C175" s="546" t="s">
        <v>1694</v>
      </c>
      <c r="D175" s="546" t="s">
        <v>221</v>
      </c>
      <c r="E175" s="546" t="s">
        <v>93</v>
      </c>
      <c r="F175" s="546" t="s">
        <v>1183</v>
      </c>
      <c r="G175" s="546" t="s">
        <v>1184</v>
      </c>
      <c r="H175" s="546" t="s">
        <v>585</v>
      </c>
      <c r="I175" s="546" t="s">
        <v>1185</v>
      </c>
      <c r="J175" s="546" t="s">
        <v>1186</v>
      </c>
      <c r="K175" s="546" t="s">
        <v>1187</v>
      </c>
      <c r="L175" s="546" t="s">
        <v>1187</v>
      </c>
    </row>
    <row r="176" spans="1:12" ht="25.5" hidden="1">
      <c r="A176" s="546" t="s">
        <v>532</v>
      </c>
      <c r="B176" s="546" t="s">
        <v>1695</v>
      </c>
      <c r="C176" s="546" t="s">
        <v>1696</v>
      </c>
      <c r="D176" s="546" t="s">
        <v>221</v>
      </c>
      <c r="E176" s="546" t="s">
        <v>93</v>
      </c>
      <c r="F176" s="546" t="s">
        <v>1183</v>
      </c>
      <c r="G176" s="546" t="s">
        <v>1184</v>
      </c>
      <c r="H176" s="546" t="s">
        <v>585</v>
      </c>
      <c r="I176" s="546" t="s">
        <v>1185</v>
      </c>
      <c r="J176" s="546" t="s">
        <v>1186</v>
      </c>
      <c r="K176" s="546" t="s">
        <v>1187</v>
      </c>
      <c r="L176" s="546" t="s">
        <v>1187</v>
      </c>
    </row>
    <row r="177" spans="1:12" ht="25.5" hidden="1">
      <c r="A177" s="546" t="s">
        <v>533</v>
      </c>
      <c r="B177" s="546" t="s">
        <v>1697</v>
      </c>
      <c r="C177" s="546" t="s">
        <v>1698</v>
      </c>
      <c r="D177" s="546" t="s">
        <v>221</v>
      </c>
      <c r="E177" s="546" t="s">
        <v>93</v>
      </c>
      <c r="F177" s="546" t="s">
        <v>1183</v>
      </c>
      <c r="G177" s="546" t="s">
        <v>1184</v>
      </c>
      <c r="H177" s="546" t="s">
        <v>585</v>
      </c>
      <c r="I177" s="546" t="s">
        <v>1185</v>
      </c>
      <c r="J177" s="546" t="s">
        <v>1186</v>
      </c>
      <c r="K177" s="546" t="s">
        <v>1187</v>
      </c>
      <c r="L177" s="546" t="s">
        <v>1187</v>
      </c>
    </row>
    <row r="178" spans="1:12" ht="25.5" hidden="1">
      <c r="A178" s="546" t="s">
        <v>1699</v>
      </c>
      <c r="B178" s="546" t="s">
        <v>1700</v>
      </c>
      <c r="C178" s="546" t="s">
        <v>1701</v>
      </c>
      <c r="D178" s="546" t="s">
        <v>698</v>
      </c>
      <c r="E178" s="546" t="s">
        <v>699</v>
      </c>
      <c r="F178" s="546" t="s">
        <v>1702</v>
      </c>
      <c r="G178" s="546" t="s">
        <v>1184</v>
      </c>
      <c r="H178" s="546" t="s">
        <v>585</v>
      </c>
      <c r="I178" s="546" t="s">
        <v>1185</v>
      </c>
      <c r="J178" s="546" t="s">
        <v>1186</v>
      </c>
      <c r="K178" s="546" t="s">
        <v>1187</v>
      </c>
      <c r="L178" s="546" t="s">
        <v>1187</v>
      </c>
    </row>
    <row r="179" spans="1:12" ht="25.5" hidden="1">
      <c r="A179" s="546" t="s">
        <v>1703</v>
      </c>
      <c r="B179" s="546" t="s">
        <v>1704</v>
      </c>
      <c r="C179" s="546" t="s">
        <v>1705</v>
      </c>
      <c r="D179" s="546" t="s">
        <v>698</v>
      </c>
      <c r="E179" s="546" t="s">
        <v>699</v>
      </c>
      <c r="F179" s="546" t="s">
        <v>1702</v>
      </c>
      <c r="G179" s="546" t="s">
        <v>1184</v>
      </c>
      <c r="H179" s="546" t="s">
        <v>585</v>
      </c>
      <c r="I179" s="546" t="s">
        <v>1185</v>
      </c>
      <c r="J179" s="546" t="s">
        <v>1186</v>
      </c>
      <c r="K179" s="546" t="s">
        <v>1187</v>
      </c>
      <c r="L179" s="546" t="s">
        <v>1187</v>
      </c>
    </row>
    <row r="180" spans="1:12" ht="25.5" hidden="1">
      <c r="A180" s="546" t="s">
        <v>1706</v>
      </c>
      <c r="B180" s="546" t="s">
        <v>1707</v>
      </c>
      <c r="C180" s="546" t="s">
        <v>1708</v>
      </c>
      <c r="D180" s="546" t="s">
        <v>698</v>
      </c>
      <c r="E180" s="546" t="s">
        <v>699</v>
      </c>
      <c r="F180" s="546" t="s">
        <v>1702</v>
      </c>
      <c r="G180" s="546" t="s">
        <v>1184</v>
      </c>
      <c r="H180" s="546" t="s">
        <v>585</v>
      </c>
      <c r="I180" s="546" t="s">
        <v>1185</v>
      </c>
      <c r="J180" s="546" t="s">
        <v>1186</v>
      </c>
      <c r="K180" s="546" t="s">
        <v>1187</v>
      </c>
      <c r="L180" s="546" t="s">
        <v>1187</v>
      </c>
    </row>
    <row r="181" spans="1:12" ht="25.5" hidden="1">
      <c r="A181" s="546" t="s">
        <v>1709</v>
      </c>
      <c r="B181" s="546" t="s">
        <v>1710</v>
      </c>
      <c r="C181" s="546" t="s">
        <v>1711</v>
      </c>
      <c r="D181" s="546" t="s">
        <v>226</v>
      </c>
      <c r="E181" s="546" t="s">
        <v>192</v>
      </c>
      <c r="F181" s="546" t="s">
        <v>1183</v>
      </c>
      <c r="G181" s="546" t="s">
        <v>1184</v>
      </c>
      <c r="H181" s="546" t="s">
        <v>585</v>
      </c>
      <c r="I181" s="546" t="s">
        <v>1185</v>
      </c>
      <c r="J181" s="546" t="s">
        <v>1186</v>
      </c>
      <c r="K181" s="546" t="s">
        <v>1187</v>
      </c>
      <c r="L181" s="546" t="s">
        <v>1187</v>
      </c>
    </row>
    <row r="182" spans="1:12" ht="25.5" hidden="1">
      <c r="A182" s="546" t="s">
        <v>1712</v>
      </c>
      <c r="B182" s="546" t="s">
        <v>1713</v>
      </c>
      <c r="C182" s="546" t="s">
        <v>1714</v>
      </c>
      <c r="D182" s="546" t="s">
        <v>226</v>
      </c>
      <c r="E182" s="546" t="s">
        <v>192</v>
      </c>
      <c r="F182" s="546" t="s">
        <v>1183</v>
      </c>
      <c r="G182" s="546" t="s">
        <v>1184</v>
      </c>
      <c r="H182" s="546" t="s">
        <v>585</v>
      </c>
      <c r="I182" s="546" t="s">
        <v>1185</v>
      </c>
      <c r="J182" s="546" t="s">
        <v>1186</v>
      </c>
      <c r="K182" s="546" t="s">
        <v>1187</v>
      </c>
      <c r="L182" s="546" t="s">
        <v>1187</v>
      </c>
    </row>
    <row r="183" spans="1:12" ht="25.5" hidden="1">
      <c r="A183" s="546" t="s">
        <v>1715</v>
      </c>
      <c r="B183" s="546" t="s">
        <v>1716</v>
      </c>
      <c r="C183" s="546" t="s">
        <v>1717</v>
      </c>
      <c r="D183" s="546" t="s">
        <v>226</v>
      </c>
      <c r="E183" s="546" t="s">
        <v>192</v>
      </c>
      <c r="F183" s="546" t="s">
        <v>1183</v>
      </c>
      <c r="G183" s="546" t="s">
        <v>1184</v>
      </c>
      <c r="H183" s="546" t="s">
        <v>585</v>
      </c>
      <c r="I183" s="546" t="s">
        <v>1185</v>
      </c>
      <c r="J183" s="546" t="s">
        <v>1186</v>
      </c>
      <c r="K183" s="546" t="s">
        <v>1187</v>
      </c>
      <c r="L183" s="546" t="s">
        <v>1187</v>
      </c>
    </row>
    <row r="184" spans="1:12" ht="25.5" hidden="1">
      <c r="A184" s="546" t="s">
        <v>1718</v>
      </c>
      <c r="B184" s="546" t="s">
        <v>1719</v>
      </c>
      <c r="C184" s="546" t="s">
        <v>1720</v>
      </c>
      <c r="D184" s="546" t="s">
        <v>226</v>
      </c>
      <c r="E184" s="546" t="s">
        <v>192</v>
      </c>
      <c r="F184" s="546" t="s">
        <v>1183</v>
      </c>
      <c r="G184" s="546" t="s">
        <v>1184</v>
      </c>
      <c r="H184" s="546" t="s">
        <v>585</v>
      </c>
      <c r="I184" s="546" t="s">
        <v>1185</v>
      </c>
      <c r="J184" s="546" t="s">
        <v>1186</v>
      </c>
      <c r="K184" s="546" t="s">
        <v>1187</v>
      </c>
      <c r="L184" s="546" t="s">
        <v>1187</v>
      </c>
    </row>
    <row r="185" spans="1:12" ht="25.5" hidden="1">
      <c r="A185" s="546" t="s">
        <v>1721</v>
      </c>
      <c r="B185" s="546" t="s">
        <v>1722</v>
      </c>
      <c r="C185" s="546" t="s">
        <v>1723</v>
      </c>
      <c r="D185" s="546" t="s">
        <v>226</v>
      </c>
      <c r="E185" s="546" t="s">
        <v>192</v>
      </c>
      <c r="F185" s="546" t="s">
        <v>1183</v>
      </c>
      <c r="G185" s="546" t="s">
        <v>1184</v>
      </c>
      <c r="H185" s="546" t="s">
        <v>585</v>
      </c>
      <c r="I185" s="546" t="s">
        <v>1185</v>
      </c>
      <c r="J185" s="546" t="s">
        <v>1186</v>
      </c>
      <c r="K185" s="546" t="s">
        <v>1187</v>
      </c>
      <c r="L185" s="546" t="s">
        <v>1187</v>
      </c>
    </row>
    <row r="186" spans="1:12" ht="25.5" hidden="1">
      <c r="A186" s="546" t="s">
        <v>1724</v>
      </c>
      <c r="B186" s="546" t="s">
        <v>1725</v>
      </c>
      <c r="C186" s="546" t="s">
        <v>1726</v>
      </c>
      <c r="D186" s="546" t="s">
        <v>226</v>
      </c>
      <c r="E186" s="546" t="s">
        <v>192</v>
      </c>
      <c r="F186" s="546" t="s">
        <v>1183</v>
      </c>
      <c r="G186" s="546" t="s">
        <v>1184</v>
      </c>
      <c r="H186" s="546" t="s">
        <v>585</v>
      </c>
      <c r="I186" s="546" t="s">
        <v>1185</v>
      </c>
      <c r="J186" s="546" t="s">
        <v>1186</v>
      </c>
      <c r="K186" s="546" t="s">
        <v>1187</v>
      </c>
      <c r="L186" s="546" t="s">
        <v>1187</v>
      </c>
    </row>
    <row r="187" spans="1:12" ht="25.5" hidden="1">
      <c r="A187" s="546" t="s">
        <v>1727</v>
      </c>
      <c r="B187" s="546" t="s">
        <v>1728</v>
      </c>
      <c r="C187" s="546" t="s">
        <v>1729</v>
      </c>
      <c r="D187" s="546" t="s">
        <v>226</v>
      </c>
      <c r="E187" s="546" t="s">
        <v>192</v>
      </c>
      <c r="F187" s="546" t="s">
        <v>1183</v>
      </c>
      <c r="G187" s="546" t="s">
        <v>1184</v>
      </c>
      <c r="H187" s="546" t="s">
        <v>585</v>
      </c>
      <c r="I187" s="546" t="s">
        <v>1185</v>
      </c>
      <c r="J187" s="546" t="s">
        <v>1186</v>
      </c>
      <c r="K187" s="546" t="s">
        <v>1187</v>
      </c>
      <c r="L187" s="546" t="s">
        <v>1187</v>
      </c>
    </row>
    <row r="188" spans="1:12" ht="25.5" hidden="1">
      <c r="A188" s="546" t="s">
        <v>1730</v>
      </c>
      <c r="B188" s="546" t="s">
        <v>1731</v>
      </c>
      <c r="C188" s="546" t="s">
        <v>1732</v>
      </c>
      <c r="D188" s="546" t="s">
        <v>226</v>
      </c>
      <c r="E188" s="546" t="s">
        <v>192</v>
      </c>
      <c r="F188" s="546" t="s">
        <v>1183</v>
      </c>
      <c r="G188" s="546" t="s">
        <v>1184</v>
      </c>
      <c r="H188" s="546" t="s">
        <v>585</v>
      </c>
      <c r="I188" s="546" t="s">
        <v>1185</v>
      </c>
      <c r="J188" s="546" t="s">
        <v>1186</v>
      </c>
      <c r="K188" s="546" t="s">
        <v>1187</v>
      </c>
      <c r="L188" s="546" t="s">
        <v>1187</v>
      </c>
    </row>
    <row r="189" spans="1:12" ht="25.5" hidden="1">
      <c r="A189" s="546" t="s">
        <v>1733</v>
      </c>
      <c r="B189" s="546" t="s">
        <v>1734</v>
      </c>
      <c r="C189" s="546" t="s">
        <v>1735</v>
      </c>
      <c r="D189" s="546" t="s">
        <v>226</v>
      </c>
      <c r="E189" s="546" t="s">
        <v>192</v>
      </c>
      <c r="F189" s="546" t="s">
        <v>1183</v>
      </c>
      <c r="G189" s="546" t="s">
        <v>1184</v>
      </c>
      <c r="H189" s="546" t="s">
        <v>585</v>
      </c>
      <c r="I189" s="546" t="s">
        <v>1185</v>
      </c>
      <c r="J189" s="546" t="s">
        <v>1186</v>
      </c>
      <c r="K189" s="546" t="s">
        <v>1187</v>
      </c>
      <c r="L189" s="546" t="s">
        <v>1187</v>
      </c>
    </row>
    <row r="190" spans="1:12" ht="25.5" hidden="1">
      <c r="A190" s="546" t="s">
        <v>1736</v>
      </c>
      <c r="B190" s="546" t="s">
        <v>1737</v>
      </c>
      <c r="C190" s="546" t="s">
        <v>1738</v>
      </c>
      <c r="D190" s="546" t="s">
        <v>226</v>
      </c>
      <c r="E190" s="546" t="s">
        <v>192</v>
      </c>
      <c r="F190" s="546" t="s">
        <v>1183</v>
      </c>
      <c r="G190" s="546" t="s">
        <v>1184</v>
      </c>
      <c r="H190" s="546" t="s">
        <v>585</v>
      </c>
      <c r="I190" s="546" t="s">
        <v>1185</v>
      </c>
      <c r="J190" s="546" t="s">
        <v>1186</v>
      </c>
      <c r="K190" s="546" t="s">
        <v>1187</v>
      </c>
      <c r="L190" s="546" t="s">
        <v>1187</v>
      </c>
    </row>
    <row r="191" spans="1:12" ht="25.5" hidden="1">
      <c r="A191" s="546" t="s">
        <v>1739</v>
      </c>
      <c r="B191" s="546" t="s">
        <v>1740</v>
      </c>
      <c r="C191" s="546" t="s">
        <v>1741</v>
      </c>
      <c r="D191" s="546" t="s">
        <v>226</v>
      </c>
      <c r="E191" s="546" t="s">
        <v>192</v>
      </c>
      <c r="F191" s="546" t="s">
        <v>1183</v>
      </c>
      <c r="G191" s="546" t="s">
        <v>1184</v>
      </c>
      <c r="H191" s="546" t="s">
        <v>585</v>
      </c>
      <c r="I191" s="546" t="s">
        <v>1185</v>
      </c>
      <c r="J191" s="546" t="s">
        <v>1186</v>
      </c>
      <c r="K191" s="546" t="s">
        <v>1187</v>
      </c>
      <c r="L191" s="546" t="s">
        <v>1187</v>
      </c>
    </row>
    <row r="192" spans="1:12" ht="25.5" hidden="1">
      <c r="A192" s="546" t="s">
        <v>1742</v>
      </c>
      <c r="B192" s="546" t="s">
        <v>1743</v>
      </c>
      <c r="C192" s="546" t="s">
        <v>1744</v>
      </c>
      <c r="D192" s="546" t="s">
        <v>226</v>
      </c>
      <c r="E192" s="546" t="s">
        <v>192</v>
      </c>
      <c r="F192" s="546" t="s">
        <v>1183</v>
      </c>
      <c r="G192" s="546" t="s">
        <v>1184</v>
      </c>
      <c r="H192" s="546" t="s">
        <v>585</v>
      </c>
      <c r="I192" s="546" t="s">
        <v>1185</v>
      </c>
      <c r="J192" s="546" t="s">
        <v>1186</v>
      </c>
      <c r="K192" s="546" t="s">
        <v>1187</v>
      </c>
      <c r="L192" s="546" t="s">
        <v>1187</v>
      </c>
    </row>
    <row r="193" spans="1:12" ht="25.5" hidden="1">
      <c r="A193" s="546" t="s">
        <v>1745</v>
      </c>
      <c r="B193" s="546" t="s">
        <v>1746</v>
      </c>
      <c r="C193" s="546" t="s">
        <v>1747</v>
      </c>
      <c r="D193" s="546" t="s">
        <v>226</v>
      </c>
      <c r="E193" s="546" t="s">
        <v>192</v>
      </c>
      <c r="F193" s="546" t="s">
        <v>1183</v>
      </c>
      <c r="G193" s="546" t="s">
        <v>1184</v>
      </c>
      <c r="H193" s="546" t="s">
        <v>585</v>
      </c>
      <c r="I193" s="546" t="s">
        <v>1185</v>
      </c>
      <c r="J193" s="546" t="s">
        <v>1186</v>
      </c>
      <c r="K193" s="546" t="s">
        <v>1187</v>
      </c>
      <c r="L193" s="546" t="s">
        <v>1187</v>
      </c>
    </row>
    <row r="194" spans="1:12" ht="25.5" hidden="1">
      <c r="A194" s="546" t="s">
        <v>1748</v>
      </c>
      <c r="B194" s="546" t="s">
        <v>1749</v>
      </c>
      <c r="C194" s="546" t="s">
        <v>1750</v>
      </c>
      <c r="D194" s="546" t="s">
        <v>226</v>
      </c>
      <c r="E194" s="546" t="s">
        <v>192</v>
      </c>
      <c r="F194" s="546" t="s">
        <v>1183</v>
      </c>
      <c r="G194" s="546" t="s">
        <v>1184</v>
      </c>
      <c r="H194" s="546" t="s">
        <v>585</v>
      </c>
      <c r="I194" s="546" t="s">
        <v>1185</v>
      </c>
      <c r="J194" s="546" t="s">
        <v>1186</v>
      </c>
      <c r="K194" s="546" t="s">
        <v>1187</v>
      </c>
      <c r="L194" s="546" t="s">
        <v>1187</v>
      </c>
    </row>
    <row r="195" spans="1:12" ht="25.5" hidden="1">
      <c r="A195" s="546" t="s">
        <v>520</v>
      </c>
      <c r="B195" s="546" t="s">
        <v>1751</v>
      </c>
      <c r="C195" s="546" t="s">
        <v>1752</v>
      </c>
      <c r="D195" s="546" t="s">
        <v>226</v>
      </c>
      <c r="E195" s="546" t="s">
        <v>192</v>
      </c>
      <c r="F195" s="546" t="s">
        <v>1183</v>
      </c>
      <c r="G195" s="546" t="s">
        <v>1184</v>
      </c>
      <c r="H195" s="546" t="s">
        <v>585</v>
      </c>
      <c r="I195" s="546" t="s">
        <v>1185</v>
      </c>
      <c r="J195" s="546" t="s">
        <v>1186</v>
      </c>
      <c r="K195" s="546" t="s">
        <v>1187</v>
      </c>
      <c r="L195" s="546" t="s">
        <v>1187</v>
      </c>
    </row>
    <row r="196" spans="1:12" ht="25.5" hidden="1">
      <c r="A196" s="546" t="s">
        <v>521</v>
      </c>
      <c r="B196" s="546" t="s">
        <v>1753</v>
      </c>
      <c r="C196" s="546" t="s">
        <v>1754</v>
      </c>
      <c r="D196" s="546" t="s">
        <v>226</v>
      </c>
      <c r="E196" s="546" t="s">
        <v>192</v>
      </c>
      <c r="F196" s="546" t="s">
        <v>1183</v>
      </c>
      <c r="G196" s="546" t="s">
        <v>1184</v>
      </c>
      <c r="H196" s="546" t="s">
        <v>585</v>
      </c>
      <c r="I196" s="546" t="s">
        <v>1185</v>
      </c>
      <c r="J196" s="546" t="s">
        <v>1186</v>
      </c>
      <c r="K196" s="546" t="s">
        <v>1187</v>
      </c>
      <c r="L196" s="546" t="s">
        <v>1187</v>
      </c>
    </row>
    <row r="197" spans="1:12" ht="25.5" hidden="1">
      <c r="A197" s="546" t="s">
        <v>522</v>
      </c>
      <c r="B197" s="546" t="s">
        <v>1755</v>
      </c>
      <c r="C197" s="546" t="s">
        <v>1756</v>
      </c>
      <c r="D197" s="546" t="s">
        <v>226</v>
      </c>
      <c r="E197" s="546" t="s">
        <v>192</v>
      </c>
      <c r="F197" s="546" t="s">
        <v>1183</v>
      </c>
      <c r="G197" s="546" t="s">
        <v>1184</v>
      </c>
      <c r="H197" s="546" t="s">
        <v>585</v>
      </c>
      <c r="I197" s="546" t="s">
        <v>1185</v>
      </c>
      <c r="J197" s="546" t="s">
        <v>1186</v>
      </c>
      <c r="K197" s="546" t="s">
        <v>1187</v>
      </c>
      <c r="L197" s="546" t="s">
        <v>1187</v>
      </c>
    </row>
    <row r="198" spans="1:12" ht="25.5" hidden="1">
      <c r="A198" s="546" t="s">
        <v>523</v>
      </c>
      <c r="B198" s="546" t="s">
        <v>1757</v>
      </c>
      <c r="C198" s="546" t="s">
        <v>1758</v>
      </c>
      <c r="D198" s="546" t="s">
        <v>226</v>
      </c>
      <c r="E198" s="546" t="s">
        <v>192</v>
      </c>
      <c r="F198" s="546" t="s">
        <v>1183</v>
      </c>
      <c r="G198" s="546" t="s">
        <v>1184</v>
      </c>
      <c r="H198" s="546" t="s">
        <v>585</v>
      </c>
      <c r="I198" s="546" t="s">
        <v>1185</v>
      </c>
      <c r="J198" s="546" t="s">
        <v>1186</v>
      </c>
      <c r="K198" s="546" t="s">
        <v>1187</v>
      </c>
      <c r="L198" s="546" t="s">
        <v>1187</v>
      </c>
    </row>
    <row r="199" spans="1:12" ht="25.5" hidden="1">
      <c r="A199" s="546" t="s">
        <v>524</v>
      </c>
      <c r="B199" s="546" t="s">
        <v>1759</v>
      </c>
      <c r="C199" s="546" t="s">
        <v>1760</v>
      </c>
      <c r="D199" s="546" t="s">
        <v>226</v>
      </c>
      <c r="E199" s="546" t="s">
        <v>192</v>
      </c>
      <c r="F199" s="546" t="s">
        <v>1183</v>
      </c>
      <c r="G199" s="546" t="s">
        <v>1184</v>
      </c>
      <c r="H199" s="546" t="s">
        <v>585</v>
      </c>
      <c r="I199" s="546" t="s">
        <v>1185</v>
      </c>
      <c r="J199" s="546" t="s">
        <v>1186</v>
      </c>
      <c r="K199" s="546" t="s">
        <v>1187</v>
      </c>
      <c r="L199" s="546" t="s">
        <v>1187</v>
      </c>
    </row>
    <row r="200" spans="1:12" ht="25.5" hidden="1">
      <c r="A200" s="546" t="s">
        <v>525</v>
      </c>
      <c r="B200" s="546" t="s">
        <v>1761</v>
      </c>
      <c r="C200" s="546" t="s">
        <v>1762</v>
      </c>
      <c r="D200" s="546" t="s">
        <v>226</v>
      </c>
      <c r="E200" s="546" t="s">
        <v>192</v>
      </c>
      <c r="F200" s="546" t="s">
        <v>1183</v>
      </c>
      <c r="G200" s="546" t="s">
        <v>1184</v>
      </c>
      <c r="H200" s="546" t="s">
        <v>585</v>
      </c>
      <c r="I200" s="546" t="s">
        <v>1185</v>
      </c>
      <c r="J200" s="546" t="s">
        <v>1186</v>
      </c>
      <c r="K200" s="546" t="s">
        <v>1187</v>
      </c>
      <c r="L200" s="546" t="s">
        <v>1187</v>
      </c>
    </row>
    <row r="201" spans="1:12" ht="25.5" hidden="1">
      <c r="A201" s="546" t="s">
        <v>1763</v>
      </c>
      <c r="B201" s="546" t="s">
        <v>1764</v>
      </c>
      <c r="C201" s="546" t="s">
        <v>1765</v>
      </c>
      <c r="D201" s="546" t="s">
        <v>226</v>
      </c>
      <c r="E201" s="546" t="s">
        <v>192</v>
      </c>
      <c r="F201" s="546" t="s">
        <v>1183</v>
      </c>
      <c r="G201" s="546" t="s">
        <v>1184</v>
      </c>
      <c r="H201" s="546" t="s">
        <v>585</v>
      </c>
      <c r="I201" s="546" t="s">
        <v>1185</v>
      </c>
      <c r="J201" s="546" t="s">
        <v>1186</v>
      </c>
      <c r="K201" s="546" t="s">
        <v>1187</v>
      </c>
      <c r="L201" s="546" t="s">
        <v>1187</v>
      </c>
    </row>
    <row r="202" spans="1:12" ht="25.5" hidden="1">
      <c r="A202" s="546" t="s">
        <v>1766</v>
      </c>
      <c r="B202" s="546" t="s">
        <v>1767</v>
      </c>
      <c r="C202" s="546" t="s">
        <v>1768</v>
      </c>
      <c r="D202" s="546" t="s">
        <v>226</v>
      </c>
      <c r="E202" s="546" t="s">
        <v>192</v>
      </c>
      <c r="F202" s="546" t="s">
        <v>1183</v>
      </c>
      <c r="G202" s="546" t="s">
        <v>1184</v>
      </c>
      <c r="H202" s="546" t="s">
        <v>585</v>
      </c>
      <c r="I202" s="546" t="s">
        <v>1185</v>
      </c>
      <c r="J202" s="546" t="s">
        <v>1186</v>
      </c>
      <c r="K202" s="546" t="s">
        <v>1187</v>
      </c>
      <c r="L202" s="546" t="s">
        <v>1187</v>
      </c>
    </row>
    <row r="203" spans="1:12" ht="25.5" hidden="1">
      <c r="A203" s="546" t="s">
        <v>1769</v>
      </c>
      <c r="B203" s="546" t="s">
        <v>1770</v>
      </c>
      <c r="C203" s="546" t="s">
        <v>1771</v>
      </c>
      <c r="D203" s="546" t="s">
        <v>226</v>
      </c>
      <c r="E203" s="546" t="s">
        <v>192</v>
      </c>
      <c r="F203" s="546" t="s">
        <v>1183</v>
      </c>
      <c r="G203" s="546" t="s">
        <v>1184</v>
      </c>
      <c r="H203" s="546" t="s">
        <v>585</v>
      </c>
      <c r="I203" s="546" t="s">
        <v>1185</v>
      </c>
      <c r="J203" s="546" t="s">
        <v>1186</v>
      </c>
      <c r="K203" s="546" t="s">
        <v>1187</v>
      </c>
      <c r="L203" s="546" t="s">
        <v>1187</v>
      </c>
    </row>
    <row r="204" spans="1:12" ht="25.5" hidden="1">
      <c r="A204" s="546" t="s">
        <v>1772</v>
      </c>
      <c r="B204" s="546" t="s">
        <v>1773</v>
      </c>
      <c r="C204" s="546" t="s">
        <v>1774</v>
      </c>
      <c r="D204" s="546" t="s">
        <v>226</v>
      </c>
      <c r="E204" s="546" t="s">
        <v>192</v>
      </c>
      <c r="F204" s="546" t="s">
        <v>1183</v>
      </c>
      <c r="G204" s="546" t="s">
        <v>1184</v>
      </c>
      <c r="H204" s="546" t="s">
        <v>585</v>
      </c>
      <c r="I204" s="546" t="s">
        <v>1185</v>
      </c>
      <c r="J204" s="546" t="s">
        <v>1186</v>
      </c>
      <c r="K204" s="546" t="s">
        <v>1187</v>
      </c>
      <c r="L204" s="546" t="s">
        <v>1187</v>
      </c>
    </row>
    <row r="205" spans="1:12" ht="25.5" hidden="1">
      <c r="A205" s="546" t="s">
        <v>1775</v>
      </c>
      <c r="B205" s="546" t="s">
        <v>1776</v>
      </c>
      <c r="C205" s="546" t="s">
        <v>1777</v>
      </c>
      <c r="D205" s="546" t="s">
        <v>226</v>
      </c>
      <c r="E205" s="546" t="s">
        <v>192</v>
      </c>
      <c r="F205" s="546" t="s">
        <v>1183</v>
      </c>
      <c r="G205" s="546" t="s">
        <v>1184</v>
      </c>
      <c r="H205" s="546" t="s">
        <v>585</v>
      </c>
      <c r="I205" s="546" t="s">
        <v>1185</v>
      </c>
      <c r="J205" s="546" t="s">
        <v>1186</v>
      </c>
      <c r="K205" s="546" t="s">
        <v>1187</v>
      </c>
      <c r="L205" s="546" t="s">
        <v>1187</v>
      </c>
    </row>
    <row r="206" spans="1:12" ht="25.5" hidden="1">
      <c r="A206" s="546" t="s">
        <v>1778</v>
      </c>
      <c r="B206" s="546" t="s">
        <v>1779</v>
      </c>
      <c r="C206" s="546" t="s">
        <v>1780</v>
      </c>
      <c r="D206" s="546" t="s">
        <v>226</v>
      </c>
      <c r="E206" s="546" t="s">
        <v>192</v>
      </c>
      <c r="F206" s="546" t="s">
        <v>1183</v>
      </c>
      <c r="G206" s="546" t="s">
        <v>1184</v>
      </c>
      <c r="H206" s="546" t="s">
        <v>585</v>
      </c>
      <c r="I206" s="546" t="s">
        <v>1185</v>
      </c>
      <c r="J206" s="546" t="s">
        <v>1186</v>
      </c>
      <c r="K206" s="546" t="s">
        <v>1187</v>
      </c>
      <c r="L206" s="546" t="s">
        <v>1187</v>
      </c>
    </row>
    <row r="207" spans="1:12" ht="25.5" hidden="1">
      <c r="A207" s="546" t="s">
        <v>1781</v>
      </c>
      <c r="B207" s="546" t="s">
        <v>1782</v>
      </c>
      <c r="C207" s="546" t="s">
        <v>1783</v>
      </c>
      <c r="D207" s="546" t="s">
        <v>226</v>
      </c>
      <c r="E207" s="546" t="s">
        <v>192</v>
      </c>
      <c r="F207" s="546" t="s">
        <v>1183</v>
      </c>
      <c r="G207" s="546" t="s">
        <v>1184</v>
      </c>
      <c r="H207" s="546" t="s">
        <v>585</v>
      </c>
      <c r="I207" s="546" t="s">
        <v>1185</v>
      </c>
      <c r="J207" s="546" t="s">
        <v>1186</v>
      </c>
      <c r="K207" s="546" t="s">
        <v>1187</v>
      </c>
      <c r="L207" s="546" t="s">
        <v>1187</v>
      </c>
    </row>
    <row r="208" spans="1:12" ht="25.5" hidden="1">
      <c r="A208" s="546" t="s">
        <v>1784</v>
      </c>
      <c r="B208" s="546" t="s">
        <v>1785</v>
      </c>
      <c r="C208" s="546" t="s">
        <v>1786</v>
      </c>
      <c r="D208" s="546" t="s">
        <v>226</v>
      </c>
      <c r="E208" s="546" t="s">
        <v>192</v>
      </c>
      <c r="F208" s="546" t="s">
        <v>1183</v>
      </c>
      <c r="G208" s="546" t="s">
        <v>1184</v>
      </c>
      <c r="H208" s="546" t="s">
        <v>585</v>
      </c>
      <c r="I208" s="546" t="s">
        <v>1185</v>
      </c>
      <c r="J208" s="546" t="s">
        <v>1186</v>
      </c>
      <c r="K208" s="546" t="s">
        <v>1187</v>
      </c>
      <c r="L208" s="546" t="s">
        <v>1187</v>
      </c>
    </row>
    <row r="209" spans="1:12" ht="25.5" hidden="1">
      <c r="A209" s="546" t="s">
        <v>1787</v>
      </c>
      <c r="B209" s="546" t="s">
        <v>1788</v>
      </c>
      <c r="C209" s="546" t="s">
        <v>1789</v>
      </c>
      <c r="D209" s="546" t="s">
        <v>226</v>
      </c>
      <c r="E209" s="546" t="s">
        <v>192</v>
      </c>
      <c r="F209" s="546" t="s">
        <v>1183</v>
      </c>
      <c r="G209" s="546" t="s">
        <v>1184</v>
      </c>
      <c r="H209" s="546" t="s">
        <v>585</v>
      </c>
      <c r="I209" s="546" t="s">
        <v>1185</v>
      </c>
      <c r="J209" s="546" t="s">
        <v>1186</v>
      </c>
      <c r="K209" s="546" t="s">
        <v>1187</v>
      </c>
      <c r="L209" s="546" t="s">
        <v>1187</v>
      </c>
    </row>
    <row r="210" spans="1:12" ht="25.5" hidden="1">
      <c r="A210" s="546" t="s">
        <v>1790</v>
      </c>
      <c r="B210" s="546" t="s">
        <v>1791</v>
      </c>
      <c r="C210" s="546" t="s">
        <v>1792</v>
      </c>
      <c r="D210" s="546" t="s">
        <v>226</v>
      </c>
      <c r="E210" s="546" t="s">
        <v>192</v>
      </c>
      <c r="F210" s="546" t="s">
        <v>1183</v>
      </c>
      <c r="G210" s="546" t="s">
        <v>1184</v>
      </c>
      <c r="H210" s="546" t="s">
        <v>585</v>
      </c>
      <c r="I210" s="546" t="s">
        <v>1185</v>
      </c>
      <c r="J210" s="546" t="s">
        <v>1186</v>
      </c>
      <c r="K210" s="546" t="s">
        <v>1187</v>
      </c>
      <c r="L210" s="546" t="s">
        <v>1187</v>
      </c>
    </row>
    <row r="211" spans="1:12" ht="25.5" hidden="1">
      <c r="A211" s="546" t="s">
        <v>1793</v>
      </c>
      <c r="B211" s="546" t="s">
        <v>1794</v>
      </c>
      <c r="C211" s="546" t="s">
        <v>1795</v>
      </c>
      <c r="D211" s="546" t="s">
        <v>226</v>
      </c>
      <c r="E211" s="546" t="s">
        <v>192</v>
      </c>
      <c r="F211" s="546" t="s">
        <v>1183</v>
      </c>
      <c r="G211" s="546" t="s">
        <v>1184</v>
      </c>
      <c r="H211" s="546" t="s">
        <v>585</v>
      </c>
      <c r="I211" s="546" t="s">
        <v>1185</v>
      </c>
      <c r="J211" s="546" t="s">
        <v>1186</v>
      </c>
      <c r="K211" s="546" t="s">
        <v>1187</v>
      </c>
      <c r="L211" s="546" t="s">
        <v>1187</v>
      </c>
    </row>
    <row r="212" spans="1:12" ht="25.5" hidden="1">
      <c r="A212" s="546" t="s">
        <v>1796</v>
      </c>
      <c r="B212" s="546" t="s">
        <v>1797</v>
      </c>
      <c r="C212" s="546" t="s">
        <v>1798</v>
      </c>
      <c r="D212" s="546" t="s">
        <v>226</v>
      </c>
      <c r="E212" s="546" t="s">
        <v>192</v>
      </c>
      <c r="F212" s="546" t="s">
        <v>1183</v>
      </c>
      <c r="G212" s="546" t="s">
        <v>1184</v>
      </c>
      <c r="H212" s="546" t="s">
        <v>585</v>
      </c>
      <c r="I212" s="546" t="s">
        <v>1185</v>
      </c>
      <c r="J212" s="546" t="s">
        <v>1186</v>
      </c>
      <c r="K212" s="546" t="s">
        <v>1187</v>
      </c>
      <c r="L212" s="546" t="s">
        <v>1187</v>
      </c>
    </row>
    <row r="213" spans="1:12" ht="25.5" hidden="1">
      <c r="A213" s="546" t="s">
        <v>1799</v>
      </c>
      <c r="B213" s="546" t="s">
        <v>1800</v>
      </c>
      <c r="C213" s="546" t="s">
        <v>1801</v>
      </c>
      <c r="D213" s="546" t="s">
        <v>226</v>
      </c>
      <c r="E213" s="546" t="s">
        <v>192</v>
      </c>
      <c r="F213" s="546" t="s">
        <v>1183</v>
      </c>
      <c r="G213" s="546" t="s">
        <v>1184</v>
      </c>
      <c r="H213" s="546" t="s">
        <v>585</v>
      </c>
      <c r="I213" s="546" t="s">
        <v>1185</v>
      </c>
      <c r="J213" s="546" t="s">
        <v>1186</v>
      </c>
      <c r="K213" s="546" t="s">
        <v>1187</v>
      </c>
      <c r="L213" s="546" t="s">
        <v>1187</v>
      </c>
    </row>
    <row r="214" spans="1:12" ht="25.5" hidden="1">
      <c r="A214" s="546" t="s">
        <v>1802</v>
      </c>
      <c r="B214" s="546" t="s">
        <v>1803</v>
      </c>
      <c r="C214" s="546" t="s">
        <v>1804</v>
      </c>
      <c r="D214" s="546" t="s">
        <v>226</v>
      </c>
      <c r="E214" s="546" t="s">
        <v>192</v>
      </c>
      <c r="F214" s="546" t="s">
        <v>1183</v>
      </c>
      <c r="G214" s="546" t="s">
        <v>1184</v>
      </c>
      <c r="H214" s="546" t="s">
        <v>585</v>
      </c>
      <c r="I214" s="546" t="s">
        <v>1185</v>
      </c>
      <c r="J214" s="546" t="s">
        <v>1186</v>
      </c>
      <c r="K214" s="546" t="s">
        <v>1187</v>
      </c>
      <c r="L214" s="546" t="s">
        <v>1187</v>
      </c>
    </row>
    <row r="215" spans="1:12" ht="25.5" hidden="1">
      <c r="A215" s="546" t="s">
        <v>1805</v>
      </c>
      <c r="B215" s="546" t="s">
        <v>1806</v>
      </c>
      <c r="C215" s="546" t="s">
        <v>1807</v>
      </c>
      <c r="D215" s="546" t="s">
        <v>226</v>
      </c>
      <c r="E215" s="546" t="s">
        <v>192</v>
      </c>
      <c r="F215" s="546" t="s">
        <v>1183</v>
      </c>
      <c r="G215" s="546" t="s">
        <v>1184</v>
      </c>
      <c r="H215" s="546" t="s">
        <v>585</v>
      </c>
      <c r="I215" s="546" t="s">
        <v>1185</v>
      </c>
      <c r="J215" s="546" t="s">
        <v>1186</v>
      </c>
      <c r="K215" s="546" t="s">
        <v>1187</v>
      </c>
      <c r="L215" s="546" t="s">
        <v>1187</v>
      </c>
    </row>
    <row r="216" spans="1:12" ht="25.5" hidden="1">
      <c r="A216" s="546" t="s">
        <v>1808</v>
      </c>
      <c r="B216" s="546" t="s">
        <v>1809</v>
      </c>
      <c r="C216" s="546" t="s">
        <v>1810</v>
      </c>
      <c r="D216" s="546" t="s">
        <v>229</v>
      </c>
      <c r="E216" s="546" t="s">
        <v>230</v>
      </c>
      <c r="F216" s="546" t="s">
        <v>1702</v>
      </c>
      <c r="G216" s="546" t="s">
        <v>1184</v>
      </c>
      <c r="H216" s="546" t="s">
        <v>585</v>
      </c>
      <c r="I216" s="546" t="s">
        <v>1185</v>
      </c>
      <c r="J216" s="546" t="s">
        <v>1186</v>
      </c>
      <c r="K216" s="546" t="s">
        <v>1187</v>
      </c>
      <c r="L216" s="546" t="s">
        <v>1187</v>
      </c>
    </row>
    <row r="217" spans="1:12" ht="25.5" hidden="1">
      <c r="A217" s="546" t="s">
        <v>1811</v>
      </c>
      <c r="B217" s="546" t="s">
        <v>1812</v>
      </c>
      <c r="C217" s="546" t="s">
        <v>1813</v>
      </c>
      <c r="D217" s="546" t="s">
        <v>266</v>
      </c>
      <c r="E217" s="546" t="s">
        <v>267</v>
      </c>
      <c r="F217" s="546" t="s">
        <v>1814</v>
      </c>
      <c r="G217" s="546" t="s">
        <v>1184</v>
      </c>
      <c r="H217" s="546" t="s">
        <v>585</v>
      </c>
      <c r="I217" s="546" t="s">
        <v>1185</v>
      </c>
      <c r="J217" s="546" t="s">
        <v>1186</v>
      </c>
      <c r="K217" s="546" t="s">
        <v>1187</v>
      </c>
      <c r="L217" s="546" t="s">
        <v>1187</v>
      </c>
    </row>
    <row r="218" spans="1:12" ht="25.5" hidden="1">
      <c r="A218" s="546" t="s">
        <v>1815</v>
      </c>
      <c r="B218" s="546" t="s">
        <v>1816</v>
      </c>
      <c r="C218" s="546" t="s">
        <v>1817</v>
      </c>
      <c r="D218" s="546" t="s">
        <v>282</v>
      </c>
      <c r="E218" s="546" t="s">
        <v>283</v>
      </c>
      <c r="F218" s="546" t="s">
        <v>1183</v>
      </c>
      <c r="G218" s="546" t="s">
        <v>1184</v>
      </c>
      <c r="H218" s="546" t="s">
        <v>585</v>
      </c>
      <c r="I218" s="546" t="s">
        <v>1185</v>
      </c>
      <c r="J218" s="546" t="s">
        <v>1186</v>
      </c>
      <c r="K218" s="546" t="s">
        <v>1187</v>
      </c>
      <c r="L218" s="546" t="s">
        <v>1187</v>
      </c>
    </row>
    <row r="219" spans="1:12" ht="25.5" hidden="1">
      <c r="A219" s="546" t="s">
        <v>1818</v>
      </c>
      <c r="B219" s="546" t="s">
        <v>1819</v>
      </c>
      <c r="C219" s="546" t="s">
        <v>1820</v>
      </c>
      <c r="D219" s="546" t="s">
        <v>282</v>
      </c>
      <c r="E219" s="546" t="s">
        <v>283</v>
      </c>
      <c r="F219" s="546" t="s">
        <v>1183</v>
      </c>
      <c r="G219" s="546" t="s">
        <v>1184</v>
      </c>
      <c r="H219" s="546" t="s">
        <v>585</v>
      </c>
      <c r="I219" s="546" t="s">
        <v>1185</v>
      </c>
      <c r="J219" s="546" t="s">
        <v>1186</v>
      </c>
      <c r="K219" s="546" t="s">
        <v>1187</v>
      </c>
      <c r="L219" s="546" t="s">
        <v>1187</v>
      </c>
    </row>
    <row r="220" spans="1:12" ht="25.5" hidden="1">
      <c r="A220" s="546" t="s">
        <v>1821</v>
      </c>
      <c r="B220" s="546" t="s">
        <v>1822</v>
      </c>
      <c r="C220" s="546" t="s">
        <v>1823</v>
      </c>
      <c r="D220" s="546" t="s">
        <v>282</v>
      </c>
      <c r="E220" s="546" t="s">
        <v>283</v>
      </c>
      <c r="F220" s="546" t="s">
        <v>1183</v>
      </c>
      <c r="G220" s="546" t="s">
        <v>1184</v>
      </c>
      <c r="H220" s="546" t="s">
        <v>585</v>
      </c>
      <c r="I220" s="546" t="s">
        <v>1185</v>
      </c>
      <c r="J220" s="546" t="s">
        <v>1186</v>
      </c>
      <c r="K220" s="546" t="s">
        <v>1187</v>
      </c>
      <c r="L220" s="546" t="s">
        <v>1187</v>
      </c>
    </row>
    <row r="221" spans="1:12" ht="25.5" hidden="1">
      <c r="A221" s="546" t="s">
        <v>1824</v>
      </c>
      <c r="B221" s="546" t="s">
        <v>1825</v>
      </c>
      <c r="C221" s="546" t="s">
        <v>1826</v>
      </c>
      <c r="D221" s="546" t="s">
        <v>282</v>
      </c>
      <c r="E221" s="546" t="s">
        <v>283</v>
      </c>
      <c r="F221" s="546" t="s">
        <v>1183</v>
      </c>
      <c r="G221" s="546" t="s">
        <v>1184</v>
      </c>
      <c r="H221" s="546" t="s">
        <v>585</v>
      </c>
      <c r="I221" s="546" t="s">
        <v>1185</v>
      </c>
      <c r="J221" s="546" t="s">
        <v>1186</v>
      </c>
      <c r="K221" s="546" t="s">
        <v>1187</v>
      </c>
      <c r="L221" s="546" t="s">
        <v>1187</v>
      </c>
    </row>
    <row r="222" spans="1:12" ht="25.5" hidden="1">
      <c r="A222" s="546" t="s">
        <v>1827</v>
      </c>
      <c r="B222" s="546" t="s">
        <v>1828</v>
      </c>
      <c r="C222" s="546" t="s">
        <v>1829</v>
      </c>
      <c r="D222" s="546" t="s">
        <v>282</v>
      </c>
      <c r="E222" s="546" t="s">
        <v>283</v>
      </c>
      <c r="F222" s="546" t="s">
        <v>1183</v>
      </c>
      <c r="G222" s="546" t="s">
        <v>1184</v>
      </c>
      <c r="H222" s="546" t="s">
        <v>585</v>
      </c>
      <c r="I222" s="546" t="s">
        <v>1185</v>
      </c>
      <c r="J222" s="546" t="s">
        <v>1186</v>
      </c>
      <c r="K222" s="546" t="s">
        <v>1187</v>
      </c>
      <c r="L222" s="546" t="s">
        <v>1187</v>
      </c>
    </row>
    <row r="223" spans="1:12" ht="25.5" hidden="1">
      <c r="A223" s="546" t="s">
        <v>1830</v>
      </c>
      <c r="B223" s="546" t="s">
        <v>1831</v>
      </c>
      <c r="C223" s="546" t="s">
        <v>1832</v>
      </c>
      <c r="D223" s="546" t="s">
        <v>282</v>
      </c>
      <c r="E223" s="546" t="s">
        <v>283</v>
      </c>
      <c r="F223" s="546" t="s">
        <v>1183</v>
      </c>
      <c r="G223" s="546" t="s">
        <v>1184</v>
      </c>
      <c r="H223" s="546" t="s">
        <v>585</v>
      </c>
      <c r="I223" s="546" t="s">
        <v>1185</v>
      </c>
      <c r="J223" s="546" t="s">
        <v>1186</v>
      </c>
      <c r="K223" s="546" t="s">
        <v>1187</v>
      </c>
      <c r="L223" s="546" t="s">
        <v>1187</v>
      </c>
    </row>
    <row r="224" spans="1:12" ht="25.5" hidden="1">
      <c r="A224" s="546" t="s">
        <v>1833</v>
      </c>
      <c r="B224" s="546" t="s">
        <v>1834</v>
      </c>
      <c r="C224" s="546" t="s">
        <v>1835</v>
      </c>
      <c r="D224" s="546" t="s">
        <v>282</v>
      </c>
      <c r="E224" s="546" t="s">
        <v>283</v>
      </c>
      <c r="F224" s="546" t="s">
        <v>1183</v>
      </c>
      <c r="G224" s="546" t="s">
        <v>1184</v>
      </c>
      <c r="H224" s="546" t="s">
        <v>585</v>
      </c>
      <c r="I224" s="546" t="s">
        <v>1185</v>
      </c>
      <c r="J224" s="546" t="s">
        <v>1186</v>
      </c>
      <c r="K224" s="546" t="s">
        <v>1187</v>
      </c>
      <c r="L224" s="546" t="s">
        <v>1187</v>
      </c>
    </row>
    <row r="225" spans="1:12" ht="25.5" hidden="1">
      <c r="A225" s="546" t="s">
        <v>1836</v>
      </c>
      <c r="B225" s="546" t="s">
        <v>1837</v>
      </c>
      <c r="C225" s="546" t="s">
        <v>1838</v>
      </c>
      <c r="D225" s="546" t="s">
        <v>282</v>
      </c>
      <c r="E225" s="546" t="s">
        <v>283</v>
      </c>
      <c r="F225" s="546" t="s">
        <v>1183</v>
      </c>
      <c r="G225" s="546" t="s">
        <v>1184</v>
      </c>
      <c r="H225" s="546" t="s">
        <v>585</v>
      </c>
      <c r="I225" s="546" t="s">
        <v>1185</v>
      </c>
      <c r="J225" s="546" t="s">
        <v>1186</v>
      </c>
      <c r="K225" s="546" t="s">
        <v>1187</v>
      </c>
      <c r="L225" s="546" t="s">
        <v>1187</v>
      </c>
    </row>
    <row r="226" spans="1:12" ht="25.5" hidden="1">
      <c r="A226" s="546" t="s">
        <v>1839</v>
      </c>
      <c r="B226" s="546" t="s">
        <v>1840</v>
      </c>
      <c r="C226" s="546" t="s">
        <v>1841</v>
      </c>
      <c r="D226" s="546" t="s">
        <v>282</v>
      </c>
      <c r="E226" s="546" t="s">
        <v>283</v>
      </c>
      <c r="F226" s="546" t="s">
        <v>1183</v>
      </c>
      <c r="G226" s="546" t="s">
        <v>1184</v>
      </c>
      <c r="H226" s="546" t="s">
        <v>585</v>
      </c>
      <c r="I226" s="546" t="s">
        <v>1185</v>
      </c>
      <c r="J226" s="546" t="s">
        <v>1186</v>
      </c>
      <c r="K226" s="546" t="s">
        <v>1187</v>
      </c>
      <c r="L226" s="546" t="s">
        <v>1187</v>
      </c>
    </row>
    <row r="227" spans="1:12" ht="25.5" hidden="1">
      <c r="A227" s="546" t="s">
        <v>1842</v>
      </c>
      <c r="B227" s="546" t="s">
        <v>1843</v>
      </c>
      <c r="C227" s="546" t="s">
        <v>1844</v>
      </c>
      <c r="D227" s="546" t="s">
        <v>282</v>
      </c>
      <c r="E227" s="546" t="s">
        <v>283</v>
      </c>
      <c r="F227" s="546" t="s">
        <v>1183</v>
      </c>
      <c r="G227" s="546" t="s">
        <v>1184</v>
      </c>
      <c r="H227" s="546" t="s">
        <v>585</v>
      </c>
      <c r="I227" s="546" t="s">
        <v>1185</v>
      </c>
      <c r="J227" s="546" t="s">
        <v>1186</v>
      </c>
      <c r="K227" s="546" t="s">
        <v>1187</v>
      </c>
      <c r="L227" s="546" t="s">
        <v>1187</v>
      </c>
    </row>
    <row r="228" spans="1:12" ht="25.5" hidden="1">
      <c r="A228" s="546" t="s">
        <v>1845</v>
      </c>
      <c r="B228" s="546" t="s">
        <v>1846</v>
      </c>
      <c r="C228" s="546" t="s">
        <v>1847</v>
      </c>
      <c r="D228" s="546" t="s">
        <v>282</v>
      </c>
      <c r="E228" s="546" t="s">
        <v>283</v>
      </c>
      <c r="F228" s="546" t="s">
        <v>1183</v>
      </c>
      <c r="G228" s="546" t="s">
        <v>1184</v>
      </c>
      <c r="H228" s="546" t="s">
        <v>585</v>
      </c>
      <c r="I228" s="546" t="s">
        <v>1185</v>
      </c>
      <c r="J228" s="546" t="s">
        <v>1186</v>
      </c>
      <c r="K228" s="546" t="s">
        <v>1187</v>
      </c>
      <c r="L228" s="546" t="s">
        <v>1187</v>
      </c>
    </row>
    <row r="229" spans="1:12" ht="25.5" hidden="1">
      <c r="A229" s="546" t="s">
        <v>1848</v>
      </c>
      <c r="B229" s="546" t="s">
        <v>1849</v>
      </c>
      <c r="C229" s="546" t="s">
        <v>1850</v>
      </c>
      <c r="D229" s="546" t="s">
        <v>282</v>
      </c>
      <c r="E229" s="546" t="s">
        <v>283</v>
      </c>
      <c r="F229" s="546" t="s">
        <v>1183</v>
      </c>
      <c r="G229" s="546" t="s">
        <v>1184</v>
      </c>
      <c r="H229" s="546" t="s">
        <v>585</v>
      </c>
      <c r="I229" s="546" t="s">
        <v>1185</v>
      </c>
      <c r="J229" s="546" t="s">
        <v>1186</v>
      </c>
      <c r="K229" s="546" t="s">
        <v>1187</v>
      </c>
      <c r="L229" s="546" t="s">
        <v>1187</v>
      </c>
    </row>
    <row r="230" spans="1:12" ht="25.5" hidden="1">
      <c r="A230" s="546" t="s">
        <v>1851</v>
      </c>
      <c r="B230" s="546" t="s">
        <v>1852</v>
      </c>
      <c r="C230" s="546" t="s">
        <v>1853</v>
      </c>
      <c r="D230" s="546" t="s">
        <v>282</v>
      </c>
      <c r="E230" s="546" t="s">
        <v>283</v>
      </c>
      <c r="F230" s="546" t="s">
        <v>1183</v>
      </c>
      <c r="G230" s="546" t="s">
        <v>1184</v>
      </c>
      <c r="H230" s="546" t="s">
        <v>585</v>
      </c>
      <c r="I230" s="546" t="s">
        <v>1185</v>
      </c>
      <c r="J230" s="546" t="s">
        <v>1186</v>
      </c>
      <c r="K230" s="546" t="s">
        <v>1187</v>
      </c>
      <c r="L230" s="546" t="s">
        <v>1187</v>
      </c>
    </row>
    <row r="231" spans="1:12" ht="25.5" hidden="1">
      <c r="A231" s="546" t="s">
        <v>1854</v>
      </c>
      <c r="B231" s="546" t="s">
        <v>1855</v>
      </c>
      <c r="C231" s="546" t="s">
        <v>1856</v>
      </c>
      <c r="D231" s="546" t="s">
        <v>282</v>
      </c>
      <c r="E231" s="546" t="s">
        <v>283</v>
      </c>
      <c r="F231" s="546" t="s">
        <v>1183</v>
      </c>
      <c r="G231" s="546" t="s">
        <v>1184</v>
      </c>
      <c r="H231" s="546" t="s">
        <v>585</v>
      </c>
      <c r="I231" s="546" t="s">
        <v>1185</v>
      </c>
      <c r="J231" s="546" t="s">
        <v>1186</v>
      </c>
      <c r="K231" s="546" t="s">
        <v>1187</v>
      </c>
      <c r="L231" s="546" t="s">
        <v>1187</v>
      </c>
    </row>
    <row r="232" spans="1:12" ht="25.5" hidden="1">
      <c r="A232" s="546" t="s">
        <v>1857</v>
      </c>
      <c r="B232" s="546" t="s">
        <v>1858</v>
      </c>
      <c r="C232" s="546" t="s">
        <v>1859</v>
      </c>
      <c r="D232" s="546" t="s">
        <v>282</v>
      </c>
      <c r="E232" s="546" t="s">
        <v>283</v>
      </c>
      <c r="F232" s="546" t="s">
        <v>1183</v>
      </c>
      <c r="G232" s="546" t="s">
        <v>1184</v>
      </c>
      <c r="H232" s="546" t="s">
        <v>585</v>
      </c>
      <c r="I232" s="546" t="s">
        <v>1185</v>
      </c>
      <c r="J232" s="546" t="s">
        <v>1186</v>
      </c>
      <c r="K232" s="546" t="s">
        <v>1187</v>
      </c>
      <c r="L232" s="546" t="s">
        <v>1187</v>
      </c>
    </row>
    <row r="233" spans="1:12" ht="25.5" hidden="1">
      <c r="A233" s="546" t="s">
        <v>1860</v>
      </c>
      <c r="B233" s="546" t="s">
        <v>1861</v>
      </c>
      <c r="C233" s="546" t="s">
        <v>1862</v>
      </c>
      <c r="D233" s="546" t="s">
        <v>282</v>
      </c>
      <c r="E233" s="546" t="s">
        <v>283</v>
      </c>
      <c r="F233" s="546" t="s">
        <v>1183</v>
      </c>
      <c r="G233" s="546" t="s">
        <v>1184</v>
      </c>
      <c r="H233" s="546" t="s">
        <v>585</v>
      </c>
      <c r="I233" s="546" t="s">
        <v>1185</v>
      </c>
      <c r="J233" s="546" t="s">
        <v>1186</v>
      </c>
      <c r="K233" s="546" t="s">
        <v>1187</v>
      </c>
      <c r="L233" s="546" t="s">
        <v>1187</v>
      </c>
    </row>
    <row r="234" spans="1:12" ht="25.5" hidden="1">
      <c r="A234" s="546" t="s">
        <v>1863</v>
      </c>
      <c r="B234" s="546" t="s">
        <v>1864</v>
      </c>
      <c r="C234" s="546" t="s">
        <v>1865</v>
      </c>
      <c r="D234" s="546" t="s">
        <v>282</v>
      </c>
      <c r="E234" s="546" t="s">
        <v>283</v>
      </c>
      <c r="F234" s="546" t="s">
        <v>1183</v>
      </c>
      <c r="G234" s="546" t="s">
        <v>1184</v>
      </c>
      <c r="H234" s="546" t="s">
        <v>585</v>
      </c>
      <c r="I234" s="546" t="s">
        <v>1185</v>
      </c>
      <c r="J234" s="546" t="s">
        <v>1186</v>
      </c>
      <c r="K234" s="546" t="s">
        <v>1187</v>
      </c>
      <c r="L234" s="546" t="s">
        <v>1187</v>
      </c>
    </row>
    <row r="235" spans="1:12" ht="25.5" hidden="1">
      <c r="A235" s="546" t="s">
        <v>1866</v>
      </c>
      <c r="B235" s="546" t="s">
        <v>1867</v>
      </c>
      <c r="C235" s="546" t="s">
        <v>1868</v>
      </c>
      <c r="D235" s="546" t="s">
        <v>282</v>
      </c>
      <c r="E235" s="546" t="s">
        <v>283</v>
      </c>
      <c r="F235" s="546" t="s">
        <v>1183</v>
      </c>
      <c r="G235" s="546" t="s">
        <v>1184</v>
      </c>
      <c r="H235" s="546" t="s">
        <v>585</v>
      </c>
      <c r="I235" s="546" t="s">
        <v>1185</v>
      </c>
      <c r="J235" s="546" t="s">
        <v>1186</v>
      </c>
      <c r="K235" s="546" t="s">
        <v>1187</v>
      </c>
      <c r="L235" s="546" t="s">
        <v>1187</v>
      </c>
    </row>
    <row r="236" spans="1:12" ht="25.5" hidden="1">
      <c r="A236" s="546" t="s">
        <v>1869</v>
      </c>
      <c r="B236" s="546" t="s">
        <v>1870</v>
      </c>
      <c r="C236" s="546" t="s">
        <v>1871</v>
      </c>
      <c r="D236" s="546" t="s">
        <v>282</v>
      </c>
      <c r="E236" s="546" t="s">
        <v>283</v>
      </c>
      <c r="F236" s="546" t="s">
        <v>1183</v>
      </c>
      <c r="G236" s="546" t="s">
        <v>1184</v>
      </c>
      <c r="H236" s="546" t="s">
        <v>585</v>
      </c>
      <c r="I236" s="546" t="s">
        <v>1185</v>
      </c>
      <c r="J236" s="546" t="s">
        <v>1186</v>
      </c>
      <c r="K236" s="546" t="s">
        <v>1187</v>
      </c>
      <c r="L236" s="546" t="s">
        <v>1187</v>
      </c>
    </row>
    <row r="237" spans="1:12" ht="25.5" hidden="1">
      <c r="A237" s="546" t="s">
        <v>1872</v>
      </c>
      <c r="B237" s="546" t="s">
        <v>1873</v>
      </c>
      <c r="C237" s="546" t="s">
        <v>1874</v>
      </c>
      <c r="D237" s="546" t="s">
        <v>282</v>
      </c>
      <c r="E237" s="546" t="s">
        <v>283</v>
      </c>
      <c r="F237" s="546" t="s">
        <v>1183</v>
      </c>
      <c r="G237" s="546" t="s">
        <v>1184</v>
      </c>
      <c r="H237" s="546" t="s">
        <v>585</v>
      </c>
      <c r="I237" s="546" t="s">
        <v>1185</v>
      </c>
      <c r="J237" s="546" t="s">
        <v>1186</v>
      </c>
      <c r="K237" s="546" t="s">
        <v>1187</v>
      </c>
      <c r="L237" s="546" t="s">
        <v>1187</v>
      </c>
    </row>
    <row r="238" spans="1:12" ht="25.5" hidden="1">
      <c r="A238" s="546" t="s">
        <v>1875</v>
      </c>
      <c r="B238" s="546" t="s">
        <v>1876</v>
      </c>
      <c r="C238" s="546" t="s">
        <v>1877</v>
      </c>
      <c r="D238" s="546" t="s">
        <v>282</v>
      </c>
      <c r="E238" s="546" t="s">
        <v>283</v>
      </c>
      <c r="F238" s="546" t="s">
        <v>1183</v>
      </c>
      <c r="G238" s="546" t="s">
        <v>1184</v>
      </c>
      <c r="H238" s="546" t="s">
        <v>585</v>
      </c>
      <c r="I238" s="546" t="s">
        <v>1185</v>
      </c>
      <c r="J238" s="546" t="s">
        <v>1186</v>
      </c>
      <c r="K238" s="546" t="s">
        <v>1187</v>
      </c>
      <c r="L238" s="546" t="s">
        <v>1187</v>
      </c>
    </row>
    <row r="239" spans="1:12" ht="25.5" hidden="1">
      <c r="A239" s="546" t="s">
        <v>1878</v>
      </c>
      <c r="B239" s="546" t="s">
        <v>1879</v>
      </c>
      <c r="C239" s="546" t="s">
        <v>1880</v>
      </c>
      <c r="D239" s="546" t="s">
        <v>282</v>
      </c>
      <c r="E239" s="546" t="s">
        <v>283</v>
      </c>
      <c r="F239" s="546" t="s">
        <v>1183</v>
      </c>
      <c r="G239" s="546" t="s">
        <v>1184</v>
      </c>
      <c r="H239" s="546" t="s">
        <v>585</v>
      </c>
      <c r="I239" s="546" t="s">
        <v>1185</v>
      </c>
      <c r="J239" s="546" t="s">
        <v>1186</v>
      </c>
      <c r="K239" s="546" t="s">
        <v>1187</v>
      </c>
      <c r="L239" s="546" t="s">
        <v>1187</v>
      </c>
    </row>
    <row r="240" spans="1:12" ht="25.5" hidden="1">
      <c r="A240" s="546" t="s">
        <v>1881</v>
      </c>
      <c r="B240" s="546" t="s">
        <v>1882</v>
      </c>
      <c r="C240" s="546" t="s">
        <v>1883</v>
      </c>
      <c r="D240" s="546" t="s">
        <v>282</v>
      </c>
      <c r="E240" s="546" t="s">
        <v>283</v>
      </c>
      <c r="F240" s="546" t="s">
        <v>1183</v>
      </c>
      <c r="G240" s="546" t="s">
        <v>1184</v>
      </c>
      <c r="H240" s="546" t="s">
        <v>585</v>
      </c>
      <c r="I240" s="546" t="s">
        <v>1185</v>
      </c>
      <c r="J240" s="546" t="s">
        <v>1186</v>
      </c>
      <c r="K240" s="546" t="s">
        <v>1187</v>
      </c>
      <c r="L240" s="546" t="s">
        <v>1187</v>
      </c>
    </row>
    <row r="241" spans="1:12" ht="25.5" hidden="1">
      <c r="A241" s="546" t="s">
        <v>1884</v>
      </c>
      <c r="B241" s="546" t="s">
        <v>1885</v>
      </c>
      <c r="C241" s="546" t="s">
        <v>1886</v>
      </c>
      <c r="D241" s="546" t="s">
        <v>282</v>
      </c>
      <c r="E241" s="546" t="s">
        <v>283</v>
      </c>
      <c r="F241" s="546" t="s">
        <v>1183</v>
      </c>
      <c r="G241" s="546" t="s">
        <v>1184</v>
      </c>
      <c r="H241" s="546" t="s">
        <v>585</v>
      </c>
      <c r="I241" s="546" t="s">
        <v>1185</v>
      </c>
      <c r="J241" s="546" t="s">
        <v>1186</v>
      </c>
      <c r="K241" s="546" t="s">
        <v>1187</v>
      </c>
      <c r="L241" s="546" t="s">
        <v>1187</v>
      </c>
    </row>
    <row r="242" spans="1:12" ht="25.5" hidden="1">
      <c r="A242" s="546" t="s">
        <v>1887</v>
      </c>
      <c r="B242" s="546" t="s">
        <v>1888</v>
      </c>
      <c r="C242" s="546" t="s">
        <v>1889</v>
      </c>
      <c r="D242" s="546" t="s">
        <v>284</v>
      </c>
      <c r="E242" s="546" t="s">
        <v>285</v>
      </c>
      <c r="F242" s="546" t="s">
        <v>1702</v>
      </c>
      <c r="G242" s="546" t="s">
        <v>1184</v>
      </c>
      <c r="H242" s="546" t="s">
        <v>585</v>
      </c>
      <c r="I242" s="546" t="s">
        <v>1185</v>
      </c>
      <c r="J242" s="546" t="s">
        <v>1186</v>
      </c>
      <c r="K242" s="546" t="s">
        <v>1187</v>
      </c>
      <c r="L242" s="546" t="s">
        <v>1187</v>
      </c>
    </row>
    <row r="243" spans="1:12" ht="25.5" hidden="1">
      <c r="A243" s="546" t="s">
        <v>1890</v>
      </c>
      <c r="B243" s="546" t="s">
        <v>1891</v>
      </c>
      <c r="C243" s="546" t="s">
        <v>1892</v>
      </c>
      <c r="D243" s="546" t="s">
        <v>231</v>
      </c>
      <c r="E243" s="546" t="s">
        <v>198</v>
      </c>
      <c r="F243" s="546" t="s">
        <v>1702</v>
      </c>
      <c r="G243" s="546" t="s">
        <v>1184</v>
      </c>
      <c r="H243" s="546" t="s">
        <v>585</v>
      </c>
      <c r="I243" s="546" t="s">
        <v>1185</v>
      </c>
      <c r="J243" s="546" t="s">
        <v>1186</v>
      </c>
      <c r="K243" s="546" t="s">
        <v>1187</v>
      </c>
      <c r="L243" s="546" t="s">
        <v>1187</v>
      </c>
    </row>
    <row r="244" spans="1:12" ht="25.5" hidden="1">
      <c r="A244" s="546" t="s">
        <v>1893</v>
      </c>
      <c r="B244" s="546" t="s">
        <v>1894</v>
      </c>
      <c r="C244" s="546" t="s">
        <v>1895</v>
      </c>
      <c r="D244" s="546" t="s">
        <v>231</v>
      </c>
      <c r="E244" s="546" t="s">
        <v>198</v>
      </c>
      <c r="F244" s="546" t="s">
        <v>1702</v>
      </c>
      <c r="G244" s="546" t="s">
        <v>1184</v>
      </c>
      <c r="H244" s="546" t="s">
        <v>585</v>
      </c>
      <c r="I244" s="546" t="s">
        <v>1185</v>
      </c>
      <c r="J244" s="546" t="s">
        <v>1186</v>
      </c>
      <c r="K244" s="546" t="s">
        <v>1187</v>
      </c>
      <c r="L244" s="546" t="s">
        <v>1187</v>
      </c>
    </row>
    <row r="245" spans="1:12" ht="25.5" hidden="1">
      <c r="A245" s="546" t="s">
        <v>1896</v>
      </c>
      <c r="B245" s="546" t="s">
        <v>1897</v>
      </c>
      <c r="C245" s="546" t="s">
        <v>1898</v>
      </c>
      <c r="D245" s="546" t="s">
        <v>231</v>
      </c>
      <c r="E245" s="546" t="s">
        <v>198</v>
      </c>
      <c r="F245" s="546" t="s">
        <v>1702</v>
      </c>
      <c r="G245" s="546" t="s">
        <v>1184</v>
      </c>
      <c r="H245" s="546" t="s">
        <v>585</v>
      </c>
      <c r="I245" s="546" t="s">
        <v>1185</v>
      </c>
      <c r="J245" s="546" t="s">
        <v>1186</v>
      </c>
      <c r="K245" s="546" t="s">
        <v>1187</v>
      </c>
      <c r="L245" s="546" t="s">
        <v>1187</v>
      </c>
    </row>
    <row r="246" spans="1:12" ht="25.5" hidden="1">
      <c r="A246" s="546" t="s">
        <v>1899</v>
      </c>
      <c r="B246" s="546" t="s">
        <v>1900</v>
      </c>
      <c r="C246" s="546" t="s">
        <v>1901</v>
      </c>
      <c r="D246" s="546" t="s">
        <v>653</v>
      </c>
      <c r="E246" s="546" t="s">
        <v>654</v>
      </c>
      <c r="F246" s="546" t="s">
        <v>1183</v>
      </c>
      <c r="G246" s="546" t="s">
        <v>1184</v>
      </c>
      <c r="H246" s="546" t="s">
        <v>585</v>
      </c>
      <c r="I246" s="546" t="s">
        <v>1185</v>
      </c>
      <c r="J246" s="546" t="s">
        <v>1186</v>
      </c>
      <c r="K246" s="546" t="s">
        <v>1187</v>
      </c>
      <c r="L246" s="546" t="s">
        <v>1187</v>
      </c>
    </row>
    <row r="247" spans="1:12" ht="25.5" hidden="1">
      <c r="A247" s="546" t="s">
        <v>1902</v>
      </c>
      <c r="B247" s="546" t="s">
        <v>1903</v>
      </c>
      <c r="C247" s="546" t="s">
        <v>1904</v>
      </c>
      <c r="D247" s="546" t="s">
        <v>653</v>
      </c>
      <c r="E247" s="546" t="s">
        <v>654</v>
      </c>
      <c r="F247" s="546" t="s">
        <v>1183</v>
      </c>
      <c r="G247" s="546" t="s">
        <v>1184</v>
      </c>
      <c r="H247" s="546" t="s">
        <v>585</v>
      </c>
      <c r="I247" s="546" t="s">
        <v>1185</v>
      </c>
      <c r="J247" s="546" t="s">
        <v>1186</v>
      </c>
      <c r="K247" s="546" t="s">
        <v>1187</v>
      </c>
      <c r="L247" s="546" t="s">
        <v>1187</v>
      </c>
    </row>
    <row r="248" spans="1:12" ht="25.5" hidden="1">
      <c r="A248" s="546" t="s">
        <v>1905</v>
      </c>
      <c r="B248" s="546" t="s">
        <v>1906</v>
      </c>
      <c r="C248" s="546" t="s">
        <v>1907</v>
      </c>
      <c r="D248" s="546" t="s">
        <v>653</v>
      </c>
      <c r="E248" s="546" t="s">
        <v>654</v>
      </c>
      <c r="F248" s="546" t="s">
        <v>1183</v>
      </c>
      <c r="G248" s="546" t="s">
        <v>1184</v>
      </c>
      <c r="H248" s="546" t="s">
        <v>585</v>
      </c>
      <c r="I248" s="546" t="s">
        <v>1185</v>
      </c>
      <c r="J248" s="546" t="s">
        <v>1186</v>
      </c>
      <c r="K248" s="546" t="s">
        <v>1187</v>
      </c>
      <c r="L248" s="546" t="s">
        <v>1187</v>
      </c>
    </row>
    <row r="249" spans="1:12" ht="25.5" hidden="1">
      <c r="A249" s="546" t="s">
        <v>1908</v>
      </c>
      <c r="B249" s="546" t="s">
        <v>1909</v>
      </c>
      <c r="C249" s="546" t="s">
        <v>1910</v>
      </c>
      <c r="D249" s="546" t="s">
        <v>653</v>
      </c>
      <c r="E249" s="546" t="s">
        <v>654</v>
      </c>
      <c r="F249" s="546" t="s">
        <v>1183</v>
      </c>
      <c r="G249" s="546" t="s">
        <v>1184</v>
      </c>
      <c r="H249" s="546" t="s">
        <v>585</v>
      </c>
      <c r="I249" s="546" t="s">
        <v>1185</v>
      </c>
      <c r="J249" s="546" t="s">
        <v>1186</v>
      </c>
      <c r="K249" s="546" t="s">
        <v>1187</v>
      </c>
      <c r="L249" s="546" t="s">
        <v>1187</v>
      </c>
    </row>
    <row r="250" spans="1:12" ht="25.5" hidden="1">
      <c r="A250" s="546" t="s">
        <v>1911</v>
      </c>
      <c r="B250" s="546" t="s">
        <v>1912</v>
      </c>
      <c r="C250" s="546" t="s">
        <v>1913</v>
      </c>
      <c r="D250" s="546" t="s">
        <v>653</v>
      </c>
      <c r="E250" s="546" t="s">
        <v>654</v>
      </c>
      <c r="F250" s="546" t="s">
        <v>1183</v>
      </c>
      <c r="G250" s="546" t="s">
        <v>1184</v>
      </c>
      <c r="H250" s="546" t="s">
        <v>585</v>
      </c>
      <c r="I250" s="546" t="s">
        <v>1185</v>
      </c>
      <c r="J250" s="546" t="s">
        <v>1186</v>
      </c>
      <c r="K250" s="546" t="s">
        <v>1187</v>
      </c>
      <c r="L250" s="546" t="s">
        <v>1187</v>
      </c>
    </row>
    <row r="251" spans="1:12" ht="25.5" hidden="1">
      <c r="A251" s="546" t="s">
        <v>1914</v>
      </c>
      <c r="B251" s="546" t="s">
        <v>1915</v>
      </c>
      <c r="C251" s="546" t="s">
        <v>1916</v>
      </c>
      <c r="D251" s="546" t="s">
        <v>653</v>
      </c>
      <c r="E251" s="546" t="s">
        <v>654</v>
      </c>
      <c r="F251" s="546" t="s">
        <v>1183</v>
      </c>
      <c r="G251" s="546" t="s">
        <v>1184</v>
      </c>
      <c r="H251" s="546" t="s">
        <v>585</v>
      </c>
      <c r="I251" s="546" t="s">
        <v>1185</v>
      </c>
      <c r="J251" s="546" t="s">
        <v>1186</v>
      </c>
      <c r="K251" s="546" t="s">
        <v>1187</v>
      </c>
      <c r="L251" s="546" t="s">
        <v>1187</v>
      </c>
    </row>
    <row r="252" spans="1:12" ht="25.5" hidden="1">
      <c r="A252" s="546" t="s">
        <v>1917</v>
      </c>
      <c r="B252" s="546" t="s">
        <v>1918</v>
      </c>
      <c r="C252" s="546" t="s">
        <v>1919</v>
      </c>
      <c r="D252" s="546" t="s">
        <v>653</v>
      </c>
      <c r="E252" s="546" t="s">
        <v>654</v>
      </c>
      <c r="F252" s="546" t="s">
        <v>1183</v>
      </c>
      <c r="G252" s="546" t="s">
        <v>1184</v>
      </c>
      <c r="H252" s="546" t="s">
        <v>585</v>
      </c>
      <c r="I252" s="546" t="s">
        <v>1185</v>
      </c>
      <c r="J252" s="546" t="s">
        <v>1186</v>
      </c>
      <c r="K252" s="546" t="s">
        <v>1187</v>
      </c>
      <c r="L252" s="546" t="s">
        <v>1187</v>
      </c>
    </row>
    <row r="253" spans="1:12" ht="25.5" hidden="1">
      <c r="A253" s="546" t="s">
        <v>1920</v>
      </c>
      <c r="B253" s="546" t="s">
        <v>1921</v>
      </c>
      <c r="C253" s="546" t="s">
        <v>1922</v>
      </c>
      <c r="D253" s="546" t="s">
        <v>653</v>
      </c>
      <c r="E253" s="546" t="s">
        <v>654</v>
      </c>
      <c r="F253" s="546" t="s">
        <v>1183</v>
      </c>
      <c r="G253" s="546" t="s">
        <v>1184</v>
      </c>
      <c r="H253" s="546" t="s">
        <v>585</v>
      </c>
      <c r="I253" s="546" t="s">
        <v>1185</v>
      </c>
      <c r="J253" s="546" t="s">
        <v>1186</v>
      </c>
      <c r="K253" s="546" t="s">
        <v>1187</v>
      </c>
      <c r="L253" s="546" t="s">
        <v>1187</v>
      </c>
    </row>
    <row r="254" spans="1:12" ht="25.5" hidden="1">
      <c r="A254" s="546" t="s">
        <v>1923</v>
      </c>
      <c r="B254" s="546" t="s">
        <v>1924</v>
      </c>
      <c r="C254" s="546" t="s">
        <v>1925</v>
      </c>
      <c r="D254" s="546" t="s">
        <v>653</v>
      </c>
      <c r="E254" s="546" t="s">
        <v>654</v>
      </c>
      <c r="F254" s="546" t="s">
        <v>1183</v>
      </c>
      <c r="G254" s="546" t="s">
        <v>1184</v>
      </c>
      <c r="H254" s="546" t="s">
        <v>585</v>
      </c>
      <c r="I254" s="546" t="s">
        <v>1185</v>
      </c>
      <c r="J254" s="546" t="s">
        <v>1186</v>
      </c>
      <c r="K254" s="546" t="s">
        <v>1187</v>
      </c>
      <c r="L254" s="546" t="s">
        <v>1187</v>
      </c>
    </row>
    <row r="255" spans="1:12" ht="25.5" hidden="1">
      <c r="A255" s="546" t="s">
        <v>1926</v>
      </c>
      <c r="B255" s="546" t="s">
        <v>1927</v>
      </c>
      <c r="C255" s="546" t="s">
        <v>1928</v>
      </c>
      <c r="D255" s="546" t="s">
        <v>653</v>
      </c>
      <c r="E255" s="546" t="s">
        <v>654</v>
      </c>
      <c r="F255" s="546" t="s">
        <v>1183</v>
      </c>
      <c r="G255" s="546" t="s">
        <v>1184</v>
      </c>
      <c r="H255" s="546" t="s">
        <v>585</v>
      </c>
      <c r="I255" s="546" t="s">
        <v>1185</v>
      </c>
      <c r="J255" s="546" t="s">
        <v>1186</v>
      </c>
      <c r="K255" s="546" t="s">
        <v>1187</v>
      </c>
      <c r="L255" s="546" t="s">
        <v>1187</v>
      </c>
    </row>
    <row r="256" spans="1:12" ht="25.5" hidden="1">
      <c r="A256" s="546" t="s">
        <v>1929</v>
      </c>
      <c r="B256" s="546" t="s">
        <v>1930</v>
      </c>
      <c r="C256" s="546" t="s">
        <v>1931</v>
      </c>
      <c r="D256" s="546" t="s">
        <v>653</v>
      </c>
      <c r="E256" s="546" t="s">
        <v>654</v>
      </c>
      <c r="F256" s="546" t="s">
        <v>1183</v>
      </c>
      <c r="G256" s="546" t="s">
        <v>1184</v>
      </c>
      <c r="H256" s="546" t="s">
        <v>585</v>
      </c>
      <c r="I256" s="546" t="s">
        <v>1185</v>
      </c>
      <c r="J256" s="546" t="s">
        <v>1186</v>
      </c>
      <c r="K256" s="546" t="s">
        <v>1187</v>
      </c>
      <c r="L256" s="546" t="s">
        <v>1187</v>
      </c>
    </row>
    <row r="257" spans="1:12" ht="25.5" hidden="1">
      <c r="A257" s="546" t="s">
        <v>1932</v>
      </c>
      <c r="B257" s="546" t="s">
        <v>1933</v>
      </c>
      <c r="C257" s="546" t="s">
        <v>1934</v>
      </c>
      <c r="D257" s="546" t="s">
        <v>653</v>
      </c>
      <c r="E257" s="546" t="s">
        <v>654</v>
      </c>
      <c r="F257" s="546" t="s">
        <v>1183</v>
      </c>
      <c r="G257" s="546" t="s">
        <v>1184</v>
      </c>
      <c r="H257" s="546" t="s">
        <v>585</v>
      </c>
      <c r="I257" s="546" t="s">
        <v>1185</v>
      </c>
      <c r="J257" s="546" t="s">
        <v>1186</v>
      </c>
      <c r="K257" s="546" t="s">
        <v>1187</v>
      </c>
      <c r="L257" s="546" t="s">
        <v>1187</v>
      </c>
    </row>
    <row r="258" spans="1:12" ht="25.5" hidden="1">
      <c r="A258" s="546" t="s">
        <v>1935</v>
      </c>
      <c r="B258" s="546" t="s">
        <v>1936</v>
      </c>
      <c r="C258" s="546" t="s">
        <v>1937</v>
      </c>
      <c r="D258" s="546" t="s">
        <v>653</v>
      </c>
      <c r="E258" s="546" t="s">
        <v>654</v>
      </c>
      <c r="F258" s="546" t="s">
        <v>1183</v>
      </c>
      <c r="G258" s="546" t="s">
        <v>1184</v>
      </c>
      <c r="H258" s="546" t="s">
        <v>585</v>
      </c>
      <c r="I258" s="546" t="s">
        <v>1185</v>
      </c>
      <c r="J258" s="546" t="s">
        <v>1186</v>
      </c>
      <c r="K258" s="546" t="s">
        <v>1187</v>
      </c>
      <c r="L258" s="546" t="s">
        <v>1187</v>
      </c>
    </row>
    <row r="259" spans="1:12" ht="25.5" hidden="1">
      <c r="A259" s="546" t="s">
        <v>1938</v>
      </c>
      <c r="B259" s="546" t="s">
        <v>1939</v>
      </c>
      <c r="C259" s="546" t="s">
        <v>1940</v>
      </c>
      <c r="D259" s="546" t="s">
        <v>653</v>
      </c>
      <c r="E259" s="546" t="s">
        <v>654</v>
      </c>
      <c r="F259" s="546" t="s">
        <v>1183</v>
      </c>
      <c r="G259" s="546" t="s">
        <v>1184</v>
      </c>
      <c r="H259" s="546" t="s">
        <v>585</v>
      </c>
      <c r="I259" s="546" t="s">
        <v>1185</v>
      </c>
      <c r="J259" s="546" t="s">
        <v>1186</v>
      </c>
      <c r="K259" s="546" t="s">
        <v>1187</v>
      </c>
      <c r="L259" s="546" t="s">
        <v>1187</v>
      </c>
    </row>
    <row r="260" spans="1:12" ht="25.5" hidden="1">
      <c r="A260" s="546" t="s">
        <v>1941</v>
      </c>
      <c r="B260" s="546" t="s">
        <v>1942</v>
      </c>
      <c r="C260" s="546" t="s">
        <v>1943</v>
      </c>
      <c r="D260" s="546" t="s">
        <v>653</v>
      </c>
      <c r="E260" s="546" t="s">
        <v>654</v>
      </c>
      <c r="F260" s="546" t="s">
        <v>1183</v>
      </c>
      <c r="G260" s="546" t="s">
        <v>1184</v>
      </c>
      <c r="H260" s="546" t="s">
        <v>585</v>
      </c>
      <c r="I260" s="546" t="s">
        <v>1185</v>
      </c>
      <c r="J260" s="546" t="s">
        <v>1186</v>
      </c>
      <c r="K260" s="546" t="s">
        <v>1187</v>
      </c>
      <c r="L260" s="546" t="s">
        <v>1187</v>
      </c>
    </row>
    <row r="261" spans="1:12" ht="25.5" hidden="1">
      <c r="A261" s="546" t="s">
        <v>1944</v>
      </c>
      <c r="B261" s="546" t="s">
        <v>1945</v>
      </c>
      <c r="C261" s="546" t="s">
        <v>1946</v>
      </c>
      <c r="D261" s="546" t="s">
        <v>653</v>
      </c>
      <c r="E261" s="546" t="s">
        <v>654</v>
      </c>
      <c r="F261" s="546" t="s">
        <v>1183</v>
      </c>
      <c r="G261" s="546" t="s">
        <v>1184</v>
      </c>
      <c r="H261" s="546" t="s">
        <v>585</v>
      </c>
      <c r="I261" s="546" t="s">
        <v>1185</v>
      </c>
      <c r="J261" s="546" t="s">
        <v>1186</v>
      </c>
      <c r="K261" s="546" t="s">
        <v>1187</v>
      </c>
      <c r="L261" s="546" t="s">
        <v>1187</v>
      </c>
    </row>
    <row r="262" spans="1:12" ht="25.5" hidden="1">
      <c r="A262" s="546" t="s">
        <v>1947</v>
      </c>
      <c r="B262" s="546" t="s">
        <v>1948</v>
      </c>
      <c r="C262" s="546" t="s">
        <v>1949</v>
      </c>
      <c r="D262" s="546" t="s">
        <v>653</v>
      </c>
      <c r="E262" s="546" t="s">
        <v>654</v>
      </c>
      <c r="F262" s="546" t="s">
        <v>1183</v>
      </c>
      <c r="G262" s="546" t="s">
        <v>1184</v>
      </c>
      <c r="H262" s="546" t="s">
        <v>585</v>
      </c>
      <c r="I262" s="546" t="s">
        <v>1185</v>
      </c>
      <c r="J262" s="546" t="s">
        <v>1186</v>
      </c>
      <c r="K262" s="546" t="s">
        <v>1187</v>
      </c>
      <c r="L262" s="546" t="s">
        <v>1187</v>
      </c>
    </row>
    <row r="263" spans="1:12" ht="25.5" hidden="1">
      <c r="A263" s="546" t="s">
        <v>1950</v>
      </c>
      <c r="B263" s="546" t="s">
        <v>1951</v>
      </c>
      <c r="C263" s="546" t="s">
        <v>1952</v>
      </c>
      <c r="D263" s="546" t="s">
        <v>653</v>
      </c>
      <c r="E263" s="546" t="s">
        <v>654</v>
      </c>
      <c r="F263" s="546" t="s">
        <v>1183</v>
      </c>
      <c r="G263" s="546" t="s">
        <v>1184</v>
      </c>
      <c r="H263" s="546" t="s">
        <v>585</v>
      </c>
      <c r="I263" s="546" t="s">
        <v>1185</v>
      </c>
      <c r="J263" s="546" t="s">
        <v>1186</v>
      </c>
      <c r="K263" s="546" t="s">
        <v>1187</v>
      </c>
      <c r="L263" s="546" t="s">
        <v>1187</v>
      </c>
    </row>
    <row r="264" spans="1:12" ht="25.5" hidden="1">
      <c r="A264" s="546" t="s">
        <v>1953</v>
      </c>
      <c r="B264" s="546" t="s">
        <v>1954</v>
      </c>
      <c r="C264" s="546" t="s">
        <v>1955</v>
      </c>
      <c r="D264" s="546" t="s">
        <v>653</v>
      </c>
      <c r="E264" s="546" t="s">
        <v>654</v>
      </c>
      <c r="F264" s="546" t="s">
        <v>1183</v>
      </c>
      <c r="G264" s="546" t="s">
        <v>1184</v>
      </c>
      <c r="H264" s="546" t="s">
        <v>585</v>
      </c>
      <c r="I264" s="546" t="s">
        <v>1185</v>
      </c>
      <c r="J264" s="546" t="s">
        <v>1186</v>
      </c>
      <c r="K264" s="546" t="s">
        <v>1187</v>
      </c>
      <c r="L264" s="546" t="s">
        <v>1187</v>
      </c>
    </row>
    <row r="265" spans="1:12" ht="25.5" hidden="1">
      <c r="A265" s="546" t="s">
        <v>1956</v>
      </c>
      <c r="B265" s="546" t="s">
        <v>1957</v>
      </c>
      <c r="C265" s="546" t="s">
        <v>1958</v>
      </c>
      <c r="D265" s="546" t="s">
        <v>653</v>
      </c>
      <c r="E265" s="546" t="s">
        <v>654</v>
      </c>
      <c r="F265" s="546" t="s">
        <v>1183</v>
      </c>
      <c r="G265" s="546" t="s">
        <v>1184</v>
      </c>
      <c r="H265" s="546" t="s">
        <v>585</v>
      </c>
      <c r="I265" s="546" t="s">
        <v>1185</v>
      </c>
      <c r="J265" s="546" t="s">
        <v>1186</v>
      </c>
      <c r="K265" s="546" t="s">
        <v>1187</v>
      </c>
      <c r="L265" s="546" t="s">
        <v>1187</v>
      </c>
    </row>
    <row r="266" spans="1:12" ht="25.5" hidden="1">
      <c r="A266" s="546" t="s">
        <v>1959</v>
      </c>
      <c r="B266" s="546" t="s">
        <v>1960</v>
      </c>
      <c r="C266" s="546" t="s">
        <v>1961</v>
      </c>
      <c r="D266" s="546" t="s">
        <v>653</v>
      </c>
      <c r="E266" s="546" t="s">
        <v>654</v>
      </c>
      <c r="F266" s="546" t="s">
        <v>1183</v>
      </c>
      <c r="G266" s="546" t="s">
        <v>1184</v>
      </c>
      <c r="H266" s="546" t="s">
        <v>585</v>
      </c>
      <c r="I266" s="546" t="s">
        <v>1185</v>
      </c>
      <c r="J266" s="546" t="s">
        <v>1186</v>
      </c>
      <c r="K266" s="546" t="s">
        <v>1187</v>
      </c>
      <c r="L266" s="546" t="s">
        <v>1187</v>
      </c>
    </row>
    <row r="267" spans="1:12" ht="25.5" hidden="1">
      <c r="A267" s="546" t="s">
        <v>1962</v>
      </c>
      <c r="B267" s="546" t="s">
        <v>1963</v>
      </c>
      <c r="C267" s="546" t="s">
        <v>1964</v>
      </c>
      <c r="D267" s="546" t="s">
        <v>653</v>
      </c>
      <c r="E267" s="546" t="s">
        <v>654</v>
      </c>
      <c r="F267" s="546" t="s">
        <v>1183</v>
      </c>
      <c r="G267" s="546" t="s">
        <v>1184</v>
      </c>
      <c r="H267" s="546" t="s">
        <v>585</v>
      </c>
      <c r="I267" s="546" t="s">
        <v>1185</v>
      </c>
      <c r="J267" s="546" t="s">
        <v>1186</v>
      </c>
      <c r="K267" s="546" t="s">
        <v>1187</v>
      </c>
      <c r="L267" s="546" t="s">
        <v>1187</v>
      </c>
    </row>
    <row r="268" spans="1:12" ht="25.5" hidden="1">
      <c r="A268" s="546" t="s">
        <v>1965</v>
      </c>
      <c r="B268" s="546" t="s">
        <v>1966</v>
      </c>
      <c r="C268" s="546" t="s">
        <v>1967</v>
      </c>
      <c r="D268" s="546" t="s">
        <v>653</v>
      </c>
      <c r="E268" s="546" t="s">
        <v>654</v>
      </c>
      <c r="F268" s="546" t="s">
        <v>1183</v>
      </c>
      <c r="G268" s="546" t="s">
        <v>1184</v>
      </c>
      <c r="H268" s="546" t="s">
        <v>585</v>
      </c>
      <c r="I268" s="546" t="s">
        <v>1185</v>
      </c>
      <c r="J268" s="546" t="s">
        <v>1186</v>
      </c>
      <c r="K268" s="546" t="s">
        <v>1187</v>
      </c>
      <c r="L268" s="546" t="s">
        <v>1187</v>
      </c>
    </row>
    <row r="269" spans="1:12" ht="25.5" hidden="1">
      <c r="A269" s="546" t="s">
        <v>1968</v>
      </c>
      <c r="B269" s="546" t="s">
        <v>1969</v>
      </c>
      <c r="C269" s="546" t="s">
        <v>1970</v>
      </c>
      <c r="D269" s="546" t="s">
        <v>653</v>
      </c>
      <c r="E269" s="546" t="s">
        <v>654</v>
      </c>
      <c r="F269" s="546" t="s">
        <v>1183</v>
      </c>
      <c r="G269" s="546" t="s">
        <v>1184</v>
      </c>
      <c r="H269" s="546" t="s">
        <v>585</v>
      </c>
      <c r="I269" s="546" t="s">
        <v>1185</v>
      </c>
      <c r="J269" s="546" t="s">
        <v>1186</v>
      </c>
      <c r="K269" s="546" t="s">
        <v>1187</v>
      </c>
      <c r="L269" s="546" t="s">
        <v>1187</v>
      </c>
    </row>
    <row r="270" spans="1:12" ht="25.5" hidden="1">
      <c r="A270" s="546" t="s">
        <v>1971</v>
      </c>
      <c r="B270" s="546" t="s">
        <v>1972</v>
      </c>
      <c r="C270" s="546" t="s">
        <v>1973</v>
      </c>
      <c r="D270" s="546" t="s">
        <v>653</v>
      </c>
      <c r="E270" s="546" t="s">
        <v>654</v>
      </c>
      <c r="F270" s="546" t="s">
        <v>1183</v>
      </c>
      <c r="G270" s="546" t="s">
        <v>1184</v>
      </c>
      <c r="H270" s="546" t="s">
        <v>585</v>
      </c>
      <c r="I270" s="546" t="s">
        <v>1185</v>
      </c>
      <c r="J270" s="546" t="s">
        <v>1186</v>
      </c>
      <c r="K270" s="546" t="s">
        <v>1187</v>
      </c>
      <c r="L270" s="546" t="s">
        <v>1187</v>
      </c>
    </row>
    <row r="271" spans="1:12" ht="25.5" hidden="1">
      <c r="A271" s="546" t="s">
        <v>1974</v>
      </c>
      <c r="B271" s="546" t="s">
        <v>1975</v>
      </c>
      <c r="C271" s="546" t="s">
        <v>1976</v>
      </c>
      <c r="D271" s="546" t="s">
        <v>653</v>
      </c>
      <c r="E271" s="546" t="s">
        <v>654</v>
      </c>
      <c r="F271" s="546" t="s">
        <v>1183</v>
      </c>
      <c r="G271" s="546" t="s">
        <v>1184</v>
      </c>
      <c r="H271" s="546" t="s">
        <v>585</v>
      </c>
      <c r="I271" s="546" t="s">
        <v>1185</v>
      </c>
      <c r="J271" s="546" t="s">
        <v>1186</v>
      </c>
      <c r="K271" s="546" t="s">
        <v>1187</v>
      </c>
      <c r="L271" s="546" t="s">
        <v>1187</v>
      </c>
    </row>
    <row r="272" spans="1:12" ht="25.5" hidden="1">
      <c r="A272" s="546" t="s">
        <v>1977</v>
      </c>
      <c r="B272" s="546" t="s">
        <v>1978</v>
      </c>
      <c r="C272" s="546" t="s">
        <v>1979</v>
      </c>
      <c r="D272" s="546" t="s">
        <v>653</v>
      </c>
      <c r="E272" s="546" t="s">
        <v>654</v>
      </c>
      <c r="F272" s="546" t="s">
        <v>1183</v>
      </c>
      <c r="G272" s="546" t="s">
        <v>1184</v>
      </c>
      <c r="H272" s="546" t="s">
        <v>585</v>
      </c>
      <c r="I272" s="546" t="s">
        <v>1185</v>
      </c>
      <c r="J272" s="546" t="s">
        <v>1186</v>
      </c>
      <c r="K272" s="546" t="s">
        <v>1187</v>
      </c>
      <c r="L272" s="546" t="s">
        <v>1187</v>
      </c>
    </row>
    <row r="273" spans="1:12" ht="25.5" hidden="1">
      <c r="A273" s="546" t="s">
        <v>1980</v>
      </c>
      <c r="B273" s="546" t="s">
        <v>1981</v>
      </c>
      <c r="C273" s="546" t="s">
        <v>1982</v>
      </c>
      <c r="D273" s="546" t="s">
        <v>653</v>
      </c>
      <c r="E273" s="546" t="s">
        <v>654</v>
      </c>
      <c r="F273" s="546" t="s">
        <v>1183</v>
      </c>
      <c r="G273" s="546" t="s">
        <v>1184</v>
      </c>
      <c r="H273" s="546" t="s">
        <v>585</v>
      </c>
      <c r="I273" s="546" t="s">
        <v>1185</v>
      </c>
      <c r="J273" s="546" t="s">
        <v>1186</v>
      </c>
      <c r="K273" s="546" t="s">
        <v>1187</v>
      </c>
      <c r="L273" s="546" t="s">
        <v>1187</v>
      </c>
    </row>
    <row r="274" spans="1:12" ht="25.5" hidden="1">
      <c r="A274" s="546" t="s">
        <v>1983</v>
      </c>
      <c r="B274" s="546" t="s">
        <v>1984</v>
      </c>
      <c r="C274" s="546" t="s">
        <v>1985</v>
      </c>
      <c r="D274" s="546" t="s">
        <v>653</v>
      </c>
      <c r="E274" s="546" t="s">
        <v>654</v>
      </c>
      <c r="F274" s="546" t="s">
        <v>1183</v>
      </c>
      <c r="G274" s="546" t="s">
        <v>1184</v>
      </c>
      <c r="H274" s="546" t="s">
        <v>585</v>
      </c>
      <c r="I274" s="546" t="s">
        <v>1185</v>
      </c>
      <c r="J274" s="546" t="s">
        <v>1186</v>
      </c>
      <c r="K274" s="546" t="s">
        <v>1187</v>
      </c>
      <c r="L274" s="546" t="s">
        <v>1187</v>
      </c>
    </row>
    <row r="275" spans="1:12" ht="25.5" hidden="1">
      <c r="A275" s="546" t="s">
        <v>1986</v>
      </c>
      <c r="B275" s="546" t="s">
        <v>1987</v>
      </c>
      <c r="C275" s="546" t="s">
        <v>1988</v>
      </c>
      <c r="D275" s="546" t="s">
        <v>653</v>
      </c>
      <c r="E275" s="546" t="s">
        <v>654</v>
      </c>
      <c r="F275" s="546" t="s">
        <v>1183</v>
      </c>
      <c r="G275" s="546" t="s">
        <v>1184</v>
      </c>
      <c r="H275" s="546" t="s">
        <v>585</v>
      </c>
      <c r="I275" s="546" t="s">
        <v>1185</v>
      </c>
      <c r="J275" s="546" t="s">
        <v>1186</v>
      </c>
      <c r="K275" s="546" t="s">
        <v>1187</v>
      </c>
      <c r="L275" s="546" t="s">
        <v>1187</v>
      </c>
    </row>
    <row r="276" spans="1:12" ht="25.5" hidden="1">
      <c r="A276" s="546" t="s">
        <v>1989</v>
      </c>
      <c r="B276" s="546" t="s">
        <v>1990</v>
      </c>
      <c r="C276" s="546" t="s">
        <v>1991</v>
      </c>
      <c r="D276" s="546" t="s">
        <v>653</v>
      </c>
      <c r="E276" s="546" t="s">
        <v>654</v>
      </c>
      <c r="F276" s="546" t="s">
        <v>1183</v>
      </c>
      <c r="G276" s="546" t="s">
        <v>1184</v>
      </c>
      <c r="H276" s="546" t="s">
        <v>585</v>
      </c>
      <c r="I276" s="546" t="s">
        <v>1185</v>
      </c>
      <c r="J276" s="546" t="s">
        <v>1186</v>
      </c>
      <c r="K276" s="546" t="s">
        <v>1187</v>
      </c>
      <c r="L276" s="546" t="s">
        <v>1187</v>
      </c>
    </row>
    <row r="277" spans="1:12" ht="25.5" hidden="1">
      <c r="A277" s="546" t="s">
        <v>1992</v>
      </c>
      <c r="B277" s="546" t="s">
        <v>1993</v>
      </c>
      <c r="C277" s="546" t="s">
        <v>1994</v>
      </c>
      <c r="D277" s="546" t="s">
        <v>653</v>
      </c>
      <c r="E277" s="546" t="s">
        <v>654</v>
      </c>
      <c r="F277" s="546" t="s">
        <v>1183</v>
      </c>
      <c r="G277" s="546" t="s">
        <v>1184</v>
      </c>
      <c r="H277" s="546" t="s">
        <v>585</v>
      </c>
      <c r="I277" s="546" t="s">
        <v>1185</v>
      </c>
      <c r="J277" s="546" t="s">
        <v>1186</v>
      </c>
      <c r="K277" s="546" t="s">
        <v>1187</v>
      </c>
      <c r="L277" s="546" t="s">
        <v>1187</v>
      </c>
    </row>
    <row r="278" spans="1:12" ht="25.5" hidden="1">
      <c r="A278" s="546" t="s">
        <v>1995</v>
      </c>
      <c r="B278" s="546" t="s">
        <v>1996</v>
      </c>
      <c r="C278" s="546" t="s">
        <v>1997</v>
      </c>
      <c r="D278" s="546" t="s">
        <v>653</v>
      </c>
      <c r="E278" s="546" t="s">
        <v>654</v>
      </c>
      <c r="F278" s="546" t="s">
        <v>1183</v>
      </c>
      <c r="G278" s="546" t="s">
        <v>1184</v>
      </c>
      <c r="H278" s="546" t="s">
        <v>585</v>
      </c>
      <c r="I278" s="546" t="s">
        <v>1185</v>
      </c>
      <c r="J278" s="546" t="s">
        <v>1186</v>
      </c>
      <c r="K278" s="546" t="s">
        <v>1187</v>
      </c>
      <c r="L278" s="546" t="s">
        <v>1187</v>
      </c>
    </row>
    <row r="279" spans="1:12" ht="25.5" hidden="1">
      <c r="A279" s="546" t="s">
        <v>1998</v>
      </c>
      <c r="B279" s="546" t="s">
        <v>1999</v>
      </c>
      <c r="C279" s="546" t="s">
        <v>2000</v>
      </c>
      <c r="D279" s="546" t="s">
        <v>653</v>
      </c>
      <c r="E279" s="546" t="s">
        <v>654</v>
      </c>
      <c r="F279" s="546" t="s">
        <v>1183</v>
      </c>
      <c r="G279" s="546" t="s">
        <v>1184</v>
      </c>
      <c r="H279" s="546" t="s">
        <v>585</v>
      </c>
      <c r="I279" s="546" t="s">
        <v>1185</v>
      </c>
      <c r="J279" s="546" t="s">
        <v>1186</v>
      </c>
      <c r="K279" s="546" t="s">
        <v>1187</v>
      </c>
      <c r="L279" s="546" t="s">
        <v>1187</v>
      </c>
    </row>
    <row r="280" spans="1:12" ht="25.5" hidden="1">
      <c r="A280" s="546" t="s">
        <v>2001</v>
      </c>
      <c r="B280" s="546" t="s">
        <v>2002</v>
      </c>
      <c r="C280" s="546" t="s">
        <v>2003</v>
      </c>
      <c r="D280" s="546" t="s">
        <v>653</v>
      </c>
      <c r="E280" s="546" t="s">
        <v>654</v>
      </c>
      <c r="F280" s="546" t="s">
        <v>1183</v>
      </c>
      <c r="G280" s="546" t="s">
        <v>1184</v>
      </c>
      <c r="H280" s="546" t="s">
        <v>585</v>
      </c>
      <c r="I280" s="546" t="s">
        <v>1185</v>
      </c>
      <c r="J280" s="546" t="s">
        <v>1186</v>
      </c>
      <c r="K280" s="546" t="s">
        <v>1187</v>
      </c>
      <c r="L280" s="546" t="s">
        <v>1187</v>
      </c>
    </row>
    <row r="281" spans="1:12" ht="25.5" hidden="1">
      <c r="A281" s="546" t="s">
        <v>2004</v>
      </c>
      <c r="B281" s="546" t="s">
        <v>2005</v>
      </c>
      <c r="C281" s="546" t="s">
        <v>2006</v>
      </c>
      <c r="D281" s="546" t="s">
        <v>653</v>
      </c>
      <c r="E281" s="546" t="s">
        <v>654</v>
      </c>
      <c r="F281" s="546" t="s">
        <v>1183</v>
      </c>
      <c r="G281" s="546" t="s">
        <v>1184</v>
      </c>
      <c r="H281" s="546" t="s">
        <v>585</v>
      </c>
      <c r="I281" s="546" t="s">
        <v>1185</v>
      </c>
      <c r="J281" s="546" t="s">
        <v>1186</v>
      </c>
      <c r="K281" s="546" t="s">
        <v>1187</v>
      </c>
      <c r="L281" s="546" t="s">
        <v>1187</v>
      </c>
    </row>
    <row r="282" spans="1:12" ht="25.5" hidden="1">
      <c r="A282" s="546" t="s">
        <v>2007</v>
      </c>
      <c r="B282" s="546" t="s">
        <v>2008</v>
      </c>
      <c r="C282" s="546" t="s">
        <v>2009</v>
      </c>
      <c r="D282" s="546" t="s">
        <v>653</v>
      </c>
      <c r="E282" s="546" t="s">
        <v>654</v>
      </c>
      <c r="F282" s="546" t="s">
        <v>1183</v>
      </c>
      <c r="G282" s="546" t="s">
        <v>1184</v>
      </c>
      <c r="H282" s="546" t="s">
        <v>585</v>
      </c>
      <c r="I282" s="546" t="s">
        <v>1185</v>
      </c>
      <c r="J282" s="546" t="s">
        <v>1186</v>
      </c>
      <c r="K282" s="546" t="s">
        <v>1187</v>
      </c>
      <c r="L282" s="546" t="s">
        <v>1187</v>
      </c>
    </row>
    <row r="283" spans="1:12" ht="25.5" hidden="1">
      <c r="A283" s="546" t="s">
        <v>2010</v>
      </c>
      <c r="B283" s="546" t="s">
        <v>2011</v>
      </c>
      <c r="C283" s="546" t="s">
        <v>2012</v>
      </c>
      <c r="D283" s="546" t="s">
        <v>653</v>
      </c>
      <c r="E283" s="546" t="s">
        <v>654</v>
      </c>
      <c r="F283" s="546" t="s">
        <v>1183</v>
      </c>
      <c r="G283" s="546" t="s">
        <v>1184</v>
      </c>
      <c r="H283" s="546" t="s">
        <v>585</v>
      </c>
      <c r="I283" s="546" t="s">
        <v>1185</v>
      </c>
      <c r="J283" s="546" t="s">
        <v>1186</v>
      </c>
      <c r="K283" s="546" t="s">
        <v>1187</v>
      </c>
      <c r="L283" s="546" t="s">
        <v>1187</v>
      </c>
    </row>
    <row r="284" spans="1:12" ht="25.5" hidden="1">
      <c r="A284" s="546" t="s">
        <v>2013</v>
      </c>
      <c r="B284" s="546" t="s">
        <v>2014</v>
      </c>
      <c r="C284" s="546" t="s">
        <v>2015</v>
      </c>
      <c r="D284" s="546" t="s">
        <v>653</v>
      </c>
      <c r="E284" s="546" t="s">
        <v>654</v>
      </c>
      <c r="F284" s="546" t="s">
        <v>1183</v>
      </c>
      <c r="G284" s="546" t="s">
        <v>1184</v>
      </c>
      <c r="H284" s="546" t="s">
        <v>585</v>
      </c>
      <c r="I284" s="546" t="s">
        <v>1185</v>
      </c>
      <c r="J284" s="546" t="s">
        <v>1186</v>
      </c>
      <c r="K284" s="546" t="s">
        <v>1187</v>
      </c>
      <c r="L284" s="546" t="s">
        <v>1187</v>
      </c>
    </row>
    <row r="285" spans="1:12" ht="25.5" hidden="1">
      <c r="A285" s="546" t="s">
        <v>2016</v>
      </c>
      <c r="B285" s="546" t="s">
        <v>2017</v>
      </c>
      <c r="C285" s="546" t="s">
        <v>2018</v>
      </c>
      <c r="D285" s="546" t="s">
        <v>653</v>
      </c>
      <c r="E285" s="546" t="s">
        <v>654</v>
      </c>
      <c r="F285" s="546" t="s">
        <v>1183</v>
      </c>
      <c r="G285" s="546" t="s">
        <v>1184</v>
      </c>
      <c r="H285" s="546" t="s">
        <v>585</v>
      </c>
      <c r="I285" s="546" t="s">
        <v>1185</v>
      </c>
      <c r="J285" s="546" t="s">
        <v>1186</v>
      </c>
      <c r="K285" s="546" t="s">
        <v>1187</v>
      </c>
      <c r="L285" s="546" t="s">
        <v>1187</v>
      </c>
    </row>
    <row r="286" spans="1:12" ht="25.5" hidden="1">
      <c r="A286" s="546" t="s">
        <v>2019</v>
      </c>
      <c r="B286" s="546" t="s">
        <v>2020</v>
      </c>
      <c r="C286" s="546" t="s">
        <v>2021</v>
      </c>
      <c r="D286" s="546" t="s">
        <v>653</v>
      </c>
      <c r="E286" s="546" t="s">
        <v>654</v>
      </c>
      <c r="F286" s="546" t="s">
        <v>1183</v>
      </c>
      <c r="G286" s="546" t="s">
        <v>1184</v>
      </c>
      <c r="H286" s="546" t="s">
        <v>585</v>
      </c>
      <c r="I286" s="546" t="s">
        <v>1185</v>
      </c>
      <c r="J286" s="546" t="s">
        <v>1186</v>
      </c>
      <c r="K286" s="546" t="s">
        <v>1187</v>
      </c>
      <c r="L286" s="546" t="s">
        <v>1187</v>
      </c>
    </row>
    <row r="287" spans="1:12" ht="25.5" hidden="1">
      <c r="A287" s="546" t="s">
        <v>2022</v>
      </c>
      <c r="B287" s="546" t="s">
        <v>2023</v>
      </c>
      <c r="C287" s="546" t="s">
        <v>2024</v>
      </c>
      <c r="D287" s="546" t="s">
        <v>653</v>
      </c>
      <c r="E287" s="546" t="s">
        <v>654</v>
      </c>
      <c r="F287" s="546" t="s">
        <v>1183</v>
      </c>
      <c r="G287" s="546" t="s">
        <v>1184</v>
      </c>
      <c r="H287" s="546" t="s">
        <v>585</v>
      </c>
      <c r="I287" s="546" t="s">
        <v>1185</v>
      </c>
      <c r="J287" s="546" t="s">
        <v>1186</v>
      </c>
      <c r="K287" s="546" t="s">
        <v>1187</v>
      </c>
      <c r="L287" s="546" t="s">
        <v>1187</v>
      </c>
    </row>
    <row r="288" spans="1:12" ht="25.5" hidden="1">
      <c r="A288" s="546" t="s">
        <v>2025</v>
      </c>
      <c r="B288" s="546" t="s">
        <v>2026</v>
      </c>
      <c r="C288" s="546" t="s">
        <v>2027</v>
      </c>
      <c r="D288" s="546" t="s">
        <v>653</v>
      </c>
      <c r="E288" s="546" t="s">
        <v>654</v>
      </c>
      <c r="F288" s="546" t="s">
        <v>1183</v>
      </c>
      <c r="G288" s="546" t="s">
        <v>1184</v>
      </c>
      <c r="H288" s="546" t="s">
        <v>585</v>
      </c>
      <c r="I288" s="546" t="s">
        <v>1185</v>
      </c>
      <c r="J288" s="546" t="s">
        <v>1186</v>
      </c>
      <c r="K288" s="546" t="s">
        <v>1187</v>
      </c>
      <c r="L288" s="546" t="s">
        <v>1187</v>
      </c>
    </row>
    <row r="289" spans="1:12" ht="25.5" hidden="1">
      <c r="A289" s="546" t="s">
        <v>2028</v>
      </c>
      <c r="B289" s="546" t="s">
        <v>2029</v>
      </c>
      <c r="C289" s="546" t="s">
        <v>2030</v>
      </c>
      <c r="D289" s="546" t="s">
        <v>653</v>
      </c>
      <c r="E289" s="546" t="s">
        <v>654</v>
      </c>
      <c r="F289" s="546" t="s">
        <v>1183</v>
      </c>
      <c r="G289" s="546" t="s">
        <v>1184</v>
      </c>
      <c r="H289" s="546" t="s">
        <v>585</v>
      </c>
      <c r="I289" s="546" t="s">
        <v>1185</v>
      </c>
      <c r="J289" s="546" t="s">
        <v>1186</v>
      </c>
      <c r="K289" s="546" t="s">
        <v>1187</v>
      </c>
      <c r="L289" s="546" t="s">
        <v>1187</v>
      </c>
    </row>
    <row r="290" spans="1:12" ht="25.5" hidden="1">
      <c r="A290" s="546" t="s">
        <v>2031</v>
      </c>
      <c r="B290" s="546" t="s">
        <v>2032</v>
      </c>
      <c r="C290" s="546" t="s">
        <v>2033</v>
      </c>
      <c r="D290" s="546" t="s">
        <v>653</v>
      </c>
      <c r="E290" s="546" t="s">
        <v>654</v>
      </c>
      <c r="F290" s="546" t="s">
        <v>1183</v>
      </c>
      <c r="G290" s="546" t="s">
        <v>1184</v>
      </c>
      <c r="H290" s="546" t="s">
        <v>585</v>
      </c>
      <c r="I290" s="546" t="s">
        <v>1185</v>
      </c>
      <c r="J290" s="546" t="s">
        <v>1186</v>
      </c>
      <c r="K290" s="546" t="s">
        <v>1187</v>
      </c>
      <c r="L290" s="546" t="s">
        <v>1187</v>
      </c>
    </row>
    <row r="291" spans="1:12" ht="25.5" hidden="1">
      <c r="A291" s="546" t="s">
        <v>2034</v>
      </c>
      <c r="B291" s="546" t="s">
        <v>2035</v>
      </c>
      <c r="C291" s="546" t="s">
        <v>2036</v>
      </c>
      <c r="D291" s="546" t="s">
        <v>653</v>
      </c>
      <c r="E291" s="546" t="s">
        <v>654</v>
      </c>
      <c r="F291" s="546" t="s">
        <v>1183</v>
      </c>
      <c r="G291" s="546" t="s">
        <v>1184</v>
      </c>
      <c r="H291" s="546" t="s">
        <v>585</v>
      </c>
      <c r="I291" s="546" t="s">
        <v>1185</v>
      </c>
      <c r="J291" s="546" t="s">
        <v>1186</v>
      </c>
      <c r="K291" s="546" t="s">
        <v>1187</v>
      </c>
      <c r="L291" s="546" t="s">
        <v>1187</v>
      </c>
    </row>
    <row r="292" spans="1:12" ht="25.5" hidden="1">
      <c r="A292" s="546" t="s">
        <v>2037</v>
      </c>
      <c r="B292" s="546" t="s">
        <v>2038</v>
      </c>
      <c r="C292" s="546" t="s">
        <v>2039</v>
      </c>
      <c r="D292" s="546" t="s">
        <v>234</v>
      </c>
      <c r="E292" s="546" t="s">
        <v>10</v>
      </c>
      <c r="F292" s="546" t="s">
        <v>1183</v>
      </c>
      <c r="G292" s="546" t="s">
        <v>1184</v>
      </c>
      <c r="H292" s="546" t="s">
        <v>585</v>
      </c>
      <c r="I292" s="546" t="s">
        <v>1185</v>
      </c>
      <c r="J292" s="546" t="s">
        <v>1186</v>
      </c>
      <c r="K292" s="546" t="s">
        <v>1187</v>
      </c>
      <c r="L292" s="546" t="s">
        <v>1187</v>
      </c>
    </row>
    <row r="293" spans="1:12" ht="25.5" hidden="1">
      <c r="A293" s="546" t="s">
        <v>2040</v>
      </c>
      <c r="B293" s="546" t="s">
        <v>2041</v>
      </c>
      <c r="C293" s="546" t="s">
        <v>2042</v>
      </c>
      <c r="D293" s="546" t="s">
        <v>234</v>
      </c>
      <c r="E293" s="546" t="s">
        <v>10</v>
      </c>
      <c r="F293" s="546" t="s">
        <v>1183</v>
      </c>
      <c r="G293" s="546" t="s">
        <v>1184</v>
      </c>
      <c r="H293" s="546" t="s">
        <v>585</v>
      </c>
      <c r="I293" s="546" t="s">
        <v>1185</v>
      </c>
      <c r="J293" s="546" t="s">
        <v>1186</v>
      </c>
      <c r="K293" s="546" t="s">
        <v>1187</v>
      </c>
      <c r="L293" s="546" t="s">
        <v>1187</v>
      </c>
    </row>
    <row r="294" spans="1:12" ht="25.5" hidden="1">
      <c r="A294" s="546" t="s">
        <v>2043</v>
      </c>
      <c r="B294" s="546" t="s">
        <v>2044</v>
      </c>
      <c r="C294" s="546" t="s">
        <v>2045</v>
      </c>
      <c r="D294" s="546" t="s">
        <v>234</v>
      </c>
      <c r="E294" s="546" t="s">
        <v>10</v>
      </c>
      <c r="F294" s="546" t="s">
        <v>1183</v>
      </c>
      <c r="G294" s="546" t="s">
        <v>1184</v>
      </c>
      <c r="H294" s="546" t="s">
        <v>585</v>
      </c>
      <c r="I294" s="546" t="s">
        <v>1185</v>
      </c>
      <c r="J294" s="546" t="s">
        <v>1186</v>
      </c>
      <c r="K294" s="546" t="s">
        <v>1187</v>
      </c>
      <c r="L294" s="546" t="s">
        <v>1187</v>
      </c>
    </row>
    <row r="295" spans="1:12" ht="25.5" hidden="1">
      <c r="A295" s="546" t="s">
        <v>2046</v>
      </c>
      <c r="B295" s="546" t="s">
        <v>2047</v>
      </c>
      <c r="C295" s="546" t="s">
        <v>2048</v>
      </c>
      <c r="D295" s="546" t="s">
        <v>234</v>
      </c>
      <c r="E295" s="546" t="s">
        <v>10</v>
      </c>
      <c r="F295" s="546" t="s">
        <v>1183</v>
      </c>
      <c r="G295" s="546" t="s">
        <v>1184</v>
      </c>
      <c r="H295" s="546" t="s">
        <v>585</v>
      </c>
      <c r="I295" s="546" t="s">
        <v>1185</v>
      </c>
      <c r="J295" s="546" t="s">
        <v>1186</v>
      </c>
      <c r="K295" s="546" t="s">
        <v>1187</v>
      </c>
      <c r="L295" s="546" t="s">
        <v>1187</v>
      </c>
    </row>
    <row r="296" spans="1:12" ht="25.5" hidden="1">
      <c r="A296" s="546" t="s">
        <v>2049</v>
      </c>
      <c r="B296" s="546" t="s">
        <v>2050</v>
      </c>
      <c r="C296" s="546" t="s">
        <v>2051</v>
      </c>
      <c r="D296" s="546" t="s">
        <v>234</v>
      </c>
      <c r="E296" s="546" t="s">
        <v>10</v>
      </c>
      <c r="F296" s="546" t="s">
        <v>1183</v>
      </c>
      <c r="G296" s="546" t="s">
        <v>1184</v>
      </c>
      <c r="H296" s="546" t="s">
        <v>585</v>
      </c>
      <c r="I296" s="546" t="s">
        <v>1185</v>
      </c>
      <c r="J296" s="546" t="s">
        <v>1186</v>
      </c>
      <c r="K296" s="546" t="s">
        <v>1187</v>
      </c>
      <c r="L296" s="546" t="s">
        <v>1187</v>
      </c>
    </row>
    <row r="297" spans="1:12" ht="25.5" hidden="1">
      <c r="A297" s="546" t="s">
        <v>2052</v>
      </c>
      <c r="B297" s="546" t="s">
        <v>2053</v>
      </c>
      <c r="C297" s="546" t="s">
        <v>2054</v>
      </c>
      <c r="D297" s="546" t="s">
        <v>234</v>
      </c>
      <c r="E297" s="546" t="s">
        <v>10</v>
      </c>
      <c r="F297" s="546" t="s">
        <v>1183</v>
      </c>
      <c r="G297" s="546" t="s">
        <v>1184</v>
      </c>
      <c r="H297" s="546" t="s">
        <v>585</v>
      </c>
      <c r="I297" s="546" t="s">
        <v>1185</v>
      </c>
      <c r="J297" s="546" t="s">
        <v>1186</v>
      </c>
      <c r="K297" s="546" t="s">
        <v>1187</v>
      </c>
      <c r="L297" s="546" t="s">
        <v>1187</v>
      </c>
    </row>
    <row r="298" spans="1:12" ht="25.5" hidden="1">
      <c r="A298" s="546" t="s">
        <v>2055</v>
      </c>
      <c r="B298" s="546" t="s">
        <v>2056</v>
      </c>
      <c r="C298" s="546" t="s">
        <v>2057</v>
      </c>
      <c r="D298" s="546" t="s">
        <v>234</v>
      </c>
      <c r="E298" s="546" t="s">
        <v>10</v>
      </c>
      <c r="F298" s="546" t="s">
        <v>1183</v>
      </c>
      <c r="G298" s="546" t="s">
        <v>1184</v>
      </c>
      <c r="H298" s="546" t="s">
        <v>585</v>
      </c>
      <c r="I298" s="546" t="s">
        <v>1185</v>
      </c>
      <c r="J298" s="546" t="s">
        <v>1186</v>
      </c>
      <c r="K298" s="546" t="s">
        <v>1187</v>
      </c>
      <c r="L298" s="546" t="s">
        <v>1187</v>
      </c>
    </row>
    <row r="299" spans="1:12" ht="25.5" hidden="1">
      <c r="A299" s="546" t="s">
        <v>2058</v>
      </c>
      <c r="B299" s="546" t="s">
        <v>2059</v>
      </c>
      <c r="C299" s="546" t="s">
        <v>2060</v>
      </c>
      <c r="D299" s="546" t="s">
        <v>234</v>
      </c>
      <c r="E299" s="546" t="s">
        <v>10</v>
      </c>
      <c r="F299" s="546" t="s">
        <v>1183</v>
      </c>
      <c r="G299" s="546" t="s">
        <v>1184</v>
      </c>
      <c r="H299" s="546" t="s">
        <v>585</v>
      </c>
      <c r="I299" s="546" t="s">
        <v>1185</v>
      </c>
      <c r="J299" s="546" t="s">
        <v>1186</v>
      </c>
      <c r="K299" s="546" t="s">
        <v>1187</v>
      </c>
      <c r="L299" s="546" t="s">
        <v>1187</v>
      </c>
    </row>
    <row r="300" spans="1:12" ht="25.5" hidden="1">
      <c r="A300" s="546" t="s">
        <v>2061</v>
      </c>
      <c r="B300" s="546" t="s">
        <v>2062</v>
      </c>
      <c r="C300" s="546" t="s">
        <v>2063</v>
      </c>
      <c r="D300" s="546" t="s">
        <v>234</v>
      </c>
      <c r="E300" s="546" t="s">
        <v>10</v>
      </c>
      <c r="F300" s="546" t="s">
        <v>1183</v>
      </c>
      <c r="G300" s="546" t="s">
        <v>1184</v>
      </c>
      <c r="H300" s="546" t="s">
        <v>585</v>
      </c>
      <c r="I300" s="546" t="s">
        <v>1185</v>
      </c>
      <c r="J300" s="546" t="s">
        <v>1186</v>
      </c>
      <c r="K300" s="546" t="s">
        <v>1187</v>
      </c>
      <c r="L300" s="546" t="s">
        <v>1187</v>
      </c>
    </row>
    <row r="301" spans="1:12" ht="25.5" hidden="1">
      <c r="A301" s="546" t="s">
        <v>2064</v>
      </c>
      <c r="B301" s="546" t="s">
        <v>2065</v>
      </c>
      <c r="C301" s="546" t="s">
        <v>2066</v>
      </c>
      <c r="D301" s="546" t="s">
        <v>234</v>
      </c>
      <c r="E301" s="546" t="s">
        <v>10</v>
      </c>
      <c r="F301" s="546" t="s">
        <v>1183</v>
      </c>
      <c r="G301" s="546" t="s">
        <v>1184</v>
      </c>
      <c r="H301" s="546" t="s">
        <v>585</v>
      </c>
      <c r="I301" s="546" t="s">
        <v>1185</v>
      </c>
      <c r="J301" s="546" t="s">
        <v>1186</v>
      </c>
      <c r="K301" s="546" t="s">
        <v>1187</v>
      </c>
      <c r="L301" s="546" t="s">
        <v>1187</v>
      </c>
    </row>
    <row r="302" spans="1:12" ht="25.5" hidden="1">
      <c r="A302" s="546" t="s">
        <v>2067</v>
      </c>
      <c r="B302" s="546" t="s">
        <v>2068</v>
      </c>
      <c r="C302" s="546" t="s">
        <v>2069</v>
      </c>
      <c r="D302" s="546" t="s">
        <v>234</v>
      </c>
      <c r="E302" s="546" t="s">
        <v>10</v>
      </c>
      <c r="F302" s="546" t="s">
        <v>1183</v>
      </c>
      <c r="G302" s="546" t="s">
        <v>1184</v>
      </c>
      <c r="H302" s="546" t="s">
        <v>585</v>
      </c>
      <c r="I302" s="546" t="s">
        <v>1185</v>
      </c>
      <c r="J302" s="546" t="s">
        <v>1186</v>
      </c>
      <c r="K302" s="546" t="s">
        <v>1187</v>
      </c>
      <c r="L302" s="546" t="s">
        <v>1187</v>
      </c>
    </row>
    <row r="303" spans="1:12" ht="25.5" hidden="1">
      <c r="A303" s="546" t="s">
        <v>2070</v>
      </c>
      <c r="B303" s="546" t="s">
        <v>2071</v>
      </c>
      <c r="C303" s="546" t="s">
        <v>2072</v>
      </c>
      <c r="D303" s="546" t="s">
        <v>234</v>
      </c>
      <c r="E303" s="546" t="s">
        <v>10</v>
      </c>
      <c r="F303" s="546" t="s">
        <v>1183</v>
      </c>
      <c r="G303" s="546" t="s">
        <v>1184</v>
      </c>
      <c r="H303" s="546" t="s">
        <v>585</v>
      </c>
      <c r="I303" s="546" t="s">
        <v>1185</v>
      </c>
      <c r="J303" s="546" t="s">
        <v>1186</v>
      </c>
      <c r="K303" s="546" t="s">
        <v>1187</v>
      </c>
      <c r="L303" s="546" t="s">
        <v>1187</v>
      </c>
    </row>
    <row r="304" spans="1:12" ht="25.5" hidden="1">
      <c r="A304" s="546" t="s">
        <v>2073</v>
      </c>
      <c r="B304" s="546" t="s">
        <v>2074</v>
      </c>
      <c r="C304" s="546" t="s">
        <v>2075</v>
      </c>
      <c r="D304" s="546" t="s">
        <v>234</v>
      </c>
      <c r="E304" s="546" t="s">
        <v>10</v>
      </c>
      <c r="F304" s="546" t="s">
        <v>1183</v>
      </c>
      <c r="G304" s="546" t="s">
        <v>1184</v>
      </c>
      <c r="H304" s="546" t="s">
        <v>585</v>
      </c>
      <c r="I304" s="546" t="s">
        <v>1185</v>
      </c>
      <c r="J304" s="546" t="s">
        <v>1186</v>
      </c>
      <c r="K304" s="546" t="s">
        <v>1187</v>
      </c>
      <c r="L304" s="546" t="s">
        <v>1187</v>
      </c>
    </row>
    <row r="305" spans="1:12" ht="25.5" hidden="1">
      <c r="A305" s="546" t="s">
        <v>2076</v>
      </c>
      <c r="B305" s="546" t="s">
        <v>2077</v>
      </c>
      <c r="C305" s="546" t="s">
        <v>2078</v>
      </c>
      <c r="D305" s="546" t="s">
        <v>234</v>
      </c>
      <c r="E305" s="546" t="s">
        <v>10</v>
      </c>
      <c r="F305" s="546" t="s">
        <v>1183</v>
      </c>
      <c r="G305" s="546" t="s">
        <v>1184</v>
      </c>
      <c r="H305" s="546" t="s">
        <v>585</v>
      </c>
      <c r="I305" s="546" t="s">
        <v>1185</v>
      </c>
      <c r="J305" s="546" t="s">
        <v>1186</v>
      </c>
      <c r="K305" s="546" t="s">
        <v>1187</v>
      </c>
      <c r="L305" s="546" t="s">
        <v>1187</v>
      </c>
    </row>
    <row r="306" spans="1:12" ht="25.5" hidden="1">
      <c r="A306" s="546" t="s">
        <v>2079</v>
      </c>
      <c r="B306" s="546" t="s">
        <v>2080</v>
      </c>
      <c r="C306" s="546" t="s">
        <v>2081</v>
      </c>
      <c r="D306" s="546" t="s">
        <v>234</v>
      </c>
      <c r="E306" s="546" t="s">
        <v>10</v>
      </c>
      <c r="F306" s="546" t="s">
        <v>1183</v>
      </c>
      <c r="G306" s="546" t="s">
        <v>1184</v>
      </c>
      <c r="H306" s="546" t="s">
        <v>585</v>
      </c>
      <c r="I306" s="546" t="s">
        <v>1185</v>
      </c>
      <c r="J306" s="546" t="s">
        <v>1186</v>
      </c>
      <c r="K306" s="546" t="s">
        <v>1187</v>
      </c>
      <c r="L306" s="546" t="s">
        <v>1187</v>
      </c>
    </row>
    <row r="307" spans="1:12" ht="25.5" hidden="1">
      <c r="A307" s="546" t="s">
        <v>2082</v>
      </c>
      <c r="B307" s="546" t="s">
        <v>2083</v>
      </c>
      <c r="C307" s="546" t="s">
        <v>2084</v>
      </c>
      <c r="D307" s="546" t="s">
        <v>234</v>
      </c>
      <c r="E307" s="546" t="s">
        <v>10</v>
      </c>
      <c r="F307" s="546" t="s">
        <v>1183</v>
      </c>
      <c r="G307" s="546" t="s">
        <v>1184</v>
      </c>
      <c r="H307" s="546" t="s">
        <v>585</v>
      </c>
      <c r="I307" s="546" t="s">
        <v>1185</v>
      </c>
      <c r="J307" s="546" t="s">
        <v>1186</v>
      </c>
      <c r="K307" s="546" t="s">
        <v>1187</v>
      </c>
      <c r="L307" s="546" t="s">
        <v>1187</v>
      </c>
    </row>
    <row r="308" spans="1:12" ht="25.5" hidden="1">
      <c r="A308" s="546" t="s">
        <v>2085</v>
      </c>
      <c r="B308" s="546" t="s">
        <v>2086</v>
      </c>
      <c r="C308" s="546" t="s">
        <v>2087</v>
      </c>
      <c r="D308" s="546" t="s">
        <v>234</v>
      </c>
      <c r="E308" s="546" t="s">
        <v>10</v>
      </c>
      <c r="F308" s="546" t="s">
        <v>1183</v>
      </c>
      <c r="G308" s="546" t="s">
        <v>1184</v>
      </c>
      <c r="H308" s="546" t="s">
        <v>585</v>
      </c>
      <c r="I308" s="546" t="s">
        <v>1185</v>
      </c>
      <c r="J308" s="546" t="s">
        <v>1186</v>
      </c>
      <c r="K308" s="546" t="s">
        <v>1187</v>
      </c>
      <c r="L308" s="546" t="s">
        <v>1187</v>
      </c>
    </row>
    <row r="309" spans="1:12" ht="25.5" hidden="1">
      <c r="A309" s="546" t="s">
        <v>2088</v>
      </c>
      <c r="B309" s="546" t="s">
        <v>2089</v>
      </c>
      <c r="C309" s="546" t="s">
        <v>2090</v>
      </c>
      <c r="D309" s="546" t="s">
        <v>234</v>
      </c>
      <c r="E309" s="546" t="s">
        <v>10</v>
      </c>
      <c r="F309" s="546" t="s">
        <v>1183</v>
      </c>
      <c r="G309" s="546" t="s">
        <v>1184</v>
      </c>
      <c r="H309" s="546" t="s">
        <v>585</v>
      </c>
      <c r="I309" s="546" t="s">
        <v>1185</v>
      </c>
      <c r="J309" s="546" t="s">
        <v>1186</v>
      </c>
      <c r="K309" s="546" t="s">
        <v>1187</v>
      </c>
      <c r="L309" s="546" t="s">
        <v>1187</v>
      </c>
    </row>
    <row r="310" spans="1:12" ht="25.5" hidden="1">
      <c r="A310" s="546" t="s">
        <v>2091</v>
      </c>
      <c r="B310" s="546" t="s">
        <v>2092</v>
      </c>
      <c r="C310" s="546" t="s">
        <v>2093</v>
      </c>
      <c r="D310" s="546" t="s">
        <v>234</v>
      </c>
      <c r="E310" s="546" t="s">
        <v>10</v>
      </c>
      <c r="F310" s="546" t="s">
        <v>1183</v>
      </c>
      <c r="G310" s="546" t="s">
        <v>1184</v>
      </c>
      <c r="H310" s="546" t="s">
        <v>585</v>
      </c>
      <c r="I310" s="546" t="s">
        <v>1185</v>
      </c>
      <c r="J310" s="546" t="s">
        <v>1186</v>
      </c>
      <c r="K310" s="546" t="s">
        <v>1187</v>
      </c>
      <c r="L310" s="546" t="s">
        <v>1187</v>
      </c>
    </row>
    <row r="311" spans="1:12" ht="25.5" hidden="1">
      <c r="A311" s="546" t="s">
        <v>2094</v>
      </c>
      <c r="B311" s="546" t="s">
        <v>2095</v>
      </c>
      <c r="C311" s="546" t="s">
        <v>2096</v>
      </c>
      <c r="D311" s="546" t="s">
        <v>234</v>
      </c>
      <c r="E311" s="546" t="s">
        <v>10</v>
      </c>
      <c r="F311" s="546" t="s">
        <v>1183</v>
      </c>
      <c r="G311" s="546" t="s">
        <v>1184</v>
      </c>
      <c r="H311" s="546" t="s">
        <v>585</v>
      </c>
      <c r="I311" s="546" t="s">
        <v>1185</v>
      </c>
      <c r="J311" s="546" t="s">
        <v>1186</v>
      </c>
      <c r="K311" s="546" t="s">
        <v>1187</v>
      </c>
      <c r="L311" s="546" t="s">
        <v>1187</v>
      </c>
    </row>
    <row r="312" spans="1:12" ht="25.5" hidden="1">
      <c r="A312" s="546" t="s">
        <v>2097</v>
      </c>
      <c r="B312" s="546" t="s">
        <v>2098</v>
      </c>
      <c r="C312" s="546" t="s">
        <v>2099</v>
      </c>
      <c r="D312" s="546" t="s">
        <v>234</v>
      </c>
      <c r="E312" s="546" t="s">
        <v>10</v>
      </c>
      <c r="F312" s="546" t="s">
        <v>1183</v>
      </c>
      <c r="G312" s="546" t="s">
        <v>1184</v>
      </c>
      <c r="H312" s="546" t="s">
        <v>585</v>
      </c>
      <c r="I312" s="546" t="s">
        <v>1185</v>
      </c>
      <c r="J312" s="546" t="s">
        <v>1186</v>
      </c>
      <c r="K312" s="546" t="s">
        <v>1187</v>
      </c>
      <c r="L312" s="546" t="s">
        <v>1187</v>
      </c>
    </row>
    <row r="313" spans="1:12" ht="25.5" hidden="1">
      <c r="A313" s="546" t="s">
        <v>2100</v>
      </c>
      <c r="B313" s="546" t="s">
        <v>2101</v>
      </c>
      <c r="C313" s="546" t="s">
        <v>2102</v>
      </c>
      <c r="D313" s="546" t="s">
        <v>234</v>
      </c>
      <c r="E313" s="546" t="s">
        <v>10</v>
      </c>
      <c r="F313" s="546" t="s">
        <v>1183</v>
      </c>
      <c r="G313" s="546" t="s">
        <v>1184</v>
      </c>
      <c r="H313" s="546" t="s">
        <v>585</v>
      </c>
      <c r="I313" s="546" t="s">
        <v>1185</v>
      </c>
      <c r="J313" s="546" t="s">
        <v>1186</v>
      </c>
      <c r="K313" s="546" t="s">
        <v>1187</v>
      </c>
      <c r="L313" s="546" t="s">
        <v>1187</v>
      </c>
    </row>
    <row r="314" spans="1:12" ht="25.5" hidden="1">
      <c r="A314" s="546" t="s">
        <v>2103</v>
      </c>
      <c r="B314" s="546" t="s">
        <v>2104</v>
      </c>
      <c r="C314" s="546" t="s">
        <v>2105</v>
      </c>
      <c r="D314" s="546" t="s">
        <v>234</v>
      </c>
      <c r="E314" s="546" t="s">
        <v>10</v>
      </c>
      <c r="F314" s="546" t="s">
        <v>1183</v>
      </c>
      <c r="G314" s="546" t="s">
        <v>1184</v>
      </c>
      <c r="H314" s="546" t="s">
        <v>585</v>
      </c>
      <c r="I314" s="546" t="s">
        <v>1185</v>
      </c>
      <c r="J314" s="546" t="s">
        <v>1186</v>
      </c>
      <c r="K314" s="546" t="s">
        <v>1187</v>
      </c>
      <c r="L314" s="546" t="s">
        <v>1187</v>
      </c>
    </row>
    <row r="315" spans="1:12" ht="25.5" hidden="1">
      <c r="A315" s="546" t="s">
        <v>2106</v>
      </c>
      <c r="B315" s="546" t="s">
        <v>2107</v>
      </c>
      <c r="C315" s="546" t="s">
        <v>2108</v>
      </c>
      <c r="D315" s="546" t="s">
        <v>234</v>
      </c>
      <c r="E315" s="546" t="s">
        <v>10</v>
      </c>
      <c r="F315" s="546" t="s">
        <v>1183</v>
      </c>
      <c r="G315" s="546" t="s">
        <v>1184</v>
      </c>
      <c r="H315" s="546" t="s">
        <v>585</v>
      </c>
      <c r="I315" s="546" t="s">
        <v>1185</v>
      </c>
      <c r="J315" s="546" t="s">
        <v>1186</v>
      </c>
      <c r="K315" s="546" t="s">
        <v>1187</v>
      </c>
      <c r="L315" s="546" t="s">
        <v>1187</v>
      </c>
    </row>
    <row r="316" spans="1:12" ht="25.5" hidden="1">
      <c r="A316" s="546" t="s">
        <v>2109</v>
      </c>
      <c r="B316" s="546" t="s">
        <v>2110</v>
      </c>
      <c r="C316" s="546" t="s">
        <v>2111</v>
      </c>
      <c r="D316" s="546" t="s">
        <v>651</v>
      </c>
      <c r="E316" s="546" t="s">
        <v>652</v>
      </c>
      <c r="F316" s="546" t="s">
        <v>1183</v>
      </c>
      <c r="G316" s="546" t="s">
        <v>1184</v>
      </c>
      <c r="H316" s="546" t="s">
        <v>585</v>
      </c>
      <c r="I316" s="546" t="s">
        <v>1185</v>
      </c>
      <c r="J316" s="546" t="s">
        <v>1248</v>
      </c>
      <c r="K316" s="546" t="s">
        <v>1187</v>
      </c>
      <c r="L316" s="546" t="s">
        <v>1187</v>
      </c>
    </row>
    <row r="317" spans="1:12" ht="25.5" hidden="1">
      <c r="A317" s="546" t="s">
        <v>2112</v>
      </c>
      <c r="B317" s="546" t="s">
        <v>2113</v>
      </c>
      <c r="C317" s="546" t="s">
        <v>2114</v>
      </c>
      <c r="D317" s="546" t="s">
        <v>651</v>
      </c>
      <c r="E317" s="546" t="s">
        <v>652</v>
      </c>
      <c r="F317" s="546" t="s">
        <v>1183</v>
      </c>
      <c r="G317" s="546" t="s">
        <v>1184</v>
      </c>
      <c r="H317" s="546" t="s">
        <v>585</v>
      </c>
      <c r="I317" s="546" t="s">
        <v>1185</v>
      </c>
      <c r="J317" s="546" t="s">
        <v>1248</v>
      </c>
      <c r="K317" s="546" t="s">
        <v>1187</v>
      </c>
      <c r="L317" s="546" t="s">
        <v>1187</v>
      </c>
    </row>
    <row r="318" spans="1:12" ht="25.5" hidden="1">
      <c r="A318" s="546" t="s">
        <v>2115</v>
      </c>
      <c r="B318" s="546" t="s">
        <v>2116</v>
      </c>
      <c r="C318" s="546" t="s">
        <v>2117</v>
      </c>
      <c r="D318" s="546" t="s">
        <v>651</v>
      </c>
      <c r="E318" s="546" t="s">
        <v>652</v>
      </c>
      <c r="F318" s="546" t="s">
        <v>1183</v>
      </c>
      <c r="G318" s="546" t="s">
        <v>1184</v>
      </c>
      <c r="H318" s="546" t="s">
        <v>585</v>
      </c>
      <c r="I318" s="546" t="s">
        <v>1185</v>
      </c>
      <c r="J318" s="546" t="s">
        <v>1248</v>
      </c>
      <c r="K318" s="546" t="s">
        <v>1187</v>
      </c>
      <c r="L318" s="546" t="s">
        <v>1187</v>
      </c>
    </row>
    <row r="319" spans="1:12" ht="25.5" hidden="1">
      <c r="A319" s="546" t="s">
        <v>2118</v>
      </c>
      <c r="B319" s="546" t="s">
        <v>2119</v>
      </c>
      <c r="C319" s="546" t="s">
        <v>2120</v>
      </c>
      <c r="D319" s="546" t="s">
        <v>651</v>
      </c>
      <c r="E319" s="546" t="s">
        <v>652</v>
      </c>
      <c r="F319" s="546" t="s">
        <v>1183</v>
      </c>
      <c r="G319" s="546" t="s">
        <v>1184</v>
      </c>
      <c r="H319" s="546" t="s">
        <v>585</v>
      </c>
      <c r="I319" s="546" t="s">
        <v>1185</v>
      </c>
      <c r="J319" s="546" t="s">
        <v>1248</v>
      </c>
      <c r="K319" s="546" t="s">
        <v>1187</v>
      </c>
      <c r="L319" s="546" t="s">
        <v>1187</v>
      </c>
    </row>
    <row r="320" spans="1:12" ht="25.5" hidden="1">
      <c r="A320" s="546" t="s">
        <v>2121</v>
      </c>
      <c r="B320" s="546" t="s">
        <v>2122</v>
      </c>
      <c r="C320" s="546" t="s">
        <v>2123</v>
      </c>
      <c r="D320" s="546" t="s">
        <v>651</v>
      </c>
      <c r="E320" s="546" t="s">
        <v>652</v>
      </c>
      <c r="F320" s="546" t="s">
        <v>1183</v>
      </c>
      <c r="G320" s="546" t="s">
        <v>1184</v>
      </c>
      <c r="H320" s="546" t="s">
        <v>585</v>
      </c>
      <c r="I320" s="546" t="s">
        <v>1185</v>
      </c>
      <c r="J320" s="546" t="s">
        <v>1248</v>
      </c>
      <c r="K320" s="546" t="s">
        <v>1187</v>
      </c>
      <c r="L320" s="546" t="s">
        <v>1187</v>
      </c>
    </row>
    <row r="321" spans="1:12" ht="25.5" hidden="1">
      <c r="A321" s="546" t="s">
        <v>2124</v>
      </c>
      <c r="B321" s="546" t="s">
        <v>2125</v>
      </c>
      <c r="C321" s="546" t="s">
        <v>2126</v>
      </c>
      <c r="D321" s="546" t="s">
        <v>651</v>
      </c>
      <c r="E321" s="546" t="s">
        <v>652</v>
      </c>
      <c r="F321" s="546" t="s">
        <v>1183</v>
      </c>
      <c r="G321" s="546" t="s">
        <v>1184</v>
      </c>
      <c r="H321" s="546" t="s">
        <v>585</v>
      </c>
      <c r="I321" s="546" t="s">
        <v>1185</v>
      </c>
      <c r="J321" s="546" t="s">
        <v>1248</v>
      </c>
      <c r="K321" s="546" t="s">
        <v>1187</v>
      </c>
      <c r="L321" s="546" t="s">
        <v>1187</v>
      </c>
    </row>
    <row r="322" spans="1:12" ht="25.5" hidden="1">
      <c r="A322" s="546" t="s">
        <v>2127</v>
      </c>
      <c r="B322" s="546" t="s">
        <v>2128</v>
      </c>
      <c r="C322" s="546" t="s">
        <v>2129</v>
      </c>
      <c r="D322" s="546" t="s">
        <v>651</v>
      </c>
      <c r="E322" s="546" t="s">
        <v>652</v>
      </c>
      <c r="F322" s="546" t="s">
        <v>1183</v>
      </c>
      <c r="G322" s="546" t="s">
        <v>1184</v>
      </c>
      <c r="H322" s="546" t="s">
        <v>585</v>
      </c>
      <c r="I322" s="546" t="s">
        <v>1185</v>
      </c>
      <c r="J322" s="546" t="s">
        <v>1248</v>
      </c>
      <c r="K322" s="546" t="s">
        <v>1187</v>
      </c>
      <c r="L322" s="546" t="s">
        <v>1187</v>
      </c>
    </row>
    <row r="323" spans="1:12" ht="25.5" hidden="1">
      <c r="A323" s="546" t="s">
        <v>2130</v>
      </c>
      <c r="B323" s="546" t="s">
        <v>2131</v>
      </c>
      <c r="C323" s="546" t="s">
        <v>2132</v>
      </c>
      <c r="D323" s="546" t="s">
        <v>651</v>
      </c>
      <c r="E323" s="546" t="s">
        <v>652</v>
      </c>
      <c r="F323" s="546" t="s">
        <v>1183</v>
      </c>
      <c r="G323" s="546" t="s">
        <v>1184</v>
      </c>
      <c r="H323" s="546" t="s">
        <v>585</v>
      </c>
      <c r="I323" s="546" t="s">
        <v>1185</v>
      </c>
      <c r="J323" s="546" t="s">
        <v>1248</v>
      </c>
      <c r="K323" s="546" t="s">
        <v>1187</v>
      </c>
      <c r="L323" s="546" t="s">
        <v>1187</v>
      </c>
    </row>
    <row r="324" spans="1:12" ht="25.5" hidden="1">
      <c r="A324" s="546" t="s">
        <v>2133</v>
      </c>
      <c r="B324" s="546" t="s">
        <v>2134</v>
      </c>
      <c r="C324" s="546" t="s">
        <v>2135</v>
      </c>
      <c r="D324" s="546" t="s">
        <v>651</v>
      </c>
      <c r="E324" s="546" t="s">
        <v>652</v>
      </c>
      <c r="F324" s="546" t="s">
        <v>1183</v>
      </c>
      <c r="G324" s="546" t="s">
        <v>1184</v>
      </c>
      <c r="H324" s="546" t="s">
        <v>585</v>
      </c>
      <c r="I324" s="546" t="s">
        <v>1185</v>
      </c>
      <c r="J324" s="546" t="s">
        <v>1248</v>
      </c>
      <c r="K324" s="546" t="s">
        <v>1187</v>
      </c>
      <c r="L324" s="546" t="s">
        <v>1187</v>
      </c>
    </row>
    <row r="325" spans="1:12" ht="25.5" hidden="1">
      <c r="A325" s="546" t="s">
        <v>2136</v>
      </c>
      <c r="B325" s="546" t="s">
        <v>2137</v>
      </c>
      <c r="C325" s="546" t="s">
        <v>2138</v>
      </c>
      <c r="D325" s="546" t="s">
        <v>651</v>
      </c>
      <c r="E325" s="546" t="s">
        <v>652</v>
      </c>
      <c r="F325" s="546" t="s">
        <v>1183</v>
      </c>
      <c r="G325" s="546" t="s">
        <v>1184</v>
      </c>
      <c r="H325" s="546" t="s">
        <v>585</v>
      </c>
      <c r="I325" s="546" t="s">
        <v>1185</v>
      </c>
      <c r="J325" s="546" t="s">
        <v>1248</v>
      </c>
      <c r="K325" s="546" t="s">
        <v>1187</v>
      </c>
      <c r="L325" s="546" t="s">
        <v>1187</v>
      </c>
    </row>
    <row r="326" spans="1:12" ht="25.5" hidden="1">
      <c r="A326" s="546" t="s">
        <v>2139</v>
      </c>
      <c r="B326" s="546" t="s">
        <v>2140</v>
      </c>
      <c r="C326" s="546" t="s">
        <v>2141</v>
      </c>
      <c r="D326" s="546" t="s">
        <v>651</v>
      </c>
      <c r="E326" s="546" t="s">
        <v>652</v>
      </c>
      <c r="F326" s="546" t="s">
        <v>1183</v>
      </c>
      <c r="G326" s="546" t="s">
        <v>1184</v>
      </c>
      <c r="H326" s="546" t="s">
        <v>585</v>
      </c>
      <c r="I326" s="546" t="s">
        <v>1185</v>
      </c>
      <c r="J326" s="546" t="s">
        <v>1248</v>
      </c>
      <c r="K326" s="546" t="s">
        <v>1187</v>
      </c>
      <c r="L326" s="546" t="s">
        <v>1187</v>
      </c>
    </row>
    <row r="327" spans="1:12" ht="25.5" hidden="1">
      <c r="A327" s="546" t="s">
        <v>2142</v>
      </c>
      <c r="B327" s="546" t="s">
        <v>2143</v>
      </c>
      <c r="C327" s="546" t="s">
        <v>2144</v>
      </c>
      <c r="D327" s="546" t="s">
        <v>651</v>
      </c>
      <c r="E327" s="546" t="s">
        <v>652</v>
      </c>
      <c r="F327" s="546" t="s">
        <v>1183</v>
      </c>
      <c r="G327" s="546" t="s">
        <v>1184</v>
      </c>
      <c r="H327" s="546" t="s">
        <v>585</v>
      </c>
      <c r="I327" s="546" t="s">
        <v>1185</v>
      </c>
      <c r="J327" s="546" t="s">
        <v>1248</v>
      </c>
      <c r="K327" s="546" t="s">
        <v>1187</v>
      </c>
      <c r="L327" s="546" t="s">
        <v>1187</v>
      </c>
    </row>
    <row r="328" spans="1:12" ht="25.5" hidden="1">
      <c r="A328" s="546" t="s">
        <v>2145</v>
      </c>
      <c r="B328" s="546" t="s">
        <v>2146</v>
      </c>
      <c r="C328" s="546" t="s">
        <v>2147</v>
      </c>
      <c r="D328" s="546" t="s">
        <v>651</v>
      </c>
      <c r="E328" s="546" t="s">
        <v>652</v>
      </c>
      <c r="F328" s="546" t="s">
        <v>1183</v>
      </c>
      <c r="G328" s="546" t="s">
        <v>1184</v>
      </c>
      <c r="H328" s="546" t="s">
        <v>585</v>
      </c>
      <c r="I328" s="546" t="s">
        <v>1185</v>
      </c>
      <c r="J328" s="546" t="s">
        <v>1248</v>
      </c>
      <c r="K328" s="546" t="s">
        <v>1187</v>
      </c>
      <c r="L328" s="546" t="s">
        <v>1187</v>
      </c>
    </row>
    <row r="329" spans="1:12" ht="25.5" hidden="1">
      <c r="A329" s="546" t="s">
        <v>2148</v>
      </c>
      <c r="B329" s="546" t="s">
        <v>2149</v>
      </c>
      <c r="C329" s="546" t="s">
        <v>2150</v>
      </c>
      <c r="D329" s="546" t="s">
        <v>651</v>
      </c>
      <c r="E329" s="546" t="s">
        <v>652</v>
      </c>
      <c r="F329" s="546" t="s">
        <v>1183</v>
      </c>
      <c r="G329" s="546" t="s">
        <v>1184</v>
      </c>
      <c r="H329" s="546" t="s">
        <v>585</v>
      </c>
      <c r="I329" s="546" t="s">
        <v>1185</v>
      </c>
      <c r="J329" s="546" t="s">
        <v>1248</v>
      </c>
      <c r="K329" s="546" t="s">
        <v>1187</v>
      </c>
      <c r="L329" s="546" t="s">
        <v>1187</v>
      </c>
    </row>
    <row r="330" spans="1:12" ht="25.5" hidden="1">
      <c r="A330" s="546" t="s">
        <v>2151</v>
      </c>
      <c r="B330" s="546" t="s">
        <v>2152</v>
      </c>
      <c r="C330" s="546" t="s">
        <v>2153</v>
      </c>
      <c r="D330" s="546" t="s">
        <v>651</v>
      </c>
      <c r="E330" s="546" t="s">
        <v>652</v>
      </c>
      <c r="F330" s="546" t="s">
        <v>1183</v>
      </c>
      <c r="G330" s="546" t="s">
        <v>1184</v>
      </c>
      <c r="H330" s="546" t="s">
        <v>585</v>
      </c>
      <c r="I330" s="546" t="s">
        <v>1185</v>
      </c>
      <c r="J330" s="546" t="s">
        <v>1248</v>
      </c>
      <c r="K330" s="546" t="s">
        <v>1187</v>
      </c>
      <c r="L330" s="546" t="s">
        <v>1187</v>
      </c>
    </row>
    <row r="331" spans="1:12" ht="25.5" hidden="1">
      <c r="A331" s="546" t="s">
        <v>2154</v>
      </c>
      <c r="B331" s="546" t="s">
        <v>2155</v>
      </c>
      <c r="C331" s="546" t="s">
        <v>2156</v>
      </c>
      <c r="D331" s="546" t="s">
        <v>651</v>
      </c>
      <c r="E331" s="546" t="s">
        <v>652</v>
      </c>
      <c r="F331" s="546" t="s">
        <v>1183</v>
      </c>
      <c r="G331" s="546" t="s">
        <v>1184</v>
      </c>
      <c r="H331" s="546" t="s">
        <v>585</v>
      </c>
      <c r="I331" s="546" t="s">
        <v>1185</v>
      </c>
      <c r="J331" s="546" t="s">
        <v>1248</v>
      </c>
      <c r="K331" s="546" t="s">
        <v>1187</v>
      </c>
      <c r="L331" s="546" t="s">
        <v>1187</v>
      </c>
    </row>
    <row r="332" spans="1:12" ht="25.5" hidden="1">
      <c r="A332" s="546" t="s">
        <v>2157</v>
      </c>
      <c r="B332" s="546" t="s">
        <v>2158</v>
      </c>
      <c r="C332" s="546" t="s">
        <v>2159</v>
      </c>
      <c r="D332" s="546" t="s">
        <v>651</v>
      </c>
      <c r="E332" s="546" t="s">
        <v>652</v>
      </c>
      <c r="F332" s="546" t="s">
        <v>1183</v>
      </c>
      <c r="G332" s="546" t="s">
        <v>1184</v>
      </c>
      <c r="H332" s="546" t="s">
        <v>585</v>
      </c>
      <c r="I332" s="546" t="s">
        <v>1185</v>
      </c>
      <c r="J332" s="546" t="s">
        <v>1248</v>
      </c>
      <c r="K332" s="546" t="s">
        <v>1187</v>
      </c>
      <c r="L332" s="546" t="s">
        <v>1187</v>
      </c>
    </row>
    <row r="333" spans="1:12" ht="25.5" hidden="1">
      <c r="A333" s="546" t="s">
        <v>2160</v>
      </c>
      <c r="B333" s="546" t="s">
        <v>2161</v>
      </c>
      <c r="C333" s="546" t="s">
        <v>2162</v>
      </c>
      <c r="D333" s="546" t="s">
        <v>651</v>
      </c>
      <c r="E333" s="546" t="s">
        <v>652</v>
      </c>
      <c r="F333" s="546" t="s">
        <v>1183</v>
      </c>
      <c r="G333" s="546" t="s">
        <v>1184</v>
      </c>
      <c r="H333" s="546" t="s">
        <v>585</v>
      </c>
      <c r="I333" s="546" t="s">
        <v>1185</v>
      </c>
      <c r="J333" s="546" t="s">
        <v>1248</v>
      </c>
      <c r="K333" s="546" t="s">
        <v>1187</v>
      </c>
      <c r="L333" s="546" t="s">
        <v>1187</v>
      </c>
    </row>
    <row r="334" spans="1:12" ht="25.5" hidden="1">
      <c r="A334" s="546" t="s">
        <v>2163</v>
      </c>
      <c r="B334" s="546" t="s">
        <v>2164</v>
      </c>
      <c r="C334" s="546" t="s">
        <v>2165</v>
      </c>
      <c r="D334" s="546" t="s">
        <v>651</v>
      </c>
      <c r="E334" s="546" t="s">
        <v>652</v>
      </c>
      <c r="F334" s="546" t="s">
        <v>1183</v>
      </c>
      <c r="G334" s="546" t="s">
        <v>1184</v>
      </c>
      <c r="H334" s="546" t="s">
        <v>585</v>
      </c>
      <c r="I334" s="546" t="s">
        <v>1185</v>
      </c>
      <c r="J334" s="546" t="s">
        <v>1248</v>
      </c>
      <c r="K334" s="546" t="s">
        <v>1187</v>
      </c>
      <c r="L334" s="546" t="s">
        <v>1187</v>
      </c>
    </row>
    <row r="335" spans="1:12" ht="25.5" hidden="1">
      <c r="A335" s="546" t="s">
        <v>2166</v>
      </c>
      <c r="B335" s="546" t="s">
        <v>2167</v>
      </c>
      <c r="C335" s="546" t="s">
        <v>2168</v>
      </c>
      <c r="D335" s="546" t="s">
        <v>651</v>
      </c>
      <c r="E335" s="546" t="s">
        <v>652</v>
      </c>
      <c r="F335" s="546" t="s">
        <v>1183</v>
      </c>
      <c r="G335" s="546" t="s">
        <v>1184</v>
      </c>
      <c r="H335" s="546" t="s">
        <v>585</v>
      </c>
      <c r="I335" s="546" t="s">
        <v>1185</v>
      </c>
      <c r="J335" s="546" t="s">
        <v>1248</v>
      </c>
      <c r="K335" s="546" t="s">
        <v>1187</v>
      </c>
      <c r="L335" s="546" t="s">
        <v>1187</v>
      </c>
    </row>
    <row r="336" spans="1:12" ht="25.5" hidden="1">
      <c r="A336" s="546" t="s">
        <v>2169</v>
      </c>
      <c r="B336" s="546" t="s">
        <v>2170</v>
      </c>
      <c r="C336" s="546" t="s">
        <v>2171</v>
      </c>
      <c r="D336" s="546" t="s">
        <v>651</v>
      </c>
      <c r="E336" s="546" t="s">
        <v>652</v>
      </c>
      <c r="F336" s="546" t="s">
        <v>1183</v>
      </c>
      <c r="G336" s="546" t="s">
        <v>1184</v>
      </c>
      <c r="H336" s="546" t="s">
        <v>585</v>
      </c>
      <c r="I336" s="546" t="s">
        <v>1185</v>
      </c>
      <c r="J336" s="546" t="s">
        <v>1248</v>
      </c>
      <c r="K336" s="546" t="s">
        <v>1187</v>
      </c>
      <c r="L336" s="546" t="s">
        <v>1187</v>
      </c>
    </row>
    <row r="337" spans="1:12" ht="25.5" hidden="1">
      <c r="A337" s="546" t="s">
        <v>2172</v>
      </c>
      <c r="B337" s="546" t="s">
        <v>2173</v>
      </c>
      <c r="C337" s="546" t="s">
        <v>2174</v>
      </c>
      <c r="D337" s="546" t="s">
        <v>651</v>
      </c>
      <c r="E337" s="546" t="s">
        <v>652</v>
      </c>
      <c r="F337" s="546" t="s">
        <v>1183</v>
      </c>
      <c r="G337" s="546" t="s">
        <v>1184</v>
      </c>
      <c r="H337" s="546" t="s">
        <v>585</v>
      </c>
      <c r="I337" s="546" t="s">
        <v>1185</v>
      </c>
      <c r="J337" s="546" t="s">
        <v>1248</v>
      </c>
      <c r="K337" s="546" t="s">
        <v>1187</v>
      </c>
      <c r="L337" s="546" t="s">
        <v>1187</v>
      </c>
    </row>
    <row r="338" spans="1:12" ht="25.5" hidden="1">
      <c r="A338" s="546" t="s">
        <v>2175</v>
      </c>
      <c r="B338" s="546" t="s">
        <v>2176</v>
      </c>
      <c r="C338" s="546" t="s">
        <v>2177</v>
      </c>
      <c r="D338" s="546" t="s">
        <v>651</v>
      </c>
      <c r="E338" s="546" t="s">
        <v>652</v>
      </c>
      <c r="F338" s="546" t="s">
        <v>1183</v>
      </c>
      <c r="G338" s="546" t="s">
        <v>1184</v>
      </c>
      <c r="H338" s="546" t="s">
        <v>585</v>
      </c>
      <c r="I338" s="546" t="s">
        <v>1185</v>
      </c>
      <c r="J338" s="546" t="s">
        <v>1248</v>
      </c>
      <c r="K338" s="546" t="s">
        <v>1187</v>
      </c>
      <c r="L338" s="546" t="s">
        <v>1187</v>
      </c>
    </row>
    <row r="339" spans="1:12" ht="25.5" hidden="1">
      <c r="A339" s="546" t="s">
        <v>2178</v>
      </c>
      <c r="B339" s="546" t="s">
        <v>2179</v>
      </c>
      <c r="C339" s="546" t="s">
        <v>2180</v>
      </c>
      <c r="D339" s="546" t="s">
        <v>651</v>
      </c>
      <c r="E339" s="546" t="s">
        <v>652</v>
      </c>
      <c r="F339" s="546" t="s">
        <v>1183</v>
      </c>
      <c r="G339" s="546" t="s">
        <v>1184</v>
      </c>
      <c r="H339" s="546" t="s">
        <v>585</v>
      </c>
      <c r="I339" s="546" t="s">
        <v>1185</v>
      </c>
      <c r="J339" s="546" t="s">
        <v>1248</v>
      </c>
      <c r="K339" s="546" t="s">
        <v>1187</v>
      </c>
      <c r="L339" s="546" t="s">
        <v>1187</v>
      </c>
    </row>
    <row r="340" spans="1:12" ht="25.5" hidden="1">
      <c r="A340" s="546" t="s">
        <v>2181</v>
      </c>
      <c r="B340" s="546" t="s">
        <v>2182</v>
      </c>
      <c r="C340" s="546" t="s">
        <v>2183</v>
      </c>
      <c r="D340" s="546" t="s">
        <v>651</v>
      </c>
      <c r="E340" s="546" t="s">
        <v>652</v>
      </c>
      <c r="F340" s="546" t="s">
        <v>1183</v>
      </c>
      <c r="G340" s="546" t="s">
        <v>1184</v>
      </c>
      <c r="H340" s="546" t="s">
        <v>585</v>
      </c>
      <c r="I340" s="546" t="s">
        <v>1185</v>
      </c>
      <c r="J340" s="546" t="s">
        <v>1248</v>
      </c>
      <c r="K340" s="546" t="s">
        <v>1187</v>
      </c>
      <c r="L340" s="546" t="s">
        <v>1187</v>
      </c>
    </row>
    <row r="341" spans="1:12" ht="25.5" hidden="1">
      <c r="A341" s="546" t="s">
        <v>2184</v>
      </c>
      <c r="B341" s="546" t="s">
        <v>2185</v>
      </c>
      <c r="C341" s="546" t="s">
        <v>2186</v>
      </c>
      <c r="D341" s="546" t="s">
        <v>222</v>
      </c>
      <c r="E341" s="546" t="s">
        <v>29</v>
      </c>
      <c r="F341" s="546" t="s">
        <v>1702</v>
      </c>
      <c r="G341" s="546" t="s">
        <v>1184</v>
      </c>
      <c r="H341" s="546" t="s">
        <v>584</v>
      </c>
      <c r="I341" s="546" t="s">
        <v>1185</v>
      </c>
      <c r="J341" s="546" t="s">
        <v>1186</v>
      </c>
      <c r="K341" s="546" t="s">
        <v>1187</v>
      </c>
      <c r="L341" s="546" t="s">
        <v>1187</v>
      </c>
    </row>
    <row r="342" spans="1:12" ht="25.5" hidden="1">
      <c r="A342" s="546" t="s">
        <v>541</v>
      </c>
      <c r="B342" s="546" t="s">
        <v>2187</v>
      </c>
      <c r="C342" s="546" t="s">
        <v>2188</v>
      </c>
      <c r="D342" s="546" t="s">
        <v>222</v>
      </c>
      <c r="E342" s="546" t="s">
        <v>29</v>
      </c>
      <c r="F342" s="546" t="s">
        <v>1702</v>
      </c>
      <c r="G342" s="546" t="s">
        <v>1184</v>
      </c>
      <c r="H342" s="546" t="s">
        <v>584</v>
      </c>
      <c r="I342" s="546" t="s">
        <v>1185</v>
      </c>
      <c r="J342" s="546" t="s">
        <v>1186</v>
      </c>
      <c r="K342" s="546" t="s">
        <v>1187</v>
      </c>
      <c r="L342" s="546" t="s">
        <v>1187</v>
      </c>
    </row>
    <row r="343" spans="1:12" ht="25.5" hidden="1">
      <c r="A343" s="546" t="s">
        <v>542</v>
      </c>
      <c r="B343" s="546" t="s">
        <v>2189</v>
      </c>
      <c r="C343" s="546" t="s">
        <v>2190</v>
      </c>
      <c r="D343" s="546" t="s">
        <v>222</v>
      </c>
      <c r="E343" s="546" t="s">
        <v>29</v>
      </c>
      <c r="F343" s="546" t="s">
        <v>1702</v>
      </c>
      <c r="G343" s="546" t="s">
        <v>1184</v>
      </c>
      <c r="H343" s="546" t="s">
        <v>584</v>
      </c>
      <c r="I343" s="546" t="s">
        <v>1185</v>
      </c>
      <c r="J343" s="546" t="s">
        <v>1186</v>
      </c>
      <c r="K343" s="546" t="s">
        <v>1187</v>
      </c>
      <c r="L343" s="546" t="s">
        <v>1187</v>
      </c>
    </row>
    <row r="344" spans="1:12" ht="25.5" hidden="1">
      <c r="A344" s="546" t="s">
        <v>543</v>
      </c>
      <c r="B344" s="546" t="s">
        <v>2191</v>
      </c>
      <c r="C344" s="546" t="s">
        <v>2192</v>
      </c>
      <c r="D344" s="546" t="s">
        <v>222</v>
      </c>
      <c r="E344" s="546" t="s">
        <v>29</v>
      </c>
      <c r="F344" s="546" t="s">
        <v>1702</v>
      </c>
      <c r="G344" s="546" t="s">
        <v>1184</v>
      </c>
      <c r="H344" s="546" t="s">
        <v>584</v>
      </c>
      <c r="I344" s="546" t="s">
        <v>1185</v>
      </c>
      <c r="J344" s="546" t="s">
        <v>1186</v>
      </c>
      <c r="K344" s="546" t="s">
        <v>1187</v>
      </c>
      <c r="L344" s="546" t="s">
        <v>1187</v>
      </c>
    </row>
    <row r="345" spans="1:12" ht="25.5" hidden="1">
      <c r="A345" s="546" t="s">
        <v>544</v>
      </c>
      <c r="B345" s="546" t="s">
        <v>2193</v>
      </c>
      <c r="C345" s="546" t="s">
        <v>2194</v>
      </c>
      <c r="D345" s="546" t="s">
        <v>222</v>
      </c>
      <c r="E345" s="546" t="s">
        <v>29</v>
      </c>
      <c r="F345" s="546" t="s">
        <v>1702</v>
      </c>
      <c r="G345" s="546" t="s">
        <v>1184</v>
      </c>
      <c r="H345" s="546" t="s">
        <v>584</v>
      </c>
      <c r="I345" s="546" t="s">
        <v>1185</v>
      </c>
      <c r="J345" s="546" t="s">
        <v>1186</v>
      </c>
      <c r="K345" s="546" t="s">
        <v>1187</v>
      </c>
      <c r="L345" s="546" t="s">
        <v>1187</v>
      </c>
    </row>
    <row r="346" spans="1:12" ht="25.5" hidden="1">
      <c r="A346" s="546" t="s">
        <v>545</v>
      </c>
      <c r="B346" s="546" t="s">
        <v>2195</v>
      </c>
      <c r="C346" s="546" t="s">
        <v>2196</v>
      </c>
      <c r="D346" s="546" t="s">
        <v>222</v>
      </c>
      <c r="E346" s="546" t="s">
        <v>29</v>
      </c>
      <c r="F346" s="546" t="s">
        <v>1702</v>
      </c>
      <c r="G346" s="546" t="s">
        <v>1184</v>
      </c>
      <c r="H346" s="546" t="s">
        <v>584</v>
      </c>
      <c r="I346" s="546" t="s">
        <v>1185</v>
      </c>
      <c r="J346" s="546" t="s">
        <v>1186</v>
      </c>
      <c r="K346" s="546" t="s">
        <v>1187</v>
      </c>
      <c r="L346" s="546" t="s">
        <v>1187</v>
      </c>
    </row>
    <row r="347" spans="1:12" ht="25.5" hidden="1">
      <c r="A347" s="546" t="s">
        <v>546</v>
      </c>
      <c r="B347" s="546" t="s">
        <v>2197</v>
      </c>
      <c r="C347" s="546" t="s">
        <v>2198</v>
      </c>
      <c r="D347" s="546" t="s">
        <v>222</v>
      </c>
      <c r="E347" s="546" t="s">
        <v>29</v>
      </c>
      <c r="F347" s="546" t="s">
        <v>1702</v>
      </c>
      <c r="G347" s="546" t="s">
        <v>1184</v>
      </c>
      <c r="H347" s="546" t="s">
        <v>584</v>
      </c>
      <c r="I347" s="546" t="s">
        <v>1185</v>
      </c>
      <c r="J347" s="546" t="s">
        <v>1186</v>
      </c>
      <c r="K347" s="546" t="s">
        <v>1187</v>
      </c>
      <c r="L347" s="546" t="s">
        <v>1187</v>
      </c>
    </row>
    <row r="348" spans="1:12" ht="25.5" hidden="1">
      <c r="A348" s="546" t="s">
        <v>2199</v>
      </c>
      <c r="B348" s="546" t="s">
        <v>2200</v>
      </c>
      <c r="C348" s="546" t="s">
        <v>2201</v>
      </c>
      <c r="D348" s="546" t="s">
        <v>220</v>
      </c>
      <c r="E348" s="546" t="s">
        <v>159</v>
      </c>
      <c r="F348" s="546" t="s">
        <v>1702</v>
      </c>
      <c r="G348" s="546" t="s">
        <v>1184</v>
      </c>
      <c r="H348" s="546" t="s">
        <v>584</v>
      </c>
      <c r="I348" s="546" t="s">
        <v>1185</v>
      </c>
      <c r="J348" s="546" t="s">
        <v>1186</v>
      </c>
      <c r="K348" s="546" t="s">
        <v>1187</v>
      </c>
      <c r="L348" s="546" t="s">
        <v>1187</v>
      </c>
    </row>
    <row r="349" spans="1:12" ht="25.5" hidden="1">
      <c r="A349" s="546" t="s">
        <v>2202</v>
      </c>
      <c r="B349" s="546" t="s">
        <v>2203</v>
      </c>
      <c r="C349" s="546" t="s">
        <v>2204</v>
      </c>
      <c r="D349" s="546" t="s">
        <v>220</v>
      </c>
      <c r="E349" s="546" t="s">
        <v>159</v>
      </c>
      <c r="F349" s="546" t="s">
        <v>1702</v>
      </c>
      <c r="G349" s="546" t="s">
        <v>1184</v>
      </c>
      <c r="H349" s="546" t="s">
        <v>584</v>
      </c>
      <c r="I349" s="546" t="s">
        <v>1185</v>
      </c>
      <c r="J349" s="546" t="s">
        <v>1186</v>
      </c>
      <c r="K349" s="546" t="s">
        <v>1187</v>
      </c>
      <c r="L349" s="546" t="s">
        <v>1187</v>
      </c>
    </row>
    <row r="350" spans="1:12" ht="25.5" hidden="1">
      <c r="A350" s="546" t="s">
        <v>2205</v>
      </c>
      <c r="B350" s="546" t="s">
        <v>2206</v>
      </c>
      <c r="C350" s="546" t="s">
        <v>2207</v>
      </c>
      <c r="D350" s="546" t="s">
        <v>220</v>
      </c>
      <c r="E350" s="546" t="s">
        <v>159</v>
      </c>
      <c r="F350" s="546" t="s">
        <v>1702</v>
      </c>
      <c r="G350" s="546" t="s">
        <v>1184</v>
      </c>
      <c r="H350" s="546" t="s">
        <v>584</v>
      </c>
      <c r="I350" s="546" t="s">
        <v>1185</v>
      </c>
      <c r="J350" s="546" t="s">
        <v>1186</v>
      </c>
      <c r="K350" s="546" t="s">
        <v>1187</v>
      </c>
      <c r="L350" s="546" t="s">
        <v>1187</v>
      </c>
    </row>
    <row r="351" spans="1:12" ht="25.5" hidden="1">
      <c r="A351" s="546" t="s">
        <v>2208</v>
      </c>
      <c r="B351" s="546" t="s">
        <v>2209</v>
      </c>
      <c r="C351" s="546" t="s">
        <v>2210</v>
      </c>
      <c r="D351" s="546" t="s">
        <v>220</v>
      </c>
      <c r="E351" s="546" t="s">
        <v>159</v>
      </c>
      <c r="F351" s="546" t="s">
        <v>1702</v>
      </c>
      <c r="G351" s="546" t="s">
        <v>1184</v>
      </c>
      <c r="H351" s="546" t="s">
        <v>584</v>
      </c>
      <c r="I351" s="546" t="s">
        <v>1185</v>
      </c>
      <c r="J351" s="546" t="s">
        <v>1186</v>
      </c>
      <c r="K351" s="546" t="s">
        <v>1187</v>
      </c>
      <c r="L351" s="546" t="s">
        <v>1187</v>
      </c>
    </row>
    <row r="352" spans="1:12" ht="25.5" hidden="1">
      <c r="A352" s="546" t="s">
        <v>2211</v>
      </c>
      <c r="B352" s="546" t="s">
        <v>2212</v>
      </c>
      <c r="C352" s="546" t="s">
        <v>2213</v>
      </c>
      <c r="D352" s="546" t="s">
        <v>220</v>
      </c>
      <c r="E352" s="546" t="s">
        <v>159</v>
      </c>
      <c r="F352" s="546" t="s">
        <v>1702</v>
      </c>
      <c r="G352" s="546" t="s">
        <v>1184</v>
      </c>
      <c r="H352" s="546" t="s">
        <v>584</v>
      </c>
      <c r="I352" s="546" t="s">
        <v>1185</v>
      </c>
      <c r="J352" s="546" t="s">
        <v>1186</v>
      </c>
      <c r="K352" s="546" t="s">
        <v>1187</v>
      </c>
      <c r="L352" s="546" t="s">
        <v>1187</v>
      </c>
    </row>
    <row r="353" spans="1:12" ht="25.5" hidden="1">
      <c r="A353" s="546" t="s">
        <v>2214</v>
      </c>
      <c r="B353" s="546" t="s">
        <v>2215</v>
      </c>
      <c r="C353" s="546" t="s">
        <v>2216</v>
      </c>
      <c r="D353" s="546" t="s">
        <v>220</v>
      </c>
      <c r="E353" s="546" t="s">
        <v>159</v>
      </c>
      <c r="F353" s="546" t="s">
        <v>1702</v>
      </c>
      <c r="G353" s="546" t="s">
        <v>1184</v>
      </c>
      <c r="H353" s="546" t="s">
        <v>584</v>
      </c>
      <c r="I353" s="546" t="s">
        <v>1185</v>
      </c>
      <c r="J353" s="546" t="s">
        <v>1186</v>
      </c>
      <c r="K353" s="546" t="s">
        <v>1187</v>
      </c>
      <c r="L353" s="546" t="s">
        <v>1187</v>
      </c>
    </row>
    <row r="354" spans="1:12" ht="25.5" hidden="1">
      <c r="A354" s="546" t="s">
        <v>2217</v>
      </c>
      <c r="B354" s="546" t="s">
        <v>2218</v>
      </c>
      <c r="C354" s="546" t="s">
        <v>2219</v>
      </c>
      <c r="D354" s="546" t="s">
        <v>220</v>
      </c>
      <c r="E354" s="546" t="s">
        <v>159</v>
      </c>
      <c r="F354" s="546" t="s">
        <v>1702</v>
      </c>
      <c r="G354" s="546" t="s">
        <v>1184</v>
      </c>
      <c r="H354" s="546" t="s">
        <v>584</v>
      </c>
      <c r="I354" s="546" t="s">
        <v>1185</v>
      </c>
      <c r="J354" s="546" t="s">
        <v>1186</v>
      </c>
      <c r="K354" s="546" t="s">
        <v>1187</v>
      </c>
      <c r="L354" s="546" t="s">
        <v>1187</v>
      </c>
    </row>
    <row r="355" spans="1:12" ht="25.5" hidden="1">
      <c r="A355" s="546" t="s">
        <v>2220</v>
      </c>
      <c r="B355" s="546" t="s">
        <v>2221</v>
      </c>
      <c r="C355" s="546" t="s">
        <v>2222</v>
      </c>
      <c r="D355" s="546" t="s">
        <v>677</v>
      </c>
      <c r="E355" s="546" t="s">
        <v>678</v>
      </c>
      <c r="F355" s="546" t="s">
        <v>1183</v>
      </c>
      <c r="G355" s="546" t="s">
        <v>1184</v>
      </c>
      <c r="H355" s="546" t="s">
        <v>584</v>
      </c>
      <c r="I355" s="546" t="s">
        <v>1185</v>
      </c>
      <c r="J355" s="546" t="s">
        <v>1186</v>
      </c>
      <c r="K355" s="546" t="s">
        <v>1187</v>
      </c>
      <c r="L355" s="546" t="s">
        <v>1187</v>
      </c>
    </row>
    <row r="356" spans="1:12" ht="25.5" hidden="1">
      <c r="A356" s="546" t="s">
        <v>2223</v>
      </c>
      <c r="B356" s="546" t="s">
        <v>2224</v>
      </c>
      <c r="C356" s="546" t="s">
        <v>2225</v>
      </c>
      <c r="D356" s="546" t="s">
        <v>422</v>
      </c>
      <c r="E356" s="546" t="s">
        <v>421</v>
      </c>
      <c r="F356" s="546" t="s">
        <v>1814</v>
      </c>
      <c r="G356" s="546" t="s">
        <v>1184</v>
      </c>
      <c r="H356" s="546" t="s">
        <v>584</v>
      </c>
      <c r="I356" s="546" t="s">
        <v>1185</v>
      </c>
      <c r="J356" s="546" t="s">
        <v>1186</v>
      </c>
      <c r="K356" s="546" t="s">
        <v>1187</v>
      </c>
      <c r="L356" s="546" t="s">
        <v>1187</v>
      </c>
    </row>
    <row r="357" spans="1:12" ht="25.5" hidden="1">
      <c r="A357" s="546" t="s">
        <v>2226</v>
      </c>
      <c r="B357" s="546" t="s">
        <v>2227</v>
      </c>
      <c r="C357" s="546" t="s">
        <v>2228</v>
      </c>
      <c r="D357" s="546" t="s">
        <v>205</v>
      </c>
      <c r="E357" s="546" t="s">
        <v>134</v>
      </c>
      <c r="F357" s="546" t="s">
        <v>1814</v>
      </c>
      <c r="G357" s="546" t="s">
        <v>1184</v>
      </c>
      <c r="H357" s="546" t="s">
        <v>584</v>
      </c>
      <c r="I357" s="546" t="s">
        <v>1185</v>
      </c>
      <c r="J357" s="546" t="s">
        <v>1186</v>
      </c>
      <c r="K357" s="546" t="s">
        <v>1187</v>
      </c>
      <c r="L357" s="546" t="s">
        <v>1187</v>
      </c>
    </row>
    <row r="358" spans="1:12" ht="25.5" hidden="1">
      <c r="A358" s="546" t="s">
        <v>2229</v>
      </c>
      <c r="B358" s="546" t="s">
        <v>2230</v>
      </c>
      <c r="C358" s="546" t="s">
        <v>2231</v>
      </c>
      <c r="D358" s="546" t="s">
        <v>205</v>
      </c>
      <c r="E358" s="546" t="s">
        <v>134</v>
      </c>
      <c r="F358" s="546" t="s">
        <v>1814</v>
      </c>
      <c r="G358" s="546" t="s">
        <v>1184</v>
      </c>
      <c r="H358" s="546" t="s">
        <v>584</v>
      </c>
      <c r="I358" s="546" t="s">
        <v>1185</v>
      </c>
      <c r="J358" s="546" t="s">
        <v>1186</v>
      </c>
      <c r="K358" s="546" t="s">
        <v>1187</v>
      </c>
      <c r="L358" s="546" t="s">
        <v>1187</v>
      </c>
    </row>
    <row r="359" spans="1:12" ht="25.5" hidden="1">
      <c r="A359" s="546" t="s">
        <v>2232</v>
      </c>
      <c r="B359" s="546" t="s">
        <v>2233</v>
      </c>
      <c r="C359" s="546" t="s">
        <v>2234</v>
      </c>
      <c r="D359" s="546" t="s">
        <v>205</v>
      </c>
      <c r="E359" s="546" t="s">
        <v>134</v>
      </c>
      <c r="F359" s="546" t="s">
        <v>1814</v>
      </c>
      <c r="G359" s="546" t="s">
        <v>1184</v>
      </c>
      <c r="H359" s="546" t="s">
        <v>584</v>
      </c>
      <c r="I359" s="546" t="s">
        <v>1185</v>
      </c>
      <c r="J359" s="546" t="s">
        <v>1186</v>
      </c>
      <c r="K359" s="546" t="s">
        <v>1187</v>
      </c>
      <c r="L359" s="546" t="s">
        <v>1187</v>
      </c>
    </row>
    <row r="360" spans="1:12" ht="25.5" hidden="1">
      <c r="A360" s="546" t="s">
        <v>2235</v>
      </c>
      <c r="B360" s="546" t="s">
        <v>2236</v>
      </c>
      <c r="C360" s="546" t="s">
        <v>2237</v>
      </c>
      <c r="D360" s="546" t="s">
        <v>205</v>
      </c>
      <c r="E360" s="546" t="s">
        <v>134</v>
      </c>
      <c r="F360" s="546" t="s">
        <v>1814</v>
      </c>
      <c r="G360" s="546" t="s">
        <v>1184</v>
      </c>
      <c r="H360" s="546" t="s">
        <v>584</v>
      </c>
      <c r="I360" s="546" t="s">
        <v>1185</v>
      </c>
      <c r="J360" s="546" t="s">
        <v>1186</v>
      </c>
      <c r="K360" s="546" t="s">
        <v>1187</v>
      </c>
      <c r="L360" s="546" t="s">
        <v>1187</v>
      </c>
    </row>
    <row r="361" spans="1:12" ht="25.5" hidden="1">
      <c r="A361" s="546" t="s">
        <v>2238</v>
      </c>
      <c r="B361" s="546" t="s">
        <v>2239</v>
      </c>
      <c r="C361" s="546" t="s">
        <v>2240</v>
      </c>
      <c r="D361" s="546" t="s">
        <v>205</v>
      </c>
      <c r="E361" s="546" t="s">
        <v>134</v>
      </c>
      <c r="F361" s="546" t="s">
        <v>1814</v>
      </c>
      <c r="G361" s="546" t="s">
        <v>1184</v>
      </c>
      <c r="H361" s="546" t="s">
        <v>584</v>
      </c>
      <c r="I361" s="546" t="s">
        <v>1185</v>
      </c>
      <c r="J361" s="546" t="s">
        <v>1186</v>
      </c>
      <c r="K361" s="546" t="s">
        <v>1187</v>
      </c>
      <c r="L361" s="546" t="s">
        <v>1187</v>
      </c>
    </row>
    <row r="362" spans="1:12" ht="25.5" hidden="1">
      <c r="A362" s="546" t="s">
        <v>2241</v>
      </c>
      <c r="B362" s="546" t="s">
        <v>2242</v>
      </c>
      <c r="C362" s="546" t="s">
        <v>2243</v>
      </c>
      <c r="D362" s="546" t="s">
        <v>205</v>
      </c>
      <c r="E362" s="546" t="s">
        <v>134</v>
      </c>
      <c r="F362" s="546" t="s">
        <v>1814</v>
      </c>
      <c r="G362" s="546" t="s">
        <v>1184</v>
      </c>
      <c r="H362" s="546" t="s">
        <v>584</v>
      </c>
      <c r="I362" s="546" t="s">
        <v>1185</v>
      </c>
      <c r="J362" s="546" t="s">
        <v>1186</v>
      </c>
      <c r="K362" s="546" t="s">
        <v>1187</v>
      </c>
      <c r="L362" s="546" t="s">
        <v>1187</v>
      </c>
    </row>
    <row r="363" spans="1:12" ht="25.5" hidden="1">
      <c r="A363" s="546" t="s">
        <v>2244</v>
      </c>
      <c r="B363" s="546" t="s">
        <v>2245</v>
      </c>
      <c r="C363" s="546" t="s">
        <v>2246</v>
      </c>
      <c r="D363" s="546" t="s">
        <v>205</v>
      </c>
      <c r="E363" s="546" t="s">
        <v>134</v>
      </c>
      <c r="F363" s="546" t="s">
        <v>1814</v>
      </c>
      <c r="G363" s="546" t="s">
        <v>1184</v>
      </c>
      <c r="H363" s="546" t="s">
        <v>584</v>
      </c>
      <c r="I363" s="546" t="s">
        <v>1185</v>
      </c>
      <c r="J363" s="546" t="s">
        <v>1186</v>
      </c>
      <c r="K363" s="546" t="s">
        <v>1187</v>
      </c>
      <c r="L363" s="546" t="s">
        <v>1187</v>
      </c>
    </row>
    <row r="364" spans="1:12" ht="25.5" hidden="1">
      <c r="A364" s="546" t="s">
        <v>2247</v>
      </c>
      <c r="B364" s="546" t="s">
        <v>2248</v>
      </c>
      <c r="C364" s="546" t="s">
        <v>2249</v>
      </c>
      <c r="D364" s="546" t="s">
        <v>216</v>
      </c>
      <c r="E364" s="546" t="s">
        <v>162</v>
      </c>
      <c r="F364" s="546" t="s">
        <v>1814</v>
      </c>
      <c r="G364" s="546" t="s">
        <v>1184</v>
      </c>
      <c r="H364" s="546" t="s">
        <v>584</v>
      </c>
      <c r="I364" s="546" t="s">
        <v>1185</v>
      </c>
      <c r="J364" s="546" t="s">
        <v>1186</v>
      </c>
      <c r="K364" s="546" t="s">
        <v>1187</v>
      </c>
      <c r="L364" s="546" t="s">
        <v>1187</v>
      </c>
    </row>
    <row r="365" spans="1:12" ht="25.5" hidden="1">
      <c r="A365" s="546" t="s">
        <v>2250</v>
      </c>
      <c r="B365" s="546" t="s">
        <v>2251</v>
      </c>
      <c r="C365" s="546" t="s">
        <v>2252</v>
      </c>
      <c r="D365" s="546" t="s">
        <v>216</v>
      </c>
      <c r="E365" s="546" t="s">
        <v>162</v>
      </c>
      <c r="F365" s="546" t="s">
        <v>1814</v>
      </c>
      <c r="G365" s="546" t="s">
        <v>1184</v>
      </c>
      <c r="H365" s="546" t="s">
        <v>584</v>
      </c>
      <c r="I365" s="546" t="s">
        <v>1185</v>
      </c>
      <c r="J365" s="546" t="s">
        <v>1186</v>
      </c>
      <c r="K365" s="546" t="s">
        <v>1187</v>
      </c>
      <c r="L365" s="546" t="s">
        <v>1187</v>
      </c>
    </row>
    <row r="366" spans="1:12" ht="25.5" hidden="1">
      <c r="A366" s="546" t="s">
        <v>2253</v>
      </c>
      <c r="B366" s="546" t="s">
        <v>2254</v>
      </c>
      <c r="C366" s="546" t="s">
        <v>2255</v>
      </c>
      <c r="D366" s="546" t="s">
        <v>216</v>
      </c>
      <c r="E366" s="546" t="s">
        <v>162</v>
      </c>
      <c r="F366" s="546" t="s">
        <v>1814</v>
      </c>
      <c r="G366" s="546" t="s">
        <v>1184</v>
      </c>
      <c r="H366" s="546" t="s">
        <v>584</v>
      </c>
      <c r="I366" s="546" t="s">
        <v>1185</v>
      </c>
      <c r="J366" s="546" t="s">
        <v>1186</v>
      </c>
      <c r="K366" s="546" t="s">
        <v>1187</v>
      </c>
      <c r="L366" s="546" t="s">
        <v>1187</v>
      </c>
    </row>
    <row r="367" spans="1:12" ht="25.5" hidden="1">
      <c r="A367" s="546" t="s">
        <v>2256</v>
      </c>
      <c r="B367" s="546" t="s">
        <v>2257</v>
      </c>
      <c r="C367" s="546" t="s">
        <v>2258</v>
      </c>
      <c r="D367" s="546" t="s">
        <v>216</v>
      </c>
      <c r="E367" s="546" t="s">
        <v>162</v>
      </c>
      <c r="F367" s="546" t="s">
        <v>1814</v>
      </c>
      <c r="G367" s="546" t="s">
        <v>1184</v>
      </c>
      <c r="H367" s="546" t="s">
        <v>584</v>
      </c>
      <c r="I367" s="546" t="s">
        <v>1185</v>
      </c>
      <c r="J367" s="546" t="s">
        <v>1186</v>
      </c>
      <c r="K367" s="546" t="s">
        <v>1187</v>
      </c>
      <c r="L367" s="546" t="s">
        <v>1187</v>
      </c>
    </row>
    <row r="368" spans="1:12" ht="25.5" hidden="1">
      <c r="A368" s="546" t="s">
        <v>2259</v>
      </c>
      <c r="B368" s="546" t="s">
        <v>2260</v>
      </c>
      <c r="C368" s="546" t="s">
        <v>2261</v>
      </c>
      <c r="D368" s="546" t="s">
        <v>216</v>
      </c>
      <c r="E368" s="546" t="s">
        <v>162</v>
      </c>
      <c r="F368" s="546" t="s">
        <v>1814</v>
      </c>
      <c r="G368" s="546" t="s">
        <v>1184</v>
      </c>
      <c r="H368" s="546" t="s">
        <v>584</v>
      </c>
      <c r="I368" s="546" t="s">
        <v>1185</v>
      </c>
      <c r="J368" s="546" t="s">
        <v>1186</v>
      </c>
      <c r="K368" s="546" t="s">
        <v>1187</v>
      </c>
      <c r="L368" s="546" t="s">
        <v>1187</v>
      </c>
    </row>
    <row r="369" spans="1:12" ht="25.5" hidden="1">
      <c r="A369" s="546" t="s">
        <v>2262</v>
      </c>
      <c r="B369" s="546" t="s">
        <v>2263</v>
      </c>
      <c r="C369" s="546" t="s">
        <v>2264</v>
      </c>
      <c r="D369" s="546" t="s">
        <v>216</v>
      </c>
      <c r="E369" s="546" t="s">
        <v>162</v>
      </c>
      <c r="F369" s="546" t="s">
        <v>1814</v>
      </c>
      <c r="G369" s="546" t="s">
        <v>1184</v>
      </c>
      <c r="H369" s="546" t="s">
        <v>584</v>
      </c>
      <c r="I369" s="546" t="s">
        <v>1185</v>
      </c>
      <c r="J369" s="546" t="s">
        <v>1186</v>
      </c>
      <c r="K369" s="546" t="s">
        <v>1187</v>
      </c>
      <c r="L369" s="546" t="s">
        <v>1187</v>
      </c>
    </row>
    <row r="370" spans="1:12" ht="25.5" hidden="1">
      <c r="A370" s="546" t="s">
        <v>2265</v>
      </c>
      <c r="B370" s="546" t="s">
        <v>2266</v>
      </c>
      <c r="C370" s="546" t="s">
        <v>2267</v>
      </c>
      <c r="D370" s="546" t="s">
        <v>216</v>
      </c>
      <c r="E370" s="546" t="s">
        <v>162</v>
      </c>
      <c r="F370" s="546" t="s">
        <v>1814</v>
      </c>
      <c r="G370" s="546" t="s">
        <v>1184</v>
      </c>
      <c r="H370" s="546" t="s">
        <v>585</v>
      </c>
      <c r="I370" s="546" t="s">
        <v>1185</v>
      </c>
      <c r="J370" s="546" t="s">
        <v>1248</v>
      </c>
      <c r="K370" s="546" t="s">
        <v>1187</v>
      </c>
      <c r="L370" s="546" t="s">
        <v>1187</v>
      </c>
    </row>
    <row r="371" spans="1:12" ht="25.5" hidden="1">
      <c r="A371" s="546" t="s">
        <v>2268</v>
      </c>
      <c r="B371" s="546" t="s">
        <v>2269</v>
      </c>
      <c r="C371" s="546" t="s">
        <v>2270</v>
      </c>
      <c r="D371" s="546" t="s">
        <v>204</v>
      </c>
      <c r="E371" s="546" t="s">
        <v>135</v>
      </c>
      <c r="F371" s="546" t="s">
        <v>1814</v>
      </c>
      <c r="G371" s="546" t="s">
        <v>1184</v>
      </c>
      <c r="H371" s="546" t="s">
        <v>584</v>
      </c>
      <c r="I371" s="546" t="s">
        <v>1185</v>
      </c>
      <c r="J371" s="546" t="s">
        <v>1186</v>
      </c>
      <c r="K371" s="546" t="s">
        <v>1187</v>
      </c>
      <c r="L371" s="546" t="s">
        <v>1187</v>
      </c>
    </row>
    <row r="372" spans="1:12" ht="25.5" hidden="1">
      <c r="A372" s="546" t="s">
        <v>2271</v>
      </c>
      <c r="B372" s="546" t="s">
        <v>2272</v>
      </c>
      <c r="C372" s="546" t="s">
        <v>2273</v>
      </c>
      <c r="D372" s="546" t="s">
        <v>204</v>
      </c>
      <c r="E372" s="546" t="s">
        <v>135</v>
      </c>
      <c r="F372" s="546" t="s">
        <v>1814</v>
      </c>
      <c r="G372" s="546" t="s">
        <v>1184</v>
      </c>
      <c r="H372" s="546" t="s">
        <v>584</v>
      </c>
      <c r="I372" s="546" t="s">
        <v>1185</v>
      </c>
      <c r="J372" s="546" t="s">
        <v>1186</v>
      </c>
      <c r="K372" s="546" t="s">
        <v>1187</v>
      </c>
      <c r="L372" s="546" t="s">
        <v>1187</v>
      </c>
    </row>
    <row r="373" spans="1:12" ht="25.5" hidden="1">
      <c r="A373" s="546" t="s">
        <v>2274</v>
      </c>
      <c r="B373" s="546" t="s">
        <v>2275</v>
      </c>
      <c r="C373" s="546" t="s">
        <v>2276</v>
      </c>
      <c r="D373" s="546" t="s">
        <v>204</v>
      </c>
      <c r="E373" s="546" t="s">
        <v>135</v>
      </c>
      <c r="F373" s="546" t="s">
        <v>1814</v>
      </c>
      <c r="G373" s="546" t="s">
        <v>1184</v>
      </c>
      <c r="H373" s="546" t="s">
        <v>584</v>
      </c>
      <c r="I373" s="546" t="s">
        <v>1185</v>
      </c>
      <c r="J373" s="546" t="s">
        <v>1186</v>
      </c>
      <c r="K373" s="546" t="s">
        <v>1187</v>
      </c>
      <c r="L373" s="546" t="s">
        <v>1187</v>
      </c>
    </row>
    <row r="374" spans="1:12" ht="25.5" hidden="1">
      <c r="A374" s="546" t="s">
        <v>2277</v>
      </c>
      <c r="B374" s="546" t="s">
        <v>2278</v>
      </c>
      <c r="C374" s="546" t="s">
        <v>2279</v>
      </c>
      <c r="D374" s="546" t="s">
        <v>204</v>
      </c>
      <c r="E374" s="546" t="s">
        <v>135</v>
      </c>
      <c r="F374" s="546" t="s">
        <v>1814</v>
      </c>
      <c r="G374" s="546" t="s">
        <v>1184</v>
      </c>
      <c r="H374" s="546" t="s">
        <v>584</v>
      </c>
      <c r="I374" s="546" t="s">
        <v>1185</v>
      </c>
      <c r="J374" s="546" t="s">
        <v>1186</v>
      </c>
      <c r="K374" s="546" t="s">
        <v>1187</v>
      </c>
      <c r="L374" s="546" t="s">
        <v>1187</v>
      </c>
    </row>
    <row r="375" spans="1:12" ht="25.5" hidden="1">
      <c r="A375" s="546" t="s">
        <v>2280</v>
      </c>
      <c r="B375" s="546" t="s">
        <v>2281</v>
      </c>
      <c r="C375" s="546" t="s">
        <v>2282</v>
      </c>
      <c r="D375" s="546" t="s">
        <v>204</v>
      </c>
      <c r="E375" s="546" t="s">
        <v>135</v>
      </c>
      <c r="F375" s="546" t="s">
        <v>1814</v>
      </c>
      <c r="G375" s="546" t="s">
        <v>1184</v>
      </c>
      <c r="H375" s="546" t="s">
        <v>584</v>
      </c>
      <c r="I375" s="546" t="s">
        <v>1185</v>
      </c>
      <c r="J375" s="546" t="s">
        <v>1186</v>
      </c>
      <c r="K375" s="546" t="s">
        <v>1187</v>
      </c>
      <c r="L375" s="546" t="s">
        <v>1187</v>
      </c>
    </row>
    <row r="376" spans="1:12" ht="25.5" hidden="1">
      <c r="A376" s="546" t="s">
        <v>2283</v>
      </c>
      <c r="B376" s="546" t="s">
        <v>2284</v>
      </c>
      <c r="C376" s="546" t="s">
        <v>2285</v>
      </c>
      <c r="D376" s="546" t="s">
        <v>204</v>
      </c>
      <c r="E376" s="546" t="s">
        <v>135</v>
      </c>
      <c r="F376" s="546" t="s">
        <v>1814</v>
      </c>
      <c r="G376" s="546" t="s">
        <v>1184</v>
      </c>
      <c r="H376" s="546" t="s">
        <v>584</v>
      </c>
      <c r="I376" s="546" t="s">
        <v>1185</v>
      </c>
      <c r="J376" s="546" t="s">
        <v>1186</v>
      </c>
      <c r="K376" s="546" t="s">
        <v>1187</v>
      </c>
      <c r="L376" s="546" t="s">
        <v>1187</v>
      </c>
    </row>
    <row r="377" spans="1:12" ht="25.5" hidden="1">
      <c r="A377" s="546" t="s">
        <v>2286</v>
      </c>
      <c r="B377" s="546" t="s">
        <v>2287</v>
      </c>
      <c r="C377" s="546" t="s">
        <v>2288</v>
      </c>
      <c r="D377" s="546" t="s">
        <v>204</v>
      </c>
      <c r="E377" s="546" t="s">
        <v>135</v>
      </c>
      <c r="F377" s="546" t="s">
        <v>1814</v>
      </c>
      <c r="G377" s="546" t="s">
        <v>1184</v>
      </c>
      <c r="H377" s="546" t="s">
        <v>584</v>
      </c>
      <c r="I377" s="546" t="s">
        <v>1185</v>
      </c>
      <c r="J377" s="546" t="s">
        <v>1186</v>
      </c>
      <c r="K377" s="546" t="s">
        <v>1187</v>
      </c>
      <c r="L377" s="546" t="s">
        <v>1187</v>
      </c>
    </row>
    <row r="378" spans="1:12" ht="25.5" hidden="1">
      <c r="A378" s="546" t="s">
        <v>2289</v>
      </c>
      <c r="B378" s="546" t="s">
        <v>2290</v>
      </c>
      <c r="C378" s="546" t="s">
        <v>2291</v>
      </c>
      <c r="D378" s="546" t="s">
        <v>217</v>
      </c>
      <c r="E378" s="546" t="s">
        <v>163</v>
      </c>
      <c r="F378" s="546" t="s">
        <v>1814</v>
      </c>
      <c r="G378" s="546" t="s">
        <v>1184</v>
      </c>
      <c r="H378" s="546" t="s">
        <v>584</v>
      </c>
      <c r="I378" s="546" t="s">
        <v>1185</v>
      </c>
      <c r="J378" s="546" t="s">
        <v>1186</v>
      </c>
      <c r="K378" s="546" t="s">
        <v>1187</v>
      </c>
      <c r="L378" s="546" t="s">
        <v>1187</v>
      </c>
    </row>
    <row r="379" spans="1:12" ht="25.5" hidden="1">
      <c r="A379" s="546" t="s">
        <v>2292</v>
      </c>
      <c r="B379" s="546" t="s">
        <v>2293</v>
      </c>
      <c r="C379" s="546" t="s">
        <v>2294</v>
      </c>
      <c r="D379" s="546" t="s">
        <v>217</v>
      </c>
      <c r="E379" s="546" t="s">
        <v>163</v>
      </c>
      <c r="F379" s="546" t="s">
        <v>1814</v>
      </c>
      <c r="G379" s="546" t="s">
        <v>1184</v>
      </c>
      <c r="H379" s="546" t="s">
        <v>584</v>
      </c>
      <c r="I379" s="546" t="s">
        <v>1185</v>
      </c>
      <c r="J379" s="546" t="s">
        <v>1186</v>
      </c>
      <c r="K379" s="546" t="s">
        <v>1187</v>
      </c>
      <c r="L379" s="546" t="s">
        <v>1187</v>
      </c>
    </row>
    <row r="380" spans="1:12" ht="25.5" hidden="1">
      <c r="A380" s="546" t="s">
        <v>2295</v>
      </c>
      <c r="B380" s="546" t="s">
        <v>2296</v>
      </c>
      <c r="C380" s="546" t="s">
        <v>2297</v>
      </c>
      <c r="D380" s="546" t="s">
        <v>217</v>
      </c>
      <c r="E380" s="546" t="s">
        <v>163</v>
      </c>
      <c r="F380" s="546" t="s">
        <v>1814</v>
      </c>
      <c r="G380" s="546" t="s">
        <v>1184</v>
      </c>
      <c r="H380" s="546" t="s">
        <v>584</v>
      </c>
      <c r="I380" s="546" t="s">
        <v>1185</v>
      </c>
      <c r="J380" s="546" t="s">
        <v>1186</v>
      </c>
      <c r="K380" s="546" t="s">
        <v>1187</v>
      </c>
      <c r="L380" s="546" t="s">
        <v>1187</v>
      </c>
    </row>
    <row r="381" spans="1:12" ht="25.5" hidden="1">
      <c r="A381" s="546" t="s">
        <v>2298</v>
      </c>
      <c r="B381" s="546" t="s">
        <v>2299</v>
      </c>
      <c r="C381" s="546" t="s">
        <v>2300</v>
      </c>
      <c r="D381" s="546" t="s">
        <v>217</v>
      </c>
      <c r="E381" s="546" t="s">
        <v>163</v>
      </c>
      <c r="F381" s="546" t="s">
        <v>1814</v>
      </c>
      <c r="G381" s="546" t="s">
        <v>1184</v>
      </c>
      <c r="H381" s="546" t="s">
        <v>584</v>
      </c>
      <c r="I381" s="546" t="s">
        <v>1185</v>
      </c>
      <c r="J381" s="546" t="s">
        <v>1186</v>
      </c>
      <c r="K381" s="546" t="s">
        <v>1187</v>
      </c>
      <c r="L381" s="546" t="s">
        <v>1187</v>
      </c>
    </row>
    <row r="382" spans="1:12" ht="25.5" hidden="1">
      <c r="A382" s="546" t="s">
        <v>2301</v>
      </c>
      <c r="B382" s="546" t="s">
        <v>2302</v>
      </c>
      <c r="C382" s="546" t="s">
        <v>2303</v>
      </c>
      <c r="D382" s="546" t="s">
        <v>217</v>
      </c>
      <c r="E382" s="546" t="s">
        <v>163</v>
      </c>
      <c r="F382" s="546" t="s">
        <v>1814</v>
      </c>
      <c r="G382" s="546" t="s">
        <v>1184</v>
      </c>
      <c r="H382" s="546" t="s">
        <v>584</v>
      </c>
      <c r="I382" s="546" t="s">
        <v>1185</v>
      </c>
      <c r="J382" s="546" t="s">
        <v>1186</v>
      </c>
      <c r="K382" s="546" t="s">
        <v>1187</v>
      </c>
      <c r="L382" s="546" t="s">
        <v>1187</v>
      </c>
    </row>
    <row r="383" spans="1:12" ht="25.5" hidden="1">
      <c r="A383" s="546" t="s">
        <v>2304</v>
      </c>
      <c r="B383" s="546" t="s">
        <v>2305</v>
      </c>
      <c r="C383" s="546" t="s">
        <v>2306</v>
      </c>
      <c r="D383" s="546" t="s">
        <v>217</v>
      </c>
      <c r="E383" s="546" t="s">
        <v>163</v>
      </c>
      <c r="F383" s="546" t="s">
        <v>1814</v>
      </c>
      <c r="G383" s="546" t="s">
        <v>1184</v>
      </c>
      <c r="H383" s="546" t="s">
        <v>584</v>
      </c>
      <c r="I383" s="546" t="s">
        <v>1185</v>
      </c>
      <c r="J383" s="546" t="s">
        <v>1186</v>
      </c>
      <c r="K383" s="546" t="s">
        <v>1187</v>
      </c>
      <c r="L383" s="546" t="s">
        <v>1187</v>
      </c>
    </row>
    <row r="384" spans="1:12" ht="25.5" hidden="1">
      <c r="A384" s="546" t="s">
        <v>2307</v>
      </c>
      <c r="B384" s="546" t="s">
        <v>2308</v>
      </c>
      <c r="C384" s="546" t="s">
        <v>2309</v>
      </c>
      <c r="D384" s="546" t="s">
        <v>217</v>
      </c>
      <c r="E384" s="546" t="s">
        <v>163</v>
      </c>
      <c r="F384" s="546" t="s">
        <v>1814</v>
      </c>
      <c r="G384" s="546" t="s">
        <v>1184</v>
      </c>
      <c r="H384" s="546" t="s">
        <v>585</v>
      </c>
      <c r="I384" s="546" t="s">
        <v>1185</v>
      </c>
      <c r="J384" s="546" t="s">
        <v>1248</v>
      </c>
      <c r="K384" s="546" t="s">
        <v>1187</v>
      </c>
      <c r="L384" s="546" t="s">
        <v>1187</v>
      </c>
    </row>
    <row r="385" spans="1:12" ht="25.5" hidden="1">
      <c r="A385" s="546" t="s">
        <v>2310</v>
      </c>
      <c r="B385" s="546" t="s">
        <v>2311</v>
      </c>
      <c r="C385" s="546" t="s">
        <v>2312</v>
      </c>
      <c r="D385" s="546" t="s">
        <v>203</v>
      </c>
      <c r="E385" s="546" t="s">
        <v>136</v>
      </c>
      <c r="F385" s="546" t="s">
        <v>1814</v>
      </c>
      <c r="G385" s="546" t="s">
        <v>1184</v>
      </c>
      <c r="H385" s="546" t="s">
        <v>584</v>
      </c>
      <c r="I385" s="546" t="s">
        <v>1185</v>
      </c>
      <c r="J385" s="546" t="s">
        <v>1186</v>
      </c>
      <c r="K385" s="546" t="s">
        <v>1187</v>
      </c>
      <c r="L385" s="546" t="s">
        <v>1187</v>
      </c>
    </row>
    <row r="386" spans="1:12" ht="25.5" hidden="1">
      <c r="A386" s="546" t="s">
        <v>2313</v>
      </c>
      <c r="B386" s="546" t="s">
        <v>2314</v>
      </c>
      <c r="C386" s="546" t="s">
        <v>2315</v>
      </c>
      <c r="D386" s="546" t="s">
        <v>203</v>
      </c>
      <c r="E386" s="546" t="s">
        <v>136</v>
      </c>
      <c r="F386" s="546" t="s">
        <v>1814</v>
      </c>
      <c r="G386" s="546" t="s">
        <v>1184</v>
      </c>
      <c r="H386" s="546" t="s">
        <v>584</v>
      </c>
      <c r="I386" s="546" t="s">
        <v>1185</v>
      </c>
      <c r="J386" s="546" t="s">
        <v>1186</v>
      </c>
      <c r="K386" s="546" t="s">
        <v>1187</v>
      </c>
      <c r="L386" s="546" t="s">
        <v>1187</v>
      </c>
    </row>
    <row r="387" spans="1:12" ht="25.5" hidden="1">
      <c r="A387" s="546" t="s">
        <v>2316</v>
      </c>
      <c r="B387" s="546" t="s">
        <v>2317</v>
      </c>
      <c r="C387" s="546" t="s">
        <v>2318</v>
      </c>
      <c r="D387" s="546" t="s">
        <v>203</v>
      </c>
      <c r="E387" s="546" t="s">
        <v>136</v>
      </c>
      <c r="F387" s="546" t="s">
        <v>1814</v>
      </c>
      <c r="G387" s="546" t="s">
        <v>1184</v>
      </c>
      <c r="H387" s="546" t="s">
        <v>584</v>
      </c>
      <c r="I387" s="546" t="s">
        <v>1185</v>
      </c>
      <c r="J387" s="546" t="s">
        <v>1186</v>
      </c>
      <c r="K387" s="546" t="s">
        <v>1187</v>
      </c>
      <c r="L387" s="546" t="s">
        <v>1187</v>
      </c>
    </row>
    <row r="388" spans="1:12" ht="25.5" hidden="1">
      <c r="A388" s="546" t="s">
        <v>2319</v>
      </c>
      <c r="B388" s="546" t="s">
        <v>2320</v>
      </c>
      <c r="C388" s="546" t="s">
        <v>2321</v>
      </c>
      <c r="D388" s="546" t="s">
        <v>203</v>
      </c>
      <c r="E388" s="546" t="s">
        <v>136</v>
      </c>
      <c r="F388" s="546" t="s">
        <v>1814</v>
      </c>
      <c r="G388" s="546" t="s">
        <v>1184</v>
      </c>
      <c r="H388" s="546" t="s">
        <v>584</v>
      </c>
      <c r="I388" s="546" t="s">
        <v>1185</v>
      </c>
      <c r="J388" s="546" t="s">
        <v>1186</v>
      </c>
      <c r="K388" s="546" t="s">
        <v>1187</v>
      </c>
      <c r="L388" s="546" t="s">
        <v>1187</v>
      </c>
    </row>
    <row r="389" spans="1:12" ht="25.5" hidden="1">
      <c r="A389" s="546" t="s">
        <v>2322</v>
      </c>
      <c r="B389" s="546" t="s">
        <v>2323</v>
      </c>
      <c r="C389" s="546" t="s">
        <v>2324</v>
      </c>
      <c r="D389" s="546" t="s">
        <v>203</v>
      </c>
      <c r="E389" s="546" t="s">
        <v>136</v>
      </c>
      <c r="F389" s="546" t="s">
        <v>1814</v>
      </c>
      <c r="G389" s="546" t="s">
        <v>1184</v>
      </c>
      <c r="H389" s="546" t="s">
        <v>584</v>
      </c>
      <c r="I389" s="546" t="s">
        <v>1185</v>
      </c>
      <c r="J389" s="546" t="s">
        <v>1186</v>
      </c>
      <c r="K389" s="546" t="s">
        <v>1187</v>
      </c>
      <c r="L389" s="546" t="s">
        <v>1187</v>
      </c>
    </row>
    <row r="390" spans="1:12" ht="25.5" hidden="1">
      <c r="A390" s="546" t="s">
        <v>2325</v>
      </c>
      <c r="B390" s="546" t="s">
        <v>2326</v>
      </c>
      <c r="C390" s="546" t="s">
        <v>2327</v>
      </c>
      <c r="D390" s="546" t="s">
        <v>203</v>
      </c>
      <c r="E390" s="546" t="s">
        <v>136</v>
      </c>
      <c r="F390" s="546" t="s">
        <v>1814</v>
      </c>
      <c r="G390" s="546" t="s">
        <v>1184</v>
      </c>
      <c r="H390" s="546" t="s">
        <v>584</v>
      </c>
      <c r="I390" s="546" t="s">
        <v>1185</v>
      </c>
      <c r="J390" s="546" t="s">
        <v>1186</v>
      </c>
      <c r="K390" s="546" t="s">
        <v>1187</v>
      </c>
      <c r="L390" s="546" t="s">
        <v>1187</v>
      </c>
    </row>
    <row r="391" spans="1:12" ht="25.5" hidden="1">
      <c r="A391" s="546" t="s">
        <v>2328</v>
      </c>
      <c r="B391" s="546" t="s">
        <v>2329</v>
      </c>
      <c r="C391" s="546" t="s">
        <v>2330</v>
      </c>
      <c r="D391" s="546" t="s">
        <v>203</v>
      </c>
      <c r="E391" s="546" t="s">
        <v>136</v>
      </c>
      <c r="F391" s="546" t="s">
        <v>1814</v>
      </c>
      <c r="G391" s="546" t="s">
        <v>1184</v>
      </c>
      <c r="H391" s="546" t="s">
        <v>584</v>
      </c>
      <c r="I391" s="546" t="s">
        <v>1185</v>
      </c>
      <c r="J391" s="546" t="s">
        <v>1186</v>
      </c>
      <c r="K391" s="546" t="s">
        <v>1187</v>
      </c>
      <c r="L391" s="546" t="s">
        <v>1187</v>
      </c>
    </row>
    <row r="392" spans="1:12" ht="25.5" hidden="1">
      <c r="A392" s="546" t="s">
        <v>2331</v>
      </c>
      <c r="B392" s="546" t="s">
        <v>2332</v>
      </c>
      <c r="C392" s="546" t="s">
        <v>2333</v>
      </c>
      <c r="D392" s="546" t="s">
        <v>218</v>
      </c>
      <c r="E392" s="546" t="s">
        <v>164</v>
      </c>
      <c r="F392" s="546" t="s">
        <v>1814</v>
      </c>
      <c r="G392" s="546" t="s">
        <v>1184</v>
      </c>
      <c r="H392" s="546" t="s">
        <v>584</v>
      </c>
      <c r="I392" s="546" t="s">
        <v>1185</v>
      </c>
      <c r="J392" s="546" t="s">
        <v>1186</v>
      </c>
      <c r="K392" s="546" t="s">
        <v>1187</v>
      </c>
      <c r="L392" s="546" t="s">
        <v>1187</v>
      </c>
    </row>
    <row r="393" spans="1:12" ht="25.5" hidden="1">
      <c r="A393" s="546" t="s">
        <v>2334</v>
      </c>
      <c r="B393" s="546" t="s">
        <v>2335</v>
      </c>
      <c r="C393" s="546" t="s">
        <v>2336</v>
      </c>
      <c r="D393" s="546" t="s">
        <v>218</v>
      </c>
      <c r="E393" s="546" t="s">
        <v>164</v>
      </c>
      <c r="F393" s="546" t="s">
        <v>1814</v>
      </c>
      <c r="G393" s="546" t="s">
        <v>1184</v>
      </c>
      <c r="H393" s="546" t="s">
        <v>584</v>
      </c>
      <c r="I393" s="546" t="s">
        <v>1185</v>
      </c>
      <c r="J393" s="546" t="s">
        <v>1186</v>
      </c>
      <c r="K393" s="546" t="s">
        <v>1187</v>
      </c>
      <c r="L393" s="546" t="s">
        <v>1187</v>
      </c>
    </row>
    <row r="394" spans="1:12" ht="25.5" hidden="1">
      <c r="A394" s="546" t="s">
        <v>2337</v>
      </c>
      <c r="B394" s="546" t="s">
        <v>2338</v>
      </c>
      <c r="C394" s="546" t="s">
        <v>2339</v>
      </c>
      <c r="D394" s="546" t="s">
        <v>218</v>
      </c>
      <c r="E394" s="546" t="s">
        <v>164</v>
      </c>
      <c r="F394" s="546" t="s">
        <v>1814</v>
      </c>
      <c r="G394" s="546" t="s">
        <v>1184</v>
      </c>
      <c r="H394" s="546" t="s">
        <v>584</v>
      </c>
      <c r="I394" s="546" t="s">
        <v>1185</v>
      </c>
      <c r="J394" s="546" t="s">
        <v>1186</v>
      </c>
      <c r="K394" s="546" t="s">
        <v>1187</v>
      </c>
      <c r="L394" s="546" t="s">
        <v>1187</v>
      </c>
    </row>
    <row r="395" spans="1:12" ht="25.5" hidden="1">
      <c r="A395" s="546" t="s">
        <v>2340</v>
      </c>
      <c r="B395" s="546" t="s">
        <v>2341</v>
      </c>
      <c r="C395" s="546" t="s">
        <v>2342</v>
      </c>
      <c r="D395" s="546" t="s">
        <v>218</v>
      </c>
      <c r="E395" s="546" t="s">
        <v>164</v>
      </c>
      <c r="F395" s="546" t="s">
        <v>1814</v>
      </c>
      <c r="G395" s="546" t="s">
        <v>1184</v>
      </c>
      <c r="H395" s="546" t="s">
        <v>584</v>
      </c>
      <c r="I395" s="546" t="s">
        <v>1185</v>
      </c>
      <c r="J395" s="546" t="s">
        <v>1186</v>
      </c>
      <c r="K395" s="546" t="s">
        <v>1187</v>
      </c>
      <c r="L395" s="546" t="s">
        <v>1187</v>
      </c>
    </row>
    <row r="396" spans="1:12" ht="25.5" hidden="1">
      <c r="A396" s="546" t="s">
        <v>2343</v>
      </c>
      <c r="B396" s="546" t="s">
        <v>2344</v>
      </c>
      <c r="C396" s="546" t="s">
        <v>2345</v>
      </c>
      <c r="D396" s="546" t="s">
        <v>218</v>
      </c>
      <c r="E396" s="546" t="s">
        <v>164</v>
      </c>
      <c r="F396" s="546" t="s">
        <v>1814</v>
      </c>
      <c r="G396" s="546" t="s">
        <v>1184</v>
      </c>
      <c r="H396" s="546" t="s">
        <v>584</v>
      </c>
      <c r="I396" s="546" t="s">
        <v>1185</v>
      </c>
      <c r="J396" s="546" t="s">
        <v>1186</v>
      </c>
      <c r="K396" s="546" t="s">
        <v>1187</v>
      </c>
      <c r="L396" s="546" t="s">
        <v>1187</v>
      </c>
    </row>
    <row r="397" spans="1:12" ht="25.5" hidden="1">
      <c r="A397" s="546" t="s">
        <v>2346</v>
      </c>
      <c r="B397" s="546" t="s">
        <v>2347</v>
      </c>
      <c r="C397" s="546" t="s">
        <v>2348</v>
      </c>
      <c r="D397" s="546" t="s">
        <v>218</v>
      </c>
      <c r="E397" s="546" t="s">
        <v>164</v>
      </c>
      <c r="F397" s="546" t="s">
        <v>1814</v>
      </c>
      <c r="G397" s="546" t="s">
        <v>1184</v>
      </c>
      <c r="H397" s="546" t="s">
        <v>584</v>
      </c>
      <c r="I397" s="546" t="s">
        <v>1185</v>
      </c>
      <c r="J397" s="546" t="s">
        <v>1186</v>
      </c>
      <c r="K397" s="546" t="s">
        <v>1187</v>
      </c>
      <c r="L397" s="546" t="s">
        <v>1187</v>
      </c>
    </row>
    <row r="398" spans="1:12" ht="25.5" hidden="1">
      <c r="A398" s="546" t="s">
        <v>2349</v>
      </c>
      <c r="B398" s="546" t="s">
        <v>2350</v>
      </c>
      <c r="C398" s="546" t="s">
        <v>2351</v>
      </c>
      <c r="D398" s="546" t="s">
        <v>218</v>
      </c>
      <c r="E398" s="546" t="s">
        <v>164</v>
      </c>
      <c r="F398" s="546" t="s">
        <v>1814</v>
      </c>
      <c r="G398" s="546" t="s">
        <v>1184</v>
      </c>
      <c r="H398" s="546" t="s">
        <v>585</v>
      </c>
      <c r="I398" s="546" t="s">
        <v>1185</v>
      </c>
      <c r="J398" s="546" t="s">
        <v>1248</v>
      </c>
      <c r="K398" s="546" t="s">
        <v>1187</v>
      </c>
      <c r="L398" s="546" t="s">
        <v>1187</v>
      </c>
    </row>
    <row r="399" spans="1:12" ht="25.5" hidden="1">
      <c r="A399" s="546" t="s">
        <v>2352</v>
      </c>
      <c r="B399" s="546" t="s">
        <v>2353</v>
      </c>
      <c r="C399" s="546" t="s">
        <v>2354</v>
      </c>
      <c r="D399" s="546" t="s">
        <v>206</v>
      </c>
      <c r="E399" s="546" t="s">
        <v>137</v>
      </c>
      <c r="F399" s="546" t="s">
        <v>1814</v>
      </c>
      <c r="G399" s="546" t="s">
        <v>1184</v>
      </c>
      <c r="H399" s="546" t="s">
        <v>584</v>
      </c>
      <c r="I399" s="546" t="s">
        <v>1185</v>
      </c>
      <c r="J399" s="546" t="s">
        <v>1186</v>
      </c>
      <c r="K399" s="546" t="s">
        <v>1187</v>
      </c>
      <c r="L399" s="546" t="s">
        <v>1187</v>
      </c>
    </row>
    <row r="400" spans="1:12" ht="25.5" hidden="1">
      <c r="A400" s="546" t="s">
        <v>2355</v>
      </c>
      <c r="B400" s="546" t="s">
        <v>2356</v>
      </c>
      <c r="C400" s="546" t="s">
        <v>2357</v>
      </c>
      <c r="D400" s="546" t="s">
        <v>206</v>
      </c>
      <c r="E400" s="546" t="s">
        <v>137</v>
      </c>
      <c r="F400" s="546" t="s">
        <v>1814</v>
      </c>
      <c r="G400" s="546" t="s">
        <v>1184</v>
      </c>
      <c r="H400" s="546" t="s">
        <v>584</v>
      </c>
      <c r="I400" s="546" t="s">
        <v>1185</v>
      </c>
      <c r="J400" s="546" t="s">
        <v>1186</v>
      </c>
      <c r="K400" s="546" t="s">
        <v>1187</v>
      </c>
      <c r="L400" s="546" t="s">
        <v>1187</v>
      </c>
    </row>
    <row r="401" spans="1:12" ht="25.5" hidden="1">
      <c r="A401" s="546" t="s">
        <v>2358</v>
      </c>
      <c r="B401" s="546" t="s">
        <v>2359</v>
      </c>
      <c r="C401" s="546" t="s">
        <v>2360</v>
      </c>
      <c r="D401" s="546" t="s">
        <v>206</v>
      </c>
      <c r="E401" s="546" t="s">
        <v>137</v>
      </c>
      <c r="F401" s="546" t="s">
        <v>1814</v>
      </c>
      <c r="G401" s="546" t="s">
        <v>1184</v>
      </c>
      <c r="H401" s="546" t="s">
        <v>584</v>
      </c>
      <c r="I401" s="546" t="s">
        <v>1185</v>
      </c>
      <c r="J401" s="546" t="s">
        <v>1186</v>
      </c>
      <c r="K401" s="546" t="s">
        <v>1187</v>
      </c>
      <c r="L401" s="546" t="s">
        <v>1187</v>
      </c>
    </row>
    <row r="402" spans="1:12" ht="25.5" hidden="1">
      <c r="A402" s="546" t="s">
        <v>2361</v>
      </c>
      <c r="B402" s="546" t="s">
        <v>2362</v>
      </c>
      <c r="C402" s="546" t="s">
        <v>2363</v>
      </c>
      <c r="D402" s="546" t="s">
        <v>206</v>
      </c>
      <c r="E402" s="546" t="s">
        <v>137</v>
      </c>
      <c r="F402" s="546" t="s">
        <v>1814</v>
      </c>
      <c r="G402" s="546" t="s">
        <v>1184</v>
      </c>
      <c r="H402" s="546" t="s">
        <v>584</v>
      </c>
      <c r="I402" s="546" t="s">
        <v>1185</v>
      </c>
      <c r="J402" s="546" t="s">
        <v>1186</v>
      </c>
      <c r="K402" s="546" t="s">
        <v>1187</v>
      </c>
      <c r="L402" s="546" t="s">
        <v>1187</v>
      </c>
    </row>
    <row r="403" spans="1:12" ht="25.5" hidden="1">
      <c r="A403" s="546" t="s">
        <v>2364</v>
      </c>
      <c r="B403" s="546" t="s">
        <v>2365</v>
      </c>
      <c r="C403" s="546" t="s">
        <v>2366</v>
      </c>
      <c r="D403" s="546" t="s">
        <v>206</v>
      </c>
      <c r="E403" s="546" t="s">
        <v>137</v>
      </c>
      <c r="F403" s="546" t="s">
        <v>1814</v>
      </c>
      <c r="G403" s="546" t="s">
        <v>1184</v>
      </c>
      <c r="H403" s="546" t="s">
        <v>584</v>
      </c>
      <c r="I403" s="546" t="s">
        <v>1185</v>
      </c>
      <c r="J403" s="546" t="s">
        <v>1186</v>
      </c>
      <c r="K403" s="546" t="s">
        <v>1187</v>
      </c>
      <c r="L403" s="546" t="s">
        <v>1187</v>
      </c>
    </row>
    <row r="404" spans="1:12" ht="25.5" hidden="1">
      <c r="A404" s="546" t="s">
        <v>2367</v>
      </c>
      <c r="B404" s="546" t="s">
        <v>2368</v>
      </c>
      <c r="C404" s="546" t="s">
        <v>2369</v>
      </c>
      <c r="D404" s="546" t="s">
        <v>206</v>
      </c>
      <c r="E404" s="546" t="s">
        <v>137</v>
      </c>
      <c r="F404" s="546" t="s">
        <v>1814</v>
      </c>
      <c r="G404" s="546" t="s">
        <v>1184</v>
      </c>
      <c r="H404" s="546" t="s">
        <v>584</v>
      </c>
      <c r="I404" s="546" t="s">
        <v>1185</v>
      </c>
      <c r="J404" s="546" t="s">
        <v>1186</v>
      </c>
      <c r="K404" s="546" t="s">
        <v>1187</v>
      </c>
      <c r="L404" s="546" t="s">
        <v>1187</v>
      </c>
    </row>
    <row r="405" spans="1:12" ht="25.5" hidden="1">
      <c r="A405" s="546" t="s">
        <v>2370</v>
      </c>
      <c r="B405" s="546" t="s">
        <v>2371</v>
      </c>
      <c r="C405" s="546" t="s">
        <v>2372</v>
      </c>
      <c r="D405" s="546" t="s">
        <v>206</v>
      </c>
      <c r="E405" s="546" t="s">
        <v>137</v>
      </c>
      <c r="F405" s="546" t="s">
        <v>1814</v>
      </c>
      <c r="G405" s="546" t="s">
        <v>1184</v>
      </c>
      <c r="H405" s="546" t="s">
        <v>584</v>
      </c>
      <c r="I405" s="546" t="s">
        <v>1185</v>
      </c>
      <c r="J405" s="546" t="s">
        <v>1186</v>
      </c>
      <c r="K405" s="546" t="s">
        <v>1187</v>
      </c>
      <c r="L405" s="546" t="s">
        <v>1187</v>
      </c>
    </row>
    <row r="406" spans="1:12" ht="25.5" hidden="1">
      <c r="A406" s="546" t="s">
        <v>2373</v>
      </c>
      <c r="B406" s="546" t="s">
        <v>2374</v>
      </c>
      <c r="C406" s="546" t="s">
        <v>2375</v>
      </c>
      <c r="D406" s="546" t="s">
        <v>219</v>
      </c>
      <c r="E406" s="546" t="s">
        <v>165</v>
      </c>
      <c r="F406" s="546" t="s">
        <v>1814</v>
      </c>
      <c r="G406" s="546" t="s">
        <v>1184</v>
      </c>
      <c r="H406" s="546" t="s">
        <v>584</v>
      </c>
      <c r="I406" s="546" t="s">
        <v>1185</v>
      </c>
      <c r="J406" s="546" t="s">
        <v>1186</v>
      </c>
      <c r="K406" s="546" t="s">
        <v>1187</v>
      </c>
      <c r="L406" s="546" t="s">
        <v>1187</v>
      </c>
    </row>
    <row r="407" spans="1:12" ht="25.5" hidden="1">
      <c r="A407" s="546" t="s">
        <v>2376</v>
      </c>
      <c r="B407" s="546" t="s">
        <v>2377</v>
      </c>
      <c r="C407" s="546" t="s">
        <v>2378</v>
      </c>
      <c r="D407" s="546" t="s">
        <v>219</v>
      </c>
      <c r="E407" s="546" t="s">
        <v>165</v>
      </c>
      <c r="F407" s="546" t="s">
        <v>1814</v>
      </c>
      <c r="G407" s="546" t="s">
        <v>1184</v>
      </c>
      <c r="H407" s="546" t="s">
        <v>584</v>
      </c>
      <c r="I407" s="546" t="s">
        <v>1185</v>
      </c>
      <c r="J407" s="546" t="s">
        <v>1186</v>
      </c>
      <c r="K407" s="546" t="s">
        <v>1187</v>
      </c>
      <c r="L407" s="546" t="s">
        <v>1187</v>
      </c>
    </row>
    <row r="408" spans="1:12" ht="25.5" hidden="1">
      <c r="A408" s="546" t="s">
        <v>2379</v>
      </c>
      <c r="B408" s="546" t="s">
        <v>2380</v>
      </c>
      <c r="C408" s="546" t="s">
        <v>2381</v>
      </c>
      <c r="D408" s="546" t="s">
        <v>219</v>
      </c>
      <c r="E408" s="546" t="s">
        <v>165</v>
      </c>
      <c r="F408" s="546" t="s">
        <v>1814</v>
      </c>
      <c r="G408" s="546" t="s">
        <v>1184</v>
      </c>
      <c r="H408" s="546" t="s">
        <v>584</v>
      </c>
      <c r="I408" s="546" t="s">
        <v>1185</v>
      </c>
      <c r="J408" s="546" t="s">
        <v>1186</v>
      </c>
      <c r="K408" s="546" t="s">
        <v>1187</v>
      </c>
      <c r="L408" s="546" t="s">
        <v>1187</v>
      </c>
    </row>
    <row r="409" spans="1:12" ht="25.5" hidden="1">
      <c r="A409" s="546" t="s">
        <v>2382</v>
      </c>
      <c r="B409" s="546" t="s">
        <v>2383</v>
      </c>
      <c r="C409" s="546" t="s">
        <v>2384</v>
      </c>
      <c r="D409" s="546" t="s">
        <v>219</v>
      </c>
      <c r="E409" s="546" t="s">
        <v>165</v>
      </c>
      <c r="F409" s="546" t="s">
        <v>1814</v>
      </c>
      <c r="G409" s="546" t="s">
        <v>1184</v>
      </c>
      <c r="H409" s="546" t="s">
        <v>584</v>
      </c>
      <c r="I409" s="546" t="s">
        <v>1185</v>
      </c>
      <c r="J409" s="546" t="s">
        <v>1186</v>
      </c>
      <c r="K409" s="546" t="s">
        <v>1187</v>
      </c>
      <c r="L409" s="546" t="s">
        <v>1187</v>
      </c>
    </row>
    <row r="410" spans="1:12" ht="25.5" hidden="1">
      <c r="A410" s="546" t="s">
        <v>2385</v>
      </c>
      <c r="B410" s="546" t="s">
        <v>2386</v>
      </c>
      <c r="C410" s="546" t="s">
        <v>2387</v>
      </c>
      <c r="D410" s="546" t="s">
        <v>219</v>
      </c>
      <c r="E410" s="546" t="s">
        <v>165</v>
      </c>
      <c r="F410" s="546" t="s">
        <v>1814</v>
      </c>
      <c r="G410" s="546" t="s">
        <v>1184</v>
      </c>
      <c r="H410" s="546" t="s">
        <v>584</v>
      </c>
      <c r="I410" s="546" t="s">
        <v>1185</v>
      </c>
      <c r="J410" s="546" t="s">
        <v>1186</v>
      </c>
      <c r="K410" s="546" t="s">
        <v>1187</v>
      </c>
      <c r="L410" s="546" t="s">
        <v>1187</v>
      </c>
    </row>
    <row r="411" spans="1:12" ht="25.5" hidden="1">
      <c r="A411" s="546" t="s">
        <v>2388</v>
      </c>
      <c r="B411" s="546" t="s">
        <v>2389</v>
      </c>
      <c r="C411" s="546" t="s">
        <v>2390</v>
      </c>
      <c r="D411" s="546" t="s">
        <v>219</v>
      </c>
      <c r="E411" s="546" t="s">
        <v>165</v>
      </c>
      <c r="F411" s="546" t="s">
        <v>1814</v>
      </c>
      <c r="G411" s="546" t="s">
        <v>1184</v>
      </c>
      <c r="H411" s="546" t="s">
        <v>584</v>
      </c>
      <c r="I411" s="546" t="s">
        <v>1185</v>
      </c>
      <c r="J411" s="546" t="s">
        <v>1186</v>
      </c>
      <c r="K411" s="546" t="s">
        <v>1187</v>
      </c>
      <c r="L411" s="546" t="s">
        <v>1187</v>
      </c>
    </row>
    <row r="412" spans="1:12" ht="25.5" hidden="1">
      <c r="A412" s="546" t="s">
        <v>2391</v>
      </c>
      <c r="B412" s="546" t="s">
        <v>2392</v>
      </c>
      <c r="C412" s="546" t="s">
        <v>2393</v>
      </c>
      <c r="D412" s="546" t="s">
        <v>219</v>
      </c>
      <c r="E412" s="546" t="s">
        <v>165</v>
      </c>
      <c r="F412" s="546" t="s">
        <v>1814</v>
      </c>
      <c r="G412" s="546" t="s">
        <v>1184</v>
      </c>
      <c r="H412" s="546" t="s">
        <v>585</v>
      </c>
      <c r="I412" s="546" t="s">
        <v>1185</v>
      </c>
      <c r="J412" s="546" t="s">
        <v>1248</v>
      </c>
      <c r="K412" s="546" t="s">
        <v>1187</v>
      </c>
      <c r="L412" s="546" t="s">
        <v>1187</v>
      </c>
    </row>
    <row r="413" spans="1:12" ht="25.5">
      <c r="A413" s="546" t="s">
        <v>2394</v>
      </c>
      <c r="B413" s="547" t="s">
        <v>2395</v>
      </c>
      <c r="C413" s="546" t="s">
        <v>2396</v>
      </c>
      <c r="D413" s="546" t="s">
        <v>228</v>
      </c>
      <c r="E413" s="546" t="s">
        <v>188</v>
      </c>
      <c r="F413" s="546" t="s">
        <v>1183</v>
      </c>
      <c r="G413" s="546" t="s">
        <v>1184</v>
      </c>
      <c r="H413" s="546" t="s">
        <v>585</v>
      </c>
      <c r="I413" s="546" t="s">
        <v>1185</v>
      </c>
      <c r="J413" s="546" t="s">
        <v>1248</v>
      </c>
      <c r="K413" s="546" t="s">
        <v>1187</v>
      </c>
      <c r="L413" s="546" t="s">
        <v>1187</v>
      </c>
    </row>
    <row r="414" spans="1:12" ht="25.5">
      <c r="A414" s="546" t="s">
        <v>2397</v>
      </c>
      <c r="B414" s="547" t="s">
        <v>2398</v>
      </c>
      <c r="C414" s="546" t="s">
        <v>2399</v>
      </c>
      <c r="D414" s="546" t="s">
        <v>228</v>
      </c>
      <c r="E414" s="546" t="s">
        <v>188</v>
      </c>
      <c r="F414" s="546" t="s">
        <v>1183</v>
      </c>
      <c r="G414" s="546" t="s">
        <v>1184</v>
      </c>
      <c r="H414" s="546" t="s">
        <v>585</v>
      </c>
      <c r="I414" s="546" t="s">
        <v>1185</v>
      </c>
      <c r="J414" s="546" t="s">
        <v>1248</v>
      </c>
      <c r="K414" s="546" t="s">
        <v>1187</v>
      </c>
      <c r="L414" s="546" t="s">
        <v>1187</v>
      </c>
    </row>
    <row r="415" spans="1:12" ht="25.5" hidden="1">
      <c r="A415" s="546" t="s">
        <v>2400</v>
      </c>
      <c r="B415" s="546" t="s">
        <v>2401</v>
      </c>
      <c r="C415" s="546" t="s">
        <v>2402</v>
      </c>
      <c r="D415" s="546" t="s">
        <v>207</v>
      </c>
      <c r="E415" s="546" t="s">
        <v>172</v>
      </c>
      <c r="F415" s="546" t="s">
        <v>1814</v>
      </c>
      <c r="G415" s="546" t="s">
        <v>1184</v>
      </c>
      <c r="H415" s="546" t="s">
        <v>584</v>
      </c>
      <c r="I415" s="546" t="s">
        <v>1185</v>
      </c>
      <c r="J415" s="546" t="s">
        <v>1186</v>
      </c>
      <c r="K415" s="546" t="s">
        <v>1187</v>
      </c>
      <c r="L415" s="546" t="s">
        <v>1187</v>
      </c>
    </row>
    <row r="416" spans="1:12" ht="25.5" hidden="1">
      <c r="A416" s="546" t="s">
        <v>2403</v>
      </c>
      <c r="B416" s="546" t="s">
        <v>2404</v>
      </c>
      <c r="C416" s="546" t="s">
        <v>2405</v>
      </c>
      <c r="D416" s="546" t="s">
        <v>207</v>
      </c>
      <c r="E416" s="546" t="s">
        <v>172</v>
      </c>
      <c r="F416" s="546" t="s">
        <v>1814</v>
      </c>
      <c r="G416" s="546" t="s">
        <v>1184</v>
      </c>
      <c r="H416" s="546" t="s">
        <v>584</v>
      </c>
      <c r="I416" s="546" t="s">
        <v>1185</v>
      </c>
      <c r="J416" s="546" t="s">
        <v>1186</v>
      </c>
      <c r="K416" s="546" t="s">
        <v>1187</v>
      </c>
      <c r="L416" s="546" t="s">
        <v>1187</v>
      </c>
    </row>
    <row r="417" spans="1:12" ht="25.5" hidden="1">
      <c r="A417" s="546" t="s">
        <v>2406</v>
      </c>
      <c r="B417" s="546" t="s">
        <v>2407</v>
      </c>
      <c r="C417" s="546" t="s">
        <v>2408</v>
      </c>
      <c r="D417" s="546" t="s">
        <v>207</v>
      </c>
      <c r="E417" s="546" t="s">
        <v>172</v>
      </c>
      <c r="F417" s="546" t="s">
        <v>1814</v>
      </c>
      <c r="G417" s="546" t="s">
        <v>1184</v>
      </c>
      <c r="H417" s="546" t="s">
        <v>584</v>
      </c>
      <c r="I417" s="546" t="s">
        <v>1185</v>
      </c>
      <c r="J417" s="546" t="s">
        <v>1186</v>
      </c>
      <c r="K417" s="546" t="s">
        <v>1187</v>
      </c>
      <c r="L417" s="546" t="s">
        <v>1187</v>
      </c>
    </row>
    <row r="418" spans="1:12" ht="25.5" hidden="1">
      <c r="A418" s="546" t="s">
        <v>2409</v>
      </c>
      <c r="B418" s="546" t="s">
        <v>2410</v>
      </c>
      <c r="C418" s="546" t="s">
        <v>2411</v>
      </c>
      <c r="D418" s="546" t="s">
        <v>208</v>
      </c>
      <c r="E418" s="546" t="s">
        <v>173</v>
      </c>
      <c r="F418" s="546" t="s">
        <v>1814</v>
      </c>
      <c r="G418" s="546" t="s">
        <v>1184</v>
      </c>
      <c r="H418" s="546" t="s">
        <v>584</v>
      </c>
      <c r="I418" s="546" t="s">
        <v>1185</v>
      </c>
      <c r="J418" s="546" t="s">
        <v>1186</v>
      </c>
      <c r="K418" s="546" t="s">
        <v>1187</v>
      </c>
      <c r="L418" s="546" t="s">
        <v>1187</v>
      </c>
    </row>
    <row r="419" spans="1:12" ht="25.5" hidden="1">
      <c r="A419" s="546" t="s">
        <v>2412</v>
      </c>
      <c r="B419" s="546" t="s">
        <v>2413</v>
      </c>
      <c r="C419" s="546" t="s">
        <v>2414</v>
      </c>
      <c r="D419" s="546" t="s">
        <v>208</v>
      </c>
      <c r="E419" s="546" t="s">
        <v>173</v>
      </c>
      <c r="F419" s="546" t="s">
        <v>1814</v>
      </c>
      <c r="G419" s="546" t="s">
        <v>1184</v>
      </c>
      <c r="H419" s="546" t="s">
        <v>584</v>
      </c>
      <c r="I419" s="546" t="s">
        <v>1185</v>
      </c>
      <c r="J419" s="546" t="s">
        <v>1186</v>
      </c>
      <c r="K419" s="546" t="s">
        <v>1187</v>
      </c>
      <c r="L419" s="546" t="s">
        <v>1187</v>
      </c>
    </row>
    <row r="420" spans="1:12" ht="25.5" hidden="1">
      <c r="A420" s="546" t="s">
        <v>2415</v>
      </c>
      <c r="B420" s="546" t="s">
        <v>2416</v>
      </c>
      <c r="C420" s="546" t="s">
        <v>2417</v>
      </c>
      <c r="D420" s="546" t="s">
        <v>208</v>
      </c>
      <c r="E420" s="546" t="s">
        <v>173</v>
      </c>
      <c r="F420" s="546" t="s">
        <v>1814</v>
      </c>
      <c r="G420" s="546" t="s">
        <v>1184</v>
      </c>
      <c r="H420" s="546" t="s">
        <v>584</v>
      </c>
      <c r="I420" s="546" t="s">
        <v>1185</v>
      </c>
      <c r="J420" s="546" t="s">
        <v>1186</v>
      </c>
      <c r="K420" s="546" t="s">
        <v>1187</v>
      </c>
      <c r="L420" s="546" t="s">
        <v>1187</v>
      </c>
    </row>
    <row r="421" spans="1:12" ht="25.5" hidden="1">
      <c r="A421" s="546" t="s">
        <v>2418</v>
      </c>
      <c r="B421" s="546" t="s">
        <v>2419</v>
      </c>
      <c r="C421" s="546" t="s">
        <v>2420</v>
      </c>
      <c r="D421" s="546" t="s">
        <v>209</v>
      </c>
      <c r="E421" s="546" t="s">
        <v>431</v>
      </c>
      <c r="F421" s="546" t="s">
        <v>1814</v>
      </c>
      <c r="G421" s="546" t="s">
        <v>1184</v>
      </c>
      <c r="H421" s="546" t="s">
        <v>584</v>
      </c>
      <c r="I421" s="546" t="s">
        <v>1185</v>
      </c>
      <c r="J421" s="546" t="s">
        <v>1186</v>
      </c>
      <c r="K421" s="546" t="s">
        <v>1187</v>
      </c>
      <c r="L421" s="546" t="s">
        <v>1187</v>
      </c>
    </row>
    <row r="422" spans="1:12" ht="25.5" hidden="1">
      <c r="A422" s="546" t="s">
        <v>2421</v>
      </c>
      <c r="B422" s="546" t="s">
        <v>2422</v>
      </c>
      <c r="C422" s="546" t="s">
        <v>2423</v>
      </c>
      <c r="D422" s="546" t="s">
        <v>209</v>
      </c>
      <c r="E422" s="546" t="s">
        <v>431</v>
      </c>
      <c r="F422" s="546" t="s">
        <v>1814</v>
      </c>
      <c r="G422" s="546" t="s">
        <v>1184</v>
      </c>
      <c r="H422" s="546" t="s">
        <v>584</v>
      </c>
      <c r="I422" s="546" t="s">
        <v>1185</v>
      </c>
      <c r="J422" s="546" t="s">
        <v>1186</v>
      </c>
      <c r="K422" s="546" t="s">
        <v>1187</v>
      </c>
      <c r="L422" s="546" t="s">
        <v>1187</v>
      </c>
    </row>
    <row r="423" spans="1:12" ht="25.5" hidden="1">
      <c r="A423" s="546" t="s">
        <v>2424</v>
      </c>
      <c r="B423" s="546" t="s">
        <v>2425</v>
      </c>
      <c r="C423" s="546" t="s">
        <v>2426</v>
      </c>
      <c r="D423" s="546" t="s">
        <v>209</v>
      </c>
      <c r="E423" s="546" t="s">
        <v>431</v>
      </c>
      <c r="F423" s="546" t="s">
        <v>1814</v>
      </c>
      <c r="G423" s="546" t="s">
        <v>1184</v>
      </c>
      <c r="H423" s="546" t="s">
        <v>584</v>
      </c>
      <c r="I423" s="546" t="s">
        <v>1185</v>
      </c>
      <c r="J423" s="546" t="s">
        <v>1186</v>
      </c>
      <c r="K423" s="546" t="s">
        <v>1187</v>
      </c>
      <c r="L423" s="546" t="s">
        <v>1187</v>
      </c>
    </row>
    <row r="424" spans="1:12" ht="25.5" hidden="1">
      <c r="A424" s="546" t="s">
        <v>2427</v>
      </c>
      <c r="B424" s="546" t="s">
        <v>2428</v>
      </c>
      <c r="C424" s="546" t="s">
        <v>2429</v>
      </c>
      <c r="D424" s="546" t="s">
        <v>210</v>
      </c>
      <c r="E424" s="546" t="s">
        <v>174</v>
      </c>
      <c r="F424" s="546" t="s">
        <v>1814</v>
      </c>
      <c r="G424" s="546" t="s">
        <v>1184</v>
      </c>
      <c r="H424" s="546" t="s">
        <v>584</v>
      </c>
      <c r="I424" s="546" t="s">
        <v>1185</v>
      </c>
      <c r="J424" s="546" t="s">
        <v>1186</v>
      </c>
      <c r="K424" s="546" t="s">
        <v>1187</v>
      </c>
      <c r="L424" s="546" t="s">
        <v>1187</v>
      </c>
    </row>
    <row r="425" spans="1:12" ht="25.5" hidden="1">
      <c r="A425" s="546" t="s">
        <v>2430</v>
      </c>
      <c r="B425" s="546" t="s">
        <v>2431</v>
      </c>
      <c r="C425" s="546" t="s">
        <v>2432</v>
      </c>
      <c r="D425" s="546" t="s">
        <v>210</v>
      </c>
      <c r="E425" s="546" t="s">
        <v>174</v>
      </c>
      <c r="F425" s="546" t="s">
        <v>1814</v>
      </c>
      <c r="G425" s="546" t="s">
        <v>1184</v>
      </c>
      <c r="H425" s="546" t="s">
        <v>584</v>
      </c>
      <c r="I425" s="546" t="s">
        <v>1185</v>
      </c>
      <c r="J425" s="546" t="s">
        <v>1186</v>
      </c>
      <c r="K425" s="546" t="s">
        <v>1187</v>
      </c>
      <c r="L425" s="546" t="s">
        <v>1187</v>
      </c>
    </row>
    <row r="426" spans="1:12" ht="25.5" hidden="1">
      <c r="A426" s="546" t="s">
        <v>2433</v>
      </c>
      <c r="B426" s="546" t="s">
        <v>2434</v>
      </c>
      <c r="C426" s="546" t="s">
        <v>2435</v>
      </c>
      <c r="D426" s="546" t="s">
        <v>210</v>
      </c>
      <c r="E426" s="546" t="s">
        <v>174</v>
      </c>
      <c r="F426" s="546" t="s">
        <v>1814</v>
      </c>
      <c r="G426" s="546" t="s">
        <v>1184</v>
      </c>
      <c r="H426" s="546" t="s">
        <v>584</v>
      </c>
      <c r="I426" s="546" t="s">
        <v>1185</v>
      </c>
      <c r="J426" s="546" t="s">
        <v>1186</v>
      </c>
      <c r="K426" s="546" t="s">
        <v>1187</v>
      </c>
      <c r="L426" s="546" t="s">
        <v>1187</v>
      </c>
    </row>
    <row r="427" spans="1:12" ht="25.5" hidden="1">
      <c r="A427" s="546" t="s">
        <v>2436</v>
      </c>
      <c r="B427" s="546" t="s">
        <v>2437</v>
      </c>
      <c r="C427" s="546" t="s">
        <v>2438</v>
      </c>
      <c r="D427" s="546" t="s">
        <v>211</v>
      </c>
      <c r="E427" s="546" t="s">
        <v>181</v>
      </c>
      <c r="F427" s="546" t="s">
        <v>1814</v>
      </c>
      <c r="G427" s="546" t="s">
        <v>1184</v>
      </c>
      <c r="H427" s="546" t="s">
        <v>584</v>
      </c>
      <c r="I427" s="546" t="s">
        <v>1185</v>
      </c>
      <c r="J427" s="546" t="s">
        <v>1186</v>
      </c>
      <c r="K427" s="546" t="s">
        <v>1187</v>
      </c>
      <c r="L427" s="546" t="s">
        <v>1187</v>
      </c>
    </row>
    <row r="428" spans="1:12" ht="25.5" hidden="1">
      <c r="A428" s="546" t="s">
        <v>2439</v>
      </c>
      <c r="B428" s="546" t="s">
        <v>2440</v>
      </c>
      <c r="C428" s="546" t="s">
        <v>2441</v>
      </c>
      <c r="D428" s="546" t="s">
        <v>211</v>
      </c>
      <c r="E428" s="546" t="s">
        <v>181</v>
      </c>
      <c r="F428" s="546" t="s">
        <v>1814</v>
      </c>
      <c r="G428" s="546" t="s">
        <v>1184</v>
      </c>
      <c r="H428" s="546" t="s">
        <v>584</v>
      </c>
      <c r="I428" s="546" t="s">
        <v>1185</v>
      </c>
      <c r="J428" s="546" t="s">
        <v>1186</v>
      </c>
      <c r="K428" s="546" t="s">
        <v>1187</v>
      </c>
      <c r="L428" s="546" t="s">
        <v>1187</v>
      </c>
    </row>
    <row r="429" spans="1:12" ht="25.5" hidden="1">
      <c r="A429" s="546" t="s">
        <v>2442</v>
      </c>
      <c r="B429" s="546" t="s">
        <v>2443</v>
      </c>
      <c r="C429" s="546" t="s">
        <v>2444</v>
      </c>
      <c r="D429" s="546" t="s">
        <v>211</v>
      </c>
      <c r="E429" s="546" t="s">
        <v>181</v>
      </c>
      <c r="F429" s="546" t="s">
        <v>1814</v>
      </c>
      <c r="G429" s="546" t="s">
        <v>1184</v>
      </c>
      <c r="H429" s="546" t="s">
        <v>584</v>
      </c>
      <c r="I429" s="546" t="s">
        <v>1185</v>
      </c>
      <c r="J429" s="546" t="s">
        <v>1186</v>
      </c>
      <c r="K429" s="546" t="s">
        <v>1187</v>
      </c>
      <c r="L429" s="546" t="s">
        <v>1187</v>
      </c>
    </row>
    <row r="430" spans="1:12" ht="25.5" hidden="1">
      <c r="A430" s="546" t="s">
        <v>2445</v>
      </c>
      <c r="B430" s="546" t="s">
        <v>2446</v>
      </c>
      <c r="C430" s="546" t="s">
        <v>2447</v>
      </c>
      <c r="D430" s="546" t="s">
        <v>212</v>
      </c>
      <c r="E430" s="546" t="s">
        <v>182</v>
      </c>
      <c r="F430" s="546" t="s">
        <v>1814</v>
      </c>
      <c r="G430" s="546" t="s">
        <v>1184</v>
      </c>
      <c r="H430" s="546" t="s">
        <v>584</v>
      </c>
      <c r="I430" s="546" t="s">
        <v>1185</v>
      </c>
      <c r="J430" s="546" t="s">
        <v>1186</v>
      </c>
      <c r="K430" s="546" t="s">
        <v>1187</v>
      </c>
      <c r="L430" s="546" t="s">
        <v>1187</v>
      </c>
    </row>
    <row r="431" spans="1:12" ht="25.5" hidden="1">
      <c r="A431" s="546" t="s">
        <v>2448</v>
      </c>
      <c r="B431" s="546" t="s">
        <v>2449</v>
      </c>
      <c r="C431" s="546" t="s">
        <v>2450</v>
      </c>
      <c r="D431" s="546" t="s">
        <v>212</v>
      </c>
      <c r="E431" s="546" t="s">
        <v>182</v>
      </c>
      <c r="F431" s="546" t="s">
        <v>1814</v>
      </c>
      <c r="G431" s="546" t="s">
        <v>1184</v>
      </c>
      <c r="H431" s="546" t="s">
        <v>584</v>
      </c>
      <c r="I431" s="546" t="s">
        <v>1185</v>
      </c>
      <c r="J431" s="546" t="s">
        <v>1186</v>
      </c>
      <c r="K431" s="546" t="s">
        <v>1187</v>
      </c>
      <c r="L431" s="546" t="s">
        <v>1187</v>
      </c>
    </row>
    <row r="432" spans="1:12" ht="25.5" hidden="1">
      <c r="A432" s="546" t="s">
        <v>2451</v>
      </c>
      <c r="B432" s="546" t="s">
        <v>2452</v>
      </c>
      <c r="C432" s="546" t="s">
        <v>2453</v>
      </c>
      <c r="D432" s="546" t="s">
        <v>212</v>
      </c>
      <c r="E432" s="546" t="s">
        <v>182</v>
      </c>
      <c r="F432" s="546" t="s">
        <v>1814</v>
      </c>
      <c r="G432" s="546" t="s">
        <v>1184</v>
      </c>
      <c r="H432" s="546" t="s">
        <v>584</v>
      </c>
      <c r="I432" s="546" t="s">
        <v>1185</v>
      </c>
      <c r="J432" s="546" t="s">
        <v>1186</v>
      </c>
      <c r="K432" s="546" t="s">
        <v>1187</v>
      </c>
      <c r="L432" s="546" t="s">
        <v>1187</v>
      </c>
    </row>
    <row r="433" spans="1:12" ht="25.5" hidden="1">
      <c r="A433" s="546" t="s">
        <v>2454</v>
      </c>
      <c r="B433" s="546" t="s">
        <v>2455</v>
      </c>
      <c r="C433" s="546" t="s">
        <v>2456</v>
      </c>
      <c r="D433" s="546" t="s">
        <v>213</v>
      </c>
      <c r="E433" s="546" t="s">
        <v>183</v>
      </c>
      <c r="F433" s="546" t="s">
        <v>1814</v>
      </c>
      <c r="G433" s="546" t="s">
        <v>1184</v>
      </c>
      <c r="H433" s="546" t="s">
        <v>584</v>
      </c>
      <c r="I433" s="546" t="s">
        <v>1185</v>
      </c>
      <c r="J433" s="546" t="s">
        <v>1186</v>
      </c>
      <c r="K433" s="546" t="s">
        <v>1187</v>
      </c>
      <c r="L433" s="546" t="s">
        <v>1187</v>
      </c>
    </row>
    <row r="434" spans="1:12" ht="25.5" hidden="1">
      <c r="A434" s="546" t="s">
        <v>2457</v>
      </c>
      <c r="B434" s="546" t="s">
        <v>2458</v>
      </c>
      <c r="C434" s="546" t="s">
        <v>2459</v>
      </c>
      <c r="D434" s="546" t="s">
        <v>213</v>
      </c>
      <c r="E434" s="546" t="s">
        <v>183</v>
      </c>
      <c r="F434" s="546" t="s">
        <v>1814</v>
      </c>
      <c r="G434" s="546" t="s">
        <v>1184</v>
      </c>
      <c r="H434" s="546" t="s">
        <v>584</v>
      </c>
      <c r="I434" s="546" t="s">
        <v>1185</v>
      </c>
      <c r="J434" s="546" t="s">
        <v>1186</v>
      </c>
      <c r="K434" s="546" t="s">
        <v>1187</v>
      </c>
      <c r="L434" s="546" t="s">
        <v>1187</v>
      </c>
    </row>
    <row r="435" spans="1:12" ht="25.5" hidden="1">
      <c r="A435" s="546" t="s">
        <v>2460</v>
      </c>
      <c r="B435" s="546" t="s">
        <v>2461</v>
      </c>
      <c r="C435" s="546" t="s">
        <v>2462</v>
      </c>
      <c r="D435" s="546" t="s">
        <v>213</v>
      </c>
      <c r="E435" s="546" t="s">
        <v>183</v>
      </c>
      <c r="F435" s="546" t="s">
        <v>1814</v>
      </c>
      <c r="G435" s="546" t="s">
        <v>1184</v>
      </c>
      <c r="H435" s="546" t="s">
        <v>584</v>
      </c>
      <c r="I435" s="546" t="s">
        <v>1185</v>
      </c>
      <c r="J435" s="546" t="s">
        <v>1186</v>
      </c>
      <c r="K435" s="546" t="s">
        <v>1187</v>
      </c>
      <c r="L435" s="546" t="s">
        <v>1187</v>
      </c>
    </row>
    <row r="436" spans="1:12" ht="25.5" hidden="1">
      <c r="A436" s="546" t="s">
        <v>2463</v>
      </c>
      <c r="B436" s="546" t="s">
        <v>2464</v>
      </c>
      <c r="C436" s="546" t="s">
        <v>2465</v>
      </c>
      <c r="D436" s="546" t="s">
        <v>214</v>
      </c>
      <c r="E436" s="546" t="s">
        <v>184</v>
      </c>
      <c r="F436" s="546" t="s">
        <v>1814</v>
      </c>
      <c r="G436" s="546" t="s">
        <v>1184</v>
      </c>
      <c r="H436" s="546" t="s">
        <v>584</v>
      </c>
      <c r="I436" s="546" t="s">
        <v>1185</v>
      </c>
      <c r="J436" s="546" t="s">
        <v>1186</v>
      </c>
      <c r="K436" s="546" t="s">
        <v>1187</v>
      </c>
      <c r="L436" s="546" t="s">
        <v>1187</v>
      </c>
    </row>
    <row r="437" spans="1:12" ht="25.5" hidden="1">
      <c r="A437" s="546" t="s">
        <v>2466</v>
      </c>
      <c r="B437" s="546" t="s">
        <v>2467</v>
      </c>
      <c r="C437" s="546" t="s">
        <v>2468</v>
      </c>
      <c r="D437" s="546" t="s">
        <v>214</v>
      </c>
      <c r="E437" s="546" t="s">
        <v>184</v>
      </c>
      <c r="F437" s="546" t="s">
        <v>1814</v>
      </c>
      <c r="G437" s="546" t="s">
        <v>1184</v>
      </c>
      <c r="H437" s="546" t="s">
        <v>584</v>
      </c>
      <c r="I437" s="546" t="s">
        <v>1185</v>
      </c>
      <c r="J437" s="546" t="s">
        <v>1186</v>
      </c>
      <c r="K437" s="546" t="s">
        <v>1187</v>
      </c>
      <c r="L437" s="546" t="s">
        <v>1187</v>
      </c>
    </row>
    <row r="438" spans="1:12" ht="25.5" hidden="1">
      <c r="A438" s="546" t="s">
        <v>2469</v>
      </c>
      <c r="B438" s="546" t="s">
        <v>2470</v>
      </c>
      <c r="C438" s="546" t="s">
        <v>2471</v>
      </c>
      <c r="D438" s="546" t="s">
        <v>214</v>
      </c>
      <c r="E438" s="546" t="s">
        <v>184</v>
      </c>
      <c r="F438" s="546" t="s">
        <v>1814</v>
      </c>
      <c r="G438" s="546" t="s">
        <v>1184</v>
      </c>
      <c r="H438" s="546" t="s">
        <v>584</v>
      </c>
      <c r="I438" s="546" t="s">
        <v>1185</v>
      </c>
      <c r="J438" s="546" t="s">
        <v>1186</v>
      </c>
      <c r="K438" s="546" t="s">
        <v>1187</v>
      </c>
      <c r="L438" s="546" t="s">
        <v>1187</v>
      </c>
    </row>
    <row r="439" spans="1:12" ht="25.5" hidden="1">
      <c r="A439" s="546" t="s">
        <v>2472</v>
      </c>
      <c r="B439" s="546" t="s">
        <v>2473</v>
      </c>
      <c r="C439" s="546" t="s">
        <v>2474</v>
      </c>
      <c r="D439" s="546" t="s">
        <v>215</v>
      </c>
      <c r="E439" s="546" t="s">
        <v>185</v>
      </c>
      <c r="F439" s="546" t="s">
        <v>1814</v>
      </c>
      <c r="G439" s="546" t="s">
        <v>1184</v>
      </c>
      <c r="H439" s="546" t="s">
        <v>584</v>
      </c>
      <c r="I439" s="546" t="s">
        <v>1185</v>
      </c>
      <c r="J439" s="546" t="s">
        <v>1186</v>
      </c>
      <c r="K439" s="546" t="s">
        <v>1187</v>
      </c>
      <c r="L439" s="546" t="s">
        <v>1187</v>
      </c>
    </row>
    <row r="440" spans="1:12" ht="25.5" hidden="1">
      <c r="A440" s="546" t="s">
        <v>2475</v>
      </c>
      <c r="B440" s="546" t="s">
        <v>2476</v>
      </c>
      <c r="C440" s="546" t="s">
        <v>2477</v>
      </c>
      <c r="D440" s="546" t="s">
        <v>215</v>
      </c>
      <c r="E440" s="546" t="s">
        <v>185</v>
      </c>
      <c r="F440" s="546" t="s">
        <v>1814</v>
      </c>
      <c r="G440" s="546" t="s">
        <v>1184</v>
      </c>
      <c r="H440" s="546" t="s">
        <v>584</v>
      </c>
      <c r="I440" s="546" t="s">
        <v>1185</v>
      </c>
      <c r="J440" s="546" t="s">
        <v>1186</v>
      </c>
      <c r="K440" s="546" t="s">
        <v>1187</v>
      </c>
      <c r="L440" s="546" t="s">
        <v>1187</v>
      </c>
    </row>
    <row r="441" spans="1:12" ht="25.5" hidden="1">
      <c r="A441" s="546" t="s">
        <v>2478</v>
      </c>
      <c r="B441" s="546" t="s">
        <v>2479</v>
      </c>
      <c r="C441" s="546" t="s">
        <v>2480</v>
      </c>
      <c r="D441" s="546" t="s">
        <v>215</v>
      </c>
      <c r="E441" s="546" t="s">
        <v>185</v>
      </c>
      <c r="F441" s="546" t="s">
        <v>1814</v>
      </c>
      <c r="G441" s="546" t="s">
        <v>1184</v>
      </c>
      <c r="H441" s="546" t="s">
        <v>584</v>
      </c>
      <c r="I441" s="546" t="s">
        <v>1185</v>
      </c>
      <c r="J441" s="546" t="s">
        <v>1186</v>
      </c>
      <c r="K441" s="546" t="s">
        <v>1187</v>
      </c>
      <c r="L441" s="546" t="s">
        <v>1187</v>
      </c>
    </row>
    <row r="442" spans="1:12" ht="25.5" hidden="1">
      <c r="A442" s="546" t="s">
        <v>2481</v>
      </c>
      <c r="B442" s="546" t="s">
        <v>2482</v>
      </c>
      <c r="C442" s="546" t="s">
        <v>2483</v>
      </c>
      <c r="D442" s="546" t="s">
        <v>202</v>
      </c>
      <c r="E442" s="546" t="s">
        <v>388</v>
      </c>
      <c r="F442" s="546" t="s">
        <v>1814</v>
      </c>
      <c r="G442" s="546" t="s">
        <v>1184</v>
      </c>
      <c r="H442" s="546" t="s">
        <v>584</v>
      </c>
      <c r="I442" s="546" t="s">
        <v>1185</v>
      </c>
      <c r="J442" s="546" t="s">
        <v>1186</v>
      </c>
      <c r="K442" s="546" t="s">
        <v>1187</v>
      </c>
      <c r="L442" s="546" t="s">
        <v>1187</v>
      </c>
    </row>
    <row r="443" spans="1:12" ht="25.5" hidden="1">
      <c r="A443" s="546" t="s">
        <v>2484</v>
      </c>
      <c r="B443" s="546" t="s">
        <v>2485</v>
      </c>
      <c r="C443" s="546" t="s">
        <v>2486</v>
      </c>
      <c r="D443" s="546" t="s">
        <v>202</v>
      </c>
      <c r="E443" s="546" t="s">
        <v>388</v>
      </c>
      <c r="F443" s="546" t="s">
        <v>1814</v>
      </c>
      <c r="G443" s="546" t="s">
        <v>1184</v>
      </c>
      <c r="H443" s="546" t="s">
        <v>584</v>
      </c>
      <c r="I443" s="546" t="s">
        <v>1185</v>
      </c>
      <c r="J443" s="546" t="s">
        <v>1186</v>
      </c>
      <c r="K443" s="546" t="s">
        <v>1187</v>
      </c>
      <c r="L443" s="546" t="s">
        <v>1187</v>
      </c>
    </row>
    <row r="444" spans="1:12" ht="25.5" hidden="1">
      <c r="A444" s="546" t="s">
        <v>2487</v>
      </c>
      <c r="B444" s="546" t="s">
        <v>2488</v>
      </c>
      <c r="C444" s="546" t="s">
        <v>2489</v>
      </c>
      <c r="D444" s="546" t="s">
        <v>202</v>
      </c>
      <c r="E444" s="546" t="s">
        <v>388</v>
      </c>
      <c r="F444" s="546" t="s">
        <v>1814</v>
      </c>
      <c r="G444" s="546" t="s">
        <v>1184</v>
      </c>
      <c r="H444" s="546" t="s">
        <v>584</v>
      </c>
      <c r="I444" s="546" t="s">
        <v>1185</v>
      </c>
      <c r="J444" s="546" t="s">
        <v>1186</v>
      </c>
      <c r="K444" s="546" t="s">
        <v>1187</v>
      </c>
      <c r="L444" s="546" t="s">
        <v>1187</v>
      </c>
    </row>
    <row r="445" spans="1:12" ht="25.5" hidden="1">
      <c r="A445" s="546" t="s">
        <v>2490</v>
      </c>
      <c r="B445" s="546" t="s">
        <v>2491</v>
      </c>
      <c r="C445" s="546" t="s">
        <v>2492</v>
      </c>
      <c r="D445" s="546" t="s">
        <v>202</v>
      </c>
      <c r="E445" s="546" t="s">
        <v>388</v>
      </c>
      <c r="F445" s="546" t="s">
        <v>1814</v>
      </c>
      <c r="G445" s="546" t="s">
        <v>1184</v>
      </c>
      <c r="H445" s="546" t="s">
        <v>584</v>
      </c>
      <c r="I445" s="546" t="s">
        <v>1185</v>
      </c>
      <c r="J445" s="546" t="s">
        <v>1186</v>
      </c>
      <c r="K445" s="546" t="s">
        <v>1187</v>
      </c>
      <c r="L445" s="546" t="s">
        <v>1187</v>
      </c>
    </row>
    <row r="446" spans="1:12" ht="25.5" hidden="1">
      <c r="A446" s="546" t="s">
        <v>2493</v>
      </c>
      <c r="B446" s="546" t="s">
        <v>2494</v>
      </c>
      <c r="C446" s="546" t="s">
        <v>2495</v>
      </c>
      <c r="D446" s="546" t="s">
        <v>202</v>
      </c>
      <c r="E446" s="546" t="s">
        <v>388</v>
      </c>
      <c r="F446" s="546" t="s">
        <v>1814</v>
      </c>
      <c r="G446" s="546" t="s">
        <v>1184</v>
      </c>
      <c r="H446" s="546" t="s">
        <v>584</v>
      </c>
      <c r="I446" s="546" t="s">
        <v>1185</v>
      </c>
      <c r="J446" s="546" t="s">
        <v>1186</v>
      </c>
      <c r="K446" s="546" t="s">
        <v>1187</v>
      </c>
      <c r="L446" s="546" t="s">
        <v>1187</v>
      </c>
    </row>
    <row r="447" spans="1:12" ht="25.5" hidden="1">
      <c r="A447" s="546" t="s">
        <v>2496</v>
      </c>
      <c r="B447" s="546" t="s">
        <v>2497</v>
      </c>
      <c r="C447" s="546" t="s">
        <v>2498</v>
      </c>
      <c r="D447" s="546" t="s">
        <v>202</v>
      </c>
      <c r="E447" s="546" t="s">
        <v>388</v>
      </c>
      <c r="F447" s="546" t="s">
        <v>1814</v>
      </c>
      <c r="G447" s="546" t="s">
        <v>1184</v>
      </c>
      <c r="H447" s="546" t="s">
        <v>584</v>
      </c>
      <c r="I447" s="546" t="s">
        <v>1185</v>
      </c>
      <c r="J447" s="546" t="s">
        <v>1186</v>
      </c>
      <c r="K447" s="546" t="s">
        <v>1187</v>
      </c>
      <c r="L447" s="546" t="s">
        <v>1187</v>
      </c>
    </row>
    <row r="448" spans="1:12" ht="25.5" hidden="1">
      <c r="A448" s="546" t="s">
        <v>2499</v>
      </c>
      <c r="B448" s="546" t="s">
        <v>2500</v>
      </c>
      <c r="C448" s="546" t="s">
        <v>2501</v>
      </c>
      <c r="D448" s="546" t="s">
        <v>202</v>
      </c>
      <c r="E448" s="546" t="s">
        <v>388</v>
      </c>
      <c r="F448" s="546" t="s">
        <v>1814</v>
      </c>
      <c r="G448" s="546" t="s">
        <v>1184</v>
      </c>
      <c r="H448" s="546" t="s">
        <v>584</v>
      </c>
      <c r="I448" s="546" t="s">
        <v>1185</v>
      </c>
      <c r="J448" s="546" t="s">
        <v>1186</v>
      </c>
      <c r="K448" s="546" t="s">
        <v>1187</v>
      </c>
      <c r="L448" s="546" t="s">
        <v>1187</v>
      </c>
    </row>
    <row r="449" spans="1:12" ht="25.5" hidden="1">
      <c r="A449" s="546" t="s">
        <v>2502</v>
      </c>
      <c r="B449" s="546" t="s">
        <v>2503</v>
      </c>
      <c r="C449" s="546" t="s">
        <v>2504</v>
      </c>
      <c r="D449" s="546" t="s">
        <v>202</v>
      </c>
      <c r="E449" s="546" t="s">
        <v>388</v>
      </c>
      <c r="F449" s="546" t="s">
        <v>1814</v>
      </c>
      <c r="G449" s="546" t="s">
        <v>1184</v>
      </c>
      <c r="H449" s="546" t="s">
        <v>584</v>
      </c>
      <c r="I449" s="546" t="s">
        <v>1185</v>
      </c>
      <c r="J449" s="546" t="s">
        <v>1186</v>
      </c>
      <c r="K449" s="546" t="s">
        <v>1187</v>
      </c>
      <c r="L449" s="546" t="s">
        <v>1187</v>
      </c>
    </row>
    <row r="450" spans="1:12" ht="25.5" hidden="1">
      <c r="A450" s="546" t="s">
        <v>526</v>
      </c>
      <c r="B450" s="546" t="s">
        <v>2505</v>
      </c>
      <c r="C450" s="546" t="s">
        <v>2506</v>
      </c>
      <c r="D450" s="546" t="s">
        <v>202</v>
      </c>
      <c r="E450" s="546" t="s">
        <v>388</v>
      </c>
      <c r="F450" s="546" t="s">
        <v>1814</v>
      </c>
      <c r="G450" s="546" t="s">
        <v>1184</v>
      </c>
      <c r="H450" s="546" t="s">
        <v>584</v>
      </c>
      <c r="I450" s="546" t="s">
        <v>1185</v>
      </c>
      <c r="J450" s="546" t="s">
        <v>1186</v>
      </c>
      <c r="K450" s="546" t="s">
        <v>1187</v>
      </c>
      <c r="L450" s="546" t="s">
        <v>1187</v>
      </c>
    </row>
    <row r="451" spans="1:12" ht="25.5" hidden="1">
      <c r="A451" s="546" t="s">
        <v>527</v>
      </c>
      <c r="B451" s="546" t="s">
        <v>2507</v>
      </c>
      <c r="C451" s="546" t="s">
        <v>2508</v>
      </c>
      <c r="D451" s="546" t="s">
        <v>202</v>
      </c>
      <c r="E451" s="546" t="s">
        <v>388</v>
      </c>
      <c r="F451" s="546" t="s">
        <v>1814</v>
      </c>
      <c r="G451" s="546" t="s">
        <v>1184</v>
      </c>
      <c r="H451" s="546" t="s">
        <v>584</v>
      </c>
      <c r="I451" s="546" t="s">
        <v>1185</v>
      </c>
      <c r="J451" s="546" t="s">
        <v>1186</v>
      </c>
      <c r="K451" s="546" t="s">
        <v>1187</v>
      </c>
      <c r="L451" s="546" t="s">
        <v>1187</v>
      </c>
    </row>
    <row r="452" spans="1:12" ht="25.5" hidden="1">
      <c r="A452" s="546" t="s">
        <v>528</v>
      </c>
      <c r="B452" s="546" t="s">
        <v>2509</v>
      </c>
      <c r="C452" s="546" t="s">
        <v>2510</v>
      </c>
      <c r="D452" s="546" t="s">
        <v>202</v>
      </c>
      <c r="E452" s="546" t="s">
        <v>388</v>
      </c>
      <c r="F452" s="546" t="s">
        <v>1814</v>
      </c>
      <c r="G452" s="546" t="s">
        <v>1184</v>
      </c>
      <c r="H452" s="546" t="s">
        <v>584</v>
      </c>
      <c r="I452" s="546" t="s">
        <v>1185</v>
      </c>
      <c r="J452" s="546" t="s">
        <v>1186</v>
      </c>
      <c r="K452" s="546" t="s">
        <v>1187</v>
      </c>
      <c r="L452" s="546" t="s">
        <v>1187</v>
      </c>
    </row>
    <row r="453" spans="1:12" ht="25.5" hidden="1">
      <c r="A453" s="546" t="s">
        <v>529</v>
      </c>
      <c r="B453" s="546" t="s">
        <v>2511</v>
      </c>
      <c r="C453" s="546" t="s">
        <v>2512</v>
      </c>
      <c r="D453" s="546" t="s">
        <v>202</v>
      </c>
      <c r="E453" s="546" t="s">
        <v>388</v>
      </c>
      <c r="F453" s="546" t="s">
        <v>1814</v>
      </c>
      <c r="G453" s="546" t="s">
        <v>1184</v>
      </c>
      <c r="H453" s="546" t="s">
        <v>584</v>
      </c>
      <c r="I453" s="546" t="s">
        <v>1185</v>
      </c>
      <c r="J453" s="546" t="s">
        <v>1186</v>
      </c>
      <c r="K453" s="546" t="s">
        <v>1187</v>
      </c>
      <c r="L453" s="546" t="s">
        <v>1187</v>
      </c>
    </row>
    <row r="454" spans="1:12" ht="25.5" hidden="1">
      <c r="A454" s="546" t="s">
        <v>530</v>
      </c>
      <c r="B454" s="546" t="s">
        <v>2513</v>
      </c>
      <c r="C454" s="546" t="s">
        <v>2514</v>
      </c>
      <c r="D454" s="546" t="s">
        <v>202</v>
      </c>
      <c r="E454" s="546" t="s">
        <v>388</v>
      </c>
      <c r="F454" s="546" t="s">
        <v>1814</v>
      </c>
      <c r="G454" s="546" t="s">
        <v>1184</v>
      </c>
      <c r="H454" s="546" t="s">
        <v>584</v>
      </c>
      <c r="I454" s="546" t="s">
        <v>1185</v>
      </c>
      <c r="J454" s="546" t="s">
        <v>1186</v>
      </c>
      <c r="K454" s="546" t="s">
        <v>1187</v>
      </c>
      <c r="L454" s="546" t="s">
        <v>1187</v>
      </c>
    </row>
    <row r="455" spans="1:12" ht="25.5" hidden="1">
      <c r="A455" s="546" t="s">
        <v>531</v>
      </c>
      <c r="B455" s="546" t="s">
        <v>2515</v>
      </c>
      <c r="C455" s="546" t="s">
        <v>2516</v>
      </c>
      <c r="D455" s="546" t="s">
        <v>202</v>
      </c>
      <c r="E455" s="546" t="s">
        <v>388</v>
      </c>
      <c r="F455" s="546" t="s">
        <v>1814</v>
      </c>
      <c r="G455" s="546" t="s">
        <v>1184</v>
      </c>
      <c r="H455" s="546" t="s">
        <v>584</v>
      </c>
      <c r="I455" s="546" t="s">
        <v>1185</v>
      </c>
      <c r="J455" s="546" t="s">
        <v>1186</v>
      </c>
      <c r="K455" s="546" t="s">
        <v>1187</v>
      </c>
      <c r="L455" s="546" t="s">
        <v>1187</v>
      </c>
    </row>
    <row r="456" spans="1:12" ht="25.5" hidden="1">
      <c r="A456" s="546" t="s">
        <v>2517</v>
      </c>
      <c r="B456" s="546" t="s">
        <v>2518</v>
      </c>
      <c r="C456" s="546" t="s">
        <v>2519</v>
      </c>
      <c r="D456" s="546" t="s">
        <v>202</v>
      </c>
      <c r="E456" s="546" t="s">
        <v>388</v>
      </c>
      <c r="F456" s="546" t="s">
        <v>1814</v>
      </c>
      <c r="G456" s="546" t="s">
        <v>1184</v>
      </c>
      <c r="H456" s="546" t="s">
        <v>584</v>
      </c>
      <c r="I456" s="546" t="s">
        <v>1185</v>
      </c>
      <c r="J456" s="546" t="s">
        <v>1186</v>
      </c>
      <c r="K456" s="546" t="s">
        <v>1187</v>
      </c>
      <c r="L456" s="546" t="s">
        <v>1187</v>
      </c>
    </row>
    <row r="457" spans="1:12" ht="25.5" hidden="1">
      <c r="A457" s="546" t="s">
        <v>2520</v>
      </c>
      <c r="B457" s="546" t="s">
        <v>2521</v>
      </c>
      <c r="C457" s="546" t="s">
        <v>2522</v>
      </c>
      <c r="D457" s="546" t="s">
        <v>202</v>
      </c>
      <c r="E457" s="546" t="s">
        <v>388</v>
      </c>
      <c r="F457" s="546" t="s">
        <v>1814</v>
      </c>
      <c r="G457" s="546" t="s">
        <v>1184</v>
      </c>
      <c r="H457" s="546" t="s">
        <v>584</v>
      </c>
      <c r="I457" s="546" t="s">
        <v>1185</v>
      </c>
      <c r="J457" s="546" t="s">
        <v>1186</v>
      </c>
      <c r="K457" s="546" t="s">
        <v>1187</v>
      </c>
      <c r="L457" s="546" t="s">
        <v>1187</v>
      </c>
    </row>
    <row r="458" spans="1:12" ht="25.5" hidden="1">
      <c r="A458" s="546" t="s">
        <v>2523</v>
      </c>
      <c r="B458" s="546" t="s">
        <v>2524</v>
      </c>
      <c r="C458" s="546" t="s">
        <v>2525</v>
      </c>
      <c r="D458" s="546" t="s">
        <v>202</v>
      </c>
      <c r="E458" s="546" t="s">
        <v>388</v>
      </c>
      <c r="F458" s="546" t="s">
        <v>1814</v>
      </c>
      <c r="G458" s="546" t="s">
        <v>1184</v>
      </c>
      <c r="H458" s="546" t="s">
        <v>584</v>
      </c>
      <c r="I458" s="546" t="s">
        <v>1185</v>
      </c>
      <c r="J458" s="546" t="s">
        <v>1186</v>
      </c>
      <c r="K458" s="546" t="s">
        <v>1187</v>
      </c>
      <c r="L458" s="546" t="s">
        <v>1187</v>
      </c>
    </row>
    <row r="459" spans="1:12" ht="25.5" hidden="1">
      <c r="A459" s="546" t="s">
        <v>2526</v>
      </c>
      <c r="B459" s="546" t="s">
        <v>2527</v>
      </c>
      <c r="C459" s="546" t="s">
        <v>2528</v>
      </c>
      <c r="D459" s="546" t="s">
        <v>202</v>
      </c>
      <c r="E459" s="546" t="s">
        <v>388</v>
      </c>
      <c r="F459" s="546" t="s">
        <v>1814</v>
      </c>
      <c r="G459" s="546" t="s">
        <v>1184</v>
      </c>
      <c r="H459" s="546" t="s">
        <v>584</v>
      </c>
      <c r="I459" s="546" t="s">
        <v>1185</v>
      </c>
      <c r="J459" s="546" t="s">
        <v>1186</v>
      </c>
      <c r="K459" s="546" t="s">
        <v>1187</v>
      </c>
      <c r="L459" s="546" t="s">
        <v>1187</v>
      </c>
    </row>
    <row r="460" spans="1:12" ht="25.5" hidden="1">
      <c r="A460" s="546" t="s">
        <v>2529</v>
      </c>
      <c r="B460" s="546" t="s">
        <v>2530</v>
      </c>
      <c r="C460" s="546" t="s">
        <v>2531</v>
      </c>
      <c r="D460" s="546" t="s">
        <v>202</v>
      </c>
      <c r="E460" s="546" t="s">
        <v>388</v>
      </c>
      <c r="F460" s="546" t="s">
        <v>1814</v>
      </c>
      <c r="G460" s="546" t="s">
        <v>1184</v>
      </c>
      <c r="H460" s="546" t="s">
        <v>584</v>
      </c>
      <c r="I460" s="546" t="s">
        <v>1185</v>
      </c>
      <c r="J460" s="546" t="s">
        <v>1186</v>
      </c>
      <c r="K460" s="546" t="s">
        <v>1187</v>
      </c>
      <c r="L460" s="546" t="s">
        <v>1187</v>
      </c>
    </row>
    <row r="461" spans="1:12" ht="25.5" hidden="1">
      <c r="A461" s="546" t="s">
        <v>2532</v>
      </c>
      <c r="B461" s="546" t="s">
        <v>2533</v>
      </c>
      <c r="C461" s="546" t="s">
        <v>2534</v>
      </c>
      <c r="D461" s="546" t="s">
        <v>202</v>
      </c>
      <c r="E461" s="546" t="s">
        <v>388</v>
      </c>
      <c r="F461" s="546" t="s">
        <v>1814</v>
      </c>
      <c r="G461" s="546" t="s">
        <v>1184</v>
      </c>
      <c r="H461" s="546" t="s">
        <v>585</v>
      </c>
      <c r="I461" s="546" t="s">
        <v>1185</v>
      </c>
      <c r="J461" s="546" t="s">
        <v>1248</v>
      </c>
      <c r="K461" s="546" t="s">
        <v>1187</v>
      </c>
      <c r="L461" s="546" t="s">
        <v>1187</v>
      </c>
    </row>
    <row r="462" spans="1:12" ht="25.5" hidden="1">
      <c r="A462" s="546" t="s">
        <v>2535</v>
      </c>
      <c r="B462" s="546" t="s">
        <v>2536</v>
      </c>
      <c r="C462" s="546" t="s">
        <v>2537</v>
      </c>
      <c r="D462" s="546" t="s">
        <v>202</v>
      </c>
      <c r="E462" s="546" t="s">
        <v>388</v>
      </c>
      <c r="F462" s="546" t="s">
        <v>1814</v>
      </c>
      <c r="G462" s="546" t="s">
        <v>1184</v>
      </c>
      <c r="H462" s="546" t="s">
        <v>585</v>
      </c>
      <c r="I462" s="546" t="s">
        <v>1185</v>
      </c>
      <c r="J462" s="546" t="s">
        <v>1248</v>
      </c>
      <c r="K462" s="546" t="s">
        <v>1187</v>
      </c>
      <c r="L462" s="546" t="s">
        <v>1187</v>
      </c>
    </row>
    <row r="463" spans="1:12" ht="25.5" hidden="1">
      <c r="A463" s="546" t="s">
        <v>2538</v>
      </c>
      <c r="B463" s="546" t="s">
        <v>2539</v>
      </c>
      <c r="C463" s="546" t="s">
        <v>2540</v>
      </c>
      <c r="D463" s="546" t="s">
        <v>632</v>
      </c>
      <c r="E463" s="546" t="s">
        <v>271</v>
      </c>
      <c r="F463" s="546" t="s">
        <v>1814</v>
      </c>
      <c r="G463" s="546" t="s">
        <v>1184</v>
      </c>
      <c r="H463" s="546" t="s">
        <v>585</v>
      </c>
      <c r="I463" s="546" t="s">
        <v>1185</v>
      </c>
      <c r="J463" s="546" t="s">
        <v>1248</v>
      </c>
      <c r="K463" s="546" t="s">
        <v>1187</v>
      </c>
      <c r="L463" s="546" t="s">
        <v>1187</v>
      </c>
    </row>
    <row r="464" spans="1:12" ht="25.5" hidden="1">
      <c r="A464" s="546" t="s">
        <v>2541</v>
      </c>
      <c r="B464" s="546" t="s">
        <v>2542</v>
      </c>
      <c r="C464" s="546" t="s">
        <v>2543</v>
      </c>
      <c r="D464" s="546" t="s">
        <v>632</v>
      </c>
      <c r="E464" s="546" t="s">
        <v>271</v>
      </c>
      <c r="F464" s="546" t="s">
        <v>1814</v>
      </c>
      <c r="G464" s="546" t="s">
        <v>1184</v>
      </c>
      <c r="H464" s="546" t="s">
        <v>585</v>
      </c>
      <c r="I464" s="546" t="s">
        <v>1185</v>
      </c>
      <c r="J464" s="546" t="s">
        <v>1248</v>
      </c>
      <c r="K464" s="546" t="s">
        <v>1187</v>
      </c>
      <c r="L464" s="546" t="s">
        <v>1187</v>
      </c>
    </row>
    <row r="465" spans="1:12" ht="25.5" hidden="1">
      <c r="A465" s="546" t="s">
        <v>2544</v>
      </c>
      <c r="B465" s="546" t="s">
        <v>2545</v>
      </c>
      <c r="C465" s="546" t="s">
        <v>2546</v>
      </c>
      <c r="D465" s="546" t="s">
        <v>632</v>
      </c>
      <c r="E465" s="546" t="s">
        <v>271</v>
      </c>
      <c r="F465" s="546" t="s">
        <v>1814</v>
      </c>
      <c r="G465" s="546" t="s">
        <v>1184</v>
      </c>
      <c r="H465" s="546" t="s">
        <v>585</v>
      </c>
      <c r="I465" s="546" t="s">
        <v>1185</v>
      </c>
      <c r="J465" s="546" t="s">
        <v>1248</v>
      </c>
      <c r="K465" s="546" t="s">
        <v>1187</v>
      </c>
      <c r="L465" s="546" t="s">
        <v>1187</v>
      </c>
    </row>
    <row r="466" spans="1:12" ht="25.5" hidden="1">
      <c r="A466" s="546" t="s">
        <v>2547</v>
      </c>
      <c r="B466" s="546" t="s">
        <v>2548</v>
      </c>
      <c r="C466" s="546" t="s">
        <v>2549</v>
      </c>
      <c r="D466" s="546" t="s">
        <v>632</v>
      </c>
      <c r="E466" s="546" t="s">
        <v>271</v>
      </c>
      <c r="F466" s="546" t="s">
        <v>1814</v>
      </c>
      <c r="G466" s="546" t="s">
        <v>1184</v>
      </c>
      <c r="H466" s="546" t="s">
        <v>585</v>
      </c>
      <c r="I466" s="546" t="s">
        <v>1185</v>
      </c>
      <c r="J466" s="546" t="s">
        <v>1248</v>
      </c>
      <c r="K466" s="546" t="s">
        <v>1187</v>
      </c>
      <c r="L466" s="546" t="s">
        <v>1187</v>
      </c>
    </row>
    <row r="467" spans="1:12" ht="25.5" hidden="1">
      <c r="A467" s="546" t="s">
        <v>2550</v>
      </c>
      <c r="B467" s="546" t="s">
        <v>2551</v>
      </c>
      <c r="C467" s="546" t="s">
        <v>2552</v>
      </c>
      <c r="D467" s="546" t="s">
        <v>632</v>
      </c>
      <c r="E467" s="546" t="s">
        <v>271</v>
      </c>
      <c r="F467" s="546" t="s">
        <v>1814</v>
      </c>
      <c r="G467" s="546" t="s">
        <v>1184</v>
      </c>
      <c r="H467" s="546" t="s">
        <v>585</v>
      </c>
      <c r="I467" s="546" t="s">
        <v>1185</v>
      </c>
      <c r="J467" s="546" t="s">
        <v>1248</v>
      </c>
      <c r="K467" s="546" t="s">
        <v>1187</v>
      </c>
      <c r="L467" s="546" t="s">
        <v>1187</v>
      </c>
    </row>
    <row r="468" spans="1:12" ht="25.5" hidden="1">
      <c r="A468" s="546" t="s">
        <v>2553</v>
      </c>
      <c r="B468" s="546" t="s">
        <v>2554</v>
      </c>
      <c r="C468" s="546" t="s">
        <v>2555</v>
      </c>
      <c r="D468" s="546" t="s">
        <v>632</v>
      </c>
      <c r="E468" s="546" t="s">
        <v>271</v>
      </c>
      <c r="F468" s="546" t="s">
        <v>1814</v>
      </c>
      <c r="G468" s="546" t="s">
        <v>1184</v>
      </c>
      <c r="H468" s="546" t="s">
        <v>585</v>
      </c>
      <c r="I468" s="546" t="s">
        <v>1185</v>
      </c>
      <c r="J468" s="546" t="s">
        <v>1248</v>
      </c>
      <c r="K468" s="546" t="s">
        <v>1187</v>
      </c>
      <c r="L468" s="546" t="s">
        <v>1187</v>
      </c>
    </row>
    <row r="469" spans="1:12" ht="25.5" hidden="1">
      <c r="A469" s="546" t="s">
        <v>2556</v>
      </c>
      <c r="B469" s="546" t="s">
        <v>2557</v>
      </c>
      <c r="C469" s="546" t="s">
        <v>2558</v>
      </c>
      <c r="D469" s="546" t="s">
        <v>632</v>
      </c>
      <c r="E469" s="546" t="s">
        <v>271</v>
      </c>
      <c r="F469" s="546" t="s">
        <v>1814</v>
      </c>
      <c r="G469" s="546" t="s">
        <v>1184</v>
      </c>
      <c r="H469" s="546" t="s">
        <v>585</v>
      </c>
      <c r="I469" s="546" t="s">
        <v>1185</v>
      </c>
      <c r="J469" s="546" t="s">
        <v>1248</v>
      </c>
      <c r="K469" s="546" t="s">
        <v>1187</v>
      </c>
      <c r="L469" s="546" t="s">
        <v>1187</v>
      </c>
    </row>
    <row r="470" spans="1:12" ht="25.5" hidden="1">
      <c r="A470" s="546" t="s">
        <v>2559</v>
      </c>
      <c r="B470" s="546" t="s">
        <v>2560</v>
      </c>
      <c r="C470" s="546" t="s">
        <v>2561</v>
      </c>
      <c r="D470" s="546" t="s">
        <v>632</v>
      </c>
      <c r="E470" s="546" t="s">
        <v>271</v>
      </c>
      <c r="F470" s="546" t="s">
        <v>1814</v>
      </c>
      <c r="G470" s="546" t="s">
        <v>1184</v>
      </c>
      <c r="H470" s="546" t="s">
        <v>585</v>
      </c>
      <c r="I470" s="546" t="s">
        <v>1185</v>
      </c>
      <c r="J470" s="546" t="s">
        <v>1248</v>
      </c>
      <c r="K470" s="546" t="s">
        <v>1187</v>
      </c>
      <c r="L470" s="546" t="s">
        <v>1187</v>
      </c>
    </row>
    <row r="471" spans="1:12" ht="25.5" hidden="1">
      <c r="A471" s="546" t="s">
        <v>2562</v>
      </c>
      <c r="B471" s="546" t="s">
        <v>2563</v>
      </c>
      <c r="C471" s="546" t="s">
        <v>2564</v>
      </c>
      <c r="D471" s="546" t="s">
        <v>632</v>
      </c>
      <c r="E471" s="546" t="s">
        <v>271</v>
      </c>
      <c r="F471" s="546" t="s">
        <v>1814</v>
      </c>
      <c r="G471" s="546" t="s">
        <v>1184</v>
      </c>
      <c r="H471" s="546" t="s">
        <v>585</v>
      </c>
      <c r="I471" s="546" t="s">
        <v>1185</v>
      </c>
      <c r="J471" s="546" t="s">
        <v>1248</v>
      </c>
      <c r="K471" s="546" t="s">
        <v>1187</v>
      </c>
      <c r="L471" s="546" t="s">
        <v>1187</v>
      </c>
    </row>
    <row r="472" spans="1:12" ht="25.5" hidden="1">
      <c r="A472" s="546" t="s">
        <v>2565</v>
      </c>
      <c r="B472" s="546" t="s">
        <v>2566</v>
      </c>
      <c r="C472" s="546" t="s">
        <v>2567</v>
      </c>
      <c r="D472" s="546" t="s">
        <v>632</v>
      </c>
      <c r="E472" s="546" t="s">
        <v>271</v>
      </c>
      <c r="F472" s="546" t="s">
        <v>1814</v>
      </c>
      <c r="G472" s="546" t="s">
        <v>1184</v>
      </c>
      <c r="H472" s="546" t="s">
        <v>585</v>
      </c>
      <c r="I472" s="546" t="s">
        <v>1185</v>
      </c>
      <c r="J472" s="546" t="s">
        <v>1248</v>
      </c>
      <c r="K472" s="546" t="s">
        <v>1187</v>
      </c>
      <c r="L472" s="546" t="s">
        <v>1187</v>
      </c>
    </row>
    <row r="473" spans="1:12" ht="25.5" hidden="1">
      <c r="A473" s="546" t="s">
        <v>2568</v>
      </c>
      <c r="B473" s="546" t="s">
        <v>2569</v>
      </c>
      <c r="C473" s="546" t="s">
        <v>2570</v>
      </c>
      <c r="D473" s="546" t="s">
        <v>632</v>
      </c>
      <c r="E473" s="546" t="s">
        <v>271</v>
      </c>
      <c r="F473" s="546" t="s">
        <v>1814</v>
      </c>
      <c r="G473" s="546" t="s">
        <v>1184</v>
      </c>
      <c r="H473" s="546" t="s">
        <v>585</v>
      </c>
      <c r="I473" s="546" t="s">
        <v>1185</v>
      </c>
      <c r="J473" s="546" t="s">
        <v>1248</v>
      </c>
      <c r="K473" s="546" t="s">
        <v>1187</v>
      </c>
      <c r="L473" s="546" t="s">
        <v>1187</v>
      </c>
    </row>
    <row r="474" spans="1:12" ht="25.5" hidden="1">
      <c r="A474" s="546" t="s">
        <v>2571</v>
      </c>
      <c r="B474" s="546" t="s">
        <v>2572</v>
      </c>
      <c r="C474" s="546" t="s">
        <v>2573</v>
      </c>
      <c r="D474" s="546" t="s">
        <v>632</v>
      </c>
      <c r="E474" s="546" t="s">
        <v>271</v>
      </c>
      <c r="F474" s="546" t="s">
        <v>1814</v>
      </c>
      <c r="G474" s="546" t="s">
        <v>1184</v>
      </c>
      <c r="H474" s="546" t="s">
        <v>585</v>
      </c>
      <c r="I474" s="546" t="s">
        <v>1185</v>
      </c>
      <c r="J474" s="546" t="s">
        <v>1248</v>
      </c>
      <c r="K474" s="546" t="s">
        <v>1187</v>
      </c>
      <c r="L474" s="546" t="s">
        <v>1187</v>
      </c>
    </row>
    <row r="475" spans="1:12" ht="25.5" hidden="1">
      <c r="A475" s="546" t="s">
        <v>2574</v>
      </c>
      <c r="B475" s="546" t="s">
        <v>2575</v>
      </c>
      <c r="C475" s="546" t="s">
        <v>2576</v>
      </c>
      <c r="D475" s="546" t="s">
        <v>632</v>
      </c>
      <c r="E475" s="546" t="s">
        <v>271</v>
      </c>
      <c r="F475" s="546" t="s">
        <v>1814</v>
      </c>
      <c r="G475" s="546" t="s">
        <v>1184</v>
      </c>
      <c r="H475" s="546" t="s">
        <v>585</v>
      </c>
      <c r="I475" s="546" t="s">
        <v>1185</v>
      </c>
      <c r="J475" s="546" t="s">
        <v>1248</v>
      </c>
      <c r="K475" s="546" t="s">
        <v>1187</v>
      </c>
      <c r="L475" s="546" t="s">
        <v>1187</v>
      </c>
    </row>
    <row r="476" spans="1:12" ht="25.5" hidden="1">
      <c r="A476" s="546" t="s">
        <v>2577</v>
      </c>
      <c r="B476" s="546" t="s">
        <v>2578</v>
      </c>
      <c r="C476" s="546" t="s">
        <v>2579</v>
      </c>
      <c r="D476" s="546" t="s">
        <v>632</v>
      </c>
      <c r="E476" s="546" t="s">
        <v>271</v>
      </c>
      <c r="F476" s="546" t="s">
        <v>1814</v>
      </c>
      <c r="G476" s="546" t="s">
        <v>1184</v>
      </c>
      <c r="H476" s="546" t="s">
        <v>585</v>
      </c>
      <c r="I476" s="546" t="s">
        <v>1185</v>
      </c>
      <c r="J476" s="546" t="s">
        <v>1248</v>
      </c>
      <c r="K476" s="546" t="s">
        <v>1187</v>
      </c>
      <c r="L476" s="546" t="s">
        <v>1187</v>
      </c>
    </row>
    <row r="477" spans="1:12" ht="25.5" hidden="1">
      <c r="A477" s="546" t="s">
        <v>2580</v>
      </c>
      <c r="B477" s="546" t="s">
        <v>2581</v>
      </c>
      <c r="C477" s="546" t="s">
        <v>2582</v>
      </c>
      <c r="D477" s="546" t="s">
        <v>612</v>
      </c>
      <c r="E477" s="546" t="s">
        <v>257</v>
      </c>
      <c r="F477" s="546" t="s">
        <v>1814</v>
      </c>
      <c r="G477" s="546" t="s">
        <v>1184</v>
      </c>
      <c r="H477" s="546" t="s">
        <v>585</v>
      </c>
      <c r="I477" s="546" t="s">
        <v>1185</v>
      </c>
      <c r="J477" s="546" t="s">
        <v>1248</v>
      </c>
      <c r="K477" s="546" t="s">
        <v>1187</v>
      </c>
      <c r="L477" s="546" t="s">
        <v>1187</v>
      </c>
    </row>
    <row r="478" spans="1:12" ht="25.5" hidden="1">
      <c r="A478" s="546" t="s">
        <v>2583</v>
      </c>
      <c r="B478" s="546" t="s">
        <v>2584</v>
      </c>
      <c r="C478" s="546" t="s">
        <v>2585</v>
      </c>
      <c r="D478" s="546" t="s">
        <v>612</v>
      </c>
      <c r="E478" s="546" t="s">
        <v>257</v>
      </c>
      <c r="F478" s="546" t="s">
        <v>1814</v>
      </c>
      <c r="G478" s="546" t="s">
        <v>1184</v>
      </c>
      <c r="H478" s="546" t="s">
        <v>585</v>
      </c>
      <c r="I478" s="546" t="s">
        <v>1185</v>
      </c>
      <c r="J478" s="546" t="s">
        <v>1248</v>
      </c>
      <c r="K478" s="546" t="s">
        <v>1187</v>
      </c>
      <c r="L478" s="546" t="s">
        <v>1187</v>
      </c>
    </row>
    <row r="479" spans="1:12" ht="25.5" hidden="1">
      <c r="A479" s="546" t="s">
        <v>2586</v>
      </c>
      <c r="B479" s="546" t="s">
        <v>2587</v>
      </c>
      <c r="C479" s="546" t="s">
        <v>2588</v>
      </c>
      <c r="D479" s="546" t="s">
        <v>612</v>
      </c>
      <c r="E479" s="546" t="s">
        <v>257</v>
      </c>
      <c r="F479" s="546" t="s">
        <v>1814</v>
      </c>
      <c r="G479" s="546" t="s">
        <v>1184</v>
      </c>
      <c r="H479" s="546" t="s">
        <v>585</v>
      </c>
      <c r="I479" s="546" t="s">
        <v>1185</v>
      </c>
      <c r="J479" s="546" t="s">
        <v>1248</v>
      </c>
      <c r="K479" s="546" t="s">
        <v>1187</v>
      </c>
      <c r="L479" s="546" t="s">
        <v>1187</v>
      </c>
    </row>
    <row r="480" spans="1:12" ht="25.5" hidden="1">
      <c r="A480" s="546" t="s">
        <v>2589</v>
      </c>
      <c r="B480" s="546" t="s">
        <v>2590</v>
      </c>
      <c r="C480" s="546" t="s">
        <v>2591</v>
      </c>
      <c r="D480" s="546" t="s">
        <v>612</v>
      </c>
      <c r="E480" s="546" t="s">
        <v>257</v>
      </c>
      <c r="F480" s="546" t="s">
        <v>1814</v>
      </c>
      <c r="G480" s="546" t="s">
        <v>1184</v>
      </c>
      <c r="H480" s="546" t="s">
        <v>585</v>
      </c>
      <c r="I480" s="546" t="s">
        <v>1185</v>
      </c>
      <c r="J480" s="546" t="s">
        <v>1248</v>
      </c>
      <c r="K480" s="546" t="s">
        <v>1187</v>
      </c>
      <c r="L480" s="546" t="s">
        <v>1187</v>
      </c>
    </row>
    <row r="481" spans="1:12" ht="25.5" hidden="1">
      <c r="A481" s="546" t="s">
        <v>2592</v>
      </c>
      <c r="B481" s="546" t="s">
        <v>2593</v>
      </c>
      <c r="C481" s="546" t="s">
        <v>2594</v>
      </c>
      <c r="D481" s="546" t="s">
        <v>614</v>
      </c>
      <c r="E481" s="546" t="s">
        <v>263</v>
      </c>
      <c r="F481" s="546" t="s">
        <v>1814</v>
      </c>
      <c r="G481" s="546" t="s">
        <v>1184</v>
      </c>
      <c r="H481" s="546" t="s">
        <v>585</v>
      </c>
      <c r="I481" s="546" t="s">
        <v>1185</v>
      </c>
      <c r="J481" s="546" t="s">
        <v>1248</v>
      </c>
      <c r="K481" s="546" t="s">
        <v>1187</v>
      </c>
      <c r="L481" s="546" t="s">
        <v>1187</v>
      </c>
    </row>
    <row r="482" spans="1:12" ht="25.5" hidden="1">
      <c r="A482" s="546" t="s">
        <v>2595</v>
      </c>
      <c r="B482" s="546" t="s">
        <v>2596</v>
      </c>
      <c r="C482" s="546" t="s">
        <v>2597</v>
      </c>
      <c r="D482" s="546" t="s">
        <v>614</v>
      </c>
      <c r="E482" s="546" t="s">
        <v>263</v>
      </c>
      <c r="F482" s="546" t="s">
        <v>1814</v>
      </c>
      <c r="G482" s="546" t="s">
        <v>1184</v>
      </c>
      <c r="H482" s="546" t="s">
        <v>585</v>
      </c>
      <c r="I482" s="546" t="s">
        <v>1185</v>
      </c>
      <c r="J482" s="546" t="s">
        <v>1248</v>
      </c>
      <c r="K482" s="546" t="s">
        <v>1187</v>
      </c>
      <c r="L482" s="546" t="s">
        <v>1187</v>
      </c>
    </row>
    <row r="483" spans="1:12" ht="25.5" hidden="1">
      <c r="A483" s="546" t="s">
        <v>2598</v>
      </c>
      <c r="B483" s="546" t="s">
        <v>2599</v>
      </c>
      <c r="C483" s="546" t="s">
        <v>2600</v>
      </c>
      <c r="D483" s="546" t="s">
        <v>718</v>
      </c>
      <c r="E483" s="546" t="s">
        <v>187</v>
      </c>
      <c r="F483" s="546" t="s">
        <v>1183</v>
      </c>
      <c r="G483" s="546" t="s">
        <v>1184</v>
      </c>
      <c r="H483" s="546" t="s">
        <v>585</v>
      </c>
      <c r="I483" s="546" t="s">
        <v>1185</v>
      </c>
      <c r="J483" s="546" t="s">
        <v>1248</v>
      </c>
      <c r="K483" s="546" t="s">
        <v>1187</v>
      </c>
      <c r="L483" s="546" t="s">
        <v>1187</v>
      </c>
    </row>
    <row r="484" spans="1:12" ht="25.5" hidden="1">
      <c r="A484" s="546" t="s">
        <v>2601</v>
      </c>
      <c r="B484" s="546" t="s">
        <v>2602</v>
      </c>
      <c r="C484" s="546" t="s">
        <v>2603</v>
      </c>
      <c r="D484" s="546" t="s">
        <v>718</v>
      </c>
      <c r="E484" s="546" t="s">
        <v>187</v>
      </c>
      <c r="F484" s="546" t="s">
        <v>1183</v>
      </c>
      <c r="G484" s="546" t="s">
        <v>1184</v>
      </c>
      <c r="H484" s="546" t="s">
        <v>585</v>
      </c>
      <c r="I484" s="546" t="s">
        <v>1185</v>
      </c>
      <c r="J484" s="546" t="s">
        <v>1248</v>
      </c>
      <c r="K484" s="546" t="s">
        <v>1187</v>
      </c>
      <c r="L484" s="546" t="s">
        <v>1187</v>
      </c>
    </row>
    <row r="485" spans="1:12" ht="25.5" hidden="1">
      <c r="A485" s="546" t="s">
        <v>2604</v>
      </c>
      <c r="B485" s="546" t="s">
        <v>2605</v>
      </c>
      <c r="C485" s="546" t="s">
        <v>2606</v>
      </c>
      <c r="D485" s="546" t="s">
        <v>718</v>
      </c>
      <c r="E485" s="546" t="s">
        <v>187</v>
      </c>
      <c r="F485" s="546" t="s">
        <v>1183</v>
      </c>
      <c r="G485" s="546" t="s">
        <v>1184</v>
      </c>
      <c r="H485" s="546" t="s">
        <v>585</v>
      </c>
      <c r="I485" s="546" t="s">
        <v>1185</v>
      </c>
      <c r="J485" s="546" t="s">
        <v>1248</v>
      </c>
      <c r="K485" s="546" t="s">
        <v>1187</v>
      </c>
      <c r="L485" s="546" t="s">
        <v>1187</v>
      </c>
    </row>
    <row r="486" spans="1:12" ht="25.5" hidden="1">
      <c r="A486" s="546" t="s">
        <v>2607</v>
      </c>
      <c r="B486" s="546" t="s">
        <v>2608</v>
      </c>
      <c r="C486" s="546" t="s">
        <v>2609</v>
      </c>
      <c r="D486" s="546" t="s">
        <v>718</v>
      </c>
      <c r="E486" s="546" t="s">
        <v>187</v>
      </c>
      <c r="F486" s="546" t="s">
        <v>1183</v>
      </c>
      <c r="G486" s="546" t="s">
        <v>1184</v>
      </c>
      <c r="H486" s="546" t="s">
        <v>585</v>
      </c>
      <c r="I486" s="546" t="s">
        <v>1185</v>
      </c>
      <c r="J486" s="546" t="s">
        <v>1248</v>
      </c>
      <c r="K486" s="546" t="s">
        <v>1187</v>
      </c>
      <c r="L486" s="546" t="s">
        <v>1187</v>
      </c>
    </row>
    <row r="487" spans="1:12" ht="25.5" hidden="1">
      <c r="A487" s="546" t="s">
        <v>2610</v>
      </c>
      <c r="B487" s="546" t="s">
        <v>2611</v>
      </c>
      <c r="C487" s="546" t="s">
        <v>2612</v>
      </c>
      <c r="D487" s="546" t="s">
        <v>718</v>
      </c>
      <c r="E487" s="546" t="s">
        <v>187</v>
      </c>
      <c r="F487" s="546" t="s">
        <v>1183</v>
      </c>
      <c r="G487" s="546" t="s">
        <v>1184</v>
      </c>
      <c r="H487" s="546" t="s">
        <v>585</v>
      </c>
      <c r="I487" s="546" t="s">
        <v>1185</v>
      </c>
      <c r="J487" s="546" t="s">
        <v>1248</v>
      </c>
      <c r="K487" s="546" t="s">
        <v>1187</v>
      </c>
      <c r="L487" s="546" t="s">
        <v>1187</v>
      </c>
    </row>
    <row r="488" spans="1:12" ht="25.5" hidden="1">
      <c r="A488" s="546" t="s">
        <v>2613</v>
      </c>
      <c r="B488" s="546" t="s">
        <v>2614</v>
      </c>
      <c r="C488" s="546" t="s">
        <v>2615</v>
      </c>
      <c r="D488" s="546" t="s">
        <v>718</v>
      </c>
      <c r="E488" s="546" t="s">
        <v>187</v>
      </c>
      <c r="F488" s="546" t="s">
        <v>1183</v>
      </c>
      <c r="G488" s="546" t="s">
        <v>1184</v>
      </c>
      <c r="H488" s="546" t="s">
        <v>585</v>
      </c>
      <c r="I488" s="546" t="s">
        <v>1185</v>
      </c>
      <c r="J488" s="546" t="s">
        <v>1248</v>
      </c>
      <c r="K488" s="546" t="s">
        <v>1187</v>
      </c>
      <c r="L488" s="546" t="s">
        <v>1187</v>
      </c>
    </row>
    <row r="489" spans="1:12" ht="25.5" hidden="1">
      <c r="A489" s="546" t="s">
        <v>2616</v>
      </c>
      <c r="B489" s="546" t="s">
        <v>2617</v>
      </c>
      <c r="C489" s="546" t="s">
        <v>2618</v>
      </c>
      <c r="D489" s="546" t="s">
        <v>718</v>
      </c>
      <c r="E489" s="546" t="s">
        <v>187</v>
      </c>
      <c r="F489" s="546" t="s">
        <v>1183</v>
      </c>
      <c r="G489" s="546" t="s">
        <v>1184</v>
      </c>
      <c r="H489" s="546" t="s">
        <v>585</v>
      </c>
      <c r="I489" s="546" t="s">
        <v>1185</v>
      </c>
      <c r="J489" s="546" t="s">
        <v>1248</v>
      </c>
      <c r="K489" s="546" t="s">
        <v>1187</v>
      </c>
      <c r="L489" s="546" t="s">
        <v>1187</v>
      </c>
    </row>
    <row r="490" spans="1:12" ht="25.5" hidden="1">
      <c r="A490" s="546" t="s">
        <v>2619</v>
      </c>
      <c r="B490" s="546" t="s">
        <v>2620</v>
      </c>
      <c r="C490" s="546" t="s">
        <v>2621</v>
      </c>
      <c r="D490" s="546" t="s">
        <v>718</v>
      </c>
      <c r="E490" s="546" t="s">
        <v>187</v>
      </c>
      <c r="F490" s="546" t="s">
        <v>1183</v>
      </c>
      <c r="G490" s="546" t="s">
        <v>1184</v>
      </c>
      <c r="H490" s="546" t="s">
        <v>585</v>
      </c>
      <c r="I490" s="546" t="s">
        <v>1185</v>
      </c>
      <c r="J490" s="546" t="s">
        <v>1248</v>
      </c>
      <c r="K490" s="546" t="s">
        <v>1187</v>
      </c>
      <c r="L490" s="546" t="s">
        <v>1187</v>
      </c>
    </row>
    <row r="491" spans="1:12" ht="25.5" hidden="1">
      <c r="A491" s="546" t="s">
        <v>2622</v>
      </c>
      <c r="B491" s="546" t="s">
        <v>2623</v>
      </c>
      <c r="C491" s="546" t="s">
        <v>2624</v>
      </c>
      <c r="D491" s="546" t="s">
        <v>718</v>
      </c>
      <c r="E491" s="546" t="s">
        <v>187</v>
      </c>
      <c r="F491" s="546" t="s">
        <v>1183</v>
      </c>
      <c r="G491" s="546" t="s">
        <v>1184</v>
      </c>
      <c r="H491" s="546" t="s">
        <v>585</v>
      </c>
      <c r="I491" s="546" t="s">
        <v>1185</v>
      </c>
      <c r="J491" s="546" t="s">
        <v>1248</v>
      </c>
      <c r="K491" s="546" t="s">
        <v>1187</v>
      </c>
      <c r="L491" s="546" t="s">
        <v>1187</v>
      </c>
    </row>
    <row r="492" spans="1:12" ht="25.5" hidden="1">
      <c r="A492" s="546" t="s">
        <v>2625</v>
      </c>
      <c r="B492" s="546" t="s">
        <v>2626</v>
      </c>
      <c r="C492" s="546" t="s">
        <v>2627</v>
      </c>
      <c r="D492" s="546" t="s">
        <v>718</v>
      </c>
      <c r="E492" s="546" t="s">
        <v>187</v>
      </c>
      <c r="F492" s="546" t="s">
        <v>1183</v>
      </c>
      <c r="G492" s="546" t="s">
        <v>1184</v>
      </c>
      <c r="H492" s="546" t="s">
        <v>585</v>
      </c>
      <c r="I492" s="546" t="s">
        <v>1185</v>
      </c>
      <c r="J492" s="546" t="s">
        <v>1248</v>
      </c>
      <c r="K492" s="546" t="s">
        <v>1187</v>
      </c>
      <c r="L492" s="546" t="s">
        <v>1187</v>
      </c>
    </row>
    <row r="493" spans="1:12" ht="25.5" hidden="1">
      <c r="A493" s="546" t="s">
        <v>2628</v>
      </c>
      <c r="B493" s="546" t="s">
        <v>2629</v>
      </c>
      <c r="C493" s="546" t="s">
        <v>2630</v>
      </c>
      <c r="D493" s="546" t="s">
        <v>718</v>
      </c>
      <c r="E493" s="546" t="s">
        <v>187</v>
      </c>
      <c r="F493" s="546" t="s">
        <v>1183</v>
      </c>
      <c r="G493" s="546" t="s">
        <v>1184</v>
      </c>
      <c r="H493" s="546" t="s">
        <v>585</v>
      </c>
      <c r="I493" s="546" t="s">
        <v>1185</v>
      </c>
      <c r="J493" s="546" t="s">
        <v>1248</v>
      </c>
      <c r="K493" s="546" t="s">
        <v>1187</v>
      </c>
      <c r="L493" s="546" t="s">
        <v>1187</v>
      </c>
    </row>
    <row r="494" spans="1:12" ht="25.5" hidden="1">
      <c r="A494" s="546" t="s">
        <v>2631</v>
      </c>
      <c r="B494" s="546" t="s">
        <v>2632</v>
      </c>
      <c r="C494" s="546" t="s">
        <v>2633</v>
      </c>
      <c r="D494" s="546" t="s">
        <v>718</v>
      </c>
      <c r="E494" s="546" t="s">
        <v>187</v>
      </c>
      <c r="F494" s="546" t="s">
        <v>1183</v>
      </c>
      <c r="G494" s="546" t="s">
        <v>1184</v>
      </c>
      <c r="H494" s="546" t="s">
        <v>585</v>
      </c>
      <c r="I494" s="546" t="s">
        <v>1185</v>
      </c>
      <c r="J494" s="546" t="s">
        <v>1248</v>
      </c>
      <c r="K494" s="546" t="s">
        <v>1187</v>
      </c>
      <c r="L494" s="546" t="s">
        <v>1187</v>
      </c>
    </row>
    <row r="495" spans="1:12" ht="25.5" hidden="1">
      <c r="A495" s="546" t="s">
        <v>2634</v>
      </c>
      <c r="B495" s="546" t="s">
        <v>2635</v>
      </c>
      <c r="C495" s="546" t="s">
        <v>2636</v>
      </c>
      <c r="D495" s="546" t="s">
        <v>718</v>
      </c>
      <c r="E495" s="546" t="s">
        <v>187</v>
      </c>
      <c r="F495" s="546" t="s">
        <v>1183</v>
      </c>
      <c r="G495" s="546" t="s">
        <v>1184</v>
      </c>
      <c r="H495" s="546" t="s">
        <v>585</v>
      </c>
      <c r="I495" s="546" t="s">
        <v>1185</v>
      </c>
      <c r="J495" s="546" t="s">
        <v>1248</v>
      </c>
      <c r="K495" s="546" t="s">
        <v>1187</v>
      </c>
      <c r="L495" s="546" t="s">
        <v>1187</v>
      </c>
    </row>
    <row r="496" spans="1:12" ht="25.5" hidden="1">
      <c r="A496" s="546" t="s">
        <v>2637</v>
      </c>
      <c r="B496" s="546" t="s">
        <v>2638</v>
      </c>
      <c r="C496" s="546" t="s">
        <v>2639</v>
      </c>
      <c r="D496" s="546" t="s">
        <v>718</v>
      </c>
      <c r="E496" s="546" t="s">
        <v>187</v>
      </c>
      <c r="F496" s="546" t="s">
        <v>1183</v>
      </c>
      <c r="G496" s="546" t="s">
        <v>1184</v>
      </c>
      <c r="H496" s="546" t="s">
        <v>585</v>
      </c>
      <c r="I496" s="546" t="s">
        <v>1185</v>
      </c>
      <c r="J496" s="546" t="s">
        <v>1248</v>
      </c>
      <c r="K496" s="546" t="s">
        <v>1187</v>
      </c>
      <c r="L496" s="546" t="s">
        <v>1187</v>
      </c>
    </row>
    <row r="497" spans="1:12" ht="25.5" hidden="1">
      <c r="A497" s="546" t="s">
        <v>2640</v>
      </c>
      <c r="B497" s="546" t="s">
        <v>2641</v>
      </c>
      <c r="C497" s="546" t="s">
        <v>2642</v>
      </c>
      <c r="D497" s="546" t="s">
        <v>718</v>
      </c>
      <c r="E497" s="546" t="s">
        <v>187</v>
      </c>
      <c r="F497" s="546" t="s">
        <v>1183</v>
      </c>
      <c r="G497" s="546" t="s">
        <v>1184</v>
      </c>
      <c r="H497" s="546" t="s">
        <v>585</v>
      </c>
      <c r="I497" s="546" t="s">
        <v>1185</v>
      </c>
      <c r="J497" s="546" t="s">
        <v>1248</v>
      </c>
      <c r="K497" s="546" t="s">
        <v>1187</v>
      </c>
      <c r="L497" s="546" t="s">
        <v>1187</v>
      </c>
    </row>
    <row r="498" spans="1:12" ht="25.5" hidden="1">
      <c r="A498" s="546" t="s">
        <v>2643</v>
      </c>
      <c r="B498" s="546" t="s">
        <v>2644</v>
      </c>
      <c r="C498" s="546" t="s">
        <v>2645</v>
      </c>
      <c r="D498" s="546" t="s">
        <v>718</v>
      </c>
      <c r="E498" s="546" t="s">
        <v>187</v>
      </c>
      <c r="F498" s="546" t="s">
        <v>1183</v>
      </c>
      <c r="G498" s="546" t="s">
        <v>1184</v>
      </c>
      <c r="H498" s="546" t="s">
        <v>585</v>
      </c>
      <c r="I498" s="546" t="s">
        <v>1185</v>
      </c>
      <c r="J498" s="546" t="s">
        <v>1248</v>
      </c>
      <c r="K498" s="546" t="s">
        <v>1187</v>
      </c>
      <c r="L498" s="546" t="s">
        <v>1187</v>
      </c>
    </row>
    <row r="499" spans="1:12" ht="25.5" hidden="1">
      <c r="A499" s="546" t="s">
        <v>2646</v>
      </c>
      <c r="B499" s="546" t="s">
        <v>2647</v>
      </c>
      <c r="C499" s="546" t="s">
        <v>2648</v>
      </c>
      <c r="D499" s="546" t="s">
        <v>718</v>
      </c>
      <c r="E499" s="546" t="s">
        <v>187</v>
      </c>
      <c r="F499" s="546" t="s">
        <v>1183</v>
      </c>
      <c r="G499" s="546" t="s">
        <v>1184</v>
      </c>
      <c r="H499" s="546" t="s">
        <v>585</v>
      </c>
      <c r="I499" s="546" t="s">
        <v>1185</v>
      </c>
      <c r="J499" s="546" t="s">
        <v>1248</v>
      </c>
      <c r="K499" s="546" t="s">
        <v>1187</v>
      </c>
      <c r="L499" s="546" t="s">
        <v>1187</v>
      </c>
    </row>
    <row r="500" spans="1:12" ht="25.5" hidden="1">
      <c r="A500" s="546" t="s">
        <v>2649</v>
      </c>
      <c r="B500" s="546" t="s">
        <v>2650</v>
      </c>
      <c r="C500" s="546" t="s">
        <v>2651</v>
      </c>
      <c r="D500" s="546" t="s">
        <v>718</v>
      </c>
      <c r="E500" s="546" t="s">
        <v>187</v>
      </c>
      <c r="F500" s="546" t="s">
        <v>1183</v>
      </c>
      <c r="G500" s="546" t="s">
        <v>1184</v>
      </c>
      <c r="H500" s="546" t="s">
        <v>585</v>
      </c>
      <c r="I500" s="546" t="s">
        <v>1185</v>
      </c>
      <c r="J500" s="546" t="s">
        <v>1248</v>
      </c>
      <c r="K500" s="546" t="s">
        <v>1187</v>
      </c>
      <c r="L500" s="546" t="s">
        <v>1187</v>
      </c>
    </row>
    <row r="501" spans="1:12" ht="25.5" hidden="1">
      <c r="A501" s="546" t="s">
        <v>2652</v>
      </c>
      <c r="B501" s="546" t="s">
        <v>2653</v>
      </c>
      <c r="C501" s="546" t="s">
        <v>2654</v>
      </c>
      <c r="D501" s="546" t="s">
        <v>718</v>
      </c>
      <c r="E501" s="546" t="s">
        <v>187</v>
      </c>
      <c r="F501" s="546" t="s">
        <v>1183</v>
      </c>
      <c r="G501" s="546" t="s">
        <v>1184</v>
      </c>
      <c r="H501" s="546" t="s">
        <v>585</v>
      </c>
      <c r="I501" s="546" t="s">
        <v>1185</v>
      </c>
      <c r="J501" s="546" t="s">
        <v>1248</v>
      </c>
      <c r="K501" s="546" t="s">
        <v>1187</v>
      </c>
      <c r="L501" s="546" t="s">
        <v>1187</v>
      </c>
    </row>
    <row r="502" spans="1:12" ht="25.5" hidden="1">
      <c r="A502" s="546" t="s">
        <v>2655</v>
      </c>
      <c r="B502" s="546" t="s">
        <v>2656</v>
      </c>
      <c r="C502" s="546" t="s">
        <v>2657</v>
      </c>
      <c r="D502" s="546" t="s">
        <v>718</v>
      </c>
      <c r="E502" s="546" t="s">
        <v>187</v>
      </c>
      <c r="F502" s="546" t="s">
        <v>1183</v>
      </c>
      <c r="G502" s="546" t="s">
        <v>1184</v>
      </c>
      <c r="H502" s="546" t="s">
        <v>585</v>
      </c>
      <c r="I502" s="546" t="s">
        <v>1185</v>
      </c>
      <c r="J502" s="546" t="s">
        <v>1248</v>
      </c>
      <c r="K502" s="546" t="s">
        <v>1187</v>
      </c>
      <c r="L502" s="546" t="s">
        <v>1187</v>
      </c>
    </row>
    <row r="503" spans="1:12" ht="25.5" hidden="1">
      <c r="A503" s="546" t="s">
        <v>2658</v>
      </c>
      <c r="B503" s="546" t="s">
        <v>2659</v>
      </c>
      <c r="C503" s="546" t="s">
        <v>2660</v>
      </c>
      <c r="D503" s="546" t="s">
        <v>718</v>
      </c>
      <c r="E503" s="546" t="s">
        <v>187</v>
      </c>
      <c r="F503" s="546" t="s">
        <v>1183</v>
      </c>
      <c r="G503" s="546" t="s">
        <v>1184</v>
      </c>
      <c r="H503" s="546" t="s">
        <v>585</v>
      </c>
      <c r="I503" s="546" t="s">
        <v>1185</v>
      </c>
      <c r="J503" s="546" t="s">
        <v>1248</v>
      </c>
      <c r="K503" s="546" t="s">
        <v>1187</v>
      </c>
      <c r="L503" s="546" t="s">
        <v>1187</v>
      </c>
    </row>
    <row r="504" spans="1:12" ht="25.5" hidden="1">
      <c r="A504" s="546" t="s">
        <v>2661</v>
      </c>
      <c r="B504" s="546" t="s">
        <v>2662</v>
      </c>
      <c r="C504" s="546" t="s">
        <v>2663</v>
      </c>
      <c r="D504" s="546" t="s">
        <v>718</v>
      </c>
      <c r="E504" s="546" t="s">
        <v>187</v>
      </c>
      <c r="F504" s="546" t="s">
        <v>1183</v>
      </c>
      <c r="G504" s="546" t="s">
        <v>1184</v>
      </c>
      <c r="H504" s="546" t="s">
        <v>585</v>
      </c>
      <c r="I504" s="546" t="s">
        <v>1185</v>
      </c>
      <c r="J504" s="546" t="s">
        <v>1248</v>
      </c>
      <c r="K504" s="546" t="s">
        <v>1187</v>
      </c>
      <c r="L504" s="546" t="s">
        <v>1187</v>
      </c>
    </row>
    <row r="505" spans="1:12" ht="25.5" hidden="1">
      <c r="A505" s="546" t="s">
        <v>2664</v>
      </c>
      <c r="B505" s="546" t="s">
        <v>2665</v>
      </c>
      <c r="C505" s="546" t="s">
        <v>2666</v>
      </c>
      <c r="D505" s="546" t="s">
        <v>718</v>
      </c>
      <c r="E505" s="546" t="s">
        <v>187</v>
      </c>
      <c r="F505" s="546" t="s">
        <v>1183</v>
      </c>
      <c r="G505" s="546" t="s">
        <v>1184</v>
      </c>
      <c r="H505" s="546" t="s">
        <v>585</v>
      </c>
      <c r="I505" s="546" t="s">
        <v>1185</v>
      </c>
      <c r="J505" s="546" t="s">
        <v>1248</v>
      </c>
      <c r="K505" s="546" t="s">
        <v>1187</v>
      </c>
      <c r="L505" s="546" t="s">
        <v>1187</v>
      </c>
    </row>
    <row r="506" spans="1:12" ht="25.5" hidden="1">
      <c r="A506" s="546" t="s">
        <v>2667</v>
      </c>
      <c r="B506" s="546" t="s">
        <v>2668</v>
      </c>
      <c r="C506" s="546" t="s">
        <v>2669</v>
      </c>
      <c r="D506" s="546" t="s">
        <v>718</v>
      </c>
      <c r="E506" s="546" t="s">
        <v>187</v>
      </c>
      <c r="F506" s="546" t="s">
        <v>1183</v>
      </c>
      <c r="G506" s="546" t="s">
        <v>1184</v>
      </c>
      <c r="H506" s="546" t="s">
        <v>585</v>
      </c>
      <c r="I506" s="546" t="s">
        <v>1185</v>
      </c>
      <c r="J506" s="546" t="s">
        <v>1248</v>
      </c>
      <c r="K506" s="546" t="s">
        <v>1187</v>
      </c>
      <c r="L506" s="546" t="s">
        <v>1187</v>
      </c>
    </row>
    <row r="507" spans="1:12" ht="25.5" hidden="1">
      <c r="A507" s="546" t="s">
        <v>2670</v>
      </c>
      <c r="B507" s="546" t="s">
        <v>2671</v>
      </c>
      <c r="C507" s="546" t="s">
        <v>2672</v>
      </c>
      <c r="D507" s="546" t="s">
        <v>718</v>
      </c>
      <c r="E507" s="546" t="s">
        <v>187</v>
      </c>
      <c r="F507" s="546" t="s">
        <v>1183</v>
      </c>
      <c r="G507" s="546" t="s">
        <v>1184</v>
      </c>
      <c r="H507" s="546" t="s">
        <v>585</v>
      </c>
      <c r="I507" s="546" t="s">
        <v>1185</v>
      </c>
      <c r="J507" s="546" t="s">
        <v>1248</v>
      </c>
      <c r="K507" s="546" t="s">
        <v>1187</v>
      </c>
      <c r="L507" s="546" t="s">
        <v>1187</v>
      </c>
    </row>
    <row r="508" spans="1:12" ht="25.5" hidden="1">
      <c r="A508" s="546" t="s">
        <v>2673</v>
      </c>
      <c r="B508" s="546" t="s">
        <v>2674</v>
      </c>
      <c r="C508" s="546" t="s">
        <v>2675</v>
      </c>
      <c r="D508" s="546" t="s">
        <v>718</v>
      </c>
      <c r="E508" s="546" t="s">
        <v>187</v>
      </c>
      <c r="F508" s="546" t="s">
        <v>1183</v>
      </c>
      <c r="G508" s="546" t="s">
        <v>1184</v>
      </c>
      <c r="H508" s="546" t="s">
        <v>585</v>
      </c>
      <c r="I508" s="546" t="s">
        <v>1185</v>
      </c>
      <c r="J508" s="546" t="s">
        <v>1248</v>
      </c>
      <c r="K508" s="546" t="s">
        <v>1187</v>
      </c>
      <c r="L508" s="546" t="s">
        <v>1187</v>
      </c>
    </row>
    <row r="509" spans="1:12" ht="25.5" hidden="1">
      <c r="A509" s="546" t="s">
        <v>2676</v>
      </c>
      <c r="B509" s="546" t="s">
        <v>2677</v>
      </c>
      <c r="C509" s="546" t="s">
        <v>2678</v>
      </c>
      <c r="D509" s="546" t="s">
        <v>718</v>
      </c>
      <c r="E509" s="546" t="s">
        <v>187</v>
      </c>
      <c r="F509" s="546" t="s">
        <v>1183</v>
      </c>
      <c r="G509" s="546" t="s">
        <v>1184</v>
      </c>
      <c r="H509" s="546" t="s">
        <v>585</v>
      </c>
      <c r="I509" s="546" t="s">
        <v>1185</v>
      </c>
      <c r="J509" s="546" t="s">
        <v>1248</v>
      </c>
      <c r="K509" s="546" t="s">
        <v>1187</v>
      </c>
      <c r="L509" s="546" t="s">
        <v>1187</v>
      </c>
    </row>
    <row r="510" spans="1:12" ht="25.5" hidden="1">
      <c r="A510" s="546" t="s">
        <v>2679</v>
      </c>
      <c r="B510" s="546" t="s">
        <v>2680</v>
      </c>
      <c r="C510" s="546" t="s">
        <v>2681</v>
      </c>
      <c r="D510" s="546" t="s">
        <v>718</v>
      </c>
      <c r="E510" s="546" t="s">
        <v>187</v>
      </c>
      <c r="F510" s="546" t="s">
        <v>1183</v>
      </c>
      <c r="G510" s="546" t="s">
        <v>1184</v>
      </c>
      <c r="H510" s="546" t="s">
        <v>585</v>
      </c>
      <c r="I510" s="546" t="s">
        <v>1185</v>
      </c>
      <c r="J510" s="546" t="s">
        <v>1248</v>
      </c>
      <c r="K510" s="546" t="s">
        <v>1187</v>
      </c>
      <c r="L510" s="546" t="s">
        <v>1187</v>
      </c>
    </row>
    <row r="511" spans="1:12" ht="25.5" hidden="1">
      <c r="A511" s="546" t="s">
        <v>2682</v>
      </c>
      <c r="B511" s="546" t="s">
        <v>2683</v>
      </c>
      <c r="C511" s="546" t="s">
        <v>2684</v>
      </c>
      <c r="D511" s="546" t="s">
        <v>718</v>
      </c>
      <c r="E511" s="546" t="s">
        <v>187</v>
      </c>
      <c r="F511" s="546" t="s">
        <v>1183</v>
      </c>
      <c r="G511" s="546" t="s">
        <v>1184</v>
      </c>
      <c r="H511" s="546" t="s">
        <v>585</v>
      </c>
      <c r="I511" s="546" t="s">
        <v>1185</v>
      </c>
      <c r="J511" s="546" t="s">
        <v>1248</v>
      </c>
      <c r="K511" s="546" t="s">
        <v>1187</v>
      </c>
      <c r="L511" s="546" t="s">
        <v>1187</v>
      </c>
    </row>
    <row r="512" spans="1:12" ht="25.5" hidden="1">
      <c r="A512" s="546" t="s">
        <v>2685</v>
      </c>
      <c r="B512" s="546" t="s">
        <v>2686</v>
      </c>
      <c r="C512" s="546" t="s">
        <v>2687</v>
      </c>
      <c r="D512" s="546" t="s">
        <v>718</v>
      </c>
      <c r="E512" s="546" t="s">
        <v>187</v>
      </c>
      <c r="F512" s="546" t="s">
        <v>1183</v>
      </c>
      <c r="G512" s="546" t="s">
        <v>1184</v>
      </c>
      <c r="H512" s="546" t="s">
        <v>585</v>
      </c>
      <c r="I512" s="546" t="s">
        <v>1185</v>
      </c>
      <c r="J512" s="546" t="s">
        <v>1248</v>
      </c>
      <c r="K512" s="546" t="s">
        <v>1187</v>
      </c>
      <c r="L512" s="546" t="s">
        <v>1187</v>
      </c>
    </row>
    <row r="513" spans="1:12" ht="25.5" hidden="1">
      <c r="A513" s="546" t="s">
        <v>2688</v>
      </c>
      <c r="B513" s="546" t="s">
        <v>2689</v>
      </c>
      <c r="C513" s="546" t="s">
        <v>2690</v>
      </c>
      <c r="D513" s="546" t="s">
        <v>718</v>
      </c>
      <c r="E513" s="546" t="s">
        <v>187</v>
      </c>
      <c r="F513" s="546" t="s">
        <v>1183</v>
      </c>
      <c r="G513" s="546" t="s">
        <v>1184</v>
      </c>
      <c r="H513" s="546" t="s">
        <v>585</v>
      </c>
      <c r="I513" s="546" t="s">
        <v>1185</v>
      </c>
      <c r="J513" s="546" t="s">
        <v>1248</v>
      </c>
      <c r="K513" s="546" t="s">
        <v>1187</v>
      </c>
      <c r="L513" s="546" t="s">
        <v>1187</v>
      </c>
    </row>
    <row r="514" spans="1:12" ht="25.5" hidden="1">
      <c r="A514" s="546" t="s">
        <v>2691</v>
      </c>
      <c r="B514" s="546" t="s">
        <v>2692</v>
      </c>
      <c r="C514" s="546" t="s">
        <v>2693</v>
      </c>
      <c r="D514" s="546" t="s">
        <v>718</v>
      </c>
      <c r="E514" s="546" t="s">
        <v>187</v>
      </c>
      <c r="F514" s="546" t="s">
        <v>1183</v>
      </c>
      <c r="G514" s="546" t="s">
        <v>1184</v>
      </c>
      <c r="H514" s="546" t="s">
        <v>585</v>
      </c>
      <c r="I514" s="546" t="s">
        <v>1185</v>
      </c>
      <c r="J514" s="546" t="s">
        <v>1248</v>
      </c>
      <c r="K514" s="546" t="s">
        <v>1187</v>
      </c>
      <c r="L514" s="546" t="s">
        <v>1187</v>
      </c>
    </row>
    <row r="515" spans="1:12" ht="25.5" hidden="1">
      <c r="A515" s="546" t="s">
        <v>2694</v>
      </c>
      <c r="B515" s="546" t="s">
        <v>2695</v>
      </c>
      <c r="C515" s="546" t="s">
        <v>2696</v>
      </c>
      <c r="D515" s="546" t="s">
        <v>718</v>
      </c>
      <c r="E515" s="546" t="s">
        <v>187</v>
      </c>
      <c r="F515" s="546" t="s">
        <v>1183</v>
      </c>
      <c r="G515" s="546" t="s">
        <v>1184</v>
      </c>
      <c r="H515" s="546" t="s">
        <v>585</v>
      </c>
      <c r="I515" s="546" t="s">
        <v>1185</v>
      </c>
      <c r="J515" s="546" t="s">
        <v>1248</v>
      </c>
      <c r="K515" s="546" t="s">
        <v>1187</v>
      </c>
      <c r="L515" s="546" t="s">
        <v>1187</v>
      </c>
    </row>
    <row r="516" spans="1:12" ht="25.5" hidden="1">
      <c r="A516" s="546" t="s">
        <v>2697</v>
      </c>
      <c r="B516" s="546" t="s">
        <v>2698</v>
      </c>
      <c r="C516" s="546" t="s">
        <v>2699</v>
      </c>
      <c r="D516" s="546" t="s">
        <v>718</v>
      </c>
      <c r="E516" s="546" t="s">
        <v>187</v>
      </c>
      <c r="F516" s="546" t="s">
        <v>1183</v>
      </c>
      <c r="G516" s="546" t="s">
        <v>1184</v>
      </c>
      <c r="H516" s="546" t="s">
        <v>585</v>
      </c>
      <c r="I516" s="546" t="s">
        <v>1185</v>
      </c>
      <c r="J516" s="546" t="s">
        <v>1248</v>
      </c>
      <c r="K516" s="546" t="s">
        <v>1187</v>
      </c>
      <c r="L516" s="546" t="s">
        <v>1187</v>
      </c>
    </row>
    <row r="517" spans="1:12" ht="25.5" hidden="1">
      <c r="A517" s="546" t="s">
        <v>2700</v>
      </c>
      <c r="B517" s="546" t="s">
        <v>2701</v>
      </c>
      <c r="C517" s="546" t="s">
        <v>2702</v>
      </c>
      <c r="D517" s="546" t="s">
        <v>718</v>
      </c>
      <c r="E517" s="546" t="s">
        <v>187</v>
      </c>
      <c r="F517" s="546" t="s">
        <v>1183</v>
      </c>
      <c r="G517" s="546" t="s">
        <v>1184</v>
      </c>
      <c r="H517" s="546" t="s">
        <v>585</v>
      </c>
      <c r="I517" s="546" t="s">
        <v>1185</v>
      </c>
      <c r="J517" s="546" t="s">
        <v>1248</v>
      </c>
      <c r="K517" s="546" t="s">
        <v>1187</v>
      </c>
      <c r="L517" s="546" t="s">
        <v>1187</v>
      </c>
    </row>
    <row r="518" spans="1:12" ht="25.5" hidden="1">
      <c r="A518" s="546" t="s">
        <v>2703</v>
      </c>
      <c r="B518" s="546" t="s">
        <v>2704</v>
      </c>
      <c r="C518" s="546" t="s">
        <v>2705</v>
      </c>
      <c r="D518" s="546" t="s">
        <v>718</v>
      </c>
      <c r="E518" s="546" t="s">
        <v>187</v>
      </c>
      <c r="F518" s="546" t="s">
        <v>1183</v>
      </c>
      <c r="G518" s="546" t="s">
        <v>1184</v>
      </c>
      <c r="H518" s="546" t="s">
        <v>585</v>
      </c>
      <c r="I518" s="546" t="s">
        <v>1185</v>
      </c>
      <c r="J518" s="546" t="s">
        <v>1248</v>
      </c>
      <c r="K518" s="546" t="s">
        <v>1187</v>
      </c>
      <c r="L518" s="546" t="s">
        <v>1187</v>
      </c>
    </row>
    <row r="519" spans="1:12" ht="25.5" hidden="1">
      <c r="A519" s="546" t="s">
        <v>2706</v>
      </c>
      <c r="B519" s="546" t="s">
        <v>2707</v>
      </c>
      <c r="C519" s="546" t="s">
        <v>2708</v>
      </c>
      <c r="D519" s="546" t="s">
        <v>718</v>
      </c>
      <c r="E519" s="546" t="s">
        <v>187</v>
      </c>
      <c r="F519" s="546" t="s">
        <v>1183</v>
      </c>
      <c r="G519" s="546" t="s">
        <v>1184</v>
      </c>
      <c r="H519" s="546" t="s">
        <v>585</v>
      </c>
      <c r="I519" s="546" t="s">
        <v>1185</v>
      </c>
      <c r="J519" s="546" t="s">
        <v>1248</v>
      </c>
      <c r="K519" s="546" t="s">
        <v>1187</v>
      </c>
      <c r="L519" s="546" t="s">
        <v>1187</v>
      </c>
    </row>
    <row r="520" spans="1:12" ht="25.5" hidden="1">
      <c r="A520" s="546" t="s">
        <v>2709</v>
      </c>
      <c r="B520" s="546" t="s">
        <v>2710</v>
      </c>
      <c r="C520" s="546" t="s">
        <v>2711</v>
      </c>
      <c r="D520" s="546" t="s">
        <v>718</v>
      </c>
      <c r="E520" s="546" t="s">
        <v>187</v>
      </c>
      <c r="F520" s="546" t="s">
        <v>1183</v>
      </c>
      <c r="G520" s="546" t="s">
        <v>1184</v>
      </c>
      <c r="H520" s="546" t="s">
        <v>585</v>
      </c>
      <c r="I520" s="546" t="s">
        <v>1185</v>
      </c>
      <c r="J520" s="546" t="s">
        <v>1248</v>
      </c>
      <c r="K520" s="546" t="s">
        <v>1187</v>
      </c>
      <c r="L520" s="546" t="s">
        <v>1187</v>
      </c>
    </row>
    <row r="521" spans="1:12" ht="25.5" hidden="1">
      <c r="A521" s="546" t="s">
        <v>2712</v>
      </c>
      <c r="B521" s="546" t="s">
        <v>2713</v>
      </c>
      <c r="C521" s="546" t="s">
        <v>2714</v>
      </c>
      <c r="D521" s="546" t="s">
        <v>718</v>
      </c>
      <c r="E521" s="546" t="s">
        <v>187</v>
      </c>
      <c r="F521" s="546" t="s">
        <v>1183</v>
      </c>
      <c r="G521" s="546" t="s">
        <v>1184</v>
      </c>
      <c r="H521" s="546" t="s">
        <v>585</v>
      </c>
      <c r="I521" s="546" t="s">
        <v>1185</v>
      </c>
      <c r="J521" s="546" t="s">
        <v>1248</v>
      </c>
      <c r="K521" s="546" t="s">
        <v>1187</v>
      </c>
      <c r="L521" s="546" t="s">
        <v>1187</v>
      </c>
    </row>
    <row r="522" spans="1:12" ht="25.5" hidden="1">
      <c r="A522" s="546" t="s">
        <v>2715</v>
      </c>
      <c r="B522" s="546" t="s">
        <v>2716</v>
      </c>
      <c r="C522" s="546" t="s">
        <v>2717</v>
      </c>
      <c r="D522" s="546" t="s">
        <v>718</v>
      </c>
      <c r="E522" s="546" t="s">
        <v>187</v>
      </c>
      <c r="F522" s="546" t="s">
        <v>1183</v>
      </c>
      <c r="G522" s="546" t="s">
        <v>1184</v>
      </c>
      <c r="H522" s="546" t="s">
        <v>585</v>
      </c>
      <c r="I522" s="546" t="s">
        <v>1185</v>
      </c>
      <c r="J522" s="546" t="s">
        <v>1248</v>
      </c>
      <c r="K522" s="546" t="s">
        <v>1187</v>
      </c>
      <c r="L522" s="546" t="s">
        <v>1187</v>
      </c>
    </row>
    <row r="523" spans="1:12" ht="25.5" hidden="1">
      <c r="A523" s="546" t="s">
        <v>2718</v>
      </c>
      <c r="B523" s="546" t="s">
        <v>2719</v>
      </c>
      <c r="C523" s="546" t="s">
        <v>2720</v>
      </c>
      <c r="D523" s="546" t="s">
        <v>718</v>
      </c>
      <c r="E523" s="546" t="s">
        <v>187</v>
      </c>
      <c r="F523" s="546" t="s">
        <v>1183</v>
      </c>
      <c r="G523" s="546" t="s">
        <v>1184</v>
      </c>
      <c r="H523" s="546" t="s">
        <v>585</v>
      </c>
      <c r="I523" s="546" t="s">
        <v>1185</v>
      </c>
      <c r="J523" s="546" t="s">
        <v>1248</v>
      </c>
      <c r="K523" s="546" t="s">
        <v>1187</v>
      </c>
      <c r="L523" s="546" t="s">
        <v>1187</v>
      </c>
    </row>
    <row r="524" spans="1:12" ht="25.5" hidden="1">
      <c r="A524" s="546" t="s">
        <v>2721</v>
      </c>
      <c r="B524" s="546" t="s">
        <v>2722</v>
      </c>
      <c r="C524" s="546" t="s">
        <v>2723</v>
      </c>
      <c r="D524" s="546" t="s">
        <v>718</v>
      </c>
      <c r="E524" s="546" t="s">
        <v>187</v>
      </c>
      <c r="F524" s="546" t="s">
        <v>1183</v>
      </c>
      <c r="G524" s="546" t="s">
        <v>1184</v>
      </c>
      <c r="H524" s="546" t="s">
        <v>585</v>
      </c>
      <c r="I524" s="546" t="s">
        <v>1185</v>
      </c>
      <c r="J524" s="546" t="s">
        <v>1248</v>
      </c>
      <c r="K524" s="546" t="s">
        <v>1187</v>
      </c>
      <c r="L524" s="546" t="s">
        <v>1187</v>
      </c>
    </row>
    <row r="525" spans="1:12" ht="25.5" hidden="1">
      <c r="A525" s="546" t="s">
        <v>2724</v>
      </c>
      <c r="B525" s="546" t="s">
        <v>2725</v>
      </c>
      <c r="C525" s="546" t="s">
        <v>2726</v>
      </c>
      <c r="D525" s="546" t="s">
        <v>718</v>
      </c>
      <c r="E525" s="546" t="s">
        <v>187</v>
      </c>
      <c r="F525" s="546" t="s">
        <v>1183</v>
      </c>
      <c r="G525" s="546" t="s">
        <v>1184</v>
      </c>
      <c r="H525" s="546" t="s">
        <v>585</v>
      </c>
      <c r="I525" s="546" t="s">
        <v>1185</v>
      </c>
      <c r="J525" s="546" t="s">
        <v>1248</v>
      </c>
      <c r="K525" s="546" t="s">
        <v>1187</v>
      </c>
      <c r="L525" s="546" t="s">
        <v>1187</v>
      </c>
    </row>
    <row r="526" spans="1:12" ht="25.5" hidden="1">
      <c r="A526" s="546" t="s">
        <v>2727</v>
      </c>
      <c r="B526" s="546" t="s">
        <v>2728</v>
      </c>
      <c r="C526" s="546" t="s">
        <v>2729</v>
      </c>
      <c r="D526" s="546" t="s">
        <v>718</v>
      </c>
      <c r="E526" s="546" t="s">
        <v>187</v>
      </c>
      <c r="F526" s="546" t="s">
        <v>1183</v>
      </c>
      <c r="G526" s="546" t="s">
        <v>1184</v>
      </c>
      <c r="H526" s="546" t="s">
        <v>585</v>
      </c>
      <c r="I526" s="546" t="s">
        <v>1185</v>
      </c>
      <c r="J526" s="546" t="s">
        <v>1248</v>
      </c>
      <c r="K526" s="546" t="s">
        <v>1187</v>
      </c>
      <c r="L526" s="546" t="s">
        <v>1187</v>
      </c>
    </row>
    <row r="527" spans="1:12" ht="25.5" hidden="1">
      <c r="A527" s="546" t="s">
        <v>2730</v>
      </c>
      <c r="B527" s="546" t="s">
        <v>2731</v>
      </c>
      <c r="C527" s="546" t="s">
        <v>2732</v>
      </c>
      <c r="D527" s="546" t="s">
        <v>718</v>
      </c>
      <c r="E527" s="546" t="s">
        <v>187</v>
      </c>
      <c r="F527" s="546" t="s">
        <v>1183</v>
      </c>
      <c r="G527" s="546" t="s">
        <v>1184</v>
      </c>
      <c r="H527" s="546" t="s">
        <v>585</v>
      </c>
      <c r="I527" s="546" t="s">
        <v>1185</v>
      </c>
      <c r="J527" s="546" t="s">
        <v>1248</v>
      </c>
      <c r="K527" s="546" t="s">
        <v>1187</v>
      </c>
      <c r="L527" s="546" t="s">
        <v>1187</v>
      </c>
    </row>
    <row r="528" spans="1:12" ht="25.5" hidden="1">
      <c r="A528" s="546" t="s">
        <v>2733</v>
      </c>
      <c r="B528" s="546" t="s">
        <v>2734</v>
      </c>
      <c r="C528" s="546" t="s">
        <v>2735</v>
      </c>
      <c r="D528" s="546" t="s">
        <v>718</v>
      </c>
      <c r="E528" s="546" t="s">
        <v>187</v>
      </c>
      <c r="F528" s="546" t="s">
        <v>1183</v>
      </c>
      <c r="G528" s="546" t="s">
        <v>1184</v>
      </c>
      <c r="H528" s="546" t="s">
        <v>585</v>
      </c>
      <c r="I528" s="546" t="s">
        <v>1185</v>
      </c>
      <c r="J528" s="546" t="s">
        <v>1248</v>
      </c>
      <c r="K528" s="546" t="s">
        <v>1187</v>
      </c>
      <c r="L528" s="546" t="s">
        <v>1187</v>
      </c>
    </row>
    <row r="529" spans="1:12" ht="25.5" hidden="1">
      <c r="A529" s="546" t="s">
        <v>2736</v>
      </c>
      <c r="B529" s="546" t="s">
        <v>2737</v>
      </c>
      <c r="C529" s="546" t="s">
        <v>2738</v>
      </c>
      <c r="D529" s="546" t="s">
        <v>718</v>
      </c>
      <c r="E529" s="546" t="s">
        <v>187</v>
      </c>
      <c r="F529" s="546" t="s">
        <v>1183</v>
      </c>
      <c r="G529" s="546" t="s">
        <v>1184</v>
      </c>
      <c r="H529" s="546" t="s">
        <v>585</v>
      </c>
      <c r="I529" s="546" t="s">
        <v>1185</v>
      </c>
      <c r="J529" s="546" t="s">
        <v>1248</v>
      </c>
      <c r="K529" s="546" t="s">
        <v>1187</v>
      </c>
      <c r="L529" s="546" t="s">
        <v>1187</v>
      </c>
    </row>
    <row r="530" spans="1:12" ht="25.5" hidden="1">
      <c r="A530" s="546" t="s">
        <v>2739</v>
      </c>
      <c r="B530" s="546" t="s">
        <v>2740</v>
      </c>
      <c r="C530" s="546" t="s">
        <v>2741</v>
      </c>
      <c r="D530" s="546" t="s">
        <v>718</v>
      </c>
      <c r="E530" s="546" t="s">
        <v>187</v>
      </c>
      <c r="F530" s="546" t="s">
        <v>1183</v>
      </c>
      <c r="G530" s="546" t="s">
        <v>1184</v>
      </c>
      <c r="H530" s="546" t="s">
        <v>585</v>
      </c>
      <c r="I530" s="546" t="s">
        <v>1185</v>
      </c>
      <c r="J530" s="546" t="s">
        <v>1248</v>
      </c>
      <c r="K530" s="546" t="s">
        <v>1187</v>
      </c>
      <c r="L530" s="546" t="s">
        <v>1187</v>
      </c>
    </row>
    <row r="531" spans="1:12" ht="25.5" hidden="1">
      <c r="A531" s="546" t="s">
        <v>2742</v>
      </c>
      <c r="B531" s="546" t="s">
        <v>2743</v>
      </c>
      <c r="C531" s="546" t="s">
        <v>2744</v>
      </c>
      <c r="D531" s="546" t="s">
        <v>718</v>
      </c>
      <c r="E531" s="546" t="s">
        <v>187</v>
      </c>
      <c r="F531" s="546" t="s">
        <v>1183</v>
      </c>
      <c r="G531" s="546" t="s">
        <v>1184</v>
      </c>
      <c r="H531" s="546" t="s">
        <v>585</v>
      </c>
      <c r="I531" s="546" t="s">
        <v>1185</v>
      </c>
      <c r="J531" s="546" t="s">
        <v>1248</v>
      </c>
      <c r="K531" s="546" t="s">
        <v>1187</v>
      </c>
      <c r="L531" s="546" t="s">
        <v>1187</v>
      </c>
    </row>
    <row r="532" spans="1:12" ht="25.5" hidden="1">
      <c r="A532" s="546" t="s">
        <v>2745</v>
      </c>
      <c r="B532" s="546" t="s">
        <v>2746</v>
      </c>
      <c r="C532" s="546" t="s">
        <v>2747</v>
      </c>
      <c r="D532" s="546" t="s">
        <v>718</v>
      </c>
      <c r="E532" s="546" t="s">
        <v>187</v>
      </c>
      <c r="F532" s="546" t="s">
        <v>1183</v>
      </c>
      <c r="G532" s="546" t="s">
        <v>1184</v>
      </c>
      <c r="H532" s="546" t="s">
        <v>585</v>
      </c>
      <c r="I532" s="546" t="s">
        <v>1185</v>
      </c>
      <c r="J532" s="546" t="s">
        <v>1248</v>
      </c>
      <c r="K532" s="546" t="s">
        <v>1187</v>
      </c>
      <c r="L532" s="546" t="s">
        <v>1187</v>
      </c>
    </row>
    <row r="533" spans="1:12" ht="25.5" hidden="1">
      <c r="A533" s="546" t="s">
        <v>2748</v>
      </c>
      <c r="B533" s="546" t="s">
        <v>2749</v>
      </c>
      <c r="C533" s="546" t="s">
        <v>2750</v>
      </c>
      <c r="D533" s="546" t="s">
        <v>718</v>
      </c>
      <c r="E533" s="546" t="s">
        <v>187</v>
      </c>
      <c r="F533" s="546" t="s">
        <v>1183</v>
      </c>
      <c r="G533" s="546" t="s">
        <v>1184</v>
      </c>
      <c r="H533" s="546" t="s">
        <v>585</v>
      </c>
      <c r="I533" s="546" t="s">
        <v>1185</v>
      </c>
      <c r="J533" s="546" t="s">
        <v>1248</v>
      </c>
      <c r="K533" s="546" t="s">
        <v>1187</v>
      </c>
      <c r="L533" s="546" t="s">
        <v>1187</v>
      </c>
    </row>
    <row r="534" spans="1:12" ht="25.5" hidden="1">
      <c r="A534" s="546" t="s">
        <v>2751</v>
      </c>
      <c r="B534" s="546" t="s">
        <v>2752</v>
      </c>
      <c r="C534" s="546" t="s">
        <v>2753</v>
      </c>
      <c r="D534" s="546" t="s">
        <v>718</v>
      </c>
      <c r="E534" s="546" t="s">
        <v>187</v>
      </c>
      <c r="F534" s="546" t="s">
        <v>1183</v>
      </c>
      <c r="G534" s="546" t="s">
        <v>1184</v>
      </c>
      <c r="H534" s="546" t="s">
        <v>585</v>
      </c>
      <c r="I534" s="546" t="s">
        <v>1185</v>
      </c>
      <c r="J534" s="546" t="s">
        <v>1248</v>
      </c>
      <c r="K534" s="546" t="s">
        <v>1187</v>
      </c>
      <c r="L534" s="546" t="s">
        <v>1187</v>
      </c>
    </row>
    <row r="535" spans="1:12" ht="25.5" hidden="1">
      <c r="A535" s="546" t="s">
        <v>2754</v>
      </c>
      <c r="B535" s="546" t="s">
        <v>2755</v>
      </c>
      <c r="C535" s="546" t="s">
        <v>2756</v>
      </c>
      <c r="D535" s="546" t="s">
        <v>648</v>
      </c>
      <c r="E535" s="546" t="s">
        <v>189</v>
      </c>
      <c r="F535" s="546" t="s">
        <v>1183</v>
      </c>
      <c r="G535" s="546" t="s">
        <v>1184</v>
      </c>
      <c r="H535" s="546" t="s">
        <v>585</v>
      </c>
      <c r="I535" s="546" t="s">
        <v>1185</v>
      </c>
      <c r="J535" s="546" t="s">
        <v>1248</v>
      </c>
      <c r="K535" s="546" t="s">
        <v>1187</v>
      </c>
      <c r="L535" s="546" t="s">
        <v>1187</v>
      </c>
    </row>
    <row r="536" spans="1:12" ht="25.5" hidden="1">
      <c r="A536" s="546" t="s">
        <v>2757</v>
      </c>
      <c r="B536" s="546" t="s">
        <v>2758</v>
      </c>
      <c r="C536" s="546" t="s">
        <v>2759</v>
      </c>
      <c r="D536" s="546" t="s">
        <v>648</v>
      </c>
      <c r="E536" s="546" t="s">
        <v>189</v>
      </c>
      <c r="F536" s="546" t="s">
        <v>1183</v>
      </c>
      <c r="G536" s="546" t="s">
        <v>1184</v>
      </c>
      <c r="H536" s="546" t="s">
        <v>585</v>
      </c>
      <c r="I536" s="546" t="s">
        <v>1185</v>
      </c>
      <c r="J536" s="546" t="s">
        <v>1248</v>
      </c>
      <c r="K536" s="546" t="s">
        <v>1187</v>
      </c>
      <c r="L536" s="546" t="s">
        <v>1187</v>
      </c>
    </row>
    <row r="537" spans="1:12" ht="25.5" hidden="1">
      <c r="A537" s="546" t="s">
        <v>2760</v>
      </c>
      <c r="B537" s="546" t="s">
        <v>2761</v>
      </c>
      <c r="C537" s="546" t="s">
        <v>2762</v>
      </c>
      <c r="D537" s="546" t="s">
        <v>648</v>
      </c>
      <c r="E537" s="546" t="s">
        <v>189</v>
      </c>
      <c r="F537" s="546" t="s">
        <v>1183</v>
      </c>
      <c r="G537" s="546" t="s">
        <v>1184</v>
      </c>
      <c r="H537" s="546" t="s">
        <v>585</v>
      </c>
      <c r="I537" s="546" t="s">
        <v>1185</v>
      </c>
      <c r="J537" s="546" t="s">
        <v>1248</v>
      </c>
      <c r="K537" s="546" t="s">
        <v>1187</v>
      </c>
      <c r="L537" s="546" t="s">
        <v>1187</v>
      </c>
    </row>
    <row r="538" spans="1:12" ht="25.5" hidden="1">
      <c r="A538" s="546" t="s">
        <v>2763</v>
      </c>
      <c r="B538" s="546" t="s">
        <v>2764</v>
      </c>
      <c r="C538" s="546" t="s">
        <v>2765</v>
      </c>
      <c r="D538" s="546" t="s">
        <v>648</v>
      </c>
      <c r="E538" s="546" t="s">
        <v>189</v>
      </c>
      <c r="F538" s="546" t="s">
        <v>1183</v>
      </c>
      <c r="G538" s="546" t="s">
        <v>1184</v>
      </c>
      <c r="H538" s="546" t="s">
        <v>585</v>
      </c>
      <c r="I538" s="546" t="s">
        <v>1185</v>
      </c>
      <c r="J538" s="546" t="s">
        <v>1248</v>
      </c>
      <c r="K538" s="546" t="s">
        <v>1187</v>
      </c>
      <c r="L538" s="546" t="s">
        <v>1187</v>
      </c>
    </row>
    <row r="539" spans="1:12" ht="25.5" hidden="1">
      <c r="A539" s="546" t="s">
        <v>2766</v>
      </c>
      <c r="B539" s="546" t="s">
        <v>2767</v>
      </c>
      <c r="C539" s="546" t="s">
        <v>2768</v>
      </c>
      <c r="D539" s="546" t="s">
        <v>648</v>
      </c>
      <c r="E539" s="546" t="s">
        <v>189</v>
      </c>
      <c r="F539" s="546" t="s">
        <v>1183</v>
      </c>
      <c r="G539" s="546" t="s">
        <v>1184</v>
      </c>
      <c r="H539" s="546" t="s">
        <v>585</v>
      </c>
      <c r="I539" s="546" t="s">
        <v>1185</v>
      </c>
      <c r="J539" s="546" t="s">
        <v>1248</v>
      </c>
      <c r="K539" s="546" t="s">
        <v>1187</v>
      </c>
      <c r="L539" s="546" t="s">
        <v>1187</v>
      </c>
    </row>
    <row r="540" spans="1:12" ht="25.5" hidden="1">
      <c r="A540" s="546" t="s">
        <v>2769</v>
      </c>
      <c r="B540" s="546" t="s">
        <v>2770</v>
      </c>
      <c r="C540" s="546" t="s">
        <v>2771</v>
      </c>
      <c r="D540" s="546" t="s">
        <v>648</v>
      </c>
      <c r="E540" s="546" t="s">
        <v>189</v>
      </c>
      <c r="F540" s="546" t="s">
        <v>1183</v>
      </c>
      <c r="G540" s="546" t="s">
        <v>1184</v>
      </c>
      <c r="H540" s="546" t="s">
        <v>585</v>
      </c>
      <c r="I540" s="546" t="s">
        <v>1185</v>
      </c>
      <c r="J540" s="546" t="s">
        <v>1248</v>
      </c>
      <c r="K540" s="546" t="s">
        <v>1187</v>
      </c>
      <c r="L540" s="546" t="s">
        <v>1187</v>
      </c>
    </row>
    <row r="541" spans="1:12" ht="25.5" hidden="1">
      <c r="A541" s="546" t="s">
        <v>2772</v>
      </c>
      <c r="B541" s="546" t="s">
        <v>2773</v>
      </c>
      <c r="C541" s="546" t="s">
        <v>2774</v>
      </c>
      <c r="D541" s="546" t="s">
        <v>648</v>
      </c>
      <c r="E541" s="546" t="s">
        <v>189</v>
      </c>
      <c r="F541" s="546" t="s">
        <v>1183</v>
      </c>
      <c r="G541" s="546" t="s">
        <v>1184</v>
      </c>
      <c r="H541" s="546" t="s">
        <v>585</v>
      </c>
      <c r="I541" s="546" t="s">
        <v>1185</v>
      </c>
      <c r="J541" s="546" t="s">
        <v>1248</v>
      </c>
      <c r="K541" s="546" t="s">
        <v>1187</v>
      </c>
      <c r="L541" s="546" t="s">
        <v>1187</v>
      </c>
    </row>
    <row r="542" spans="1:12" ht="25.5" hidden="1">
      <c r="A542" s="546" t="s">
        <v>2775</v>
      </c>
      <c r="B542" s="546" t="s">
        <v>2776</v>
      </c>
      <c r="C542" s="546" t="s">
        <v>2777</v>
      </c>
      <c r="D542" s="546" t="s">
        <v>648</v>
      </c>
      <c r="E542" s="546" t="s">
        <v>189</v>
      </c>
      <c r="F542" s="546" t="s">
        <v>1183</v>
      </c>
      <c r="G542" s="546" t="s">
        <v>1184</v>
      </c>
      <c r="H542" s="546" t="s">
        <v>585</v>
      </c>
      <c r="I542" s="546" t="s">
        <v>1185</v>
      </c>
      <c r="J542" s="546" t="s">
        <v>1248</v>
      </c>
      <c r="K542" s="546" t="s">
        <v>1187</v>
      </c>
      <c r="L542" s="546" t="s">
        <v>1187</v>
      </c>
    </row>
    <row r="543" spans="1:12" ht="25.5" hidden="1">
      <c r="A543" s="546" t="s">
        <v>2778</v>
      </c>
      <c r="B543" s="546" t="s">
        <v>2779</v>
      </c>
      <c r="C543" s="546" t="s">
        <v>2780</v>
      </c>
      <c r="D543" s="546" t="s">
        <v>648</v>
      </c>
      <c r="E543" s="546" t="s">
        <v>189</v>
      </c>
      <c r="F543" s="546" t="s">
        <v>1183</v>
      </c>
      <c r="G543" s="546" t="s">
        <v>1184</v>
      </c>
      <c r="H543" s="546" t="s">
        <v>585</v>
      </c>
      <c r="I543" s="546" t="s">
        <v>1185</v>
      </c>
      <c r="J543" s="546" t="s">
        <v>1248</v>
      </c>
      <c r="K543" s="546" t="s">
        <v>1187</v>
      </c>
      <c r="L543" s="546" t="s">
        <v>1187</v>
      </c>
    </row>
    <row r="544" spans="1:12" ht="25.5" hidden="1">
      <c r="A544" s="546" t="s">
        <v>2781</v>
      </c>
      <c r="B544" s="546" t="s">
        <v>2782</v>
      </c>
      <c r="C544" s="546" t="s">
        <v>2783</v>
      </c>
      <c r="D544" s="546" t="s">
        <v>648</v>
      </c>
      <c r="E544" s="546" t="s">
        <v>189</v>
      </c>
      <c r="F544" s="546" t="s">
        <v>1183</v>
      </c>
      <c r="G544" s="546" t="s">
        <v>1184</v>
      </c>
      <c r="H544" s="546" t="s">
        <v>585</v>
      </c>
      <c r="I544" s="546" t="s">
        <v>1185</v>
      </c>
      <c r="J544" s="546" t="s">
        <v>1248</v>
      </c>
      <c r="K544" s="546" t="s">
        <v>1187</v>
      </c>
      <c r="L544" s="546" t="s">
        <v>1187</v>
      </c>
    </row>
    <row r="545" spans="1:12" ht="25.5" hidden="1">
      <c r="A545" s="546" t="s">
        <v>2784</v>
      </c>
      <c r="B545" s="546" t="s">
        <v>2785</v>
      </c>
      <c r="C545" s="546" t="s">
        <v>2786</v>
      </c>
      <c r="D545" s="546" t="s">
        <v>648</v>
      </c>
      <c r="E545" s="546" t="s">
        <v>189</v>
      </c>
      <c r="F545" s="546" t="s">
        <v>1183</v>
      </c>
      <c r="G545" s="546" t="s">
        <v>1184</v>
      </c>
      <c r="H545" s="546" t="s">
        <v>585</v>
      </c>
      <c r="I545" s="546" t="s">
        <v>1185</v>
      </c>
      <c r="J545" s="546" t="s">
        <v>1248</v>
      </c>
      <c r="K545" s="546" t="s">
        <v>1187</v>
      </c>
      <c r="L545" s="546" t="s">
        <v>1187</v>
      </c>
    </row>
    <row r="546" spans="1:12" ht="25.5" hidden="1">
      <c r="A546" s="546" t="s">
        <v>2787</v>
      </c>
      <c r="B546" s="546" t="s">
        <v>2788</v>
      </c>
      <c r="C546" s="546" t="s">
        <v>2789</v>
      </c>
      <c r="D546" s="546" t="s">
        <v>648</v>
      </c>
      <c r="E546" s="546" t="s">
        <v>189</v>
      </c>
      <c r="F546" s="546" t="s">
        <v>1183</v>
      </c>
      <c r="G546" s="546" t="s">
        <v>1184</v>
      </c>
      <c r="H546" s="546" t="s">
        <v>585</v>
      </c>
      <c r="I546" s="546" t="s">
        <v>1185</v>
      </c>
      <c r="J546" s="546" t="s">
        <v>1248</v>
      </c>
      <c r="K546" s="546" t="s">
        <v>1187</v>
      </c>
      <c r="L546" s="546" t="s">
        <v>1187</v>
      </c>
    </row>
    <row r="547" spans="1:12" ht="25.5" hidden="1">
      <c r="A547" s="546" t="s">
        <v>2790</v>
      </c>
      <c r="B547" s="546" t="s">
        <v>2791</v>
      </c>
      <c r="C547" s="546" t="s">
        <v>2792</v>
      </c>
      <c r="D547" s="546" t="s">
        <v>648</v>
      </c>
      <c r="E547" s="546" t="s">
        <v>189</v>
      </c>
      <c r="F547" s="546" t="s">
        <v>1183</v>
      </c>
      <c r="G547" s="546" t="s">
        <v>1184</v>
      </c>
      <c r="H547" s="546" t="s">
        <v>585</v>
      </c>
      <c r="I547" s="546" t="s">
        <v>1185</v>
      </c>
      <c r="J547" s="546" t="s">
        <v>1248</v>
      </c>
      <c r="K547" s="546" t="s">
        <v>1187</v>
      </c>
      <c r="L547" s="546" t="s">
        <v>1187</v>
      </c>
    </row>
    <row r="548" spans="1:12" ht="25.5" hidden="1">
      <c r="A548" s="546" t="s">
        <v>2793</v>
      </c>
      <c r="B548" s="546" t="s">
        <v>2794</v>
      </c>
      <c r="C548" s="546" t="s">
        <v>2795</v>
      </c>
      <c r="D548" s="546" t="s">
        <v>648</v>
      </c>
      <c r="E548" s="546" t="s">
        <v>189</v>
      </c>
      <c r="F548" s="546" t="s">
        <v>1183</v>
      </c>
      <c r="G548" s="546" t="s">
        <v>1184</v>
      </c>
      <c r="H548" s="546" t="s">
        <v>585</v>
      </c>
      <c r="I548" s="546" t="s">
        <v>1185</v>
      </c>
      <c r="J548" s="546" t="s">
        <v>1248</v>
      </c>
      <c r="K548" s="546" t="s">
        <v>1187</v>
      </c>
      <c r="L548" s="546" t="s">
        <v>1187</v>
      </c>
    </row>
    <row r="549" spans="1:12" ht="25.5" hidden="1">
      <c r="A549" s="546" t="s">
        <v>2796</v>
      </c>
      <c r="B549" s="546" t="s">
        <v>2797</v>
      </c>
      <c r="C549" s="546" t="s">
        <v>2798</v>
      </c>
      <c r="D549" s="546" t="s">
        <v>648</v>
      </c>
      <c r="E549" s="546" t="s">
        <v>189</v>
      </c>
      <c r="F549" s="546" t="s">
        <v>1183</v>
      </c>
      <c r="G549" s="546" t="s">
        <v>1184</v>
      </c>
      <c r="H549" s="546" t="s">
        <v>585</v>
      </c>
      <c r="I549" s="546" t="s">
        <v>1185</v>
      </c>
      <c r="J549" s="546" t="s">
        <v>1248</v>
      </c>
      <c r="K549" s="546" t="s">
        <v>1187</v>
      </c>
      <c r="L549" s="546" t="s">
        <v>1187</v>
      </c>
    </row>
    <row r="550" spans="1:12" ht="25.5" hidden="1">
      <c r="A550" s="546" t="s">
        <v>2799</v>
      </c>
      <c r="B550" s="546" t="s">
        <v>2800</v>
      </c>
      <c r="C550" s="546" t="s">
        <v>2801</v>
      </c>
      <c r="D550" s="546" t="s">
        <v>648</v>
      </c>
      <c r="E550" s="546" t="s">
        <v>189</v>
      </c>
      <c r="F550" s="546" t="s">
        <v>1183</v>
      </c>
      <c r="G550" s="546" t="s">
        <v>1184</v>
      </c>
      <c r="H550" s="546" t="s">
        <v>585</v>
      </c>
      <c r="I550" s="546" t="s">
        <v>1185</v>
      </c>
      <c r="J550" s="546" t="s">
        <v>1248</v>
      </c>
      <c r="K550" s="546" t="s">
        <v>1187</v>
      </c>
      <c r="L550" s="546" t="s">
        <v>1187</v>
      </c>
    </row>
    <row r="551" spans="1:12" ht="25.5" hidden="1">
      <c r="A551" s="546" t="s">
        <v>2802</v>
      </c>
      <c r="B551" s="546" t="s">
        <v>2803</v>
      </c>
      <c r="C551" s="546" t="s">
        <v>2804</v>
      </c>
      <c r="D551" s="546" t="s">
        <v>648</v>
      </c>
      <c r="E551" s="546" t="s">
        <v>189</v>
      </c>
      <c r="F551" s="546" t="s">
        <v>1183</v>
      </c>
      <c r="G551" s="546" t="s">
        <v>1184</v>
      </c>
      <c r="H551" s="546" t="s">
        <v>585</v>
      </c>
      <c r="I551" s="546" t="s">
        <v>1185</v>
      </c>
      <c r="J551" s="546" t="s">
        <v>1248</v>
      </c>
      <c r="K551" s="546" t="s">
        <v>1187</v>
      </c>
      <c r="L551" s="546" t="s">
        <v>1187</v>
      </c>
    </row>
    <row r="552" spans="1:12" ht="25.5" hidden="1">
      <c r="A552" s="546" t="s">
        <v>2805</v>
      </c>
      <c r="B552" s="546" t="s">
        <v>2806</v>
      </c>
      <c r="C552" s="546" t="s">
        <v>2807</v>
      </c>
      <c r="D552" s="546" t="s">
        <v>648</v>
      </c>
      <c r="E552" s="546" t="s">
        <v>189</v>
      </c>
      <c r="F552" s="546" t="s">
        <v>1183</v>
      </c>
      <c r="G552" s="546" t="s">
        <v>1184</v>
      </c>
      <c r="H552" s="546" t="s">
        <v>585</v>
      </c>
      <c r="I552" s="546" t="s">
        <v>1185</v>
      </c>
      <c r="J552" s="546" t="s">
        <v>1248</v>
      </c>
      <c r="K552" s="546" t="s">
        <v>1187</v>
      </c>
      <c r="L552" s="546" t="s">
        <v>1187</v>
      </c>
    </row>
    <row r="553" spans="1:12" ht="25.5" hidden="1">
      <c r="A553" s="546" t="s">
        <v>2808</v>
      </c>
      <c r="B553" s="546" t="s">
        <v>2809</v>
      </c>
      <c r="C553" s="546" t="s">
        <v>2810</v>
      </c>
      <c r="D553" s="546" t="s">
        <v>648</v>
      </c>
      <c r="E553" s="546" t="s">
        <v>189</v>
      </c>
      <c r="F553" s="546" t="s">
        <v>1183</v>
      </c>
      <c r="G553" s="546" t="s">
        <v>1184</v>
      </c>
      <c r="H553" s="546" t="s">
        <v>585</v>
      </c>
      <c r="I553" s="546" t="s">
        <v>1185</v>
      </c>
      <c r="J553" s="546" t="s">
        <v>1248</v>
      </c>
      <c r="K553" s="546" t="s">
        <v>1187</v>
      </c>
      <c r="L553" s="546" t="s">
        <v>1187</v>
      </c>
    </row>
    <row r="554" spans="1:12" ht="25.5" hidden="1">
      <c r="A554" s="546" t="s">
        <v>2811</v>
      </c>
      <c r="B554" s="546" t="s">
        <v>2812</v>
      </c>
      <c r="C554" s="546" t="s">
        <v>2813</v>
      </c>
      <c r="D554" s="546" t="s">
        <v>648</v>
      </c>
      <c r="E554" s="546" t="s">
        <v>189</v>
      </c>
      <c r="F554" s="546" t="s">
        <v>1183</v>
      </c>
      <c r="G554" s="546" t="s">
        <v>1184</v>
      </c>
      <c r="H554" s="546" t="s">
        <v>585</v>
      </c>
      <c r="I554" s="546" t="s">
        <v>1185</v>
      </c>
      <c r="J554" s="546" t="s">
        <v>1248</v>
      </c>
      <c r="K554" s="546" t="s">
        <v>1187</v>
      </c>
      <c r="L554" s="546" t="s">
        <v>1187</v>
      </c>
    </row>
    <row r="555" spans="1:12" ht="25.5" hidden="1">
      <c r="A555" s="546" t="s">
        <v>2814</v>
      </c>
      <c r="B555" s="546" t="s">
        <v>2815</v>
      </c>
      <c r="C555" s="546" t="s">
        <v>2816</v>
      </c>
      <c r="D555" s="546" t="s">
        <v>648</v>
      </c>
      <c r="E555" s="546" t="s">
        <v>189</v>
      </c>
      <c r="F555" s="546" t="s">
        <v>1183</v>
      </c>
      <c r="G555" s="546" t="s">
        <v>1184</v>
      </c>
      <c r="H555" s="546" t="s">
        <v>585</v>
      </c>
      <c r="I555" s="546" t="s">
        <v>1185</v>
      </c>
      <c r="J555" s="546" t="s">
        <v>1248</v>
      </c>
      <c r="K555" s="546" t="s">
        <v>1187</v>
      </c>
      <c r="L555" s="546" t="s">
        <v>1187</v>
      </c>
    </row>
    <row r="556" spans="1:12" ht="25.5" hidden="1">
      <c r="A556" s="546" t="s">
        <v>2817</v>
      </c>
      <c r="B556" s="546" t="s">
        <v>2818</v>
      </c>
      <c r="C556" s="546" t="s">
        <v>2819</v>
      </c>
      <c r="D556" s="546" t="s">
        <v>648</v>
      </c>
      <c r="E556" s="546" t="s">
        <v>189</v>
      </c>
      <c r="F556" s="546" t="s">
        <v>1183</v>
      </c>
      <c r="G556" s="546" t="s">
        <v>1184</v>
      </c>
      <c r="H556" s="546" t="s">
        <v>585</v>
      </c>
      <c r="I556" s="546" t="s">
        <v>1185</v>
      </c>
      <c r="J556" s="546" t="s">
        <v>1248</v>
      </c>
      <c r="K556" s="546" t="s">
        <v>1187</v>
      </c>
      <c r="L556" s="546" t="s">
        <v>1187</v>
      </c>
    </row>
    <row r="557" spans="1:12" ht="25.5" hidden="1">
      <c r="A557" s="546" t="s">
        <v>2820</v>
      </c>
      <c r="B557" s="546" t="s">
        <v>2821</v>
      </c>
      <c r="C557" s="546" t="s">
        <v>2822</v>
      </c>
      <c r="D557" s="546" t="s">
        <v>648</v>
      </c>
      <c r="E557" s="546" t="s">
        <v>189</v>
      </c>
      <c r="F557" s="546" t="s">
        <v>1183</v>
      </c>
      <c r="G557" s="546" t="s">
        <v>1184</v>
      </c>
      <c r="H557" s="546" t="s">
        <v>585</v>
      </c>
      <c r="I557" s="546" t="s">
        <v>1185</v>
      </c>
      <c r="J557" s="546" t="s">
        <v>1248</v>
      </c>
      <c r="K557" s="546" t="s">
        <v>1187</v>
      </c>
      <c r="L557" s="546" t="s">
        <v>1187</v>
      </c>
    </row>
    <row r="558" spans="1:12" ht="25.5" hidden="1">
      <c r="A558" s="546" t="s">
        <v>2823</v>
      </c>
      <c r="B558" s="546" t="s">
        <v>2824</v>
      </c>
      <c r="C558" s="546" t="s">
        <v>2825</v>
      </c>
      <c r="D558" s="546" t="s">
        <v>648</v>
      </c>
      <c r="E558" s="546" t="s">
        <v>189</v>
      </c>
      <c r="F558" s="546" t="s">
        <v>1183</v>
      </c>
      <c r="G558" s="546" t="s">
        <v>1184</v>
      </c>
      <c r="H558" s="546" t="s">
        <v>585</v>
      </c>
      <c r="I558" s="546" t="s">
        <v>1185</v>
      </c>
      <c r="J558" s="546" t="s">
        <v>1248</v>
      </c>
      <c r="K558" s="546" t="s">
        <v>1187</v>
      </c>
      <c r="L558" s="546" t="s">
        <v>1187</v>
      </c>
    </row>
    <row r="559" spans="1:12" ht="25.5" hidden="1">
      <c r="A559" s="546" t="s">
        <v>2826</v>
      </c>
      <c r="B559" s="546" t="s">
        <v>2827</v>
      </c>
      <c r="C559" s="546" t="s">
        <v>2828</v>
      </c>
      <c r="D559" s="546" t="s">
        <v>648</v>
      </c>
      <c r="E559" s="546" t="s">
        <v>189</v>
      </c>
      <c r="F559" s="546" t="s">
        <v>1183</v>
      </c>
      <c r="G559" s="546" t="s">
        <v>1184</v>
      </c>
      <c r="H559" s="546" t="s">
        <v>585</v>
      </c>
      <c r="I559" s="546" t="s">
        <v>1185</v>
      </c>
      <c r="J559" s="546" t="s">
        <v>1248</v>
      </c>
      <c r="K559" s="546" t="s">
        <v>1187</v>
      </c>
      <c r="L559" s="546" t="s">
        <v>1187</v>
      </c>
    </row>
    <row r="560" spans="1:12" ht="25.5" hidden="1">
      <c r="A560" s="546" t="s">
        <v>2829</v>
      </c>
      <c r="B560" s="546" t="s">
        <v>2830</v>
      </c>
      <c r="C560" s="546" t="s">
        <v>2831</v>
      </c>
      <c r="D560" s="546" t="s">
        <v>648</v>
      </c>
      <c r="E560" s="546" t="s">
        <v>189</v>
      </c>
      <c r="F560" s="546" t="s">
        <v>1183</v>
      </c>
      <c r="G560" s="546" t="s">
        <v>1184</v>
      </c>
      <c r="H560" s="546" t="s">
        <v>585</v>
      </c>
      <c r="I560" s="546" t="s">
        <v>1185</v>
      </c>
      <c r="J560" s="546" t="s">
        <v>1248</v>
      </c>
      <c r="K560" s="546" t="s">
        <v>1187</v>
      </c>
      <c r="L560" s="546" t="s">
        <v>1187</v>
      </c>
    </row>
    <row r="561" spans="1:12" ht="25.5" hidden="1">
      <c r="A561" s="546" t="s">
        <v>2832</v>
      </c>
      <c r="B561" s="546" t="s">
        <v>2833</v>
      </c>
      <c r="C561" s="546" t="s">
        <v>2834</v>
      </c>
      <c r="D561" s="546" t="s">
        <v>648</v>
      </c>
      <c r="E561" s="546" t="s">
        <v>189</v>
      </c>
      <c r="F561" s="546" t="s">
        <v>1183</v>
      </c>
      <c r="G561" s="546" t="s">
        <v>1184</v>
      </c>
      <c r="H561" s="546" t="s">
        <v>585</v>
      </c>
      <c r="I561" s="546" t="s">
        <v>1185</v>
      </c>
      <c r="J561" s="546" t="s">
        <v>1248</v>
      </c>
      <c r="K561" s="546" t="s">
        <v>1187</v>
      </c>
      <c r="L561" s="546" t="s">
        <v>1187</v>
      </c>
    </row>
    <row r="562" spans="1:12" ht="25.5" hidden="1">
      <c r="A562" s="546" t="s">
        <v>2835</v>
      </c>
      <c r="B562" s="546" t="s">
        <v>2836</v>
      </c>
      <c r="C562" s="546" t="s">
        <v>2837</v>
      </c>
      <c r="D562" s="546" t="s">
        <v>648</v>
      </c>
      <c r="E562" s="546" t="s">
        <v>189</v>
      </c>
      <c r="F562" s="546" t="s">
        <v>1183</v>
      </c>
      <c r="G562" s="546" t="s">
        <v>1184</v>
      </c>
      <c r="H562" s="546" t="s">
        <v>585</v>
      </c>
      <c r="I562" s="546" t="s">
        <v>1185</v>
      </c>
      <c r="J562" s="546" t="s">
        <v>1248</v>
      </c>
      <c r="K562" s="546" t="s">
        <v>1187</v>
      </c>
      <c r="L562" s="546" t="s">
        <v>1187</v>
      </c>
    </row>
    <row r="563" spans="1:12" ht="25.5" hidden="1">
      <c r="A563" s="546" t="s">
        <v>2838</v>
      </c>
      <c r="B563" s="546" t="s">
        <v>2839</v>
      </c>
      <c r="C563" s="546" t="s">
        <v>2840</v>
      </c>
      <c r="D563" s="546" t="s">
        <v>648</v>
      </c>
      <c r="E563" s="546" t="s">
        <v>189</v>
      </c>
      <c r="F563" s="546" t="s">
        <v>1183</v>
      </c>
      <c r="G563" s="546" t="s">
        <v>1184</v>
      </c>
      <c r="H563" s="546" t="s">
        <v>585</v>
      </c>
      <c r="I563" s="546" t="s">
        <v>1185</v>
      </c>
      <c r="J563" s="546" t="s">
        <v>1248</v>
      </c>
      <c r="K563" s="546" t="s">
        <v>1187</v>
      </c>
      <c r="L563" s="546" t="s">
        <v>1187</v>
      </c>
    </row>
    <row r="564" spans="1:12" ht="25.5" hidden="1">
      <c r="A564" s="546" t="s">
        <v>2841</v>
      </c>
      <c r="B564" s="546" t="s">
        <v>2842</v>
      </c>
      <c r="C564" s="546" t="s">
        <v>2843</v>
      </c>
      <c r="D564" s="546" t="s">
        <v>648</v>
      </c>
      <c r="E564" s="546" t="s">
        <v>189</v>
      </c>
      <c r="F564" s="546" t="s">
        <v>1183</v>
      </c>
      <c r="G564" s="546" t="s">
        <v>1184</v>
      </c>
      <c r="H564" s="546" t="s">
        <v>585</v>
      </c>
      <c r="I564" s="546" t="s">
        <v>1185</v>
      </c>
      <c r="J564" s="546" t="s">
        <v>1248</v>
      </c>
      <c r="K564" s="546" t="s">
        <v>1187</v>
      </c>
      <c r="L564" s="546" t="s">
        <v>1187</v>
      </c>
    </row>
    <row r="565" spans="1:12" ht="25.5" hidden="1">
      <c r="A565" s="546" t="s">
        <v>2844</v>
      </c>
      <c r="B565" s="546" t="s">
        <v>2845</v>
      </c>
      <c r="C565" s="546" t="s">
        <v>2846</v>
      </c>
      <c r="D565" s="546" t="s">
        <v>648</v>
      </c>
      <c r="E565" s="546" t="s">
        <v>189</v>
      </c>
      <c r="F565" s="546" t="s">
        <v>1183</v>
      </c>
      <c r="G565" s="546" t="s">
        <v>1184</v>
      </c>
      <c r="H565" s="546" t="s">
        <v>585</v>
      </c>
      <c r="I565" s="546" t="s">
        <v>1185</v>
      </c>
      <c r="J565" s="546" t="s">
        <v>1248</v>
      </c>
      <c r="K565" s="546" t="s">
        <v>1187</v>
      </c>
      <c r="L565" s="546" t="s">
        <v>1187</v>
      </c>
    </row>
    <row r="566" spans="1:12" ht="25.5" hidden="1">
      <c r="A566" s="546" t="s">
        <v>2847</v>
      </c>
      <c r="B566" s="546" t="s">
        <v>2848</v>
      </c>
      <c r="C566" s="546" t="s">
        <v>2849</v>
      </c>
      <c r="D566" s="546" t="s">
        <v>648</v>
      </c>
      <c r="E566" s="546" t="s">
        <v>189</v>
      </c>
      <c r="F566" s="546" t="s">
        <v>1183</v>
      </c>
      <c r="G566" s="546" t="s">
        <v>1184</v>
      </c>
      <c r="H566" s="546" t="s">
        <v>585</v>
      </c>
      <c r="I566" s="546" t="s">
        <v>1185</v>
      </c>
      <c r="J566" s="546" t="s">
        <v>1248</v>
      </c>
      <c r="K566" s="546" t="s">
        <v>1187</v>
      </c>
      <c r="L566" s="546" t="s">
        <v>1187</v>
      </c>
    </row>
    <row r="567" spans="1:12" ht="25.5" hidden="1">
      <c r="A567" s="546" t="s">
        <v>2850</v>
      </c>
      <c r="B567" s="546" t="s">
        <v>2851</v>
      </c>
      <c r="C567" s="546" t="s">
        <v>2852</v>
      </c>
      <c r="D567" s="546" t="s">
        <v>648</v>
      </c>
      <c r="E567" s="546" t="s">
        <v>189</v>
      </c>
      <c r="F567" s="546" t="s">
        <v>1183</v>
      </c>
      <c r="G567" s="546" t="s">
        <v>1184</v>
      </c>
      <c r="H567" s="546" t="s">
        <v>585</v>
      </c>
      <c r="I567" s="546" t="s">
        <v>1185</v>
      </c>
      <c r="J567" s="546" t="s">
        <v>1248</v>
      </c>
      <c r="K567" s="546" t="s">
        <v>1187</v>
      </c>
      <c r="L567" s="546" t="s">
        <v>1187</v>
      </c>
    </row>
    <row r="568" spans="1:12" ht="25.5" hidden="1">
      <c r="A568" s="546" t="s">
        <v>2853</v>
      </c>
      <c r="B568" s="546" t="s">
        <v>2854</v>
      </c>
      <c r="C568" s="546" t="s">
        <v>2855</v>
      </c>
      <c r="D568" s="546" t="s">
        <v>648</v>
      </c>
      <c r="E568" s="546" t="s">
        <v>189</v>
      </c>
      <c r="F568" s="546" t="s">
        <v>1183</v>
      </c>
      <c r="G568" s="546" t="s">
        <v>1184</v>
      </c>
      <c r="H568" s="546" t="s">
        <v>585</v>
      </c>
      <c r="I568" s="546" t="s">
        <v>1185</v>
      </c>
      <c r="J568" s="546" t="s">
        <v>1248</v>
      </c>
      <c r="K568" s="546" t="s">
        <v>1187</v>
      </c>
      <c r="L568" s="546" t="s">
        <v>1187</v>
      </c>
    </row>
    <row r="569" spans="1:12" ht="25.5" hidden="1">
      <c r="A569" s="546" t="s">
        <v>2856</v>
      </c>
      <c r="B569" s="546" t="s">
        <v>2857</v>
      </c>
      <c r="C569" s="546" t="s">
        <v>2858</v>
      </c>
      <c r="D569" s="546" t="s">
        <v>648</v>
      </c>
      <c r="E569" s="546" t="s">
        <v>189</v>
      </c>
      <c r="F569" s="546" t="s">
        <v>1183</v>
      </c>
      <c r="G569" s="546" t="s">
        <v>1184</v>
      </c>
      <c r="H569" s="546" t="s">
        <v>585</v>
      </c>
      <c r="I569" s="546" t="s">
        <v>1185</v>
      </c>
      <c r="J569" s="546" t="s">
        <v>1248</v>
      </c>
      <c r="K569" s="546" t="s">
        <v>1187</v>
      </c>
      <c r="L569" s="546" t="s">
        <v>1187</v>
      </c>
    </row>
    <row r="570" spans="1:12" ht="25.5" hidden="1">
      <c r="A570" s="546" t="s">
        <v>2859</v>
      </c>
      <c r="B570" s="546" t="s">
        <v>2860</v>
      </c>
      <c r="C570" s="546" t="s">
        <v>2861</v>
      </c>
      <c r="D570" s="546" t="s">
        <v>648</v>
      </c>
      <c r="E570" s="546" t="s">
        <v>189</v>
      </c>
      <c r="F570" s="546" t="s">
        <v>1183</v>
      </c>
      <c r="G570" s="546" t="s">
        <v>1184</v>
      </c>
      <c r="H570" s="546" t="s">
        <v>585</v>
      </c>
      <c r="I570" s="546" t="s">
        <v>1185</v>
      </c>
      <c r="J570" s="546" t="s">
        <v>1248</v>
      </c>
      <c r="K570" s="546" t="s">
        <v>1187</v>
      </c>
      <c r="L570" s="546" t="s">
        <v>1187</v>
      </c>
    </row>
    <row r="571" spans="1:12" ht="25.5" hidden="1">
      <c r="A571" s="546" t="s">
        <v>2862</v>
      </c>
      <c r="B571" s="546" t="s">
        <v>2863</v>
      </c>
      <c r="C571" s="546" t="s">
        <v>2864</v>
      </c>
      <c r="D571" s="546" t="s">
        <v>648</v>
      </c>
      <c r="E571" s="546" t="s">
        <v>189</v>
      </c>
      <c r="F571" s="546" t="s">
        <v>1183</v>
      </c>
      <c r="G571" s="546" t="s">
        <v>1184</v>
      </c>
      <c r="H571" s="546" t="s">
        <v>585</v>
      </c>
      <c r="I571" s="546" t="s">
        <v>1185</v>
      </c>
      <c r="J571" s="546" t="s">
        <v>1248</v>
      </c>
      <c r="K571" s="546" t="s">
        <v>1187</v>
      </c>
      <c r="L571" s="546" t="s">
        <v>1187</v>
      </c>
    </row>
    <row r="572" spans="1:12" ht="25.5" hidden="1">
      <c r="A572" s="546" t="s">
        <v>2865</v>
      </c>
      <c r="B572" s="546" t="s">
        <v>2866</v>
      </c>
      <c r="C572" s="546" t="s">
        <v>2867</v>
      </c>
      <c r="D572" s="546" t="s">
        <v>648</v>
      </c>
      <c r="E572" s="546" t="s">
        <v>189</v>
      </c>
      <c r="F572" s="546" t="s">
        <v>1183</v>
      </c>
      <c r="G572" s="546" t="s">
        <v>1184</v>
      </c>
      <c r="H572" s="546" t="s">
        <v>585</v>
      </c>
      <c r="I572" s="546" t="s">
        <v>1185</v>
      </c>
      <c r="J572" s="546" t="s">
        <v>1248</v>
      </c>
      <c r="K572" s="546" t="s">
        <v>1187</v>
      </c>
      <c r="L572" s="546" t="s">
        <v>1187</v>
      </c>
    </row>
    <row r="573" spans="1:12" ht="25.5" hidden="1">
      <c r="A573" s="546" t="s">
        <v>2868</v>
      </c>
      <c r="B573" s="546" t="s">
        <v>2869</v>
      </c>
      <c r="C573" s="546" t="s">
        <v>2870</v>
      </c>
      <c r="D573" s="546" t="s">
        <v>648</v>
      </c>
      <c r="E573" s="546" t="s">
        <v>189</v>
      </c>
      <c r="F573" s="546" t="s">
        <v>1183</v>
      </c>
      <c r="G573" s="546" t="s">
        <v>1184</v>
      </c>
      <c r="H573" s="546" t="s">
        <v>585</v>
      </c>
      <c r="I573" s="546" t="s">
        <v>1185</v>
      </c>
      <c r="J573" s="546" t="s">
        <v>1248</v>
      </c>
      <c r="K573" s="546" t="s">
        <v>1187</v>
      </c>
      <c r="L573" s="546" t="s">
        <v>1187</v>
      </c>
    </row>
    <row r="574" spans="1:12" ht="25.5" hidden="1">
      <c r="A574" s="546" t="s">
        <v>2871</v>
      </c>
      <c r="B574" s="546" t="s">
        <v>2872</v>
      </c>
      <c r="C574" s="546" t="s">
        <v>2873</v>
      </c>
      <c r="D574" s="546" t="s">
        <v>648</v>
      </c>
      <c r="E574" s="546" t="s">
        <v>189</v>
      </c>
      <c r="F574" s="546" t="s">
        <v>1183</v>
      </c>
      <c r="G574" s="546" t="s">
        <v>1184</v>
      </c>
      <c r="H574" s="546" t="s">
        <v>585</v>
      </c>
      <c r="I574" s="546" t="s">
        <v>1185</v>
      </c>
      <c r="J574" s="546" t="s">
        <v>1248</v>
      </c>
      <c r="K574" s="546" t="s">
        <v>1187</v>
      </c>
      <c r="L574" s="546" t="s">
        <v>1187</v>
      </c>
    </row>
    <row r="575" spans="1:12" ht="25.5" hidden="1">
      <c r="A575" s="546" t="s">
        <v>2874</v>
      </c>
      <c r="B575" s="546" t="s">
        <v>2875</v>
      </c>
      <c r="C575" s="546" t="s">
        <v>2876</v>
      </c>
      <c r="D575" s="546" t="s">
        <v>648</v>
      </c>
      <c r="E575" s="546" t="s">
        <v>189</v>
      </c>
      <c r="F575" s="546" t="s">
        <v>1183</v>
      </c>
      <c r="G575" s="546" t="s">
        <v>1184</v>
      </c>
      <c r="H575" s="546" t="s">
        <v>585</v>
      </c>
      <c r="I575" s="546" t="s">
        <v>1185</v>
      </c>
      <c r="J575" s="546" t="s">
        <v>1248</v>
      </c>
      <c r="K575" s="546" t="s">
        <v>1187</v>
      </c>
      <c r="L575" s="546" t="s">
        <v>1187</v>
      </c>
    </row>
    <row r="576" spans="1:12" ht="25.5" hidden="1">
      <c r="A576" s="546" t="s">
        <v>2877</v>
      </c>
      <c r="B576" s="546" t="s">
        <v>2878</v>
      </c>
      <c r="C576" s="546" t="s">
        <v>2879</v>
      </c>
      <c r="D576" s="546" t="s">
        <v>648</v>
      </c>
      <c r="E576" s="546" t="s">
        <v>189</v>
      </c>
      <c r="F576" s="546" t="s">
        <v>1183</v>
      </c>
      <c r="G576" s="546" t="s">
        <v>1184</v>
      </c>
      <c r="H576" s="546" t="s">
        <v>585</v>
      </c>
      <c r="I576" s="546" t="s">
        <v>1185</v>
      </c>
      <c r="J576" s="546" t="s">
        <v>1248</v>
      </c>
      <c r="K576" s="546" t="s">
        <v>1187</v>
      </c>
      <c r="L576" s="546" t="s">
        <v>1187</v>
      </c>
    </row>
    <row r="577" spans="1:12" ht="25.5" hidden="1">
      <c r="A577" s="546" t="s">
        <v>2880</v>
      </c>
      <c r="B577" s="546" t="s">
        <v>2881</v>
      </c>
      <c r="C577" s="546" t="s">
        <v>2882</v>
      </c>
      <c r="D577" s="546" t="s">
        <v>648</v>
      </c>
      <c r="E577" s="546" t="s">
        <v>189</v>
      </c>
      <c r="F577" s="546" t="s">
        <v>1183</v>
      </c>
      <c r="G577" s="546" t="s">
        <v>1184</v>
      </c>
      <c r="H577" s="546" t="s">
        <v>585</v>
      </c>
      <c r="I577" s="546" t="s">
        <v>1185</v>
      </c>
      <c r="J577" s="546" t="s">
        <v>1248</v>
      </c>
      <c r="K577" s="546" t="s">
        <v>1187</v>
      </c>
      <c r="L577" s="546" t="s">
        <v>1187</v>
      </c>
    </row>
    <row r="578" spans="1:12" ht="25.5" hidden="1">
      <c r="A578" s="546" t="s">
        <v>2883</v>
      </c>
      <c r="B578" s="546" t="s">
        <v>2884</v>
      </c>
      <c r="C578" s="546" t="s">
        <v>2885</v>
      </c>
      <c r="D578" s="546" t="s">
        <v>648</v>
      </c>
      <c r="E578" s="546" t="s">
        <v>189</v>
      </c>
      <c r="F578" s="546" t="s">
        <v>1183</v>
      </c>
      <c r="G578" s="546" t="s">
        <v>1184</v>
      </c>
      <c r="H578" s="546" t="s">
        <v>585</v>
      </c>
      <c r="I578" s="546" t="s">
        <v>1185</v>
      </c>
      <c r="J578" s="546" t="s">
        <v>1248</v>
      </c>
      <c r="K578" s="546" t="s">
        <v>1187</v>
      </c>
      <c r="L578" s="546" t="s">
        <v>1187</v>
      </c>
    </row>
    <row r="579" spans="1:12" ht="25.5" hidden="1">
      <c r="A579" s="546" t="s">
        <v>2886</v>
      </c>
      <c r="B579" s="546" t="s">
        <v>2887</v>
      </c>
      <c r="C579" s="546" t="s">
        <v>2888</v>
      </c>
      <c r="D579" s="546" t="s">
        <v>648</v>
      </c>
      <c r="E579" s="546" t="s">
        <v>189</v>
      </c>
      <c r="F579" s="546" t="s">
        <v>1183</v>
      </c>
      <c r="G579" s="546" t="s">
        <v>1184</v>
      </c>
      <c r="H579" s="546" t="s">
        <v>585</v>
      </c>
      <c r="I579" s="546" t="s">
        <v>1185</v>
      </c>
      <c r="J579" s="546" t="s">
        <v>1248</v>
      </c>
      <c r="K579" s="546" t="s">
        <v>1187</v>
      </c>
      <c r="L579" s="546" t="s">
        <v>1187</v>
      </c>
    </row>
    <row r="580" spans="1:12" ht="25.5" hidden="1">
      <c r="A580" s="546" t="s">
        <v>2889</v>
      </c>
      <c r="B580" s="546" t="s">
        <v>2890</v>
      </c>
      <c r="C580" s="546" t="s">
        <v>2891</v>
      </c>
      <c r="D580" s="546" t="s">
        <v>648</v>
      </c>
      <c r="E580" s="546" t="s">
        <v>189</v>
      </c>
      <c r="F580" s="546" t="s">
        <v>1183</v>
      </c>
      <c r="G580" s="546" t="s">
        <v>1184</v>
      </c>
      <c r="H580" s="546" t="s">
        <v>585</v>
      </c>
      <c r="I580" s="546" t="s">
        <v>1185</v>
      </c>
      <c r="J580" s="546" t="s">
        <v>1248</v>
      </c>
      <c r="K580" s="546" t="s">
        <v>1187</v>
      </c>
      <c r="L580" s="546" t="s">
        <v>1187</v>
      </c>
    </row>
    <row r="581" spans="1:12" ht="25.5" hidden="1">
      <c r="A581" s="546" t="s">
        <v>2892</v>
      </c>
      <c r="B581" s="546" t="s">
        <v>2893</v>
      </c>
      <c r="C581" s="546" t="s">
        <v>2894</v>
      </c>
      <c r="D581" s="546" t="s">
        <v>648</v>
      </c>
      <c r="E581" s="546" t="s">
        <v>189</v>
      </c>
      <c r="F581" s="546" t="s">
        <v>1183</v>
      </c>
      <c r="G581" s="546" t="s">
        <v>1184</v>
      </c>
      <c r="H581" s="546" t="s">
        <v>585</v>
      </c>
      <c r="I581" s="546" t="s">
        <v>1185</v>
      </c>
      <c r="J581" s="546" t="s">
        <v>1248</v>
      </c>
      <c r="K581" s="546" t="s">
        <v>1187</v>
      </c>
      <c r="L581" s="546" t="s">
        <v>1187</v>
      </c>
    </row>
    <row r="582" spans="1:12" ht="25.5" hidden="1">
      <c r="A582" s="546" t="s">
        <v>2895</v>
      </c>
      <c r="B582" s="546" t="s">
        <v>2896</v>
      </c>
      <c r="C582" s="546" t="s">
        <v>2897</v>
      </c>
      <c r="D582" s="546" t="s">
        <v>648</v>
      </c>
      <c r="E582" s="546" t="s">
        <v>189</v>
      </c>
      <c r="F582" s="546" t="s">
        <v>1183</v>
      </c>
      <c r="G582" s="546" t="s">
        <v>1184</v>
      </c>
      <c r="H582" s="546" t="s">
        <v>585</v>
      </c>
      <c r="I582" s="546" t="s">
        <v>1185</v>
      </c>
      <c r="J582" s="546" t="s">
        <v>1248</v>
      </c>
      <c r="K582" s="546" t="s">
        <v>1187</v>
      </c>
      <c r="L582" s="546" t="s">
        <v>1187</v>
      </c>
    </row>
    <row r="583" spans="1:12" ht="25.5" hidden="1">
      <c r="A583" s="546" t="s">
        <v>2898</v>
      </c>
      <c r="B583" s="546" t="s">
        <v>2899</v>
      </c>
      <c r="C583" s="546" t="s">
        <v>2900</v>
      </c>
      <c r="D583" s="546" t="s">
        <v>648</v>
      </c>
      <c r="E583" s="546" t="s">
        <v>189</v>
      </c>
      <c r="F583" s="546" t="s">
        <v>1183</v>
      </c>
      <c r="G583" s="546" t="s">
        <v>1184</v>
      </c>
      <c r="H583" s="546" t="s">
        <v>585</v>
      </c>
      <c r="I583" s="546" t="s">
        <v>1185</v>
      </c>
      <c r="J583" s="546" t="s">
        <v>1248</v>
      </c>
      <c r="K583" s="546" t="s">
        <v>1187</v>
      </c>
      <c r="L583" s="546" t="s">
        <v>1187</v>
      </c>
    </row>
    <row r="584" spans="1:12" ht="25.5" hidden="1">
      <c r="A584" s="546" t="s">
        <v>2901</v>
      </c>
      <c r="B584" s="546" t="s">
        <v>2902</v>
      </c>
      <c r="C584" s="546" t="s">
        <v>2903</v>
      </c>
      <c r="D584" s="546" t="s">
        <v>648</v>
      </c>
      <c r="E584" s="546" t="s">
        <v>189</v>
      </c>
      <c r="F584" s="546" t="s">
        <v>1183</v>
      </c>
      <c r="G584" s="546" t="s">
        <v>1184</v>
      </c>
      <c r="H584" s="546" t="s">
        <v>585</v>
      </c>
      <c r="I584" s="546" t="s">
        <v>1185</v>
      </c>
      <c r="J584" s="546" t="s">
        <v>1248</v>
      </c>
      <c r="K584" s="546" t="s">
        <v>1187</v>
      </c>
      <c r="L584" s="546" t="s">
        <v>1187</v>
      </c>
    </row>
    <row r="585" spans="1:12" ht="25.5" hidden="1">
      <c r="A585" s="546" t="s">
        <v>2904</v>
      </c>
      <c r="B585" s="546" t="s">
        <v>2905</v>
      </c>
      <c r="C585" s="546" t="s">
        <v>2906</v>
      </c>
      <c r="D585" s="546" t="s">
        <v>648</v>
      </c>
      <c r="E585" s="546" t="s">
        <v>189</v>
      </c>
      <c r="F585" s="546" t="s">
        <v>1183</v>
      </c>
      <c r="G585" s="546" t="s">
        <v>1184</v>
      </c>
      <c r="H585" s="546" t="s">
        <v>585</v>
      </c>
      <c r="I585" s="546" t="s">
        <v>1185</v>
      </c>
      <c r="J585" s="546" t="s">
        <v>1248</v>
      </c>
      <c r="K585" s="546" t="s">
        <v>1187</v>
      </c>
      <c r="L585" s="546" t="s">
        <v>1187</v>
      </c>
    </row>
    <row r="586" spans="1:12" ht="25.5" hidden="1">
      <c r="A586" s="546" t="s">
        <v>2907</v>
      </c>
      <c r="B586" s="546" t="s">
        <v>2908</v>
      </c>
      <c r="C586" s="546" t="s">
        <v>2909</v>
      </c>
      <c r="D586" s="546" t="s">
        <v>648</v>
      </c>
      <c r="E586" s="546" t="s">
        <v>189</v>
      </c>
      <c r="F586" s="546" t="s">
        <v>1183</v>
      </c>
      <c r="G586" s="546" t="s">
        <v>1184</v>
      </c>
      <c r="H586" s="546" t="s">
        <v>585</v>
      </c>
      <c r="I586" s="546" t="s">
        <v>1185</v>
      </c>
      <c r="J586" s="546" t="s">
        <v>1248</v>
      </c>
      <c r="K586" s="546" t="s">
        <v>1187</v>
      </c>
      <c r="L586" s="546" t="s">
        <v>1187</v>
      </c>
    </row>
    <row r="587" spans="1:12" ht="25.5" hidden="1">
      <c r="A587" s="546" t="s">
        <v>2910</v>
      </c>
      <c r="B587" s="546" t="s">
        <v>2911</v>
      </c>
      <c r="C587" s="546" t="s">
        <v>2912</v>
      </c>
      <c r="D587" s="546" t="s">
        <v>648</v>
      </c>
      <c r="E587" s="546" t="s">
        <v>189</v>
      </c>
      <c r="F587" s="546" t="s">
        <v>1183</v>
      </c>
      <c r="G587" s="546" t="s">
        <v>1184</v>
      </c>
      <c r="H587" s="546" t="s">
        <v>585</v>
      </c>
      <c r="I587" s="546" t="s">
        <v>1185</v>
      </c>
      <c r="J587" s="546" t="s">
        <v>1248</v>
      </c>
      <c r="K587" s="546" t="s">
        <v>1187</v>
      </c>
      <c r="L587" s="546" t="s">
        <v>1187</v>
      </c>
    </row>
    <row r="588" spans="1:12" ht="25.5" hidden="1">
      <c r="A588" s="546" t="s">
        <v>2913</v>
      </c>
      <c r="B588" s="546" t="s">
        <v>2914</v>
      </c>
      <c r="C588" s="546" t="s">
        <v>2915</v>
      </c>
      <c r="D588" s="546" t="s">
        <v>648</v>
      </c>
      <c r="E588" s="546" t="s">
        <v>189</v>
      </c>
      <c r="F588" s="546" t="s">
        <v>1183</v>
      </c>
      <c r="G588" s="546" t="s">
        <v>1184</v>
      </c>
      <c r="H588" s="546" t="s">
        <v>585</v>
      </c>
      <c r="I588" s="546" t="s">
        <v>1185</v>
      </c>
      <c r="J588" s="546" t="s">
        <v>1248</v>
      </c>
      <c r="K588" s="546" t="s">
        <v>1187</v>
      </c>
      <c r="L588" s="546" t="s">
        <v>1187</v>
      </c>
    </row>
    <row r="589" spans="1:12" ht="25.5" hidden="1">
      <c r="A589" s="546" t="s">
        <v>2916</v>
      </c>
      <c r="B589" s="546" t="s">
        <v>2917</v>
      </c>
      <c r="C589" s="546" t="s">
        <v>2918</v>
      </c>
      <c r="D589" s="546" t="s">
        <v>648</v>
      </c>
      <c r="E589" s="546" t="s">
        <v>189</v>
      </c>
      <c r="F589" s="546" t="s">
        <v>1183</v>
      </c>
      <c r="G589" s="546" t="s">
        <v>1184</v>
      </c>
      <c r="H589" s="546" t="s">
        <v>585</v>
      </c>
      <c r="I589" s="546" t="s">
        <v>1185</v>
      </c>
      <c r="J589" s="546" t="s">
        <v>1248</v>
      </c>
      <c r="K589" s="546" t="s">
        <v>1187</v>
      </c>
      <c r="L589" s="546" t="s">
        <v>1187</v>
      </c>
    </row>
    <row r="590" spans="1:12" ht="25.5" hidden="1">
      <c r="A590" s="546" t="s">
        <v>2919</v>
      </c>
      <c r="B590" s="546" t="s">
        <v>2920</v>
      </c>
      <c r="C590" s="546" t="s">
        <v>2921</v>
      </c>
      <c r="D590" s="546" t="s">
        <v>648</v>
      </c>
      <c r="E590" s="546" t="s">
        <v>189</v>
      </c>
      <c r="F590" s="546" t="s">
        <v>1183</v>
      </c>
      <c r="G590" s="546" t="s">
        <v>1184</v>
      </c>
      <c r="H590" s="546" t="s">
        <v>585</v>
      </c>
      <c r="I590" s="546" t="s">
        <v>1185</v>
      </c>
      <c r="J590" s="546" t="s">
        <v>1248</v>
      </c>
      <c r="K590" s="546" t="s">
        <v>1187</v>
      </c>
      <c r="L590" s="546" t="s">
        <v>1187</v>
      </c>
    </row>
    <row r="591" spans="1:12" ht="25.5" hidden="1">
      <c r="A591" s="546" t="s">
        <v>2922</v>
      </c>
      <c r="B591" s="546" t="s">
        <v>2923</v>
      </c>
      <c r="C591" s="546" t="s">
        <v>2924</v>
      </c>
      <c r="D591" s="546" t="s">
        <v>637</v>
      </c>
      <c r="E591" s="546" t="s">
        <v>638</v>
      </c>
      <c r="F591" s="546" t="s">
        <v>1183</v>
      </c>
      <c r="G591" s="546" t="s">
        <v>1184</v>
      </c>
      <c r="H591" s="546" t="s">
        <v>585</v>
      </c>
      <c r="I591" s="546" t="s">
        <v>1185</v>
      </c>
      <c r="J591" s="546" t="s">
        <v>1248</v>
      </c>
      <c r="K591" s="546" t="s">
        <v>1187</v>
      </c>
      <c r="L591" s="546" t="s">
        <v>1187</v>
      </c>
    </row>
    <row r="592" spans="1:12" ht="25.5" hidden="1">
      <c r="A592" s="546" t="s">
        <v>2925</v>
      </c>
      <c r="B592" s="546" t="s">
        <v>2926</v>
      </c>
      <c r="C592" s="546" t="s">
        <v>2927</v>
      </c>
      <c r="D592" s="546" t="s">
        <v>637</v>
      </c>
      <c r="E592" s="546" t="s">
        <v>638</v>
      </c>
      <c r="F592" s="546" t="s">
        <v>1183</v>
      </c>
      <c r="G592" s="546" t="s">
        <v>1184</v>
      </c>
      <c r="H592" s="546" t="s">
        <v>585</v>
      </c>
      <c r="I592" s="546" t="s">
        <v>1185</v>
      </c>
      <c r="J592" s="546" t="s">
        <v>1248</v>
      </c>
      <c r="K592" s="546" t="s">
        <v>1187</v>
      </c>
      <c r="L592" s="546" t="s">
        <v>1187</v>
      </c>
    </row>
    <row r="593" spans="1:12" ht="25.5" hidden="1">
      <c r="A593" s="546" t="s">
        <v>2928</v>
      </c>
      <c r="B593" s="546" t="s">
        <v>2929</v>
      </c>
      <c r="C593" s="546" t="s">
        <v>2930</v>
      </c>
      <c r="D593" s="546" t="s">
        <v>637</v>
      </c>
      <c r="E593" s="546" t="s">
        <v>638</v>
      </c>
      <c r="F593" s="546" t="s">
        <v>1183</v>
      </c>
      <c r="G593" s="546" t="s">
        <v>1184</v>
      </c>
      <c r="H593" s="546" t="s">
        <v>585</v>
      </c>
      <c r="I593" s="546" t="s">
        <v>1185</v>
      </c>
      <c r="J593" s="546" t="s">
        <v>1248</v>
      </c>
      <c r="K593" s="546" t="s">
        <v>1187</v>
      </c>
      <c r="L593" s="546" t="s">
        <v>1187</v>
      </c>
    </row>
    <row r="594" spans="1:12" ht="25.5" hidden="1">
      <c r="A594" s="546" t="s">
        <v>2931</v>
      </c>
      <c r="B594" s="546" t="s">
        <v>2932</v>
      </c>
      <c r="C594" s="546" t="s">
        <v>2933</v>
      </c>
      <c r="D594" s="546" t="s">
        <v>637</v>
      </c>
      <c r="E594" s="546" t="s">
        <v>638</v>
      </c>
      <c r="F594" s="546" t="s">
        <v>1183</v>
      </c>
      <c r="G594" s="546" t="s">
        <v>1184</v>
      </c>
      <c r="H594" s="546" t="s">
        <v>585</v>
      </c>
      <c r="I594" s="546" t="s">
        <v>1185</v>
      </c>
      <c r="J594" s="546" t="s">
        <v>1248</v>
      </c>
      <c r="K594" s="546" t="s">
        <v>1187</v>
      </c>
      <c r="L594" s="546" t="s">
        <v>1187</v>
      </c>
    </row>
    <row r="595" spans="1:12" ht="25.5" hidden="1">
      <c r="A595" s="546" t="s">
        <v>2934</v>
      </c>
      <c r="B595" s="546" t="s">
        <v>2935</v>
      </c>
      <c r="C595" s="546" t="s">
        <v>2936</v>
      </c>
      <c r="D595" s="546" t="s">
        <v>637</v>
      </c>
      <c r="E595" s="546" t="s">
        <v>638</v>
      </c>
      <c r="F595" s="546" t="s">
        <v>1183</v>
      </c>
      <c r="G595" s="546" t="s">
        <v>1184</v>
      </c>
      <c r="H595" s="546" t="s">
        <v>585</v>
      </c>
      <c r="I595" s="546" t="s">
        <v>1185</v>
      </c>
      <c r="J595" s="546" t="s">
        <v>1248</v>
      </c>
      <c r="K595" s="546" t="s">
        <v>1187</v>
      </c>
      <c r="L595" s="546" t="s">
        <v>1187</v>
      </c>
    </row>
    <row r="596" spans="1:12" ht="25.5" hidden="1">
      <c r="A596" s="546" t="s">
        <v>2937</v>
      </c>
      <c r="B596" s="546" t="s">
        <v>2938</v>
      </c>
      <c r="C596" s="546" t="s">
        <v>2939</v>
      </c>
      <c r="D596" s="546" t="s">
        <v>637</v>
      </c>
      <c r="E596" s="546" t="s">
        <v>638</v>
      </c>
      <c r="F596" s="546" t="s">
        <v>1183</v>
      </c>
      <c r="G596" s="546" t="s">
        <v>1184</v>
      </c>
      <c r="H596" s="546" t="s">
        <v>585</v>
      </c>
      <c r="I596" s="546" t="s">
        <v>1185</v>
      </c>
      <c r="J596" s="546" t="s">
        <v>1248</v>
      </c>
      <c r="K596" s="546" t="s">
        <v>1187</v>
      </c>
      <c r="L596" s="546" t="s">
        <v>1187</v>
      </c>
    </row>
    <row r="597" spans="1:12" ht="25.5" hidden="1">
      <c r="A597" s="546" t="s">
        <v>2940</v>
      </c>
      <c r="B597" s="546" t="s">
        <v>2941</v>
      </c>
      <c r="C597" s="546" t="s">
        <v>2942</v>
      </c>
      <c r="D597" s="546" t="s">
        <v>637</v>
      </c>
      <c r="E597" s="546" t="s">
        <v>638</v>
      </c>
      <c r="F597" s="546" t="s">
        <v>1183</v>
      </c>
      <c r="G597" s="546" t="s">
        <v>1184</v>
      </c>
      <c r="H597" s="546" t="s">
        <v>585</v>
      </c>
      <c r="I597" s="546" t="s">
        <v>1185</v>
      </c>
      <c r="J597" s="546" t="s">
        <v>1248</v>
      </c>
      <c r="K597" s="546" t="s">
        <v>1187</v>
      </c>
      <c r="L597" s="546" t="s">
        <v>1187</v>
      </c>
    </row>
    <row r="598" spans="1:12" ht="25.5" hidden="1">
      <c r="A598" s="546" t="s">
        <v>2943</v>
      </c>
      <c r="B598" s="546" t="s">
        <v>2944</v>
      </c>
      <c r="C598" s="546" t="s">
        <v>2945</v>
      </c>
      <c r="D598" s="546" t="s">
        <v>637</v>
      </c>
      <c r="E598" s="546" t="s">
        <v>638</v>
      </c>
      <c r="F598" s="546" t="s">
        <v>1183</v>
      </c>
      <c r="G598" s="546" t="s">
        <v>1184</v>
      </c>
      <c r="H598" s="546" t="s">
        <v>585</v>
      </c>
      <c r="I598" s="546" t="s">
        <v>1185</v>
      </c>
      <c r="J598" s="546" t="s">
        <v>1248</v>
      </c>
      <c r="K598" s="546" t="s">
        <v>1187</v>
      </c>
      <c r="L598" s="546" t="s">
        <v>1187</v>
      </c>
    </row>
    <row r="599" spans="1:12" ht="25.5" hidden="1">
      <c r="A599" s="546" t="s">
        <v>2946</v>
      </c>
      <c r="B599" s="546" t="s">
        <v>2947</v>
      </c>
      <c r="C599" s="546" t="s">
        <v>2948</v>
      </c>
      <c r="D599" s="546" t="s">
        <v>637</v>
      </c>
      <c r="E599" s="546" t="s">
        <v>638</v>
      </c>
      <c r="F599" s="546" t="s">
        <v>1183</v>
      </c>
      <c r="G599" s="546" t="s">
        <v>1184</v>
      </c>
      <c r="H599" s="546" t="s">
        <v>585</v>
      </c>
      <c r="I599" s="546" t="s">
        <v>1185</v>
      </c>
      <c r="J599" s="546" t="s">
        <v>1248</v>
      </c>
      <c r="K599" s="546" t="s">
        <v>1187</v>
      </c>
      <c r="L599" s="546" t="s">
        <v>1187</v>
      </c>
    </row>
    <row r="600" spans="1:12" ht="25.5" hidden="1">
      <c r="A600" s="546" t="s">
        <v>2949</v>
      </c>
      <c r="B600" s="546" t="s">
        <v>2950</v>
      </c>
      <c r="C600" s="546" t="s">
        <v>2951</v>
      </c>
      <c r="D600" s="546" t="s">
        <v>637</v>
      </c>
      <c r="E600" s="546" t="s">
        <v>638</v>
      </c>
      <c r="F600" s="546" t="s">
        <v>1183</v>
      </c>
      <c r="G600" s="546" t="s">
        <v>1184</v>
      </c>
      <c r="H600" s="546" t="s">
        <v>585</v>
      </c>
      <c r="I600" s="546" t="s">
        <v>1185</v>
      </c>
      <c r="J600" s="546" t="s">
        <v>1248</v>
      </c>
      <c r="K600" s="546" t="s">
        <v>1187</v>
      </c>
      <c r="L600" s="546" t="s">
        <v>1187</v>
      </c>
    </row>
    <row r="601" spans="1:12" ht="25.5" hidden="1">
      <c r="A601" s="546" t="s">
        <v>2952</v>
      </c>
      <c r="B601" s="546" t="s">
        <v>2953</v>
      </c>
      <c r="C601" s="546" t="s">
        <v>2954</v>
      </c>
      <c r="D601" s="546" t="s">
        <v>637</v>
      </c>
      <c r="E601" s="546" t="s">
        <v>638</v>
      </c>
      <c r="F601" s="546" t="s">
        <v>1183</v>
      </c>
      <c r="G601" s="546" t="s">
        <v>1184</v>
      </c>
      <c r="H601" s="546" t="s">
        <v>585</v>
      </c>
      <c r="I601" s="546" t="s">
        <v>1185</v>
      </c>
      <c r="J601" s="546" t="s">
        <v>1248</v>
      </c>
      <c r="K601" s="546" t="s">
        <v>1187</v>
      </c>
      <c r="L601" s="546" t="s">
        <v>1187</v>
      </c>
    </row>
    <row r="602" spans="1:12" ht="25.5" hidden="1">
      <c r="A602" s="546" t="s">
        <v>2955</v>
      </c>
      <c r="B602" s="546" t="s">
        <v>2956</v>
      </c>
      <c r="C602" s="546" t="s">
        <v>2957</v>
      </c>
      <c r="D602" s="546" t="s">
        <v>637</v>
      </c>
      <c r="E602" s="546" t="s">
        <v>638</v>
      </c>
      <c r="F602" s="546" t="s">
        <v>1183</v>
      </c>
      <c r="G602" s="546" t="s">
        <v>1184</v>
      </c>
      <c r="H602" s="546" t="s">
        <v>585</v>
      </c>
      <c r="I602" s="546" t="s">
        <v>1185</v>
      </c>
      <c r="J602" s="546" t="s">
        <v>1248</v>
      </c>
      <c r="K602" s="546" t="s">
        <v>1187</v>
      </c>
      <c r="L602" s="546" t="s">
        <v>1187</v>
      </c>
    </row>
    <row r="603" spans="1:12" ht="25.5" hidden="1">
      <c r="A603" s="546" t="s">
        <v>2958</v>
      </c>
      <c r="B603" s="546" t="s">
        <v>2959</v>
      </c>
      <c r="C603" s="546" t="s">
        <v>2960</v>
      </c>
      <c r="D603" s="546" t="s">
        <v>637</v>
      </c>
      <c r="E603" s="546" t="s">
        <v>638</v>
      </c>
      <c r="F603" s="546" t="s">
        <v>1183</v>
      </c>
      <c r="G603" s="546" t="s">
        <v>1184</v>
      </c>
      <c r="H603" s="546" t="s">
        <v>585</v>
      </c>
      <c r="I603" s="546" t="s">
        <v>1185</v>
      </c>
      <c r="J603" s="546" t="s">
        <v>1248</v>
      </c>
      <c r="K603" s="546" t="s">
        <v>1187</v>
      </c>
      <c r="L603" s="546" t="s">
        <v>1187</v>
      </c>
    </row>
    <row r="604" spans="1:12" ht="25.5" hidden="1">
      <c r="A604" s="546" t="s">
        <v>2961</v>
      </c>
      <c r="B604" s="546" t="s">
        <v>2962</v>
      </c>
      <c r="C604" s="546" t="s">
        <v>2963</v>
      </c>
      <c r="D604" s="546" t="s">
        <v>637</v>
      </c>
      <c r="E604" s="546" t="s">
        <v>638</v>
      </c>
      <c r="F604" s="546" t="s">
        <v>1183</v>
      </c>
      <c r="G604" s="546" t="s">
        <v>1184</v>
      </c>
      <c r="H604" s="546" t="s">
        <v>585</v>
      </c>
      <c r="I604" s="546" t="s">
        <v>1185</v>
      </c>
      <c r="J604" s="546" t="s">
        <v>1248</v>
      </c>
      <c r="K604" s="546" t="s">
        <v>1187</v>
      </c>
      <c r="L604" s="546" t="s">
        <v>1187</v>
      </c>
    </row>
    <row r="605" spans="1:12" ht="25.5" hidden="1">
      <c r="A605" s="546" t="s">
        <v>2964</v>
      </c>
      <c r="B605" s="546" t="s">
        <v>2965</v>
      </c>
      <c r="C605" s="546" t="s">
        <v>2966</v>
      </c>
      <c r="D605" s="546" t="s">
        <v>704</v>
      </c>
      <c r="E605" s="546" t="s">
        <v>186</v>
      </c>
      <c r="F605" s="546" t="s">
        <v>1702</v>
      </c>
      <c r="G605" s="546" t="s">
        <v>1184</v>
      </c>
      <c r="H605" s="546" t="s">
        <v>585</v>
      </c>
      <c r="I605" s="546" t="s">
        <v>1185</v>
      </c>
      <c r="J605" s="546" t="s">
        <v>1248</v>
      </c>
      <c r="K605" s="546" t="s">
        <v>1187</v>
      </c>
      <c r="L605" s="546" t="s">
        <v>1187</v>
      </c>
    </row>
    <row r="606" spans="1:12" ht="25.5" hidden="1">
      <c r="A606" s="546" t="s">
        <v>2967</v>
      </c>
      <c r="B606" s="546" t="s">
        <v>2968</v>
      </c>
      <c r="C606" s="546" t="s">
        <v>2969</v>
      </c>
      <c r="D606" s="546" t="s">
        <v>704</v>
      </c>
      <c r="E606" s="546" t="s">
        <v>186</v>
      </c>
      <c r="F606" s="546" t="s">
        <v>1702</v>
      </c>
      <c r="G606" s="546" t="s">
        <v>1184</v>
      </c>
      <c r="H606" s="546" t="s">
        <v>585</v>
      </c>
      <c r="I606" s="546" t="s">
        <v>1185</v>
      </c>
      <c r="J606" s="546" t="s">
        <v>1248</v>
      </c>
      <c r="K606" s="546" t="s">
        <v>1187</v>
      </c>
      <c r="L606" s="546" t="s">
        <v>1187</v>
      </c>
    </row>
    <row r="607" spans="1:12" ht="25.5" hidden="1">
      <c r="A607" s="546" t="s">
        <v>2970</v>
      </c>
      <c r="B607" s="546" t="s">
        <v>2971</v>
      </c>
      <c r="C607" s="546" t="s">
        <v>2972</v>
      </c>
      <c r="D607" s="546" t="s">
        <v>704</v>
      </c>
      <c r="E607" s="546" t="s">
        <v>186</v>
      </c>
      <c r="F607" s="546" t="s">
        <v>1702</v>
      </c>
      <c r="G607" s="546" t="s">
        <v>1184</v>
      </c>
      <c r="H607" s="546" t="s">
        <v>585</v>
      </c>
      <c r="I607" s="546" t="s">
        <v>1185</v>
      </c>
      <c r="J607" s="546" t="s">
        <v>1248</v>
      </c>
      <c r="K607" s="546" t="s">
        <v>1187</v>
      </c>
      <c r="L607" s="546" t="s">
        <v>1187</v>
      </c>
    </row>
    <row r="608" spans="1:12" ht="25.5" hidden="1">
      <c r="A608" s="546" t="s">
        <v>2973</v>
      </c>
      <c r="B608" s="546" t="s">
        <v>2974</v>
      </c>
      <c r="C608" s="546" t="s">
        <v>2975</v>
      </c>
      <c r="D608" s="546" t="s">
        <v>704</v>
      </c>
      <c r="E608" s="546" t="s">
        <v>186</v>
      </c>
      <c r="F608" s="546" t="s">
        <v>1702</v>
      </c>
      <c r="G608" s="546" t="s">
        <v>1184</v>
      </c>
      <c r="H608" s="546" t="s">
        <v>585</v>
      </c>
      <c r="I608" s="546" t="s">
        <v>1185</v>
      </c>
      <c r="J608" s="546" t="s">
        <v>1248</v>
      </c>
      <c r="K608" s="546" t="s">
        <v>1187</v>
      </c>
      <c r="L608" s="546" t="s">
        <v>1187</v>
      </c>
    </row>
    <row r="609" spans="1:12" ht="25.5" hidden="1">
      <c r="A609" s="546" t="s">
        <v>2976</v>
      </c>
      <c r="B609" s="546" t="s">
        <v>2977</v>
      </c>
      <c r="C609" s="546" t="s">
        <v>2978</v>
      </c>
      <c r="D609" s="546" t="s">
        <v>704</v>
      </c>
      <c r="E609" s="546" t="s">
        <v>186</v>
      </c>
      <c r="F609" s="546" t="s">
        <v>1702</v>
      </c>
      <c r="G609" s="546" t="s">
        <v>1184</v>
      </c>
      <c r="H609" s="546" t="s">
        <v>585</v>
      </c>
      <c r="I609" s="546" t="s">
        <v>1185</v>
      </c>
      <c r="J609" s="546" t="s">
        <v>1248</v>
      </c>
      <c r="K609" s="546" t="s">
        <v>1187</v>
      </c>
      <c r="L609" s="546" t="s">
        <v>1187</v>
      </c>
    </row>
    <row r="610" spans="1:12" ht="25.5" hidden="1">
      <c r="A610" s="546" t="s">
        <v>2979</v>
      </c>
      <c r="B610" s="546" t="s">
        <v>2980</v>
      </c>
      <c r="C610" s="546" t="s">
        <v>2981</v>
      </c>
      <c r="D610" s="546" t="s">
        <v>704</v>
      </c>
      <c r="E610" s="546" t="s">
        <v>186</v>
      </c>
      <c r="F610" s="546" t="s">
        <v>1702</v>
      </c>
      <c r="G610" s="546" t="s">
        <v>1184</v>
      </c>
      <c r="H610" s="546" t="s">
        <v>585</v>
      </c>
      <c r="I610" s="546" t="s">
        <v>1185</v>
      </c>
      <c r="J610" s="546" t="s">
        <v>1248</v>
      </c>
      <c r="K610" s="546" t="s">
        <v>1187</v>
      </c>
      <c r="L610" s="546" t="s">
        <v>1187</v>
      </c>
    </row>
    <row r="611" spans="1:12" ht="25.5" hidden="1">
      <c r="A611" s="546" t="s">
        <v>2982</v>
      </c>
      <c r="B611" s="546" t="s">
        <v>2983</v>
      </c>
      <c r="C611" s="546" t="s">
        <v>2984</v>
      </c>
      <c r="D611" s="546" t="s">
        <v>704</v>
      </c>
      <c r="E611" s="546" t="s">
        <v>186</v>
      </c>
      <c r="F611" s="546" t="s">
        <v>1702</v>
      </c>
      <c r="G611" s="546" t="s">
        <v>1184</v>
      </c>
      <c r="H611" s="546" t="s">
        <v>585</v>
      </c>
      <c r="I611" s="546" t="s">
        <v>1185</v>
      </c>
      <c r="J611" s="546" t="s">
        <v>1248</v>
      </c>
      <c r="K611" s="546" t="s">
        <v>1187</v>
      </c>
      <c r="L611" s="546" t="s">
        <v>1187</v>
      </c>
    </row>
    <row r="612" spans="1:12" ht="25.5" hidden="1">
      <c r="A612" s="546" t="s">
        <v>2985</v>
      </c>
      <c r="B612" s="546" t="s">
        <v>2986</v>
      </c>
      <c r="C612" s="546" t="s">
        <v>2987</v>
      </c>
      <c r="D612" s="546" t="s">
        <v>704</v>
      </c>
      <c r="E612" s="546" t="s">
        <v>186</v>
      </c>
      <c r="F612" s="546" t="s">
        <v>1702</v>
      </c>
      <c r="G612" s="546" t="s">
        <v>1184</v>
      </c>
      <c r="H612" s="546" t="s">
        <v>585</v>
      </c>
      <c r="I612" s="546" t="s">
        <v>1185</v>
      </c>
      <c r="J612" s="546" t="s">
        <v>1248</v>
      </c>
      <c r="K612" s="546" t="s">
        <v>1187</v>
      </c>
      <c r="L612" s="546" t="s">
        <v>1187</v>
      </c>
    </row>
    <row r="613" spans="1:12" ht="25.5" hidden="1">
      <c r="A613" s="546" t="s">
        <v>2988</v>
      </c>
      <c r="B613" s="546" t="s">
        <v>2989</v>
      </c>
      <c r="C613" s="546" t="s">
        <v>2990</v>
      </c>
      <c r="D613" s="546" t="s">
        <v>704</v>
      </c>
      <c r="E613" s="546" t="s">
        <v>186</v>
      </c>
      <c r="F613" s="546" t="s">
        <v>1702</v>
      </c>
      <c r="G613" s="546" t="s">
        <v>1184</v>
      </c>
      <c r="H613" s="546" t="s">
        <v>585</v>
      </c>
      <c r="I613" s="546" t="s">
        <v>1185</v>
      </c>
      <c r="J613" s="546" t="s">
        <v>1248</v>
      </c>
      <c r="K613" s="546" t="s">
        <v>1187</v>
      </c>
      <c r="L613" s="546" t="s">
        <v>1187</v>
      </c>
    </row>
    <row r="614" spans="1:12" ht="25.5" hidden="1">
      <c r="A614" s="546" t="s">
        <v>2991</v>
      </c>
      <c r="B614" s="546" t="s">
        <v>2992</v>
      </c>
      <c r="C614" s="546" t="s">
        <v>2993</v>
      </c>
      <c r="D614" s="546" t="s">
        <v>704</v>
      </c>
      <c r="E614" s="546" t="s">
        <v>186</v>
      </c>
      <c r="F614" s="546" t="s">
        <v>1702</v>
      </c>
      <c r="G614" s="546" t="s">
        <v>1184</v>
      </c>
      <c r="H614" s="546" t="s">
        <v>585</v>
      </c>
      <c r="I614" s="546" t="s">
        <v>1185</v>
      </c>
      <c r="J614" s="546" t="s">
        <v>1248</v>
      </c>
      <c r="K614" s="546" t="s">
        <v>1187</v>
      </c>
      <c r="L614" s="546" t="s">
        <v>1187</v>
      </c>
    </row>
    <row r="615" spans="1:12" ht="25.5" hidden="1">
      <c r="A615" s="546" t="s">
        <v>2994</v>
      </c>
      <c r="B615" s="546" t="s">
        <v>2995</v>
      </c>
      <c r="C615" s="546" t="s">
        <v>2996</v>
      </c>
      <c r="D615" s="546" t="s">
        <v>713</v>
      </c>
      <c r="E615" s="546" t="s">
        <v>1167</v>
      </c>
      <c r="F615" s="546" t="s">
        <v>1702</v>
      </c>
      <c r="G615" s="546" t="s">
        <v>1184</v>
      </c>
      <c r="H615" s="546" t="s">
        <v>585</v>
      </c>
      <c r="I615" s="546" t="s">
        <v>1185</v>
      </c>
      <c r="J615" s="546" t="s">
        <v>1248</v>
      </c>
      <c r="K615" s="546" t="s">
        <v>1187</v>
      </c>
      <c r="L615" s="546" t="s">
        <v>1187</v>
      </c>
    </row>
    <row r="616" spans="1:12" ht="25.5" hidden="1">
      <c r="A616" s="546" t="s">
        <v>2997</v>
      </c>
      <c r="B616" s="546" t="s">
        <v>2998</v>
      </c>
      <c r="C616" s="546" t="s">
        <v>2999</v>
      </c>
      <c r="D616" s="546" t="s">
        <v>713</v>
      </c>
      <c r="E616" s="546" t="s">
        <v>1167</v>
      </c>
      <c r="F616" s="546" t="s">
        <v>1702</v>
      </c>
      <c r="G616" s="546" t="s">
        <v>1184</v>
      </c>
      <c r="H616" s="546" t="s">
        <v>585</v>
      </c>
      <c r="I616" s="546" t="s">
        <v>1185</v>
      </c>
      <c r="J616" s="546" t="s">
        <v>1248</v>
      </c>
      <c r="K616" s="546" t="s">
        <v>1187</v>
      </c>
      <c r="L616" s="546" t="s">
        <v>1187</v>
      </c>
    </row>
    <row r="617" spans="1:12" ht="25.5" hidden="1">
      <c r="A617" s="546" t="s">
        <v>3000</v>
      </c>
      <c r="B617" s="546" t="s">
        <v>3001</v>
      </c>
      <c r="C617" s="546" t="s">
        <v>3002</v>
      </c>
      <c r="D617" s="546" t="s">
        <v>713</v>
      </c>
      <c r="E617" s="546" t="s">
        <v>1167</v>
      </c>
      <c r="F617" s="546" t="s">
        <v>1702</v>
      </c>
      <c r="G617" s="546" t="s">
        <v>1184</v>
      </c>
      <c r="H617" s="546" t="s">
        <v>585</v>
      </c>
      <c r="I617" s="546" t="s">
        <v>1185</v>
      </c>
      <c r="J617" s="546" t="s">
        <v>1248</v>
      </c>
      <c r="K617" s="546" t="s">
        <v>1187</v>
      </c>
      <c r="L617" s="546" t="s">
        <v>1187</v>
      </c>
    </row>
    <row r="618" spans="1:12" ht="25.5" hidden="1">
      <c r="A618" s="546" t="s">
        <v>3003</v>
      </c>
      <c r="B618" s="546" t="s">
        <v>3004</v>
      </c>
      <c r="C618" s="546" t="s">
        <v>3005</v>
      </c>
      <c r="D618" s="546" t="s">
        <v>713</v>
      </c>
      <c r="E618" s="546" t="s">
        <v>1167</v>
      </c>
      <c r="F618" s="546" t="s">
        <v>1702</v>
      </c>
      <c r="G618" s="546" t="s">
        <v>1184</v>
      </c>
      <c r="H618" s="546" t="s">
        <v>585</v>
      </c>
      <c r="I618" s="546" t="s">
        <v>1185</v>
      </c>
      <c r="J618" s="546" t="s">
        <v>1248</v>
      </c>
      <c r="K618" s="546" t="s">
        <v>1187</v>
      </c>
      <c r="L618" s="546" t="s">
        <v>1187</v>
      </c>
    </row>
    <row r="619" spans="1:12" ht="25.5" hidden="1">
      <c r="A619" s="546" t="s">
        <v>3006</v>
      </c>
      <c r="B619" s="546" t="s">
        <v>3007</v>
      </c>
      <c r="C619" s="546" t="s">
        <v>3008</v>
      </c>
      <c r="D619" s="546" t="s">
        <v>713</v>
      </c>
      <c r="E619" s="546" t="s">
        <v>1167</v>
      </c>
      <c r="F619" s="546" t="s">
        <v>1702</v>
      </c>
      <c r="G619" s="546" t="s">
        <v>1184</v>
      </c>
      <c r="H619" s="546" t="s">
        <v>585</v>
      </c>
      <c r="I619" s="546" t="s">
        <v>1185</v>
      </c>
      <c r="J619" s="546" t="s">
        <v>1248</v>
      </c>
      <c r="K619" s="546" t="s">
        <v>1187</v>
      </c>
      <c r="L619" s="546" t="s">
        <v>1187</v>
      </c>
    </row>
    <row r="620" spans="1:12" ht="25.5" hidden="1">
      <c r="A620" s="546" t="s">
        <v>3009</v>
      </c>
      <c r="B620" s="546" t="s">
        <v>3010</v>
      </c>
      <c r="C620" s="546" t="s">
        <v>3011</v>
      </c>
      <c r="D620" s="546" t="s">
        <v>713</v>
      </c>
      <c r="E620" s="546" t="s">
        <v>1167</v>
      </c>
      <c r="F620" s="546" t="s">
        <v>1702</v>
      </c>
      <c r="G620" s="546" t="s">
        <v>1184</v>
      </c>
      <c r="H620" s="546" t="s">
        <v>585</v>
      </c>
      <c r="I620" s="546" t="s">
        <v>1185</v>
      </c>
      <c r="J620" s="546" t="s">
        <v>1248</v>
      </c>
      <c r="K620" s="546" t="s">
        <v>1187</v>
      </c>
      <c r="L620" s="546" t="s">
        <v>1187</v>
      </c>
    </row>
    <row r="621" spans="1:12" ht="25.5" hidden="1">
      <c r="A621" s="546" t="s">
        <v>3012</v>
      </c>
      <c r="B621" s="546" t="s">
        <v>3013</v>
      </c>
      <c r="C621" s="546" t="s">
        <v>3014</v>
      </c>
      <c r="D621" s="546" t="s">
        <v>713</v>
      </c>
      <c r="E621" s="546" t="s">
        <v>1167</v>
      </c>
      <c r="F621" s="546" t="s">
        <v>1702</v>
      </c>
      <c r="G621" s="546" t="s">
        <v>1184</v>
      </c>
      <c r="H621" s="546" t="s">
        <v>585</v>
      </c>
      <c r="I621" s="546" t="s">
        <v>1185</v>
      </c>
      <c r="J621" s="546" t="s">
        <v>1248</v>
      </c>
      <c r="K621" s="546" t="s">
        <v>1187</v>
      </c>
      <c r="L621" s="546" t="s">
        <v>1187</v>
      </c>
    </row>
    <row r="622" spans="1:12" ht="25.5" hidden="1">
      <c r="A622" s="546" t="s">
        <v>3015</v>
      </c>
      <c r="B622" s="546" t="s">
        <v>3016</v>
      </c>
      <c r="C622" s="546" t="s">
        <v>3017</v>
      </c>
      <c r="D622" s="546" t="s">
        <v>713</v>
      </c>
      <c r="E622" s="546" t="s">
        <v>1167</v>
      </c>
      <c r="F622" s="546" t="s">
        <v>1702</v>
      </c>
      <c r="G622" s="546" t="s">
        <v>1184</v>
      </c>
      <c r="H622" s="546" t="s">
        <v>585</v>
      </c>
      <c r="I622" s="546" t="s">
        <v>1185</v>
      </c>
      <c r="J622" s="546" t="s">
        <v>1248</v>
      </c>
      <c r="K622" s="546" t="s">
        <v>1187</v>
      </c>
      <c r="L622" s="546" t="s">
        <v>1187</v>
      </c>
    </row>
    <row r="623" spans="1:12" ht="25.5" hidden="1">
      <c r="A623" s="546" t="s">
        <v>3018</v>
      </c>
      <c r="B623" s="546" t="s">
        <v>3019</v>
      </c>
      <c r="C623" s="546" t="s">
        <v>3020</v>
      </c>
      <c r="D623" s="546" t="s">
        <v>713</v>
      </c>
      <c r="E623" s="546" t="s">
        <v>1167</v>
      </c>
      <c r="F623" s="546" t="s">
        <v>1702</v>
      </c>
      <c r="G623" s="546" t="s">
        <v>1184</v>
      </c>
      <c r="H623" s="546" t="s">
        <v>585</v>
      </c>
      <c r="I623" s="546" t="s">
        <v>1185</v>
      </c>
      <c r="J623" s="546" t="s">
        <v>1248</v>
      </c>
      <c r="K623" s="546" t="s">
        <v>1187</v>
      </c>
      <c r="L623" s="546" t="s">
        <v>1187</v>
      </c>
    </row>
    <row r="624" spans="1:12" ht="25.5" hidden="1">
      <c r="A624" s="546" t="s">
        <v>3021</v>
      </c>
      <c r="B624" s="546" t="s">
        <v>3022</v>
      </c>
      <c r="C624" s="546" t="s">
        <v>3023</v>
      </c>
      <c r="D624" s="546" t="s">
        <v>713</v>
      </c>
      <c r="E624" s="546" t="s">
        <v>1167</v>
      </c>
      <c r="F624" s="546" t="s">
        <v>1702</v>
      </c>
      <c r="G624" s="546" t="s">
        <v>1184</v>
      </c>
      <c r="H624" s="546" t="s">
        <v>585</v>
      </c>
      <c r="I624" s="546" t="s">
        <v>1185</v>
      </c>
      <c r="J624" s="546" t="s">
        <v>1248</v>
      </c>
      <c r="K624" s="546" t="s">
        <v>1187</v>
      </c>
      <c r="L624" s="546" t="s">
        <v>1187</v>
      </c>
    </row>
    <row r="625" spans="1:12" ht="25.5" hidden="1">
      <c r="A625" s="546" t="s">
        <v>3024</v>
      </c>
      <c r="B625" s="546" t="s">
        <v>3025</v>
      </c>
      <c r="C625" s="546" t="s">
        <v>3026</v>
      </c>
      <c r="D625" s="546" t="s">
        <v>713</v>
      </c>
      <c r="E625" s="546" t="s">
        <v>1167</v>
      </c>
      <c r="F625" s="546" t="s">
        <v>1702</v>
      </c>
      <c r="G625" s="546" t="s">
        <v>1184</v>
      </c>
      <c r="H625" s="546" t="s">
        <v>585</v>
      </c>
      <c r="I625" s="546" t="s">
        <v>1185</v>
      </c>
      <c r="J625" s="546" t="s">
        <v>1248</v>
      </c>
      <c r="K625" s="546" t="s">
        <v>1187</v>
      </c>
      <c r="L625" s="546" t="s">
        <v>1187</v>
      </c>
    </row>
    <row r="626" spans="1:12" ht="25.5" hidden="1">
      <c r="A626" s="546" t="s">
        <v>3027</v>
      </c>
      <c r="B626" s="546" t="s">
        <v>3028</v>
      </c>
      <c r="C626" s="546" t="s">
        <v>3029</v>
      </c>
      <c r="D626" s="546" t="s">
        <v>713</v>
      </c>
      <c r="E626" s="546" t="s">
        <v>1167</v>
      </c>
      <c r="F626" s="546" t="s">
        <v>1702</v>
      </c>
      <c r="G626" s="546" t="s">
        <v>1184</v>
      </c>
      <c r="H626" s="546" t="s">
        <v>585</v>
      </c>
      <c r="I626" s="546" t="s">
        <v>1185</v>
      </c>
      <c r="J626" s="546" t="s">
        <v>1248</v>
      </c>
      <c r="K626" s="546" t="s">
        <v>1187</v>
      </c>
      <c r="L626" s="546" t="s">
        <v>1187</v>
      </c>
    </row>
    <row r="627" spans="1:12" ht="25.5" hidden="1">
      <c r="A627" s="546" t="s">
        <v>3030</v>
      </c>
      <c r="B627" s="546" t="s">
        <v>3031</v>
      </c>
      <c r="C627" s="546" t="s">
        <v>3032</v>
      </c>
      <c r="D627" s="546" t="s">
        <v>713</v>
      </c>
      <c r="E627" s="546" t="s">
        <v>1167</v>
      </c>
      <c r="F627" s="546" t="s">
        <v>1702</v>
      </c>
      <c r="G627" s="546" t="s">
        <v>1184</v>
      </c>
      <c r="H627" s="546" t="s">
        <v>585</v>
      </c>
      <c r="I627" s="546" t="s">
        <v>1185</v>
      </c>
      <c r="J627" s="546" t="s">
        <v>1248</v>
      </c>
      <c r="K627" s="546" t="s">
        <v>1187</v>
      </c>
      <c r="L627" s="546" t="s">
        <v>1187</v>
      </c>
    </row>
    <row r="628" spans="1:12" ht="25.5" hidden="1">
      <c r="A628" s="546" t="s">
        <v>3033</v>
      </c>
      <c r="B628" s="546" t="s">
        <v>3034</v>
      </c>
      <c r="C628" s="546" t="s">
        <v>3035</v>
      </c>
      <c r="D628" s="546" t="s">
        <v>713</v>
      </c>
      <c r="E628" s="546" t="s">
        <v>1167</v>
      </c>
      <c r="F628" s="546" t="s">
        <v>1702</v>
      </c>
      <c r="G628" s="546" t="s">
        <v>1184</v>
      </c>
      <c r="H628" s="546" t="s">
        <v>585</v>
      </c>
      <c r="I628" s="546" t="s">
        <v>1185</v>
      </c>
      <c r="J628" s="546" t="s">
        <v>1248</v>
      </c>
      <c r="K628" s="546" t="s">
        <v>1187</v>
      </c>
      <c r="L628" s="546" t="s">
        <v>1187</v>
      </c>
    </row>
    <row r="629" spans="1:12" ht="25.5" hidden="1">
      <c r="A629" s="546" t="s">
        <v>3036</v>
      </c>
      <c r="B629" s="546" t="s">
        <v>3037</v>
      </c>
      <c r="C629" s="546" t="s">
        <v>3038</v>
      </c>
      <c r="D629" s="546" t="s">
        <v>623</v>
      </c>
      <c r="E629" s="546" t="s">
        <v>624</v>
      </c>
      <c r="F629" s="546" t="s">
        <v>1814</v>
      </c>
      <c r="G629" s="546" t="s">
        <v>1184</v>
      </c>
      <c r="H629" s="546" t="s">
        <v>585</v>
      </c>
      <c r="I629" s="546" t="s">
        <v>1185</v>
      </c>
      <c r="J629" s="546" t="s">
        <v>1248</v>
      </c>
      <c r="K629" s="546" t="s">
        <v>1187</v>
      </c>
      <c r="L629" s="546" t="s">
        <v>1187</v>
      </c>
    </row>
    <row r="630" spans="1:12" ht="25.5" hidden="1">
      <c r="A630" s="546" t="s">
        <v>3039</v>
      </c>
      <c r="B630" s="546" t="s">
        <v>3040</v>
      </c>
      <c r="C630" s="546" t="s">
        <v>3041</v>
      </c>
      <c r="D630" s="546" t="s">
        <v>702</v>
      </c>
      <c r="E630" s="546" t="s">
        <v>703</v>
      </c>
      <c r="F630" s="546" t="s">
        <v>1702</v>
      </c>
      <c r="G630" s="546" t="s">
        <v>1184</v>
      </c>
      <c r="H630" s="546" t="s">
        <v>585</v>
      </c>
      <c r="I630" s="546" t="s">
        <v>1185</v>
      </c>
      <c r="J630" s="546" t="s">
        <v>1248</v>
      </c>
      <c r="K630" s="546" t="s">
        <v>1187</v>
      </c>
      <c r="L630" s="546" t="s">
        <v>1187</v>
      </c>
    </row>
    <row r="631" spans="1:12" ht="25.5" hidden="1">
      <c r="A631" s="546" t="s">
        <v>3042</v>
      </c>
      <c r="B631" s="546" t="s">
        <v>3043</v>
      </c>
      <c r="C631" s="546" t="s">
        <v>3044</v>
      </c>
      <c r="D631" s="546" t="s">
        <v>702</v>
      </c>
      <c r="E631" s="546" t="s">
        <v>703</v>
      </c>
      <c r="F631" s="546" t="s">
        <v>1702</v>
      </c>
      <c r="G631" s="546" t="s">
        <v>1184</v>
      </c>
      <c r="H631" s="546" t="s">
        <v>585</v>
      </c>
      <c r="I631" s="546" t="s">
        <v>1185</v>
      </c>
      <c r="J631" s="546" t="s">
        <v>1248</v>
      </c>
      <c r="K631" s="546" t="s">
        <v>1187</v>
      </c>
      <c r="L631" s="546" t="s">
        <v>1187</v>
      </c>
    </row>
    <row r="632" spans="1:12" ht="25.5" hidden="1">
      <c r="A632" s="546" t="s">
        <v>3045</v>
      </c>
      <c r="B632" s="546" t="s">
        <v>3046</v>
      </c>
      <c r="C632" s="546" t="s">
        <v>3047</v>
      </c>
      <c r="D632" s="546" t="s">
        <v>702</v>
      </c>
      <c r="E632" s="546" t="s">
        <v>703</v>
      </c>
      <c r="F632" s="546" t="s">
        <v>1702</v>
      </c>
      <c r="G632" s="546" t="s">
        <v>1184</v>
      </c>
      <c r="H632" s="546" t="s">
        <v>585</v>
      </c>
      <c r="I632" s="546" t="s">
        <v>1185</v>
      </c>
      <c r="J632" s="546" t="s">
        <v>1248</v>
      </c>
      <c r="K632" s="546" t="s">
        <v>1187</v>
      </c>
      <c r="L632" s="546" t="s">
        <v>1187</v>
      </c>
    </row>
    <row r="633" spans="1:12" ht="25.5" hidden="1">
      <c r="A633" s="546" t="s">
        <v>3048</v>
      </c>
      <c r="B633" s="546" t="s">
        <v>3049</v>
      </c>
      <c r="C633" s="546" t="s">
        <v>3050</v>
      </c>
      <c r="D633" s="546" t="s">
        <v>702</v>
      </c>
      <c r="E633" s="546" t="s">
        <v>703</v>
      </c>
      <c r="F633" s="546" t="s">
        <v>1702</v>
      </c>
      <c r="G633" s="546" t="s">
        <v>1184</v>
      </c>
      <c r="H633" s="546" t="s">
        <v>585</v>
      </c>
      <c r="I633" s="546" t="s">
        <v>1185</v>
      </c>
      <c r="J633" s="546" t="s">
        <v>1248</v>
      </c>
      <c r="K633" s="546" t="s">
        <v>1187</v>
      </c>
      <c r="L633" s="546" t="s">
        <v>1187</v>
      </c>
    </row>
    <row r="634" spans="1:12" ht="25.5" hidden="1">
      <c r="A634" s="546" t="s">
        <v>3051</v>
      </c>
      <c r="B634" s="546" t="s">
        <v>3052</v>
      </c>
      <c r="C634" s="546" t="s">
        <v>3053</v>
      </c>
      <c r="D634" s="546" t="s">
        <v>702</v>
      </c>
      <c r="E634" s="546" t="s">
        <v>703</v>
      </c>
      <c r="F634" s="546" t="s">
        <v>1702</v>
      </c>
      <c r="G634" s="546" t="s">
        <v>1184</v>
      </c>
      <c r="H634" s="546" t="s">
        <v>585</v>
      </c>
      <c r="I634" s="546" t="s">
        <v>1185</v>
      </c>
      <c r="J634" s="546" t="s">
        <v>1248</v>
      </c>
      <c r="K634" s="546" t="s">
        <v>1187</v>
      </c>
      <c r="L634" s="546" t="s">
        <v>1187</v>
      </c>
    </row>
    <row r="635" spans="1:12" ht="25.5" hidden="1">
      <c r="A635" s="546" t="s">
        <v>3054</v>
      </c>
      <c r="B635" s="546" t="s">
        <v>3055</v>
      </c>
      <c r="C635" s="546" t="s">
        <v>3056</v>
      </c>
      <c r="D635" s="546" t="s">
        <v>705</v>
      </c>
      <c r="E635" s="546" t="s">
        <v>706</v>
      </c>
      <c r="F635" s="546" t="s">
        <v>1702</v>
      </c>
      <c r="G635" s="546" t="s">
        <v>1184</v>
      </c>
      <c r="H635" s="546" t="s">
        <v>585</v>
      </c>
      <c r="I635" s="546" t="s">
        <v>1185</v>
      </c>
      <c r="J635" s="546" t="s">
        <v>1248</v>
      </c>
      <c r="K635" s="546" t="s">
        <v>1187</v>
      </c>
      <c r="L635" s="546" t="s">
        <v>1187</v>
      </c>
    </row>
    <row r="636" spans="1:12" ht="25.5" hidden="1">
      <c r="A636" s="546" t="s">
        <v>3057</v>
      </c>
      <c r="B636" s="546" t="s">
        <v>3058</v>
      </c>
      <c r="C636" s="546" t="s">
        <v>3059</v>
      </c>
      <c r="D636" s="546" t="s">
        <v>705</v>
      </c>
      <c r="E636" s="546" t="s">
        <v>706</v>
      </c>
      <c r="F636" s="546" t="s">
        <v>1702</v>
      </c>
      <c r="G636" s="546" t="s">
        <v>1184</v>
      </c>
      <c r="H636" s="546" t="s">
        <v>585</v>
      </c>
      <c r="I636" s="546" t="s">
        <v>1185</v>
      </c>
      <c r="J636" s="546" t="s">
        <v>1248</v>
      </c>
      <c r="K636" s="546" t="s">
        <v>1187</v>
      </c>
      <c r="L636" s="546" t="s">
        <v>1187</v>
      </c>
    </row>
    <row r="637" spans="1:12" ht="25.5" hidden="1">
      <c r="A637" s="546" t="s">
        <v>3060</v>
      </c>
      <c r="B637" s="546" t="s">
        <v>3061</v>
      </c>
      <c r="C637" s="546" t="s">
        <v>3062</v>
      </c>
      <c r="D637" s="546" t="s">
        <v>708</v>
      </c>
      <c r="E637" s="546" t="s">
        <v>709</v>
      </c>
      <c r="F637" s="546" t="s">
        <v>1702</v>
      </c>
      <c r="G637" s="546" t="s">
        <v>1184</v>
      </c>
      <c r="H637" s="546" t="s">
        <v>585</v>
      </c>
      <c r="I637" s="546" t="s">
        <v>1185</v>
      </c>
      <c r="J637" s="546" t="s">
        <v>1248</v>
      </c>
      <c r="K637" s="546" t="s">
        <v>1187</v>
      </c>
      <c r="L637" s="546" t="s">
        <v>1187</v>
      </c>
    </row>
    <row r="638" spans="1:12" ht="25.5" hidden="1">
      <c r="A638" s="546" t="s">
        <v>3063</v>
      </c>
      <c r="B638" s="546" t="s">
        <v>3064</v>
      </c>
      <c r="C638" s="546" t="s">
        <v>3065</v>
      </c>
      <c r="D638" s="546" t="s">
        <v>711</v>
      </c>
      <c r="E638" s="546" t="s">
        <v>712</v>
      </c>
      <c r="F638" s="546" t="s">
        <v>1702</v>
      </c>
      <c r="G638" s="546" t="s">
        <v>1184</v>
      </c>
      <c r="H638" s="546" t="s">
        <v>585</v>
      </c>
      <c r="I638" s="546" t="s">
        <v>1185</v>
      </c>
      <c r="J638" s="546" t="s">
        <v>1248</v>
      </c>
      <c r="K638" s="546" t="s">
        <v>1187</v>
      </c>
      <c r="L638" s="546" t="s">
        <v>1187</v>
      </c>
    </row>
    <row r="639" spans="1:12" ht="25.5" hidden="1">
      <c r="A639" s="546" t="s">
        <v>3066</v>
      </c>
      <c r="B639" s="546" t="s">
        <v>3067</v>
      </c>
      <c r="C639" s="546" t="s">
        <v>3068</v>
      </c>
      <c r="D639" s="546" t="s">
        <v>711</v>
      </c>
      <c r="E639" s="546" t="s">
        <v>712</v>
      </c>
      <c r="F639" s="546" t="s">
        <v>1702</v>
      </c>
      <c r="G639" s="546" t="s">
        <v>1184</v>
      </c>
      <c r="H639" s="546" t="s">
        <v>585</v>
      </c>
      <c r="I639" s="546" t="s">
        <v>1185</v>
      </c>
      <c r="J639" s="546" t="s">
        <v>1248</v>
      </c>
      <c r="K639" s="546" t="s">
        <v>1187</v>
      </c>
      <c r="L639" s="546" t="s">
        <v>1187</v>
      </c>
    </row>
    <row r="640" spans="1:12" ht="25.5" hidden="1">
      <c r="A640" s="546" t="s">
        <v>3069</v>
      </c>
      <c r="B640" s="546" t="s">
        <v>3070</v>
      </c>
      <c r="C640" s="546" t="s">
        <v>3071</v>
      </c>
      <c r="D640" s="546" t="s">
        <v>626</v>
      </c>
      <c r="E640" s="546" t="s">
        <v>159</v>
      </c>
      <c r="F640" s="546" t="s">
        <v>1183</v>
      </c>
      <c r="G640" s="546" t="s">
        <v>1184</v>
      </c>
      <c r="H640" s="546" t="s">
        <v>585</v>
      </c>
      <c r="I640" s="546" t="s">
        <v>1185</v>
      </c>
      <c r="J640" s="546" t="s">
        <v>1248</v>
      </c>
      <c r="K640" s="546" t="s">
        <v>1187</v>
      </c>
      <c r="L640" s="546" t="s">
        <v>1187</v>
      </c>
    </row>
    <row r="641" spans="1:12" ht="25.5" hidden="1">
      <c r="A641" s="546" t="s">
        <v>3072</v>
      </c>
      <c r="B641" s="546" t="s">
        <v>3073</v>
      </c>
      <c r="C641" s="546" t="s">
        <v>3074</v>
      </c>
      <c r="D641" s="546" t="s">
        <v>626</v>
      </c>
      <c r="E641" s="546" t="s">
        <v>159</v>
      </c>
      <c r="F641" s="546" t="s">
        <v>1183</v>
      </c>
      <c r="G641" s="546" t="s">
        <v>1184</v>
      </c>
      <c r="H641" s="546" t="s">
        <v>585</v>
      </c>
      <c r="I641" s="546" t="s">
        <v>1185</v>
      </c>
      <c r="J641" s="546" t="s">
        <v>1248</v>
      </c>
      <c r="K641" s="546" t="s">
        <v>1187</v>
      </c>
      <c r="L641" s="546" t="s">
        <v>1187</v>
      </c>
    </row>
    <row r="642" spans="1:12" ht="25.5" hidden="1">
      <c r="A642" s="546" t="s">
        <v>3075</v>
      </c>
      <c r="B642" s="546" t="s">
        <v>3076</v>
      </c>
      <c r="C642" s="546" t="s">
        <v>3077</v>
      </c>
      <c r="D642" s="546" t="s">
        <v>626</v>
      </c>
      <c r="E642" s="546" t="s">
        <v>159</v>
      </c>
      <c r="F642" s="546" t="s">
        <v>1183</v>
      </c>
      <c r="G642" s="546" t="s">
        <v>1184</v>
      </c>
      <c r="H642" s="546" t="s">
        <v>585</v>
      </c>
      <c r="I642" s="546" t="s">
        <v>1185</v>
      </c>
      <c r="J642" s="546" t="s">
        <v>1248</v>
      </c>
      <c r="K642" s="546" t="s">
        <v>1187</v>
      </c>
      <c r="L642" s="546" t="s">
        <v>1187</v>
      </c>
    </row>
    <row r="643" spans="1:12" ht="25.5" hidden="1">
      <c r="A643" s="546" t="s">
        <v>3078</v>
      </c>
      <c r="B643" s="546" t="s">
        <v>3079</v>
      </c>
      <c r="C643" s="546" t="s">
        <v>3080</v>
      </c>
      <c r="D643" s="546" t="s">
        <v>626</v>
      </c>
      <c r="E643" s="546" t="s">
        <v>159</v>
      </c>
      <c r="F643" s="546" t="s">
        <v>1183</v>
      </c>
      <c r="G643" s="546" t="s">
        <v>1184</v>
      </c>
      <c r="H643" s="546" t="s">
        <v>585</v>
      </c>
      <c r="I643" s="546" t="s">
        <v>1185</v>
      </c>
      <c r="J643" s="546" t="s">
        <v>1248</v>
      </c>
      <c r="K643" s="546" t="s">
        <v>1187</v>
      </c>
      <c r="L643" s="546" t="s">
        <v>1187</v>
      </c>
    </row>
    <row r="644" spans="1:12" ht="25.5" hidden="1">
      <c r="A644" s="546" t="s">
        <v>3081</v>
      </c>
      <c r="B644" s="546" t="s">
        <v>3082</v>
      </c>
      <c r="C644" s="546" t="s">
        <v>3083</v>
      </c>
      <c r="D644" s="546" t="s">
        <v>626</v>
      </c>
      <c r="E644" s="546" t="s">
        <v>159</v>
      </c>
      <c r="F644" s="546" t="s">
        <v>1183</v>
      </c>
      <c r="G644" s="546" t="s">
        <v>1184</v>
      </c>
      <c r="H644" s="546" t="s">
        <v>585</v>
      </c>
      <c r="I644" s="546" t="s">
        <v>1185</v>
      </c>
      <c r="J644" s="546" t="s">
        <v>1248</v>
      </c>
      <c r="K644" s="546" t="s">
        <v>1187</v>
      </c>
      <c r="L644" s="546" t="s">
        <v>1187</v>
      </c>
    </row>
    <row r="645" spans="1:12" ht="25.5" hidden="1">
      <c r="A645" s="546" t="s">
        <v>3084</v>
      </c>
      <c r="B645" s="546" t="s">
        <v>3085</v>
      </c>
      <c r="C645" s="546" t="s">
        <v>3086</v>
      </c>
      <c r="D645" s="546" t="s">
        <v>626</v>
      </c>
      <c r="E645" s="546" t="s">
        <v>159</v>
      </c>
      <c r="F645" s="546" t="s">
        <v>1183</v>
      </c>
      <c r="G645" s="546" t="s">
        <v>1184</v>
      </c>
      <c r="H645" s="546" t="s">
        <v>585</v>
      </c>
      <c r="I645" s="546" t="s">
        <v>1185</v>
      </c>
      <c r="J645" s="546" t="s">
        <v>1248</v>
      </c>
      <c r="K645" s="546" t="s">
        <v>1187</v>
      </c>
      <c r="L645" s="546" t="s">
        <v>1187</v>
      </c>
    </row>
    <row r="646" spans="1:12" ht="25.5" hidden="1">
      <c r="A646" s="546" t="s">
        <v>3087</v>
      </c>
      <c r="B646" s="546" t="s">
        <v>3088</v>
      </c>
      <c r="C646" s="546" t="s">
        <v>3089</v>
      </c>
      <c r="D646" s="546" t="s">
        <v>626</v>
      </c>
      <c r="E646" s="546" t="s">
        <v>159</v>
      </c>
      <c r="F646" s="546" t="s">
        <v>1183</v>
      </c>
      <c r="G646" s="546" t="s">
        <v>1184</v>
      </c>
      <c r="H646" s="546" t="s">
        <v>585</v>
      </c>
      <c r="I646" s="546" t="s">
        <v>1185</v>
      </c>
      <c r="J646" s="546" t="s">
        <v>1248</v>
      </c>
      <c r="K646" s="546" t="s">
        <v>1187</v>
      </c>
      <c r="L646" s="546" t="s">
        <v>1187</v>
      </c>
    </row>
    <row r="647" spans="1:12" ht="25.5" hidden="1">
      <c r="A647" s="546" t="s">
        <v>3090</v>
      </c>
      <c r="B647" s="546" t="s">
        <v>3091</v>
      </c>
      <c r="C647" s="546" t="s">
        <v>3092</v>
      </c>
      <c r="D647" s="546" t="s">
        <v>626</v>
      </c>
      <c r="E647" s="546" t="s">
        <v>159</v>
      </c>
      <c r="F647" s="546" t="s">
        <v>1183</v>
      </c>
      <c r="G647" s="546" t="s">
        <v>1184</v>
      </c>
      <c r="H647" s="546" t="s">
        <v>585</v>
      </c>
      <c r="I647" s="546" t="s">
        <v>1185</v>
      </c>
      <c r="J647" s="546" t="s">
        <v>1248</v>
      </c>
      <c r="K647" s="546" t="s">
        <v>1187</v>
      </c>
      <c r="L647" s="546" t="s">
        <v>1187</v>
      </c>
    </row>
    <row r="648" spans="1:12" ht="25.5" hidden="1">
      <c r="A648" s="546" t="s">
        <v>3093</v>
      </c>
      <c r="B648" s="546" t="s">
        <v>3094</v>
      </c>
      <c r="C648" s="546" t="s">
        <v>3095</v>
      </c>
      <c r="D648" s="546" t="s">
        <v>626</v>
      </c>
      <c r="E648" s="546" t="s">
        <v>159</v>
      </c>
      <c r="F648" s="546" t="s">
        <v>1183</v>
      </c>
      <c r="G648" s="546" t="s">
        <v>1184</v>
      </c>
      <c r="H648" s="546" t="s">
        <v>585</v>
      </c>
      <c r="I648" s="546" t="s">
        <v>1185</v>
      </c>
      <c r="J648" s="546" t="s">
        <v>1248</v>
      </c>
      <c r="K648" s="546" t="s">
        <v>1187</v>
      </c>
      <c r="L648" s="546" t="s">
        <v>1187</v>
      </c>
    </row>
    <row r="649" spans="1:12" ht="25.5" hidden="1">
      <c r="A649" s="546" t="s">
        <v>3096</v>
      </c>
      <c r="B649" s="546" t="s">
        <v>3097</v>
      </c>
      <c r="C649" s="546" t="s">
        <v>3098</v>
      </c>
      <c r="D649" s="546" t="s">
        <v>626</v>
      </c>
      <c r="E649" s="546" t="s">
        <v>159</v>
      </c>
      <c r="F649" s="546" t="s">
        <v>1183</v>
      </c>
      <c r="G649" s="546" t="s">
        <v>1184</v>
      </c>
      <c r="H649" s="546" t="s">
        <v>585</v>
      </c>
      <c r="I649" s="546" t="s">
        <v>1185</v>
      </c>
      <c r="J649" s="546" t="s">
        <v>1248</v>
      </c>
      <c r="K649" s="546" t="s">
        <v>1187</v>
      </c>
      <c r="L649" s="546" t="s">
        <v>1187</v>
      </c>
    </row>
    <row r="650" spans="1:12" ht="25.5" hidden="1">
      <c r="A650" s="546" t="s">
        <v>3099</v>
      </c>
      <c r="B650" s="546" t="s">
        <v>3100</v>
      </c>
      <c r="C650" s="546" t="s">
        <v>3101</v>
      </c>
      <c r="D650" s="546" t="s">
        <v>626</v>
      </c>
      <c r="E650" s="546" t="s">
        <v>159</v>
      </c>
      <c r="F650" s="546" t="s">
        <v>1183</v>
      </c>
      <c r="G650" s="546" t="s">
        <v>1184</v>
      </c>
      <c r="H650" s="546" t="s">
        <v>585</v>
      </c>
      <c r="I650" s="546" t="s">
        <v>1185</v>
      </c>
      <c r="J650" s="546" t="s">
        <v>1248</v>
      </c>
      <c r="K650" s="546" t="s">
        <v>1187</v>
      </c>
      <c r="L650" s="546" t="s">
        <v>1187</v>
      </c>
    </row>
    <row r="651" spans="1:12" ht="25.5" hidden="1">
      <c r="A651" s="546" t="s">
        <v>3102</v>
      </c>
      <c r="B651" s="546" t="s">
        <v>3103</v>
      </c>
      <c r="C651" s="546" t="s">
        <v>3104</v>
      </c>
      <c r="D651" s="546" t="s">
        <v>626</v>
      </c>
      <c r="E651" s="546" t="s">
        <v>159</v>
      </c>
      <c r="F651" s="546" t="s">
        <v>1183</v>
      </c>
      <c r="G651" s="546" t="s">
        <v>1184</v>
      </c>
      <c r="H651" s="546" t="s">
        <v>585</v>
      </c>
      <c r="I651" s="546" t="s">
        <v>1185</v>
      </c>
      <c r="J651" s="546" t="s">
        <v>1248</v>
      </c>
      <c r="K651" s="546" t="s">
        <v>1187</v>
      </c>
      <c r="L651" s="546" t="s">
        <v>1187</v>
      </c>
    </row>
    <row r="652" spans="1:12" ht="25.5" hidden="1">
      <c r="A652" s="546" t="s">
        <v>3105</v>
      </c>
      <c r="B652" s="546" t="s">
        <v>3106</v>
      </c>
      <c r="C652" s="546" t="s">
        <v>3107</v>
      </c>
      <c r="D652" s="546" t="s">
        <v>626</v>
      </c>
      <c r="E652" s="546" t="s">
        <v>159</v>
      </c>
      <c r="F652" s="546" t="s">
        <v>1183</v>
      </c>
      <c r="G652" s="546" t="s">
        <v>1184</v>
      </c>
      <c r="H652" s="546" t="s">
        <v>585</v>
      </c>
      <c r="I652" s="546" t="s">
        <v>1185</v>
      </c>
      <c r="J652" s="546" t="s">
        <v>1248</v>
      </c>
      <c r="K652" s="546" t="s">
        <v>1187</v>
      </c>
      <c r="L652" s="546" t="s">
        <v>1187</v>
      </c>
    </row>
    <row r="653" spans="1:12" ht="25.5" hidden="1">
      <c r="A653" s="546" t="s">
        <v>3108</v>
      </c>
      <c r="B653" s="546" t="s">
        <v>3109</v>
      </c>
      <c r="C653" s="546" t="s">
        <v>3110</v>
      </c>
      <c r="D653" s="546" t="s">
        <v>626</v>
      </c>
      <c r="E653" s="546" t="s">
        <v>159</v>
      </c>
      <c r="F653" s="546" t="s">
        <v>1183</v>
      </c>
      <c r="G653" s="546" t="s">
        <v>1184</v>
      </c>
      <c r="H653" s="546" t="s">
        <v>585</v>
      </c>
      <c r="I653" s="546" t="s">
        <v>1185</v>
      </c>
      <c r="J653" s="546" t="s">
        <v>1248</v>
      </c>
      <c r="K653" s="546" t="s">
        <v>1187</v>
      </c>
      <c r="L653" s="546" t="s">
        <v>1187</v>
      </c>
    </row>
    <row r="654" spans="1:12" ht="25.5" hidden="1">
      <c r="A654" s="546" t="s">
        <v>3111</v>
      </c>
      <c r="B654" s="546" t="s">
        <v>3112</v>
      </c>
      <c r="C654" s="546" t="s">
        <v>3113</v>
      </c>
      <c r="D654" s="546" t="s">
        <v>626</v>
      </c>
      <c r="E654" s="546" t="s">
        <v>159</v>
      </c>
      <c r="F654" s="546" t="s">
        <v>1183</v>
      </c>
      <c r="G654" s="546" t="s">
        <v>1184</v>
      </c>
      <c r="H654" s="546" t="s">
        <v>585</v>
      </c>
      <c r="I654" s="546" t="s">
        <v>1185</v>
      </c>
      <c r="J654" s="546" t="s">
        <v>1248</v>
      </c>
      <c r="K654" s="546" t="s">
        <v>1187</v>
      </c>
      <c r="L654" s="546" t="s">
        <v>1187</v>
      </c>
    </row>
    <row r="655" spans="1:12" ht="25.5" hidden="1">
      <c r="A655" s="546" t="s">
        <v>3114</v>
      </c>
      <c r="B655" s="546" t="s">
        <v>3115</v>
      </c>
      <c r="C655" s="546" t="s">
        <v>3116</v>
      </c>
      <c r="D655" s="546" t="s">
        <v>626</v>
      </c>
      <c r="E655" s="546" t="s">
        <v>159</v>
      </c>
      <c r="F655" s="546" t="s">
        <v>1183</v>
      </c>
      <c r="G655" s="546" t="s">
        <v>1184</v>
      </c>
      <c r="H655" s="546" t="s">
        <v>585</v>
      </c>
      <c r="I655" s="546" t="s">
        <v>1185</v>
      </c>
      <c r="J655" s="546" t="s">
        <v>1248</v>
      </c>
      <c r="K655" s="546" t="s">
        <v>1187</v>
      </c>
      <c r="L655" s="546" t="s">
        <v>1187</v>
      </c>
    </row>
    <row r="656" spans="1:12" ht="25.5" hidden="1">
      <c r="A656" s="546" t="s">
        <v>3117</v>
      </c>
      <c r="B656" s="546" t="s">
        <v>3118</v>
      </c>
      <c r="C656" s="546" t="s">
        <v>3119</v>
      </c>
      <c r="D656" s="546" t="s">
        <v>201</v>
      </c>
      <c r="E656" s="546" t="s">
        <v>180</v>
      </c>
      <c r="F656" s="546" t="s">
        <v>1183</v>
      </c>
      <c r="G656" s="546" t="s">
        <v>1184</v>
      </c>
      <c r="H656" s="546" t="s">
        <v>585</v>
      </c>
      <c r="I656" s="546" t="s">
        <v>1185</v>
      </c>
      <c r="J656" s="546" t="s">
        <v>1248</v>
      </c>
      <c r="K656" s="546" t="s">
        <v>1187</v>
      </c>
      <c r="L656" s="546" t="s">
        <v>1187</v>
      </c>
    </row>
    <row r="657" spans="1:12" ht="25.5" hidden="1">
      <c r="A657" s="546" t="s">
        <v>3120</v>
      </c>
      <c r="B657" s="546" t="s">
        <v>3121</v>
      </c>
      <c r="C657" s="546" t="s">
        <v>3122</v>
      </c>
      <c r="D657" s="546" t="s">
        <v>201</v>
      </c>
      <c r="E657" s="546" t="s">
        <v>180</v>
      </c>
      <c r="F657" s="546" t="s">
        <v>1183</v>
      </c>
      <c r="G657" s="546" t="s">
        <v>1184</v>
      </c>
      <c r="H657" s="546" t="s">
        <v>585</v>
      </c>
      <c r="I657" s="546" t="s">
        <v>1185</v>
      </c>
      <c r="J657" s="546" t="s">
        <v>1248</v>
      </c>
      <c r="K657" s="546" t="s">
        <v>1187</v>
      </c>
      <c r="L657" s="546" t="s">
        <v>1187</v>
      </c>
    </row>
    <row r="658" spans="1:12" ht="25.5" hidden="1">
      <c r="A658" s="546" t="s">
        <v>3123</v>
      </c>
      <c r="B658" s="546" t="s">
        <v>3124</v>
      </c>
      <c r="C658" s="546" t="s">
        <v>3125</v>
      </c>
      <c r="D658" s="546" t="s">
        <v>201</v>
      </c>
      <c r="E658" s="546" t="s">
        <v>180</v>
      </c>
      <c r="F658" s="546" t="s">
        <v>1183</v>
      </c>
      <c r="G658" s="546" t="s">
        <v>1184</v>
      </c>
      <c r="H658" s="546" t="s">
        <v>585</v>
      </c>
      <c r="I658" s="546" t="s">
        <v>1185</v>
      </c>
      <c r="J658" s="546" t="s">
        <v>1248</v>
      </c>
      <c r="K658" s="546" t="s">
        <v>1187</v>
      </c>
      <c r="L658" s="546" t="s">
        <v>1187</v>
      </c>
    </row>
    <row r="659" spans="1:12" ht="25.5" hidden="1">
      <c r="A659" s="546" t="s">
        <v>3126</v>
      </c>
      <c r="B659" s="546" t="s">
        <v>3127</v>
      </c>
      <c r="C659" s="546" t="s">
        <v>3128</v>
      </c>
      <c r="D659" s="546" t="s">
        <v>201</v>
      </c>
      <c r="E659" s="546" t="s">
        <v>180</v>
      </c>
      <c r="F659" s="546" t="s">
        <v>1183</v>
      </c>
      <c r="G659" s="546" t="s">
        <v>1184</v>
      </c>
      <c r="H659" s="546" t="s">
        <v>585</v>
      </c>
      <c r="I659" s="546" t="s">
        <v>1185</v>
      </c>
      <c r="J659" s="546" t="s">
        <v>1248</v>
      </c>
      <c r="K659" s="546" t="s">
        <v>1187</v>
      </c>
      <c r="L659" s="546" t="s">
        <v>1187</v>
      </c>
    </row>
    <row r="660" spans="1:12" ht="25.5" hidden="1">
      <c r="A660" s="546" t="s">
        <v>3129</v>
      </c>
      <c r="B660" s="546" t="s">
        <v>3130</v>
      </c>
      <c r="C660" s="546" t="s">
        <v>3131</v>
      </c>
      <c r="D660" s="546" t="s">
        <v>201</v>
      </c>
      <c r="E660" s="546" t="s">
        <v>180</v>
      </c>
      <c r="F660" s="546" t="s">
        <v>1183</v>
      </c>
      <c r="G660" s="546" t="s">
        <v>1184</v>
      </c>
      <c r="H660" s="546" t="s">
        <v>585</v>
      </c>
      <c r="I660" s="546" t="s">
        <v>1185</v>
      </c>
      <c r="J660" s="546" t="s">
        <v>1248</v>
      </c>
      <c r="K660" s="546" t="s">
        <v>1187</v>
      </c>
      <c r="L660" s="546" t="s">
        <v>1187</v>
      </c>
    </row>
    <row r="661" spans="1:12" ht="25.5" hidden="1">
      <c r="A661" s="546" t="s">
        <v>3132</v>
      </c>
      <c r="B661" s="546" t="s">
        <v>3133</v>
      </c>
      <c r="C661" s="546" t="s">
        <v>3134</v>
      </c>
      <c r="D661" s="546" t="s">
        <v>201</v>
      </c>
      <c r="E661" s="546" t="s">
        <v>180</v>
      </c>
      <c r="F661" s="546" t="s">
        <v>1183</v>
      </c>
      <c r="G661" s="546" t="s">
        <v>1184</v>
      </c>
      <c r="H661" s="546" t="s">
        <v>585</v>
      </c>
      <c r="I661" s="546" t="s">
        <v>1185</v>
      </c>
      <c r="J661" s="546" t="s">
        <v>1248</v>
      </c>
      <c r="K661" s="546" t="s">
        <v>1187</v>
      </c>
      <c r="L661" s="546" t="s">
        <v>1187</v>
      </c>
    </row>
    <row r="662" spans="1:12" ht="25.5" hidden="1">
      <c r="A662" s="546" t="s">
        <v>3135</v>
      </c>
      <c r="B662" s="546" t="s">
        <v>3136</v>
      </c>
      <c r="C662" s="546" t="s">
        <v>3137</v>
      </c>
      <c r="D662" s="546" t="s">
        <v>201</v>
      </c>
      <c r="E662" s="546" t="s">
        <v>180</v>
      </c>
      <c r="F662" s="546" t="s">
        <v>1183</v>
      </c>
      <c r="G662" s="546" t="s">
        <v>1184</v>
      </c>
      <c r="H662" s="546" t="s">
        <v>585</v>
      </c>
      <c r="I662" s="546" t="s">
        <v>1185</v>
      </c>
      <c r="J662" s="546" t="s">
        <v>1248</v>
      </c>
      <c r="K662" s="546" t="s">
        <v>1187</v>
      </c>
      <c r="L662" s="546" t="s">
        <v>1187</v>
      </c>
    </row>
    <row r="663" spans="1:12" ht="25.5" hidden="1">
      <c r="A663" s="546" t="s">
        <v>3138</v>
      </c>
      <c r="B663" s="546" t="s">
        <v>3139</v>
      </c>
      <c r="C663" s="546" t="s">
        <v>3140</v>
      </c>
      <c r="D663" s="546" t="s">
        <v>201</v>
      </c>
      <c r="E663" s="546" t="s">
        <v>180</v>
      </c>
      <c r="F663" s="546" t="s">
        <v>1183</v>
      </c>
      <c r="G663" s="546" t="s">
        <v>1184</v>
      </c>
      <c r="H663" s="546" t="s">
        <v>585</v>
      </c>
      <c r="I663" s="546" t="s">
        <v>1185</v>
      </c>
      <c r="J663" s="546" t="s">
        <v>1248</v>
      </c>
      <c r="K663" s="546" t="s">
        <v>1187</v>
      </c>
      <c r="L663" s="546" t="s">
        <v>1187</v>
      </c>
    </row>
    <row r="664" spans="1:12" ht="25.5" hidden="1">
      <c r="A664" s="546" t="s">
        <v>3141</v>
      </c>
      <c r="B664" s="546" t="s">
        <v>3142</v>
      </c>
      <c r="C664" s="546" t="s">
        <v>3143</v>
      </c>
      <c r="D664" s="546" t="s">
        <v>201</v>
      </c>
      <c r="E664" s="546" t="s">
        <v>180</v>
      </c>
      <c r="F664" s="546" t="s">
        <v>1183</v>
      </c>
      <c r="G664" s="546" t="s">
        <v>1184</v>
      </c>
      <c r="H664" s="546" t="s">
        <v>585</v>
      </c>
      <c r="I664" s="546" t="s">
        <v>1185</v>
      </c>
      <c r="J664" s="546" t="s">
        <v>1248</v>
      </c>
      <c r="K664" s="546" t="s">
        <v>1187</v>
      </c>
      <c r="L664" s="546" t="s">
        <v>1187</v>
      </c>
    </row>
    <row r="665" spans="1:12" ht="25.5" hidden="1">
      <c r="A665" s="546" t="s">
        <v>3144</v>
      </c>
      <c r="B665" s="546" t="s">
        <v>3145</v>
      </c>
      <c r="C665" s="546" t="s">
        <v>3146</v>
      </c>
      <c r="D665" s="546" t="s">
        <v>201</v>
      </c>
      <c r="E665" s="546" t="s">
        <v>180</v>
      </c>
      <c r="F665" s="546" t="s">
        <v>1183</v>
      </c>
      <c r="G665" s="546" t="s">
        <v>1184</v>
      </c>
      <c r="H665" s="546" t="s">
        <v>585</v>
      </c>
      <c r="I665" s="546" t="s">
        <v>1185</v>
      </c>
      <c r="J665" s="546" t="s">
        <v>1248</v>
      </c>
      <c r="K665" s="546" t="s">
        <v>1187</v>
      </c>
      <c r="L665" s="546" t="s">
        <v>1187</v>
      </c>
    </row>
    <row r="666" spans="1:12" ht="25.5" hidden="1">
      <c r="A666" s="546" t="s">
        <v>3147</v>
      </c>
      <c r="B666" s="546" t="s">
        <v>3148</v>
      </c>
      <c r="C666" s="546" t="s">
        <v>3149</v>
      </c>
      <c r="D666" s="546" t="s">
        <v>201</v>
      </c>
      <c r="E666" s="546" t="s">
        <v>180</v>
      </c>
      <c r="F666" s="546" t="s">
        <v>1183</v>
      </c>
      <c r="G666" s="546" t="s">
        <v>1184</v>
      </c>
      <c r="H666" s="546" t="s">
        <v>585</v>
      </c>
      <c r="I666" s="546" t="s">
        <v>1185</v>
      </c>
      <c r="J666" s="546" t="s">
        <v>1248</v>
      </c>
      <c r="K666" s="546" t="s">
        <v>1187</v>
      </c>
      <c r="L666" s="546" t="s">
        <v>1187</v>
      </c>
    </row>
    <row r="667" spans="1:12" ht="25.5" hidden="1">
      <c r="A667" s="546" t="s">
        <v>3150</v>
      </c>
      <c r="B667" s="546" t="s">
        <v>3151</v>
      </c>
      <c r="C667" s="546" t="s">
        <v>3152</v>
      </c>
      <c r="D667" s="546" t="s">
        <v>201</v>
      </c>
      <c r="E667" s="546" t="s">
        <v>180</v>
      </c>
      <c r="F667" s="546" t="s">
        <v>1183</v>
      </c>
      <c r="G667" s="546" t="s">
        <v>1184</v>
      </c>
      <c r="H667" s="546" t="s">
        <v>585</v>
      </c>
      <c r="I667" s="546" t="s">
        <v>1185</v>
      </c>
      <c r="J667" s="546" t="s">
        <v>1248</v>
      </c>
      <c r="K667" s="546" t="s">
        <v>1187</v>
      </c>
      <c r="L667" s="546" t="s">
        <v>1187</v>
      </c>
    </row>
    <row r="668" spans="1:12" ht="25.5" hidden="1">
      <c r="A668" s="546" t="s">
        <v>3153</v>
      </c>
      <c r="B668" s="546" t="s">
        <v>3154</v>
      </c>
      <c r="C668" s="546" t="s">
        <v>3155</v>
      </c>
      <c r="D668" s="546" t="s">
        <v>201</v>
      </c>
      <c r="E668" s="546" t="s">
        <v>180</v>
      </c>
      <c r="F668" s="546" t="s">
        <v>1183</v>
      </c>
      <c r="G668" s="546" t="s">
        <v>1184</v>
      </c>
      <c r="H668" s="546" t="s">
        <v>585</v>
      </c>
      <c r="I668" s="546" t="s">
        <v>1185</v>
      </c>
      <c r="J668" s="546" t="s">
        <v>1248</v>
      </c>
      <c r="K668" s="546" t="s">
        <v>1187</v>
      </c>
      <c r="L668" s="546" t="s">
        <v>1187</v>
      </c>
    </row>
    <row r="669" spans="1:12" ht="25.5" hidden="1">
      <c r="A669" s="546" t="s">
        <v>3156</v>
      </c>
      <c r="B669" s="546" t="s">
        <v>3157</v>
      </c>
      <c r="C669" s="546" t="s">
        <v>3158</v>
      </c>
      <c r="D669" s="546" t="s">
        <v>201</v>
      </c>
      <c r="E669" s="546" t="s">
        <v>180</v>
      </c>
      <c r="F669" s="546" t="s">
        <v>1183</v>
      </c>
      <c r="G669" s="546" t="s">
        <v>1184</v>
      </c>
      <c r="H669" s="546" t="s">
        <v>585</v>
      </c>
      <c r="I669" s="546" t="s">
        <v>1185</v>
      </c>
      <c r="J669" s="546" t="s">
        <v>1248</v>
      </c>
      <c r="K669" s="546" t="s">
        <v>1187</v>
      </c>
      <c r="L669" s="546" t="s">
        <v>1187</v>
      </c>
    </row>
    <row r="670" spans="1:12" ht="25.5" hidden="1">
      <c r="A670" s="546" t="s">
        <v>3159</v>
      </c>
      <c r="B670" s="546" t="s">
        <v>3160</v>
      </c>
      <c r="C670" s="546" t="s">
        <v>3161</v>
      </c>
      <c r="D670" s="546" t="s">
        <v>201</v>
      </c>
      <c r="E670" s="546" t="s">
        <v>180</v>
      </c>
      <c r="F670" s="546" t="s">
        <v>1183</v>
      </c>
      <c r="G670" s="546" t="s">
        <v>1184</v>
      </c>
      <c r="H670" s="546" t="s">
        <v>585</v>
      </c>
      <c r="I670" s="546" t="s">
        <v>1185</v>
      </c>
      <c r="J670" s="546" t="s">
        <v>1248</v>
      </c>
      <c r="K670" s="546" t="s">
        <v>1187</v>
      </c>
      <c r="L670" s="546" t="s">
        <v>1187</v>
      </c>
    </row>
    <row r="671" spans="1:12" ht="25.5" hidden="1">
      <c r="A671" s="546" t="s">
        <v>3162</v>
      </c>
      <c r="B671" s="546" t="s">
        <v>3163</v>
      </c>
      <c r="C671" s="546" t="s">
        <v>3164</v>
      </c>
      <c r="D671" s="546" t="s">
        <v>201</v>
      </c>
      <c r="E671" s="546" t="s">
        <v>180</v>
      </c>
      <c r="F671" s="546" t="s">
        <v>1183</v>
      </c>
      <c r="G671" s="546" t="s">
        <v>1184</v>
      </c>
      <c r="H671" s="546" t="s">
        <v>585</v>
      </c>
      <c r="I671" s="546" t="s">
        <v>1185</v>
      </c>
      <c r="J671" s="546" t="s">
        <v>1248</v>
      </c>
      <c r="K671" s="546" t="s">
        <v>1187</v>
      </c>
      <c r="L671" s="546" t="s">
        <v>1187</v>
      </c>
    </row>
    <row r="672" spans="1:12" ht="25.5" hidden="1">
      <c r="A672" s="546" t="s">
        <v>3165</v>
      </c>
      <c r="B672" s="546" t="s">
        <v>3166</v>
      </c>
      <c r="C672" s="546" t="s">
        <v>3167</v>
      </c>
      <c r="D672" s="546" t="s">
        <v>201</v>
      </c>
      <c r="E672" s="546" t="s">
        <v>180</v>
      </c>
      <c r="F672" s="546" t="s">
        <v>1183</v>
      </c>
      <c r="G672" s="546" t="s">
        <v>1184</v>
      </c>
      <c r="H672" s="546" t="s">
        <v>585</v>
      </c>
      <c r="I672" s="546" t="s">
        <v>1185</v>
      </c>
      <c r="J672" s="546" t="s">
        <v>1248</v>
      </c>
      <c r="K672" s="546" t="s">
        <v>1187</v>
      </c>
      <c r="L672" s="546" t="s">
        <v>1187</v>
      </c>
    </row>
    <row r="673" spans="1:12" ht="25.5" hidden="1">
      <c r="A673" s="546" t="s">
        <v>3168</v>
      </c>
      <c r="B673" s="546" t="s">
        <v>3169</v>
      </c>
      <c r="C673" s="546" t="s">
        <v>3170</v>
      </c>
      <c r="D673" s="546" t="s">
        <v>201</v>
      </c>
      <c r="E673" s="546" t="s">
        <v>180</v>
      </c>
      <c r="F673" s="546" t="s">
        <v>1183</v>
      </c>
      <c r="G673" s="546" t="s">
        <v>1184</v>
      </c>
      <c r="H673" s="546" t="s">
        <v>585</v>
      </c>
      <c r="I673" s="546" t="s">
        <v>1185</v>
      </c>
      <c r="J673" s="546" t="s">
        <v>1248</v>
      </c>
      <c r="K673" s="546" t="s">
        <v>1187</v>
      </c>
      <c r="L673" s="546" t="s">
        <v>1187</v>
      </c>
    </row>
    <row r="674" spans="1:12" ht="25.5" hidden="1">
      <c r="A674" s="546" t="s">
        <v>3171</v>
      </c>
      <c r="B674" s="546" t="s">
        <v>3172</v>
      </c>
      <c r="C674" s="546" t="s">
        <v>3173</v>
      </c>
      <c r="D674" s="546" t="s">
        <v>201</v>
      </c>
      <c r="E674" s="546" t="s">
        <v>180</v>
      </c>
      <c r="F674" s="546" t="s">
        <v>1183</v>
      </c>
      <c r="G674" s="546" t="s">
        <v>1184</v>
      </c>
      <c r="H674" s="546" t="s">
        <v>585</v>
      </c>
      <c r="I674" s="546" t="s">
        <v>1185</v>
      </c>
      <c r="J674" s="546" t="s">
        <v>1248</v>
      </c>
      <c r="K674" s="546" t="s">
        <v>1187</v>
      </c>
      <c r="L674" s="546" t="s">
        <v>1187</v>
      </c>
    </row>
    <row r="675" spans="1:12" ht="25.5" hidden="1">
      <c r="A675" s="546" t="s">
        <v>3174</v>
      </c>
      <c r="B675" s="546" t="s">
        <v>3175</v>
      </c>
      <c r="C675" s="546" t="s">
        <v>3176</v>
      </c>
      <c r="D675" s="546" t="s">
        <v>201</v>
      </c>
      <c r="E675" s="546" t="s">
        <v>180</v>
      </c>
      <c r="F675" s="546" t="s">
        <v>1183</v>
      </c>
      <c r="G675" s="546" t="s">
        <v>1184</v>
      </c>
      <c r="H675" s="546" t="s">
        <v>585</v>
      </c>
      <c r="I675" s="546" t="s">
        <v>1185</v>
      </c>
      <c r="J675" s="546" t="s">
        <v>1248</v>
      </c>
      <c r="K675" s="546" t="s">
        <v>1187</v>
      </c>
      <c r="L675" s="546" t="s">
        <v>1187</v>
      </c>
    </row>
    <row r="676" spans="1:12" ht="25.5" hidden="1">
      <c r="A676" s="546" t="s">
        <v>3177</v>
      </c>
      <c r="B676" s="546" t="s">
        <v>3178</v>
      </c>
      <c r="C676" s="546" t="s">
        <v>3179</v>
      </c>
      <c r="D676" s="546" t="s">
        <v>201</v>
      </c>
      <c r="E676" s="546" t="s">
        <v>180</v>
      </c>
      <c r="F676" s="546" t="s">
        <v>1183</v>
      </c>
      <c r="G676" s="546" t="s">
        <v>1184</v>
      </c>
      <c r="H676" s="546" t="s">
        <v>585</v>
      </c>
      <c r="I676" s="546" t="s">
        <v>1185</v>
      </c>
      <c r="J676" s="546" t="s">
        <v>1248</v>
      </c>
      <c r="K676" s="546" t="s">
        <v>1187</v>
      </c>
      <c r="L676" s="546" t="s">
        <v>1187</v>
      </c>
    </row>
    <row r="677" spans="1:12" ht="25.5" hidden="1">
      <c r="A677" s="546" t="s">
        <v>3180</v>
      </c>
      <c r="B677" s="546" t="s">
        <v>3181</v>
      </c>
      <c r="C677" s="546" t="s">
        <v>3182</v>
      </c>
      <c r="D677" s="546" t="s">
        <v>201</v>
      </c>
      <c r="E677" s="546" t="s">
        <v>180</v>
      </c>
      <c r="F677" s="546" t="s">
        <v>1183</v>
      </c>
      <c r="G677" s="546" t="s">
        <v>1184</v>
      </c>
      <c r="H677" s="546" t="s">
        <v>585</v>
      </c>
      <c r="I677" s="546" t="s">
        <v>1185</v>
      </c>
      <c r="J677" s="546" t="s">
        <v>1248</v>
      </c>
      <c r="K677" s="546" t="s">
        <v>1187</v>
      </c>
      <c r="L677" s="546" t="s">
        <v>1187</v>
      </c>
    </row>
    <row r="678" spans="1:12" ht="25.5" hidden="1">
      <c r="A678" s="546" t="s">
        <v>3183</v>
      </c>
      <c r="B678" s="546" t="s">
        <v>3184</v>
      </c>
      <c r="C678" s="546" t="s">
        <v>3185</v>
      </c>
      <c r="D678" s="546" t="s">
        <v>201</v>
      </c>
      <c r="E678" s="546" t="s">
        <v>180</v>
      </c>
      <c r="F678" s="546" t="s">
        <v>1183</v>
      </c>
      <c r="G678" s="546" t="s">
        <v>1184</v>
      </c>
      <c r="H678" s="546" t="s">
        <v>585</v>
      </c>
      <c r="I678" s="546" t="s">
        <v>1185</v>
      </c>
      <c r="J678" s="546" t="s">
        <v>1248</v>
      </c>
      <c r="K678" s="546" t="s">
        <v>1187</v>
      </c>
      <c r="L678" s="546" t="s">
        <v>1187</v>
      </c>
    </row>
    <row r="679" spans="1:12" ht="25.5" hidden="1">
      <c r="A679" s="546" t="s">
        <v>3186</v>
      </c>
      <c r="B679" s="546" t="s">
        <v>3187</v>
      </c>
      <c r="C679" s="546" t="s">
        <v>3188</v>
      </c>
      <c r="D679" s="546" t="s">
        <v>201</v>
      </c>
      <c r="E679" s="546" t="s">
        <v>180</v>
      </c>
      <c r="F679" s="546" t="s">
        <v>1183</v>
      </c>
      <c r="G679" s="546" t="s">
        <v>1184</v>
      </c>
      <c r="H679" s="546" t="s">
        <v>585</v>
      </c>
      <c r="I679" s="546" t="s">
        <v>1185</v>
      </c>
      <c r="J679" s="546" t="s">
        <v>1248</v>
      </c>
      <c r="K679" s="546" t="s">
        <v>1187</v>
      </c>
      <c r="L679" s="546" t="s">
        <v>1187</v>
      </c>
    </row>
    <row r="680" spans="1:12" ht="25.5" hidden="1">
      <c r="A680" s="546" t="s">
        <v>3189</v>
      </c>
      <c r="B680" s="546" t="s">
        <v>3190</v>
      </c>
      <c r="C680" s="546" t="s">
        <v>3191</v>
      </c>
      <c r="D680" s="546" t="s">
        <v>201</v>
      </c>
      <c r="E680" s="546" t="s">
        <v>180</v>
      </c>
      <c r="F680" s="546" t="s">
        <v>1183</v>
      </c>
      <c r="G680" s="546" t="s">
        <v>1184</v>
      </c>
      <c r="H680" s="546" t="s">
        <v>585</v>
      </c>
      <c r="I680" s="546" t="s">
        <v>1185</v>
      </c>
      <c r="J680" s="546" t="s">
        <v>1248</v>
      </c>
      <c r="K680" s="546" t="s">
        <v>1187</v>
      </c>
      <c r="L680" s="546" t="s">
        <v>1187</v>
      </c>
    </row>
    <row r="681" spans="1:12" ht="25.5" hidden="1">
      <c r="A681" s="546" t="s">
        <v>3192</v>
      </c>
      <c r="B681" s="546" t="s">
        <v>3193</v>
      </c>
      <c r="C681" s="546" t="s">
        <v>3194</v>
      </c>
      <c r="D681" s="546" t="s">
        <v>201</v>
      </c>
      <c r="E681" s="546" t="s">
        <v>180</v>
      </c>
      <c r="F681" s="546" t="s">
        <v>1183</v>
      </c>
      <c r="G681" s="546" t="s">
        <v>1184</v>
      </c>
      <c r="H681" s="546" t="s">
        <v>585</v>
      </c>
      <c r="I681" s="546" t="s">
        <v>1185</v>
      </c>
      <c r="J681" s="546" t="s">
        <v>1248</v>
      </c>
      <c r="K681" s="546" t="s">
        <v>1187</v>
      </c>
      <c r="L681" s="546" t="s">
        <v>1187</v>
      </c>
    </row>
    <row r="682" spans="1:12" ht="25.5" hidden="1">
      <c r="A682" s="546" t="s">
        <v>3195</v>
      </c>
      <c r="B682" s="546" t="s">
        <v>3196</v>
      </c>
      <c r="C682" s="546" t="s">
        <v>3197</v>
      </c>
      <c r="D682" s="546" t="s">
        <v>201</v>
      </c>
      <c r="E682" s="546" t="s">
        <v>180</v>
      </c>
      <c r="F682" s="546" t="s">
        <v>1183</v>
      </c>
      <c r="G682" s="546" t="s">
        <v>1184</v>
      </c>
      <c r="H682" s="546" t="s">
        <v>585</v>
      </c>
      <c r="I682" s="546" t="s">
        <v>1185</v>
      </c>
      <c r="J682" s="546" t="s">
        <v>1248</v>
      </c>
      <c r="K682" s="546" t="s">
        <v>1187</v>
      </c>
      <c r="L682" s="546" t="s">
        <v>1187</v>
      </c>
    </row>
    <row r="683" spans="1:12" ht="25.5" hidden="1">
      <c r="A683" s="546" t="s">
        <v>3198</v>
      </c>
      <c r="B683" s="546" t="s">
        <v>3199</v>
      </c>
      <c r="C683" s="546" t="s">
        <v>3200</v>
      </c>
      <c r="D683" s="546" t="s">
        <v>201</v>
      </c>
      <c r="E683" s="546" t="s">
        <v>180</v>
      </c>
      <c r="F683" s="546" t="s">
        <v>1183</v>
      </c>
      <c r="G683" s="546" t="s">
        <v>1184</v>
      </c>
      <c r="H683" s="546" t="s">
        <v>585</v>
      </c>
      <c r="I683" s="546" t="s">
        <v>1185</v>
      </c>
      <c r="J683" s="546" t="s">
        <v>1248</v>
      </c>
      <c r="K683" s="546" t="s">
        <v>1187</v>
      </c>
      <c r="L683" s="546" t="s">
        <v>1187</v>
      </c>
    </row>
    <row r="684" spans="1:12" ht="25.5" hidden="1">
      <c r="A684" s="546" t="s">
        <v>3201</v>
      </c>
      <c r="B684" s="546" t="s">
        <v>3202</v>
      </c>
      <c r="C684" s="546" t="s">
        <v>3203</v>
      </c>
      <c r="D684" s="546" t="s">
        <v>201</v>
      </c>
      <c r="E684" s="546" t="s">
        <v>180</v>
      </c>
      <c r="F684" s="546" t="s">
        <v>1183</v>
      </c>
      <c r="G684" s="546" t="s">
        <v>1184</v>
      </c>
      <c r="H684" s="546" t="s">
        <v>585</v>
      </c>
      <c r="I684" s="546" t="s">
        <v>1185</v>
      </c>
      <c r="J684" s="546" t="s">
        <v>1248</v>
      </c>
      <c r="K684" s="546" t="s">
        <v>1187</v>
      </c>
      <c r="L684" s="546" t="s">
        <v>1187</v>
      </c>
    </row>
    <row r="685" spans="1:12" ht="25.5" hidden="1">
      <c r="A685" s="546" t="s">
        <v>3204</v>
      </c>
      <c r="B685" s="546" t="s">
        <v>3205</v>
      </c>
      <c r="C685" s="546" t="s">
        <v>3206</v>
      </c>
      <c r="D685" s="546" t="s">
        <v>201</v>
      </c>
      <c r="E685" s="546" t="s">
        <v>180</v>
      </c>
      <c r="F685" s="546" t="s">
        <v>1183</v>
      </c>
      <c r="G685" s="546" t="s">
        <v>1184</v>
      </c>
      <c r="H685" s="546" t="s">
        <v>585</v>
      </c>
      <c r="I685" s="546" t="s">
        <v>1185</v>
      </c>
      <c r="J685" s="546" t="s">
        <v>1248</v>
      </c>
      <c r="K685" s="546" t="s">
        <v>1187</v>
      </c>
      <c r="L685" s="546" t="s">
        <v>1187</v>
      </c>
    </row>
    <row r="686" spans="1:12" ht="25.5" hidden="1">
      <c r="A686" s="546" t="s">
        <v>3207</v>
      </c>
      <c r="B686" s="546" t="s">
        <v>3208</v>
      </c>
      <c r="C686" s="546" t="s">
        <v>3209</v>
      </c>
      <c r="D686" s="546" t="s">
        <v>201</v>
      </c>
      <c r="E686" s="546" t="s">
        <v>180</v>
      </c>
      <c r="F686" s="546" t="s">
        <v>1183</v>
      </c>
      <c r="G686" s="546" t="s">
        <v>1184</v>
      </c>
      <c r="H686" s="546" t="s">
        <v>585</v>
      </c>
      <c r="I686" s="546" t="s">
        <v>1185</v>
      </c>
      <c r="J686" s="546" t="s">
        <v>1248</v>
      </c>
      <c r="K686" s="546" t="s">
        <v>1187</v>
      </c>
      <c r="L686" s="546" t="s">
        <v>1187</v>
      </c>
    </row>
    <row r="687" spans="1:12" ht="25.5" hidden="1">
      <c r="A687" s="546" t="s">
        <v>3210</v>
      </c>
      <c r="B687" s="546" t="s">
        <v>3211</v>
      </c>
      <c r="C687" s="546" t="s">
        <v>3212</v>
      </c>
      <c r="D687" s="546" t="s">
        <v>201</v>
      </c>
      <c r="E687" s="546" t="s">
        <v>180</v>
      </c>
      <c r="F687" s="546" t="s">
        <v>1183</v>
      </c>
      <c r="G687" s="546" t="s">
        <v>1184</v>
      </c>
      <c r="H687" s="546" t="s">
        <v>585</v>
      </c>
      <c r="I687" s="546" t="s">
        <v>1185</v>
      </c>
      <c r="J687" s="546" t="s">
        <v>1248</v>
      </c>
      <c r="K687" s="546" t="s">
        <v>1187</v>
      </c>
      <c r="L687" s="546" t="s">
        <v>1187</v>
      </c>
    </row>
    <row r="688" spans="1:12" ht="25.5" hidden="1">
      <c r="A688" s="546" t="s">
        <v>3213</v>
      </c>
      <c r="B688" s="546" t="s">
        <v>3214</v>
      </c>
      <c r="C688" s="546" t="s">
        <v>3215</v>
      </c>
      <c r="D688" s="546" t="s">
        <v>201</v>
      </c>
      <c r="E688" s="546" t="s">
        <v>180</v>
      </c>
      <c r="F688" s="546" t="s">
        <v>1183</v>
      </c>
      <c r="G688" s="546" t="s">
        <v>1184</v>
      </c>
      <c r="H688" s="546" t="s">
        <v>585</v>
      </c>
      <c r="I688" s="546" t="s">
        <v>1185</v>
      </c>
      <c r="J688" s="546" t="s">
        <v>1248</v>
      </c>
      <c r="K688" s="546" t="s">
        <v>1187</v>
      </c>
      <c r="L688" s="546" t="s">
        <v>1187</v>
      </c>
    </row>
    <row r="689" spans="1:12" ht="25.5" hidden="1">
      <c r="A689" s="546" t="s">
        <v>3216</v>
      </c>
      <c r="B689" s="546" t="s">
        <v>3217</v>
      </c>
      <c r="C689" s="546" t="s">
        <v>3218</v>
      </c>
      <c r="D689" s="546" t="s">
        <v>201</v>
      </c>
      <c r="E689" s="546" t="s">
        <v>180</v>
      </c>
      <c r="F689" s="546" t="s">
        <v>1183</v>
      </c>
      <c r="G689" s="546" t="s">
        <v>1184</v>
      </c>
      <c r="H689" s="546" t="s">
        <v>585</v>
      </c>
      <c r="I689" s="546" t="s">
        <v>1185</v>
      </c>
      <c r="J689" s="546" t="s">
        <v>1248</v>
      </c>
      <c r="K689" s="546" t="s">
        <v>1187</v>
      </c>
      <c r="L689" s="546" t="s">
        <v>1187</v>
      </c>
    </row>
    <row r="690" spans="1:12" ht="25.5" hidden="1">
      <c r="A690" s="546" t="s">
        <v>3219</v>
      </c>
      <c r="B690" s="546" t="s">
        <v>3220</v>
      </c>
      <c r="C690" s="546" t="s">
        <v>3221</v>
      </c>
      <c r="D690" s="546" t="s">
        <v>201</v>
      </c>
      <c r="E690" s="546" t="s">
        <v>180</v>
      </c>
      <c r="F690" s="546" t="s">
        <v>1183</v>
      </c>
      <c r="G690" s="546" t="s">
        <v>1184</v>
      </c>
      <c r="H690" s="546" t="s">
        <v>585</v>
      </c>
      <c r="I690" s="546" t="s">
        <v>1185</v>
      </c>
      <c r="J690" s="546" t="s">
        <v>1248</v>
      </c>
      <c r="K690" s="546" t="s">
        <v>1187</v>
      </c>
      <c r="L690" s="546" t="s">
        <v>1187</v>
      </c>
    </row>
    <row r="691" spans="1:12" ht="25.5" hidden="1">
      <c r="A691" s="546" t="s">
        <v>3222</v>
      </c>
      <c r="B691" s="546" t="s">
        <v>3223</v>
      </c>
      <c r="C691" s="546" t="s">
        <v>3224</v>
      </c>
      <c r="D691" s="546" t="s">
        <v>201</v>
      </c>
      <c r="E691" s="546" t="s">
        <v>180</v>
      </c>
      <c r="F691" s="546" t="s">
        <v>1183</v>
      </c>
      <c r="G691" s="546" t="s">
        <v>1184</v>
      </c>
      <c r="H691" s="546" t="s">
        <v>585</v>
      </c>
      <c r="I691" s="546" t="s">
        <v>1185</v>
      </c>
      <c r="J691" s="546" t="s">
        <v>1248</v>
      </c>
      <c r="K691" s="546" t="s">
        <v>1187</v>
      </c>
      <c r="L691" s="546" t="s">
        <v>1187</v>
      </c>
    </row>
    <row r="692" spans="1:12" ht="25.5" hidden="1">
      <c r="A692" s="546" t="s">
        <v>3225</v>
      </c>
      <c r="B692" s="546" t="s">
        <v>3226</v>
      </c>
      <c r="C692" s="546" t="s">
        <v>3227</v>
      </c>
      <c r="D692" s="546" t="s">
        <v>201</v>
      </c>
      <c r="E692" s="546" t="s">
        <v>180</v>
      </c>
      <c r="F692" s="546" t="s">
        <v>1183</v>
      </c>
      <c r="G692" s="546" t="s">
        <v>1184</v>
      </c>
      <c r="H692" s="546" t="s">
        <v>585</v>
      </c>
      <c r="I692" s="546" t="s">
        <v>1185</v>
      </c>
      <c r="J692" s="546" t="s">
        <v>1248</v>
      </c>
      <c r="K692" s="546" t="s">
        <v>1187</v>
      </c>
      <c r="L692" s="546" t="s">
        <v>1187</v>
      </c>
    </row>
    <row r="693" spans="1:12" ht="25.5" hidden="1">
      <c r="A693" s="546" t="s">
        <v>3228</v>
      </c>
      <c r="B693" s="546" t="s">
        <v>3229</v>
      </c>
      <c r="C693" s="546" t="s">
        <v>3230</v>
      </c>
      <c r="D693" s="546" t="s">
        <v>201</v>
      </c>
      <c r="E693" s="546" t="s">
        <v>180</v>
      </c>
      <c r="F693" s="546" t="s">
        <v>1183</v>
      </c>
      <c r="G693" s="546" t="s">
        <v>1184</v>
      </c>
      <c r="H693" s="546" t="s">
        <v>585</v>
      </c>
      <c r="I693" s="546" t="s">
        <v>1185</v>
      </c>
      <c r="J693" s="546" t="s">
        <v>1248</v>
      </c>
      <c r="K693" s="546" t="s">
        <v>1187</v>
      </c>
      <c r="L693" s="546" t="s">
        <v>1187</v>
      </c>
    </row>
    <row r="694" spans="1:12" ht="25.5" hidden="1">
      <c r="A694" s="546" t="s">
        <v>3231</v>
      </c>
      <c r="B694" s="546" t="s">
        <v>3232</v>
      </c>
      <c r="C694" s="546" t="s">
        <v>3233</v>
      </c>
      <c r="D694" s="546" t="s">
        <v>201</v>
      </c>
      <c r="E694" s="546" t="s">
        <v>180</v>
      </c>
      <c r="F694" s="546" t="s">
        <v>1183</v>
      </c>
      <c r="G694" s="546" t="s">
        <v>1184</v>
      </c>
      <c r="H694" s="546" t="s">
        <v>585</v>
      </c>
      <c r="I694" s="546" t="s">
        <v>1185</v>
      </c>
      <c r="J694" s="546" t="s">
        <v>1248</v>
      </c>
      <c r="K694" s="546" t="s">
        <v>1187</v>
      </c>
      <c r="L694" s="546" t="s">
        <v>1187</v>
      </c>
    </row>
    <row r="695" spans="1:12" ht="25.5" hidden="1">
      <c r="A695" s="546" t="s">
        <v>3234</v>
      </c>
      <c r="B695" s="546" t="s">
        <v>3235</v>
      </c>
      <c r="C695" s="546" t="s">
        <v>3236</v>
      </c>
      <c r="D695" s="546" t="s">
        <v>201</v>
      </c>
      <c r="E695" s="546" t="s">
        <v>180</v>
      </c>
      <c r="F695" s="546" t="s">
        <v>1183</v>
      </c>
      <c r="G695" s="546" t="s">
        <v>1184</v>
      </c>
      <c r="H695" s="546" t="s">
        <v>585</v>
      </c>
      <c r="I695" s="546" t="s">
        <v>1185</v>
      </c>
      <c r="J695" s="546" t="s">
        <v>1248</v>
      </c>
      <c r="K695" s="546" t="s">
        <v>1187</v>
      </c>
      <c r="L695" s="546" t="s">
        <v>1187</v>
      </c>
    </row>
    <row r="696" spans="1:12" ht="25.5" hidden="1">
      <c r="A696" s="546" t="s">
        <v>3237</v>
      </c>
      <c r="B696" s="546" t="s">
        <v>3238</v>
      </c>
      <c r="C696" s="546" t="s">
        <v>3239</v>
      </c>
      <c r="D696" s="546" t="s">
        <v>201</v>
      </c>
      <c r="E696" s="546" t="s">
        <v>180</v>
      </c>
      <c r="F696" s="546" t="s">
        <v>1183</v>
      </c>
      <c r="G696" s="546" t="s">
        <v>1184</v>
      </c>
      <c r="H696" s="546" t="s">
        <v>585</v>
      </c>
      <c r="I696" s="546" t="s">
        <v>1185</v>
      </c>
      <c r="J696" s="546" t="s">
        <v>1248</v>
      </c>
      <c r="K696" s="546" t="s">
        <v>1187</v>
      </c>
      <c r="L696" s="546" t="s">
        <v>1187</v>
      </c>
    </row>
    <row r="697" spans="1:12" ht="25.5" hidden="1">
      <c r="A697" s="546" t="s">
        <v>3240</v>
      </c>
      <c r="B697" s="546" t="s">
        <v>3241</v>
      </c>
      <c r="C697" s="546" t="s">
        <v>3242</v>
      </c>
      <c r="D697" s="546" t="s">
        <v>201</v>
      </c>
      <c r="E697" s="546" t="s">
        <v>180</v>
      </c>
      <c r="F697" s="546" t="s">
        <v>1183</v>
      </c>
      <c r="G697" s="546" t="s">
        <v>1184</v>
      </c>
      <c r="H697" s="546" t="s">
        <v>585</v>
      </c>
      <c r="I697" s="546" t="s">
        <v>1185</v>
      </c>
      <c r="J697" s="546" t="s">
        <v>1248</v>
      </c>
      <c r="K697" s="546" t="s">
        <v>1187</v>
      </c>
      <c r="L697" s="546" t="s">
        <v>1187</v>
      </c>
    </row>
    <row r="698" spans="1:12" ht="25.5" hidden="1">
      <c r="A698" s="546" t="s">
        <v>3243</v>
      </c>
      <c r="B698" s="546" t="s">
        <v>3244</v>
      </c>
      <c r="C698" s="546" t="s">
        <v>3245</v>
      </c>
      <c r="D698" s="546" t="s">
        <v>201</v>
      </c>
      <c r="E698" s="546" t="s">
        <v>180</v>
      </c>
      <c r="F698" s="546" t="s">
        <v>1183</v>
      </c>
      <c r="G698" s="546" t="s">
        <v>1184</v>
      </c>
      <c r="H698" s="546" t="s">
        <v>585</v>
      </c>
      <c r="I698" s="546" t="s">
        <v>1185</v>
      </c>
      <c r="J698" s="546" t="s">
        <v>1248</v>
      </c>
      <c r="K698" s="546" t="s">
        <v>1187</v>
      </c>
      <c r="L698" s="546" t="s">
        <v>1187</v>
      </c>
    </row>
    <row r="699" spans="1:12" ht="25.5" hidden="1">
      <c r="A699" s="546" t="s">
        <v>3246</v>
      </c>
      <c r="B699" s="546" t="s">
        <v>3247</v>
      </c>
      <c r="C699" s="546" t="s">
        <v>3248</v>
      </c>
      <c r="D699" s="546" t="s">
        <v>201</v>
      </c>
      <c r="E699" s="546" t="s">
        <v>180</v>
      </c>
      <c r="F699" s="546" t="s">
        <v>1183</v>
      </c>
      <c r="G699" s="546" t="s">
        <v>1184</v>
      </c>
      <c r="H699" s="546" t="s">
        <v>585</v>
      </c>
      <c r="I699" s="546" t="s">
        <v>1185</v>
      </c>
      <c r="J699" s="546" t="s">
        <v>1248</v>
      </c>
      <c r="K699" s="546" t="s">
        <v>1187</v>
      </c>
      <c r="L699" s="546" t="s">
        <v>1187</v>
      </c>
    </row>
    <row r="700" spans="1:12" ht="25.5" hidden="1">
      <c r="A700" s="546" t="s">
        <v>3249</v>
      </c>
      <c r="B700" s="546" t="s">
        <v>3250</v>
      </c>
      <c r="C700" s="546" t="s">
        <v>3251</v>
      </c>
      <c r="D700" s="546" t="s">
        <v>201</v>
      </c>
      <c r="E700" s="546" t="s">
        <v>180</v>
      </c>
      <c r="F700" s="546" t="s">
        <v>1183</v>
      </c>
      <c r="G700" s="546" t="s">
        <v>1184</v>
      </c>
      <c r="H700" s="546" t="s">
        <v>585</v>
      </c>
      <c r="I700" s="546" t="s">
        <v>1185</v>
      </c>
      <c r="J700" s="546" t="s">
        <v>1248</v>
      </c>
      <c r="K700" s="546" t="s">
        <v>1187</v>
      </c>
      <c r="L700" s="546" t="s">
        <v>1187</v>
      </c>
    </row>
    <row r="701" spans="1:12" ht="25.5" hidden="1">
      <c r="A701" s="546" t="s">
        <v>3252</v>
      </c>
      <c r="B701" s="546" t="s">
        <v>3253</v>
      </c>
      <c r="C701" s="546" t="s">
        <v>3254</v>
      </c>
      <c r="D701" s="546" t="s">
        <v>201</v>
      </c>
      <c r="E701" s="546" t="s">
        <v>180</v>
      </c>
      <c r="F701" s="546" t="s">
        <v>1183</v>
      </c>
      <c r="G701" s="546" t="s">
        <v>1184</v>
      </c>
      <c r="H701" s="546" t="s">
        <v>585</v>
      </c>
      <c r="I701" s="546" t="s">
        <v>1185</v>
      </c>
      <c r="J701" s="546" t="s">
        <v>1248</v>
      </c>
      <c r="K701" s="546" t="s">
        <v>1187</v>
      </c>
      <c r="L701" s="546" t="s">
        <v>1187</v>
      </c>
    </row>
    <row r="702" spans="1:12" ht="25.5" hidden="1">
      <c r="A702" s="546" t="s">
        <v>3255</v>
      </c>
      <c r="B702" s="546" t="s">
        <v>3256</v>
      </c>
      <c r="C702" s="546" t="s">
        <v>3257</v>
      </c>
      <c r="D702" s="546" t="s">
        <v>201</v>
      </c>
      <c r="E702" s="546" t="s">
        <v>180</v>
      </c>
      <c r="F702" s="546" t="s">
        <v>1183</v>
      </c>
      <c r="G702" s="546" t="s">
        <v>1184</v>
      </c>
      <c r="H702" s="546" t="s">
        <v>585</v>
      </c>
      <c r="I702" s="546" t="s">
        <v>1185</v>
      </c>
      <c r="J702" s="546" t="s">
        <v>1248</v>
      </c>
      <c r="K702" s="546" t="s">
        <v>1187</v>
      </c>
      <c r="L702" s="546" t="s">
        <v>1187</v>
      </c>
    </row>
    <row r="703" spans="1:12" ht="25.5" hidden="1">
      <c r="A703" s="546" t="s">
        <v>3258</v>
      </c>
      <c r="B703" s="546" t="s">
        <v>3259</v>
      </c>
      <c r="C703" s="546" t="s">
        <v>3260</v>
      </c>
      <c r="D703" s="546" t="s">
        <v>201</v>
      </c>
      <c r="E703" s="546" t="s">
        <v>180</v>
      </c>
      <c r="F703" s="546" t="s">
        <v>1183</v>
      </c>
      <c r="G703" s="546" t="s">
        <v>1184</v>
      </c>
      <c r="H703" s="546" t="s">
        <v>585</v>
      </c>
      <c r="I703" s="546" t="s">
        <v>1185</v>
      </c>
      <c r="J703" s="546" t="s">
        <v>1248</v>
      </c>
      <c r="K703" s="546" t="s">
        <v>1187</v>
      </c>
      <c r="L703" s="546" t="s">
        <v>1187</v>
      </c>
    </row>
    <row r="704" spans="1:12" ht="25.5" hidden="1">
      <c r="A704" s="546" t="s">
        <v>3261</v>
      </c>
      <c r="B704" s="546" t="s">
        <v>3262</v>
      </c>
      <c r="C704" s="546" t="s">
        <v>3263</v>
      </c>
      <c r="D704" s="546" t="s">
        <v>201</v>
      </c>
      <c r="E704" s="546" t="s">
        <v>180</v>
      </c>
      <c r="F704" s="546" t="s">
        <v>1183</v>
      </c>
      <c r="G704" s="546" t="s">
        <v>1184</v>
      </c>
      <c r="H704" s="546" t="s">
        <v>585</v>
      </c>
      <c r="I704" s="546" t="s">
        <v>1185</v>
      </c>
      <c r="J704" s="546" t="s">
        <v>1248</v>
      </c>
      <c r="K704" s="546" t="s">
        <v>1187</v>
      </c>
      <c r="L704" s="546" t="s">
        <v>1187</v>
      </c>
    </row>
    <row r="705" spans="1:12" ht="25.5" hidden="1">
      <c r="A705" s="546" t="s">
        <v>3264</v>
      </c>
      <c r="B705" s="546" t="s">
        <v>3265</v>
      </c>
      <c r="C705" s="546" t="s">
        <v>3266</v>
      </c>
      <c r="D705" s="546" t="s">
        <v>201</v>
      </c>
      <c r="E705" s="546" t="s">
        <v>180</v>
      </c>
      <c r="F705" s="546" t="s">
        <v>1183</v>
      </c>
      <c r="G705" s="546" t="s">
        <v>1184</v>
      </c>
      <c r="H705" s="546" t="s">
        <v>585</v>
      </c>
      <c r="I705" s="546" t="s">
        <v>1185</v>
      </c>
      <c r="J705" s="546" t="s">
        <v>1248</v>
      </c>
      <c r="K705" s="546" t="s">
        <v>1187</v>
      </c>
      <c r="L705" s="546" t="s">
        <v>1187</v>
      </c>
    </row>
    <row r="706" spans="1:12" ht="25.5" hidden="1">
      <c r="A706" s="546" t="s">
        <v>3267</v>
      </c>
      <c r="B706" s="546" t="s">
        <v>3268</v>
      </c>
      <c r="C706" s="546" t="s">
        <v>3269</v>
      </c>
      <c r="D706" s="546" t="s">
        <v>201</v>
      </c>
      <c r="E706" s="546" t="s">
        <v>180</v>
      </c>
      <c r="F706" s="546" t="s">
        <v>1183</v>
      </c>
      <c r="G706" s="546" t="s">
        <v>1184</v>
      </c>
      <c r="H706" s="546" t="s">
        <v>585</v>
      </c>
      <c r="I706" s="546" t="s">
        <v>1185</v>
      </c>
      <c r="J706" s="546" t="s">
        <v>1248</v>
      </c>
      <c r="K706" s="546" t="s">
        <v>1187</v>
      </c>
      <c r="L706" s="546" t="s">
        <v>1187</v>
      </c>
    </row>
    <row r="707" spans="1:12" ht="25.5" hidden="1">
      <c r="A707" s="546" t="s">
        <v>3270</v>
      </c>
      <c r="B707" s="546" t="s">
        <v>3271</v>
      </c>
      <c r="C707" s="546" t="s">
        <v>3272</v>
      </c>
      <c r="D707" s="546" t="s">
        <v>201</v>
      </c>
      <c r="E707" s="546" t="s">
        <v>180</v>
      </c>
      <c r="F707" s="546" t="s">
        <v>1183</v>
      </c>
      <c r="G707" s="546" t="s">
        <v>1184</v>
      </c>
      <c r="H707" s="546" t="s">
        <v>585</v>
      </c>
      <c r="I707" s="546" t="s">
        <v>1185</v>
      </c>
      <c r="J707" s="546" t="s">
        <v>1248</v>
      </c>
      <c r="K707" s="546" t="s">
        <v>1187</v>
      </c>
      <c r="L707" s="546" t="s">
        <v>1187</v>
      </c>
    </row>
    <row r="708" spans="1:12" ht="25.5" hidden="1">
      <c r="A708" s="546" t="s">
        <v>3273</v>
      </c>
      <c r="B708" s="546" t="s">
        <v>3274</v>
      </c>
      <c r="C708" s="546" t="s">
        <v>3275</v>
      </c>
      <c r="D708" s="546" t="s">
        <v>201</v>
      </c>
      <c r="E708" s="546" t="s">
        <v>180</v>
      </c>
      <c r="F708" s="546" t="s">
        <v>1183</v>
      </c>
      <c r="G708" s="546" t="s">
        <v>1184</v>
      </c>
      <c r="H708" s="546" t="s">
        <v>585</v>
      </c>
      <c r="I708" s="546" t="s">
        <v>1185</v>
      </c>
      <c r="J708" s="546" t="s">
        <v>1248</v>
      </c>
      <c r="K708" s="546" t="s">
        <v>1187</v>
      </c>
      <c r="L708" s="546" t="s">
        <v>1187</v>
      </c>
    </row>
    <row r="709" spans="1:12" ht="25.5" hidden="1">
      <c r="A709" s="546" t="s">
        <v>3276</v>
      </c>
      <c r="B709" s="546" t="s">
        <v>3277</v>
      </c>
      <c r="C709" s="546" t="s">
        <v>3278</v>
      </c>
      <c r="D709" s="546" t="s">
        <v>201</v>
      </c>
      <c r="E709" s="546" t="s">
        <v>180</v>
      </c>
      <c r="F709" s="546" t="s">
        <v>1183</v>
      </c>
      <c r="G709" s="546" t="s">
        <v>1184</v>
      </c>
      <c r="H709" s="546" t="s">
        <v>585</v>
      </c>
      <c r="I709" s="546" t="s">
        <v>1185</v>
      </c>
      <c r="J709" s="546" t="s">
        <v>1248</v>
      </c>
      <c r="K709" s="546" t="s">
        <v>1187</v>
      </c>
      <c r="L709" s="546" t="s">
        <v>1187</v>
      </c>
    </row>
    <row r="710" spans="1:12" ht="25.5" hidden="1">
      <c r="A710" s="546" t="s">
        <v>3279</v>
      </c>
      <c r="B710" s="546" t="s">
        <v>3280</v>
      </c>
      <c r="C710" s="546" t="s">
        <v>3281</v>
      </c>
      <c r="D710" s="546" t="s">
        <v>201</v>
      </c>
      <c r="E710" s="546" t="s">
        <v>180</v>
      </c>
      <c r="F710" s="546" t="s">
        <v>1183</v>
      </c>
      <c r="G710" s="546" t="s">
        <v>1184</v>
      </c>
      <c r="H710" s="546" t="s">
        <v>585</v>
      </c>
      <c r="I710" s="546" t="s">
        <v>1185</v>
      </c>
      <c r="J710" s="546" t="s">
        <v>1248</v>
      </c>
      <c r="K710" s="546" t="s">
        <v>1187</v>
      </c>
      <c r="L710" s="546" t="s">
        <v>1187</v>
      </c>
    </row>
    <row r="711" spans="1:12" ht="25.5" hidden="1">
      <c r="A711" s="546" t="s">
        <v>3282</v>
      </c>
      <c r="B711" s="546" t="s">
        <v>3283</v>
      </c>
      <c r="C711" s="546" t="s">
        <v>3284</v>
      </c>
      <c r="D711" s="546" t="s">
        <v>201</v>
      </c>
      <c r="E711" s="546" t="s">
        <v>180</v>
      </c>
      <c r="F711" s="546" t="s">
        <v>1183</v>
      </c>
      <c r="G711" s="546" t="s">
        <v>1184</v>
      </c>
      <c r="H711" s="546" t="s">
        <v>585</v>
      </c>
      <c r="I711" s="546" t="s">
        <v>1185</v>
      </c>
      <c r="J711" s="546" t="s">
        <v>1248</v>
      </c>
      <c r="K711" s="546" t="s">
        <v>1187</v>
      </c>
      <c r="L711" s="546" t="s">
        <v>1187</v>
      </c>
    </row>
    <row r="712" spans="1:12" ht="25.5" hidden="1">
      <c r="A712" s="546" t="s">
        <v>3285</v>
      </c>
      <c r="B712" s="546" t="s">
        <v>3286</v>
      </c>
      <c r="C712" s="546" t="s">
        <v>3287</v>
      </c>
      <c r="D712" s="546" t="s">
        <v>201</v>
      </c>
      <c r="E712" s="546" t="s">
        <v>180</v>
      </c>
      <c r="F712" s="546" t="s">
        <v>1183</v>
      </c>
      <c r="G712" s="546" t="s">
        <v>1184</v>
      </c>
      <c r="H712" s="546" t="s">
        <v>585</v>
      </c>
      <c r="I712" s="546" t="s">
        <v>1185</v>
      </c>
      <c r="J712" s="546" t="s">
        <v>1248</v>
      </c>
      <c r="K712" s="546" t="s">
        <v>1187</v>
      </c>
      <c r="L712" s="546" t="s">
        <v>1187</v>
      </c>
    </row>
    <row r="713" spans="1:12" ht="25.5" hidden="1">
      <c r="A713" s="546" t="s">
        <v>3288</v>
      </c>
      <c r="B713" s="546" t="s">
        <v>3289</v>
      </c>
      <c r="C713" s="546" t="s">
        <v>3290</v>
      </c>
      <c r="D713" s="546" t="s">
        <v>201</v>
      </c>
      <c r="E713" s="546" t="s">
        <v>180</v>
      </c>
      <c r="F713" s="546" t="s">
        <v>1183</v>
      </c>
      <c r="G713" s="546" t="s">
        <v>1184</v>
      </c>
      <c r="H713" s="546" t="s">
        <v>585</v>
      </c>
      <c r="I713" s="546" t="s">
        <v>1185</v>
      </c>
      <c r="J713" s="546" t="s">
        <v>1248</v>
      </c>
      <c r="K713" s="546" t="s">
        <v>1187</v>
      </c>
      <c r="L713" s="546" t="s">
        <v>1187</v>
      </c>
    </row>
    <row r="714" spans="1:12" ht="25.5" hidden="1">
      <c r="A714" s="546" t="s">
        <v>3291</v>
      </c>
      <c r="B714" s="546" t="s">
        <v>3292</v>
      </c>
      <c r="C714" s="546" t="s">
        <v>3293</v>
      </c>
      <c r="D714" s="546" t="s">
        <v>201</v>
      </c>
      <c r="E714" s="546" t="s">
        <v>180</v>
      </c>
      <c r="F714" s="546" t="s">
        <v>1183</v>
      </c>
      <c r="G714" s="546" t="s">
        <v>1184</v>
      </c>
      <c r="H714" s="546" t="s">
        <v>585</v>
      </c>
      <c r="I714" s="546" t="s">
        <v>1185</v>
      </c>
      <c r="J714" s="546" t="s">
        <v>1248</v>
      </c>
      <c r="K714" s="546" t="s">
        <v>1187</v>
      </c>
      <c r="L714" s="546" t="s">
        <v>1187</v>
      </c>
    </row>
    <row r="715" spans="1:12" ht="25.5" hidden="1">
      <c r="A715" s="546" t="s">
        <v>3294</v>
      </c>
      <c r="B715" s="546" t="s">
        <v>3295</v>
      </c>
      <c r="C715" s="546" t="s">
        <v>3296</v>
      </c>
      <c r="D715" s="546" t="s">
        <v>201</v>
      </c>
      <c r="E715" s="546" t="s">
        <v>180</v>
      </c>
      <c r="F715" s="546" t="s">
        <v>1183</v>
      </c>
      <c r="G715" s="546" t="s">
        <v>1184</v>
      </c>
      <c r="H715" s="546" t="s">
        <v>585</v>
      </c>
      <c r="I715" s="546" t="s">
        <v>1185</v>
      </c>
      <c r="J715" s="546" t="s">
        <v>1248</v>
      </c>
      <c r="K715" s="546" t="s">
        <v>1187</v>
      </c>
      <c r="L715" s="546" t="s">
        <v>1187</v>
      </c>
    </row>
    <row r="716" spans="1:12" ht="25.5" hidden="1">
      <c r="A716" s="546" t="s">
        <v>3297</v>
      </c>
      <c r="B716" s="546" t="s">
        <v>3298</v>
      </c>
      <c r="C716" s="546" t="s">
        <v>3299</v>
      </c>
      <c r="D716" s="546" t="s">
        <v>201</v>
      </c>
      <c r="E716" s="546" t="s">
        <v>180</v>
      </c>
      <c r="F716" s="546" t="s">
        <v>1183</v>
      </c>
      <c r="G716" s="546" t="s">
        <v>1184</v>
      </c>
      <c r="H716" s="546" t="s">
        <v>585</v>
      </c>
      <c r="I716" s="546" t="s">
        <v>1185</v>
      </c>
      <c r="J716" s="546" t="s">
        <v>1248</v>
      </c>
      <c r="K716" s="546" t="s">
        <v>1187</v>
      </c>
      <c r="L716" s="546" t="s">
        <v>1187</v>
      </c>
    </row>
    <row r="717" spans="1:12" ht="25.5" hidden="1">
      <c r="A717" s="546" t="s">
        <v>3300</v>
      </c>
      <c r="B717" s="546" t="s">
        <v>3301</v>
      </c>
      <c r="C717" s="546" t="s">
        <v>3302</v>
      </c>
      <c r="D717" s="546" t="s">
        <v>201</v>
      </c>
      <c r="E717" s="546" t="s">
        <v>180</v>
      </c>
      <c r="F717" s="546" t="s">
        <v>1183</v>
      </c>
      <c r="G717" s="546" t="s">
        <v>1184</v>
      </c>
      <c r="H717" s="546" t="s">
        <v>585</v>
      </c>
      <c r="I717" s="546" t="s">
        <v>1185</v>
      </c>
      <c r="J717" s="546" t="s">
        <v>1248</v>
      </c>
      <c r="K717" s="546" t="s">
        <v>1187</v>
      </c>
      <c r="L717" s="546" t="s">
        <v>1187</v>
      </c>
    </row>
    <row r="718" spans="1:12" ht="25.5" hidden="1">
      <c r="A718" s="546" t="s">
        <v>3303</v>
      </c>
      <c r="B718" s="546" t="s">
        <v>3304</v>
      </c>
      <c r="C718" s="546" t="s">
        <v>3305</v>
      </c>
      <c r="D718" s="546" t="s">
        <v>201</v>
      </c>
      <c r="E718" s="546" t="s">
        <v>180</v>
      </c>
      <c r="F718" s="546" t="s">
        <v>1183</v>
      </c>
      <c r="G718" s="546" t="s">
        <v>1184</v>
      </c>
      <c r="H718" s="546" t="s">
        <v>585</v>
      </c>
      <c r="I718" s="546" t="s">
        <v>1185</v>
      </c>
      <c r="J718" s="546" t="s">
        <v>1248</v>
      </c>
      <c r="K718" s="546" t="s">
        <v>1187</v>
      </c>
      <c r="L718" s="546" t="s">
        <v>1187</v>
      </c>
    </row>
    <row r="719" spans="1:12" ht="25.5" hidden="1">
      <c r="A719" s="546" t="s">
        <v>3306</v>
      </c>
      <c r="B719" s="546" t="s">
        <v>3307</v>
      </c>
      <c r="C719" s="546" t="s">
        <v>3308</v>
      </c>
      <c r="D719" s="546" t="s">
        <v>201</v>
      </c>
      <c r="E719" s="546" t="s">
        <v>180</v>
      </c>
      <c r="F719" s="546" t="s">
        <v>1183</v>
      </c>
      <c r="G719" s="546" t="s">
        <v>1184</v>
      </c>
      <c r="H719" s="546" t="s">
        <v>585</v>
      </c>
      <c r="I719" s="546" t="s">
        <v>1185</v>
      </c>
      <c r="J719" s="546" t="s">
        <v>1248</v>
      </c>
      <c r="K719" s="546" t="s">
        <v>1187</v>
      </c>
      <c r="L719" s="546" t="s">
        <v>1187</v>
      </c>
    </row>
    <row r="720" spans="1:12" ht="25.5" hidden="1">
      <c r="A720" s="546" t="s">
        <v>3309</v>
      </c>
      <c r="B720" s="546" t="s">
        <v>3310</v>
      </c>
      <c r="C720" s="546" t="s">
        <v>3311</v>
      </c>
      <c r="D720" s="546" t="s">
        <v>201</v>
      </c>
      <c r="E720" s="546" t="s">
        <v>180</v>
      </c>
      <c r="F720" s="546" t="s">
        <v>1183</v>
      </c>
      <c r="G720" s="546" t="s">
        <v>1184</v>
      </c>
      <c r="H720" s="546" t="s">
        <v>585</v>
      </c>
      <c r="I720" s="546" t="s">
        <v>1185</v>
      </c>
      <c r="J720" s="546" t="s">
        <v>1248</v>
      </c>
      <c r="K720" s="546" t="s">
        <v>1187</v>
      </c>
      <c r="L720" s="546" t="s">
        <v>1187</v>
      </c>
    </row>
    <row r="721" spans="1:12" ht="25.5" hidden="1">
      <c r="A721" s="546" t="s">
        <v>3312</v>
      </c>
      <c r="B721" s="546" t="s">
        <v>3313</v>
      </c>
      <c r="C721" s="546" t="s">
        <v>3314</v>
      </c>
      <c r="D721" s="546" t="s">
        <v>201</v>
      </c>
      <c r="E721" s="546" t="s">
        <v>180</v>
      </c>
      <c r="F721" s="546" t="s">
        <v>1183</v>
      </c>
      <c r="G721" s="546" t="s">
        <v>1184</v>
      </c>
      <c r="H721" s="546" t="s">
        <v>585</v>
      </c>
      <c r="I721" s="546" t="s">
        <v>1185</v>
      </c>
      <c r="J721" s="546" t="s">
        <v>1248</v>
      </c>
      <c r="K721" s="546" t="s">
        <v>1187</v>
      </c>
      <c r="L721" s="546" t="s">
        <v>1187</v>
      </c>
    </row>
    <row r="722" spans="1:12" ht="25.5" hidden="1">
      <c r="A722" s="546" t="s">
        <v>3315</v>
      </c>
      <c r="B722" s="546" t="s">
        <v>3316</v>
      </c>
      <c r="C722" s="546" t="s">
        <v>3317</v>
      </c>
      <c r="D722" s="546" t="s">
        <v>201</v>
      </c>
      <c r="E722" s="546" t="s">
        <v>180</v>
      </c>
      <c r="F722" s="546" t="s">
        <v>1183</v>
      </c>
      <c r="G722" s="546" t="s">
        <v>1184</v>
      </c>
      <c r="H722" s="546" t="s">
        <v>585</v>
      </c>
      <c r="I722" s="546" t="s">
        <v>1185</v>
      </c>
      <c r="J722" s="546" t="s">
        <v>1248</v>
      </c>
      <c r="K722" s="546" t="s">
        <v>1187</v>
      </c>
      <c r="L722" s="546" t="s">
        <v>1187</v>
      </c>
    </row>
    <row r="723" spans="1:12" ht="25.5" hidden="1">
      <c r="A723" s="546" t="s">
        <v>3318</v>
      </c>
      <c r="B723" s="546" t="s">
        <v>3319</v>
      </c>
      <c r="C723" s="546" t="s">
        <v>3320</v>
      </c>
      <c r="D723" s="546" t="s">
        <v>201</v>
      </c>
      <c r="E723" s="546" t="s">
        <v>180</v>
      </c>
      <c r="F723" s="546" t="s">
        <v>1183</v>
      </c>
      <c r="G723" s="546" t="s">
        <v>1184</v>
      </c>
      <c r="H723" s="546" t="s">
        <v>585</v>
      </c>
      <c r="I723" s="546" t="s">
        <v>1185</v>
      </c>
      <c r="J723" s="546" t="s">
        <v>1248</v>
      </c>
      <c r="K723" s="546" t="s">
        <v>1187</v>
      </c>
      <c r="L723" s="546" t="s">
        <v>1187</v>
      </c>
    </row>
    <row r="724" spans="1:12" ht="25.5" hidden="1">
      <c r="A724" s="546" t="s">
        <v>3321</v>
      </c>
      <c r="B724" s="546" t="s">
        <v>3322</v>
      </c>
      <c r="C724" s="546" t="s">
        <v>3323</v>
      </c>
      <c r="D724" s="546" t="s">
        <v>201</v>
      </c>
      <c r="E724" s="546" t="s">
        <v>180</v>
      </c>
      <c r="F724" s="546" t="s">
        <v>1183</v>
      </c>
      <c r="G724" s="546" t="s">
        <v>1184</v>
      </c>
      <c r="H724" s="546" t="s">
        <v>585</v>
      </c>
      <c r="I724" s="546" t="s">
        <v>1185</v>
      </c>
      <c r="J724" s="546" t="s">
        <v>1248</v>
      </c>
      <c r="K724" s="546" t="s">
        <v>1187</v>
      </c>
      <c r="L724" s="546" t="s">
        <v>1187</v>
      </c>
    </row>
    <row r="725" spans="1:12" ht="25.5" hidden="1">
      <c r="A725" s="546" t="s">
        <v>3324</v>
      </c>
      <c r="B725" s="546" t="s">
        <v>3325</v>
      </c>
      <c r="C725" s="546" t="s">
        <v>3326</v>
      </c>
      <c r="D725" s="546" t="s">
        <v>201</v>
      </c>
      <c r="E725" s="546" t="s">
        <v>180</v>
      </c>
      <c r="F725" s="546" t="s">
        <v>1183</v>
      </c>
      <c r="G725" s="546" t="s">
        <v>1184</v>
      </c>
      <c r="H725" s="546" t="s">
        <v>585</v>
      </c>
      <c r="I725" s="546" t="s">
        <v>1185</v>
      </c>
      <c r="J725" s="546" t="s">
        <v>1248</v>
      </c>
      <c r="K725" s="546" t="s">
        <v>1187</v>
      </c>
      <c r="L725" s="546" t="s">
        <v>1187</v>
      </c>
    </row>
    <row r="726" spans="1:12" ht="25.5" hidden="1">
      <c r="A726" s="546" t="s">
        <v>3327</v>
      </c>
      <c r="B726" s="546" t="s">
        <v>3328</v>
      </c>
      <c r="C726" s="546" t="s">
        <v>3329</v>
      </c>
      <c r="D726" s="546" t="s">
        <v>201</v>
      </c>
      <c r="E726" s="546" t="s">
        <v>180</v>
      </c>
      <c r="F726" s="546" t="s">
        <v>1183</v>
      </c>
      <c r="G726" s="546" t="s">
        <v>1184</v>
      </c>
      <c r="H726" s="546" t="s">
        <v>585</v>
      </c>
      <c r="I726" s="546" t="s">
        <v>1185</v>
      </c>
      <c r="J726" s="546" t="s">
        <v>1248</v>
      </c>
      <c r="K726" s="546" t="s">
        <v>1187</v>
      </c>
      <c r="L726" s="546" t="s">
        <v>1187</v>
      </c>
    </row>
    <row r="727" spans="1:12" ht="25.5" hidden="1">
      <c r="A727" s="546" t="s">
        <v>3330</v>
      </c>
      <c r="B727" s="546" t="s">
        <v>3331</v>
      </c>
      <c r="C727" s="546" t="s">
        <v>3332</v>
      </c>
      <c r="D727" s="546" t="s">
        <v>201</v>
      </c>
      <c r="E727" s="546" t="s">
        <v>180</v>
      </c>
      <c r="F727" s="546" t="s">
        <v>1183</v>
      </c>
      <c r="G727" s="546" t="s">
        <v>1184</v>
      </c>
      <c r="H727" s="546" t="s">
        <v>585</v>
      </c>
      <c r="I727" s="546" t="s">
        <v>1185</v>
      </c>
      <c r="J727" s="546" t="s">
        <v>1248</v>
      </c>
      <c r="K727" s="546" t="s">
        <v>1187</v>
      </c>
      <c r="L727" s="546" t="s">
        <v>1187</v>
      </c>
    </row>
    <row r="728" spans="1:12" ht="25.5" hidden="1">
      <c r="A728" s="546" t="s">
        <v>3333</v>
      </c>
      <c r="B728" s="546" t="s">
        <v>3334</v>
      </c>
      <c r="C728" s="546" t="s">
        <v>3335</v>
      </c>
      <c r="D728" s="546" t="s">
        <v>201</v>
      </c>
      <c r="E728" s="546" t="s">
        <v>180</v>
      </c>
      <c r="F728" s="546" t="s">
        <v>1183</v>
      </c>
      <c r="G728" s="546" t="s">
        <v>1184</v>
      </c>
      <c r="H728" s="546" t="s">
        <v>585</v>
      </c>
      <c r="I728" s="546" t="s">
        <v>1185</v>
      </c>
      <c r="J728" s="546" t="s">
        <v>1248</v>
      </c>
      <c r="K728" s="546" t="s">
        <v>1187</v>
      </c>
      <c r="L728" s="546" t="s">
        <v>1187</v>
      </c>
    </row>
    <row r="729" spans="1:12" ht="25.5" hidden="1">
      <c r="A729" s="546" t="s">
        <v>3336</v>
      </c>
      <c r="B729" s="546" t="s">
        <v>3337</v>
      </c>
      <c r="C729" s="546" t="s">
        <v>3338</v>
      </c>
      <c r="D729" s="546" t="s">
        <v>201</v>
      </c>
      <c r="E729" s="546" t="s">
        <v>180</v>
      </c>
      <c r="F729" s="546" t="s">
        <v>1183</v>
      </c>
      <c r="G729" s="546" t="s">
        <v>1184</v>
      </c>
      <c r="H729" s="546" t="s">
        <v>585</v>
      </c>
      <c r="I729" s="546" t="s">
        <v>1185</v>
      </c>
      <c r="J729" s="546" t="s">
        <v>1248</v>
      </c>
      <c r="K729" s="546" t="s">
        <v>1187</v>
      </c>
      <c r="L729" s="546" t="s">
        <v>1187</v>
      </c>
    </row>
    <row r="730" spans="1:12" ht="25.5" hidden="1">
      <c r="A730" s="546" t="s">
        <v>3339</v>
      </c>
      <c r="B730" s="546" t="s">
        <v>3340</v>
      </c>
      <c r="C730" s="546" t="s">
        <v>3341</v>
      </c>
      <c r="D730" s="546" t="s">
        <v>201</v>
      </c>
      <c r="E730" s="546" t="s">
        <v>180</v>
      </c>
      <c r="F730" s="546" t="s">
        <v>1183</v>
      </c>
      <c r="G730" s="546" t="s">
        <v>1184</v>
      </c>
      <c r="H730" s="546" t="s">
        <v>585</v>
      </c>
      <c r="I730" s="546" t="s">
        <v>1185</v>
      </c>
      <c r="J730" s="546" t="s">
        <v>1248</v>
      </c>
      <c r="K730" s="546" t="s">
        <v>1187</v>
      </c>
      <c r="L730" s="546" t="s">
        <v>1187</v>
      </c>
    </row>
    <row r="731" spans="1:12" ht="25.5" hidden="1">
      <c r="A731" s="546" t="s">
        <v>3342</v>
      </c>
      <c r="B731" s="546" t="s">
        <v>3343</v>
      </c>
      <c r="C731" s="546" t="s">
        <v>3344</v>
      </c>
      <c r="D731" s="546" t="s">
        <v>201</v>
      </c>
      <c r="E731" s="546" t="s">
        <v>180</v>
      </c>
      <c r="F731" s="546" t="s">
        <v>1183</v>
      </c>
      <c r="G731" s="546" t="s">
        <v>1184</v>
      </c>
      <c r="H731" s="546" t="s">
        <v>585</v>
      </c>
      <c r="I731" s="546" t="s">
        <v>1185</v>
      </c>
      <c r="J731" s="546" t="s">
        <v>1248</v>
      </c>
      <c r="K731" s="546" t="s">
        <v>1187</v>
      </c>
      <c r="L731" s="546" t="s">
        <v>1187</v>
      </c>
    </row>
    <row r="732" spans="1:12" ht="25.5" hidden="1">
      <c r="A732" s="546" t="s">
        <v>3345</v>
      </c>
      <c r="B732" s="546" t="s">
        <v>3346</v>
      </c>
      <c r="C732" s="546" t="s">
        <v>3347</v>
      </c>
      <c r="D732" s="546" t="s">
        <v>201</v>
      </c>
      <c r="E732" s="546" t="s">
        <v>180</v>
      </c>
      <c r="F732" s="546" t="s">
        <v>1183</v>
      </c>
      <c r="G732" s="546" t="s">
        <v>1184</v>
      </c>
      <c r="H732" s="546" t="s">
        <v>585</v>
      </c>
      <c r="I732" s="546" t="s">
        <v>1185</v>
      </c>
      <c r="J732" s="546" t="s">
        <v>1248</v>
      </c>
      <c r="K732" s="546" t="s">
        <v>1187</v>
      </c>
      <c r="L732" s="546" t="s">
        <v>1187</v>
      </c>
    </row>
    <row r="733" spans="1:12" ht="25.5" hidden="1">
      <c r="A733" s="546" t="s">
        <v>3348</v>
      </c>
      <c r="B733" s="546" t="s">
        <v>3349</v>
      </c>
      <c r="C733" s="546" t="s">
        <v>3350</v>
      </c>
      <c r="D733" s="546" t="s">
        <v>480</v>
      </c>
      <c r="E733" s="546" t="s">
        <v>449</v>
      </c>
      <c r="F733" s="546" t="s">
        <v>1183</v>
      </c>
      <c r="G733" s="546" t="s">
        <v>1184</v>
      </c>
      <c r="H733" s="546" t="s">
        <v>585</v>
      </c>
      <c r="I733" s="546" t="s">
        <v>1185</v>
      </c>
      <c r="J733" s="546" t="s">
        <v>1248</v>
      </c>
      <c r="K733" s="546" t="s">
        <v>1187</v>
      </c>
      <c r="L733" s="546" t="s">
        <v>1187</v>
      </c>
    </row>
    <row r="734" spans="1:12" ht="25.5" hidden="1">
      <c r="A734" s="546" t="s">
        <v>3351</v>
      </c>
      <c r="B734" s="546" t="s">
        <v>3352</v>
      </c>
      <c r="C734" s="546" t="s">
        <v>3353</v>
      </c>
      <c r="D734" s="546" t="s">
        <v>480</v>
      </c>
      <c r="E734" s="546" t="s">
        <v>449</v>
      </c>
      <c r="F734" s="546" t="s">
        <v>1183</v>
      </c>
      <c r="G734" s="546" t="s">
        <v>1184</v>
      </c>
      <c r="H734" s="546" t="s">
        <v>585</v>
      </c>
      <c r="I734" s="546" t="s">
        <v>1185</v>
      </c>
      <c r="J734" s="546" t="s">
        <v>1248</v>
      </c>
      <c r="K734" s="546" t="s">
        <v>1187</v>
      </c>
      <c r="L734" s="546" t="s">
        <v>1187</v>
      </c>
    </row>
    <row r="735" spans="1:12" ht="25.5" hidden="1">
      <c r="A735" s="546" t="s">
        <v>3354</v>
      </c>
      <c r="B735" s="546" t="s">
        <v>3355</v>
      </c>
      <c r="C735" s="546" t="s">
        <v>3356</v>
      </c>
      <c r="D735" s="546" t="s">
        <v>480</v>
      </c>
      <c r="E735" s="546" t="s">
        <v>449</v>
      </c>
      <c r="F735" s="546" t="s">
        <v>1183</v>
      </c>
      <c r="G735" s="546" t="s">
        <v>1184</v>
      </c>
      <c r="H735" s="546" t="s">
        <v>585</v>
      </c>
      <c r="I735" s="546" t="s">
        <v>1185</v>
      </c>
      <c r="J735" s="546" t="s">
        <v>1248</v>
      </c>
      <c r="K735" s="546" t="s">
        <v>1187</v>
      </c>
      <c r="L735" s="546" t="s">
        <v>1187</v>
      </c>
    </row>
    <row r="736" spans="1:12" ht="25.5" hidden="1">
      <c r="A736" s="546" t="s">
        <v>3357</v>
      </c>
      <c r="B736" s="546" t="s">
        <v>3358</v>
      </c>
      <c r="C736" s="546" t="s">
        <v>3359</v>
      </c>
      <c r="D736" s="546" t="s">
        <v>480</v>
      </c>
      <c r="E736" s="546" t="s">
        <v>449</v>
      </c>
      <c r="F736" s="546" t="s">
        <v>1183</v>
      </c>
      <c r="G736" s="546" t="s">
        <v>1184</v>
      </c>
      <c r="H736" s="546" t="s">
        <v>585</v>
      </c>
      <c r="I736" s="546" t="s">
        <v>1185</v>
      </c>
      <c r="J736" s="546" t="s">
        <v>1248</v>
      </c>
      <c r="K736" s="546" t="s">
        <v>1187</v>
      </c>
      <c r="L736" s="546" t="s">
        <v>1187</v>
      </c>
    </row>
    <row r="737" spans="1:12" ht="25.5" hidden="1">
      <c r="A737" s="546" t="s">
        <v>3360</v>
      </c>
      <c r="B737" s="546" t="s">
        <v>3361</v>
      </c>
      <c r="C737" s="546" t="s">
        <v>3362</v>
      </c>
      <c r="D737" s="546" t="s">
        <v>480</v>
      </c>
      <c r="E737" s="546" t="s">
        <v>449</v>
      </c>
      <c r="F737" s="546" t="s">
        <v>1183</v>
      </c>
      <c r="G737" s="546" t="s">
        <v>1184</v>
      </c>
      <c r="H737" s="546" t="s">
        <v>585</v>
      </c>
      <c r="I737" s="546" t="s">
        <v>1185</v>
      </c>
      <c r="J737" s="546" t="s">
        <v>1248</v>
      </c>
      <c r="K737" s="546" t="s">
        <v>1187</v>
      </c>
      <c r="L737" s="546" t="s">
        <v>1187</v>
      </c>
    </row>
    <row r="738" spans="1:12" ht="25.5" hidden="1">
      <c r="A738" s="546" t="s">
        <v>3363</v>
      </c>
      <c r="B738" s="546" t="s">
        <v>3364</v>
      </c>
      <c r="C738" s="546" t="s">
        <v>3365</v>
      </c>
      <c r="D738" s="546" t="s">
        <v>480</v>
      </c>
      <c r="E738" s="546" t="s">
        <v>449</v>
      </c>
      <c r="F738" s="546" t="s">
        <v>1183</v>
      </c>
      <c r="G738" s="546" t="s">
        <v>1184</v>
      </c>
      <c r="H738" s="546" t="s">
        <v>585</v>
      </c>
      <c r="I738" s="546" t="s">
        <v>1185</v>
      </c>
      <c r="J738" s="546" t="s">
        <v>1248</v>
      </c>
      <c r="K738" s="546" t="s">
        <v>1187</v>
      </c>
      <c r="L738" s="546" t="s">
        <v>1187</v>
      </c>
    </row>
    <row r="739" spans="1:12" ht="25.5" hidden="1">
      <c r="A739" s="546" t="s">
        <v>3366</v>
      </c>
      <c r="B739" s="546" t="s">
        <v>3367</v>
      </c>
      <c r="C739" s="546" t="s">
        <v>3368</v>
      </c>
      <c r="D739" s="546" t="s">
        <v>480</v>
      </c>
      <c r="E739" s="546" t="s">
        <v>449</v>
      </c>
      <c r="F739" s="546" t="s">
        <v>1183</v>
      </c>
      <c r="G739" s="546" t="s">
        <v>1184</v>
      </c>
      <c r="H739" s="546" t="s">
        <v>585</v>
      </c>
      <c r="I739" s="546" t="s">
        <v>1185</v>
      </c>
      <c r="J739" s="546" t="s">
        <v>1248</v>
      </c>
      <c r="K739" s="546" t="s">
        <v>1187</v>
      </c>
      <c r="L739" s="546" t="s">
        <v>1187</v>
      </c>
    </row>
    <row r="740" spans="1:12" ht="25.5" hidden="1">
      <c r="A740" s="546" t="s">
        <v>3369</v>
      </c>
      <c r="B740" s="546" t="s">
        <v>3370</v>
      </c>
      <c r="C740" s="546" t="s">
        <v>3371</v>
      </c>
      <c r="D740" s="546" t="s">
        <v>478</v>
      </c>
      <c r="E740" s="546" t="s">
        <v>450</v>
      </c>
      <c r="F740" s="546" t="s">
        <v>1183</v>
      </c>
      <c r="G740" s="546" t="s">
        <v>1184</v>
      </c>
      <c r="H740" s="546" t="s">
        <v>585</v>
      </c>
      <c r="I740" s="546" t="s">
        <v>1185</v>
      </c>
      <c r="J740" s="546" t="s">
        <v>1248</v>
      </c>
      <c r="K740" s="546" t="s">
        <v>1187</v>
      </c>
      <c r="L740" s="546" t="s">
        <v>1187</v>
      </c>
    </row>
    <row r="741" spans="1:12" ht="25.5" hidden="1">
      <c r="A741" s="546" t="s">
        <v>3372</v>
      </c>
      <c r="B741" s="546" t="s">
        <v>3373</v>
      </c>
      <c r="C741" s="546" t="s">
        <v>3374</v>
      </c>
      <c r="D741" s="546" t="s">
        <v>478</v>
      </c>
      <c r="E741" s="546" t="s">
        <v>450</v>
      </c>
      <c r="F741" s="546" t="s">
        <v>1183</v>
      </c>
      <c r="G741" s="546" t="s">
        <v>1184</v>
      </c>
      <c r="H741" s="546" t="s">
        <v>585</v>
      </c>
      <c r="I741" s="546" t="s">
        <v>1185</v>
      </c>
      <c r="J741" s="546" t="s">
        <v>1248</v>
      </c>
      <c r="K741" s="546" t="s">
        <v>1187</v>
      </c>
      <c r="L741" s="546" t="s">
        <v>1187</v>
      </c>
    </row>
    <row r="742" spans="1:12" ht="25.5" hidden="1">
      <c r="A742" s="546" t="s">
        <v>3375</v>
      </c>
      <c r="B742" s="546" t="s">
        <v>3376</v>
      </c>
      <c r="C742" s="546" t="s">
        <v>3377</v>
      </c>
      <c r="D742" s="546" t="s">
        <v>478</v>
      </c>
      <c r="E742" s="546" t="s">
        <v>450</v>
      </c>
      <c r="F742" s="546" t="s">
        <v>1183</v>
      </c>
      <c r="G742" s="546" t="s">
        <v>1184</v>
      </c>
      <c r="H742" s="546" t="s">
        <v>585</v>
      </c>
      <c r="I742" s="546" t="s">
        <v>1185</v>
      </c>
      <c r="J742" s="546" t="s">
        <v>1248</v>
      </c>
      <c r="K742" s="546" t="s">
        <v>1187</v>
      </c>
      <c r="L742" s="546" t="s">
        <v>1187</v>
      </c>
    </row>
    <row r="743" spans="1:12" ht="25.5" hidden="1">
      <c r="A743" s="546" t="s">
        <v>3378</v>
      </c>
      <c r="B743" s="546" t="s">
        <v>3379</v>
      </c>
      <c r="C743" s="546" t="s">
        <v>3380</v>
      </c>
      <c r="D743" s="546" t="s">
        <v>478</v>
      </c>
      <c r="E743" s="546" t="s">
        <v>450</v>
      </c>
      <c r="F743" s="546" t="s">
        <v>1183</v>
      </c>
      <c r="G743" s="546" t="s">
        <v>1184</v>
      </c>
      <c r="H743" s="546" t="s">
        <v>585</v>
      </c>
      <c r="I743" s="546" t="s">
        <v>1185</v>
      </c>
      <c r="J743" s="546" t="s">
        <v>1248</v>
      </c>
      <c r="K743" s="546" t="s">
        <v>1187</v>
      </c>
      <c r="L743" s="546" t="s">
        <v>1187</v>
      </c>
    </row>
    <row r="744" spans="1:12" ht="25.5" hidden="1">
      <c r="A744" s="546" t="s">
        <v>3381</v>
      </c>
      <c r="B744" s="546" t="s">
        <v>3382</v>
      </c>
      <c r="C744" s="546" t="s">
        <v>3383</v>
      </c>
      <c r="D744" s="546" t="s">
        <v>478</v>
      </c>
      <c r="E744" s="546" t="s">
        <v>450</v>
      </c>
      <c r="F744" s="546" t="s">
        <v>1183</v>
      </c>
      <c r="G744" s="546" t="s">
        <v>1184</v>
      </c>
      <c r="H744" s="546" t="s">
        <v>585</v>
      </c>
      <c r="I744" s="546" t="s">
        <v>1185</v>
      </c>
      <c r="J744" s="546" t="s">
        <v>1248</v>
      </c>
      <c r="K744" s="546" t="s">
        <v>1187</v>
      </c>
      <c r="L744" s="546" t="s">
        <v>1187</v>
      </c>
    </row>
    <row r="745" spans="1:12" ht="25.5" hidden="1">
      <c r="A745" s="546" t="s">
        <v>3384</v>
      </c>
      <c r="B745" s="546" t="s">
        <v>3385</v>
      </c>
      <c r="C745" s="546" t="s">
        <v>3386</v>
      </c>
      <c r="D745" s="546" t="s">
        <v>478</v>
      </c>
      <c r="E745" s="546" t="s">
        <v>450</v>
      </c>
      <c r="F745" s="546" t="s">
        <v>1183</v>
      </c>
      <c r="G745" s="546" t="s">
        <v>1184</v>
      </c>
      <c r="H745" s="546" t="s">
        <v>585</v>
      </c>
      <c r="I745" s="546" t="s">
        <v>1185</v>
      </c>
      <c r="J745" s="546" t="s">
        <v>1248</v>
      </c>
      <c r="K745" s="546" t="s">
        <v>1187</v>
      </c>
      <c r="L745" s="546" t="s">
        <v>1187</v>
      </c>
    </row>
    <row r="746" spans="1:12" ht="25.5" hidden="1">
      <c r="A746" s="546" t="s">
        <v>3387</v>
      </c>
      <c r="B746" s="546" t="s">
        <v>3388</v>
      </c>
      <c r="C746" s="546" t="s">
        <v>3389</v>
      </c>
      <c r="D746" s="546" t="s">
        <v>478</v>
      </c>
      <c r="E746" s="546" t="s">
        <v>450</v>
      </c>
      <c r="F746" s="546" t="s">
        <v>1183</v>
      </c>
      <c r="G746" s="546" t="s">
        <v>1184</v>
      </c>
      <c r="H746" s="546" t="s">
        <v>585</v>
      </c>
      <c r="I746" s="546" t="s">
        <v>1185</v>
      </c>
      <c r="J746" s="546" t="s">
        <v>1248</v>
      </c>
      <c r="K746" s="546" t="s">
        <v>1187</v>
      </c>
      <c r="L746" s="546" t="s">
        <v>1187</v>
      </c>
    </row>
    <row r="747" spans="1:12" ht="25.5" hidden="1">
      <c r="A747" s="546" t="s">
        <v>3390</v>
      </c>
      <c r="B747" s="546" t="s">
        <v>3391</v>
      </c>
      <c r="C747" s="546" t="s">
        <v>3392</v>
      </c>
      <c r="D747" s="546" t="s">
        <v>478</v>
      </c>
      <c r="E747" s="546" t="s">
        <v>450</v>
      </c>
      <c r="F747" s="546" t="s">
        <v>1183</v>
      </c>
      <c r="G747" s="546" t="s">
        <v>1184</v>
      </c>
      <c r="H747" s="546" t="s">
        <v>585</v>
      </c>
      <c r="I747" s="546" t="s">
        <v>1185</v>
      </c>
      <c r="J747" s="546" t="s">
        <v>1248</v>
      </c>
      <c r="K747" s="546" t="s">
        <v>1187</v>
      </c>
      <c r="L747" s="546" t="s">
        <v>1187</v>
      </c>
    </row>
    <row r="748" spans="1:12" ht="25.5" hidden="1">
      <c r="A748" s="546" t="s">
        <v>3393</v>
      </c>
      <c r="B748" s="546" t="s">
        <v>3394</v>
      </c>
      <c r="C748" s="546" t="s">
        <v>3395</v>
      </c>
      <c r="D748" s="546" t="s">
        <v>478</v>
      </c>
      <c r="E748" s="546" t="s">
        <v>450</v>
      </c>
      <c r="F748" s="546" t="s">
        <v>1183</v>
      </c>
      <c r="G748" s="546" t="s">
        <v>1184</v>
      </c>
      <c r="H748" s="546" t="s">
        <v>585</v>
      </c>
      <c r="I748" s="546" t="s">
        <v>1185</v>
      </c>
      <c r="J748" s="546" t="s">
        <v>1248</v>
      </c>
      <c r="K748" s="546" t="s">
        <v>1187</v>
      </c>
      <c r="L748" s="546" t="s">
        <v>1187</v>
      </c>
    </row>
    <row r="749" spans="1:12" ht="25.5" hidden="1">
      <c r="A749" s="546" t="s">
        <v>3396</v>
      </c>
      <c r="B749" s="546" t="s">
        <v>3397</v>
      </c>
      <c r="C749" s="546" t="s">
        <v>3398</v>
      </c>
      <c r="D749" s="546" t="s">
        <v>478</v>
      </c>
      <c r="E749" s="546" t="s">
        <v>450</v>
      </c>
      <c r="F749" s="546" t="s">
        <v>1183</v>
      </c>
      <c r="G749" s="546" t="s">
        <v>1184</v>
      </c>
      <c r="H749" s="546" t="s">
        <v>585</v>
      </c>
      <c r="I749" s="546" t="s">
        <v>1185</v>
      </c>
      <c r="J749" s="546" t="s">
        <v>1248</v>
      </c>
      <c r="K749" s="546" t="s">
        <v>1187</v>
      </c>
      <c r="L749" s="546" t="s">
        <v>1187</v>
      </c>
    </row>
    <row r="750" spans="1:12" ht="25.5" hidden="1">
      <c r="A750" s="546" t="s">
        <v>3399</v>
      </c>
      <c r="B750" s="546" t="s">
        <v>3400</v>
      </c>
      <c r="C750" s="546" t="s">
        <v>3401</v>
      </c>
      <c r="D750" s="546" t="s">
        <v>478</v>
      </c>
      <c r="E750" s="546" t="s">
        <v>450</v>
      </c>
      <c r="F750" s="546" t="s">
        <v>1183</v>
      </c>
      <c r="G750" s="546" t="s">
        <v>1184</v>
      </c>
      <c r="H750" s="546" t="s">
        <v>585</v>
      </c>
      <c r="I750" s="546" t="s">
        <v>1185</v>
      </c>
      <c r="J750" s="546" t="s">
        <v>1248</v>
      </c>
      <c r="K750" s="546" t="s">
        <v>1187</v>
      </c>
      <c r="L750" s="546" t="s">
        <v>1187</v>
      </c>
    </row>
    <row r="751" spans="1:12" ht="25.5" hidden="1">
      <c r="A751" s="546" t="s">
        <v>3402</v>
      </c>
      <c r="B751" s="546" t="s">
        <v>3403</v>
      </c>
      <c r="C751" s="546" t="s">
        <v>3404</v>
      </c>
      <c r="D751" s="546" t="s">
        <v>478</v>
      </c>
      <c r="E751" s="546" t="s">
        <v>450</v>
      </c>
      <c r="F751" s="546" t="s">
        <v>1183</v>
      </c>
      <c r="G751" s="546" t="s">
        <v>1184</v>
      </c>
      <c r="H751" s="546" t="s">
        <v>585</v>
      </c>
      <c r="I751" s="546" t="s">
        <v>1185</v>
      </c>
      <c r="J751" s="546" t="s">
        <v>1248</v>
      </c>
      <c r="K751" s="546" t="s">
        <v>1187</v>
      </c>
      <c r="L751" s="546" t="s">
        <v>1187</v>
      </c>
    </row>
    <row r="752" spans="1:12" ht="25.5" hidden="1">
      <c r="A752" s="546" t="s">
        <v>3405</v>
      </c>
      <c r="B752" s="546" t="s">
        <v>3406</v>
      </c>
      <c r="C752" s="546" t="s">
        <v>3407</v>
      </c>
      <c r="D752" s="546" t="s">
        <v>478</v>
      </c>
      <c r="E752" s="546" t="s">
        <v>450</v>
      </c>
      <c r="F752" s="546" t="s">
        <v>1183</v>
      </c>
      <c r="G752" s="546" t="s">
        <v>1184</v>
      </c>
      <c r="H752" s="546" t="s">
        <v>585</v>
      </c>
      <c r="I752" s="546" t="s">
        <v>1185</v>
      </c>
      <c r="J752" s="546" t="s">
        <v>1248</v>
      </c>
      <c r="K752" s="546" t="s">
        <v>1187</v>
      </c>
      <c r="L752" s="546" t="s">
        <v>1187</v>
      </c>
    </row>
    <row r="753" spans="1:12" ht="25.5" hidden="1">
      <c r="A753" s="546" t="s">
        <v>3408</v>
      </c>
      <c r="B753" s="546" t="s">
        <v>3409</v>
      </c>
      <c r="C753" s="546" t="s">
        <v>3410</v>
      </c>
      <c r="D753" s="546" t="s">
        <v>478</v>
      </c>
      <c r="E753" s="546" t="s">
        <v>450</v>
      </c>
      <c r="F753" s="546" t="s">
        <v>1183</v>
      </c>
      <c r="G753" s="546" t="s">
        <v>1184</v>
      </c>
      <c r="H753" s="546" t="s">
        <v>585</v>
      </c>
      <c r="I753" s="546" t="s">
        <v>1185</v>
      </c>
      <c r="J753" s="546" t="s">
        <v>1248</v>
      </c>
      <c r="K753" s="546" t="s">
        <v>1187</v>
      </c>
      <c r="L753" s="546" t="s">
        <v>1187</v>
      </c>
    </row>
    <row r="754" spans="1:12" ht="25.5" hidden="1">
      <c r="A754" s="546" t="s">
        <v>3411</v>
      </c>
      <c r="B754" s="546" t="s">
        <v>3412</v>
      </c>
      <c r="C754" s="546" t="s">
        <v>3413</v>
      </c>
      <c r="D754" s="546" t="s">
        <v>478</v>
      </c>
      <c r="E754" s="546" t="s">
        <v>450</v>
      </c>
      <c r="F754" s="546" t="s">
        <v>1183</v>
      </c>
      <c r="G754" s="546" t="s">
        <v>1184</v>
      </c>
      <c r="H754" s="546" t="s">
        <v>585</v>
      </c>
      <c r="I754" s="546" t="s">
        <v>1185</v>
      </c>
      <c r="J754" s="546" t="s">
        <v>1248</v>
      </c>
      <c r="K754" s="546" t="s">
        <v>1187</v>
      </c>
      <c r="L754" s="546" t="s">
        <v>1187</v>
      </c>
    </row>
    <row r="755" spans="1:12" ht="25.5" hidden="1">
      <c r="A755" s="546" t="s">
        <v>3414</v>
      </c>
      <c r="B755" s="546" t="s">
        <v>3415</v>
      </c>
      <c r="C755" s="546" t="s">
        <v>3416</v>
      </c>
      <c r="D755" s="546" t="s">
        <v>478</v>
      </c>
      <c r="E755" s="546" t="s">
        <v>450</v>
      </c>
      <c r="F755" s="546" t="s">
        <v>1183</v>
      </c>
      <c r="G755" s="546" t="s">
        <v>1184</v>
      </c>
      <c r="H755" s="546" t="s">
        <v>585</v>
      </c>
      <c r="I755" s="546" t="s">
        <v>1185</v>
      </c>
      <c r="J755" s="546" t="s">
        <v>1248</v>
      </c>
      <c r="K755" s="546" t="s">
        <v>1187</v>
      </c>
      <c r="L755" s="546" t="s">
        <v>1187</v>
      </c>
    </row>
    <row r="756" spans="1:12" ht="25.5" hidden="1">
      <c r="A756" s="546" t="s">
        <v>3417</v>
      </c>
      <c r="B756" s="546" t="s">
        <v>3418</v>
      </c>
      <c r="C756" s="546" t="s">
        <v>3419</v>
      </c>
      <c r="D756" s="546" t="s">
        <v>478</v>
      </c>
      <c r="E756" s="546" t="s">
        <v>450</v>
      </c>
      <c r="F756" s="546" t="s">
        <v>1183</v>
      </c>
      <c r="G756" s="546" t="s">
        <v>1184</v>
      </c>
      <c r="H756" s="546" t="s">
        <v>585</v>
      </c>
      <c r="I756" s="546" t="s">
        <v>1185</v>
      </c>
      <c r="J756" s="546" t="s">
        <v>1248</v>
      </c>
      <c r="K756" s="546" t="s">
        <v>1187</v>
      </c>
      <c r="L756" s="546" t="s">
        <v>1187</v>
      </c>
    </row>
    <row r="757" spans="1:12" ht="25.5" hidden="1">
      <c r="A757" s="546" t="s">
        <v>3420</v>
      </c>
      <c r="B757" s="546" t="s">
        <v>3421</v>
      </c>
      <c r="C757" s="546" t="s">
        <v>3422</v>
      </c>
      <c r="D757" s="546" t="s">
        <v>478</v>
      </c>
      <c r="E757" s="546" t="s">
        <v>450</v>
      </c>
      <c r="F757" s="546" t="s">
        <v>1183</v>
      </c>
      <c r="G757" s="546" t="s">
        <v>1184</v>
      </c>
      <c r="H757" s="546" t="s">
        <v>585</v>
      </c>
      <c r="I757" s="546" t="s">
        <v>1185</v>
      </c>
      <c r="J757" s="546" t="s">
        <v>1248</v>
      </c>
      <c r="K757" s="546" t="s">
        <v>1187</v>
      </c>
      <c r="L757" s="546" t="s">
        <v>1187</v>
      </c>
    </row>
    <row r="758" spans="1:12" ht="25.5" hidden="1">
      <c r="A758" s="546" t="s">
        <v>3423</v>
      </c>
      <c r="B758" s="546" t="s">
        <v>3424</v>
      </c>
      <c r="C758" s="546" t="s">
        <v>3425</v>
      </c>
      <c r="D758" s="546" t="s">
        <v>478</v>
      </c>
      <c r="E758" s="546" t="s">
        <v>450</v>
      </c>
      <c r="F758" s="546" t="s">
        <v>1183</v>
      </c>
      <c r="G758" s="546" t="s">
        <v>1184</v>
      </c>
      <c r="H758" s="546" t="s">
        <v>585</v>
      </c>
      <c r="I758" s="546" t="s">
        <v>1185</v>
      </c>
      <c r="J758" s="546" t="s">
        <v>1248</v>
      </c>
      <c r="K758" s="546" t="s">
        <v>1187</v>
      </c>
      <c r="L758" s="546" t="s">
        <v>1187</v>
      </c>
    </row>
    <row r="759" spans="1:12" ht="25.5" hidden="1">
      <c r="A759" s="546" t="s">
        <v>3426</v>
      </c>
      <c r="B759" s="546" t="s">
        <v>3427</v>
      </c>
      <c r="C759" s="546" t="s">
        <v>3428</v>
      </c>
      <c r="D759" s="546" t="s">
        <v>478</v>
      </c>
      <c r="E759" s="546" t="s">
        <v>450</v>
      </c>
      <c r="F759" s="546" t="s">
        <v>1183</v>
      </c>
      <c r="G759" s="546" t="s">
        <v>1184</v>
      </c>
      <c r="H759" s="546" t="s">
        <v>585</v>
      </c>
      <c r="I759" s="546" t="s">
        <v>1185</v>
      </c>
      <c r="J759" s="546" t="s">
        <v>1248</v>
      </c>
      <c r="K759" s="546" t="s">
        <v>1187</v>
      </c>
      <c r="L759" s="546" t="s">
        <v>1187</v>
      </c>
    </row>
    <row r="760" spans="1:12" ht="25.5" hidden="1">
      <c r="A760" s="546" t="s">
        <v>3429</v>
      </c>
      <c r="B760" s="546" t="s">
        <v>3430</v>
      </c>
      <c r="C760" s="546" t="s">
        <v>3431</v>
      </c>
      <c r="D760" s="546" t="s">
        <v>478</v>
      </c>
      <c r="E760" s="546" t="s">
        <v>450</v>
      </c>
      <c r="F760" s="546" t="s">
        <v>1183</v>
      </c>
      <c r="G760" s="546" t="s">
        <v>1184</v>
      </c>
      <c r="H760" s="546" t="s">
        <v>585</v>
      </c>
      <c r="I760" s="546" t="s">
        <v>1185</v>
      </c>
      <c r="J760" s="546" t="s">
        <v>1248</v>
      </c>
      <c r="K760" s="546" t="s">
        <v>1187</v>
      </c>
      <c r="L760" s="546" t="s">
        <v>1187</v>
      </c>
    </row>
    <row r="761" spans="1:12" ht="25.5" hidden="1">
      <c r="A761" s="546" t="s">
        <v>3432</v>
      </c>
      <c r="B761" s="546" t="s">
        <v>3433</v>
      </c>
      <c r="C761" s="546" t="s">
        <v>3434</v>
      </c>
      <c r="D761" s="546" t="s">
        <v>478</v>
      </c>
      <c r="E761" s="546" t="s">
        <v>450</v>
      </c>
      <c r="F761" s="546" t="s">
        <v>1183</v>
      </c>
      <c r="G761" s="546" t="s">
        <v>1184</v>
      </c>
      <c r="H761" s="546" t="s">
        <v>585</v>
      </c>
      <c r="I761" s="546" t="s">
        <v>1185</v>
      </c>
      <c r="J761" s="546" t="s">
        <v>1248</v>
      </c>
      <c r="K761" s="546" t="s">
        <v>1187</v>
      </c>
      <c r="L761" s="546" t="s">
        <v>1187</v>
      </c>
    </row>
    <row r="762" spans="1:12" ht="25.5" hidden="1">
      <c r="A762" s="546" t="s">
        <v>3435</v>
      </c>
      <c r="B762" s="546" t="s">
        <v>3436</v>
      </c>
      <c r="C762" s="546" t="s">
        <v>3437</v>
      </c>
      <c r="D762" s="546" t="s">
        <v>479</v>
      </c>
      <c r="E762" s="546" t="s">
        <v>455</v>
      </c>
      <c r="F762" s="546" t="s">
        <v>1183</v>
      </c>
      <c r="G762" s="546" t="s">
        <v>1184</v>
      </c>
      <c r="H762" s="546" t="s">
        <v>585</v>
      </c>
      <c r="I762" s="546" t="s">
        <v>1185</v>
      </c>
      <c r="J762" s="546" t="s">
        <v>1248</v>
      </c>
      <c r="K762" s="546" t="s">
        <v>1187</v>
      </c>
      <c r="L762" s="546" t="s">
        <v>1187</v>
      </c>
    </row>
    <row r="763" spans="1:12" ht="25.5" hidden="1">
      <c r="A763" s="546" t="s">
        <v>3438</v>
      </c>
      <c r="B763" s="546" t="s">
        <v>3439</v>
      </c>
      <c r="C763" s="546" t="s">
        <v>3440</v>
      </c>
      <c r="D763" s="546" t="s">
        <v>479</v>
      </c>
      <c r="E763" s="546" t="s">
        <v>455</v>
      </c>
      <c r="F763" s="546" t="s">
        <v>1183</v>
      </c>
      <c r="G763" s="546" t="s">
        <v>1184</v>
      </c>
      <c r="H763" s="546" t="s">
        <v>585</v>
      </c>
      <c r="I763" s="546" t="s">
        <v>1185</v>
      </c>
      <c r="J763" s="546" t="s">
        <v>1248</v>
      </c>
      <c r="K763" s="546" t="s">
        <v>1187</v>
      </c>
      <c r="L763" s="546" t="s">
        <v>1187</v>
      </c>
    </row>
    <row r="764" spans="1:12" ht="25.5" hidden="1">
      <c r="A764" s="546" t="s">
        <v>3441</v>
      </c>
      <c r="B764" s="546" t="s">
        <v>3442</v>
      </c>
      <c r="C764" s="546" t="s">
        <v>3443</v>
      </c>
      <c r="D764" s="546" t="s">
        <v>479</v>
      </c>
      <c r="E764" s="546" t="s">
        <v>455</v>
      </c>
      <c r="F764" s="546" t="s">
        <v>1183</v>
      </c>
      <c r="G764" s="546" t="s">
        <v>1184</v>
      </c>
      <c r="H764" s="546" t="s">
        <v>585</v>
      </c>
      <c r="I764" s="546" t="s">
        <v>1185</v>
      </c>
      <c r="J764" s="546" t="s">
        <v>1248</v>
      </c>
      <c r="K764" s="546" t="s">
        <v>1187</v>
      </c>
      <c r="L764" s="546" t="s">
        <v>1187</v>
      </c>
    </row>
    <row r="765" spans="1:12" ht="25.5" hidden="1">
      <c r="A765" s="546" t="s">
        <v>3444</v>
      </c>
      <c r="B765" s="546" t="s">
        <v>3445</v>
      </c>
      <c r="C765" s="546" t="s">
        <v>3446</v>
      </c>
      <c r="D765" s="546" t="s">
        <v>479</v>
      </c>
      <c r="E765" s="546" t="s">
        <v>455</v>
      </c>
      <c r="F765" s="546" t="s">
        <v>1183</v>
      </c>
      <c r="G765" s="546" t="s">
        <v>1184</v>
      </c>
      <c r="H765" s="546" t="s">
        <v>585</v>
      </c>
      <c r="I765" s="546" t="s">
        <v>1185</v>
      </c>
      <c r="J765" s="546" t="s">
        <v>1248</v>
      </c>
      <c r="K765" s="546" t="s">
        <v>1187</v>
      </c>
      <c r="L765" s="546" t="s">
        <v>1187</v>
      </c>
    </row>
    <row r="766" spans="1:12" ht="25.5" hidden="1">
      <c r="A766" s="546" t="s">
        <v>3447</v>
      </c>
      <c r="B766" s="546" t="s">
        <v>3448</v>
      </c>
      <c r="C766" s="546" t="s">
        <v>3449</v>
      </c>
      <c r="D766" s="546" t="s">
        <v>479</v>
      </c>
      <c r="E766" s="546" t="s">
        <v>455</v>
      </c>
      <c r="F766" s="546" t="s">
        <v>1183</v>
      </c>
      <c r="G766" s="546" t="s">
        <v>1184</v>
      </c>
      <c r="H766" s="546" t="s">
        <v>585</v>
      </c>
      <c r="I766" s="546" t="s">
        <v>1185</v>
      </c>
      <c r="J766" s="546" t="s">
        <v>1248</v>
      </c>
      <c r="K766" s="546" t="s">
        <v>1187</v>
      </c>
      <c r="L766" s="546" t="s">
        <v>1187</v>
      </c>
    </row>
    <row r="767" spans="1:12" ht="25.5" hidden="1">
      <c r="A767" s="546" t="s">
        <v>3450</v>
      </c>
      <c r="B767" s="546" t="s">
        <v>3451</v>
      </c>
      <c r="C767" s="546" t="s">
        <v>3452</v>
      </c>
      <c r="D767" s="546" t="s">
        <v>479</v>
      </c>
      <c r="E767" s="546" t="s">
        <v>455</v>
      </c>
      <c r="F767" s="546" t="s">
        <v>1183</v>
      </c>
      <c r="G767" s="546" t="s">
        <v>1184</v>
      </c>
      <c r="H767" s="546" t="s">
        <v>585</v>
      </c>
      <c r="I767" s="546" t="s">
        <v>1185</v>
      </c>
      <c r="J767" s="546" t="s">
        <v>1248</v>
      </c>
      <c r="K767" s="546" t="s">
        <v>1187</v>
      </c>
      <c r="L767" s="546" t="s">
        <v>1187</v>
      </c>
    </row>
    <row r="768" spans="1:12" ht="25.5" hidden="1">
      <c r="A768" s="546" t="s">
        <v>3453</v>
      </c>
      <c r="B768" s="546" t="s">
        <v>3454</v>
      </c>
      <c r="C768" s="546" t="s">
        <v>3455</v>
      </c>
      <c r="D768" s="546" t="s">
        <v>479</v>
      </c>
      <c r="E768" s="546" t="s">
        <v>455</v>
      </c>
      <c r="F768" s="546" t="s">
        <v>1183</v>
      </c>
      <c r="G768" s="546" t="s">
        <v>1184</v>
      </c>
      <c r="H768" s="546" t="s">
        <v>585</v>
      </c>
      <c r="I768" s="546" t="s">
        <v>1185</v>
      </c>
      <c r="J768" s="546" t="s">
        <v>1248</v>
      </c>
      <c r="K768" s="546" t="s">
        <v>1187</v>
      </c>
      <c r="L768" s="546" t="s">
        <v>1187</v>
      </c>
    </row>
    <row r="769" spans="1:12" ht="25.5" hidden="1">
      <c r="A769" s="546" t="s">
        <v>3456</v>
      </c>
      <c r="B769" s="546" t="s">
        <v>3457</v>
      </c>
      <c r="C769" s="546" t="s">
        <v>3458</v>
      </c>
      <c r="D769" s="546" t="s">
        <v>479</v>
      </c>
      <c r="E769" s="546" t="s">
        <v>455</v>
      </c>
      <c r="F769" s="546" t="s">
        <v>1183</v>
      </c>
      <c r="G769" s="546" t="s">
        <v>1184</v>
      </c>
      <c r="H769" s="546" t="s">
        <v>585</v>
      </c>
      <c r="I769" s="546" t="s">
        <v>1185</v>
      </c>
      <c r="J769" s="546" t="s">
        <v>1248</v>
      </c>
      <c r="K769" s="546" t="s">
        <v>1187</v>
      </c>
      <c r="L769" s="546" t="s">
        <v>1187</v>
      </c>
    </row>
    <row r="770" spans="1:12" ht="25.5" hidden="1">
      <c r="A770" s="546" t="s">
        <v>3459</v>
      </c>
      <c r="B770" s="546" t="s">
        <v>3460</v>
      </c>
      <c r="C770" s="546" t="s">
        <v>3461</v>
      </c>
      <c r="D770" s="546" t="s">
        <v>481</v>
      </c>
      <c r="E770" s="546" t="s">
        <v>439</v>
      </c>
      <c r="F770" s="546" t="s">
        <v>1183</v>
      </c>
      <c r="G770" s="546" t="s">
        <v>1184</v>
      </c>
      <c r="H770" s="546" t="s">
        <v>585</v>
      </c>
      <c r="I770" s="546" t="s">
        <v>1185</v>
      </c>
      <c r="J770" s="546" t="s">
        <v>1248</v>
      </c>
      <c r="K770" s="546" t="s">
        <v>1187</v>
      </c>
      <c r="L770" s="546" t="s">
        <v>1187</v>
      </c>
    </row>
    <row r="771" spans="1:12" ht="25.5" hidden="1">
      <c r="A771" s="546" t="s">
        <v>3462</v>
      </c>
      <c r="B771" s="546" t="s">
        <v>3463</v>
      </c>
      <c r="C771" s="546" t="s">
        <v>3464</v>
      </c>
      <c r="D771" s="546" t="s">
        <v>481</v>
      </c>
      <c r="E771" s="546" t="s">
        <v>439</v>
      </c>
      <c r="F771" s="546" t="s">
        <v>1183</v>
      </c>
      <c r="G771" s="546" t="s">
        <v>1184</v>
      </c>
      <c r="H771" s="546" t="s">
        <v>585</v>
      </c>
      <c r="I771" s="546" t="s">
        <v>1185</v>
      </c>
      <c r="J771" s="546" t="s">
        <v>1248</v>
      </c>
      <c r="K771" s="546" t="s">
        <v>1187</v>
      </c>
      <c r="L771" s="546" t="s">
        <v>1187</v>
      </c>
    </row>
    <row r="772" spans="1:12" ht="25.5" hidden="1">
      <c r="A772" s="546" t="s">
        <v>3465</v>
      </c>
      <c r="B772" s="546" t="s">
        <v>3466</v>
      </c>
      <c r="C772" s="546" t="s">
        <v>3467</v>
      </c>
      <c r="D772" s="546" t="s">
        <v>481</v>
      </c>
      <c r="E772" s="546" t="s">
        <v>439</v>
      </c>
      <c r="F772" s="546" t="s">
        <v>1183</v>
      </c>
      <c r="G772" s="546" t="s">
        <v>1184</v>
      </c>
      <c r="H772" s="546" t="s">
        <v>585</v>
      </c>
      <c r="I772" s="546" t="s">
        <v>1185</v>
      </c>
      <c r="J772" s="546" t="s">
        <v>1248</v>
      </c>
      <c r="K772" s="546" t="s">
        <v>1187</v>
      </c>
      <c r="L772" s="546" t="s">
        <v>1187</v>
      </c>
    </row>
    <row r="773" spans="1:12" ht="25.5" hidden="1">
      <c r="A773" s="546" t="s">
        <v>3468</v>
      </c>
      <c r="B773" s="546" t="s">
        <v>3469</v>
      </c>
      <c r="C773" s="546" t="s">
        <v>3470</v>
      </c>
      <c r="D773" s="546" t="s">
        <v>481</v>
      </c>
      <c r="E773" s="546" t="s">
        <v>439</v>
      </c>
      <c r="F773" s="546" t="s">
        <v>1183</v>
      </c>
      <c r="G773" s="546" t="s">
        <v>1184</v>
      </c>
      <c r="H773" s="546" t="s">
        <v>585</v>
      </c>
      <c r="I773" s="546" t="s">
        <v>1185</v>
      </c>
      <c r="J773" s="546" t="s">
        <v>1248</v>
      </c>
      <c r="K773" s="546" t="s">
        <v>1187</v>
      </c>
      <c r="L773" s="546" t="s">
        <v>1187</v>
      </c>
    </row>
    <row r="774" spans="1:12" ht="25.5" hidden="1">
      <c r="A774" s="546" t="s">
        <v>3471</v>
      </c>
      <c r="B774" s="546" t="s">
        <v>3472</v>
      </c>
      <c r="C774" s="546" t="s">
        <v>3473</v>
      </c>
      <c r="D774" s="546" t="s">
        <v>481</v>
      </c>
      <c r="E774" s="546" t="s">
        <v>439</v>
      </c>
      <c r="F774" s="546" t="s">
        <v>1183</v>
      </c>
      <c r="G774" s="546" t="s">
        <v>1184</v>
      </c>
      <c r="H774" s="546" t="s">
        <v>585</v>
      </c>
      <c r="I774" s="546" t="s">
        <v>1185</v>
      </c>
      <c r="J774" s="546" t="s">
        <v>1248</v>
      </c>
      <c r="K774" s="546" t="s">
        <v>1187</v>
      </c>
      <c r="L774" s="546" t="s">
        <v>1187</v>
      </c>
    </row>
    <row r="775" spans="1:12" ht="25.5" hidden="1">
      <c r="A775" s="546" t="s">
        <v>3474</v>
      </c>
      <c r="B775" s="546" t="s">
        <v>3475</v>
      </c>
      <c r="C775" s="546" t="s">
        <v>3476</v>
      </c>
      <c r="D775" s="546" t="s">
        <v>481</v>
      </c>
      <c r="E775" s="546" t="s">
        <v>439</v>
      </c>
      <c r="F775" s="546" t="s">
        <v>1183</v>
      </c>
      <c r="G775" s="546" t="s">
        <v>1184</v>
      </c>
      <c r="H775" s="546" t="s">
        <v>585</v>
      </c>
      <c r="I775" s="546" t="s">
        <v>1185</v>
      </c>
      <c r="J775" s="546" t="s">
        <v>1248</v>
      </c>
      <c r="K775" s="546" t="s">
        <v>1187</v>
      </c>
      <c r="L775" s="546" t="s">
        <v>1187</v>
      </c>
    </row>
    <row r="776" spans="1:12" ht="25.5" hidden="1">
      <c r="A776" s="546" t="s">
        <v>3477</v>
      </c>
      <c r="B776" s="546" t="s">
        <v>3478</v>
      </c>
      <c r="C776" s="546" t="s">
        <v>3479</v>
      </c>
      <c r="D776" s="546" t="s">
        <v>481</v>
      </c>
      <c r="E776" s="546" t="s">
        <v>439</v>
      </c>
      <c r="F776" s="546" t="s">
        <v>1183</v>
      </c>
      <c r="G776" s="546" t="s">
        <v>1184</v>
      </c>
      <c r="H776" s="546" t="s">
        <v>585</v>
      </c>
      <c r="I776" s="546" t="s">
        <v>1185</v>
      </c>
      <c r="J776" s="546" t="s">
        <v>1248</v>
      </c>
      <c r="K776" s="546" t="s">
        <v>1187</v>
      </c>
      <c r="L776" s="546" t="s">
        <v>1187</v>
      </c>
    </row>
    <row r="777" spans="1:12" ht="25.5" hidden="1">
      <c r="A777" s="546" t="s">
        <v>3480</v>
      </c>
      <c r="B777" s="546" t="s">
        <v>3481</v>
      </c>
      <c r="C777" s="546" t="s">
        <v>3482</v>
      </c>
      <c r="D777" s="546" t="s">
        <v>481</v>
      </c>
      <c r="E777" s="546" t="s">
        <v>439</v>
      </c>
      <c r="F777" s="546" t="s">
        <v>1183</v>
      </c>
      <c r="G777" s="546" t="s">
        <v>1184</v>
      </c>
      <c r="H777" s="546" t="s">
        <v>585</v>
      </c>
      <c r="I777" s="546" t="s">
        <v>1185</v>
      </c>
      <c r="J777" s="546" t="s">
        <v>1248</v>
      </c>
      <c r="K777" s="546" t="s">
        <v>1187</v>
      </c>
      <c r="L777" s="546" t="s">
        <v>1187</v>
      </c>
    </row>
    <row r="778" spans="1:12" ht="25.5" hidden="1">
      <c r="A778" s="546" t="s">
        <v>3483</v>
      </c>
      <c r="B778" s="546" t="s">
        <v>3484</v>
      </c>
      <c r="C778" s="546" t="s">
        <v>3485</v>
      </c>
      <c r="D778" s="546" t="s">
        <v>481</v>
      </c>
      <c r="E778" s="546" t="s">
        <v>439</v>
      </c>
      <c r="F778" s="546" t="s">
        <v>1183</v>
      </c>
      <c r="G778" s="546" t="s">
        <v>1184</v>
      </c>
      <c r="H778" s="546" t="s">
        <v>585</v>
      </c>
      <c r="I778" s="546" t="s">
        <v>1185</v>
      </c>
      <c r="J778" s="546" t="s">
        <v>1248</v>
      </c>
      <c r="K778" s="546" t="s">
        <v>1187</v>
      </c>
      <c r="L778" s="546" t="s">
        <v>1187</v>
      </c>
    </row>
    <row r="779" spans="1:12" ht="25.5" hidden="1">
      <c r="A779" s="546" t="s">
        <v>3486</v>
      </c>
      <c r="B779" s="546" t="s">
        <v>3487</v>
      </c>
      <c r="C779" s="546" t="s">
        <v>3488</v>
      </c>
      <c r="D779" s="546" t="s">
        <v>481</v>
      </c>
      <c r="E779" s="546" t="s">
        <v>439</v>
      </c>
      <c r="F779" s="546" t="s">
        <v>1183</v>
      </c>
      <c r="G779" s="546" t="s">
        <v>1184</v>
      </c>
      <c r="H779" s="546" t="s">
        <v>585</v>
      </c>
      <c r="I779" s="546" t="s">
        <v>1185</v>
      </c>
      <c r="J779" s="546" t="s">
        <v>1248</v>
      </c>
      <c r="K779" s="546" t="s">
        <v>1187</v>
      </c>
      <c r="L779" s="546" t="s">
        <v>1187</v>
      </c>
    </row>
    <row r="780" spans="1:12" ht="25.5" hidden="1">
      <c r="A780" s="546" t="s">
        <v>3489</v>
      </c>
      <c r="B780" s="546" t="s">
        <v>3490</v>
      </c>
      <c r="C780" s="546" t="s">
        <v>3491</v>
      </c>
      <c r="D780" s="546" t="s">
        <v>481</v>
      </c>
      <c r="E780" s="546" t="s">
        <v>439</v>
      </c>
      <c r="F780" s="546" t="s">
        <v>1183</v>
      </c>
      <c r="G780" s="546" t="s">
        <v>1184</v>
      </c>
      <c r="H780" s="546" t="s">
        <v>585</v>
      </c>
      <c r="I780" s="546" t="s">
        <v>1185</v>
      </c>
      <c r="J780" s="546" t="s">
        <v>1248</v>
      </c>
      <c r="K780" s="546" t="s">
        <v>1187</v>
      </c>
      <c r="L780" s="546" t="s">
        <v>1187</v>
      </c>
    </row>
    <row r="781" spans="1:12" ht="25.5" hidden="1">
      <c r="A781" s="546" t="s">
        <v>3492</v>
      </c>
      <c r="B781" s="546" t="s">
        <v>3493</v>
      </c>
      <c r="C781" s="546" t="s">
        <v>3494</v>
      </c>
      <c r="D781" s="546" t="s">
        <v>481</v>
      </c>
      <c r="E781" s="546" t="s">
        <v>439</v>
      </c>
      <c r="F781" s="546" t="s">
        <v>1183</v>
      </c>
      <c r="G781" s="546" t="s">
        <v>1184</v>
      </c>
      <c r="H781" s="546" t="s">
        <v>585</v>
      </c>
      <c r="I781" s="546" t="s">
        <v>1185</v>
      </c>
      <c r="J781" s="546" t="s">
        <v>1248</v>
      </c>
      <c r="K781" s="546" t="s">
        <v>1187</v>
      </c>
      <c r="L781" s="546" t="s">
        <v>1187</v>
      </c>
    </row>
    <row r="782" spans="1:12" ht="25.5" hidden="1">
      <c r="A782" s="546" t="s">
        <v>3495</v>
      </c>
      <c r="B782" s="546" t="s">
        <v>3496</v>
      </c>
      <c r="C782" s="546" t="s">
        <v>3497</v>
      </c>
      <c r="D782" s="546" t="s">
        <v>481</v>
      </c>
      <c r="E782" s="546" t="s">
        <v>439</v>
      </c>
      <c r="F782" s="546" t="s">
        <v>1183</v>
      </c>
      <c r="G782" s="546" t="s">
        <v>1184</v>
      </c>
      <c r="H782" s="546" t="s">
        <v>585</v>
      </c>
      <c r="I782" s="546" t="s">
        <v>1185</v>
      </c>
      <c r="J782" s="546" t="s">
        <v>1248</v>
      </c>
      <c r="K782" s="546" t="s">
        <v>1187</v>
      </c>
      <c r="L782" s="546" t="s">
        <v>1187</v>
      </c>
    </row>
    <row r="783" spans="1:12" ht="25.5" hidden="1">
      <c r="A783" s="546" t="s">
        <v>3498</v>
      </c>
      <c r="B783" s="546" t="s">
        <v>3499</v>
      </c>
      <c r="C783" s="546" t="s">
        <v>3500</v>
      </c>
      <c r="D783" s="546" t="s">
        <v>481</v>
      </c>
      <c r="E783" s="546" t="s">
        <v>439</v>
      </c>
      <c r="F783" s="546" t="s">
        <v>1183</v>
      </c>
      <c r="G783" s="546" t="s">
        <v>1184</v>
      </c>
      <c r="H783" s="546" t="s">
        <v>585</v>
      </c>
      <c r="I783" s="546" t="s">
        <v>1185</v>
      </c>
      <c r="J783" s="546" t="s">
        <v>1248</v>
      </c>
      <c r="K783" s="546" t="s">
        <v>1187</v>
      </c>
      <c r="L783" s="546" t="s">
        <v>1187</v>
      </c>
    </row>
    <row r="784" spans="1:12" ht="25.5" hidden="1">
      <c r="A784" s="546" t="s">
        <v>3501</v>
      </c>
      <c r="B784" s="546" t="s">
        <v>3502</v>
      </c>
      <c r="C784" s="546" t="s">
        <v>3503</v>
      </c>
      <c r="D784" s="546" t="s">
        <v>481</v>
      </c>
      <c r="E784" s="546" t="s">
        <v>439</v>
      </c>
      <c r="F784" s="546" t="s">
        <v>1183</v>
      </c>
      <c r="G784" s="546" t="s">
        <v>1184</v>
      </c>
      <c r="H784" s="546" t="s">
        <v>585</v>
      </c>
      <c r="I784" s="546" t="s">
        <v>1185</v>
      </c>
      <c r="J784" s="546" t="s">
        <v>1248</v>
      </c>
      <c r="K784" s="546" t="s">
        <v>1187</v>
      </c>
      <c r="L784" s="546" t="s">
        <v>1187</v>
      </c>
    </row>
    <row r="785" spans="1:12" ht="25.5" hidden="1">
      <c r="A785" s="546" t="s">
        <v>3504</v>
      </c>
      <c r="B785" s="546" t="s">
        <v>3505</v>
      </c>
      <c r="C785" s="546" t="s">
        <v>3506</v>
      </c>
      <c r="D785" s="546" t="s">
        <v>477</v>
      </c>
      <c r="E785" s="546" t="s">
        <v>453</v>
      </c>
      <c r="F785" s="546" t="s">
        <v>1183</v>
      </c>
      <c r="G785" s="546" t="s">
        <v>1184</v>
      </c>
      <c r="H785" s="546" t="s">
        <v>585</v>
      </c>
      <c r="I785" s="546" t="s">
        <v>1185</v>
      </c>
      <c r="J785" s="546" t="s">
        <v>1248</v>
      </c>
      <c r="K785" s="546" t="s">
        <v>1187</v>
      </c>
      <c r="L785" s="546" t="s">
        <v>1187</v>
      </c>
    </row>
    <row r="786" spans="1:12" ht="25.5" hidden="1">
      <c r="A786" s="546" t="s">
        <v>3507</v>
      </c>
      <c r="B786" s="546" t="s">
        <v>3508</v>
      </c>
      <c r="C786" s="546" t="s">
        <v>3509</v>
      </c>
      <c r="D786" s="546" t="s">
        <v>477</v>
      </c>
      <c r="E786" s="546" t="s">
        <v>453</v>
      </c>
      <c r="F786" s="546" t="s">
        <v>1183</v>
      </c>
      <c r="G786" s="546" t="s">
        <v>1184</v>
      </c>
      <c r="H786" s="546" t="s">
        <v>585</v>
      </c>
      <c r="I786" s="546" t="s">
        <v>1185</v>
      </c>
      <c r="J786" s="546" t="s">
        <v>1248</v>
      </c>
      <c r="K786" s="546" t="s">
        <v>1187</v>
      </c>
      <c r="L786" s="546" t="s">
        <v>1187</v>
      </c>
    </row>
    <row r="787" spans="1:12" ht="25.5" hidden="1">
      <c r="A787" s="546" t="s">
        <v>3510</v>
      </c>
      <c r="B787" s="546" t="s">
        <v>3511</v>
      </c>
      <c r="C787" s="546" t="s">
        <v>3512</v>
      </c>
      <c r="D787" s="546" t="s">
        <v>477</v>
      </c>
      <c r="E787" s="546" t="s">
        <v>453</v>
      </c>
      <c r="F787" s="546" t="s">
        <v>1183</v>
      </c>
      <c r="G787" s="546" t="s">
        <v>1184</v>
      </c>
      <c r="H787" s="546" t="s">
        <v>585</v>
      </c>
      <c r="I787" s="546" t="s">
        <v>1185</v>
      </c>
      <c r="J787" s="546" t="s">
        <v>1248</v>
      </c>
      <c r="K787" s="546" t="s">
        <v>1187</v>
      </c>
      <c r="L787" s="546" t="s">
        <v>1187</v>
      </c>
    </row>
    <row r="788" spans="1:12" ht="25.5" hidden="1">
      <c r="A788" s="546" t="s">
        <v>3513</v>
      </c>
      <c r="B788" s="546" t="s">
        <v>3514</v>
      </c>
      <c r="C788" s="546" t="s">
        <v>3515</v>
      </c>
      <c r="D788" s="546" t="s">
        <v>477</v>
      </c>
      <c r="E788" s="546" t="s">
        <v>453</v>
      </c>
      <c r="F788" s="546" t="s">
        <v>1183</v>
      </c>
      <c r="G788" s="546" t="s">
        <v>1184</v>
      </c>
      <c r="H788" s="546" t="s">
        <v>585</v>
      </c>
      <c r="I788" s="546" t="s">
        <v>1185</v>
      </c>
      <c r="J788" s="546" t="s">
        <v>1248</v>
      </c>
      <c r="K788" s="546" t="s">
        <v>1187</v>
      </c>
      <c r="L788" s="546" t="s">
        <v>1187</v>
      </c>
    </row>
    <row r="789" spans="1:12" ht="25.5" hidden="1">
      <c r="A789" s="546" t="s">
        <v>3516</v>
      </c>
      <c r="B789" s="546" t="s">
        <v>3517</v>
      </c>
      <c r="C789" s="546" t="s">
        <v>3518</v>
      </c>
      <c r="D789" s="546" t="s">
        <v>477</v>
      </c>
      <c r="E789" s="546" t="s">
        <v>453</v>
      </c>
      <c r="F789" s="546" t="s">
        <v>1183</v>
      </c>
      <c r="G789" s="546" t="s">
        <v>1184</v>
      </c>
      <c r="H789" s="546" t="s">
        <v>585</v>
      </c>
      <c r="I789" s="546" t="s">
        <v>1185</v>
      </c>
      <c r="J789" s="546" t="s">
        <v>1248</v>
      </c>
      <c r="K789" s="546" t="s">
        <v>1187</v>
      </c>
      <c r="L789" s="546" t="s">
        <v>1187</v>
      </c>
    </row>
    <row r="790" spans="1:12" ht="25.5" hidden="1">
      <c r="A790" s="546" t="s">
        <v>3519</v>
      </c>
      <c r="B790" s="546" t="s">
        <v>3520</v>
      </c>
      <c r="C790" s="546" t="s">
        <v>3521</v>
      </c>
      <c r="D790" s="546" t="s">
        <v>477</v>
      </c>
      <c r="E790" s="546" t="s">
        <v>453</v>
      </c>
      <c r="F790" s="546" t="s">
        <v>1183</v>
      </c>
      <c r="G790" s="546" t="s">
        <v>1184</v>
      </c>
      <c r="H790" s="546" t="s">
        <v>585</v>
      </c>
      <c r="I790" s="546" t="s">
        <v>1185</v>
      </c>
      <c r="J790" s="546" t="s">
        <v>1248</v>
      </c>
      <c r="K790" s="546" t="s">
        <v>1187</v>
      </c>
      <c r="L790" s="546" t="s">
        <v>1187</v>
      </c>
    </row>
    <row r="791" spans="1:12" ht="25.5" hidden="1">
      <c r="A791" s="546" t="s">
        <v>3522</v>
      </c>
      <c r="B791" s="546" t="s">
        <v>3523</v>
      </c>
      <c r="C791" s="546" t="s">
        <v>3524</v>
      </c>
      <c r="D791" s="546" t="s">
        <v>477</v>
      </c>
      <c r="E791" s="546" t="s">
        <v>453</v>
      </c>
      <c r="F791" s="546" t="s">
        <v>1183</v>
      </c>
      <c r="G791" s="546" t="s">
        <v>1184</v>
      </c>
      <c r="H791" s="546" t="s">
        <v>585</v>
      </c>
      <c r="I791" s="546" t="s">
        <v>1185</v>
      </c>
      <c r="J791" s="546" t="s">
        <v>1248</v>
      </c>
      <c r="K791" s="546" t="s">
        <v>1187</v>
      </c>
      <c r="L791" s="546" t="s">
        <v>1187</v>
      </c>
    </row>
    <row r="792" spans="1:12" ht="25.5" hidden="1">
      <c r="A792" s="546" t="s">
        <v>3525</v>
      </c>
      <c r="B792" s="546" t="s">
        <v>3526</v>
      </c>
      <c r="C792" s="546" t="s">
        <v>3527</v>
      </c>
      <c r="D792" s="546" t="s">
        <v>477</v>
      </c>
      <c r="E792" s="546" t="s">
        <v>453</v>
      </c>
      <c r="F792" s="546" t="s">
        <v>1183</v>
      </c>
      <c r="G792" s="546" t="s">
        <v>1184</v>
      </c>
      <c r="H792" s="546" t="s">
        <v>585</v>
      </c>
      <c r="I792" s="546" t="s">
        <v>1185</v>
      </c>
      <c r="J792" s="546" t="s">
        <v>1248</v>
      </c>
      <c r="K792" s="546" t="s">
        <v>1187</v>
      </c>
      <c r="L792" s="546" t="s">
        <v>1187</v>
      </c>
    </row>
    <row r="793" spans="1:12" ht="25.5" hidden="1">
      <c r="A793" s="546" t="s">
        <v>3528</v>
      </c>
      <c r="B793" s="546" t="s">
        <v>3529</v>
      </c>
      <c r="C793" s="546" t="s">
        <v>3530</v>
      </c>
      <c r="D793" s="546" t="s">
        <v>477</v>
      </c>
      <c r="E793" s="546" t="s">
        <v>453</v>
      </c>
      <c r="F793" s="546" t="s">
        <v>1183</v>
      </c>
      <c r="G793" s="546" t="s">
        <v>1184</v>
      </c>
      <c r="H793" s="546" t="s">
        <v>585</v>
      </c>
      <c r="I793" s="546" t="s">
        <v>1185</v>
      </c>
      <c r="J793" s="546" t="s">
        <v>1248</v>
      </c>
      <c r="K793" s="546" t="s">
        <v>1187</v>
      </c>
      <c r="L793" s="546" t="s">
        <v>1187</v>
      </c>
    </row>
    <row r="794" spans="1:12" ht="25.5" hidden="1">
      <c r="A794" s="546" t="s">
        <v>3531</v>
      </c>
      <c r="B794" s="546" t="s">
        <v>3532</v>
      </c>
      <c r="C794" s="546" t="s">
        <v>3533</v>
      </c>
      <c r="D794" s="546" t="s">
        <v>477</v>
      </c>
      <c r="E794" s="546" t="s">
        <v>453</v>
      </c>
      <c r="F794" s="546" t="s">
        <v>1183</v>
      </c>
      <c r="G794" s="546" t="s">
        <v>1184</v>
      </c>
      <c r="H794" s="546" t="s">
        <v>585</v>
      </c>
      <c r="I794" s="546" t="s">
        <v>1185</v>
      </c>
      <c r="J794" s="546" t="s">
        <v>1248</v>
      </c>
      <c r="K794" s="546" t="s">
        <v>1187</v>
      </c>
      <c r="L794" s="546" t="s">
        <v>1187</v>
      </c>
    </row>
    <row r="795" spans="1:12" ht="25.5" hidden="1">
      <c r="A795" s="546" t="s">
        <v>3534</v>
      </c>
      <c r="B795" s="546" t="s">
        <v>3535</v>
      </c>
      <c r="C795" s="546" t="s">
        <v>3536</v>
      </c>
      <c r="D795" s="546" t="s">
        <v>477</v>
      </c>
      <c r="E795" s="546" t="s">
        <v>453</v>
      </c>
      <c r="F795" s="546" t="s">
        <v>1183</v>
      </c>
      <c r="G795" s="546" t="s">
        <v>1184</v>
      </c>
      <c r="H795" s="546" t="s">
        <v>585</v>
      </c>
      <c r="I795" s="546" t="s">
        <v>1185</v>
      </c>
      <c r="J795" s="546" t="s">
        <v>1248</v>
      </c>
      <c r="K795" s="546" t="s">
        <v>1187</v>
      </c>
      <c r="L795" s="546" t="s">
        <v>1187</v>
      </c>
    </row>
    <row r="796" spans="1:12" ht="25.5" hidden="1">
      <c r="A796" s="546" t="s">
        <v>3537</v>
      </c>
      <c r="B796" s="546" t="s">
        <v>3538</v>
      </c>
      <c r="C796" s="546" t="s">
        <v>3539</v>
      </c>
      <c r="D796" s="546" t="s">
        <v>477</v>
      </c>
      <c r="E796" s="546" t="s">
        <v>453</v>
      </c>
      <c r="F796" s="546" t="s">
        <v>1183</v>
      </c>
      <c r="G796" s="546" t="s">
        <v>1184</v>
      </c>
      <c r="H796" s="546" t="s">
        <v>585</v>
      </c>
      <c r="I796" s="546" t="s">
        <v>1185</v>
      </c>
      <c r="J796" s="546" t="s">
        <v>1248</v>
      </c>
      <c r="K796" s="546" t="s">
        <v>1187</v>
      </c>
      <c r="L796" s="546" t="s">
        <v>1187</v>
      </c>
    </row>
    <row r="797" spans="1:12" ht="25.5" hidden="1">
      <c r="A797" s="546" t="s">
        <v>3540</v>
      </c>
      <c r="B797" s="546" t="s">
        <v>3541</v>
      </c>
      <c r="C797" s="546" t="s">
        <v>3542</v>
      </c>
      <c r="D797" s="546" t="s">
        <v>477</v>
      </c>
      <c r="E797" s="546" t="s">
        <v>453</v>
      </c>
      <c r="F797" s="546" t="s">
        <v>1183</v>
      </c>
      <c r="G797" s="546" t="s">
        <v>1184</v>
      </c>
      <c r="H797" s="546" t="s">
        <v>585</v>
      </c>
      <c r="I797" s="546" t="s">
        <v>1185</v>
      </c>
      <c r="J797" s="546" t="s">
        <v>1248</v>
      </c>
      <c r="K797" s="546" t="s">
        <v>1187</v>
      </c>
      <c r="L797" s="546" t="s">
        <v>1187</v>
      </c>
    </row>
    <row r="798" spans="1:12" ht="25.5" hidden="1">
      <c r="A798" s="546" t="s">
        <v>3543</v>
      </c>
      <c r="B798" s="546" t="s">
        <v>3544</v>
      </c>
      <c r="C798" s="546" t="s">
        <v>3545</v>
      </c>
      <c r="D798" s="546" t="s">
        <v>477</v>
      </c>
      <c r="E798" s="546" t="s">
        <v>453</v>
      </c>
      <c r="F798" s="546" t="s">
        <v>1183</v>
      </c>
      <c r="G798" s="546" t="s">
        <v>1184</v>
      </c>
      <c r="H798" s="546" t="s">
        <v>585</v>
      </c>
      <c r="I798" s="546" t="s">
        <v>1185</v>
      </c>
      <c r="J798" s="546" t="s">
        <v>1248</v>
      </c>
      <c r="K798" s="546" t="s">
        <v>1187</v>
      </c>
      <c r="L798" s="546" t="s">
        <v>1187</v>
      </c>
    </row>
    <row r="799" spans="1:12" ht="25.5" hidden="1">
      <c r="A799" s="546" t="s">
        <v>3546</v>
      </c>
      <c r="B799" s="546" t="s">
        <v>3547</v>
      </c>
      <c r="C799" s="546" t="s">
        <v>3548</v>
      </c>
      <c r="D799" s="546" t="s">
        <v>477</v>
      </c>
      <c r="E799" s="546" t="s">
        <v>453</v>
      </c>
      <c r="F799" s="546" t="s">
        <v>1183</v>
      </c>
      <c r="G799" s="546" t="s">
        <v>1184</v>
      </c>
      <c r="H799" s="546" t="s">
        <v>585</v>
      </c>
      <c r="I799" s="546" t="s">
        <v>1185</v>
      </c>
      <c r="J799" s="546" t="s">
        <v>1248</v>
      </c>
      <c r="K799" s="546" t="s">
        <v>1187</v>
      </c>
      <c r="L799" s="546" t="s">
        <v>1187</v>
      </c>
    </row>
    <row r="800" spans="1:12" ht="25.5" hidden="1">
      <c r="A800" s="546" t="s">
        <v>3549</v>
      </c>
      <c r="B800" s="546" t="s">
        <v>3550</v>
      </c>
      <c r="C800" s="546" t="s">
        <v>3551</v>
      </c>
      <c r="D800" s="546" t="s">
        <v>477</v>
      </c>
      <c r="E800" s="546" t="s">
        <v>453</v>
      </c>
      <c r="F800" s="546" t="s">
        <v>1183</v>
      </c>
      <c r="G800" s="546" t="s">
        <v>1184</v>
      </c>
      <c r="H800" s="546" t="s">
        <v>585</v>
      </c>
      <c r="I800" s="546" t="s">
        <v>1185</v>
      </c>
      <c r="J800" s="546" t="s">
        <v>1248</v>
      </c>
      <c r="K800" s="546" t="s">
        <v>1187</v>
      </c>
      <c r="L800" s="546" t="s">
        <v>1187</v>
      </c>
    </row>
    <row r="801" spans="1:12" ht="25.5" hidden="1">
      <c r="A801" s="546" t="s">
        <v>3552</v>
      </c>
      <c r="B801" s="546" t="s">
        <v>3553</v>
      </c>
      <c r="C801" s="546" t="s">
        <v>3554</v>
      </c>
      <c r="D801" s="546" t="s">
        <v>482</v>
      </c>
      <c r="E801" s="546" t="s">
        <v>451</v>
      </c>
      <c r="F801" s="546" t="s">
        <v>1183</v>
      </c>
      <c r="G801" s="546" t="s">
        <v>1184</v>
      </c>
      <c r="H801" s="546" t="s">
        <v>585</v>
      </c>
      <c r="I801" s="546" t="s">
        <v>1185</v>
      </c>
      <c r="J801" s="546" t="s">
        <v>1248</v>
      </c>
      <c r="K801" s="546" t="s">
        <v>1187</v>
      </c>
      <c r="L801" s="546" t="s">
        <v>1187</v>
      </c>
    </row>
    <row r="802" spans="1:12" ht="25.5" hidden="1">
      <c r="A802" s="546" t="s">
        <v>3555</v>
      </c>
      <c r="B802" s="546" t="s">
        <v>3556</v>
      </c>
      <c r="C802" s="546" t="s">
        <v>3557</v>
      </c>
      <c r="D802" s="546" t="s">
        <v>482</v>
      </c>
      <c r="E802" s="546" t="s">
        <v>451</v>
      </c>
      <c r="F802" s="546" t="s">
        <v>1183</v>
      </c>
      <c r="G802" s="546" t="s">
        <v>1184</v>
      </c>
      <c r="H802" s="546" t="s">
        <v>585</v>
      </c>
      <c r="I802" s="546" t="s">
        <v>1185</v>
      </c>
      <c r="J802" s="546" t="s">
        <v>1248</v>
      </c>
      <c r="K802" s="546" t="s">
        <v>1187</v>
      </c>
      <c r="L802" s="546" t="s">
        <v>1187</v>
      </c>
    </row>
    <row r="803" spans="1:12" ht="25.5" hidden="1">
      <c r="A803" s="546" t="s">
        <v>3558</v>
      </c>
      <c r="B803" s="546" t="s">
        <v>3559</v>
      </c>
      <c r="C803" s="546" t="s">
        <v>3560</v>
      </c>
      <c r="D803" s="546" t="s">
        <v>482</v>
      </c>
      <c r="E803" s="546" t="s">
        <v>451</v>
      </c>
      <c r="F803" s="546" t="s">
        <v>1183</v>
      </c>
      <c r="G803" s="546" t="s">
        <v>1184</v>
      </c>
      <c r="H803" s="546" t="s">
        <v>585</v>
      </c>
      <c r="I803" s="546" t="s">
        <v>1185</v>
      </c>
      <c r="J803" s="546" t="s">
        <v>1248</v>
      </c>
      <c r="K803" s="546" t="s">
        <v>1187</v>
      </c>
      <c r="L803" s="546" t="s">
        <v>1187</v>
      </c>
    </row>
    <row r="804" spans="1:12" ht="25.5" hidden="1">
      <c r="A804" s="546" t="s">
        <v>3561</v>
      </c>
      <c r="B804" s="546" t="s">
        <v>3562</v>
      </c>
      <c r="C804" s="546" t="s">
        <v>3563</v>
      </c>
      <c r="D804" s="546" t="s">
        <v>482</v>
      </c>
      <c r="E804" s="546" t="s">
        <v>451</v>
      </c>
      <c r="F804" s="546" t="s">
        <v>1183</v>
      </c>
      <c r="G804" s="546" t="s">
        <v>1184</v>
      </c>
      <c r="H804" s="546" t="s">
        <v>585</v>
      </c>
      <c r="I804" s="546" t="s">
        <v>1185</v>
      </c>
      <c r="J804" s="546" t="s">
        <v>1248</v>
      </c>
      <c r="K804" s="546" t="s">
        <v>1187</v>
      </c>
      <c r="L804" s="546" t="s">
        <v>1187</v>
      </c>
    </row>
    <row r="805" spans="1:12" ht="25.5" hidden="1">
      <c r="A805" s="546" t="s">
        <v>3564</v>
      </c>
      <c r="B805" s="546" t="s">
        <v>3565</v>
      </c>
      <c r="C805" s="546" t="s">
        <v>3566</v>
      </c>
      <c r="D805" s="546" t="s">
        <v>482</v>
      </c>
      <c r="E805" s="546" t="s">
        <v>451</v>
      </c>
      <c r="F805" s="546" t="s">
        <v>1183</v>
      </c>
      <c r="G805" s="546" t="s">
        <v>1184</v>
      </c>
      <c r="H805" s="546" t="s">
        <v>585</v>
      </c>
      <c r="I805" s="546" t="s">
        <v>1185</v>
      </c>
      <c r="J805" s="546" t="s">
        <v>1248</v>
      </c>
      <c r="K805" s="546" t="s">
        <v>1187</v>
      </c>
      <c r="L805" s="546" t="s">
        <v>1187</v>
      </c>
    </row>
    <row r="806" spans="1:12" ht="25.5" hidden="1">
      <c r="A806" s="546" t="s">
        <v>3567</v>
      </c>
      <c r="B806" s="546" t="s">
        <v>3568</v>
      </c>
      <c r="C806" s="546" t="s">
        <v>3569</v>
      </c>
      <c r="D806" s="546" t="s">
        <v>482</v>
      </c>
      <c r="E806" s="546" t="s">
        <v>451</v>
      </c>
      <c r="F806" s="546" t="s">
        <v>1183</v>
      </c>
      <c r="G806" s="546" t="s">
        <v>1184</v>
      </c>
      <c r="H806" s="546" t="s">
        <v>585</v>
      </c>
      <c r="I806" s="546" t="s">
        <v>1185</v>
      </c>
      <c r="J806" s="546" t="s">
        <v>1248</v>
      </c>
      <c r="K806" s="546" t="s">
        <v>1187</v>
      </c>
      <c r="L806" s="546" t="s">
        <v>1187</v>
      </c>
    </row>
    <row r="807" spans="1:12" ht="25.5" hidden="1">
      <c r="A807" s="546" t="s">
        <v>3570</v>
      </c>
      <c r="B807" s="546" t="s">
        <v>3571</v>
      </c>
      <c r="C807" s="546" t="s">
        <v>3572</v>
      </c>
      <c r="D807" s="546" t="s">
        <v>482</v>
      </c>
      <c r="E807" s="546" t="s">
        <v>451</v>
      </c>
      <c r="F807" s="546" t="s">
        <v>1183</v>
      </c>
      <c r="G807" s="546" t="s">
        <v>1184</v>
      </c>
      <c r="H807" s="546" t="s">
        <v>585</v>
      </c>
      <c r="I807" s="546" t="s">
        <v>1185</v>
      </c>
      <c r="J807" s="546" t="s">
        <v>1248</v>
      </c>
      <c r="K807" s="546" t="s">
        <v>1187</v>
      </c>
      <c r="L807" s="546" t="s">
        <v>1187</v>
      </c>
    </row>
    <row r="808" spans="1:12" ht="25.5" hidden="1">
      <c r="A808" s="546" t="s">
        <v>3573</v>
      </c>
      <c r="B808" s="546" t="s">
        <v>3574</v>
      </c>
      <c r="C808" s="546" t="s">
        <v>3575</v>
      </c>
      <c r="D808" s="546" t="s">
        <v>482</v>
      </c>
      <c r="E808" s="546" t="s">
        <v>451</v>
      </c>
      <c r="F808" s="546" t="s">
        <v>1183</v>
      </c>
      <c r="G808" s="546" t="s">
        <v>1184</v>
      </c>
      <c r="H808" s="546" t="s">
        <v>585</v>
      </c>
      <c r="I808" s="546" t="s">
        <v>1185</v>
      </c>
      <c r="J808" s="546" t="s">
        <v>1248</v>
      </c>
      <c r="K808" s="546" t="s">
        <v>1187</v>
      </c>
      <c r="L808" s="546" t="s">
        <v>1187</v>
      </c>
    </row>
    <row r="809" spans="1:12" ht="25.5" hidden="1">
      <c r="A809" s="546" t="s">
        <v>3576</v>
      </c>
      <c r="B809" s="546" t="s">
        <v>3577</v>
      </c>
      <c r="C809" s="546" t="s">
        <v>3578</v>
      </c>
      <c r="D809" s="546" t="s">
        <v>3579</v>
      </c>
      <c r="E809" s="546" t="s">
        <v>452</v>
      </c>
      <c r="F809" s="546" t="s">
        <v>1183</v>
      </c>
      <c r="G809" s="546" t="s">
        <v>1184</v>
      </c>
      <c r="H809" s="546" t="s">
        <v>585</v>
      </c>
      <c r="I809" s="546" t="s">
        <v>1185</v>
      </c>
      <c r="J809" s="546" t="s">
        <v>1248</v>
      </c>
      <c r="K809" s="546" t="s">
        <v>1187</v>
      </c>
      <c r="L809" s="546" t="s">
        <v>1187</v>
      </c>
    </row>
    <row r="810" spans="1:12" ht="25.5" hidden="1">
      <c r="A810" s="546" t="s">
        <v>3580</v>
      </c>
      <c r="B810" s="546" t="s">
        <v>3581</v>
      </c>
      <c r="C810" s="546" t="s">
        <v>3582</v>
      </c>
      <c r="D810" s="546" t="s">
        <v>3579</v>
      </c>
      <c r="E810" s="546" t="s">
        <v>452</v>
      </c>
      <c r="F810" s="546" t="s">
        <v>1183</v>
      </c>
      <c r="G810" s="546" t="s">
        <v>1184</v>
      </c>
      <c r="H810" s="546" t="s">
        <v>585</v>
      </c>
      <c r="I810" s="546" t="s">
        <v>1185</v>
      </c>
      <c r="J810" s="546" t="s">
        <v>1248</v>
      </c>
      <c r="K810" s="546" t="s">
        <v>1187</v>
      </c>
      <c r="L810" s="546" t="s">
        <v>1187</v>
      </c>
    </row>
    <row r="811" spans="1:12" ht="25.5" hidden="1">
      <c r="A811" s="546" t="s">
        <v>3583</v>
      </c>
      <c r="B811" s="546" t="s">
        <v>3584</v>
      </c>
      <c r="C811" s="546" t="s">
        <v>3585</v>
      </c>
      <c r="D811" s="546" t="s">
        <v>3579</v>
      </c>
      <c r="E811" s="546" t="s">
        <v>452</v>
      </c>
      <c r="F811" s="546" t="s">
        <v>1183</v>
      </c>
      <c r="G811" s="546" t="s">
        <v>1184</v>
      </c>
      <c r="H811" s="546" t="s">
        <v>585</v>
      </c>
      <c r="I811" s="546" t="s">
        <v>1185</v>
      </c>
      <c r="J811" s="546" t="s">
        <v>1248</v>
      </c>
      <c r="K811" s="546" t="s">
        <v>1187</v>
      </c>
      <c r="L811" s="546" t="s">
        <v>1187</v>
      </c>
    </row>
    <row r="812" spans="1:12" ht="25.5" hidden="1">
      <c r="A812" s="546" t="s">
        <v>3586</v>
      </c>
      <c r="B812" s="546" t="s">
        <v>3587</v>
      </c>
      <c r="C812" s="546" t="s">
        <v>3588</v>
      </c>
      <c r="D812" s="546" t="s">
        <v>3579</v>
      </c>
      <c r="E812" s="546" t="s">
        <v>452</v>
      </c>
      <c r="F812" s="546" t="s">
        <v>1183</v>
      </c>
      <c r="G812" s="546" t="s">
        <v>1184</v>
      </c>
      <c r="H812" s="546" t="s">
        <v>585</v>
      </c>
      <c r="I812" s="546" t="s">
        <v>1185</v>
      </c>
      <c r="J812" s="546" t="s">
        <v>1248</v>
      </c>
      <c r="K812" s="546" t="s">
        <v>1187</v>
      </c>
      <c r="L812" s="546" t="s">
        <v>1187</v>
      </c>
    </row>
    <row r="813" spans="1:12" ht="25.5" hidden="1">
      <c r="A813" s="546" t="s">
        <v>3589</v>
      </c>
      <c r="B813" s="546" t="s">
        <v>3590</v>
      </c>
      <c r="C813" s="546" t="s">
        <v>3591</v>
      </c>
      <c r="D813" s="546" t="s">
        <v>3579</v>
      </c>
      <c r="E813" s="546" t="s">
        <v>452</v>
      </c>
      <c r="F813" s="546" t="s">
        <v>1183</v>
      </c>
      <c r="G813" s="546" t="s">
        <v>1184</v>
      </c>
      <c r="H813" s="546" t="s">
        <v>585</v>
      </c>
      <c r="I813" s="546" t="s">
        <v>1185</v>
      </c>
      <c r="J813" s="546" t="s">
        <v>1248</v>
      </c>
      <c r="K813" s="546" t="s">
        <v>1187</v>
      </c>
      <c r="L813" s="546" t="s">
        <v>1187</v>
      </c>
    </row>
    <row r="814" spans="1:12" ht="25.5" hidden="1">
      <c r="A814" s="546" t="s">
        <v>3592</v>
      </c>
      <c r="B814" s="546" t="s">
        <v>3593</v>
      </c>
      <c r="C814" s="546" t="s">
        <v>3594</v>
      </c>
      <c r="D814" s="546" t="s">
        <v>3579</v>
      </c>
      <c r="E814" s="546" t="s">
        <v>452</v>
      </c>
      <c r="F814" s="546" t="s">
        <v>1183</v>
      </c>
      <c r="G814" s="546" t="s">
        <v>1184</v>
      </c>
      <c r="H814" s="546" t="s">
        <v>585</v>
      </c>
      <c r="I814" s="546" t="s">
        <v>1185</v>
      </c>
      <c r="J814" s="546" t="s">
        <v>1248</v>
      </c>
      <c r="K814" s="546" t="s">
        <v>1187</v>
      </c>
      <c r="L814" s="546" t="s">
        <v>1187</v>
      </c>
    </row>
    <row r="815" spans="1:12" ht="25.5" hidden="1">
      <c r="A815" s="546" t="s">
        <v>3595</v>
      </c>
      <c r="B815" s="546" t="s">
        <v>3596</v>
      </c>
      <c r="C815" s="546" t="s">
        <v>3597</v>
      </c>
      <c r="D815" s="546" t="s">
        <v>3579</v>
      </c>
      <c r="E815" s="546" t="s">
        <v>452</v>
      </c>
      <c r="F815" s="546" t="s">
        <v>1183</v>
      </c>
      <c r="G815" s="546" t="s">
        <v>1184</v>
      </c>
      <c r="H815" s="546" t="s">
        <v>585</v>
      </c>
      <c r="I815" s="546" t="s">
        <v>1185</v>
      </c>
      <c r="J815" s="546" t="s">
        <v>1248</v>
      </c>
      <c r="K815" s="546" t="s">
        <v>1187</v>
      </c>
      <c r="L815" s="546" t="s">
        <v>1187</v>
      </c>
    </row>
    <row r="816" spans="1:12" ht="25.5" hidden="1">
      <c r="A816" s="546" t="s">
        <v>3598</v>
      </c>
      <c r="B816" s="546" t="s">
        <v>3599</v>
      </c>
      <c r="C816" s="546" t="s">
        <v>3600</v>
      </c>
      <c r="D816" s="546" t="s">
        <v>3579</v>
      </c>
      <c r="E816" s="546" t="s">
        <v>452</v>
      </c>
      <c r="F816" s="546" t="s">
        <v>1183</v>
      </c>
      <c r="G816" s="546" t="s">
        <v>1184</v>
      </c>
      <c r="H816" s="546" t="s">
        <v>585</v>
      </c>
      <c r="I816" s="546" t="s">
        <v>1185</v>
      </c>
      <c r="J816" s="546" t="s">
        <v>1248</v>
      </c>
      <c r="K816" s="546" t="s">
        <v>1187</v>
      </c>
      <c r="L816" s="546" t="s">
        <v>1187</v>
      </c>
    </row>
    <row r="817" spans="1:12" ht="25.5" hidden="1">
      <c r="A817" s="546" t="s">
        <v>3601</v>
      </c>
      <c r="B817" s="546" t="s">
        <v>3602</v>
      </c>
      <c r="C817" s="546" t="s">
        <v>3603</v>
      </c>
      <c r="D817" s="546" t="s">
        <v>3579</v>
      </c>
      <c r="E817" s="546" t="s">
        <v>452</v>
      </c>
      <c r="F817" s="546" t="s">
        <v>1183</v>
      </c>
      <c r="G817" s="546" t="s">
        <v>1184</v>
      </c>
      <c r="H817" s="546" t="s">
        <v>585</v>
      </c>
      <c r="I817" s="546" t="s">
        <v>1185</v>
      </c>
      <c r="J817" s="546" t="s">
        <v>1248</v>
      </c>
      <c r="K817" s="546" t="s">
        <v>1187</v>
      </c>
      <c r="L817" s="546" t="s">
        <v>1187</v>
      </c>
    </row>
    <row r="818" spans="1:12" ht="25.5" hidden="1">
      <c r="A818" s="546" t="s">
        <v>3604</v>
      </c>
      <c r="B818" s="546" t="s">
        <v>3605</v>
      </c>
      <c r="C818" s="546" t="s">
        <v>3606</v>
      </c>
      <c r="D818" s="546" t="s">
        <v>3579</v>
      </c>
      <c r="E818" s="546" t="s">
        <v>452</v>
      </c>
      <c r="F818" s="546" t="s">
        <v>1183</v>
      </c>
      <c r="G818" s="546" t="s">
        <v>1184</v>
      </c>
      <c r="H818" s="546" t="s">
        <v>585</v>
      </c>
      <c r="I818" s="546" t="s">
        <v>1185</v>
      </c>
      <c r="J818" s="546" t="s">
        <v>1248</v>
      </c>
      <c r="K818" s="546" t="s">
        <v>1187</v>
      </c>
      <c r="L818" s="546" t="s">
        <v>1187</v>
      </c>
    </row>
    <row r="819" spans="1:12" ht="25.5" hidden="1">
      <c r="A819" s="546" t="s">
        <v>3607</v>
      </c>
      <c r="B819" s="546" t="s">
        <v>3608</v>
      </c>
      <c r="C819" s="546" t="s">
        <v>3609</v>
      </c>
      <c r="D819" s="546" t="s">
        <v>3579</v>
      </c>
      <c r="E819" s="546" t="s">
        <v>452</v>
      </c>
      <c r="F819" s="546" t="s">
        <v>1183</v>
      </c>
      <c r="G819" s="546" t="s">
        <v>1184</v>
      </c>
      <c r="H819" s="546" t="s">
        <v>585</v>
      </c>
      <c r="I819" s="546" t="s">
        <v>1185</v>
      </c>
      <c r="J819" s="546" t="s">
        <v>1248</v>
      </c>
      <c r="K819" s="546" t="s">
        <v>1187</v>
      </c>
      <c r="L819" s="546" t="s">
        <v>1187</v>
      </c>
    </row>
    <row r="820" spans="1:12" ht="25.5" hidden="1">
      <c r="A820" s="546" t="s">
        <v>3610</v>
      </c>
      <c r="B820" s="546" t="s">
        <v>3611</v>
      </c>
      <c r="C820" s="546" t="s">
        <v>3612</v>
      </c>
      <c r="D820" s="546" t="s">
        <v>3579</v>
      </c>
      <c r="E820" s="546" t="s">
        <v>452</v>
      </c>
      <c r="F820" s="546" t="s">
        <v>1183</v>
      </c>
      <c r="G820" s="546" t="s">
        <v>1184</v>
      </c>
      <c r="H820" s="546" t="s">
        <v>585</v>
      </c>
      <c r="I820" s="546" t="s">
        <v>1185</v>
      </c>
      <c r="J820" s="546" t="s">
        <v>1248</v>
      </c>
      <c r="K820" s="546" t="s">
        <v>1187</v>
      </c>
      <c r="L820" s="546" t="s">
        <v>1187</v>
      </c>
    </row>
    <row r="821" spans="1:12" ht="25.5" hidden="1">
      <c r="A821" s="546" t="s">
        <v>3613</v>
      </c>
      <c r="B821" s="546" t="s">
        <v>3614</v>
      </c>
      <c r="C821" s="546" t="s">
        <v>3615</v>
      </c>
      <c r="D821" s="546" t="s">
        <v>3579</v>
      </c>
      <c r="E821" s="546" t="s">
        <v>452</v>
      </c>
      <c r="F821" s="546" t="s">
        <v>1183</v>
      </c>
      <c r="G821" s="546" t="s">
        <v>1184</v>
      </c>
      <c r="H821" s="546" t="s">
        <v>585</v>
      </c>
      <c r="I821" s="546" t="s">
        <v>1185</v>
      </c>
      <c r="J821" s="546" t="s">
        <v>1248</v>
      </c>
      <c r="K821" s="546" t="s">
        <v>1187</v>
      </c>
      <c r="L821" s="546" t="s">
        <v>1187</v>
      </c>
    </row>
    <row r="822" spans="1:12" ht="25.5" hidden="1">
      <c r="A822" s="546" t="s">
        <v>3616</v>
      </c>
      <c r="B822" s="546" t="s">
        <v>3617</v>
      </c>
      <c r="C822" s="546" t="s">
        <v>3618</v>
      </c>
      <c r="D822" s="546" t="s">
        <v>3579</v>
      </c>
      <c r="E822" s="546" t="s">
        <v>452</v>
      </c>
      <c r="F822" s="546" t="s">
        <v>1183</v>
      </c>
      <c r="G822" s="546" t="s">
        <v>1184</v>
      </c>
      <c r="H822" s="546" t="s">
        <v>585</v>
      </c>
      <c r="I822" s="546" t="s">
        <v>1185</v>
      </c>
      <c r="J822" s="546" t="s">
        <v>1248</v>
      </c>
      <c r="K822" s="546" t="s">
        <v>1187</v>
      </c>
      <c r="L822" s="546" t="s">
        <v>1187</v>
      </c>
    </row>
    <row r="823" spans="1:12" ht="25.5" hidden="1">
      <c r="A823" s="546" t="s">
        <v>3619</v>
      </c>
      <c r="B823" s="546" t="s">
        <v>3620</v>
      </c>
      <c r="C823" s="546" t="s">
        <v>3621</v>
      </c>
      <c r="D823" s="546" t="s">
        <v>3579</v>
      </c>
      <c r="E823" s="546" t="s">
        <v>452</v>
      </c>
      <c r="F823" s="546" t="s">
        <v>1183</v>
      </c>
      <c r="G823" s="546" t="s">
        <v>1184</v>
      </c>
      <c r="H823" s="546" t="s">
        <v>585</v>
      </c>
      <c r="I823" s="546" t="s">
        <v>1185</v>
      </c>
      <c r="J823" s="546" t="s">
        <v>1248</v>
      </c>
      <c r="K823" s="546" t="s">
        <v>1187</v>
      </c>
      <c r="L823" s="546" t="s">
        <v>1187</v>
      </c>
    </row>
    <row r="824" spans="1:12" ht="25.5" hidden="1">
      <c r="A824" s="546" t="s">
        <v>3622</v>
      </c>
      <c r="B824" s="546" t="s">
        <v>3623</v>
      </c>
      <c r="C824" s="546" t="s">
        <v>3624</v>
      </c>
      <c r="D824" s="546" t="s">
        <v>3579</v>
      </c>
      <c r="E824" s="546" t="s">
        <v>452</v>
      </c>
      <c r="F824" s="546" t="s">
        <v>1183</v>
      </c>
      <c r="G824" s="546" t="s">
        <v>1184</v>
      </c>
      <c r="H824" s="546" t="s">
        <v>585</v>
      </c>
      <c r="I824" s="546" t="s">
        <v>1185</v>
      </c>
      <c r="J824" s="546" t="s">
        <v>1248</v>
      </c>
      <c r="K824" s="546" t="s">
        <v>1187</v>
      </c>
      <c r="L824" s="546" t="s">
        <v>1187</v>
      </c>
    </row>
    <row r="825" spans="1:12" ht="25.5" hidden="1">
      <c r="A825" s="546" t="s">
        <v>3625</v>
      </c>
      <c r="B825" s="546" t="s">
        <v>3626</v>
      </c>
      <c r="C825" s="546" t="s">
        <v>3627</v>
      </c>
      <c r="D825" s="546" t="s">
        <v>3579</v>
      </c>
      <c r="E825" s="546" t="s">
        <v>452</v>
      </c>
      <c r="F825" s="546" t="s">
        <v>1183</v>
      </c>
      <c r="G825" s="546" t="s">
        <v>1184</v>
      </c>
      <c r="H825" s="546" t="s">
        <v>585</v>
      </c>
      <c r="I825" s="546" t="s">
        <v>1185</v>
      </c>
      <c r="J825" s="546" t="s">
        <v>1248</v>
      </c>
      <c r="K825" s="546" t="s">
        <v>1187</v>
      </c>
      <c r="L825" s="546" t="s">
        <v>1187</v>
      </c>
    </row>
    <row r="826" spans="1:12" ht="25.5" hidden="1">
      <c r="A826" s="546" t="s">
        <v>3628</v>
      </c>
      <c r="B826" s="546" t="s">
        <v>3629</v>
      </c>
      <c r="C826" s="546" t="s">
        <v>3630</v>
      </c>
      <c r="D826" s="546" t="s">
        <v>3579</v>
      </c>
      <c r="E826" s="546" t="s">
        <v>452</v>
      </c>
      <c r="F826" s="546" t="s">
        <v>1183</v>
      </c>
      <c r="G826" s="546" t="s">
        <v>1184</v>
      </c>
      <c r="H826" s="546" t="s">
        <v>585</v>
      </c>
      <c r="I826" s="546" t="s">
        <v>1185</v>
      </c>
      <c r="J826" s="546" t="s">
        <v>1248</v>
      </c>
      <c r="K826" s="546" t="s">
        <v>1187</v>
      </c>
      <c r="L826" s="546" t="s">
        <v>1187</v>
      </c>
    </row>
    <row r="827" spans="1:12" ht="25.5" hidden="1">
      <c r="A827" s="546" t="s">
        <v>3631</v>
      </c>
      <c r="B827" s="546" t="s">
        <v>3632</v>
      </c>
      <c r="C827" s="546" t="s">
        <v>3633</v>
      </c>
      <c r="D827" s="546" t="s">
        <v>3579</v>
      </c>
      <c r="E827" s="546" t="s">
        <v>452</v>
      </c>
      <c r="F827" s="546" t="s">
        <v>1183</v>
      </c>
      <c r="G827" s="546" t="s">
        <v>1184</v>
      </c>
      <c r="H827" s="546" t="s">
        <v>585</v>
      </c>
      <c r="I827" s="546" t="s">
        <v>1185</v>
      </c>
      <c r="J827" s="546" t="s">
        <v>1248</v>
      </c>
      <c r="K827" s="546" t="s">
        <v>1187</v>
      </c>
      <c r="L827" s="546" t="s">
        <v>1187</v>
      </c>
    </row>
    <row r="828" spans="1:12" ht="25.5" hidden="1">
      <c r="A828" s="546" t="s">
        <v>3634</v>
      </c>
      <c r="B828" s="546" t="s">
        <v>3635</v>
      </c>
      <c r="C828" s="546" t="s">
        <v>3636</v>
      </c>
      <c r="D828" s="546" t="s">
        <v>3579</v>
      </c>
      <c r="E828" s="546" t="s">
        <v>452</v>
      </c>
      <c r="F828" s="546" t="s">
        <v>1183</v>
      </c>
      <c r="G828" s="546" t="s">
        <v>1184</v>
      </c>
      <c r="H828" s="546" t="s">
        <v>585</v>
      </c>
      <c r="I828" s="546" t="s">
        <v>1185</v>
      </c>
      <c r="J828" s="546" t="s">
        <v>1248</v>
      </c>
      <c r="K828" s="546" t="s">
        <v>1187</v>
      </c>
      <c r="L828" s="546" t="s">
        <v>1187</v>
      </c>
    </row>
    <row r="829" spans="1:12" ht="25.5" hidden="1">
      <c r="A829" s="546" t="s">
        <v>3637</v>
      </c>
      <c r="B829" s="546" t="s">
        <v>3638</v>
      </c>
      <c r="C829" s="546" t="s">
        <v>3639</v>
      </c>
      <c r="D829" s="546" t="s">
        <v>3579</v>
      </c>
      <c r="E829" s="546" t="s">
        <v>452</v>
      </c>
      <c r="F829" s="546" t="s">
        <v>1183</v>
      </c>
      <c r="G829" s="546" t="s">
        <v>1184</v>
      </c>
      <c r="H829" s="546" t="s">
        <v>585</v>
      </c>
      <c r="I829" s="546" t="s">
        <v>1185</v>
      </c>
      <c r="J829" s="546" t="s">
        <v>1248</v>
      </c>
      <c r="K829" s="546" t="s">
        <v>1187</v>
      </c>
      <c r="L829" s="546" t="s">
        <v>1187</v>
      </c>
    </row>
    <row r="830" spans="1:12" ht="25.5" hidden="1">
      <c r="A830" s="546" t="s">
        <v>535</v>
      </c>
      <c r="B830" s="546" t="s">
        <v>3640</v>
      </c>
      <c r="C830" s="546" t="s">
        <v>3641</v>
      </c>
      <c r="D830" s="546" t="s">
        <v>3579</v>
      </c>
      <c r="E830" s="546" t="s">
        <v>452</v>
      </c>
      <c r="F830" s="546" t="s">
        <v>1183</v>
      </c>
      <c r="G830" s="546" t="s">
        <v>1184</v>
      </c>
      <c r="H830" s="546" t="s">
        <v>585</v>
      </c>
      <c r="I830" s="546" t="s">
        <v>1185</v>
      </c>
      <c r="J830" s="546" t="s">
        <v>1248</v>
      </c>
      <c r="K830" s="546" t="s">
        <v>1187</v>
      </c>
      <c r="L830" s="546" t="s">
        <v>1187</v>
      </c>
    </row>
    <row r="831" spans="1:12" ht="25.5" hidden="1">
      <c r="A831" s="546" t="s">
        <v>536</v>
      </c>
      <c r="B831" s="546" t="s">
        <v>3642</v>
      </c>
      <c r="C831" s="546" t="s">
        <v>3643</v>
      </c>
      <c r="D831" s="546" t="s">
        <v>3579</v>
      </c>
      <c r="E831" s="546" t="s">
        <v>452</v>
      </c>
      <c r="F831" s="546" t="s">
        <v>1183</v>
      </c>
      <c r="G831" s="546" t="s">
        <v>1184</v>
      </c>
      <c r="H831" s="546" t="s">
        <v>585</v>
      </c>
      <c r="I831" s="546" t="s">
        <v>1185</v>
      </c>
      <c r="J831" s="546" t="s">
        <v>1248</v>
      </c>
      <c r="K831" s="546" t="s">
        <v>1187</v>
      </c>
      <c r="L831" s="546" t="s">
        <v>1187</v>
      </c>
    </row>
    <row r="832" spans="1:12" ht="25.5" hidden="1">
      <c r="A832" s="546" t="s">
        <v>537</v>
      </c>
      <c r="B832" s="546" t="s">
        <v>3644</v>
      </c>
      <c r="C832" s="546" t="s">
        <v>3645</v>
      </c>
      <c r="D832" s="546" t="s">
        <v>483</v>
      </c>
      <c r="E832" s="546" t="s">
        <v>454</v>
      </c>
      <c r="F832" s="546" t="s">
        <v>1183</v>
      </c>
      <c r="G832" s="546" t="s">
        <v>1184</v>
      </c>
      <c r="H832" s="546" t="s">
        <v>585</v>
      </c>
      <c r="I832" s="546" t="s">
        <v>1185</v>
      </c>
      <c r="J832" s="546" t="s">
        <v>1248</v>
      </c>
      <c r="K832" s="546" t="s">
        <v>1187</v>
      </c>
      <c r="L832" s="546" t="s">
        <v>1187</v>
      </c>
    </row>
    <row r="833" spans="1:12" ht="25.5" hidden="1">
      <c r="A833" s="546" t="s">
        <v>538</v>
      </c>
      <c r="B833" s="546" t="s">
        <v>3646</v>
      </c>
      <c r="C833" s="546" t="s">
        <v>3647</v>
      </c>
      <c r="D833" s="546" t="s">
        <v>483</v>
      </c>
      <c r="E833" s="546" t="s">
        <v>454</v>
      </c>
      <c r="F833" s="546" t="s">
        <v>1183</v>
      </c>
      <c r="G833" s="546" t="s">
        <v>1184</v>
      </c>
      <c r="H833" s="546" t="s">
        <v>585</v>
      </c>
      <c r="I833" s="546" t="s">
        <v>1185</v>
      </c>
      <c r="J833" s="546" t="s">
        <v>1248</v>
      </c>
      <c r="K833" s="546" t="s">
        <v>1187</v>
      </c>
      <c r="L833" s="546" t="s">
        <v>1187</v>
      </c>
    </row>
    <row r="834" spans="1:12" ht="25.5" hidden="1">
      <c r="A834" s="546" t="s">
        <v>539</v>
      </c>
      <c r="B834" s="546" t="s">
        <v>3648</v>
      </c>
      <c r="C834" s="546" t="s">
        <v>3649</v>
      </c>
      <c r="D834" s="546" t="s">
        <v>483</v>
      </c>
      <c r="E834" s="546" t="s">
        <v>454</v>
      </c>
      <c r="F834" s="546" t="s">
        <v>1183</v>
      </c>
      <c r="G834" s="546" t="s">
        <v>1184</v>
      </c>
      <c r="H834" s="546" t="s">
        <v>585</v>
      </c>
      <c r="I834" s="546" t="s">
        <v>1185</v>
      </c>
      <c r="J834" s="546" t="s">
        <v>1248</v>
      </c>
      <c r="K834" s="546" t="s">
        <v>1187</v>
      </c>
      <c r="L834" s="546" t="s">
        <v>1187</v>
      </c>
    </row>
    <row r="835" spans="1:12" ht="25.5" hidden="1">
      <c r="A835" s="546" t="s">
        <v>540</v>
      </c>
      <c r="B835" s="546" t="s">
        <v>3650</v>
      </c>
      <c r="C835" s="546" t="s">
        <v>3651</v>
      </c>
      <c r="D835" s="546" t="s">
        <v>483</v>
      </c>
      <c r="E835" s="546" t="s">
        <v>454</v>
      </c>
      <c r="F835" s="546" t="s">
        <v>1183</v>
      </c>
      <c r="G835" s="546" t="s">
        <v>1184</v>
      </c>
      <c r="H835" s="546" t="s">
        <v>585</v>
      </c>
      <c r="I835" s="546" t="s">
        <v>1185</v>
      </c>
      <c r="J835" s="546" t="s">
        <v>1248</v>
      </c>
      <c r="K835" s="546" t="s">
        <v>1187</v>
      </c>
      <c r="L835" s="546" t="s">
        <v>1187</v>
      </c>
    </row>
    <row r="836" spans="1:12" ht="25.5" hidden="1">
      <c r="A836" s="546" t="s">
        <v>3652</v>
      </c>
      <c r="B836" s="546" t="s">
        <v>3653</v>
      </c>
      <c r="C836" s="546" t="s">
        <v>3654</v>
      </c>
      <c r="D836" s="546" t="s">
        <v>646</v>
      </c>
      <c r="E836" s="546" t="s">
        <v>647</v>
      </c>
      <c r="F836" s="546" t="s">
        <v>1183</v>
      </c>
      <c r="G836" s="546" t="s">
        <v>1184</v>
      </c>
      <c r="H836" s="546" t="s">
        <v>585</v>
      </c>
      <c r="I836" s="546" t="s">
        <v>1185</v>
      </c>
      <c r="J836" s="546" t="s">
        <v>1248</v>
      </c>
      <c r="K836" s="546" t="s">
        <v>1187</v>
      </c>
      <c r="L836" s="546" t="s">
        <v>1187</v>
      </c>
    </row>
    <row r="837" spans="1:12" ht="25.5" hidden="1">
      <c r="A837" s="546" t="s">
        <v>3655</v>
      </c>
      <c r="B837" s="546" t="s">
        <v>3656</v>
      </c>
      <c r="C837" s="546" t="s">
        <v>3657</v>
      </c>
      <c r="D837" s="546" t="s">
        <v>646</v>
      </c>
      <c r="E837" s="546" t="s">
        <v>647</v>
      </c>
      <c r="F837" s="546" t="s">
        <v>1183</v>
      </c>
      <c r="G837" s="546" t="s">
        <v>1184</v>
      </c>
      <c r="H837" s="546" t="s">
        <v>585</v>
      </c>
      <c r="I837" s="546" t="s">
        <v>1185</v>
      </c>
      <c r="J837" s="546" t="s">
        <v>1248</v>
      </c>
      <c r="K837" s="546" t="s">
        <v>1187</v>
      </c>
      <c r="L837" s="546" t="s">
        <v>1187</v>
      </c>
    </row>
    <row r="838" spans="1:12" ht="25.5" hidden="1">
      <c r="A838" s="546" t="s">
        <v>3658</v>
      </c>
      <c r="B838" s="546" t="s">
        <v>3659</v>
      </c>
      <c r="C838" s="546" t="s">
        <v>3660</v>
      </c>
      <c r="D838" s="546" t="s">
        <v>646</v>
      </c>
      <c r="E838" s="546" t="s">
        <v>647</v>
      </c>
      <c r="F838" s="546" t="s">
        <v>1183</v>
      </c>
      <c r="G838" s="546" t="s">
        <v>1184</v>
      </c>
      <c r="H838" s="546" t="s">
        <v>585</v>
      </c>
      <c r="I838" s="546" t="s">
        <v>1185</v>
      </c>
      <c r="J838" s="546" t="s">
        <v>1248</v>
      </c>
      <c r="K838" s="546" t="s">
        <v>1187</v>
      </c>
      <c r="L838" s="546" t="s">
        <v>1187</v>
      </c>
    </row>
    <row r="839" spans="1:12" ht="25.5" hidden="1">
      <c r="A839" s="546" t="s">
        <v>3661</v>
      </c>
      <c r="B839" s="546" t="s">
        <v>3662</v>
      </c>
      <c r="C839" s="546" t="s">
        <v>3663</v>
      </c>
      <c r="D839" s="546" t="s">
        <v>646</v>
      </c>
      <c r="E839" s="546" t="s">
        <v>647</v>
      </c>
      <c r="F839" s="546" t="s">
        <v>1183</v>
      </c>
      <c r="G839" s="546" t="s">
        <v>1184</v>
      </c>
      <c r="H839" s="546" t="s">
        <v>585</v>
      </c>
      <c r="I839" s="546" t="s">
        <v>1185</v>
      </c>
      <c r="J839" s="546" t="s">
        <v>1248</v>
      </c>
      <c r="K839" s="546" t="s">
        <v>1187</v>
      </c>
      <c r="L839" s="546" t="s">
        <v>1187</v>
      </c>
    </row>
    <row r="840" spans="1:12" ht="25.5" hidden="1">
      <c r="A840" s="546" t="s">
        <v>3664</v>
      </c>
      <c r="B840" s="546" t="s">
        <v>3665</v>
      </c>
      <c r="C840" s="546" t="s">
        <v>3666</v>
      </c>
      <c r="D840" s="546" t="s">
        <v>646</v>
      </c>
      <c r="E840" s="546" t="s">
        <v>647</v>
      </c>
      <c r="F840" s="546" t="s">
        <v>1183</v>
      </c>
      <c r="G840" s="546" t="s">
        <v>1184</v>
      </c>
      <c r="H840" s="546" t="s">
        <v>585</v>
      </c>
      <c r="I840" s="546" t="s">
        <v>1185</v>
      </c>
      <c r="J840" s="546" t="s">
        <v>1248</v>
      </c>
      <c r="K840" s="546" t="s">
        <v>1187</v>
      </c>
      <c r="L840" s="546" t="s">
        <v>1187</v>
      </c>
    </row>
    <row r="841" spans="1:12" ht="25.5" hidden="1">
      <c r="A841" s="546" t="s">
        <v>3667</v>
      </c>
      <c r="B841" s="546" t="s">
        <v>3668</v>
      </c>
      <c r="C841" s="546" t="s">
        <v>3669</v>
      </c>
      <c r="D841" s="546" t="s">
        <v>646</v>
      </c>
      <c r="E841" s="546" t="s">
        <v>647</v>
      </c>
      <c r="F841" s="546" t="s">
        <v>1183</v>
      </c>
      <c r="G841" s="546" t="s">
        <v>1184</v>
      </c>
      <c r="H841" s="546" t="s">
        <v>585</v>
      </c>
      <c r="I841" s="546" t="s">
        <v>1185</v>
      </c>
      <c r="J841" s="546" t="s">
        <v>1248</v>
      </c>
      <c r="K841" s="546" t="s">
        <v>1187</v>
      </c>
      <c r="L841" s="546" t="s">
        <v>1187</v>
      </c>
    </row>
    <row r="842" spans="1:12" ht="25.5" hidden="1">
      <c r="A842" s="546" t="s">
        <v>3670</v>
      </c>
      <c r="B842" s="546" t="s">
        <v>3671</v>
      </c>
      <c r="C842" s="546" t="s">
        <v>3672</v>
      </c>
      <c r="D842" s="546" t="s">
        <v>646</v>
      </c>
      <c r="E842" s="546" t="s">
        <v>647</v>
      </c>
      <c r="F842" s="546" t="s">
        <v>1183</v>
      </c>
      <c r="G842" s="546" t="s">
        <v>1184</v>
      </c>
      <c r="H842" s="546" t="s">
        <v>585</v>
      </c>
      <c r="I842" s="546" t="s">
        <v>1185</v>
      </c>
      <c r="J842" s="546" t="s">
        <v>1248</v>
      </c>
      <c r="K842" s="546" t="s">
        <v>1187</v>
      </c>
      <c r="L842" s="546" t="s">
        <v>1187</v>
      </c>
    </row>
    <row r="843" spans="1:12" ht="25.5" hidden="1">
      <c r="A843" s="546" t="s">
        <v>3673</v>
      </c>
      <c r="B843" s="546" t="s">
        <v>3674</v>
      </c>
      <c r="C843" s="546" t="s">
        <v>3675</v>
      </c>
      <c r="D843" s="546" t="s">
        <v>646</v>
      </c>
      <c r="E843" s="546" t="s">
        <v>647</v>
      </c>
      <c r="F843" s="546" t="s">
        <v>1183</v>
      </c>
      <c r="G843" s="546" t="s">
        <v>1184</v>
      </c>
      <c r="H843" s="546" t="s">
        <v>585</v>
      </c>
      <c r="I843" s="546" t="s">
        <v>1185</v>
      </c>
      <c r="J843" s="546" t="s">
        <v>1248</v>
      </c>
      <c r="K843" s="546" t="s">
        <v>1187</v>
      </c>
      <c r="L843" s="546" t="s">
        <v>1187</v>
      </c>
    </row>
    <row r="844" spans="1:12" ht="25.5" hidden="1">
      <c r="A844" s="546" t="s">
        <v>3676</v>
      </c>
      <c r="B844" s="546" t="s">
        <v>3677</v>
      </c>
      <c r="C844" s="546" t="s">
        <v>3678</v>
      </c>
      <c r="D844" s="546" t="s">
        <v>646</v>
      </c>
      <c r="E844" s="546" t="s">
        <v>647</v>
      </c>
      <c r="F844" s="546" t="s">
        <v>1183</v>
      </c>
      <c r="G844" s="546" t="s">
        <v>1184</v>
      </c>
      <c r="H844" s="546" t="s">
        <v>585</v>
      </c>
      <c r="I844" s="546" t="s">
        <v>1185</v>
      </c>
      <c r="J844" s="546" t="s">
        <v>1248</v>
      </c>
      <c r="K844" s="546" t="s">
        <v>1187</v>
      </c>
      <c r="L844" s="546" t="s">
        <v>1187</v>
      </c>
    </row>
    <row r="845" spans="1:12" ht="25.5" hidden="1">
      <c r="A845" s="546" t="s">
        <v>3679</v>
      </c>
      <c r="B845" s="546" t="s">
        <v>3680</v>
      </c>
      <c r="C845" s="546" t="s">
        <v>3681</v>
      </c>
      <c r="D845" s="546" t="s">
        <v>646</v>
      </c>
      <c r="E845" s="546" t="s">
        <v>647</v>
      </c>
      <c r="F845" s="546" t="s">
        <v>1183</v>
      </c>
      <c r="G845" s="546" t="s">
        <v>1184</v>
      </c>
      <c r="H845" s="546" t="s">
        <v>585</v>
      </c>
      <c r="I845" s="546" t="s">
        <v>1185</v>
      </c>
      <c r="J845" s="546" t="s">
        <v>1248</v>
      </c>
      <c r="K845" s="546" t="s">
        <v>1187</v>
      </c>
      <c r="L845" s="546" t="s">
        <v>1187</v>
      </c>
    </row>
    <row r="846" spans="1:12" ht="25.5" hidden="1">
      <c r="A846" s="546" t="s">
        <v>3682</v>
      </c>
      <c r="B846" s="546" t="s">
        <v>3683</v>
      </c>
      <c r="C846" s="546" t="s">
        <v>3684</v>
      </c>
      <c r="D846" s="546" t="s">
        <v>646</v>
      </c>
      <c r="E846" s="546" t="s">
        <v>647</v>
      </c>
      <c r="F846" s="546" t="s">
        <v>1183</v>
      </c>
      <c r="G846" s="546" t="s">
        <v>1184</v>
      </c>
      <c r="H846" s="546" t="s">
        <v>585</v>
      </c>
      <c r="I846" s="546" t="s">
        <v>1185</v>
      </c>
      <c r="J846" s="546" t="s">
        <v>1248</v>
      </c>
      <c r="K846" s="546" t="s">
        <v>1187</v>
      </c>
      <c r="L846" s="546" t="s">
        <v>1187</v>
      </c>
    </row>
    <row r="847" spans="1:12" ht="25.5" hidden="1">
      <c r="A847" s="546" t="s">
        <v>3685</v>
      </c>
      <c r="B847" s="546" t="s">
        <v>3686</v>
      </c>
      <c r="C847" s="546" t="s">
        <v>3687</v>
      </c>
      <c r="D847" s="546" t="s">
        <v>646</v>
      </c>
      <c r="E847" s="546" t="s">
        <v>647</v>
      </c>
      <c r="F847" s="546" t="s">
        <v>1183</v>
      </c>
      <c r="G847" s="546" t="s">
        <v>1184</v>
      </c>
      <c r="H847" s="546" t="s">
        <v>585</v>
      </c>
      <c r="I847" s="546" t="s">
        <v>1185</v>
      </c>
      <c r="J847" s="546" t="s">
        <v>1248</v>
      </c>
      <c r="K847" s="546" t="s">
        <v>1187</v>
      </c>
      <c r="L847" s="546" t="s">
        <v>1187</v>
      </c>
    </row>
    <row r="848" spans="1:12" ht="25.5" hidden="1">
      <c r="A848" s="546" t="s">
        <v>3688</v>
      </c>
      <c r="B848" s="546" t="s">
        <v>3689</v>
      </c>
      <c r="C848" s="546" t="s">
        <v>3690</v>
      </c>
      <c r="D848" s="546" t="s">
        <v>646</v>
      </c>
      <c r="E848" s="546" t="s">
        <v>647</v>
      </c>
      <c r="F848" s="546" t="s">
        <v>1183</v>
      </c>
      <c r="G848" s="546" t="s">
        <v>1184</v>
      </c>
      <c r="H848" s="546" t="s">
        <v>585</v>
      </c>
      <c r="I848" s="546" t="s">
        <v>1185</v>
      </c>
      <c r="J848" s="546" t="s">
        <v>1248</v>
      </c>
      <c r="K848" s="546" t="s">
        <v>1187</v>
      </c>
      <c r="L848" s="546" t="s">
        <v>1187</v>
      </c>
    </row>
    <row r="849" spans="1:12" ht="25.5" hidden="1">
      <c r="A849" s="546" t="s">
        <v>3691</v>
      </c>
      <c r="B849" s="546" t="s">
        <v>3692</v>
      </c>
      <c r="C849" s="546" t="s">
        <v>3693</v>
      </c>
      <c r="D849" s="546" t="s">
        <v>646</v>
      </c>
      <c r="E849" s="546" t="s">
        <v>647</v>
      </c>
      <c r="F849" s="546" t="s">
        <v>1183</v>
      </c>
      <c r="G849" s="546" t="s">
        <v>1184</v>
      </c>
      <c r="H849" s="546" t="s">
        <v>585</v>
      </c>
      <c r="I849" s="546" t="s">
        <v>1185</v>
      </c>
      <c r="J849" s="546" t="s">
        <v>1248</v>
      </c>
      <c r="K849" s="546" t="s">
        <v>1187</v>
      </c>
      <c r="L849" s="546" t="s">
        <v>1187</v>
      </c>
    </row>
    <row r="850" spans="1:12" ht="25.5" hidden="1">
      <c r="A850" s="546" t="s">
        <v>3694</v>
      </c>
      <c r="B850" s="546" t="s">
        <v>3695</v>
      </c>
      <c r="C850" s="546" t="s">
        <v>3696</v>
      </c>
      <c r="D850" s="546" t="s">
        <v>646</v>
      </c>
      <c r="E850" s="546" t="s">
        <v>647</v>
      </c>
      <c r="F850" s="546" t="s">
        <v>1183</v>
      </c>
      <c r="G850" s="546" t="s">
        <v>1184</v>
      </c>
      <c r="H850" s="546" t="s">
        <v>585</v>
      </c>
      <c r="I850" s="546" t="s">
        <v>1185</v>
      </c>
      <c r="J850" s="546" t="s">
        <v>1248</v>
      </c>
      <c r="K850" s="546" t="s">
        <v>1187</v>
      </c>
      <c r="L850" s="546" t="s">
        <v>1187</v>
      </c>
    </row>
    <row r="851" spans="1:12" ht="25.5" hidden="1">
      <c r="A851" s="546" t="s">
        <v>3697</v>
      </c>
      <c r="B851" s="546" t="s">
        <v>3698</v>
      </c>
      <c r="C851" s="546" t="s">
        <v>3699</v>
      </c>
      <c r="D851" s="546" t="s">
        <v>646</v>
      </c>
      <c r="E851" s="546" t="s">
        <v>647</v>
      </c>
      <c r="F851" s="546" t="s">
        <v>1183</v>
      </c>
      <c r="G851" s="546" t="s">
        <v>1184</v>
      </c>
      <c r="H851" s="546" t="s">
        <v>585</v>
      </c>
      <c r="I851" s="546" t="s">
        <v>1185</v>
      </c>
      <c r="J851" s="546" t="s">
        <v>1248</v>
      </c>
      <c r="K851" s="546" t="s">
        <v>1187</v>
      </c>
      <c r="L851" s="546" t="s">
        <v>1187</v>
      </c>
    </row>
    <row r="852" spans="1:12" ht="25.5" hidden="1">
      <c r="A852" s="546" t="s">
        <v>3700</v>
      </c>
      <c r="B852" s="546" t="s">
        <v>3701</v>
      </c>
      <c r="C852" s="546" t="s">
        <v>3702</v>
      </c>
      <c r="D852" s="546" t="s">
        <v>646</v>
      </c>
      <c r="E852" s="546" t="s">
        <v>647</v>
      </c>
      <c r="F852" s="546" t="s">
        <v>1183</v>
      </c>
      <c r="G852" s="546" t="s">
        <v>1184</v>
      </c>
      <c r="H852" s="546" t="s">
        <v>585</v>
      </c>
      <c r="I852" s="546" t="s">
        <v>1185</v>
      </c>
      <c r="J852" s="546" t="s">
        <v>1248</v>
      </c>
      <c r="K852" s="546" t="s">
        <v>1187</v>
      </c>
      <c r="L852" s="546" t="s">
        <v>1187</v>
      </c>
    </row>
    <row r="853" spans="1:12" ht="25.5" hidden="1">
      <c r="A853" s="546" t="s">
        <v>3703</v>
      </c>
      <c r="B853" s="546" t="s">
        <v>3704</v>
      </c>
      <c r="C853" s="546" t="s">
        <v>3705</v>
      </c>
      <c r="D853" s="546" t="s">
        <v>646</v>
      </c>
      <c r="E853" s="546" t="s">
        <v>647</v>
      </c>
      <c r="F853" s="546" t="s">
        <v>1183</v>
      </c>
      <c r="G853" s="546" t="s">
        <v>1184</v>
      </c>
      <c r="H853" s="546" t="s">
        <v>585</v>
      </c>
      <c r="I853" s="546" t="s">
        <v>1185</v>
      </c>
      <c r="J853" s="546" t="s">
        <v>1248</v>
      </c>
      <c r="K853" s="546" t="s">
        <v>1187</v>
      </c>
      <c r="L853" s="546" t="s">
        <v>1187</v>
      </c>
    </row>
    <row r="854" spans="1:12" ht="25.5" hidden="1">
      <c r="A854" s="546" t="s">
        <v>3706</v>
      </c>
      <c r="B854" s="546" t="s">
        <v>3707</v>
      </c>
      <c r="C854" s="546" t="s">
        <v>3708</v>
      </c>
      <c r="D854" s="546" t="s">
        <v>646</v>
      </c>
      <c r="E854" s="546" t="s">
        <v>647</v>
      </c>
      <c r="F854" s="546" t="s">
        <v>1183</v>
      </c>
      <c r="G854" s="546" t="s">
        <v>1184</v>
      </c>
      <c r="H854" s="546" t="s">
        <v>585</v>
      </c>
      <c r="I854" s="546" t="s">
        <v>1185</v>
      </c>
      <c r="J854" s="546" t="s">
        <v>1248</v>
      </c>
      <c r="K854" s="546" t="s">
        <v>1187</v>
      </c>
      <c r="L854" s="546" t="s">
        <v>1187</v>
      </c>
    </row>
    <row r="855" spans="1:12" ht="25.5" hidden="1">
      <c r="A855" s="546" t="s">
        <v>3709</v>
      </c>
      <c r="B855" s="546" t="s">
        <v>3710</v>
      </c>
      <c r="C855" s="546" t="s">
        <v>3711</v>
      </c>
      <c r="D855" s="546" t="s">
        <v>646</v>
      </c>
      <c r="E855" s="546" t="s">
        <v>647</v>
      </c>
      <c r="F855" s="546" t="s">
        <v>1183</v>
      </c>
      <c r="G855" s="546" t="s">
        <v>1184</v>
      </c>
      <c r="H855" s="546" t="s">
        <v>585</v>
      </c>
      <c r="I855" s="546" t="s">
        <v>1185</v>
      </c>
      <c r="J855" s="546" t="s">
        <v>1248</v>
      </c>
      <c r="K855" s="546" t="s">
        <v>1187</v>
      </c>
      <c r="L855" s="546" t="s">
        <v>1187</v>
      </c>
    </row>
    <row r="856" spans="1:12" ht="25.5" hidden="1">
      <c r="A856" s="546" t="s">
        <v>3712</v>
      </c>
      <c r="B856" s="546" t="s">
        <v>3713</v>
      </c>
      <c r="C856" s="546" t="s">
        <v>3714</v>
      </c>
      <c r="D856" s="546" t="s">
        <v>646</v>
      </c>
      <c r="E856" s="546" t="s">
        <v>647</v>
      </c>
      <c r="F856" s="546" t="s">
        <v>1183</v>
      </c>
      <c r="G856" s="546" t="s">
        <v>1184</v>
      </c>
      <c r="H856" s="546" t="s">
        <v>585</v>
      </c>
      <c r="I856" s="546" t="s">
        <v>1185</v>
      </c>
      <c r="J856" s="546" t="s">
        <v>1248</v>
      </c>
      <c r="K856" s="546" t="s">
        <v>1187</v>
      </c>
      <c r="L856" s="546" t="s">
        <v>1187</v>
      </c>
    </row>
    <row r="857" spans="1:12" ht="25.5" hidden="1">
      <c r="A857" s="546" t="s">
        <v>3715</v>
      </c>
      <c r="B857" s="546" t="s">
        <v>3716</v>
      </c>
      <c r="C857" s="546" t="s">
        <v>3717</v>
      </c>
      <c r="D857" s="546" t="s">
        <v>646</v>
      </c>
      <c r="E857" s="546" t="s">
        <v>647</v>
      </c>
      <c r="F857" s="546" t="s">
        <v>1183</v>
      </c>
      <c r="G857" s="546" t="s">
        <v>1184</v>
      </c>
      <c r="H857" s="546" t="s">
        <v>585</v>
      </c>
      <c r="I857" s="546" t="s">
        <v>1185</v>
      </c>
      <c r="J857" s="546" t="s">
        <v>1248</v>
      </c>
      <c r="K857" s="546" t="s">
        <v>1187</v>
      </c>
      <c r="L857" s="546" t="s">
        <v>1187</v>
      </c>
    </row>
    <row r="858" spans="1:12" ht="25.5" hidden="1">
      <c r="A858" s="546" t="s">
        <v>3718</v>
      </c>
      <c r="B858" s="546" t="s">
        <v>3719</v>
      </c>
      <c r="C858" s="546" t="s">
        <v>3720</v>
      </c>
      <c r="D858" s="546" t="s">
        <v>646</v>
      </c>
      <c r="E858" s="546" t="s">
        <v>647</v>
      </c>
      <c r="F858" s="546" t="s">
        <v>1183</v>
      </c>
      <c r="G858" s="546" t="s">
        <v>1184</v>
      </c>
      <c r="H858" s="546" t="s">
        <v>585</v>
      </c>
      <c r="I858" s="546" t="s">
        <v>1185</v>
      </c>
      <c r="J858" s="546" t="s">
        <v>1248</v>
      </c>
      <c r="K858" s="546" t="s">
        <v>1187</v>
      </c>
      <c r="L858" s="546" t="s">
        <v>1187</v>
      </c>
    </row>
    <row r="859" spans="1:12" ht="25.5" hidden="1">
      <c r="A859" s="546" t="s">
        <v>3721</v>
      </c>
      <c r="B859" s="546" t="s">
        <v>3722</v>
      </c>
      <c r="C859" s="546" t="s">
        <v>3723</v>
      </c>
      <c r="D859" s="546" t="s">
        <v>646</v>
      </c>
      <c r="E859" s="546" t="s">
        <v>647</v>
      </c>
      <c r="F859" s="546" t="s">
        <v>1183</v>
      </c>
      <c r="G859" s="546" t="s">
        <v>1184</v>
      </c>
      <c r="H859" s="546" t="s">
        <v>585</v>
      </c>
      <c r="I859" s="546" t="s">
        <v>1185</v>
      </c>
      <c r="J859" s="546" t="s">
        <v>1248</v>
      </c>
      <c r="K859" s="546" t="s">
        <v>1187</v>
      </c>
      <c r="L859" s="546" t="s">
        <v>1187</v>
      </c>
    </row>
    <row r="860" spans="1:12" ht="25.5" hidden="1">
      <c r="A860" s="546" t="s">
        <v>3724</v>
      </c>
      <c r="B860" s="546" t="s">
        <v>3725</v>
      </c>
      <c r="C860" s="546" t="s">
        <v>3726</v>
      </c>
      <c r="D860" s="546" t="s">
        <v>664</v>
      </c>
      <c r="E860" s="546" t="s">
        <v>289</v>
      </c>
      <c r="F860" s="546" t="s">
        <v>1183</v>
      </c>
      <c r="G860" s="546" t="s">
        <v>1184</v>
      </c>
      <c r="H860" s="546" t="s">
        <v>585</v>
      </c>
      <c r="I860" s="546" t="s">
        <v>1185</v>
      </c>
      <c r="J860" s="546" t="s">
        <v>1248</v>
      </c>
      <c r="K860" s="546" t="s">
        <v>1187</v>
      </c>
      <c r="L860" s="546" t="s">
        <v>1187</v>
      </c>
    </row>
    <row r="861" spans="1:12" ht="25.5" hidden="1">
      <c r="A861" s="546" t="s">
        <v>3727</v>
      </c>
      <c r="B861" s="546" t="s">
        <v>3728</v>
      </c>
      <c r="C861" s="546" t="s">
        <v>3729</v>
      </c>
      <c r="D861" s="546" t="s">
        <v>738</v>
      </c>
      <c r="E861" s="546" t="s">
        <v>739</v>
      </c>
      <c r="F861" s="546" t="s">
        <v>1183</v>
      </c>
      <c r="G861" s="546" t="s">
        <v>1184</v>
      </c>
      <c r="H861" s="546" t="s">
        <v>585</v>
      </c>
      <c r="I861" s="546" t="s">
        <v>1185</v>
      </c>
      <c r="J861" s="546" t="s">
        <v>1248</v>
      </c>
      <c r="K861" s="546" t="s">
        <v>1187</v>
      </c>
      <c r="L861" s="546" t="s">
        <v>1187</v>
      </c>
    </row>
    <row r="862" spans="1:12" ht="25.5" hidden="1">
      <c r="A862" s="546" t="s">
        <v>3730</v>
      </c>
      <c r="B862" s="546" t="s">
        <v>3731</v>
      </c>
      <c r="C862" s="546" t="s">
        <v>3732</v>
      </c>
      <c r="D862" s="546" t="s">
        <v>743</v>
      </c>
      <c r="E862" s="546" t="s">
        <v>233</v>
      </c>
      <c r="F862" s="546" t="s">
        <v>1183</v>
      </c>
      <c r="G862" s="546" t="s">
        <v>1184</v>
      </c>
      <c r="H862" s="546" t="s">
        <v>585</v>
      </c>
      <c r="I862" s="546" t="s">
        <v>1185</v>
      </c>
      <c r="J862" s="546" t="s">
        <v>1248</v>
      </c>
      <c r="K862" s="546" t="s">
        <v>1187</v>
      </c>
      <c r="L862" s="546" t="s">
        <v>1187</v>
      </c>
    </row>
    <row r="863" spans="1:12" ht="25.5" hidden="1">
      <c r="A863" s="546" t="s">
        <v>3733</v>
      </c>
      <c r="B863" s="546" t="s">
        <v>3734</v>
      </c>
      <c r="C863" s="546" t="s">
        <v>3735</v>
      </c>
      <c r="D863" s="546" t="s">
        <v>743</v>
      </c>
      <c r="E863" s="546" t="s">
        <v>233</v>
      </c>
      <c r="F863" s="546" t="s">
        <v>1183</v>
      </c>
      <c r="G863" s="546" t="s">
        <v>1184</v>
      </c>
      <c r="H863" s="546" t="s">
        <v>585</v>
      </c>
      <c r="I863" s="546" t="s">
        <v>1185</v>
      </c>
      <c r="J863" s="546" t="s">
        <v>1248</v>
      </c>
      <c r="K863" s="546" t="s">
        <v>1187</v>
      </c>
      <c r="L863" s="546" t="s">
        <v>1187</v>
      </c>
    </row>
    <row r="864" spans="1:12" ht="25.5" hidden="1">
      <c r="A864" s="546" t="s">
        <v>3736</v>
      </c>
      <c r="B864" s="546" t="s">
        <v>3737</v>
      </c>
      <c r="C864" s="546" t="s">
        <v>3738</v>
      </c>
      <c r="D864" s="546" t="s">
        <v>719</v>
      </c>
      <c r="E864" s="546" t="s">
        <v>720</v>
      </c>
      <c r="F864" s="546" t="s">
        <v>1183</v>
      </c>
      <c r="G864" s="546" t="s">
        <v>1184</v>
      </c>
      <c r="H864" s="546" t="s">
        <v>585</v>
      </c>
      <c r="I864" s="546" t="s">
        <v>1185</v>
      </c>
      <c r="J864" s="546" t="s">
        <v>1248</v>
      </c>
      <c r="K864" s="546" t="s">
        <v>1187</v>
      </c>
      <c r="L864" s="546" t="s">
        <v>1187</v>
      </c>
    </row>
    <row r="865" spans="1:12" ht="25.5" hidden="1">
      <c r="A865" s="546" t="s">
        <v>3739</v>
      </c>
      <c r="B865" s="546" t="s">
        <v>3740</v>
      </c>
      <c r="C865" s="546" t="s">
        <v>3741</v>
      </c>
      <c r="D865" s="546" t="s">
        <v>719</v>
      </c>
      <c r="E865" s="546" t="s">
        <v>720</v>
      </c>
      <c r="F865" s="546" t="s">
        <v>1183</v>
      </c>
      <c r="G865" s="546" t="s">
        <v>1184</v>
      </c>
      <c r="H865" s="546" t="s">
        <v>585</v>
      </c>
      <c r="I865" s="546" t="s">
        <v>1185</v>
      </c>
      <c r="J865" s="546" t="s">
        <v>1248</v>
      </c>
      <c r="K865" s="546" t="s">
        <v>1187</v>
      </c>
      <c r="L865" s="546" t="s">
        <v>1187</v>
      </c>
    </row>
    <row r="866" spans="1:12" ht="25.5" hidden="1">
      <c r="A866" s="546" t="s">
        <v>3742</v>
      </c>
      <c r="B866" s="546" t="s">
        <v>3743</v>
      </c>
      <c r="C866" s="546" t="s">
        <v>3744</v>
      </c>
      <c r="D866" s="546" t="s">
        <v>719</v>
      </c>
      <c r="E866" s="546" t="s">
        <v>720</v>
      </c>
      <c r="F866" s="546" t="s">
        <v>1183</v>
      </c>
      <c r="G866" s="546" t="s">
        <v>1184</v>
      </c>
      <c r="H866" s="546" t="s">
        <v>585</v>
      </c>
      <c r="I866" s="546" t="s">
        <v>1185</v>
      </c>
      <c r="J866" s="546" t="s">
        <v>1248</v>
      </c>
      <c r="K866" s="546" t="s">
        <v>1187</v>
      </c>
      <c r="L866" s="546" t="s">
        <v>1187</v>
      </c>
    </row>
    <row r="867" spans="1:12" ht="25.5" hidden="1">
      <c r="A867" s="546" t="s">
        <v>3745</v>
      </c>
      <c r="B867" s="546" t="s">
        <v>3746</v>
      </c>
      <c r="C867" s="546" t="s">
        <v>3747</v>
      </c>
      <c r="D867" s="546" t="s">
        <v>719</v>
      </c>
      <c r="E867" s="546" t="s">
        <v>720</v>
      </c>
      <c r="F867" s="546" t="s">
        <v>1183</v>
      </c>
      <c r="G867" s="546" t="s">
        <v>1184</v>
      </c>
      <c r="H867" s="546" t="s">
        <v>585</v>
      </c>
      <c r="I867" s="546" t="s">
        <v>1185</v>
      </c>
      <c r="J867" s="546" t="s">
        <v>1248</v>
      </c>
      <c r="K867" s="546" t="s">
        <v>1187</v>
      </c>
      <c r="L867" s="546" t="s">
        <v>1187</v>
      </c>
    </row>
    <row r="868" spans="1:12" ht="25.5" hidden="1">
      <c r="A868" s="546" t="s">
        <v>3748</v>
      </c>
      <c r="B868" s="546" t="s">
        <v>3749</v>
      </c>
      <c r="C868" s="546" t="s">
        <v>3750</v>
      </c>
      <c r="D868" s="546" t="s">
        <v>719</v>
      </c>
      <c r="E868" s="546" t="s">
        <v>720</v>
      </c>
      <c r="F868" s="546" t="s">
        <v>1183</v>
      </c>
      <c r="G868" s="546" t="s">
        <v>1184</v>
      </c>
      <c r="H868" s="546" t="s">
        <v>585</v>
      </c>
      <c r="I868" s="546" t="s">
        <v>1185</v>
      </c>
      <c r="J868" s="546" t="s">
        <v>1248</v>
      </c>
      <c r="K868" s="546" t="s">
        <v>1187</v>
      </c>
      <c r="L868" s="546" t="s">
        <v>1187</v>
      </c>
    </row>
    <row r="869" spans="1:12" ht="25.5" hidden="1">
      <c r="A869" s="546" t="s">
        <v>3751</v>
      </c>
      <c r="B869" s="546" t="s">
        <v>3752</v>
      </c>
      <c r="C869" s="546" t="s">
        <v>3753</v>
      </c>
      <c r="D869" s="546" t="s">
        <v>719</v>
      </c>
      <c r="E869" s="546" t="s">
        <v>720</v>
      </c>
      <c r="F869" s="546" t="s">
        <v>1183</v>
      </c>
      <c r="G869" s="546" t="s">
        <v>1184</v>
      </c>
      <c r="H869" s="546" t="s">
        <v>585</v>
      </c>
      <c r="I869" s="546" t="s">
        <v>1185</v>
      </c>
      <c r="J869" s="546" t="s">
        <v>1248</v>
      </c>
      <c r="K869" s="546" t="s">
        <v>1187</v>
      </c>
      <c r="L869" s="546" t="s">
        <v>1187</v>
      </c>
    </row>
    <row r="870" spans="1:12" ht="25.5" hidden="1">
      <c r="A870" s="546" t="s">
        <v>3754</v>
      </c>
      <c r="B870" s="546" t="s">
        <v>3755</v>
      </c>
      <c r="C870" s="546" t="s">
        <v>3756</v>
      </c>
      <c r="D870" s="546" t="s">
        <v>719</v>
      </c>
      <c r="E870" s="546" t="s">
        <v>720</v>
      </c>
      <c r="F870" s="546" t="s">
        <v>1183</v>
      </c>
      <c r="G870" s="546" t="s">
        <v>1184</v>
      </c>
      <c r="H870" s="546" t="s">
        <v>585</v>
      </c>
      <c r="I870" s="546" t="s">
        <v>1185</v>
      </c>
      <c r="J870" s="546" t="s">
        <v>1248</v>
      </c>
      <c r="K870" s="546" t="s">
        <v>1187</v>
      </c>
      <c r="L870" s="546" t="s">
        <v>1187</v>
      </c>
    </row>
    <row r="871" spans="1:12" ht="25.5" hidden="1">
      <c r="A871" s="546" t="s">
        <v>3757</v>
      </c>
      <c r="B871" s="546" t="s">
        <v>3758</v>
      </c>
      <c r="C871" s="546" t="s">
        <v>3759</v>
      </c>
      <c r="D871" s="546" t="s">
        <v>719</v>
      </c>
      <c r="E871" s="546" t="s">
        <v>720</v>
      </c>
      <c r="F871" s="546" t="s">
        <v>1183</v>
      </c>
      <c r="G871" s="546" t="s">
        <v>1184</v>
      </c>
      <c r="H871" s="546" t="s">
        <v>585</v>
      </c>
      <c r="I871" s="546" t="s">
        <v>1185</v>
      </c>
      <c r="J871" s="546" t="s">
        <v>1248</v>
      </c>
      <c r="K871" s="546" t="s">
        <v>1187</v>
      </c>
      <c r="L871" s="546" t="s">
        <v>1187</v>
      </c>
    </row>
    <row r="872" spans="1:12" ht="25.5" hidden="1">
      <c r="A872" s="546" t="s">
        <v>3760</v>
      </c>
      <c r="B872" s="546" t="s">
        <v>3761</v>
      </c>
      <c r="C872" s="546" t="s">
        <v>3762</v>
      </c>
      <c r="D872" s="546" t="s">
        <v>719</v>
      </c>
      <c r="E872" s="546" t="s">
        <v>720</v>
      </c>
      <c r="F872" s="546" t="s">
        <v>1183</v>
      </c>
      <c r="G872" s="546" t="s">
        <v>1184</v>
      </c>
      <c r="H872" s="546" t="s">
        <v>585</v>
      </c>
      <c r="I872" s="546" t="s">
        <v>1185</v>
      </c>
      <c r="J872" s="546" t="s">
        <v>1248</v>
      </c>
      <c r="K872" s="546" t="s">
        <v>1187</v>
      </c>
      <c r="L872" s="546" t="s">
        <v>1187</v>
      </c>
    </row>
    <row r="873" spans="1:12" ht="25.5" hidden="1">
      <c r="A873" s="546" t="s">
        <v>3763</v>
      </c>
      <c r="B873" s="546" t="s">
        <v>3764</v>
      </c>
      <c r="C873" s="546" t="s">
        <v>3765</v>
      </c>
      <c r="D873" s="546" t="s">
        <v>719</v>
      </c>
      <c r="E873" s="546" t="s">
        <v>720</v>
      </c>
      <c r="F873" s="546" t="s">
        <v>1183</v>
      </c>
      <c r="G873" s="546" t="s">
        <v>1184</v>
      </c>
      <c r="H873" s="546" t="s">
        <v>585</v>
      </c>
      <c r="I873" s="546" t="s">
        <v>1185</v>
      </c>
      <c r="J873" s="546" t="s">
        <v>1248</v>
      </c>
      <c r="K873" s="546" t="s">
        <v>1187</v>
      </c>
      <c r="L873" s="546" t="s">
        <v>1187</v>
      </c>
    </row>
    <row r="874" spans="1:12" ht="25.5" hidden="1">
      <c r="A874" s="546" t="s">
        <v>3766</v>
      </c>
      <c r="B874" s="546" t="s">
        <v>3767</v>
      </c>
      <c r="C874" s="546" t="s">
        <v>3768</v>
      </c>
      <c r="D874" s="546" t="s">
        <v>719</v>
      </c>
      <c r="E874" s="546" t="s">
        <v>720</v>
      </c>
      <c r="F874" s="546" t="s">
        <v>1183</v>
      </c>
      <c r="G874" s="546" t="s">
        <v>1184</v>
      </c>
      <c r="H874" s="546" t="s">
        <v>585</v>
      </c>
      <c r="I874" s="546" t="s">
        <v>1185</v>
      </c>
      <c r="J874" s="546" t="s">
        <v>1248</v>
      </c>
      <c r="K874" s="546" t="s">
        <v>1187</v>
      </c>
      <c r="L874" s="546" t="s">
        <v>1187</v>
      </c>
    </row>
    <row r="875" spans="1:12" ht="25.5" hidden="1">
      <c r="A875" s="546" t="s">
        <v>3769</v>
      </c>
      <c r="B875" s="546" t="s">
        <v>3770</v>
      </c>
      <c r="C875" s="546" t="s">
        <v>3771</v>
      </c>
      <c r="D875" s="546" t="s">
        <v>719</v>
      </c>
      <c r="E875" s="546" t="s">
        <v>720</v>
      </c>
      <c r="F875" s="546" t="s">
        <v>1183</v>
      </c>
      <c r="G875" s="546" t="s">
        <v>1184</v>
      </c>
      <c r="H875" s="546" t="s">
        <v>585</v>
      </c>
      <c r="I875" s="546" t="s">
        <v>1185</v>
      </c>
      <c r="J875" s="546" t="s">
        <v>1248</v>
      </c>
      <c r="K875" s="546" t="s">
        <v>1187</v>
      </c>
      <c r="L875" s="546" t="s">
        <v>1187</v>
      </c>
    </row>
    <row r="876" spans="1:12" ht="25.5" hidden="1">
      <c r="A876" s="546" t="s">
        <v>3772</v>
      </c>
      <c r="B876" s="546" t="s">
        <v>3773</v>
      </c>
      <c r="C876" s="546" t="s">
        <v>3774</v>
      </c>
      <c r="D876" s="546" t="s">
        <v>719</v>
      </c>
      <c r="E876" s="546" t="s">
        <v>720</v>
      </c>
      <c r="F876" s="546" t="s">
        <v>1183</v>
      </c>
      <c r="G876" s="546" t="s">
        <v>1184</v>
      </c>
      <c r="H876" s="546" t="s">
        <v>585</v>
      </c>
      <c r="I876" s="546" t="s">
        <v>1185</v>
      </c>
      <c r="J876" s="546" t="s">
        <v>1248</v>
      </c>
      <c r="K876" s="546" t="s">
        <v>1187</v>
      </c>
      <c r="L876" s="546" t="s">
        <v>1187</v>
      </c>
    </row>
    <row r="877" spans="1:12" ht="25.5" hidden="1">
      <c r="A877" s="546" t="s">
        <v>3775</v>
      </c>
      <c r="B877" s="546" t="s">
        <v>3776</v>
      </c>
      <c r="C877" s="546" t="s">
        <v>3777</v>
      </c>
      <c r="D877" s="546" t="s">
        <v>719</v>
      </c>
      <c r="E877" s="546" t="s">
        <v>720</v>
      </c>
      <c r="F877" s="546" t="s">
        <v>1183</v>
      </c>
      <c r="G877" s="546" t="s">
        <v>1184</v>
      </c>
      <c r="H877" s="546" t="s">
        <v>585</v>
      </c>
      <c r="I877" s="546" t="s">
        <v>1185</v>
      </c>
      <c r="J877" s="546" t="s">
        <v>1248</v>
      </c>
      <c r="K877" s="546" t="s">
        <v>1187</v>
      </c>
      <c r="L877" s="546" t="s">
        <v>1187</v>
      </c>
    </row>
    <row r="878" spans="1:12" ht="25.5" hidden="1">
      <c r="A878" s="546" t="s">
        <v>3778</v>
      </c>
      <c r="B878" s="546" t="s">
        <v>3779</v>
      </c>
      <c r="C878" s="546" t="s">
        <v>3780</v>
      </c>
      <c r="D878" s="546" t="s">
        <v>719</v>
      </c>
      <c r="E878" s="546" t="s">
        <v>720</v>
      </c>
      <c r="F878" s="546" t="s">
        <v>1183</v>
      </c>
      <c r="G878" s="546" t="s">
        <v>1184</v>
      </c>
      <c r="H878" s="546" t="s">
        <v>585</v>
      </c>
      <c r="I878" s="546" t="s">
        <v>1185</v>
      </c>
      <c r="J878" s="546" t="s">
        <v>1248</v>
      </c>
      <c r="K878" s="546" t="s">
        <v>1187</v>
      </c>
      <c r="L878" s="546" t="s">
        <v>1187</v>
      </c>
    </row>
    <row r="879" spans="1:12" ht="25.5" hidden="1">
      <c r="A879" s="546" t="s">
        <v>3781</v>
      </c>
      <c r="B879" s="546" t="s">
        <v>3782</v>
      </c>
      <c r="C879" s="546" t="s">
        <v>3783</v>
      </c>
      <c r="D879" s="546" t="s">
        <v>719</v>
      </c>
      <c r="E879" s="546" t="s">
        <v>720</v>
      </c>
      <c r="F879" s="546" t="s">
        <v>1183</v>
      </c>
      <c r="G879" s="546" t="s">
        <v>1184</v>
      </c>
      <c r="H879" s="546" t="s">
        <v>585</v>
      </c>
      <c r="I879" s="546" t="s">
        <v>1185</v>
      </c>
      <c r="J879" s="546" t="s">
        <v>1248</v>
      </c>
      <c r="K879" s="546" t="s">
        <v>1187</v>
      </c>
      <c r="L879" s="546" t="s">
        <v>1187</v>
      </c>
    </row>
    <row r="880" spans="1:12" ht="25.5" hidden="1">
      <c r="A880" s="546" t="s">
        <v>3784</v>
      </c>
      <c r="B880" s="546" t="s">
        <v>3785</v>
      </c>
      <c r="C880" s="546" t="s">
        <v>3786</v>
      </c>
      <c r="D880" s="546" t="s">
        <v>719</v>
      </c>
      <c r="E880" s="546" t="s">
        <v>720</v>
      </c>
      <c r="F880" s="546" t="s">
        <v>1183</v>
      </c>
      <c r="G880" s="546" t="s">
        <v>1184</v>
      </c>
      <c r="H880" s="546" t="s">
        <v>585</v>
      </c>
      <c r="I880" s="546" t="s">
        <v>1185</v>
      </c>
      <c r="J880" s="546" t="s">
        <v>1248</v>
      </c>
      <c r="K880" s="546" t="s">
        <v>1187</v>
      </c>
      <c r="L880" s="546" t="s">
        <v>1187</v>
      </c>
    </row>
    <row r="881" spans="1:12" ht="25.5" hidden="1">
      <c r="A881" s="546" t="s">
        <v>3787</v>
      </c>
      <c r="B881" s="546" t="s">
        <v>3788</v>
      </c>
      <c r="C881" s="546" t="s">
        <v>3789</v>
      </c>
      <c r="D881" s="546" t="s">
        <v>719</v>
      </c>
      <c r="E881" s="546" t="s">
        <v>720</v>
      </c>
      <c r="F881" s="546" t="s">
        <v>1183</v>
      </c>
      <c r="G881" s="546" t="s">
        <v>1184</v>
      </c>
      <c r="H881" s="546" t="s">
        <v>585</v>
      </c>
      <c r="I881" s="546" t="s">
        <v>1185</v>
      </c>
      <c r="J881" s="546" t="s">
        <v>1248</v>
      </c>
      <c r="K881" s="546" t="s">
        <v>1187</v>
      </c>
      <c r="L881" s="546" t="s">
        <v>1187</v>
      </c>
    </row>
    <row r="882" spans="1:12" ht="25.5" hidden="1">
      <c r="A882" s="546" t="s">
        <v>3790</v>
      </c>
      <c r="B882" s="546" t="s">
        <v>3791</v>
      </c>
      <c r="C882" s="546" t="s">
        <v>3792</v>
      </c>
      <c r="D882" s="546" t="s">
        <v>639</v>
      </c>
      <c r="E882" s="546" t="s">
        <v>640</v>
      </c>
      <c r="F882" s="546" t="s">
        <v>1183</v>
      </c>
      <c r="G882" s="546" t="s">
        <v>1184</v>
      </c>
      <c r="H882" s="546" t="s">
        <v>585</v>
      </c>
      <c r="I882" s="546" t="s">
        <v>1185</v>
      </c>
      <c r="J882" s="546" t="s">
        <v>1248</v>
      </c>
      <c r="K882" s="546" t="s">
        <v>1187</v>
      </c>
      <c r="L882" s="546" t="s">
        <v>1187</v>
      </c>
    </row>
    <row r="883" spans="1:12" ht="25.5" hidden="1">
      <c r="A883" s="546" t="s">
        <v>3793</v>
      </c>
      <c r="B883" s="546" t="s">
        <v>3794</v>
      </c>
      <c r="C883" s="546" t="s">
        <v>3795</v>
      </c>
      <c r="D883" s="546" t="s">
        <v>696</v>
      </c>
      <c r="E883" s="546" t="s">
        <v>170</v>
      </c>
      <c r="F883" s="546" t="s">
        <v>1814</v>
      </c>
      <c r="G883" s="546" t="s">
        <v>1184</v>
      </c>
      <c r="H883" s="546" t="s">
        <v>585</v>
      </c>
      <c r="I883" s="546" t="s">
        <v>1185</v>
      </c>
      <c r="J883" s="546" t="s">
        <v>1248</v>
      </c>
      <c r="K883" s="546" t="s">
        <v>1187</v>
      </c>
      <c r="L883" s="546" t="s">
        <v>1187</v>
      </c>
    </row>
    <row r="884" spans="1:12" ht="25.5" hidden="1">
      <c r="A884" s="546" t="s">
        <v>3796</v>
      </c>
      <c r="B884" s="546" t="s">
        <v>3797</v>
      </c>
      <c r="C884" s="546" t="s">
        <v>3798</v>
      </c>
      <c r="D884" s="546" t="s">
        <v>696</v>
      </c>
      <c r="E884" s="546" t="s">
        <v>170</v>
      </c>
      <c r="F884" s="546" t="s">
        <v>1814</v>
      </c>
      <c r="G884" s="546" t="s">
        <v>1184</v>
      </c>
      <c r="H884" s="546" t="s">
        <v>585</v>
      </c>
      <c r="I884" s="546" t="s">
        <v>1185</v>
      </c>
      <c r="J884" s="546" t="s">
        <v>1248</v>
      </c>
      <c r="K884" s="546" t="s">
        <v>1187</v>
      </c>
      <c r="L884" s="546" t="s">
        <v>1187</v>
      </c>
    </row>
    <row r="885" spans="1:12" ht="25.5" hidden="1">
      <c r="A885" s="546" t="s">
        <v>3799</v>
      </c>
      <c r="B885" s="546" t="s">
        <v>3800</v>
      </c>
      <c r="C885" s="546" t="s">
        <v>3801</v>
      </c>
      <c r="D885" s="546" t="s">
        <v>696</v>
      </c>
      <c r="E885" s="546" t="s">
        <v>170</v>
      </c>
      <c r="F885" s="546" t="s">
        <v>1814</v>
      </c>
      <c r="G885" s="546" t="s">
        <v>1184</v>
      </c>
      <c r="H885" s="546" t="s">
        <v>585</v>
      </c>
      <c r="I885" s="546" t="s">
        <v>1185</v>
      </c>
      <c r="J885" s="546" t="s">
        <v>1248</v>
      </c>
      <c r="K885" s="546" t="s">
        <v>1187</v>
      </c>
      <c r="L885" s="546" t="s">
        <v>1187</v>
      </c>
    </row>
    <row r="886" spans="1:12" ht="25.5" hidden="1">
      <c r="A886" s="546" t="s">
        <v>3802</v>
      </c>
      <c r="B886" s="546" t="s">
        <v>3803</v>
      </c>
      <c r="C886" s="546" t="s">
        <v>3804</v>
      </c>
      <c r="D886" s="546" t="s">
        <v>641</v>
      </c>
      <c r="E886" s="546" t="s">
        <v>642</v>
      </c>
      <c r="F886" s="546" t="s">
        <v>1183</v>
      </c>
      <c r="G886" s="546" t="s">
        <v>1184</v>
      </c>
      <c r="H886" s="546" t="s">
        <v>584</v>
      </c>
      <c r="I886" s="546" t="s">
        <v>1185</v>
      </c>
      <c r="J886" s="546" t="s">
        <v>1248</v>
      </c>
      <c r="K886" s="546" t="s">
        <v>1187</v>
      </c>
      <c r="L886" s="546" t="s">
        <v>1187</v>
      </c>
    </row>
    <row r="887" spans="1:12" ht="25.5" hidden="1">
      <c r="A887" s="546" t="s">
        <v>3805</v>
      </c>
      <c r="B887" s="546" t="s">
        <v>3806</v>
      </c>
      <c r="C887" s="546" t="s">
        <v>3807</v>
      </c>
      <c r="D887" s="546" t="s">
        <v>641</v>
      </c>
      <c r="E887" s="546" t="s">
        <v>642</v>
      </c>
      <c r="F887" s="546" t="s">
        <v>1183</v>
      </c>
      <c r="G887" s="546" t="s">
        <v>1184</v>
      </c>
      <c r="H887" s="546" t="s">
        <v>584</v>
      </c>
      <c r="I887" s="546" t="s">
        <v>1185</v>
      </c>
      <c r="J887" s="546" t="s">
        <v>1248</v>
      </c>
      <c r="K887" s="546" t="s">
        <v>1187</v>
      </c>
      <c r="L887" s="546" t="s">
        <v>1187</v>
      </c>
    </row>
    <row r="888" spans="1:12" ht="25.5" hidden="1">
      <c r="A888" s="546" t="s">
        <v>3808</v>
      </c>
      <c r="B888" s="546" t="s">
        <v>3809</v>
      </c>
      <c r="C888" s="546" t="s">
        <v>3810</v>
      </c>
      <c r="D888" s="546" t="s">
        <v>657</v>
      </c>
      <c r="E888" s="546" t="s">
        <v>658</v>
      </c>
      <c r="F888" s="546" t="s">
        <v>1183</v>
      </c>
      <c r="G888" s="546" t="s">
        <v>1184</v>
      </c>
      <c r="H888" s="546" t="s">
        <v>585</v>
      </c>
      <c r="I888" s="546" t="s">
        <v>1185</v>
      </c>
      <c r="J888" s="546" t="s">
        <v>1248</v>
      </c>
      <c r="K888" s="546" t="s">
        <v>1187</v>
      </c>
      <c r="L888" s="546" t="s">
        <v>1187</v>
      </c>
    </row>
    <row r="889" spans="1:12" ht="25.5" hidden="1">
      <c r="A889" s="546" t="s">
        <v>3811</v>
      </c>
      <c r="B889" s="546" t="s">
        <v>3812</v>
      </c>
      <c r="C889" s="546" t="s">
        <v>3813</v>
      </c>
      <c r="D889" s="546" t="s">
        <v>657</v>
      </c>
      <c r="E889" s="546" t="s">
        <v>658</v>
      </c>
      <c r="F889" s="546" t="s">
        <v>1183</v>
      </c>
      <c r="G889" s="546" t="s">
        <v>1184</v>
      </c>
      <c r="H889" s="546" t="s">
        <v>585</v>
      </c>
      <c r="I889" s="546" t="s">
        <v>1185</v>
      </c>
      <c r="J889" s="546" t="s">
        <v>1248</v>
      </c>
      <c r="K889" s="546" t="s">
        <v>1187</v>
      </c>
      <c r="L889" s="546" t="s">
        <v>1187</v>
      </c>
    </row>
    <row r="890" spans="1:12" ht="25.5" hidden="1">
      <c r="A890" s="546" t="s">
        <v>3814</v>
      </c>
      <c r="B890" s="546" t="s">
        <v>3815</v>
      </c>
      <c r="C890" s="546" t="s">
        <v>3816</v>
      </c>
      <c r="D890" s="546" t="s">
        <v>657</v>
      </c>
      <c r="E890" s="546" t="s">
        <v>658</v>
      </c>
      <c r="F890" s="546" t="s">
        <v>1183</v>
      </c>
      <c r="G890" s="546" t="s">
        <v>1184</v>
      </c>
      <c r="H890" s="546" t="s">
        <v>585</v>
      </c>
      <c r="I890" s="546" t="s">
        <v>1185</v>
      </c>
      <c r="J890" s="546" t="s">
        <v>1248</v>
      </c>
      <c r="K890" s="546" t="s">
        <v>1187</v>
      </c>
      <c r="L890" s="546" t="s">
        <v>1187</v>
      </c>
    </row>
    <row r="891" spans="1:12" ht="25.5" hidden="1">
      <c r="A891" s="546" t="s">
        <v>3817</v>
      </c>
      <c r="B891" s="546" t="s">
        <v>3818</v>
      </c>
      <c r="C891" s="546" t="s">
        <v>3819</v>
      </c>
      <c r="D891" s="546" t="s">
        <v>657</v>
      </c>
      <c r="E891" s="546" t="s">
        <v>658</v>
      </c>
      <c r="F891" s="546" t="s">
        <v>1183</v>
      </c>
      <c r="G891" s="546" t="s">
        <v>1184</v>
      </c>
      <c r="H891" s="546" t="s">
        <v>585</v>
      </c>
      <c r="I891" s="546" t="s">
        <v>1185</v>
      </c>
      <c r="J891" s="546" t="s">
        <v>1248</v>
      </c>
      <c r="K891" s="546" t="s">
        <v>1187</v>
      </c>
      <c r="L891" s="546" t="s">
        <v>1187</v>
      </c>
    </row>
    <row r="892" spans="1:12" ht="25.5" hidden="1">
      <c r="A892" s="546" t="s">
        <v>3820</v>
      </c>
      <c r="B892" s="546" t="s">
        <v>3821</v>
      </c>
      <c r="C892" s="546" t="s">
        <v>3822</v>
      </c>
      <c r="D892" s="546" t="s">
        <v>657</v>
      </c>
      <c r="E892" s="546" t="s">
        <v>658</v>
      </c>
      <c r="F892" s="546" t="s">
        <v>1183</v>
      </c>
      <c r="G892" s="546" t="s">
        <v>1184</v>
      </c>
      <c r="H892" s="546" t="s">
        <v>585</v>
      </c>
      <c r="I892" s="546" t="s">
        <v>1185</v>
      </c>
      <c r="J892" s="546" t="s">
        <v>1248</v>
      </c>
      <c r="K892" s="546" t="s">
        <v>1187</v>
      </c>
      <c r="L892" s="546" t="s">
        <v>1187</v>
      </c>
    </row>
    <row r="893" spans="1:12" ht="25.5" hidden="1">
      <c r="A893" s="546" t="s">
        <v>3823</v>
      </c>
      <c r="B893" s="546" t="s">
        <v>3824</v>
      </c>
      <c r="C893" s="546" t="s">
        <v>3825</v>
      </c>
      <c r="D893" s="546" t="s">
        <v>657</v>
      </c>
      <c r="E893" s="546" t="s">
        <v>658</v>
      </c>
      <c r="F893" s="546" t="s">
        <v>1183</v>
      </c>
      <c r="G893" s="546" t="s">
        <v>1184</v>
      </c>
      <c r="H893" s="546" t="s">
        <v>585</v>
      </c>
      <c r="I893" s="546" t="s">
        <v>1185</v>
      </c>
      <c r="J893" s="546" t="s">
        <v>1248</v>
      </c>
      <c r="K893" s="546" t="s">
        <v>1187</v>
      </c>
      <c r="L893" s="546" t="s">
        <v>1187</v>
      </c>
    </row>
    <row r="894" spans="1:12" ht="25.5" hidden="1">
      <c r="A894" s="546" t="s">
        <v>3826</v>
      </c>
      <c r="B894" s="546" t="s">
        <v>3827</v>
      </c>
      <c r="C894" s="546" t="s">
        <v>3828</v>
      </c>
      <c r="D894" s="546" t="s">
        <v>657</v>
      </c>
      <c r="E894" s="546" t="s">
        <v>658</v>
      </c>
      <c r="F894" s="546" t="s">
        <v>1183</v>
      </c>
      <c r="G894" s="546" t="s">
        <v>1184</v>
      </c>
      <c r="H894" s="546" t="s">
        <v>585</v>
      </c>
      <c r="I894" s="546" t="s">
        <v>1185</v>
      </c>
      <c r="J894" s="546" t="s">
        <v>1248</v>
      </c>
      <c r="K894" s="546" t="s">
        <v>1187</v>
      </c>
      <c r="L894" s="546" t="s">
        <v>1187</v>
      </c>
    </row>
    <row r="895" spans="1:12" ht="25.5" hidden="1">
      <c r="A895" s="546" t="s">
        <v>3829</v>
      </c>
      <c r="B895" s="546" t="s">
        <v>3830</v>
      </c>
      <c r="C895" s="546" t="s">
        <v>3831</v>
      </c>
      <c r="D895" s="546" t="s">
        <v>657</v>
      </c>
      <c r="E895" s="546" t="s">
        <v>658</v>
      </c>
      <c r="F895" s="546" t="s">
        <v>1183</v>
      </c>
      <c r="G895" s="546" t="s">
        <v>1184</v>
      </c>
      <c r="H895" s="546" t="s">
        <v>585</v>
      </c>
      <c r="I895" s="546" t="s">
        <v>1185</v>
      </c>
      <c r="J895" s="546" t="s">
        <v>1248</v>
      </c>
      <c r="K895" s="546" t="s">
        <v>1187</v>
      </c>
      <c r="L895" s="546" t="s">
        <v>1187</v>
      </c>
    </row>
    <row r="896" spans="1:12" ht="25.5" hidden="1">
      <c r="A896" s="546" t="s">
        <v>3832</v>
      </c>
      <c r="B896" s="546" t="s">
        <v>3833</v>
      </c>
      <c r="C896" s="546" t="s">
        <v>3834</v>
      </c>
      <c r="D896" s="546" t="s">
        <v>657</v>
      </c>
      <c r="E896" s="546" t="s">
        <v>658</v>
      </c>
      <c r="F896" s="546" t="s">
        <v>1183</v>
      </c>
      <c r="G896" s="546" t="s">
        <v>1184</v>
      </c>
      <c r="H896" s="546" t="s">
        <v>585</v>
      </c>
      <c r="I896" s="546" t="s">
        <v>1185</v>
      </c>
      <c r="J896" s="546" t="s">
        <v>1248</v>
      </c>
      <c r="K896" s="546" t="s">
        <v>1187</v>
      </c>
      <c r="L896" s="546" t="s">
        <v>1187</v>
      </c>
    </row>
    <row r="897" spans="1:12" ht="25.5" hidden="1">
      <c r="A897" s="546" t="s">
        <v>3835</v>
      </c>
      <c r="B897" s="546" t="s">
        <v>3836</v>
      </c>
      <c r="C897" s="546" t="s">
        <v>3837</v>
      </c>
      <c r="D897" s="546" t="s">
        <v>657</v>
      </c>
      <c r="E897" s="546" t="s">
        <v>658</v>
      </c>
      <c r="F897" s="546" t="s">
        <v>1183</v>
      </c>
      <c r="G897" s="546" t="s">
        <v>1184</v>
      </c>
      <c r="H897" s="546" t="s">
        <v>585</v>
      </c>
      <c r="I897" s="546" t="s">
        <v>1185</v>
      </c>
      <c r="J897" s="546" t="s">
        <v>1248</v>
      </c>
      <c r="K897" s="546" t="s">
        <v>1187</v>
      </c>
      <c r="L897" s="546" t="s">
        <v>1187</v>
      </c>
    </row>
    <row r="898" spans="1:12" ht="25.5" hidden="1">
      <c r="A898" s="546" t="s">
        <v>3838</v>
      </c>
      <c r="B898" s="546" t="s">
        <v>3839</v>
      </c>
      <c r="C898" s="546" t="s">
        <v>3840</v>
      </c>
      <c r="D898" s="546" t="s">
        <v>657</v>
      </c>
      <c r="E898" s="546" t="s">
        <v>658</v>
      </c>
      <c r="F898" s="546" t="s">
        <v>1183</v>
      </c>
      <c r="G898" s="546" t="s">
        <v>1184</v>
      </c>
      <c r="H898" s="546" t="s">
        <v>585</v>
      </c>
      <c r="I898" s="546" t="s">
        <v>1185</v>
      </c>
      <c r="J898" s="546" t="s">
        <v>1248</v>
      </c>
      <c r="K898" s="546" t="s">
        <v>1187</v>
      </c>
      <c r="L898" s="546" t="s">
        <v>1187</v>
      </c>
    </row>
    <row r="899" spans="1:12" ht="25.5" hidden="1">
      <c r="A899" s="546" t="s">
        <v>3841</v>
      </c>
      <c r="B899" s="546" t="s">
        <v>3842</v>
      </c>
      <c r="C899" s="546" t="s">
        <v>3843</v>
      </c>
      <c r="D899" s="546" t="s">
        <v>657</v>
      </c>
      <c r="E899" s="546" t="s">
        <v>658</v>
      </c>
      <c r="F899" s="546" t="s">
        <v>1183</v>
      </c>
      <c r="G899" s="546" t="s">
        <v>1184</v>
      </c>
      <c r="H899" s="546" t="s">
        <v>585</v>
      </c>
      <c r="I899" s="546" t="s">
        <v>1185</v>
      </c>
      <c r="J899" s="546" t="s">
        <v>1248</v>
      </c>
      <c r="K899" s="546" t="s">
        <v>1187</v>
      </c>
      <c r="L899" s="546" t="s">
        <v>1187</v>
      </c>
    </row>
    <row r="900" spans="1:12" ht="25.5" hidden="1">
      <c r="A900" s="546" t="s">
        <v>3844</v>
      </c>
      <c r="B900" s="546" t="s">
        <v>3845</v>
      </c>
      <c r="C900" s="546" t="s">
        <v>3846</v>
      </c>
      <c r="D900" s="546" t="s">
        <v>657</v>
      </c>
      <c r="E900" s="546" t="s">
        <v>658</v>
      </c>
      <c r="F900" s="546" t="s">
        <v>1183</v>
      </c>
      <c r="G900" s="546" t="s">
        <v>1184</v>
      </c>
      <c r="H900" s="546" t="s">
        <v>585</v>
      </c>
      <c r="I900" s="546" t="s">
        <v>1185</v>
      </c>
      <c r="J900" s="546" t="s">
        <v>1248</v>
      </c>
      <c r="K900" s="546" t="s">
        <v>1187</v>
      </c>
      <c r="L900" s="546" t="s">
        <v>1187</v>
      </c>
    </row>
    <row r="901" spans="1:12" ht="25.5" hidden="1">
      <c r="A901" s="546" t="s">
        <v>3847</v>
      </c>
      <c r="B901" s="546" t="s">
        <v>3848</v>
      </c>
      <c r="C901" s="546" t="s">
        <v>3849</v>
      </c>
      <c r="D901" s="546" t="s">
        <v>657</v>
      </c>
      <c r="E901" s="546" t="s">
        <v>658</v>
      </c>
      <c r="F901" s="546" t="s">
        <v>1183</v>
      </c>
      <c r="G901" s="546" t="s">
        <v>1184</v>
      </c>
      <c r="H901" s="546" t="s">
        <v>585</v>
      </c>
      <c r="I901" s="546" t="s">
        <v>1185</v>
      </c>
      <c r="J901" s="546" t="s">
        <v>1248</v>
      </c>
      <c r="K901" s="546" t="s">
        <v>1187</v>
      </c>
      <c r="L901" s="546" t="s">
        <v>1187</v>
      </c>
    </row>
    <row r="902" spans="1:12" ht="25.5" hidden="1">
      <c r="A902" s="546" t="s">
        <v>3850</v>
      </c>
      <c r="B902" s="546" t="s">
        <v>3851</v>
      </c>
      <c r="C902" s="546" t="s">
        <v>3852</v>
      </c>
      <c r="D902" s="546" t="s">
        <v>657</v>
      </c>
      <c r="E902" s="546" t="s">
        <v>658</v>
      </c>
      <c r="F902" s="546" t="s">
        <v>1183</v>
      </c>
      <c r="G902" s="546" t="s">
        <v>1184</v>
      </c>
      <c r="H902" s="546" t="s">
        <v>585</v>
      </c>
      <c r="I902" s="546" t="s">
        <v>1185</v>
      </c>
      <c r="J902" s="546" t="s">
        <v>1248</v>
      </c>
      <c r="K902" s="546" t="s">
        <v>1187</v>
      </c>
      <c r="L902" s="546" t="s">
        <v>1187</v>
      </c>
    </row>
    <row r="903" spans="1:12" ht="25.5" hidden="1">
      <c r="A903" s="546" t="s">
        <v>3853</v>
      </c>
      <c r="B903" s="546" t="s">
        <v>3854</v>
      </c>
      <c r="C903" s="546" t="s">
        <v>3855</v>
      </c>
      <c r="D903" s="546" t="s">
        <v>657</v>
      </c>
      <c r="E903" s="546" t="s">
        <v>658</v>
      </c>
      <c r="F903" s="546" t="s">
        <v>1183</v>
      </c>
      <c r="G903" s="546" t="s">
        <v>1184</v>
      </c>
      <c r="H903" s="546" t="s">
        <v>585</v>
      </c>
      <c r="I903" s="546" t="s">
        <v>1185</v>
      </c>
      <c r="J903" s="546" t="s">
        <v>1248</v>
      </c>
      <c r="K903" s="546" t="s">
        <v>1187</v>
      </c>
      <c r="L903" s="546" t="s">
        <v>1187</v>
      </c>
    </row>
    <row r="904" spans="1:12" ht="25.5" hidden="1">
      <c r="A904" s="546" t="s">
        <v>3856</v>
      </c>
      <c r="B904" s="546" t="s">
        <v>3857</v>
      </c>
      <c r="C904" s="546" t="s">
        <v>3858</v>
      </c>
      <c r="D904" s="546" t="s">
        <v>657</v>
      </c>
      <c r="E904" s="546" t="s">
        <v>658</v>
      </c>
      <c r="F904" s="546" t="s">
        <v>1183</v>
      </c>
      <c r="G904" s="546" t="s">
        <v>1184</v>
      </c>
      <c r="H904" s="546" t="s">
        <v>585</v>
      </c>
      <c r="I904" s="546" t="s">
        <v>1185</v>
      </c>
      <c r="J904" s="546" t="s">
        <v>1248</v>
      </c>
      <c r="K904" s="546" t="s">
        <v>1187</v>
      </c>
      <c r="L904" s="546" t="s">
        <v>1187</v>
      </c>
    </row>
    <row r="905" spans="1:12" ht="25.5" hidden="1">
      <c r="A905" s="546" t="s">
        <v>3859</v>
      </c>
      <c r="B905" s="546" t="s">
        <v>3860</v>
      </c>
      <c r="C905" s="546" t="s">
        <v>3861</v>
      </c>
      <c r="D905" s="546" t="s">
        <v>657</v>
      </c>
      <c r="E905" s="546" t="s">
        <v>658</v>
      </c>
      <c r="F905" s="546" t="s">
        <v>1183</v>
      </c>
      <c r="G905" s="546" t="s">
        <v>1184</v>
      </c>
      <c r="H905" s="546" t="s">
        <v>585</v>
      </c>
      <c r="I905" s="546" t="s">
        <v>1185</v>
      </c>
      <c r="J905" s="546" t="s">
        <v>1248</v>
      </c>
      <c r="K905" s="546" t="s">
        <v>1187</v>
      </c>
      <c r="L905" s="546" t="s">
        <v>1187</v>
      </c>
    </row>
    <row r="906" spans="1:12" ht="25.5" hidden="1">
      <c r="A906" s="546" t="s">
        <v>3862</v>
      </c>
      <c r="B906" s="546" t="s">
        <v>3863</v>
      </c>
      <c r="C906" s="546" t="s">
        <v>3864</v>
      </c>
      <c r="D906" s="546" t="s">
        <v>657</v>
      </c>
      <c r="E906" s="546" t="s">
        <v>658</v>
      </c>
      <c r="F906" s="546" t="s">
        <v>1183</v>
      </c>
      <c r="G906" s="546" t="s">
        <v>1184</v>
      </c>
      <c r="H906" s="546" t="s">
        <v>585</v>
      </c>
      <c r="I906" s="546" t="s">
        <v>1185</v>
      </c>
      <c r="J906" s="546" t="s">
        <v>1248</v>
      </c>
      <c r="K906" s="546" t="s">
        <v>1187</v>
      </c>
      <c r="L906" s="546" t="s">
        <v>1187</v>
      </c>
    </row>
    <row r="907" spans="1:12" ht="25.5" hidden="1">
      <c r="A907" s="546" t="s">
        <v>3865</v>
      </c>
      <c r="B907" s="546" t="s">
        <v>3866</v>
      </c>
      <c r="C907" s="546" t="s">
        <v>3867</v>
      </c>
      <c r="D907" s="546" t="s">
        <v>657</v>
      </c>
      <c r="E907" s="546" t="s">
        <v>658</v>
      </c>
      <c r="F907" s="546" t="s">
        <v>1183</v>
      </c>
      <c r="G907" s="546" t="s">
        <v>1184</v>
      </c>
      <c r="H907" s="546" t="s">
        <v>585</v>
      </c>
      <c r="I907" s="546" t="s">
        <v>1185</v>
      </c>
      <c r="J907" s="546" t="s">
        <v>1248</v>
      </c>
      <c r="K907" s="546" t="s">
        <v>1187</v>
      </c>
      <c r="L907" s="546" t="s">
        <v>1187</v>
      </c>
    </row>
    <row r="908" spans="1:12" ht="25.5" hidden="1">
      <c r="A908" s="546" t="s">
        <v>3868</v>
      </c>
      <c r="B908" s="546" t="s">
        <v>3869</v>
      </c>
      <c r="C908" s="546" t="s">
        <v>3870</v>
      </c>
      <c r="D908" s="546" t="s">
        <v>657</v>
      </c>
      <c r="E908" s="546" t="s">
        <v>658</v>
      </c>
      <c r="F908" s="546" t="s">
        <v>1183</v>
      </c>
      <c r="G908" s="546" t="s">
        <v>1184</v>
      </c>
      <c r="H908" s="546" t="s">
        <v>585</v>
      </c>
      <c r="I908" s="546" t="s">
        <v>1185</v>
      </c>
      <c r="J908" s="546" t="s">
        <v>1248</v>
      </c>
      <c r="K908" s="546" t="s">
        <v>1187</v>
      </c>
      <c r="L908" s="546" t="s">
        <v>1187</v>
      </c>
    </row>
    <row r="909" spans="1:12" ht="25.5" hidden="1">
      <c r="A909" s="546" t="s">
        <v>3871</v>
      </c>
      <c r="B909" s="546" t="s">
        <v>3872</v>
      </c>
      <c r="C909" s="546" t="s">
        <v>3873</v>
      </c>
      <c r="D909" s="546" t="s">
        <v>657</v>
      </c>
      <c r="E909" s="546" t="s">
        <v>658</v>
      </c>
      <c r="F909" s="546" t="s">
        <v>1183</v>
      </c>
      <c r="G909" s="546" t="s">
        <v>1184</v>
      </c>
      <c r="H909" s="546" t="s">
        <v>585</v>
      </c>
      <c r="I909" s="546" t="s">
        <v>1185</v>
      </c>
      <c r="J909" s="546" t="s">
        <v>1248</v>
      </c>
      <c r="K909" s="546" t="s">
        <v>1187</v>
      </c>
      <c r="L909" s="546" t="s">
        <v>1187</v>
      </c>
    </row>
    <row r="910" spans="1:12" ht="25.5" hidden="1">
      <c r="A910" s="546" t="s">
        <v>3874</v>
      </c>
      <c r="B910" s="546" t="s">
        <v>3875</v>
      </c>
      <c r="C910" s="546" t="s">
        <v>3876</v>
      </c>
      <c r="D910" s="546" t="s">
        <v>657</v>
      </c>
      <c r="E910" s="546" t="s">
        <v>658</v>
      </c>
      <c r="F910" s="546" t="s">
        <v>1183</v>
      </c>
      <c r="G910" s="546" t="s">
        <v>1184</v>
      </c>
      <c r="H910" s="546" t="s">
        <v>585</v>
      </c>
      <c r="I910" s="546" t="s">
        <v>1185</v>
      </c>
      <c r="J910" s="546" t="s">
        <v>1248</v>
      </c>
      <c r="K910" s="546" t="s">
        <v>1187</v>
      </c>
      <c r="L910" s="546" t="s">
        <v>1187</v>
      </c>
    </row>
    <row r="911" spans="1:12" ht="25.5" hidden="1">
      <c r="A911" s="546" t="s">
        <v>3877</v>
      </c>
      <c r="B911" s="546" t="s">
        <v>3878</v>
      </c>
      <c r="C911" s="546" t="s">
        <v>3879</v>
      </c>
      <c r="D911" s="546" t="s">
        <v>657</v>
      </c>
      <c r="E911" s="546" t="s">
        <v>658</v>
      </c>
      <c r="F911" s="546" t="s">
        <v>1183</v>
      </c>
      <c r="G911" s="546" t="s">
        <v>1184</v>
      </c>
      <c r="H911" s="546" t="s">
        <v>585</v>
      </c>
      <c r="I911" s="546" t="s">
        <v>1185</v>
      </c>
      <c r="J911" s="546" t="s">
        <v>1248</v>
      </c>
      <c r="K911" s="546" t="s">
        <v>1187</v>
      </c>
      <c r="L911" s="546" t="s">
        <v>1187</v>
      </c>
    </row>
    <row r="912" spans="1:12" ht="25.5" hidden="1">
      <c r="A912" s="546" t="s">
        <v>3880</v>
      </c>
      <c r="B912" s="546" t="s">
        <v>3881</v>
      </c>
      <c r="C912" s="546" t="s">
        <v>3882</v>
      </c>
      <c r="D912" s="546" t="s">
        <v>657</v>
      </c>
      <c r="E912" s="546" t="s">
        <v>658</v>
      </c>
      <c r="F912" s="546" t="s">
        <v>1183</v>
      </c>
      <c r="G912" s="546" t="s">
        <v>1184</v>
      </c>
      <c r="H912" s="546" t="s">
        <v>585</v>
      </c>
      <c r="I912" s="546" t="s">
        <v>1185</v>
      </c>
      <c r="J912" s="546" t="s">
        <v>1248</v>
      </c>
      <c r="K912" s="546" t="s">
        <v>1187</v>
      </c>
      <c r="L912" s="546" t="s">
        <v>1187</v>
      </c>
    </row>
    <row r="913" spans="1:12" ht="25.5" hidden="1">
      <c r="A913" s="546" t="s">
        <v>3883</v>
      </c>
      <c r="B913" s="546" t="s">
        <v>3884</v>
      </c>
      <c r="C913" s="546" t="s">
        <v>3885</v>
      </c>
      <c r="D913" s="546" t="s">
        <v>657</v>
      </c>
      <c r="E913" s="546" t="s">
        <v>658</v>
      </c>
      <c r="F913" s="546" t="s">
        <v>1183</v>
      </c>
      <c r="G913" s="546" t="s">
        <v>1184</v>
      </c>
      <c r="H913" s="546" t="s">
        <v>585</v>
      </c>
      <c r="I913" s="546" t="s">
        <v>1185</v>
      </c>
      <c r="J913" s="546" t="s">
        <v>1248</v>
      </c>
      <c r="K913" s="546" t="s">
        <v>1187</v>
      </c>
      <c r="L913" s="546" t="s">
        <v>1187</v>
      </c>
    </row>
    <row r="914" spans="1:12" ht="25.5" hidden="1">
      <c r="A914" s="546" t="s">
        <v>3886</v>
      </c>
      <c r="B914" s="546" t="s">
        <v>3887</v>
      </c>
      <c r="C914" s="546" t="s">
        <v>3888</v>
      </c>
      <c r="D914" s="546" t="s">
        <v>657</v>
      </c>
      <c r="E914" s="546" t="s">
        <v>658</v>
      </c>
      <c r="F914" s="546" t="s">
        <v>1183</v>
      </c>
      <c r="G914" s="546" t="s">
        <v>1184</v>
      </c>
      <c r="H914" s="546" t="s">
        <v>585</v>
      </c>
      <c r="I914" s="546" t="s">
        <v>1185</v>
      </c>
      <c r="J914" s="546" t="s">
        <v>1248</v>
      </c>
      <c r="K914" s="546" t="s">
        <v>1187</v>
      </c>
      <c r="L914" s="546" t="s">
        <v>1187</v>
      </c>
    </row>
    <row r="915" spans="1:12" ht="25.5" hidden="1">
      <c r="A915" s="546" t="s">
        <v>3889</v>
      </c>
      <c r="B915" s="546" t="s">
        <v>3890</v>
      </c>
      <c r="C915" s="546" t="s">
        <v>3891</v>
      </c>
      <c r="D915" s="546" t="s">
        <v>657</v>
      </c>
      <c r="E915" s="546" t="s">
        <v>658</v>
      </c>
      <c r="F915" s="546" t="s">
        <v>1183</v>
      </c>
      <c r="G915" s="546" t="s">
        <v>1184</v>
      </c>
      <c r="H915" s="546" t="s">
        <v>585</v>
      </c>
      <c r="I915" s="546" t="s">
        <v>1185</v>
      </c>
      <c r="J915" s="546" t="s">
        <v>1248</v>
      </c>
      <c r="K915" s="546" t="s">
        <v>1187</v>
      </c>
      <c r="L915" s="546" t="s">
        <v>1187</v>
      </c>
    </row>
    <row r="916" spans="1:12" ht="25.5" hidden="1">
      <c r="A916" s="546" t="s">
        <v>3892</v>
      </c>
      <c r="B916" s="546" t="s">
        <v>3893</v>
      </c>
      <c r="C916" s="546" t="s">
        <v>3894</v>
      </c>
      <c r="D916" s="546" t="s">
        <v>657</v>
      </c>
      <c r="E916" s="546" t="s">
        <v>658</v>
      </c>
      <c r="F916" s="546" t="s">
        <v>1183</v>
      </c>
      <c r="G916" s="546" t="s">
        <v>1184</v>
      </c>
      <c r="H916" s="546" t="s">
        <v>585</v>
      </c>
      <c r="I916" s="546" t="s">
        <v>1185</v>
      </c>
      <c r="J916" s="546" t="s">
        <v>1248</v>
      </c>
      <c r="K916" s="546" t="s">
        <v>1187</v>
      </c>
      <c r="L916" s="546" t="s">
        <v>1187</v>
      </c>
    </row>
    <row r="917" spans="1:12" ht="25.5" hidden="1">
      <c r="A917" s="546" t="s">
        <v>3895</v>
      </c>
      <c r="B917" s="546" t="s">
        <v>3896</v>
      </c>
      <c r="C917" s="546" t="s">
        <v>3897</v>
      </c>
      <c r="D917" s="546" t="s">
        <v>657</v>
      </c>
      <c r="E917" s="546" t="s">
        <v>658</v>
      </c>
      <c r="F917" s="546" t="s">
        <v>1183</v>
      </c>
      <c r="G917" s="546" t="s">
        <v>1184</v>
      </c>
      <c r="H917" s="546" t="s">
        <v>585</v>
      </c>
      <c r="I917" s="546" t="s">
        <v>1185</v>
      </c>
      <c r="J917" s="546" t="s">
        <v>1248</v>
      </c>
      <c r="K917" s="546" t="s">
        <v>1187</v>
      </c>
      <c r="L917" s="546" t="s">
        <v>1187</v>
      </c>
    </row>
    <row r="918" spans="1:12" ht="25.5" hidden="1">
      <c r="A918" s="546" t="s">
        <v>3898</v>
      </c>
      <c r="B918" s="546" t="s">
        <v>3899</v>
      </c>
      <c r="C918" s="546" t="s">
        <v>3900</v>
      </c>
      <c r="D918" s="546" t="s">
        <v>657</v>
      </c>
      <c r="E918" s="546" t="s">
        <v>658</v>
      </c>
      <c r="F918" s="546" t="s">
        <v>1183</v>
      </c>
      <c r="G918" s="546" t="s">
        <v>1184</v>
      </c>
      <c r="H918" s="546" t="s">
        <v>585</v>
      </c>
      <c r="I918" s="546" t="s">
        <v>1185</v>
      </c>
      <c r="J918" s="546" t="s">
        <v>1248</v>
      </c>
      <c r="K918" s="546" t="s">
        <v>1187</v>
      </c>
      <c r="L918" s="546" t="s">
        <v>1187</v>
      </c>
    </row>
    <row r="919" spans="1:12" ht="25.5" hidden="1">
      <c r="A919" s="546" t="s">
        <v>3901</v>
      </c>
      <c r="B919" s="546" t="s">
        <v>3902</v>
      </c>
      <c r="C919" s="546" t="s">
        <v>3903</v>
      </c>
      <c r="D919" s="546" t="s">
        <v>657</v>
      </c>
      <c r="E919" s="546" t="s">
        <v>658</v>
      </c>
      <c r="F919" s="546" t="s">
        <v>1183</v>
      </c>
      <c r="G919" s="546" t="s">
        <v>1184</v>
      </c>
      <c r="H919" s="546" t="s">
        <v>585</v>
      </c>
      <c r="I919" s="546" t="s">
        <v>1185</v>
      </c>
      <c r="J919" s="546" t="s">
        <v>1248</v>
      </c>
      <c r="K919" s="546" t="s">
        <v>1187</v>
      </c>
      <c r="L919" s="546" t="s">
        <v>1187</v>
      </c>
    </row>
    <row r="920" spans="1:12" ht="25.5" hidden="1">
      <c r="A920" s="546" t="s">
        <v>3904</v>
      </c>
      <c r="B920" s="546" t="s">
        <v>3905</v>
      </c>
      <c r="C920" s="546" t="s">
        <v>3906</v>
      </c>
      <c r="D920" s="546" t="s">
        <v>657</v>
      </c>
      <c r="E920" s="546" t="s">
        <v>658</v>
      </c>
      <c r="F920" s="546" t="s">
        <v>1183</v>
      </c>
      <c r="G920" s="546" t="s">
        <v>1184</v>
      </c>
      <c r="H920" s="546" t="s">
        <v>585</v>
      </c>
      <c r="I920" s="546" t="s">
        <v>1185</v>
      </c>
      <c r="J920" s="546" t="s">
        <v>1248</v>
      </c>
      <c r="K920" s="546" t="s">
        <v>1187</v>
      </c>
      <c r="L920" s="546" t="s">
        <v>1187</v>
      </c>
    </row>
    <row r="921" spans="1:12" ht="25.5" hidden="1">
      <c r="A921" s="546" t="s">
        <v>3907</v>
      </c>
      <c r="B921" s="546" t="s">
        <v>3908</v>
      </c>
      <c r="C921" s="546" t="s">
        <v>3909</v>
      </c>
      <c r="D921" s="546" t="s">
        <v>657</v>
      </c>
      <c r="E921" s="546" t="s">
        <v>658</v>
      </c>
      <c r="F921" s="546" t="s">
        <v>1183</v>
      </c>
      <c r="G921" s="546" t="s">
        <v>1184</v>
      </c>
      <c r="H921" s="546" t="s">
        <v>585</v>
      </c>
      <c r="I921" s="546" t="s">
        <v>1185</v>
      </c>
      <c r="J921" s="546" t="s">
        <v>1248</v>
      </c>
      <c r="K921" s="546" t="s">
        <v>1187</v>
      </c>
      <c r="L921" s="546" t="s">
        <v>1187</v>
      </c>
    </row>
    <row r="922" spans="1:12" ht="25.5" hidden="1">
      <c r="A922" s="546" t="s">
        <v>3910</v>
      </c>
      <c r="B922" s="546" t="s">
        <v>3911</v>
      </c>
      <c r="C922" s="546" t="s">
        <v>3912</v>
      </c>
      <c r="D922" s="546" t="s">
        <v>657</v>
      </c>
      <c r="E922" s="546" t="s">
        <v>658</v>
      </c>
      <c r="F922" s="546" t="s">
        <v>1183</v>
      </c>
      <c r="G922" s="546" t="s">
        <v>1184</v>
      </c>
      <c r="H922" s="546" t="s">
        <v>585</v>
      </c>
      <c r="I922" s="546" t="s">
        <v>1185</v>
      </c>
      <c r="J922" s="546" t="s">
        <v>1248</v>
      </c>
      <c r="K922" s="546" t="s">
        <v>1187</v>
      </c>
      <c r="L922" s="546" t="s">
        <v>1187</v>
      </c>
    </row>
    <row r="923" spans="1:12" ht="25.5" hidden="1">
      <c r="A923" s="546" t="s">
        <v>3913</v>
      </c>
      <c r="B923" s="546" t="s">
        <v>3914</v>
      </c>
      <c r="C923" s="546" t="s">
        <v>3915</v>
      </c>
      <c r="D923" s="546" t="s">
        <v>657</v>
      </c>
      <c r="E923" s="546" t="s">
        <v>658</v>
      </c>
      <c r="F923" s="546" t="s">
        <v>1183</v>
      </c>
      <c r="G923" s="546" t="s">
        <v>1184</v>
      </c>
      <c r="H923" s="546" t="s">
        <v>585</v>
      </c>
      <c r="I923" s="546" t="s">
        <v>1185</v>
      </c>
      <c r="J923" s="546" t="s">
        <v>1248</v>
      </c>
      <c r="K923" s="546" t="s">
        <v>1187</v>
      </c>
      <c r="L923" s="546" t="s">
        <v>1187</v>
      </c>
    </row>
    <row r="924" spans="1:12" ht="25.5" hidden="1">
      <c r="A924" s="546" t="s">
        <v>3916</v>
      </c>
      <c r="B924" s="546" t="s">
        <v>3917</v>
      </c>
      <c r="C924" s="546" t="s">
        <v>3918</v>
      </c>
      <c r="D924" s="546" t="s">
        <v>657</v>
      </c>
      <c r="E924" s="546" t="s">
        <v>658</v>
      </c>
      <c r="F924" s="546" t="s">
        <v>1183</v>
      </c>
      <c r="G924" s="546" t="s">
        <v>1184</v>
      </c>
      <c r="H924" s="546" t="s">
        <v>585</v>
      </c>
      <c r="I924" s="546" t="s">
        <v>1185</v>
      </c>
      <c r="J924" s="546" t="s">
        <v>1248</v>
      </c>
      <c r="K924" s="546" t="s">
        <v>1187</v>
      </c>
      <c r="L924" s="546" t="s">
        <v>1187</v>
      </c>
    </row>
    <row r="925" spans="1:12" ht="25.5" hidden="1">
      <c r="A925" s="546" t="s">
        <v>3919</v>
      </c>
      <c r="B925" s="546" t="s">
        <v>3920</v>
      </c>
      <c r="C925" s="546" t="s">
        <v>3921</v>
      </c>
      <c r="D925" s="546" t="s">
        <v>657</v>
      </c>
      <c r="E925" s="546" t="s">
        <v>658</v>
      </c>
      <c r="F925" s="546" t="s">
        <v>1183</v>
      </c>
      <c r="G925" s="546" t="s">
        <v>1184</v>
      </c>
      <c r="H925" s="546" t="s">
        <v>585</v>
      </c>
      <c r="I925" s="546" t="s">
        <v>1185</v>
      </c>
      <c r="J925" s="546" t="s">
        <v>1248</v>
      </c>
      <c r="K925" s="546" t="s">
        <v>1187</v>
      </c>
      <c r="L925" s="546" t="s">
        <v>1187</v>
      </c>
    </row>
    <row r="926" spans="1:12" ht="25.5" hidden="1">
      <c r="A926" s="546" t="s">
        <v>3922</v>
      </c>
      <c r="B926" s="546" t="s">
        <v>3923</v>
      </c>
      <c r="C926" s="546" t="s">
        <v>3924</v>
      </c>
      <c r="D926" s="546" t="s">
        <v>657</v>
      </c>
      <c r="E926" s="546" t="s">
        <v>658</v>
      </c>
      <c r="F926" s="546" t="s">
        <v>1183</v>
      </c>
      <c r="G926" s="546" t="s">
        <v>1184</v>
      </c>
      <c r="H926" s="546" t="s">
        <v>585</v>
      </c>
      <c r="I926" s="546" t="s">
        <v>1185</v>
      </c>
      <c r="J926" s="546" t="s">
        <v>1248</v>
      </c>
      <c r="K926" s="546" t="s">
        <v>1187</v>
      </c>
      <c r="L926" s="546" t="s">
        <v>1187</v>
      </c>
    </row>
    <row r="927" spans="1:12" ht="25.5" hidden="1">
      <c r="A927" s="546" t="s">
        <v>3925</v>
      </c>
      <c r="B927" s="546" t="s">
        <v>3926</v>
      </c>
      <c r="C927" s="546" t="s">
        <v>3927</v>
      </c>
      <c r="D927" s="546" t="s">
        <v>657</v>
      </c>
      <c r="E927" s="546" t="s">
        <v>658</v>
      </c>
      <c r="F927" s="546" t="s">
        <v>1183</v>
      </c>
      <c r="G927" s="546" t="s">
        <v>1184</v>
      </c>
      <c r="H927" s="546" t="s">
        <v>585</v>
      </c>
      <c r="I927" s="546" t="s">
        <v>1185</v>
      </c>
      <c r="J927" s="546" t="s">
        <v>1248</v>
      </c>
      <c r="K927" s="546" t="s">
        <v>1187</v>
      </c>
      <c r="L927" s="546" t="s">
        <v>1187</v>
      </c>
    </row>
    <row r="928" spans="1:12" ht="25.5" hidden="1">
      <c r="A928" s="546" t="s">
        <v>3928</v>
      </c>
      <c r="B928" s="546" t="s">
        <v>3929</v>
      </c>
      <c r="C928" s="546" t="s">
        <v>3930</v>
      </c>
      <c r="D928" s="546" t="s">
        <v>657</v>
      </c>
      <c r="E928" s="546" t="s">
        <v>658</v>
      </c>
      <c r="F928" s="546" t="s">
        <v>1183</v>
      </c>
      <c r="G928" s="546" t="s">
        <v>1184</v>
      </c>
      <c r="H928" s="546" t="s">
        <v>585</v>
      </c>
      <c r="I928" s="546" t="s">
        <v>1185</v>
      </c>
      <c r="J928" s="546" t="s">
        <v>1248</v>
      </c>
      <c r="K928" s="546" t="s">
        <v>1187</v>
      </c>
      <c r="L928" s="546" t="s">
        <v>1187</v>
      </c>
    </row>
    <row r="929" spans="1:12" ht="25.5" hidden="1">
      <c r="A929" s="546" t="s">
        <v>3931</v>
      </c>
      <c r="B929" s="546" t="s">
        <v>3932</v>
      </c>
      <c r="C929" s="546" t="s">
        <v>3933</v>
      </c>
      <c r="D929" s="546" t="s">
        <v>657</v>
      </c>
      <c r="E929" s="546" t="s">
        <v>658</v>
      </c>
      <c r="F929" s="546" t="s">
        <v>1183</v>
      </c>
      <c r="G929" s="546" t="s">
        <v>1184</v>
      </c>
      <c r="H929" s="546" t="s">
        <v>585</v>
      </c>
      <c r="I929" s="546" t="s">
        <v>1185</v>
      </c>
      <c r="J929" s="546" t="s">
        <v>1248</v>
      </c>
      <c r="K929" s="546" t="s">
        <v>1187</v>
      </c>
      <c r="L929" s="546" t="s">
        <v>1187</v>
      </c>
    </row>
    <row r="930" spans="1:12" ht="25.5" hidden="1">
      <c r="A930" s="546" t="s">
        <v>3934</v>
      </c>
      <c r="B930" s="546" t="s">
        <v>3935</v>
      </c>
      <c r="C930" s="546" t="s">
        <v>3936</v>
      </c>
      <c r="D930" s="546" t="s">
        <v>657</v>
      </c>
      <c r="E930" s="546" t="s">
        <v>658</v>
      </c>
      <c r="F930" s="546" t="s">
        <v>1183</v>
      </c>
      <c r="G930" s="546" t="s">
        <v>1184</v>
      </c>
      <c r="H930" s="546" t="s">
        <v>585</v>
      </c>
      <c r="I930" s="546" t="s">
        <v>1185</v>
      </c>
      <c r="J930" s="546" t="s">
        <v>1248</v>
      </c>
      <c r="K930" s="546" t="s">
        <v>1187</v>
      </c>
      <c r="L930" s="546" t="s">
        <v>1187</v>
      </c>
    </row>
    <row r="931" spans="1:12" ht="25.5" hidden="1">
      <c r="A931" s="546" t="s">
        <v>3937</v>
      </c>
      <c r="B931" s="546" t="s">
        <v>3938</v>
      </c>
      <c r="C931" s="546" t="s">
        <v>3939</v>
      </c>
      <c r="D931" s="546" t="s">
        <v>657</v>
      </c>
      <c r="E931" s="546" t="s">
        <v>658</v>
      </c>
      <c r="F931" s="546" t="s">
        <v>1183</v>
      </c>
      <c r="G931" s="546" t="s">
        <v>1184</v>
      </c>
      <c r="H931" s="546" t="s">
        <v>585</v>
      </c>
      <c r="I931" s="546" t="s">
        <v>1185</v>
      </c>
      <c r="J931" s="546" t="s">
        <v>1248</v>
      </c>
      <c r="K931" s="546" t="s">
        <v>1187</v>
      </c>
      <c r="L931" s="546" t="s">
        <v>1187</v>
      </c>
    </row>
    <row r="932" spans="1:12" ht="25.5" hidden="1">
      <c r="A932" s="546" t="s">
        <v>3940</v>
      </c>
      <c r="B932" s="546" t="s">
        <v>3941</v>
      </c>
      <c r="C932" s="546" t="s">
        <v>3942</v>
      </c>
      <c r="D932" s="546" t="s">
        <v>657</v>
      </c>
      <c r="E932" s="546" t="s">
        <v>658</v>
      </c>
      <c r="F932" s="546" t="s">
        <v>1183</v>
      </c>
      <c r="G932" s="546" t="s">
        <v>1184</v>
      </c>
      <c r="H932" s="546" t="s">
        <v>585</v>
      </c>
      <c r="I932" s="546" t="s">
        <v>1185</v>
      </c>
      <c r="J932" s="546" t="s">
        <v>1248</v>
      </c>
      <c r="K932" s="546" t="s">
        <v>1187</v>
      </c>
      <c r="L932" s="546" t="s">
        <v>1187</v>
      </c>
    </row>
    <row r="933" spans="1:12" ht="25.5" hidden="1">
      <c r="A933" s="546" t="s">
        <v>3943</v>
      </c>
      <c r="B933" s="546" t="s">
        <v>3944</v>
      </c>
      <c r="C933" s="546" t="s">
        <v>3945</v>
      </c>
      <c r="D933" s="546" t="s">
        <v>657</v>
      </c>
      <c r="E933" s="546" t="s">
        <v>658</v>
      </c>
      <c r="F933" s="546" t="s">
        <v>1183</v>
      </c>
      <c r="G933" s="546" t="s">
        <v>1184</v>
      </c>
      <c r="H933" s="546" t="s">
        <v>585</v>
      </c>
      <c r="I933" s="546" t="s">
        <v>1185</v>
      </c>
      <c r="J933" s="546" t="s">
        <v>1248</v>
      </c>
      <c r="K933" s="546" t="s">
        <v>1187</v>
      </c>
      <c r="L933" s="546" t="s">
        <v>1187</v>
      </c>
    </row>
    <row r="934" spans="1:12" ht="25.5" hidden="1">
      <c r="A934" s="546" t="s">
        <v>3946</v>
      </c>
      <c r="B934" s="546" t="s">
        <v>3947</v>
      </c>
      <c r="C934" s="546" t="s">
        <v>3948</v>
      </c>
      <c r="D934" s="546" t="s">
        <v>657</v>
      </c>
      <c r="E934" s="546" t="s">
        <v>658</v>
      </c>
      <c r="F934" s="546" t="s">
        <v>1183</v>
      </c>
      <c r="G934" s="546" t="s">
        <v>1184</v>
      </c>
      <c r="H934" s="546" t="s">
        <v>585</v>
      </c>
      <c r="I934" s="546" t="s">
        <v>1185</v>
      </c>
      <c r="J934" s="546" t="s">
        <v>1248</v>
      </c>
      <c r="K934" s="546" t="s">
        <v>1187</v>
      </c>
      <c r="L934" s="546" t="s">
        <v>1187</v>
      </c>
    </row>
    <row r="935" spans="1:12" ht="25.5" hidden="1">
      <c r="A935" s="546" t="s">
        <v>3949</v>
      </c>
      <c r="B935" s="546" t="s">
        <v>3950</v>
      </c>
      <c r="C935" s="546" t="s">
        <v>3951</v>
      </c>
      <c r="D935" s="546" t="s">
        <v>657</v>
      </c>
      <c r="E935" s="546" t="s">
        <v>658</v>
      </c>
      <c r="F935" s="546" t="s">
        <v>1183</v>
      </c>
      <c r="G935" s="546" t="s">
        <v>1184</v>
      </c>
      <c r="H935" s="546" t="s">
        <v>585</v>
      </c>
      <c r="I935" s="546" t="s">
        <v>1185</v>
      </c>
      <c r="J935" s="546" t="s">
        <v>1248</v>
      </c>
      <c r="K935" s="546" t="s">
        <v>1187</v>
      </c>
      <c r="L935" s="546" t="s">
        <v>1187</v>
      </c>
    </row>
    <row r="936" spans="1:12" ht="25.5" hidden="1">
      <c r="A936" s="546" t="s">
        <v>3952</v>
      </c>
      <c r="B936" s="546" t="s">
        <v>3953</v>
      </c>
      <c r="C936" s="546" t="s">
        <v>3954</v>
      </c>
      <c r="D936" s="546" t="s">
        <v>635</v>
      </c>
      <c r="E936" s="546" t="s">
        <v>636</v>
      </c>
      <c r="F936" s="546" t="s">
        <v>1183</v>
      </c>
      <c r="G936" s="546" t="s">
        <v>1184</v>
      </c>
      <c r="H936" s="546" t="s">
        <v>585</v>
      </c>
      <c r="I936" s="546" t="s">
        <v>1185</v>
      </c>
      <c r="J936" s="546" t="s">
        <v>1248</v>
      </c>
      <c r="K936" s="546" t="s">
        <v>1187</v>
      </c>
      <c r="L936" s="546" t="s">
        <v>1187</v>
      </c>
    </row>
    <row r="937" spans="1:12" ht="25.5" hidden="1">
      <c r="A937" s="546" t="s">
        <v>3955</v>
      </c>
      <c r="B937" s="546" t="s">
        <v>3956</v>
      </c>
      <c r="C937" s="546" t="s">
        <v>3957</v>
      </c>
      <c r="D937" s="546" t="s">
        <v>635</v>
      </c>
      <c r="E937" s="546" t="s">
        <v>636</v>
      </c>
      <c r="F937" s="546" t="s">
        <v>1183</v>
      </c>
      <c r="G937" s="546" t="s">
        <v>1184</v>
      </c>
      <c r="H937" s="546" t="s">
        <v>585</v>
      </c>
      <c r="I937" s="546" t="s">
        <v>1185</v>
      </c>
      <c r="J937" s="546" t="s">
        <v>1248</v>
      </c>
      <c r="K937" s="546" t="s">
        <v>1187</v>
      </c>
      <c r="L937" s="546" t="s">
        <v>1187</v>
      </c>
    </row>
    <row r="938" spans="1:12" ht="25.5" hidden="1">
      <c r="A938" s="546" t="s">
        <v>3958</v>
      </c>
      <c r="B938" s="546" t="s">
        <v>3959</v>
      </c>
      <c r="C938" s="546" t="s">
        <v>3960</v>
      </c>
      <c r="D938" s="546" t="s">
        <v>635</v>
      </c>
      <c r="E938" s="546" t="s">
        <v>636</v>
      </c>
      <c r="F938" s="546" t="s">
        <v>1183</v>
      </c>
      <c r="G938" s="546" t="s">
        <v>1184</v>
      </c>
      <c r="H938" s="546" t="s">
        <v>585</v>
      </c>
      <c r="I938" s="546" t="s">
        <v>1185</v>
      </c>
      <c r="J938" s="546" t="s">
        <v>1248</v>
      </c>
      <c r="K938" s="546" t="s">
        <v>1187</v>
      </c>
      <c r="L938" s="546" t="s">
        <v>1187</v>
      </c>
    </row>
    <row r="939" spans="1:12" ht="25.5" hidden="1">
      <c r="A939" s="546" t="s">
        <v>3961</v>
      </c>
      <c r="B939" s="546" t="s">
        <v>3962</v>
      </c>
      <c r="C939" s="546" t="s">
        <v>3963</v>
      </c>
      <c r="D939" s="546" t="s">
        <v>635</v>
      </c>
      <c r="E939" s="546" t="s">
        <v>636</v>
      </c>
      <c r="F939" s="546" t="s">
        <v>1183</v>
      </c>
      <c r="G939" s="546" t="s">
        <v>1184</v>
      </c>
      <c r="H939" s="546" t="s">
        <v>585</v>
      </c>
      <c r="I939" s="546" t="s">
        <v>1185</v>
      </c>
      <c r="J939" s="546" t="s">
        <v>1248</v>
      </c>
      <c r="K939" s="546" t="s">
        <v>1187</v>
      </c>
      <c r="L939" s="546" t="s">
        <v>1187</v>
      </c>
    </row>
    <row r="940" spans="1:12" ht="25.5" hidden="1">
      <c r="A940" s="546" t="s">
        <v>3964</v>
      </c>
      <c r="B940" s="546" t="s">
        <v>3965</v>
      </c>
      <c r="C940" s="546" t="s">
        <v>3966</v>
      </c>
      <c r="D940" s="546" t="s">
        <v>635</v>
      </c>
      <c r="E940" s="546" t="s">
        <v>636</v>
      </c>
      <c r="F940" s="546" t="s">
        <v>1183</v>
      </c>
      <c r="G940" s="546" t="s">
        <v>1184</v>
      </c>
      <c r="H940" s="546" t="s">
        <v>585</v>
      </c>
      <c r="I940" s="546" t="s">
        <v>1185</v>
      </c>
      <c r="J940" s="546" t="s">
        <v>1248</v>
      </c>
      <c r="K940" s="546" t="s">
        <v>1187</v>
      </c>
      <c r="L940" s="546" t="s">
        <v>1187</v>
      </c>
    </row>
    <row r="941" spans="1:12" ht="25.5" hidden="1">
      <c r="A941" s="546" t="s">
        <v>3967</v>
      </c>
      <c r="B941" s="546" t="s">
        <v>3968</v>
      </c>
      <c r="C941" s="546" t="s">
        <v>3969</v>
      </c>
      <c r="D941" s="546" t="s">
        <v>635</v>
      </c>
      <c r="E941" s="546" t="s">
        <v>636</v>
      </c>
      <c r="F941" s="546" t="s">
        <v>1183</v>
      </c>
      <c r="G941" s="546" t="s">
        <v>1184</v>
      </c>
      <c r="H941" s="546" t="s">
        <v>585</v>
      </c>
      <c r="I941" s="546" t="s">
        <v>1185</v>
      </c>
      <c r="J941" s="546" t="s">
        <v>1248</v>
      </c>
      <c r="K941" s="546" t="s">
        <v>1187</v>
      </c>
      <c r="L941" s="546" t="s">
        <v>1187</v>
      </c>
    </row>
    <row r="942" spans="1:12" ht="25.5" hidden="1">
      <c r="A942" s="546" t="s">
        <v>3970</v>
      </c>
      <c r="B942" s="546" t="s">
        <v>3971</v>
      </c>
      <c r="C942" s="546" t="s">
        <v>3972</v>
      </c>
      <c r="D942" s="546" t="s">
        <v>1165</v>
      </c>
      <c r="E942" s="546" t="s">
        <v>188</v>
      </c>
      <c r="F942" s="546" t="s">
        <v>1183</v>
      </c>
      <c r="G942" s="546" t="s">
        <v>1184</v>
      </c>
      <c r="H942" s="546" t="s">
        <v>585</v>
      </c>
      <c r="I942" s="546" t="s">
        <v>1185</v>
      </c>
      <c r="J942" s="546" t="s">
        <v>1248</v>
      </c>
      <c r="K942" s="546" t="s">
        <v>1187</v>
      </c>
      <c r="L942" s="546" t="s">
        <v>1187</v>
      </c>
    </row>
    <row r="943" spans="1:12" ht="25.5" hidden="1">
      <c r="A943" s="546" t="s">
        <v>3973</v>
      </c>
      <c r="B943" s="546" t="s">
        <v>3974</v>
      </c>
      <c r="C943" s="546" t="s">
        <v>3975</v>
      </c>
      <c r="D943" s="546" t="s">
        <v>1165</v>
      </c>
      <c r="E943" s="546" t="s">
        <v>188</v>
      </c>
      <c r="F943" s="546" t="s">
        <v>1183</v>
      </c>
      <c r="G943" s="546" t="s">
        <v>1184</v>
      </c>
      <c r="H943" s="546" t="s">
        <v>585</v>
      </c>
      <c r="I943" s="546" t="s">
        <v>1185</v>
      </c>
      <c r="J943" s="546" t="s">
        <v>1248</v>
      </c>
      <c r="K943" s="546" t="s">
        <v>1187</v>
      </c>
      <c r="L943" s="546" t="s">
        <v>1187</v>
      </c>
    </row>
    <row r="944" spans="1:12" ht="25.5" hidden="1">
      <c r="A944" s="546" t="s">
        <v>3976</v>
      </c>
      <c r="B944" s="546" t="s">
        <v>3977</v>
      </c>
      <c r="C944" s="546" t="s">
        <v>3978</v>
      </c>
      <c r="D944" s="546" t="s">
        <v>1165</v>
      </c>
      <c r="E944" s="546" t="s">
        <v>188</v>
      </c>
      <c r="F944" s="546" t="s">
        <v>1183</v>
      </c>
      <c r="G944" s="546" t="s">
        <v>1184</v>
      </c>
      <c r="H944" s="546" t="s">
        <v>585</v>
      </c>
      <c r="I944" s="546" t="s">
        <v>1185</v>
      </c>
      <c r="J944" s="546" t="s">
        <v>1248</v>
      </c>
      <c r="K944" s="546" t="s">
        <v>1187</v>
      </c>
      <c r="L944" s="546" t="s">
        <v>1187</v>
      </c>
    </row>
    <row r="945" spans="1:12" ht="25.5" hidden="1">
      <c r="A945" s="546" t="s">
        <v>3979</v>
      </c>
      <c r="B945" s="546" t="s">
        <v>3980</v>
      </c>
      <c r="C945" s="546" t="s">
        <v>3981</v>
      </c>
      <c r="D945" s="546" t="s">
        <v>1165</v>
      </c>
      <c r="E945" s="546" t="s">
        <v>188</v>
      </c>
      <c r="F945" s="546" t="s">
        <v>1183</v>
      </c>
      <c r="G945" s="546" t="s">
        <v>1184</v>
      </c>
      <c r="H945" s="546" t="s">
        <v>585</v>
      </c>
      <c r="I945" s="546" t="s">
        <v>1185</v>
      </c>
      <c r="J945" s="546" t="s">
        <v>1248</v>
      </c>
      <c r="K945" s="546" t="s">
        <v>1187</v>
      </c>
      <c r="L945" s="546" t="s">
        <v>1187</v>
      </c>
    </row>
    <row r="946" spans="1:12" ht="25.5" hidden="1">
      <c r="A946" s="546" t="s">
        <v>3982</v>
      </c>
      <c r="B946" s="546" t="s">
        <v>3983</v>
      </c>
      <c r="C946" s="546" t="s">
        <v>3984</v>
      </c>
      <c r="D946" s="546" t="s">
        <v>1165</v>
      </c>
      <c r="E946" s="546" t="s">
        <v>188</v>
      </c>
      <c r="F946" s="546" t="s">
        <v>1183</v>
      </c>
      <c r="G946" s="546" t="s">
        <v>1184</v>
      </c>
      <c r="H946" s="546" t="s">
        <v>585</v>
      </c>
      <c r="I946" s="546" t="s">
        <v>1185</v>
      </c>
      <c r="J946" s="546" t="s">
        <v>1248</v>
      </c>
      <c r="K946" s="546" t="s">
        <v>1187</v>
      </c>
      <c r="L946" s="546" t="s">
        <v>1187</v>
      </c>
    </row>
    <row r="947" spans="1:12" ht="25.5" hidden="1">
      <c r="A947" s="546" t="s">
        <v>3985</v>
      </c>
      <c r="B947" s="546" t="s">
        <v>3986</v>
      </c>
      <c r="C947" s="546" t="s">
        <v>3987</v>
      </c>
      <c r="D947" s="546" t="s">
        <v>1165</v>
      </c>
      <c r="E947" s="546" t="s">
        <v>188</v>
      </c>
      <c r="F947" s="546" t="s">
        <v>1183</v>
      </c>
      <c r="G947" s="546" t="s">
        <v>1184</v>
      </c>
      <c r="H947" s="546" t="s">
        <v>585</v>
      </c>
      <c r="I947" s="546" t="s">
        <v>1185</v>
      </c>
      <c r="J947" s="546" t="s">
        <v>1248</v>
      </c>
      <c r="K947" s="546" t="s">
        <v>1187</v>
      </c>
      <c r="L947" s="546" t="s">
        <v>1187</v>
      </c>
    </row>
    <row r="948" spans="1:12" ht="25.5" hidden="1">
      <c r="A948" s="546" t="s">
        <v>3988</v>
      </c>
      <c r="B948" s="546" t="s">
        <v>3989</v>
      </c>
      <c r="C948" s="546" t="s">
        <v>3990</v>
      </c>
      <c r="D948" s="546" t="s">
        <v>1165</v>
      </c>
      <c r="E948" s="546" t="s">
        <v>188</v>
      </c>
      <c r="F948" s="546" t="s">
        <v>1183</v>
      </c>
      <c r="G948" s="546" t="s">
        <v>1184</v>
      </c>
      <c r="H948" s="546" t="s">
        <v>585</v>
      </c>
      <c r="I948" s="546" t="s">
        <v>1185</v>
      </c>
      <c r="J948" s="546" t="s">
        <v>1248</v>
      </c>
      <c r="K948" s="546" t="s">
        <v>1187</v>
      </c>
      <c r="L948" s="546" t="s">
        <v>1187</v>
      </c>
    </row>
    <row r="949" spans="1:12" ht="25.5" hidden="1">
      <c r="A949" s="546" t="s">
        <v>3991</v>
      </c>
      <c r="B949" s="546" t="s">
        <v>3992</v>
      </c>
      <c r="C949" s="546" t="s">
        <v>3993</v>
      </c>
      <c r="D949" s="546" t="s">
        <v>1165</v>
      </c>
      <c r="E949" s="546" t="s">
        <v>188</v>
      </c>
      <c r="F949" s="546" t="s">
        <v>1183</v>
      </c>
      <c r="G949" s="546" t="s">
        <v>1184</v>
      </c>
      <c r="H949" s="546" t="s">
        <v>585</v>
      </c>
      <c r="I949" s="546" t="s">
        <v>1185</v>
      </c>
      <c r="J949" s="546" t="s">
        <v>1248</v>
      </c>
      <c r="K949" s="546" t="s">
        <v>1187</v>
      </c>
      <c r="L949" s="546" t="s">
        <v>1187</v>
      </c>
    </row>
    <row r="950" spans="1:12" ht="25.5" hidden="1">
      <c r="A950" s="546" t="s">
        <v>3994</v>
      </c>
      <c r="B950" s="546" t="s">
        <v>3995</v>
      </c>
      <c r="C950" s="546" t="s">
        <v>3996</v>
      </c>
      <c r="D950" s="546" t="s">
        <v>1165</v>
      </c>
      <c r="E950" s="546" t="s">
        <v>188</v>
      </c>
      <c r="F950" s="546" t="s">
        <v>1183</v>
      </c>
      <c r="G950" s="546" t="s">
        <v>1184</v>
      </c>
      <c r="H950" s="546" t="s">
        <v>585</v>
      </c>
      <c r="I950" s="546" t="s">
        <v>1185</v>
      </c>
      <c r="J950" s="546" t="s">
        <v>1248</v>
      </c>
      <c r="K950" s="546" t="s">
        <v>1187</v>
      </c>
      <c r="L950" s="546" t="s">
        <v>1187</v>
      </c>
    </row>
    <row r="951" spans="1:12" ht="25.5" hidden="1">
      <c r="A951" s="546" t="s">
        <v>3997</v>
      </c>
      <c r="B951" s="546" t="s">
        <v>3998</v>
      </c>
      <c r="C951" s="546" t="s">
        <v>3999</v>
      </c>
      <c r="D951" s="546" t="s">
        <v>1165</v>
      </c>
      <c r="E951" s="546" t="s">
        <v>188</v>
      </c>
      <c r="F951" s="546" t="s">
        <v>1183</v>
      </c>
      <c r="G951" s="546" t="s">
        <v>1184</v>
      </c>
      <c r="H951" s="546" t="s">
        <v>585</v>
      </c>
      <c r="I951" s="546" t="s">
        <v>1185</v>
      </c>
      <c r="J951" s="546" t="s">
        <v>1248</v>
      </c>
      <c r="K951" s="546" t="s">
        <v>1187</v>
      </c>
      <c r="L951" s="546" t="s">
        <v>1187</v>
      </c>
    </row>
    <row r="952" spans="1:12" ht="25.5" hidden="1">
      <c r="A952" s="546" t="s">
        <v>4000</v>
      </c>
      <c r="B952" s="546" t="s">
        <v>4001</v>
      </c>
      <c r="C952" s="546" t="s">
        <v>4002</v>
      </c>
      <c r="D952" s="546" t="s">
        <v>1165</v>
      </c>
      <c r="E952" s="546" t="s">
        <v>188</v>
      </c>
      <c r="F952" s="546" t="s">
        <v>1183</v>
      </c>
      <c r="G952" s="546" t="s">
        <v>1184</v>
      </c>
      <c r="H952" s="546" t="s">
        <v>585</v>
      </c>
      <c r="I952" s="546" t="s">
        <v>1185</v>
      </c>
      <c r="J952" s="546" t="s">
        <v>1248</v>
      </c>
      <c r="K952" s="546" t="s">
        <v>1187</v>
      </c>
      <c r="L952" s="546" t="s">
        <v>1187</v>
      </c>
    </row>
    <row r="953" spans="1:12" ht="25.5" hidden="1">
      <c r="A953" s="546" t="s">
        <v>4003</v>
      </c>
      <c r="B953" s="546" t="s">
        <v>4004</v>
      </c>
      <c r="C953" s="546" t="s">
        <v>4005</v>
      </c>
      <c r="D953" s="546" t="s">
        <v>1165</v>
      </c>
      <c r="E953" s="546" t="s">
        <v>188</v>
      </c>
      <c r="F953" s="546" t="s">
        <v>1183</v>
      </c>
      <c r="G953" s="546" t="s">
        <v>1184</v>
      </c>
      <c r="H953" s="546" t="s">
        <v>585</v>
      </c>
      <c r="I953" s="546" t="s">
        <v>1185</v>
      </c>
      <c r="J953" s="546" t="s">
        <v>1248</v>
      </c>
      <c r="K953" s="546" t="s">
        <v>1187</v>
      </c>
      <c r="L953" s="546" t="s">
        <v>1187</v>
      </c>
    </row>
    <row r="954" spans="1:12" ht="25.5" hidden="1">
      <c r="A954" s="546" t="s">
        <v>4006</v>
      </c>
      <c r="B954" s="546" t="s">
        <v>4007</v>
      </c>
      <c r="C954" s="546" t="s">
        <v>4008</v>
      </c>
      <c r="D954" s="546" t="s">
        <v>1165</v>
      </c>
      <c r="E954" s="546" t="s">
        <v>188</v>
      </c>
      <c r="F954" s="546" t="s">
        <v>1183</v>
      </c>
      <c r="G954" s="546" t="s">
        <v>1184</v>
      </c>
      <c r="H954" s="546" t="s">
        <v>585</v>
      </c>
      <c r="I954" s="546" t="s">
        <v>1185</v>
      </c>
      <c r="J954" s="546" t="s">
        <v>1248</v>
      </c>
      <c r="K954" s="546" t="s">
        <v>1187</v>
      </c>
      <c r="L954" s="546" t="s">
        <v>1187</v>
      </c>
    </row>
    <row r="955" spans="1:12" ht="25.5" hidden="1">
      <c r="A955" s="546" t="s">
        <v>4009</v>
      </c>
      <c r="B955" s="546" t="s">
        <v>4010</v>
      </c>
      <c r="C955" s="546" t="s">
        <v>4011</v>
      </c>
      <c r="D955" s="546" t="s">
        <v>1165</v>
      </c>
      <c r="E955" s="546" t="s">
        <v>188</v>
      </c>
      <c r="F955" s="546" t="s">
        <v>1183</v>
      </c>
      <c r="G955" s="546" t="s">
        <v>1184</v>
      </c>
      <c r="H955" s="546" t="s">
        <v>585</v>
      </c>
      <c r="I955" s="546" t="s">
        <v>1185</v>
      </c>
      <c r="J955" s="546" t="s">
        <v>1248</v>
      </c>
      <c r="K955" s="546" t="s">
        <v>1187</v>
      </c>
      <c r="L955" s="546" t="s">
        <v>1187</v>
      </c>
    </row>
    <row r="956" spans="1:12" ht="25.5" hidden="1">
      <c r="A956" s="546" t="s">
        <v>4012</v>
      </c>
      <c r="B956" s="546" t="s">
        <v>4013</v>
      </c>
      <c r="C956" s="546" t="s">
        <v>4014</v>
      </c>
      <c r="D956" s="546" t="s">
        <v>1165</v>
      </c>
      <c r="E956" s="546" t="s">
        <v>188</v>
      </c>
      <c r="F956" s="546" t="s">
        <v>1183</v>
      </c>
      <c r="G956" s="546" t="s">
        <v>1184</v>
      </c>
      <c r="H956" s="546" t="s">
        <v>585</v>
      </c>
      <c r="I956" s="546" t="s">
        <v>1185</v>
      </c>
      <c r="J956" s="546" t="s">
        <v>1248</v>
      </c>
      <c r="K956" s="546" t="s">
        <v>1187</v>
      </c>
      <c r="L956" s="546" t="s">
        <v>1187</v>
      </c>
    </row>
    <row r="957" spans="1:12" ht="25.5" hidden="1">
      <c r="A957" s="546" t="s">
        <v>4015</v>
      </c>
      <c r="B957" s="546" t="s">
        <v>4016</v>
      </c>
      <c r="C957" s="546" t="s">
        <v>4017</v>
      </c>
      <c r="D957" s="546" t="s">
        <v>1165</v>
      </c>
      <c r="E957" s="546" t="s">
        <v>188</v>
      </c>
      <c r="F957" s="546" t="s">
        <v>1183</v>
      </c>
      <c r="G957" s="546" t="s">
        <v>1184</v>
      </c>
      <c r="H957" s="546" t="s">
        <v>585</v>
      </c>
      <c r="I957" s="546" t="s">
        <v>1185</v>
      </c>
      <c r="J957" s="546" t="s">
        <v>1248</v>
      </c>
      <c r="K957" s="546" t="s">
        <v>1187</v>
      </c>
      <c r="L957" s="546" t="s">
        <v>1187</v>
      </c>
    </row>
    <row r="958" spans="1:12" ht="25.5" hidden="1">
      <c r="A958" s="546" t="s">
        <v>4018</v>
      </c>
      <c r="B958" s="546" t="s">
        <v>4019</v>
      </c>
      <c r="C958" s="546" t="s">
        <v>4020</v>
      </c>
      <c r="D958" s="546" t="s">
        <v>1165</v>
      </c>
      <c r="E958" s="546" t="s">
        <v>188</v>
      </c>
      <c r="F958" s="546" t="s">
        <v>1183</v>
      </c>
      <c r="G958" s="546" t="s">
        <v>1184</v>
      </c>
      <c r="H958" s="546" t="s">
        <v>585</v>
      </c>
      <c r="I958" s="546" t="s">
        <v>1185</v>
      </c>
      <c r="J958" s="546" t="s">
        <v>1248</v>
      </c>
      <c r="K958" s="546" t="s">
        <v>1187</v>
      </c>
      <c r="L958" s="546" t="s">
        <v>1187</v>
      </c>
    </row>
    <row r="959" spans="1:12" ht="25.5" hidden="1">
      <c r="A959" s="546" t="s">
        <v>4021</v>
      </c>
      <c r="B959" s="546" t="s">
        <v>4022</v>
      </c>
      <c r="C959" s="546" t="s">
        <v>4023</v>
      </c>
      <c r="D959" s="546" t="s">
        <v>1165</v>
      </c>
      <c r="E959" s="546" t="s">
        <v>188</v>
      </c>
      <c r="F959" s="546" t="s">
        <v>1183</v>
      </c>
      <c r="G959" s="546" t="s">
        <v>1184</v>
      </c>
      <c r="H959" s="546" t="s">
        <v>585</v>
      </c>
      <c r="I959" s="546" t="s">
        <v>1185</v>
      </c>
      <c r="J959" s="546" t="s">
        <v>1248</v>
      </c>
      <c r="K959" s="546" t="s">
        <v>1187</v>
      </c>
      <c r="L959" s="546" t="s">
        <v>1187</v>
      </c>
    </row>
    <row r="960" spans="1:12" ht="25.5" hidden="1">
      <c r="A960" s="546" t="s">
        <v>4024</v>
      </c>
      <c r="B960" s="546" t="s">
        <v>4025</v>
      </c>
      <c r="C960" s="546" t="s">
        <v>4026</v>
      </c>
      <c r="D960" s="546" t="s">
        <v>1165</v>
      </c>
      <c r="E960" s="546" t="s">
        <v>188</v>
      </c>
      <c r="F960" s="546" t="s">
        <v>1183</v>
      </c>
      <c r="G960" s="546" t="s">
        <v>1184</v>
      </c>
      <c r="H960" s="546" t="s">
        <v>585</v>
      </c>
      <c r="I960" s="546" t="s">
        <v>1185</v>
      </c>
      <c r="J960" s="546" t="s">
        <v>1248</v>
      </c>
      <c r="K960" s="546" t="s">
        <v>1187</v>
      </c>
      <c r="L960" s="546" t="s">
        <v>1187</v>
      </c>
    </row>
    <row r="961" spans="1:12" ht="25.5" hidden="1">
      <c r="A961" s="546" t="s">
        <v>4027</v>
      </c>
      <c r="B961" s="546" t="s">
        <v>4028</v>
      </c>
      <c r="C961" s="546" t="s">
        <v>4029</v>
      </c>
      <c r="D961" s="546" t="s">
        <v>1165</v>
      </c>
      <c r="E961" s="546" t="s">
        <v>188</v>
      </c>
      <c r="F961" s="546" t="s">
        <v>1183</v>
      </c>
      <c r="G961" s="546" t="s">
        <v>1184</v>
      </c>
      <c r="H961" s="546" t="s">
        <v>585</v>
      </c>
      <c r="I961" s="546" t="s">
        <v>1185</v>
      </c>
      <c r="J961" s="546" t="s">
        <v>1248</v>
      </c>
      <c r="K961" s="546" t="s">
        <v>1187</v>
      </c>
      <c r="L961" s="546" t="s">
        <v>1187</v>
      </c>
    </row>
    <row r="962" spans="1:12" ht="25.5" hidden="1">
      <c r="A962" s="546" t="s">
        <v>4030</v>
      </c>
      <c r="B962" s="546" t="s">
        <v>4031</v>
      </c>
      <c r="C962" s="546" t="s">
        <v>4032</v>
      </c>
      <c r="D962" s="546" t="s">
        <v>1165</v>
      </c>
      <c r="E962" s="546" t="s">
        <v>188</v>
      </c>
      <c r="F962" s="546" t="s">
        <v>1183</v>
      </c>
      <c r="G962" s="546" t="s">
        <v>1184</v>
      </c>
      <c r="H962" s="546" t="s">
        <v>585</v>
      </c>
      <c r="I962" s="546" t="s">
        <v>1185</v>
      </c>
      <c r="J962" s="546" t="s">
        <v>1248</v>
      </c>
      <c r="K962" s="546" t="s">
        <v>1187</v>
      </c>
      <c r="L962" s="546" t="s">
        <v>1187</v>
      </c>
    </row>
    <row r="963" spans="1:12" ht="25.5" hidden="1">
      <c r="A963" s="546" t="s">
        <v>4033</v>
      </c>
      <c r="B963" s="546" t="s">
        <v>4034</v>
      </c>
      <c r="C963" s="546" t="s">
        <v>4035</v>
      </c>
      <c r="D963" s="546" t="s">
        <v>1165</v>
      </c>
      <c r="E963" s="546" t="s">
        <v>188</v>
      </c>
      <c r="F963" s="546" t="s">
        <v>1183</v>
      </c>
      <c r="G963" s="546" t="s">
        <v>1184</v>
      </c>
      <c r="H963" s="546" t="s">
        <v>585</v>
      </c>
      <c r="I963" s="546" t="s">
        <v>1185</v>
      </c>
      <c r="J963" s="546" t="s">
        <v>1248</v>
      </c>
      <c r="K963" s="546" t="s">
        <v>1187</v>
      </c>
      <c r="L963" s="546" t="s">
        <v>1187</v>
      </c>
    </row>
    <row r="964" spans="1:12" ht="25.5" hidden="1">
      <c r="A964" s="546" t="s">
        <v>4036</v>
      </c>
      <c r="B964" s="546" t="s">
        <v>4037</v>
      </c>
      <c r="C964" s="546" t="s">
        <v>4038</v>
      </c>
      <c r="D964" s="546" t="s">
        <v>1165</v>
      </c>
      <c r="E964" s="546" t="s">
        <v>188</v>
      </c>
      <c r="F964" s="546" t="s">
        <v>1183</v>
      </c>
      <c r="G964" s="546" t="s">
        <v>1184</v>
      </c>
      <c r="H964" s="546" t="s">
        <v>585</v>
      </c>
      <c r="I964" s="546" t="s">
        <v>1185</v>
      </c>
      <c r="J964" s="546" t="s">
        <v>1248</v>
      </c>
      <c r="K964" s="546" t="s">
        <v>1187</v>
      </c>
      <c r="L964" s="546" t="s">
        <v>1187</v>
      </c>
    </row>
    <row r="965" spans="1:12" ht="25.5" hidden="1">
      <c r="A965" s="546" t="s">
        <v>4039</v>
      </c>
      <c r="B965" s="546" t="s">
        <v>4040</v>
      </c>
      <c r="C965" s="546" t="s">
        <v>4041</v>
      </c>
      <c r="D965" s="546" t="s">
        <v>1165</v>
      </c>
      <c r="E965" s="546" t="s">
        <v>188</v>
      </c>
      <c r="F965" s="546" t="s">
        <v>1183</v>
      </c>
      <c r="G965" s="546" t="s">
        <v>1184</v>
      </c>
      <c r="H965" s="546" t="s">
        <v>585</v>
      </c>
      <c r="I965" s="546" t="s">
        <v>1185</v>
      </c>
      <c r="J965" s="546" t="s">
        <v>1248</v>
      </c>
      <c r="K965" s="546" t="s">
        <v>1187</v>
      </c>
      <c r="L965" s="546" t="s">
        <v>1187</v>
      </c>
    </row>
    <row r="966" spans="1:12" ht="25.5" hidden="1">
      <c r="A966" s="546" t="s">
        <v>4042</v>
      </c>
      <c r="B966" s="546" t="s">
        <v>4043</v>
      </c>
      <c r="C966" s="546" t="s">
        <v>4044</v>
      </c>
      <c r="D966" s="546" t="s">
        <v>1165</v>
      </c>
      <c r="E966" s="546" t="s">
        <v>188</v>
      </c>
      <c r="F966" s="546" t="s">
        <v>1183</v>
      </c>
      <c r="G966" s="546" t="s">
        <v>1184</v>
      </c>
      <c r="H966" s="546" t="s">
        <v>585</v>
      </c>
      <c r="I966" s="546" t="s">
        <v>1185</v>
      </c>
      <c r="J966" s="546" t="s">
        <v>1248</v>
      </c>
      <c r="K966" s="546" t="s">
        <v>1187</v>
      </c>
      <c r="L966" s="546" t="s">
        <v>1187</v>
      </c>
    </row>
    <row r="967" spans="1:12" ht="25.5" hidden="1">
      <c r="A967" s="546" t="s">
        <v>4045</v>
      </c>
      <c r="B967" s="546" t="s">
        <v>4046</v>
      </c>
      <c r="C967" s="546" t="s">
        <v>4047</v>
      </c>
      <c r="D967" s="546" t="s">
        <v>1165</v>
      </c>
      <c r="E967" s="546" t="s">
        <v>188</v>
      </c>
      <c r="F967" s="546" t="s">
        <v>1183</v>
      </c>
      <c r="G967" s="546" t="s">
        <v>1184</v>
      </c>
      <c r="H967" s="546" t="s">
        <v>585</v>
      </c>
      <c r="I967" s="546" t="s">
        <v>1185</v>
      </c>
      <c r="J967" s="546" t="s">
        <v>1248</v>
      </c>
      <c r="K967" s="546" t="s">
        <v>1187</v>
      </c>
      <c r="L967" s="546" t="s">
        <v>1187</v>
      </c>
    </row>
    <row r="968" spans="1:12" ht="25.5" hidden="1">
      <c r="A968" s="546" t="s">
        <v>4048</v>
      </c>
      <c r="B968" s="546" t="s">
        <v>4049</v>
      </c>
      <c r="C968" s="546" t="s">
        <v>4050</v>
      </c>
      <c r="D968" s="546" t="s">
        <v>1165</v>
      </c>
      <c r="E968" s="546" t="s">
        <v>188</v>
      </c>
      <c r="F968" s="546" t="s">
        <v>1183</v>
      </c>
      <c r="G968" s="546" t="s">
        <v>1184</v>
      </c>
      <c r="H968" s="546" t="s">
        <v>585</v>
      </c>
      <c r="I968" s="546" t="s">
        <v>1185</v>
      </c>
      <c r="J968" s="546" t="s">
        <v>1248</v>
      </c>
      <c r="K968" s="546" t="s">
        <v>1187</v>
      </c>
      <c r="L968" s="546" t="s">
        <v>1187</v>
      </c>
    </row>
    <row r="969" spans="1:12" ht="25.5" hidden="1">
      <c r="A969" s="546" t="s">
        <v>4051</v>
      </c>
      <c r="B969" s="546" t="s">
        <v>4052</v>
      </c>
      <c r="C969" s="546" t="s">
        <v>4053</v>
      </c>
      <c r="D969" s="546" t="s">
        <v>1165</v>
      </c>
      <c r="E969" s="546" t="s">
        <v>188</v>
      </c>
      <c r="F969" s="546" t="s">
        <v>1183</v>
      </c>
      <c r="G969" s="546" t="s">
        <v>1184</v>
      </c>
      <c r="H969" s="546" t="s">
        <v>585</v>
      </c>
      <c r="I969" s="546" t="s">
        <v>1185</v>
      </c>
      <c r="J969" s="546" t="s">
        <v>1248</v>
      </c>
      <c r="K969" s="546" t="s">
        <v>1187</v>
      </c>
      <c r="L969" s="546" t="s">
        <v>1187</v>
      </c>
    </row>
    <row r="970" spans="1:12" ht="25.5" hidden="1">
      <c r="A970" s="546" t="s">
        <v>4054</v>
      </c>
      <c r="B970" s="546" t="s">
        <v>4055</v>
      </c>
      <c r="C970" s="546" t="s">
        <v>4056</v>
      </c>
      <c r="D970" s="546" t="s">
        <v>1165</v>
      </c>
      <c r="E970" s="546" t="s">
        <v>188</v>
      </c>
      <c r="F970" s="546" t="s">
        <v>1183</v>
      </c>
      <c r="G970" s="546" t="s">
        <v>1184</v>
      </c>
      <c r="H970" s="546" t="s">
        <v>585</v>
      </c>
      <c r="I970" s="546" t="s">
        <v>1185</v>
      </c>
      <c r="J970" s="546" t="s">
        <v>1248</v>
      </c>
      <c r="K970" s="546" t="s">
        <v>1187</v>
      </c>
      <c r="L970" s="546" t="s">
        <v>1187</v>
      </c>
    </row>
    <row r="971" spans="1:12" ht="25.5" hidden="1">
      <c r="A971" s="546" t="s">
        <v>4057</v>
      </c>
      <c r="B971" s="546" t="s">
        <v>4058</v>
      </c>
      <c r="C971" s="546" t="s">
        <v>4059</v>
      </c>
      <c r="D971" s="546" t="s">
        <v>1165</v>
      </c>
      <c r="E971" s="546" t="s">
        <v>188</v>
      </c>
      <c r="F971" s="546" t="s">
        <v>1183</v>
      </c>
      <c r="G971" s="546" t="s">
        <v>1184</v>
      </c>
      <c r="H971" s="546" t="s">
        <v>585</v>
      </c>
      <c r="I971" s="546" t="s">
        <v>1185</v>
      </c>
      <c r="J971" s="546" t="s">
        <v>1248</v>
      </c>
      <c r="K971" s="546" t="s">
        <v>1187</v>
      </c>
      <c r="L971" s="546" t="s">
        <v>1187</v>
      </c>
    </row>
    <row r="972" spans="1:12" ht="25.5" hidden="1">
      <c r="A972" s="546" t="s">
        <v>4060</v>
      </c>
      <c r="B972" s="546" t="s">
        <v>4061</v>
      </c>
      <c r="C972" s="546" t="s">
        <v>4062</v>
      </c>
      <c r="D972" s="546" t="s">
        <v>1165</v>
      </c>
      <c r="E972" s="546" t="s">
        <v>188</v>
      </c>
      <c r="F972" s="546" t="s">
        <v>1183</v>
      </c>
      <c r="G972" s="546" t="s">
        <v>1184</v>
      </c>
      <c r="H972" s="546" t="s">
        <v>585</v>
      </c>
      <c r="I972" s="546" t="s">
        <v>1185</v>
      </c>
      <c r="J972" s="546" t="s">
        <v>1248</v>
      </c>
      <c r="K972" s="546" t="s">
        <v>1187</v>
      </c>
      <c r="L972" s="546" t="s">
        <v>1187</v>
      </c>
    </row>
    <row r="973" spans="1:12" ht="25.5" hidden="1">
      <c r="A973" s="546" t="s">
        <v>4063</v>
      </c>
      <c r="B973" s="546" t="s">
        <v>4064</v>
      </c>
      <c r="C973" s="546" t="s">
        <v>4065</v>
      </c>
      <c r="D973" s="546" t="s">
        <v>1165</v>
      </c>
      <c r="E973" s="546" t="s">
        <v>188</v>
      </c>
      <c r="F973" s="546" t="s">
        <v>1183</v>
      </c>
      <c r="G973" s="546" t="s">
        <v>1184</v>
      </c>
      <c r="H973" s="546" t="s">
        <v>585</v>
      </c>
      <c r="I973" s="546" t="s">
        <v>1185</v>
      </c>
      <c r="J973" s="546" t="s">
        <v>1248</v>
      </c>
      <c r="K973" s="546" t="s">
        <v>1187</v>
      </c>
      <c r="L973" s="546" t="s">
        <v>1187</v>
      </c>
    </row>
    <row r="974" spans="1:12" ht="25.5" hidden="1">
      <c r="A974" s="546" t="s">
        <v>4066</v>
      </c>
      <c r="B974" s="546" t="s">
        <v>4067</v>
      </c>
      <c r="C974" s="546" t="s">
        <v>4068</v>
      </c>
      <c r="D974" s="546" t="s">
        <v>715</v>
      </c>
      <c r="E974" s="546" t="s">
        <v>27</v>
      </c>
      <c r="F974" s="546" t="s">
        <v>1183</v>
      </c>
      <c r="G974" s="546" t="s">
        <v>1184</v>
      </c>
      <c r="H974" s="546" t="s">
        <v>585</v>
      </c>
      <c r="I974" s="546" t="s">
        <v>1185</v>
      </c>
      <c r="J974" s="546" t="s">
        <v>1248</v>
      </c>
      <c r="K974" s="546" t="s">
        <v>1187</v>
      </c>
      <c r="L974" s="546" t="s">
        <v>1187</v>
      </c>
    </row>
    <row r="975" spans="1:12" ht="25.5" hidden="1">
      <c r="A975" s="546" t="s">
        <v>4069</v>
      </c>
      <c r="B975" s="546" t="s">
        <v>4070</v>
      </c>
      <c r="C975" s="546" t="s">
        <v>4071</v>
      </c>
      <c r="D975" s="546" t="s">
        <v>715</v>
      </c>
      <c r="E975" s="546" t="s">
        <v>27</v>
      </c>
      <c r="F975" s="546" t="s">
        <v>1183</v>
      </c>
      <c r="G975" s="546" t="s">
        <v>1184</v>
      </c>
      <c r="H975" s="546" t="s">
        <v>585</v>
      </c>
      <c r="I975" s="546" t="s">
        <v>1185</v>
      </c>
      <c r="J975" s="546" t="s">
        <v>1248</v>
      </c>
      <c r="K975" s="546" t="s">
        <v>1187</v>
      </c>
      <c r="L975" s="546" t="s">
        <v>1187</v>
      </c>
    </row>
    <row r="976" spans="1:12" ht="25.5" hidden="1">
      <c r="A976" s="546" t="s">
        <v>4072</v>
      </c>
      <c r="B976" s="546" t="s">
        <v>4073</v>
      </c>
      <c r="C976" s="546" t="s">
        <v>4074</v>
      </c>
      <c r="D976" s="546" t="s">
        <v>715</v>
      </c>
      <c r="E976" s="546" t="s">
        <v>27</v>
      </c>
      <c r="F976" s="546" t="s">
        <v>1183</v>
      </c>
      <c r="G976" s="546" t="s">
        <v>1184</v>
      </c>
      <c r="H976" s="546" t="s">
        <v>585</v>
      </c>
      <c r="I976" s="546" t="s">
        <v>1185</v>
      </c>
      <c r="J976" s="546" t="s">
        <v>1248</v>
      </c>
      <c r="K976" s="546" t="s">
        <v>1187</v>
      </c>
      <c r="L976" s="546" t="s">
        <v>1187</v>
      </c>
    </row>
    <row r="977" spans="1:12" ht="25.5" hidden="1">
      <c r="A977" s="546" t="s">
        <v>4075</v>
      </c>
      <c r="B977" s="546" t="s">
        <v>4076</v>
      </c>
      <c r="C977" s="546" t="s">
        <v>4077</v>
      </c>
      <c r="D977" s="546" t="s">
        <v>715</v>
      </c>
      <c r="E977" s="546" t="s">
        <v>27</v>
      </c>
      <c r="F977" s="546" t="s">
        <v>1183</v>
      </c>
      <c r="G977" s="546" t="s">
        <v>1184</v>
      </c>
      <c r="H977" s="546" t="s">
        <v>585</v>
      </c>
      <c r="I977" s="546" t="s">
        <v>1185</v>
      </c>
      <c r="J977" s="546" t="s">
        <v>1248</v>
      </c>
      <c r="K977" s="546" t="s">
        <v>1187</v>
      </c>
      <c r="L977" s="546" t="s">
        <v>1187</v>
      </c>
    </row>
    <row r="978" spans="1:12" ht="25.5" hidden="1">
      <c r="A978" s="546" t="s">
        <v>4078</v>
      </c>
      <c r="B978" s="546" t="s">
        <v>4079</v>
      </c>
      <c r="C978" s="546" t="s">
        <v>4080</v>
      </c>
      <c r="D978" s="546" t="s">
        <v>715</v>
      </c>
      <c r="E978" s="546" t="s">
        <v>27</v>
      </c>
      <c r="F978" s="546" t="s">
        <v>1183</v>
      </c>
      <c r="G978" s="546" t="s">
        <v>1184</v>
      </c>
      <c r="H978" s="546" t="s">
        <v>585</v>
      </c>
      <c r="I978" s="546" t="s">
        <v>1185</v>
      </c>
      <c r="J978" s="546" t="s">
        <v>1248</v>
      </c>
      <c r="K978" s="546" t="s">
        <v>1187</v>
      </c>
      <c r="L978" s="546" t="s">
        <v>1187</v>
      </c>
    </row>
    <row r="979" spans="1:12" ht="25.5" hidden="1">
      <c r="A979" s="546" t="s">
        <v>4081</v>
      </c>
      <c r="B979" s="546" t="s">
        <v>4082</v>
      </c>
      <c r="C979" s="546" t="s">
        <v>4083</v>
      </c>
      <c r="D979" s="546" t="s">
        <v>715</v>
      </c>
      <c r="E979" s="546" t="s">
        <v>27</v>
      </c>
      <c r="F979" s="546" t="s">
        <v>1183</v>
      </c>
      <c r="G979" s="546" t="s">
        <v>1184</v>
      </c>
      <c r="H979" s="546" t="s">
        <v>585</v>
      </c>
      <c r="I979" s="546" t="s">
        <v>1185</v>
      </c>
      <c r="J979" s="546" t="s">
        <v>1248</v>
      </c>
      <c r="K979" s="546" t="s">
        <v>1187</v>
      </c>
      <c r="L979" s="546" t="s">
        <v>1187</v>
      </c>
    </row>
    <row r="980" spans="1:12" ht="25.5" hidden="1">
      <c r="A980" s="546" t="s">
        <v>4084</v>
      </c>
      <c r="B980" s="546" t="s">
        <v>4085</v>
      </c>
      <c r="C980" s="546" t="s">
        <v>4086</v>
      </c>
      <c r="D980" s="546" t="s">
        <v>715</v>
      </c>
      <c r="E980" s="546" t="s">
        <v>27</v>
      </c>
      <c r="F980" s="546" t="s">
        <v>1183</v>
      </c>
      <c r="G980" s="546" t="s">
        <v>1184</v>
      </c>
      <c r="H980" s="546" t="s">
        <v>585</v>
      </c>
      <c r="I980" s="546" t="s">
        <v>1185</v>
      </c>
      <c r="J980" s="546" t="s">
        <v>1248</v>
      </c>
      <c r="K980" s="546" t="s">
        <v>1187</v>
      </c>
      <c r="L980" s="546" t="s">
        <v>1187</v>
      </c>
    </row>
    <row r="981" spans="1:12" ht="25.5" hidden="1">
      <c r="A981" s="546" t="s">
        <v>4087</v>
      </c>
      <c r="B981" s="546" t="s">
        <v>4088</v>
      </c>
      <c r="C981" s="546" t="s">
        <v>4089</v>
      </c>
      <c r="D981" s="546" t="s">
        <v>660</v>
      </c>
      <c r="E981" s="546" t="s">
        <v>159</v>
      </c>
      <c r="F981" s="546" t="s">
        <v>1183</v>
      </c>
      <c r="G981" s="546" t="s">
        <v>1184</v>
      </c>
      <c r="H981" s="546" t="s">
        <v>585</v>
      </c>
      <c r="I981" s="546" t="s">
        <v>1185</v>
      </c>
      <c r="J981" s="546" t="s">
        <v>1248</v>
      </c>
      <c r="K981" s="546" t="s">
        <v>1187</v>
      </c>
      <c r="L981" s="546" t="s">
        <v>1187</v>
      </c>
    </row>
    <row r="982" spans="1:12" ht="25.5" hidden="1">
      <c r="A982" s="546" t="s">
        <v>4090</v>
      </c>
      <c r="B982" s="546" t="s">
        <v>4091</v>
      </c>
      <c r="C982" s="546" t="s">
        <v>4092</v>
      </c>
      <c r="D982" s="546" t="s">
        <v>660</v>
      </c>
      <c r="E982" s="546" t="s">
        <v>159</v>
      </c>
      <c r="F982" s="546" t="s">
        <v>1183</v>
      </c>
      <c r="G982" s="546" t="s">
        <v>1184</v>
      </c>
      <c r="H982" s="546" t="s">
        <v>585</v>
      </c>
      <c r="I982" s="546" t="s">
        <v>1185</v>
      </c>
      <c r="J982" s="546" t="s">
        <v>1248</v>
      </c>
      <c r="K982" s="546" t="s">
        <v>1187</v>
      </c>
      <c r="L982" s="546" t="s">
        <v>1187</v>
      </c>
    </row>
    <row r="983" spans="1:12" ht="25.5" hidden="1">
      <c r="A983" s="546" t="s">
        <v>4093</v>
      </c>
      <c r="B983" s="546" t="s">
        <v>4094</v>
      </c>
      <c r="C983" s="546" t="s">
        <v>4095</v>
      </c>
      <c r="D983" s="546" t="s">
        <v>660</v>
      </c>
      <c r="E983" s="546" t="s">
        <v>159</v>
      </c>
      <c r="F983" s="546" t="s">
        <v>1183</v>
      </c>
      <c r="G983" s="546" t="s">
        <v>1184</v>
      </c>
      <c r="H983" s="546" t="s">
        <v>585</v>
      </c>
      <c r="I983" s="546" t="s">
        <v>1185</v>
      </c>
      <c r="J983" s="546" t="s">
        <v>1248</v>
      </c>
      <c r="K983" s="546" t="s">
        <v>1187</v>
      </c>
      <c r="L983" s="546" t="s">
        <v>1187</v>
      </c>
    </row>
    <row r="984" spans="1:12" ht="25.5" hidden="1">
      <c r="A984" s="546" t="s">
        <v>4096</v>
      </c>
      <c r="B984" s="546" t="s">
        <v>4097</v>
      </c>
      <c r="C984" s="546" t="s">
        <v>4098</v>
      </c>
      <c r="D984" s="546" t="s">
        <v>660</v>
      </c>
      <c r="E984" s="546" t="s">
        <v>159</v>
      </c>
      <c r="F984" s="546" t="s">
        <v>1183</v>
      </c>
      <c r="G984" s="546" t="s">
        <v>1184</v>
      </c>
      <c r="H984" s="546" t="s">
        <v>585</v>
      </c>
      <c r="I984" s="546" t="s">
        <v>1185</v>
      </c>
      <c r="J984" s="546" t="s">
        <v>1248</v>
      </c>
      <c r="K984" s="546" t="s">
        <v>1187</v>
      </c>
      <c r="L984" s="546" t="s">
        <v>1187</v>
      </c>
    </row>
    <row r="985" spans="1:12" ht="25.5" hidden="1">
      <c r="A985" s="546" t="s">
        <v>4099</v>
      </c>
      <c r="B985" s="546" t="s">
        <v>4100</v>
      </c>
      <c r="C985" s="546" t="s">
        <v>4101</v>
      </c>
      <c r="D985" s="546" t="s">
        <v>660</v>
      </c>
      <c r="E985" s="546" t="s">
        <v>159</v>
      </c>
      <c r="F985" s="546" t="s">
        <v>1183</v>
      </c>
      <c r="G985" s="546" t="s">
        <v>1184</v>
      </c>
      <c r="H985" s="546" t="s">
        <v>585</v>
      </c>
      <c r="I985" s="546" t="s">
        <v>1185</v>
      </c>
      <c r="J985" s="546" t="s">
        <v>1248</v>
      </c>
      <c r="K985" s="546" t="s">
        <v>1187</v>
      </c>
      <c r="L985" s="546" t="s">
        <v>1187</v>
      </c>
    </row>
    <row r="986" spans="1:12" ht="25.5" hidden="1">
      <c r="A986" s="546" t="s">
        <v>4102</v>
      </c>
      <c r="B986" s="546" t="s">
        <v>4103</v>
      </c>
      <c r="C986" s="546" t="s">
        <v>4104</v>
      </c>
      <c r="D986" s="546" t="s">
        <v>660</v>
      </c>
      <c r="E986" s="546" t="s">
        <v>159</v>
      </c>
      <c r="F986" s="546" t="s">
        <v>1183</v>
      </c>
      <c r="G986" s="546" t="s">
        <v>1184</v>
      </c>
      <c r="H986" s="546" t="s">
        <v>585</v>
      </c>
      <c r="I986" s="546" t="s">
        <v>1185</v>
      </c>
      <c r="J986" s="546" t="s">
        <v>1248</v>
      </c>
      <c r="K986" s="546" t="s">
        <v>1187</v>
      </c>
      <c r="L986" s="546" t="s">
        <v>1187</v>
      </c>
    </row>
    <row r="987" spans="1:12" ht="25.5" hidden="1">
      <c r="A987" s="546" t="s">
        <v>4105</v>
      </c>
      <c r="B987" s="546" t="s">
        <v>4106</v>
      </c>
      <c r="C987" s="546" t="s">
        <v>4107</v>
      </c>
      <c r="D987" s="546" t="s">
        <v>660</v>
      </c>
      <c r="E987" s="546" t="s">
        <v>159</v>
      </c>
      <c r="F987" s="546" t="s">
        <v>1183</v>
      </c>
      <c r="G987" s="546" t="s">
        <v>1184</v>
      </c>
      <c r="H987" s="546" t="s">
        <v>585</v>
      </c>
      <c r="I987" s="546" t="s">
        <v>1185</v>
      </c>
      <c r="J987" s="546" t="s">
        <v>1248</v>
      </c>
      <c r="K987" s="546" t="s">
        <v>1187</v>
      </c>
      <c r="L987" s="546" t="s">
        <v>1187</v>
      </c>
    </row>
    <row r="988" spans="1:12" ht="25.5" hidden="1">
      <c r="A988" s="546" t="s">
        <v>4108</v>
      </c>
      <c r="B988" s="546" t="s">
        <v>4109</v>
      </c>
      <c r="C988" s="546" t="s">
        <v>4110</v>
      </c>
      <c r="D988" s="546" t="s">
        <v>660</v>
      </c>
      <c r="E988" s="546" t="s">
        <v>159</v>
      </c>
      <c r="F988" s="546" t="s">
        <v>1183</v>
      </c>
      <c r="G988" s="546" t="s">
        <v>1184</v>
      </c>
      <c r="H988" s="546" t="s">
        <v>585</v>
      </c>
      <c r="I988" s="546" t="s">
        <v>1185</v>
      </c>
      <c r="J988" s="546" t="s">
        <v>1248</v>
      </c>
      <c r="K988" s="546" t="s">
        <v>1187</v>
      </c>
      <c r="L988" s="546" t="s">
        <v>1187</v>
      </c>
    </row>
    <row r="989" spans="1:12" ht="25.5" hidden="1">
      <c r="A989" s="546" t="s">
        <v>4111</v>
      </c>
      <c r="B989" s="546" t="s">
        <v>4112</v>
      </c>
      <c r="C989" s="546" t="s">
        <v>4113</v>
      </c>
      <c r="D989" s="546" t="s">
        <v>660</v>
      </c>
      <c r="E989" s="546" t="s">
        <v>159</v>
      </c>
      <c r="F989" s="546" t="s">
        <v>1183</v>
      </c>
      <c r="G989" s="546" t="s">
        <v>1184</v>
      </c>
      <c r="H989" s="546" t="s">
        <v>585</v>
      </c>
      <c r="I989" s="546" t="s">
        <v>1185</v>
      </c>
      <c r="J989" s="546" t="s">
        <v>1248</v>
      </c>
      <c r="K989" s="546" t="s">
        <v>1187</v>
      </c>
      <c r="L989" s="546" t="s">
        <v>1187</v>
      </c>
    </row>
    <row r="990" spans="1:12" ht="25.5" hidden="1">
      <c r="A990" s="546" t="s">
        <v>4114</v>
      </c>
      <c r="B990" s="546" t="s">
        <v>4115</v>
      </c>
      <c r="C990" s="546" t="s">
        <v>4116</v>
      </c>
      <c r="D990" s="546" t="s">
        <v>660</v>
      </c>
      <c r="E990" s="546" t="s">
        <v>159</v>
      </c>
      <c r="F990" s="546" t="s">
        <v>1183</v>
      </c>
      <c r="G990" s="546" t="s">
        <v>1184</v>
      </c>
      <c r="H990" s="546" t="s">
        <v>585</v>
      </c>
      <c r="I990" s="546" t="s">
        <v>1185</v>
      </c>
      <c r="J990" s="546" t="s">
        <v>1248</v>
      </c>
      <c r="K990" s="546" t="s">
        <v>1187</v>
      </c>
      <c r="L990" s="546" t="s">
        <v>1187</v>
      </c>
    </row>
    <row r="991" spans="1:12" ht="25.5" hidden="1">
      <c r="A991" s="546" t="s">
        <v>4117</v>
      </c>
      <c r="B991" s="546" t="s">
        <v>4118</v>
      </c>
      <c r="C991" s="546" t="s">
        <v>4119</v>
      </c>
      <c r="D991" s="546" t="s">
        <v>660</v>
      </c>
      <c r="E991" s="546" t="s">
        <v>159</v>
      </c>
      <c r="F991" s="546" t="s">
        <v>1183</v>
      </c>
      <c r="G991" s="546" t="s">
        <v>1184</v>
      </c>
      <c r="H991" s="546" t="s">
        <v>585</v>
      </c>
      <c r="I991" s="546" t="s">
        <v>1185</v>
      </c>
      <c r="J991" s="546" t="s">
        <v>1248</v>
      </c>
      <c r="K991" s="546" t="s">
        <v>1187</v>
      </c>
      <c r="L991" s="546" t="s">
        <v>1187</v>
      </c>
    </row>
    <row r="992" spans="1:12" ht="25.5" hidden="1">
      <c r="A992" s="546" t="s">
        <v>4120</v>
      </c>
      <c r="B992" s="546" t="s">
        <v>4121</v>
      </c>
      <c r="C992" s="546" t="s">
        <v>4122</v>
      </c>
      <c r="D992" s="546" t="s">
        <v>660</v>
      </c>
      <c r="E992" s="546" t="s">
        <v>159</v>
      </c>
      <c r="F992" s="546" t="s">
        <v>1183</v>
      </c>
      <c r="G992" s="546" t="s">
        <v>1184</v>
      </c>
      <c r="H992" s="546" t="s">
        <v>585</v>
      </c>
      <c r="I992" s="546" t="s">
        <v>1185</v>
      </c>
      <c r="J992" s="546" t="s">
        <v>1248</v>
      </c>
      <c r="K992" s="546" t="s">
        <v>1187</v>
      </c>
      <c r="L992" s="546" t="s">
        <v>1187</v>
      </c>
    </row>
    <row r="993" spans="1:12" ht="25.5" hidden="1">
      <c r="A993" s="546" t="s">
        <v>4123</v>
      </c>
      <c r="B993" s="546" t="s">
        <v>4124</v>
      </c>
      <c r="C993" s="546" t="s">
        <v>4125</v>
      </c>
      <c r="D993" s="546" t="s">
        <v>660</v>
      </c>
      <c r="E993" s="546" t="s">
        <v>159</v>
      </c>
      <c r="F993" s="546" t="s">
        <v>1183</v>
      </c>
      <c r="G993" s="546" t="s">
        <v>1184</v>
      </c>
      <c r="H993" s="546" t="s">
        <v>585</v>
      </c>
      <c r="I993" s="546" t="s">
        <v>1185</v>
      </c>
      <c r="J993" s="546" t="s">
        <v>1248</v>
      </c>
      <c r="K993" s="546" t="s">
        <v>1187</v>
      </c>
      <c r="L993" s="546" t="s">
        <v>1187</v>
      </c>
    </row>
    <row r="994" spans="1:12" ht="25.5" hidden="1">
      <c r="A994" s="546" t="s">
        <v>4126</v>
      </c>
      <c r="B994" s="546" t="s">
        <v>4127</v>
      </c>
      <c r="C994" s="546" t="s">
        <v>4128</v>
      </c>
      <c r="D994" s="546" t="s">
        <v>660</v>
      </c>
      <c r="E994" s="546" t="s">
        <v>159</v>
      </c>
      <c r="F994" s="546" t="s">
        <v>1183</v>
      </c>
      <c r="G994" s="546" t="s">
        <v>1184</v>
      </c>
      <c r="H994" s="546" t="s">
        <v>585</v>
      </c>
      <c r="I994" s="546" t="s">
        <v>1185</v>
      </c>
      <c r="J994" s="546" t="s">
        <v>1248</v>
      </c>
      <c r="K994" s="546" t="s">
        <v>1187</v>
      </c>
      <c r="L994" s="546" t="s">
        <v>1187</v>
      </c>
    </row>
    <row r="995" spans="1:12" ht="25.5" hidden="1">
      <c r="A995" s="546" t="s">
        <v>4129</v>
      </c>
      <c r="B995" s="546" t="s">
        <v>4130</v>
      </c>
      <c r="C995" s="546" t="s">
        <v>4131</v>
      </c>
      <c r="D995" s="546" t="s">
        <v>660</v>
      </c>
      <c r="E995" s="546" t="s">
        <v>159</v>
      </c>
      <c r="F995" s="546" t="s">
        <v>1183</v>
      </c>
      <c r="G995" s="546" t="s">
        <v>1184</v>
      </c>
      <c r="H995" s="546" t="s">
        <v>585</v>
      </c>
      <c r="I995" s="546" t="s">
        <v>1185</v>
      </c>
      <c r="J995" s="546" t="s">
        <v>1248</v>
      </c>
      <c r="K995" s="546" t="s">
        <v>1187</v>
      </c>
      <c r="L995" s="546" t="s">
        <v>1187</v>
      </c>
    </row>
    <row r="996" spans="1:12" ht="25.5" hidden="1">
      <c r="A996" s="546" t="s">
        <v>4132</v>
      </c>
      <c r="B996" s="546" t="s">
        <v>4133</v>
      </c>
      <c r="C996" s="546" t="s">
        <v>4134</v>
      </c>
      <c r="D996" s="546" t="s">
        <v>660</v>
      </c>
      <c r="E996" s="546" t="s">
        <v>159</v>
      </c>
      <c r="F996" s="546" t="s">
        <v>1183</v>
      </c>
      <c r="G996" s="546" t="s">
        <v>1184</v>
      </c>
      <c r="H996" s="546" t="s">
        <v>585</v>
      </c>
      <c r="I996" s="546" t="s">
        <v>1185</v>
      </c>
      <c r="J996" s="546" t="s">
        <v>1248</v>
      </c>
      <c r="K996" s="546" t="s">
        <v>1187</v>
      </c>
      <c r="L996" s="546" t="s">
        <v>1187</v>
      </c>
    </row>
    <row r="997" spans="1:12" ht="25.5" hidden="1">
      <c r="A997" s="546" t="s">
        <v>4135</v>
      </c>
      <c r="B997" s="546" t="s">
        <v>4136</v>
      </c>
      <c r="C997" s="546" t="s">
        <v>4137</v>
      </c>
      <c r="D997" s="546" t="s">
        <v>660</v>
      </c>
      <c r="E997" s="546" t="s">
        <v>159</v>
      </c>
      <c r="F997" s="546" t="s">
        <v>1183</v>
      </c>
      <c r="G997" s="546" t="s">
        <v>1184</v>
      </c>
      <c r="H997" s="546" t="s">
        <v>585</v>
      </c>
      <c r="I997" s="546" t="s">
        <v>1185</v>
      </c>
      <c r="J997" s="546" t="s">
        <v>1248</v>
      </c>
      <c r="K997" s="546" t="s">
        <v>1187</v>
      </c>
      <c r="L997" s="546" t="s">
        <v>1187</v>
      </c>
    </row>
    <row r="998" spans="1:12" ht="25.5" hidden="1">
      <c r="A998" s="546" t="s">
        <v>4138</v>
      </c>
      <c r="B998" s="546" t="s">
        <v>4139</v>
      </c>
      <c r="C998" s="546" t="s">
        <v>4140</v>
      </c>
      <c r="D998" s="546" t="s">
        <v>660</v>
      </c>
      <c r="E998" s="546" t="s">
        <v>159</v>
      </c>
      <c r="F998" s="546" t="s">
        <v>1183</v>
      </c>
      <c r="G998" s="546" t="s">
        <v>1184</v>
      </c>
      <c r="H998" s="546" t="s">
        <v>585</v>
      </c>
      <c r="I998" s="546" t="s">
        <v>1185</v>
      </c>
      <c r="J998" s="546" t="s">
        <v>1248</v>
      </c>
      <c r="K998" s="546" t="s">
        <v>1187</v>
      </c>
      <c r="L998" s="546" t="s">
        <v>1187</v>
      </c>
    </row>
    <row r="999" spans="1:12" ht="25.5" hidden="1">
      <c r="A999" s="546" t="s">
        <v>4141</v>
      </c>
      <c r="B999" s="546" t="s">
        <v>4142</v>
      </c>
      <c r="C999" s="546" t="s">
        <v>4143</v>
      </c>
      <c r="D999" s="546" t="s">
        <v>680</v>
      </c>
      <c r="E999" s="546" t="s">
        <v>681</v>
      </c>
      <c r="F999" s="546" t="s">
        <v>1183</v>
      </c>
      <c r="G999" s="546" t="s">
        <v>1184</v>
      </c>
      <c r="H999" s="546" t="s">
        <v>585</v>
      </c>
      <c r="I999" s="546" t="s">
        <v>1185</v>
      </c>
      <c r="J999" s="546" t="s">
        <v>1248</v>
      </c>
      <c r="K999" s="546" t="s">
        <v>1187</v>
      </c>
      <c r="L999" s="546" t="s">
        <v>1187</v>
      </c>
    </row>
    <row r="1000" spans="1:12" ht="25.5" hidden="1">
      <c r="A1000" s="546" t="s">
        <v>4144</v>
      </c>
      <c r="B1000" s="546" t="s">
        <v>4145</v>
      </c>
      <c r="C1000" s="546" t="s">
        <v>4146</v>
      </c>
      <c r="D1000" s="546" t="s">
        <v>680</v>
      </c>
      <c r="E1000" s="546" t="s">
        <v>681</v>
      </c>
      <c r="F1000" s="546" t="s">
        <v>1183</v>
      </c>
      <c r="G1000" s="546" t="s">
        <v>1184</v>
      </c>
      <c r="H1000" s="546" t="s">
        <v>585</v>
      </c>
      <c r="I1000" s="546" t="s">
        <v>1185</v>
      </c>
      <c r="J1000" s="546" t="s">
        <v>1248</v>
      </c>
      <c r="K1000" s="546" t="s">
        <v>1187</v>
      </c>
      <c r="L1000" s="546" t="s">
        <v>1187</v>
      </c>
    </row>
    <row r="1001" spans="1:12" ht="25.5" hidden="1">
      <c r="A1001" s="546" t="s">
        <v>4147</v>
      </c>
      <c r="B1001" s="546" t="s">
        <v>4148</v>
      </c>
      <c r="C1001" s="546" t="s">
        <v>4149</v>
      </c>
      <c r="D1001" s="546" t="s">
        <v>680</v>
      </c>
      <c r="E1001" s="546" t="s">
        <v>681</v>
      </c>
      <c r="F1001" s="546" t="s">
        <v>1183</v>
      </c>
      <c r="G1001" s="546" t="s">
        <v>1184</v>
      </c>
      <c r="H1001" s="546" t="s">
        <v>585</v>
      </c>
      <c r="I1001" s="546" t="s">
        <v>1185</v>
      </c>
      <c r="J1001" s="546" t="s">
        <v>1248</v>
      </c>
      <c r="K1001" s="546" t="s">
        <v>1187</v>
      </c>
      <c r="L1001" s="546" t="s">
        <v>1187</v>
      </c>
    </row>
    <row r="1002" spans="1:12" ht="25.5" hidden="1">
      <c r="A1002" s="546" t="s">
        <v>4150</v>
      </c>
      <c r="B1002" s="546" t="s">
        <v>4151</v>
      </c>
      <c r="C1002" s="546" t="s">
        <v>4152</v>
      </c>
      <c r="D1002" s="546" t="s">
        <v>680</v>
      </c>
      <c r="E1002" s="546" t="s">
        <v>681</v>
      </c>
      <c r="F1002" s="546" t="s">
        <v>1183</v>
      </c>
      <c r="G1002" s="546" t="s">
        <v>1184</v>
      </c>
      <c r="H1002" s="546" t="s">
        <v>585</v>
      </c>
      <c r="I1002" s="546" t="s">
        <v>1185</v>
      </c>
      <c r="J1002" s="546" t="s">
        <v>1248</v>
      </c>
      <c r="K1002" s="546" t="s">
        <v>1187</v>
      </c>
      <c r="L1002" s="546" t="s">
        <v>1187</v>
      </c>
    </row>
    <row r="1003" spans="1:12" ht="25.5" hidden="1">
      <c r="A1003" s="546" t="s">
        <v>4153</v>
      </c>
      <c r="B1003" s="546" t="s">
        <v>4154</v>
      </c>
      <c r="C1003" s="546" t="s">
        <v>4155</v>
      </c>
      <c r="D1003" s="546" t="s">
        <v>680</v>
      </c>
      <c r="E1003" s="546" t="s">
        <v>681</v>
      </c>
      <c r="F1003" s="546" t="s">
        <v>1183</v>
      </c>
      <c r="G1003" s="546" t="s">
        <v>1184</v>
      </c>
      <c r="H1003" s="546" t="s">
        <v>585</v>
      </c>
      <c r="I1003" s="546" t="s">
        <v>1185</v>
      </c>
      <c r="J1003" s="546" t="s">
        <v>1248</v>
      </c>
      <c r="K1003" s="546" t="s">
        <v>1187</v>
      </c>
      <c r="L1003" s="546" t="s">
        <v>1187</v>
      </c>
    </row>
    <row r="1004" spans="1:12" ht="25.5" hidden="1">
      <c r="A1004" s="546" t="s">
        <v>4156</v>
      </c>
      <c r="B1004" s="546" t="s">
        <v>4157</v>
      </c>
      <c r="C1004" s="546" t="s">
        <v>4158</v>
      </c>
      <c r="D1004" s="546" t="s">
        <v>680</v>
      </c>
      <c r="E1004" s="546" t="s">
        <v>681</v>
      </c>
      <c r="F1004" s="546" t="s">
        <v>1183</v>
      </c>
      <c r="G1004" s="546" t="s">
        <v>1184</v>
      </c>
      <c r="H1004" s="546" t="s">
        <v>585</v>
      </c>
      <c r="I1004" s="546" t="s">
        <v>1185</v>
      </c>
      <c r="J1004" s="546" t="s">
        <v>1248</v>
      </c>
      <c r="K1004" s="546" t="s">
        <v>1187</v>
      </c>
      <c r="L1004" s="546" t="s">
        <v>1187</v>
      </c>
    </row>
    <row r="1005" spans="1:12" ht="25.5" hidden="1">
      <c r="A1005" s="546" t="s">
        <v>4159</v>
      </c>
      <c r="B1005" s="546" t="s">
        <v>4160</v>
      </c>
      <c r="C1005" s="546" t="s">
        <v>4161</v>
      </c>
      <c r="D1005" s="546" t="s">
        <v>680</v>
      </c>
      <c r="E1005" s="546" t="s">
        <v>681</v>
      </c>
      <c r="F1005" s="546" t="s">
        <v>1183</v>
      </c>
      <c r="G1005" s="546" t="s">
        <v>1184</v>
      </c>
      <c r="H1005" s="546" t="s">
        <v>585</v>
      </c>
      <c r="I1005" s="546" t="s">
        <v>1185</v>
      </c>
      <c r="J1005" s="546" t="s">
        <v>1248</v>
      </c>
      <c r="K1005" s="546" t="s">
        <v>1187</v>
      </c>
      <c r="L1005" s="546" t="s">
        <v>1187</v>
      </c>
    </row>
    <row r="1006" spans="1:12" ht="25.5" hidden="1">
      <c r="A1006" s="546" t="s">
        <v>4162</v>
      </c>
      <c r="B1006" s="546" t="s">
        <v>4163</v>
      </c>
      <c r="C1006" s="546" t="s">
        <v>4164</v>
      </c>
      <c r="D1006" s="546" t="s">
        <v>680</v>
      </c>
      <c r="E1006" s="546" t="s">
        <v>681</v>
      </c>
      <c r="F1006" s="546" t="s">
        <v>1183</v>
      </c>
      <c r="G1006" s="546" t="s">
        <v>1184</v>
      </c>
      <c r="H1006" s="546" t="s">
        <v>585</v>
      </c>
      <c r="I1006" s="546" t="s">
        <v>1185</v>
      </c>
      <c r="J1006" s="546" t="s">
        <v>1248</v>
      </c>
      <c r="K1006" s="546" t="s">
        <v>1187</v>
      </c>
      <c r="L1006" s="546" t="s">
        <v>1187</v>
      </c>
    </row>
    <row r="1007" spans="1:12" ht="25.5" hidden="1">
      <c r="A1007" s="546" t="s">
        <v>4165</v>
      </c>
      <c r="B1007" s="546" t="s">
        <v>4166</v>
      </c>
      <c r="C1007" s="546" t="s">
        <v>4167</v>
      </c>
      <c r="D1007" s="546" t="s">
        <v>659</v>
      </c>
      <c r="E1007" s="546" t="s">
        <v>30</v>
      </c>
      <c r="F1007" s="546" t="s">
        <v>1183</v>
      </c>
      <c r="G1007" s="546" t="s">
        <v>1184</v>
      </c>
      <c r="H1007" s="546" t="s">
        <v>585</v>
      </c>
      <c r="I1007" s="546" t="s">
        <v>1185</v>
      </c>
      <c r="J1007" s="546" t="s">
        <v>1248</v>
      </c>
      <c r="K1007" s="546" t="s">
        <v>1187</v>
      </c>
      <c r="L1007" s="546" t="s">
        <v>1187</v>
      </c>
    </row>
    <row r="1008" spans="1:12" ht="25.5" hidden="1">
      <c r="A1008" s="546" t="s">
        <v>4168</v>
      </c>
      <c r="B1008" s="546" t="s">
        <v>4169</v>
      </c>
      <c r="C1008" s="546" t="s">
        <v>4170</v>
      </c>
      <c r="D1008" s="546" t="s">
        <v>659</v>
      </c>
      <c r="E1008" s="546" t="s">
        <v>30</v>
      </c>
      <c r="F1008" s="546" t="s">
        <v>1183</v>
      </c>
      <c r="G1008" s="546" t="s">
        <v>1184</v>
      </c>
      <c r="H1008" s="546" t="s">
        <v>585</v>
      </c>
      <c r="I1008" s="546" t="s">
        <v>1185</v>
      </c>
      <c r="J1008" s="546" t="s">
        <v>1248</v>
      </c>
      <c r="K1008" s="546" t="s">
        <v>1187</v>
      </c>
      <c r="L1008" s="546" t="s">
        <v>1187</v>
      </c>
    </row>
    <row r="1009" spans="1:12" ht="25.5" hidden="1">
      <c r="A1009" s="546" t="s">
        <v>4171</v>
      </c>
      <c r="B1009" s="546" t="s">
        <v>4172</v>
      </c>
      <c r="C1009" s="546" t="s">
        <v>4173</v>
      </c>
      <c r="D1009" s="546" t="s">
        <v>659</v>
      </c>
      <c r="E1009" s="546" t="s">
        <v>30</v>
      </c>
      <c r="F1009" s="546" t="s">
        <v>1183</v>
      </c>
      <c r="G1009" s="546" t="s">
        <v>1184</v>
      </c>
      <c r="H1009" s="546" t="s">
        <v>585</v>
      </c>
      <c r="I1009" s="546" t="s">
        <v>1185</v>
      </c>
      <c r="J1009" s="546" t="s">
        <v>1248</v>
      </c>
      <c r="K1009" s="546" t="s">
        <v>1187</v>
      </c>
      <c r="L1009" s="546" t="s">
        <v>1187</v>
      </c>
    </row>
    <row r="1010" spans="1:12" ht="25.5" hidden="1">
      <c r="A1010" s="546" t="s">
        <v>4174</v>
      </c>
      <c r="B1010" s="546" t="s">
        <v>4175</v>
      </c>
      <c r="C1010" s="546" t="s">
        <v>4176</v>
      </c>
      <c r="D1010" s="546" t="s">
        <v>659</v>
      </c>
      <c r="E1010" s="546" t="s">
        <v>30</v>
      </c>
      <c r="F1010" s="546" t="s">
        <v>1183</v>
      </c>
      <c r="G1010" s="546" t="s">
        <v>1184</v>
      </c>
      <c r="H1010" s="546" t="s">
        <v>585</v>
      </c>
      <c r="I1010" s="546" t="s">
        <v>1185</v>
      </c>
      <c r="J1010" s="546" t="s">
        <v>1248</v>
      </c>
      <c r="K1010" s="546" t="s">
        <v>1187</v>
      </c>
      <c r="L1010" s="546" t="s">
        <v>1187</v>
      </c>
    </row>
    <row r="1011" spans="1:12" ht="25.5" hidden="1">
      <c r="A1011" s="546" t="s">
        <v>4177</v>
      </c>
      <c r="B1011" s="546" t="s">
        <v>4178</v>
      </c>
      <c r="C1011" s="546" t="s">
        <v>4179</v>
      </c>
      <c r="D1011" s="546" t="s">
        <v>659</v>
      </c>
      <c r="E1011" s="546" t="s">
        <v>30</v>
      </c>
      <c r="F1011" s="546" t="s">
        <v>1183</v>
      </c>
      <c r="G1011" s="546" t="s">
        <v>1184</v>
      </c>
      <c r="H1011" s="546" t="s">
        <v>585</v>
      </c>
      <c r="I1011" s="546" t="s">
        <v>1185</v>
      </c>
      <c r="J1011" s="546" t="s">
        <v>1248</v>
      </c>
      <c r="K1011" s="546" t="s">
        <v>1187</v>
      </c>
      <c r="L1011" s="546" t="s">
        <v>1187</v>
      </c>
    </row>
    <row r="1012" spans="1:12" ht="25.5" hidden="1">
      <c r="A1012" s="546" t="s">
        <v>4180</v>
      </c>
      <c r="B1012" s="546" t="s">
        <v>4181</v>
      </c>
      <c r="C1012" s="546" t="s">
        <v>4182</v>
      </c>
      <c r="D1012" s="546" t="s">
        <v>659</v>
      </c>
      <c r="E1012" s="546" t="s">
        <v>30</v>
      </c>
      <c r="F1012" s="546" t="s">
        <v>1183</v>
      </c>
      <c r="G1012" s="546" t="s">
        <v>1184</v>
      </c>
      <c r="H1012" s="546" t="s">
        <v>585</v>
      </c>
      <c r="I1012" s="546" t="s">
        <v>1185</v>
      </c>
      <c r="J1012" s="546" t="s">
        <v>1248</v>
      </c>
      <c r="K1012" s="546" t="s">
        <v>1187</v>
      </c>
      <c r="L1012" s="546" t="s">
        <v>1187</v>
      </c>
    </row>
    <row r="1013" spans="1:12" ht="25.5" hidden="1">
      <c r="A1013" s="546" t="s">
        <v>4183</v>
      </c>
      <c r="B1013" s="546" t="s">
        <v>4184</v>
      </c>
      <c r="C1013" s="546" t="s">
        <v>4185</v>
      </c>
      <c r="D1013" s="546" t="s">
        <v>659</v>
      </c>
      <c r="E1013" s="546" t="s">
        <v>30</v>
      </c>
      <c r="F1013" s="546" t="s">
        <v>1183</v>
      </c>
      <c r="G1013" s="546" t="s">
        <v>1184</v>
      </c>
      <c r="H1013" s="546" t="s">
        <v>585</v>
      </c>
      <c r="I1013" s="546" t="s">
        <v>1185</v>
      </c>
      <c r="J1013" s="546" t="s">
        <v>1248</v>
      </c>
      <c r="K1013" s="546" t="s">
        <v>1187</v>
      </c>
      <c r="L1013" s="546" t="s">
        <v>1187</v>
      </c>
    </row>
    <row r="1014" spans="1:12" ht="25.5" hidden="1">
      <c r="A1014" s="546" t="s">
        <v>4186</v>
      </c>
      <c r="B1014" s="546" t="s">
        <v>4187</v>
      </c>
      <c r="C1014" s="546" t="s">
        <v>4188</v>
      </c>
      <c r="D1014" s="546" t="s">
        <v>659</v>
      </c>
      <c r="E1014" s="546" t="s">
        <v>30</v>
      </c>
      <c r="F1014" s="546" t="s">
        <v>1183</v>
      </c>
      <c r="G1014" s="546" t="s">
        <v>1184</v>
      </c>
      <c r="H1014" s="546" t="s">
        <v>585</v>
      </c>
      <c r="I1014" s="546" t="s">
        <v>1185</v>
      </c>
      <c r="J1014" s="546" t="s">
        <v>1248</v>
      </c>
      <c r="K1014" s="546" t="s">
        <v>1187</v>
      </c>
      <c r="L1014" s="546" t="s">
        <v>1187</v>
      </c>
    </row>
    <row r="1015" spans="1:12" ht="25.5" hidden="1">
      <c r="A1015" s="546" t="s">
        <v>4189</v>
      </c>
      <c r="B1015" s="546" t="s">
        <v>4190</v>
      </c>
      <c r="C1015" s="546" t="s">
        <v>4191</v>
      </c>
      <c r="D1015" s="546" t="s">
        <v>659</v>
      </c>
      <c r="E1015" s="546" t="s">
        <v>30</v>
      </c>
      <c r="F1015" s="546" t="s">
        <v>1183</v>
      </c>
      <c r="G1015" s="546" t="s">
        <v>1184</v>
      </c>
      <c r="H1015" s="546" t="s">
        <v>585</v>
      </c>
      <c r="I1015" s="546" t="s">
        <v>1185</v>
      </c>
      <c r="J1015" s="546" t="s">
        <v>1248</v>
      </c>
      <c r="K1015" s="546" t="s">
        <v>1187</v>
      </c>
      <c r="L1015" s="546" t="s">
        <v>1187</v>
      </c>
    </row>
    <row r="1016" spans="1:12" ht="25.5" hidden="1">
      <c r="A1016" s="546" t="s">
        <v>4192</v>
      </c>
      <c r="B1016" s="546" t="s">
        <v>4193</v>
      </c>
      <c r="C1016" s="546" t="s">
        <v>4194</v>
      </c>
      <c r="D1016" s="546" t="s">
        <v>659</v>
      </c>
      <c r="E1016" s="546" t="s">
        <v>30</v>
      </c>
      <c r="F1016" s="546" t="s">
        <v>1183</v>
      </c>
      <c r="G1016" s="546" t="s">
        <v>1184</v>
      </c>
      <c r="H1016" s="546" t="s">
        <v>585</v>
      </c>
      <c r="I1016" s="546" t="s">
        <v>1185</v>
      </c>
      <c r="J1016" s="546" t="s">
        <v>1248</v>
      </c>
      <c r="K1016" s="546" t="s">
        <v>1187</v>
      </c>
      <c r="L1016" s="546" t="s">
        <v>1187</v>
      </c>
    </row>
    <row r="1017" spans="1:12" ht="25.5" hidden="1">
      <c r="A1017" s="546" t="s">
        <v>4195</v>
      </c>
      <c r="B1017" s="546" t="s">
        <v>4196</v>
      </c>
      <c r="C1017" s="546" t="s">
        <v>4197</v>
      </c>
      <c r="D1017" s="546" t="s">
        <v>659</v>
      </c>
      <c r="E1017" s="546" t="s">
        <v>30</v>
      </c>
      <c r="F1017" s="546" t="s">
        <v>1183</v>
      </c>
      <c r="G1017" s="546" t="s">
        <v>1184</v>
      </c>
      <c r="H1017" s="546" t="s">
        <v>585</v>
      </c>
      <c r="I1017" s="546" t="s">
        <v>1185</v>
      </c>
      <c r="J1017" s="546" t="s">
        <v>1248</v>
      </c>
      <c r="K1017" s="546" t="s">
        <v>1187</v>
      </c>
      <c r="L1017" s="546" t="s">
        <v>1187</v>
      </c>
    </row>
    <row r="1018" spans="1:12" ht="25.5" hidden="1">
      <c r="A1018" s="546" t="s">
        <v>4198</v>
      </c>
      <c r="B1018" s="546" t="s">
        <v>4199</v>
      </c>
      <c r="C1018" s="546" t="s">
        <v>4200</v>
      </c>
      <c r="D1018" s="546" t="s">
        <v>659</v>
      </c>
      <c r="E1018" s="546" t="s">
        <v>30</v>
      </c>
      <c r="F1018" s="546" t="s">
        <v>1183</v>
      </c>
      <c r="G1018" s="546" t="s">
        <v>1184</v>
      </c>
      <c r="H1018" s="546" t="s">
        <v>585</v>
      </c>
      <c r="I1018" s="546" t="s">
        <v>1185</v>
      </c>
      <c r="J1018" s="546" t="s">
        <v>1248</v>
      </c>
      <c r="K1018" s="546" t="s">
        <v>1187</v>
      </c>
      <c r="L1018" s="546" t="s">
        <v>1187</v>
      </c>
    </row>
    <row r="1019" spans="1:12" ht="25.5" hidden="1">
      <c r="A1019" s="546" t="s">
        <v>4201</v>
      </c>
      <c r="B1019" s="546" t="s">
        <v>4202</v>
      </c>
      <c r="C1019" s="546" t="s">
        <v>4203</v>
      </c>
      <c r="D1019" s="546" t="s">
        <v>659</v>
      </c>
      <c r="E1019" s="546" t="s">
        <v>30</v>
      </c>
      <c r="F1019" s="546" t="s">
        <v>1183</v>
      </c>
      <c r="G1019" s="546" t="s">
        <v>1184</v>
      </c>
      <c r="H1019" s="546" t="s">
        <v>585</v>
      </c>
      <c r="I1019" s="546" t="s">
        <v>1185</v>
      </c>
      <c r="J1019" s="546" t="s">
        <v>1248</v>
      </c>
      <c r="K1019" s="546" t="s">
        <v>1187</v>
      </c>
      <c r="L1019" s="546" t="s">
        <v>1187</v>
      </c>
    </row>
    <row r="1020" spans="1:12" ht="25.5" hidden="1">
      <c r="A1020" s="546" t="s">
        <v>4204</v>
      </c>
      <c r="B1020" s="546" t="s">
        <v>4205</v>
      </c>
      <c r="C1020" s="546" t="s">
        <v>4206</v>
      </c>
      <c r="D1020" s="546" t="s">
        <v>659</v>
      </c>
      <c r="E1020" s="546" t="s">
        <v>30</v>
      </c>
      <c r="F1020" s="546" t="s">
        <v>1183</v>
      </c>
      <c r="G1020" s="546" t="s">
        <v>1184</v>
      </c>
      <c r="H1020" s="546" t="s">
        <v>585</v>
      </c>
      <c r="I1020" s="546" t="s">
        <v>1185</v>
      </c>
      <c r="J1020" s="546" t="s">
        <v>1248</v>
      </c>
      <c r="K1020" s="546" t="s">
        <v>1187</v>
      </c>
      <c r="L1020" s="546" t="s">
        <v>1187</v>
      </c>
    </row>
    <row r="1021" spans="1:12" ht="25.5" hidden="1">
      <c r="A1021" s="546" t="s">
        <v>4207</v>
      </c>
      <c r="B1021" s="546" t="s">
        <v>4208</v>
      </c>
      <c r="C1021" s="546" t="s">
        <v>4209</v>
      </c>
      <c r="D1021" s="546" t="s">
        <v>659</v>
      </c>
      <c r="E1021" s="546" t="s">
        <v>30</v>
      </c>
      <c r="F1021" s="546" t="s">
        <v>1183</v>
      </c>
      <c r="G1021" s="546" t="s">
        <v>1184</v>
      </c>
      <c r="H1021" s="546" t="s">
        <v>585</v>
      </c>
      <c r="I1021" s="546" t="s">
        <v>1185</v>
      </c>
      <c r="J1021" s="546" t="s">
        <v>1248</v>
      </c>
      <c r="K1021" s="546" t="s">
        <v>1187</v>
      </c>
      <c r="L1021" s="546" t="s">
        <v>1187</v>
      </c>
    </row>
    <row r="1022" spans="1:12" ht="25.5" hidden="1">
      <c r="A1022" s="546" t="s">
        <v>4210</v>
      </c>
      <c r="B1022" s="546" t="s">
        <v>4211</v>
      </c>
      <c r="C1022" s="546" t="s">
        <v>4212</v>
      </c>
      <c r="D1022" s="546" t="s">
        <v>659</v>
      </c>
      <c r="E1022" s="546" t="s">
        <v>30</v>
      </c>
      <c r="F1022" s="546" t="s">
        <v>1183</v>
      </c>
      <c r="G1022" s="546" t="s">
        <v>1184</v>
      </c>
      <c r="H1022" s="546" t="s">
        <v>585</v>
      </c>
      <c r="I1022" s="546" t="s">
        <v>1185</v>
      </c>
      <c r="J1022" s="546" t="s">
        <v>1248</v>
      </c>
      <c r="K1022" s="546" t="s">
        <v>1187</v>
      </c>
      <c r="L1022" s="546" t="s">
        <v>1187</v>
      </c>
    </row>
    <row r="1023" spans="1:12" ht="25.5" hidden="1">
      <c r="A1023" s="546" t="s">
        <v>4213</v>
      </c>
      <c r="B1023" s="546" t="s">
        <v>4214</v>
      </c>
      <c r="C1023" s="546" t="s">
        <v>4215</v>
      </c>
      <c r="D1023" s="546" t="s">
        <v>659</v>
      </c>
      <c r="E1023" s="546" t="s">
        <v>30</v>
      </c>
      <c r="F1023" s="546" t="s">
        <v>1183</v>
      </c>
      <c r="G1023" s="546" t="s">
        <v>1184</v>
      </c>
      <c r="H1023" s="546" t="s">
        <v>585</v>
      </c>
      <c r="I1023" s="546" t="s">
        <v>1185</v>
      </c>
      <c r="J1023" s="546" t="s">
        <v>1248</v>
      </c>
      <c r="K1023" s="546" t="s">
        <v>1187</v>
      </c>
      <c r="L1023" s="546" t="s">
        <v>1187</v>
      </c>
    </row>
    <row r="1024" spans="1:12" ht="25.5" hidden="1">
      <c r="A1024" s="546" t="s">
        <v>4216</v>
      </c>
      <c r="B1024" s="546" t="s">
        <v>4217</v>
      </c>
      <c r="C1024" s="546" t="s">
        <v>4218</v>
      </c>
      <c r="D1024" s="546" t="s">
        <v>659</v>
      </c>
      <c r="E1024" s="546" t="s">
        <v>30</v>
      </c>
      <c r="F1024" s="546" t="s">
        <v>1183</v>
      </c>
      <c r="G1024" s="546" t="s">
        <v>1184</v>
      </c>
      <c r="H1024" s="546" t="s">
        <v>585</v>
      </c>
      <c r="I1024" s="546" t="s">
        <v>1185</v>
      </c>
      <c r="J1024" s="546" t="s">
        <v>1248</v>
      </c>
      <c r="K1024" s="546" t="s">
        <v>1187</v>
      </c>
      <c r="L1024" s="546" t="s">
        <v>1187</v>
      </c>
    </row>
    <row r="1025" spans="1:12" ht="25.5" hidden="1">
      <c r="A1025" s="546" t="s">
        <v>4219</v>
      </c>
      <c r="B1025" s="546" t="s">
        <v>4220</v>
      </c>
      <c r="C1025" s="546" t="s">
        <v>4221</v>
      </c>
      <c r="D1025" s="546" t="s">
        <v>659</v>
      </c>
      <c r="E1025" s="546" t="s">
        <v>30</v>
      </c>
      <c r="F1025" s="546" t="s">
        <v>1183</v>
      </c>
      <c r="G1025" s="546" t="s">
        <v>1184</v>
      </c>
      <c r="H1025" s="546" t="s">
        <v>585</v>
      </c>
      <c r="I1025" s="546" t="s">
        <v>1185</v>
      </c>
      <c r="J1025" s="546" t="s">
        <v>1248</v>
      </c>
      <c r="K1025" s="546" t="s">
        <v>1187</v>
      </c>
      <c r="L1025" s="546" t="s">
        <v>1187</v>
      </c>
    </row>
    <row r="1026" spans="1:12" ht="25.5" hidden="1">
      <c r="A1026" s="546" t="s">
        <v>4222</v>
      </c>
      <c r="B1026" s="546" t="s">
        <v>4223</v>
      </c>
      <c r="C1026" s="546" t="s">
        <v>4224</v>
      </c>
      <c r="D1026" s="546" t="s">
        <v>659</v>
      </c>
      <c r="E1026" s="546" t="s">
        <v>30</v>
      </c>
      <c r="F1026" s="546" t="s">
        <v>1183</v>
      </c>
      <c r="G1026" s="546" t="s">
        <v>1184</v>
      </c>
      <c r="H1026" s="546" t="s">
        <v>585</v>
      </c>
      <c r="I1026" s="546" t="s">
        <v>1185</v>
      </c>
      <c r="J1026" s="546" t="s">
        <v>1248</v>
      </c>
      <c r="K1026" s="546" t="s">
        <v>1187</v>
      </c>
      <c r="L1026" s="546" t="s">
        <v>1187</v>
      </c>
    </row>
    <row r="1027" spans="1:12" ht="25.5" hidden="1">
      <c r="A1027" s="546" t="s">
        <v>4225</v>
      </c>
      <c r="B1027" s="546" t="s">
        <v>4226</v>
      </c>
      <c r="C1027" s="546" t="s">
        <v>4227</v>
      </c>
      <c r="D1027" s="546" t="s">
        <v>659</v>
      </c>
      <c r="E1027" s="546" t="s">
        <v>30</v>
      </c>
      <c r="F1027" s="546" t="s">
        <v>1183</v>
      </c>
      <c r="G1027" s="546" t="s">
        <v>1184</v>
      </c>
      <c r="H1027" s="546" t="s">
        <v>585</v>
      </c>
      <c r="I1027" s="546" t="s">
        <v>1185</v>
      </c>
      <c r="J1027" s="546" t="s">
        <v>1248</v>
      </c>
      <c r="K1027" s="546" t="s">
        <v>1187</v>
      </c>
      <c r="L1027" s="546" t="s">
        <v>1187</v>
      </c>
    </row>
    <row r="1028" spans="1:12" ht="25.5" hidden="1">
      <c r="A1028" s="546" t="s">
        <v>4228</v>
      </c>
      <c r="B1028" s="546" t="s">
        <v>4229</v>
      </c>
      <c r="C1028" s="546" t="s">
        <v>4230</v>
      </c>
      <c r="D1028" s="546" t="s">
        <v>659</v>
      </c>
      <c r="E1028" s="546" t="s">
        <v>30</v>
      </c>
      <c r="F1028" s="546" t="s">
        <v>1183</v>
      </c>
      <c r="G1028" s="546" t="s">
        <v>1184</v>
      </c>
      <c r="H1028" s="546" t="s">
        <v>585</v>
      </c>
      <c r="I1028" s="546" t="s">
        <v>1185</v>
      </c>
      <c r="J1028" s="546" t="s">
        <v>1248</v>
      </c>
      <c r="K1028" s="546" t="s">
        <v>1187</v>
      </c>
      <c r="L1028" s="546" t="s">
        <v>1187</v>
      </c>
    </row>
    <row r="1029" spans="1:12" ht="25.5" hidden="1">
      <c r="A1029" s="546" t="s">
        <v>4231</v>
      </c>
      <c r="B1029" s="546" t="s">
        <v>4232</v>
      </c>
      <c r="C1029" s="546" t="s">
        <v>4233</v>
      </c>
      <c r="D1029" s="546" t="s">
        <v>659</v>
      </c>
      <c r="E1029" s="546" t="s">
        <v>30</v>
      </c>
      <c r="F1029" s="546" t="s">
        <v>1183</v>
      </c>
      <c r="G1029" s="546" t="s">
        <v>1184</v>
      </c>
      <c r="H1029" s="546" t="s">
        <v>585</v>
      </c>
      <c r="I1029" s="546" t="s">
        <v>1185</v>
      </c>
      <c r="J1029" s="546" t="s">
        <v>1248</v>
      </c>
      <c r="K1029" s="546" t="s">
        <v>1187</v>
      </c>
      <c r="L1029" s="546" t="s">
        <v>1187</v>
      </c>
    </row>
    <row r="1030" spans="1:12" ht="25.5" hidden="1">
      <c r="A1030" s="546" t="s">
        <v>4234</v>
      </c>
      <c r="B1030" s="546" t="s">
        <v>4235</v>
      </c>
      <c r="C1030" s="546" t="s">
        <v>4236</v>
      </c>
      <c r="D1030" s="546" t="s">
        <v>659</v>
      </c>
      <c r="E1030" s="546" t="s">
        <v>30</v>
      </c>
      <c r="F1030" s="546" t="s">
        <v>1183</v>
      </c>
      <c r="G1030" s="546" t="s">
        <v>1184</v>
      </c>
      <c r="H1030" s="546" t="s">
        <v>585</v>
      </c>
      <c r="I1030" s="546" t="s">
        <v>1185</v>
      </c>
      <c r="J1030" s="546" t="s">
        <v>1248</v>
      </c>
      <c r="K1030" s="546" t="s">
        <v>1187</v>
      </c>
      <c r="L1030" s="546" t="s">
        <v>1187</v>
      </c>
    </row>
    <row r="1031" spans="1:12" ht="25.5" hidden="1">
      <c r="A1031" s="546" t="s">
        <v>4237</v>
      </c>
      <c r="B1031" s="546" t="s">
        <v>4238</v>
      </c>
      <c r="C1031" s="546" t="s">
        <v>4239</v>
      </c>
      <c r="D1031" s="546" t="s">
        <v>659</v>
      </c>
      <c r="E1031" s="546" t="s">
        <v>30</v>
      </c>
      <c r="F1031" s="546" t="s">
        <v>1183</v>
      </c>
      <c r="G1031" s="546" t="s">
        <v>1184</v>
      </c>
      <c r="H1031" s="546" t="s">
        <v>585</v>
      </c>
      <c r="I1031" s="546" t="s">
        <v>1185</v>
      </c>
      <c r="J1031" s="546" t="s">
        <v>1248</v>
      </c>
      <c r="K1031" s="546" t="s">
        <v>1187</v>
      </c>
      <c r="L1031" s="546" t="s">
        <v>1187</v>
      </c>
    </row>
    <row r="1032" spans="1:12" ht="25.5" hidden="1">
      <c r="A1032" s="546" t="s">
        <v>4240</v>
      </c>
      <c r="B1032" s="546" t="s">
        <v>4241</v>
      </c>
      <c r="C1032" s="546" t="s">
        <v>4242</v>
      </c>
      <c r="D1032" s="546" t="s">
        <v>659</v>
      </c>
      <c r="E1032" s="546" t="s">
        <v>30</v>
      </c>
      <c r="F1032" s="546" t="s">
        <v>1183</v>
      </c>
      <c r="G1032" s="546" t="s">
        <v>1184</v>
      </c>
      <c r="H1032" s="546" t="s">
        <v>585</v>
      </c>
      <c r="I1032" s="546" t="s">
        <v>1185</v>
      </c>
      <c r="J1032" s="546" t="s">
        <v>1248</v>
      </c>
      <c r="K1032" s="546" t="s">
        <v>1187</v>
      </c>
      <c r="L1032" s="546" t="s">
        <v>1187</v>
      </c>
    </row>
    <row r="1033" spans="1:12" ht="25.5" hidden="1">
      <c r="A1033" s="546" t="s">
        <v>4243</v>
      </c>
      <c r="B1033" s="546" t="s">
        <v>4244</v>
      </c>
      <c r="C1033" s="546" t="s">
        <v>4245</v>
      </c>
      <c r="D1033" s="546" t="s">
        <v>659</v>
      </c>
      <c r="E1033" s="546" t="s">
        <v>30</v>
      </c>
      <c r="F1033" s="546" t="s">
        <v>1183</v>
      </c>
      <c r="G1033" s="546" t="s">
        <v>1184</v>
      </c>
      <c r="H1033" s="546" t="s">
        <v>585</v>
      </c>
      <c r="I1033" s="546" t="s">
        <v>1185</v>
      </c>
      <c r="J1033" s="546" t="s">
        <v>1248</v>
      </c>
      <c r="K1033" s="546" t="s">
        <v>1187</v>
      </c>
      <c r="L1033" s="546" t="s">
        <v>1187</v>
      </c>
    </row>
    <row r="1034" spans="1:12" ht="25.5" hidden="1">
      <c r="A1034" s="546" t="s">
        <v>4246</v>
      </c>
      <c r="B1034" s="546" t="s">
        <v>4247</v>
      </c>
      <c r="C1034" s="546" t="s">
        <v>4248</v>
      </c>
      <c r="D1034" s="546" t="s">
        <v>659</v>
      </c>
      <c r="E1034" s="546" t="s">
        <v>30</v>
      </c>
      <c r="F1034" s="546" t="s">
        <v>1183</v>
      </c>
      <c r="G1034" s="546" t="s">
        <v>1184</v>
      </c>
      <c r="H1034" s="546" t="s">
        <v>585</v>
      </c>
      <c r="I1034" s="546" t="s">
        <v>1185</v>
      </c>
      <c r="J1034" s="546" t="s">
        <v>1248</v>
      </c>
      <c r="K1034" s="546" t="s">
        <v>1187</v>
      </c>
      <c r="L1034" s="546" t="s">
        <v>1187</v>
      </c>
    </row>
    <row r="1035" spans="1:12" ht="25.5" hidden="1">
      <c r="A1035" s="546" t="s">
        <v>4249</v>
      </c>
      <c r="B1035" s="546" t="s">
        <v>4250</v>
      </c>
      <c r="C1035" s="546" t="s">
        <v>4251</v>
      </c>
      <c r="D1035" s="546" t="s">
        <v>659</v>
      </c>
      <c r="E1035" s="546" t="s">
        <v>30</v>
      </c>
      <c r="F1035" s="546" t="s">
        <v>1183</v>
      </c>
      <c r="G1035" s="546" t="s">
        <v>1184</v>
      </c>
      <c r="H1035" s="546" t="s">
        <v>585</v>
      </c>
      <c r="I1035" s="546" t="s">
        <v>1185</v>
      </c>
      <c r="J1035" s="546" t="s">
        <v>1248</v>
      </c>
      <c r="K1035" s="546" t="s">
        <v>1187</v>
      </c>
      <c r="L1035" s="546" t="s">
        <v>1187</v>
      </c>
    </row>
    <row r="1036" spans="1:12" ht="25.5" hidden="1">
      <c r="A1036" s="546" t="s">
        <v>4252</v>
      </c>
      <c r="B1036" s="546" t="s">
        <v>4253</v>
      </c>
      <c r="C1036" s="546" t="s">
        <v>4254</v>
      </c>
      <c r="D1036" s="546" t="s">
        <v>659</v>
      </c>
      <c r="E1036" s="546" t="s">
        <v>30</v>
      </c>
      <c r="F1036" s="546" t="s">
        <v>1183</v>
      </c>
      <c r="G1036" s="546" t="s">
        <v>1184</v>
      </c>
      <c r="H1036" s="546" t="s">
        <v>585</v>
      </c>
      <c r="I1036" s="546" t="s">
        <v>1185</v>
      </c>
      <c r="J1036" s="546" t="s">
        <v>1248</v>
      </c>
      <c r="K1036" s="546" t="s">
        <v>1187</v>
      </c>
      <c r="L1036" s="546" t="s">
        <v>1187</v>
      </c>
    </row>
    <row r="1037" spans="1:12" ht="25.5" hidden="1">
      <c r="A1037" s="546" t="s">
        <v>4255</v>
      </c>
      <c r="B1037" s="546" t="s">
        <v>4256</v>
      </c>
      <c r="C1037" s="546" t="s">
        <v>4257</v>
      </c>
      <c r="D1037" s="546" t="s">
        <v>659</v>
      </c>
      <c r="E1037" s="546" t="s">
        <v>30</v>
      </c>
      <c r="F1037" s="546" t="s">
        <v>1183</v>
      </c>
      <c r="G1037" s="546" t="s">
        <v>1184</v>
      </c>
      <c r="H1037" s="546" t="s">
        <v>585</v>
      </c>
      <c r="I1037" s="546" t="s">
        <v>1185</v>
      </c>
      <c r="J1037" s="546" t="s">
        <v>1248</v>
      </c>
      <c r="K1037" s="546" t="s">
        <v>1187</v>
      </c>
      <c r="L1037" s="546" t="s">
        <v>1187</v>
      </c>
    </row>
    <row r="1038" spans="1:12" ht="25.5" hidden="1">
      <c r="A1038" s="546" t="s">
        <v>4258</v>
      </c>
      <c r="B1038" s="546" t="s">
        <v>4259</v>
      </c>
      <c r="C1038" s="546" t="s">
        <v>4260</v>
      </c>
      <c r="D1038" s="546" t="s">
        <v>659</v>
      </c>
      <c r="E1038" s="546" t="s">
        <v>30</v>
      </c>
      <c r="F1038" s="546" t="s">
        <v>1183</v>
      </c>
      <c r="G1038" s="546" t="s">
        <v>1184</v>
      </c>
      <c r="H1038" s="546" t="s">
        <v>585</v>
      </c>
      <c r="I1038" s="546" t="s">
        <v>1185</v>
      </c>
      <c r="J1038" s="546" t="s">
        <v>1248</v>
      </c>
      <c r="K1038" s="546" t="s">
        <v>1187</v>
      </c>
      <c r="L1038" s="546" t="s">
        <v>1187</v>
      </c>
    </row>
    <row r="1039" spans="1:12" ht="25.5" hidden="1">
      <c r="A1039" s="546" t="s">
        <v>4261</v>
      </c>
      <c r="B1039" s="546" t="s">
        <v>4262</v>
      </c>
      <c r="C1039" s="546" t="s">
        <v>4263</v>
      </c>
      <c r="D1039" s="546" t="s">
        <v>659</v>
      </c>
      <c r="E1039" s="546" t="s">
        <v>30</v>
      </c>
      <c r="F1039" s="546" t="s">
        <v>1183</v>
      </c>
      <c r="G1039" s="546" t="s">
        <v>1184</v>
      </c>
      <c r="H1039" s="546" t="s">
        <v>585</v>
      </c>
      <c r="I1039" s="546" t="s">
        <v>1185</v>
      </c>
      <c r="J1039" s="546" t="s">
        <v>1248</v>
      </c>
      <c r="K1039" s="546" t="s">
        <v>1187</v>
      </c>
      <c r="L1039" s="546" t="s">
        <v>1187</v>
      </c>
    </row>
    <row r="1040" spans="1:12" ht="25.5" hidden="1">
      <c r="A1040" s="546" t="s">
        <v>4264</v>
      </c>
      <c r="B1040" s="546" t="s">
        <v>4265</v>
      </c>
      <c r="C1040" s="546" t="s">
        <v>4266</v>
      </c>
      <c r="D1040" s="546" t="s">
        <v>424</v>
      </c>
      <c r="E1040" s="546" t="s">
        <v>423</v>
      </c>
      <c r="F1040" s="546" t="s">
        <v>1183</v>
      </c>
      <c r="G1040" s="546" t="s">
        <v>1184</v>
      </c>
      <c r="H1040" s="546" t="s">
        <v>585</v>
      </c>
      <c r="I1040" s="546" t="s">
        <v>1185</v>
      </c>
      <c r="J1040" s="546" t="s">
        <v>1248</v>
      </c>
      <c r="K1040" s="546" t="s">
        <v>1187</v>
      </c>
      <c r="L1040" s="546" t="s">
        <v>1187</v>
      </c>
    </row>
    <row r="1041" spans="1:12" ht="25.5" hidden="1">
      <c r="A1041" s="546" t="s">
        <v>4267</v>
      </c>
      <c r="B1041" s="546" t="s">
        <v>4268</v>
      </c>
      <c r="C1041" s="546" t="s">
        <v>4269</v>
      </c>
      <c r="D1041" s="546" t="s">
        <v>424</v>
      </c>
      <c r="E1041" s="546" t="s">
        <v>423</v>
      </c>
      <c r="F1041" s="546" t="s">
        <v>1183</v>
      </c>
      <c r="G1041" s="546" t="s">
        <v>1184</v>
      </c>
      <c r="H1041" s="546" t="s">
        <v>585</v>
      </c>
      <c r="I1041" s="546" t="s">
        <v>1185</v>
      </c>
      <c r="J1041" s="546" t="s">
        <v>1248</v>
      </c>
      <c r="K1041" s="546" t="s">
        <v>1187</v>
      </c>
      <c r="L1041" s="546" t="s">
        <v>1187</v>
      </c>
    </row>
    <row r="1042" spans="1:12" ht="25.5" hidden="1">
      <c r="A1042" s="546" t="s">
        <v>4270</v>
      </c>
      <c r="B1042" s="546" t="s">
        <v>4271</v>
      </c>
      <c r="C1042" s="546" t="s">
        <v>4272</v>
      </c>
      <c r="D1042" s="546" t="s">
        <v>424</v>
      </c>
      <c r="E1042" s="546" t="s">
        <v>423</v>
      </c>
      <c r="F1042" s="546" t="s">
        <v>1183</v>
      </c>
      <c r="G1042" s="546" t="s">
        <v>1184</v>
      </c>
      <c r="H1042" s="546" t="s">
        <v>585</v>
      </c>
      <c r="I1042" s="546" t="s">
        <v>1185</v>
      </c>
      <c r="J1042" s="546" t="s">
        <v>1248</v>
      </c>
      <c r="K1042" s="546" t="s">
        <v>1187</v>
      </c>
      <c r="L1042" s="546" t="s">
        <v>1187</v>
      </c>
    </row>
    <row r="1043" spans="1:12" ht="25.5" hidden="1">
      <c r="A1043" s="546" t="s">
        <v>4273</v>
      </c>
      <c r="B1043" s="546" t="s">
        <v>4274</v>
      </c>
      <c r="C1043" s="546" t="s">
        <v>4275</v>
      </c>
      <c r="D1043" s="546" t="s">
        <v>424</v>
      </c>
      <c r="E1043" s="546" t="s">
        <v>423</v>
      </c>
      <c r="F1043" s="546" t="s">
        <v>1183</v>
      </c>
      <c r="G1043" s="546" t="s">
        <v>1184</v>
      </c>
      <c r="H1043" s="546" t="s">
        <v>585</v>
      </c>
      <c r="I1043" s="546" t="s">
        <v>1185</v>
      </c>
      <c r="J1043" s="546" t="s">
        <v>1248</v>
      </c>
      <c r="K1043" s="546" t="s">
        <v>1187</v>
      </c>
      <c r="L1043" s="546" t="s">
        <v>1187</v>
      </c>
    </row>
    <row r="1044" spans="1:12" ht="25.5" hidden="1">
      <c r="A1044" s="546" t="s">
        <v>4276</v>
      </c>
      <c r="B1044" s="546" t="s">
        <v>4277</v>
      </c>
      <c r="C1044" s="546" t="s">
        <v>4278</v>
      </c>
      <c r="D1044" s="546" t="s">
        <v>424</v>
      </c>
      <c r="E1044" s="546" t="s">
        <v>423</v>
      </c>
      <c r="F1044" s="546" t="s">
        <v>1183</v>
      </c>
      <c r="G1044" s="546" t="s">
        <v>1184</v>
      </c>
      <c r="H1044" s="546" t="s">
        <v>585</v>
      </c>
      <c r="I1044" s="546" t="s">
        <v>1185</v>
      </c>
      <c r="J1044" s="546" t="s">
        <v>1248</v>
      </c>
      <c r="K1044" s="546" t="s">
        <v>1187</v>
      </c>
      <c r="L1044" s="546" t="s">
        <v>1187</v>
      </c>
    </row>
    <row r="1045" spans="1:12" ht="25.5" hidden="1">
      <c r="A1045" s="546" t="s">
        <v>4279</v>
      </c>
      <c r="B1045" s="546" t="s">
        <v>4280</v>
      </c>
      <c r="C1045" s="546" t="s">
        <v>4281</v>
      </c>
      <c r="D1045" s="546" t="s">
        <v>424</v>
      </c>
      <c r="E1045" s="546" t="s">
        <v>423</v>
      </c>
      <c r="F1045" s="546" t="s">
        <v>1183</v>
      </c>
      <c r="G1045" s="546" t="s">
        <v>1184</v>
      </c>
      <c r="H1045" s="546" t="s">
        <v>585</v>
      </c>
      <c r="I1045" s="546" t="s">
        <v>1185</v>
      </c>
      <c r="J1045" s="546" t="s">
        <v>1248</v>
      </c>
      <c r="K1045" s="546" t="s">
        <v>1187</v>
      </c>
      <c r="L1045" s="546" t="s">
        <v>1187</v>
      </c>
    </row>
    <row r="1046" spans="1:12" ht="25.5" hidden="1">
      <c r="A1046" s="546" t="s">
        <v>4282</v>
      </c>
      <c r="B1046" s="546" t="s">
        <v>4283</v>
      </c>
      <c r="C1046" s="546" t="s">
        <v>4284</v>
      </c>
      <c r="D1046" s="546" t="s">
        <v>424</v>
      </c>
      <c r="E1046" s="546" t="s">
        <v>423</v>
      </c>
      <c r="F1046" s="546" t="s">
        <v>1183</v>
      </c>
      <c r="G1046" s="546" t="s">
        <v>1184</v>
      </c>
      <c r="H1046" s="546" t="s">
        <v>585</v>
      </c>
      <c r="I1046" s="546" t="s">
        <v>1185</v>
      </c>
      <c r="J1046" s="546" t="s">
        <v>1248</v>
      </c>
      <c r="K1046" s="546" t="s">
        <v>1187</v>
      </c>
      <c r="L1046" s="546" t="s">
        <v>1187</v>
      </c>
    </row>
    <row r="1047" spans="1:12" ht="25.5" hidden="1">
      <c r="A1047" s="546" t="s">
        <v>4285</v>
      </c>
      <c r="B1047" s="546" t="s">
        <v>4286</v>
      </c>
      <c r="C1047" s="546" t="s">
        <v>4287</v>
      </c>
      <c r="D1047" s="546" t="s">
        <v>274</v>
      </c>
      <c r="E1047" s="546" t="s">
        <v>388</v>
      </c>
      <c r="F1047" s="546" t="s">
        <v>1183</v>
      </c>
      <c r="G1047" s="546" t="s">
        <v>1184</v>
      </c>
      <c r="H1047" s="546" t="s">
        <v>585</v>
      </c>
      <c r="I1047" s="546" t="s">
        <v>1185</v>
      </c>
      <c r="J1047" s="546" t="s">
        <v>1248</v>
      </c>
      <c r="K1047" s="546" t="s">
        <v>1187</v>
      </c>
      <c r="L1047" s="546" t="s">
        <v>1187</v>
      </c>
    </row>
    <row r="1048" spans="1:12" ht="25.5" hidden="1">
      <c r="A1048" s="546" t="s">
        <v>4288</v>
      </c>
      <c r="B1048" s="546" t="s">
        <v>4289</v>
      </c>
      <c r="C1048" s="546" t="s">
        <v>4290</v>
      </c>
      <c r="D1048" s="546" t="s">
        <v>274</v>
      </c>
      <c r="E1048" s="546" t="s">
        <v>388</v>
      </c>
      <c r="F1048" s="546" t="s">
        <v>1183</v>
      </c>
      <c r="G1048" s="546" t="s">
        <v>1184</v>
      </c>
      <c r="H1048" s="546" t="s">
        <v>585</v>
      </c>
      <c r="I1048" s="546" t="s">
        <v>1185</v>
      </c>
      <c r="J1048" s="546" t="s">
        <v>1248</v>
      </c>
      <c r="K1048" s="546" t="s">
        <v>1187</v>
      </c>
      <c r="L1048" s="546" t="s">
        <v>1187</v>
      </c>
    </row>
    <row r="1049" spans="1:12" ht="25.5" hidden="1">
      <c r="A1049" s="546" t="s">
        <v>4291</v>
      </c>
      <c r="B1049" s="546" t="s">
        <v>4292</v>
      </c>
      <c r="C1049" s="546" t="s">
        <v>4293</v>
      </c>
      <c r="D1049" s="546" t="s">
        <v>274</v>
      </c>
      <c r="E1049" s="546" t="s">
        <v>388</v>
      </c>
      <c r="F1049" s="546" t="s">
        <v>1183</v>
      </c>
      <c r="G1049" s="546" t="s">
        <v>1184</v>
      </c>
      <c r="H1049" s="546" t="s">
        <v>585</v>
      </c>
      <c r="I1049" s="546" t="s">
        <v>1185</v>
      </c>
      <c r="J1049" s="546" t="s">
        <v>1248</v>
      </c>
      <c r="K1049" s="546" t="s">
        <v>1187</v>
      </c>
      <c r="L1049" s="546" t="s">
        <v>1187</v>
      </c>
    </row>
    <row r="1050" spans="1:12" ht="25.5" hidden="1">
      <c r="A1050" s="546" t="s">
        <v>4294</v>
      </c>
      <c r="B1050" s="546" t="s">
        <v>4295</v>
      </c>
      <c r="C1050" s="546" t="s">
        <v>4296</v>
      </c>
      <c r="D1050" s="546" t="s">
        <v>274</v>
      </c>
      <c r="E1050" s="546" t="s">
        <v>388</v>
      </c>
      <c r="F1050" s="546" t="s">
        <v>1183</v>
      </c>
      <c r="G1050" s="546" t="s">
        <v>1184</v>
      </c>
      <c r="H1050" s="546" t="s">
        <v>585</v>
      </c>
      <c r="I1050" s="546" t="s">
        <v>1185</v>
      </c>
      <c r="J1050" s="546" t="s">
        <v>1248</v>
      </c>
      <c r="K1050" s="546" t="s">
        <v>1187</v>
      </c>
      <c r="L1050" s="546" t="s">
        <v>1187</v>
      </c>
    </row>
    <row r="1051" spans="1:12" ht="25.5" hidden="1">
      <c r="A1051" s="546" t="s">
        <v>4297</v>
      </c>
      <c r="B1051" s="546" t="s">
        <v>4298</v>
      </c>
      <c r="C1051" s="546" t="s">
        <v>4299</v>
      </c>
      <c r="D1051" s="546" t="s">
        <v>274</v>
      </c>
      <c r="E1051" s="546" t="s">
        <v>388</v>
      </c>
      <c r="F1051" s="546" t="s">
        <v>1183</v>
      </c>
      <c r="G1051" s="546" t="s">
        <v>1184</v>
      </c>
      <c r="H1051" s="546" t="s">
        <v>585</v>
      </c>
      <c r="I1051" s="546" t="s">
        <v>1185</v>
      </c>
      <c r="J1051" s="546" t="s">
        <v>1248</v>
      </c>
      <c r="K1051" s="546" t="s">
        <v>1187</v>
      </c>
      <c r="L1051" s="546" t="s">
        <v>1187</v>
      </c>
    </row>
    <row r="1052" spans="1:12" ht="25.5" hidden="1">
      <c r="A1052" s="546" t="s">
        <v>4300</v>
      </c>
      <c r="B1052" s="546" t="s">
        <v>4301</v>
      </c>
      <c r="C1052" s="546" t="s">
        <v>4302</v>
      </c>
      <c r="D1052" s="546" t="s">
        <v>274</v>
      </c>
      <c r="E1052" s="546" t="s">
        <v>388</v>
      </c>
      <c r="F1052" s="546" t="s">
        <v>1183</v>
      </c>
      <c r="G1052" s="546" t="s">
        <v>1184</v>
      </c>
      <c r="H1052" s="546" t="s">
        <v>585</v>
      </c>
      <c r="I1052" s="546" t="s">
        <v>1185</v>
      </c>
      <c r="J1052" s="546" t="s">
        <v>1248</v>
      </c>
      <c r="K1052" s="546" t="s">
        <v>1187</v>
      </c>
      <c r="L1052" s="546" t="s">
        <v>1187</v>
      </c>
    </row>
    <row r="1053" spans="1:12" ht="25.5" hidden="1">
      <c r="A1053" s="546" t="s">
        <v>4303</v>
      </c>
      <c r="B1053" s="546" t="s">
        <v>4304</v>
      </c>
      <c r="C1053" s="546" t="s">
        <v>4305</v>
      </c>
      <c r="D1053" s="546" t="s">
        <v>274</v>
      </c>
      <c r="E1053" s="546" t="s">
        <v>388</v>
      </c>
      <c r="F1053" s="546" t="s">
        <v>1183</v>
      </c>
      <c r="G1053" s="546" t="s">
        <v>1184</v>
      </c>
      <c r="H1053" s="546" t="s">
        <v>585</v>
      </c>
      <c r="I1053" s="546" t="s">
        <v>1185</v>
      </c>
      <c r="J1053" s="546" t="s">
        <v>1248</v>
      </c>
      <c r="K1053" s="546" t="s">
        <v>1187</v>
      </c>
      <c r="L1053" s="546" t="s">
        <v>1187</v>
      </c>
    </row>
    <row r="1054" spans="1:12" ht="25.5" hidden="1">
      <c r="A1054" s="546" t="s">
        <v>4306</v>
      </c>
      <c r="B1054" s="546" t="s">
        <v>4307</v>
      </c>
      <c r="C1054" s="546" t="s">
        <v>4308</v>
      </c>
      <c r="D1054" s="546" t="s">
        <v>506</v>
      </c>
      <c r="E1054" s="546" t="s">
        <v>507</v>
      </c>
      <c r="F1054" s="546" t="s">
        <v>1814</v>
      </c>
      <c r="G1054" s="546" t="s">
        <v>1184</v>
      </c>
      <c r="H1054" s="546" t="s">
        <v>585</v>
      </c>
      <c r="I1054" s="546" t="s">
        <v>1185</v>
      </c>
      <c r="J1054" s="546" t="s">
        <v>1248</v>
      </c>
      <c r="K1054" s="546" t="s">
        <v>1187</v>
      </c>
      <c r="L1054" s="546" t="s">
        <v>1187</v>
      </c>
    </row>
  </sheetData>
  <autoFilter ref="A4:L1054" xr:uid="{3BB81166-A4D6-4F5B-BBC0-CC3C346F3351}">
    <filterColumn colId="3">
      <filters>
        <filter val="FL6085"/>
      </filters>
    </filterColumn>
  </autoFilter>
  <mergeCells count="2">
    <mergeCell ref="A1:L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9AAB-A754-4250-B63A-7AB3D1D61D19}">
  <dimension ref="A1:BS3262"/>
  <sheetViews>
    <sheetView workbookViewId="0">
      <selection activeCell="I16" sqref="I16"/>
    </sheetView>
  </sheetViews>
  <sheetFormatPr defaultRowHeight="12.75"/>
  <cols>
    <col min="1" max="1" width="10.28515625" customWidth="1"/>
    <col min="2" max="2" width="11.7109375" customWidth="1"/>
    <col min="3" max="3" width="8" style="1" customWidth="1"/>
    <col min="4" max="4" width="11.7109375" customWidth="1"/>
    <col min="5" max="5" width="9" style="1" customWidth="1"/>
    <col min="6" max="6" width="11.7109375" customWidth="1"/>
    <col min="7" max="7" width="8.140625" style="1" customWidth="1"/>
    <col min="8" max="8" width="11.7109375" customWidth="1"/>
    <col min="9" max="9" width="8.140625" style="1" customWidth="1"/>
    <col min="10" max="10" width="11.7109375" customWidth="1"/>
    <col min="11" max="11" width="8.85546875" style="24" customWidth="1"/>
    <col min="12" max="12" width="11.28515625" customWidth="1"/>
    <col min="13" max="13" width="8.140625" style="1" customWidth="1"/>
    <col min="14" max="14" width="6.7109375" style="8" customWidth="1"/>
    <col min="15" max="15" width="9" style="41" customWidth="1"/>
    <col min="16" max="16" width="8.7109375" customWidth="1"/>
    <col min="17" max="17" width="20.42578125" customWidth="1"/>
    <col min="18" max="18" width="11.7109375" style="162" customWidth="1"/>
    <col min="19" max="19" width="41.5703125" style="162" customWidth="1"/>
    <col min="20" max="20" width="5.5703125" style="162" customWidth="1"/>
    <col min="21" max="24" width="4.85546875" style="162" customWidth="1"/>
    <col min="25" max="25" width="9.42578125" style="168" customWidth="1"/>
    <col min="26" max="26" width="9.85546875" style="162" customWidth="1"/>
    <col min="27" max="27" width="4.42578125" style="5" customWidth="1"/>
    <col min="28" max="29" width="4.42578125" customWidth="1"/>
    <col min="38" max="38" width="4.42578125" style="5" customWidth="1"/>
    <col min="39" max="40" width="4.42578125" customWidth="1"/>
  </cols>
  <sheetData>
    <row r="1" spans="1:38" ht="18.75">
      <c r="A1" s="658" t="s">
        <v>68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"/>
      <c r="R1" s="163"/>
      <c r="Y1" s="162"/>
    </row>
    <row r="2" spans="1:38" ht="1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M2" s="7"/>
      <c r="O2" s="6"/>
      <c r="P2" s="6"/>
      <c r="Q2" s="6"/>
      <c r="R2" s="163"/>
      <c r="Y2" s="162"/>
    </row>
    <row r="3" spans="1:38" s="9" customFormat="1" ht="15" customHeight="1">
      <c r="B3" s="659" t="s">
        <v>386</v>
      </c>
      <c r="C3" s="659"/>
      <c r="D3" s="659"/>
      <c r="E3" s="659"/>
      <c r="F3" s="10"/>
      <c r="G3" s="11"/>
      <c r="H3" s="659" t="s">
        <v>591</v>
      </c>
      <c r="I3" s="659"/>
      <c r="J3" s="12"/>
      <c r="L3" s="660" t="s">
        <v>385</v>
      </c>
      <c r="M3" s="660"/>
      <c r="N3" s="13"/>
      <c r="R3" s="162"/>
      <c r="S3" s="162"/>
      <c r="T3" s="162"/>
      <c r="U3" s="162"/>
      <c r="V3" s="162"/>
      <c r="W3" s="162"/>
      <c r="X3" s="162"/>
      <c r="Y3" s="162"/>
      <c r="Z3" s="162"/>
      <c r="AA3" s="14"/>
      <c r="AL3" s="14"/>
    </row>
    <row r="4" spans="1:38" ht="16.5" customHeight="1">
      <c r="A4" s="10" t="s">
        <v>69</v>
      </c>
      <c r="C4" s="15"/>
      <c r="G4" s="16"/>
      <c r="H4" s="16"/>
      <c r="I4" s="17"/>
      <c r="J4" s="15"/>
      <c r="K4" s="17"/>
      <c r="L4" s="15"/>
      <c r="M4" s="17"/>
      <c r="N4" s="18"/>
      <c r="O4" s="19"/>
      <c r="Y4" s="162"/>
    </row>
    <row r="5" spans="1:38" ht="14.25" customHeight="1">
      <c r="A5" s="661" t="s">
        <v>70</v>
      </c>
      <c r="B5" s="663" t="s">
        <v>0</v>
      </c>
      <c r="C5" s="664"/>
      <c r="D5" s="665" t="s">
        <v>1</v>
      </c>
      <c r="E5" s="666"/>
      <c r="F5" s="663" t="s">
        <v>2</v>
      </c>
      <c r="G5" s="664"/>
      <c r="H5" s="665" t="s">
        <v>3</v>
      </c>
      <c r="I5" s="666"/>
      <c r="J5" s="663" t="s">
        <v>4</v>
      </c>
      <c r="K5" s="664"/>
      <c r="L5" s="665" t="s">
        <v>5</v>
      </c>
      <c r="M5" s="666"/>
      <c r="N5" s="667" t="s">
        <v>71</v>
      </c>
      <c r="O5" s="669" t="s">
        <v>72</v>
      </c>
      <c r="P5" s="671" t="s">
        <v>73</v>
      </c>
      <c r="Q5" s="179"/>
      <c r="R5" s="165"/>
    </row>
    <row r="6" spans="1:38" ht="19.5" customHeight="1" thickBot="1">
      <c r="A6" s="662"/>
      <c r="B6" s="3" t="s">
        <v>74</v>
      </c>
      <c r="C6" s="3" t="s">
        <v>75</v>
      </c>
      <c r="D6" s="20" t="s">
        <v>74</v>
      </c>
      <c r="E6" s="20" t="s">
        <v>75</v>
      </c>
      <c r="F6" s="3" t="s">
        <v>74</v>
      </c>
      <c r="G6" s="3" t="s">
        <v>75</v>
      </c>
      <c r="H6" s="20" t="s">
        <v>74</v>
      </c>
      <c r="I6" s="20" t="s">
        <v>75</v>
      </c>
      <c r="J6" s="3" t="s">
        <v>74</v>
      </c>
      <c r="K6" s="3" t="s">
        <v>75</v>
      </c>
      <c r="L6" s="112" t="s">
        <v>74</v>
      </c>
      <c r="M6" s="112" t="s">
        <v>75</v>
      </c>
      <c r="N6" s="668"/>
      <c r="O6" s="670"/>
      <c r="P6" s="669"/>
      <c r="Q6" s="177"/>
      <c r="R6" s="176" t="s">
        <v>433</v>
      </c>
      <c r="S6" s="176" t="s">
        <v>434</v>
      </c>
      <c r="T6" s="176" t="s">
        <v>766</v>
      </c>
      <c r="U6" s="176" t="s">
        <v>245</v>
      </c>
      <c r="V6" s="176" t="s">
        <v>764</v>
      </c>
      <c r="W6" s="176" t="s">
        <v>765</v>
      </c>
      <c r="X6" s="383" t="s">
        <v>154</v>
      </c>
      <c r="Y6" s="168" t="s">
        <v>383</v>
      </c>
      <c r="Z6" s="392" t="s">
        <v>515</v>
      </c>
    </row>
    <row r="7" spans="1:38" ht="30" customHeight="1">
      <c r="A7" s="654" t="s">
        <v>24</v>
      </c>
      <c r="B7" s="435" t="s">
        <v>134</v>
      </c>
      <c r="C7" s="436" t="s">
        <v>64</v>
      </c>
      <c r="D7" s="435" t="s">
        <v>136</v>
      </c>
      <c r="E7" s="436" t="s">
        <v>64</v>
      </c>
      <c r="F7" s="435" t="s">
        <v>423</v>
      </c>
      <c r="G7" s="436" t="s">
        <v>12</v>
      </c>
      <c r="H7" s="435" t="s">
        <v>137</v>
      </c>
      <c r="I7" s="436" t="s">
        <v>64</v>
      </c>
      <c r="J7" s="435" t="s">
        <v>388</v>
      </c>
      <c r="K7" s="436" t="s">
        <v>64</v>
      </c>
      <c r="L7" s="445" t="s">
        <v>135</v>
      </c>
      <c r="M7" s="446" t="s">
        <v>64</v>
      </c>
      <c r="N7" s="623" t="str">
        <f>VLOOKUP($A7,'[2]Phan ca HK1-2025'!$B$4:$I$126,4,0)</f>
        <v>2. Chiều</v>
      </c>
      <c r="O7" s="623" t="str">
        <f>VLOOKUP($A7,'[2]Phan ca HK1-2025'!$B$4:$I$126,6,0)</f>
        <v>13/10/2025</v>
      </c>
      <c r="P7" s="655" t="str">
        <f>VLOOKUP($A7,'[2]Phan ca HK1-2025'!$B$4:$I$126,8,0)</f>
        <v>A7-306</v>
      </c>
      <c r="Q7" s="136" t="s">
        <v>24</v>
      </c>
      <c r="R7" s="393"/>
      <c r="S7" s="113"/>
      <c r="T7" s="113"/>
      <c r="U7" s="113"/>
      <c r="V7" s="158"/>
      <c r="W7" s="158"/>
      <c r="X7" s="384"/>
      <c r="Y7" s="166"/>
      <c r="Z7" s="393"/>
    </row>
    <row r="8" spans="1:38" ht="30" customHeight="1">
      <c r="A8" s="652"/>
      <c r="B8" s="443"/>
      <c r="C8" s="468" t="s">
        <v>1109</v>
      </c>
      <c r="D8" s="443"/>
      <c r="E8" s="468" t="s">
        <v>1109</v>
      </c>
      <c r="F8" s="437" t="s">
        <v>8</v>
      </c>
      <c r="G8" s="438"/>
      <c r="H8" s="443"/>
      <c r="I8" s="468" t="s">
        <v>1109</v>
      </c>
      <c r="J8" s="437"/>
      <c r="K8" s="468" t="s">
        <v>1109</v>
      </c>
      <c r="L8" s="443"/>
      <c r="M8" s="468" t="s">
        <v>1109</v>
      </c>
      <c r="N8" s="624"/>
      <c r="O8" s="624"/>
      <c r="P8" s="656"/>
      <c r="Q8" s="136" t="s">
        <v>24</v>
      </c>
      <c r="R8" s="393"/>
      <c r="S8" s="113"/>
      <c r="T8" s="113"/>
      <c r="U8" s="113"/>
      <c r="V8" s="158"/>
      <c r="W8" s="158"/>
      <c r="X8" s="384"/>
      <c r="Y8" s="166"/>
      <c r="Z8" s="393"/>
    </row>
    <row r="9" spans="1:38" ht="30" customHeight="1">
      <c r="A9" s="652"/>
      <c r="B9" s="457" t="s">
        <v>1131</v>
      </c>
      <c r="C9" s="442" t="s">
        <v>59</v>
      </c>
      <c r="D9" s="441" t="s">
        <v>260</v>
      </c>
      <c r="E9" s="442" t="s">
        <v>58</v>
      </c>
      <c r="F9" s="441" t="s">
        <v>180</v>
      </c>
      <c r="G9" s="442" t="s">
        <v>1103</v>
      </c>
      <c r="H9" s="441"/>
      <c r="I9" s="442"/>
      <c r="J9" s="441" t="s">
        <v>260</v>
      </c>
      <c r="K9" s="442" t="s">
        <v>58</v>
      </c>
      <c r="L9" s="441"/>
      <c r="M9" s="442"/>
      <c r="N9" s="624"/>
      <c r="O9" s="624"/>
      <c r="P9" s="656"/>
      <c r="Q9" s="136" t="s">
        <v>24</v>
      </c>
      <c r="R9" s="393"/>
      <c r="S9" s="113"/>
      <c r="T9" s="113"/>
      <c r="U9" s="113"/>
      <c r="V9" s="158"/>
      <c r="W9" s="158"/>
      <c r="X9" s="384"/>
      <c r="Y9" s="166"/>
      <c r="Z9" s="393"/>
    </row>
    <row r="10" spans="1:38" ht="30" customHeight="1" thickBot="1">
      <c r="A10" s="652"/>
      <c r="B10" s="437"/>
      <c r="C10" s="440"/>
      <c r="D10" s="437"/>
      <c r="E10" s="468" t="s">
        <v>1109</v>
      </c>
      <c r="F10" s="437" t="s">
        <v>8</v>
      </c>
      <c r="G10" s="440"/>
      <c r="H10" s="437"/>
      <c r="I10" s="440"/>
      <c r="J10" s="437"/>
      <c r="K10" s="468" t="s">
        <v>1109</v>
      </c>
      <c r="L10" s="437"/>
      <c r="M10" s="440"/>
      <c r="N10" s="624"/>
      <c r="O10" s="624"/>
      <c r="P10" s="656"/>
      <c r="Q10" s="136" t="s">
        <v>24</v>
      </c>
      <c r="R10" s="393"/>
      <c r="S10" s="113"/>
      <c r="T10" s="113"/>
      <c r="U10" s="113"/>
      <c r="V10" s="158"/>
      <c r="W10" s="158"/>
      <c r="X10" s="384"/>
      <c r="Y10" s="166"/>
      <c r="Z10" s="393"/>
    </row>
    <row r="11" spans="1:38" ht="30" customHeight="1">
      <c r="A11" s="652"/>
      <c r="B11" s="435"/>
      <c r="C11" s="436"/>
      <c r="D11" s="435"/>
      <c r="E11" s="436"/>
      <c r="F11" s="435"/>
      <c r="G11" s="436"/>
      <c r="H11" s="435"/>
      <c r="I11" s="436"/>
      <c r="J11" s="435"/>
      <c r="K11" s="436"/>
      <c r="L11" s="435" t="s">
        <v>135</v>
      </c>
      <c r="M11" s="436" t="s">
        <v>58</v>
      </c>
      <c r="N11" s="624"/>
      <c r="O11" s="624"/>
      <c r="P11" s="656"/>
      <c r="Q11" s="136" t="s">
        <v>24</v>
      </c>
      <c r="R11" s="393"/>
      <c r="S11" s="113"/>
      <c r="T11" s="113"/>
      <c r="U11" s="113"/>
      <c r="V11" s="158"/>
      <c r="W11" s="158"/>
      <c r="X11" s="384"/>
      <c r="Y11" s="166"/>
      <c r="Z11" s="393"/>
    </row>
    <row r="12" spans="1:38" ht="30" customHeight="1">
      <c r="A12" s="652"/>
      <c r="B12" s="443"/>
      <c r="C12" s="438"/>
      <c r="D12" s="437"/>
      <c r="E12" s="438"/>
      <c r="F12" s="437"/>
      <c r="G12" s="438"/>
      <c r="H12" s="437"/>
      <c r="I12" s="438"/>
      <c r="J12" s="437"/>
      <c r="K12" s="438"/>
      <c r="L12" s="443"/>
      <c r="M12" s="468" t="s">
        <v>1110</v>
      </c>
      <c r="N12" s="624"/>
      <c r="O12" s="624"/>
      <c r="P12" s="656"/>
      <c r="Q12" s="136" t="s">
        <v>24</v>
      </c>
      <c r="R12" s="393"/>
      <c r="S12" s="113"/>
      <c r="T12" s="113"/>
      <c r="U12" s="113"/>
      <c r="V12" s="158"/>
      <c r="W12" s="158"/>
      <c r="X12" s="384"/>
      <c r="Y12" s="166"/>
      <c r="Z12" s="393"/>
    </row>
    <row r="13" spans="1:38" ht="30" customHeight="1">
      <c r="A13" s="652"/>
      <c r="B13" s="441" t="s">
        <v>134</v>
      </c>
      <c r="C13" s="442" t="s">
        <v>58</v>
      </c>
      <c r="D13" s="441" t="s">
        <v>136</v>
      </c>
      <c r="E13" s="442" t="s">
        <v>792</v>
      </c>
      <c r="F13" s="457" t="s">
        <v>624</v>
      </c>
      <c r="G13" s="458" t="s">
        <v>465</v>
      </c>
      <c r="H13" s="441" t="s">
        <v>137</v>
      </c>
      <c r="I13" s="442" t="s">
        <v>58</v>
      </c>
      <c r="J13" s="441" t="s">
        <v>388</v>
      </c>
      <c r="K13" s="442" t="s">
        <v>59</v>
      </c>
      <c r="L13" s="457" t="s">
        <v>624</v>
      </c>
      <c r="M13" s="458" t="s">
        <v>465</v>
      </c>
      <c r="N13" s="624"/>
      <c r="O13" s="624"/>
      <c r="P13" s="656"/>
      <c r="Q13" s="136" t="s">
        <v>24</v>
      </c>
      <c r="R13" s="393"/>
      <c r="S13" s="113"/>
      <c r="T13" s="113"/>
      <c r="U13" s="113"/>
      <c r="V13" s="158"/>
      <c r="W13" s="158"/>
      <c r="X13" s="384"/>
      <c r="Y13" s="166"/>
      <c r="Z13" s="393"/>
    </row>
    <row r="14" spans="1:38" ht="30" customHeight="1" thickBot="1">
      <c r="A14" s="652"/>
      <c r="B14" s="447"/>
      <c r="C14" s="468" t="s">
        <v>1110</v>
      </c>
      <c r="D14" s="437"/>
      <c r="E14" s="468" t="s">
        <v>1110</v>
      </c>
      <c r="F14" s="447"/>
      <c r="G14" s="448"/>
      <c r="H14" s="437"/>
      <c r="I14" s="468" t="s">
        <v>1110</v>
      </c>
      <c r="J14" s="447"/>
      <c r="K14" s="468" t="s">
        <v>1110</v>
      </c>
      <c r="L14" s="447"/>
      <c r="M14" s="468" t="s">
        <v>1110</v>
      </c>
      <c r="N14" s="624"/>
      <c r="O14" s="624"/>
      <c r="P14" s="656"/>
      <c r="Q14" s="136" t="s">
        <v>24</v>
      </c>
      <c r="R14" s="393"/>
      <c r="S14" s="113"/>
      <c r="T14" s="113"/>
      <c r="U14" s="113"/>
      <c r="V14" s="158"/>
      <c r="W14" s="158"/>
      <c r="X14" s="384"/>
      <c r="Y14" s="166"/>
      <c r="Z14" s="393"/>
    </row>
    <row r="15" spans="1:38" ht="30" customHeight="1">
      <c r="A15" s="652"/>
      <c r="B15" s="125"/>
      <c r="C15" s="126"/>
      <c r="D15" s="125"/>
      <c r="E15" s="126"/>
      <c r="F15" s="125"/>
      <c r="G15" s="126"/>
      <c r="H15" s="125"/>
      <c r="I15" s="126"/>
      <c r="J15" s="125"/>
      <c r="K15" s="126"/>
      <c r="L15" s="125"/>
      <c r="M15" s="126"/>
      <c r="N15" s="624"/>
      <c r="O15" s="624"/>
      <c r="P15" s="656"/>
      <c r="Q15" s="136" t="s">
        <v>24</v>
      </c>
      <c r="W15" s="167"/>
      <c r="X15" s="167"/>
      <c r="Z15" s="167"/>
    </row>
    <row r="16" spans="1:38" ht="30" customHeight="1">
      <c r="A16" s="652"/>
      <c r="B16" s="127"/>
      <c r="C16" s="128"/>
      <c r="D16" s="134"/>
      <c r="E16" s="132"/>
      <c r="F16" s="127"/>
      <c r="G16" s="133"/>
      <c r="H16" s="127"/>
      <c r="I16" s="131"/>
      <c r="J16" s="127"/>
      <c r="K16" s="131"/>
      <c r="L16" s="127"/>
      <c r="M16" s="131"/>
      <c r="N16" s="624"/>
      <c r="O16" s="624"/>
      <c r="P16" s="656"/>
      <c r="Q16" s="136" t="s">
        <v>24</v>
      </c>
      <c r="W16" s="167"/>
      <c r="X16" s="167"/>
      <c r="Z16" s="167"/>
    </row>
    <row r="17" spans="1:26" ht="30" customHeight="1">
      <c r="A17" s="652"/>
      <c r="B17" s="129"/>
      <c r="C17" s="130"/>
      <c r="D17" s="129"/>
      <c r="E17" s="130"/>
      <c r="F17" s="129"/>
      <c r="G17" s="130"/>
      <c r="H17" s="129"/>
      <c r="I17" s="130"/>
      <c r="J17" s="185"/>
      <c r="K17" s="130"/>
      <c r="L17" s="129"/>
      <c r="M17" s="130"/>
      <c r="N17" s="624"/>
      <c r="O17" s="624"/>
      <c r="P17" s="656"/>
      <c r="Q17" s="136" t="s">
        <v>24</v>
      </c>
      <c r="W17" s="167"/>
      <c r="X17" s="167"/>
      <c r="Z17" s="167"/>
    </row>
    <row r="18" spans="1:26" ht="30" customHeight="1" thickBot="1">
      <c r="A18" s="652"/>
      <c r="B18" s="184"/>
      <c r="C18" s="186"/>
      <c r="D18" s="184"/>
      <c r="E18" s="183"/>
      <c r="F18" s="184"/>
      <c r="G18" s="183"/>
      <c r="H18" s="184"/>
      <c r="I18" s="183"/>
      <c r="J18" s="184"/>
      <c r="K18" s="183"/>
      <c r="L18" s="184"/>
      <c r="M18" s="183"/>
      <c r="N18" s="624"/>
      <c r="O18" s="624"/>
      <c r="P18" s="656"/>
      <c r="Q18" s="136" t="s">
        <v>24</v>
      </c>
      <c r="W18" s="167"/>
      <c r="X18" s="167"/>
      <c r="Z18" s="167"/>
    </row>
    <row r="19" spans="1:26" ht="30" customHeight="1">
      <c r="A19" s="654" t="s">
        <v>25</v>
      </c>
      <c r="B19" s="435" t="s">
        <v>134</v>
      </c>
      <c r="C19" s="436" t="s">
        <v>59</v>
      </c>
      <c r="D19" s="435" t="s">
        <v>136</v>
      </c>
      <c r="E19" s="436" t="s">
        <v>59</v>
      </c>
      <c r="F19" s="435" t="s">
        <v>423</v>
      </c>
      <c r="G19" s="436" t="s">
        <v>13</v>
      </c>
      <c r="H19" s="435" t="s">
        <v>137</v>
      </c>
      <c r="I19" s="436" t="s">
        <v>59</v>
      </c>
      <c r="J19" s="435"/>
      <c r="K19" s="436"/>
      <c r="L19" s="435" t="s">
        <v>135</v>
      </c>
      <c r="M19" s="436" t="s">
        <v>59</v>
      </c>
      <c r="N19" s="623" t="str">
        <f>VLOOKUP($A19,'[2]Phan ca HK1-2025'!$B$4:$I$126,4,0)</f>
        <v>1. Sáng</v>
      </c>
      <c r="O19" s="623" t="str">
        <f>VLOOKUP($A19,'[2]Phan ca HK1-2025'!$B$4:$I$126,6,0)</f>
        <v>13/10/2025</v>
      </c>
      <c r="P19" s="626" t="str">
        <f>VLOOKUP($A19,'[2]Phan ca HK1-2025'!$B$4:$I$126,8,0)</f>
        <v>A7-306</v>
      </c>
      <c r="Q19" s="136" t="s">
        <v>25</v>
      </c>
      <c r="W19" s="167"/>
      <c r="X19" s="167"/>
      <c r="Z19" s="167"/>
    </row>
    <row r="20" spans="1:26" ht="30" customHeight="1">
      <c r="A20" s="652"/>
      <c r="B20" s="437"/>
      <c r="C20" s="468" t="s">
        <v>1111</v>
      </c>
      <c r="D20" s="443"/>
      <c r="E20" s="468" t="s">
        <v>1111</v>
      </c>
      <c r="F20" s="437" t="s">
        <v>8</v>
      </c>
      <c r="G20" s="438"/>
      <c r="H20" s="437"/>
      <c r="I20" s="468" t="s">
        <v>1111</v>
      </c>
      <c r="J20" s="437"/>
      <c r="K20" s="438"/>
      <c r="L20" s="459"/>
      <c r="M20" s="468" t="s">
        <v>1111</v>
      </c>
      <c r="N20" s="624"/>
      <c r="O20" s="624"/>
      <c r="P20" s="627"/>
      <c r="Q20" s="136" t="s">
        <v>25</v>
      </c>
      <c r="W20" s="167"/>
      <c r="X20" s="167"/>
      <c r="Z20" s="167"/>
    </row>
    <row r="21" spans="1:26" ht="30" customHeight="1">
      <c r="A21" s="652"/>
      <c r="B21" s="441" t="s">
        <v>257</v>
      </c>
      <c r="C21" s="460" t="s">
        <v>60</v>
      </c>
      <c r="D21" s="441"/>
      <c r="E21" s="442"/>
      <c r="F21" s="441" t="s">
        <v>180</v>
      </c>
      <c r="G21" s="442" t="s">
        <v>32</v>
      </c>
      <c r="H21" s="441" t="s">
        <v>257</v>
      </c>
      <c r="I21" s="442" t="s">
        <v>60</v>
      </c>
      <c r="J21" s="441" t="s">
        <v>388</v>
      </c>
      <c r="K21" s="458" t="s">
        <v>465</v>
      </c>
      <c r="L21" s="441"/>
      <c r="M21" s="442"/>
      <c r="N21" s="624"/>
      <c r="O21" s="624"/>
      <c r="P21" s="627"/>
      <c r="Q21" s="136" t="s">
        <v>25</v>
      </c>
      <c r="W21" s="167"/>
      <c r="X21" s="167"/>
      <c r="Z21" s="167"/>
    </row>
    <row r="22" spans="1:26" ht="30" customHeight="1" thickBot="1">
      <c r="A22" s="652"/>
      <c r="B22" s="437"/>
      <c r="C22" s="469" t="s">
        <v>1109</v>
      </c>
      <c r="D22" s="437"/>
      <c r="E22" s="440"/>
      <c r="F22" s="437" t="s">
        <v>8</v>
      </c>
      <c r="G22" s="440"/>
      <c r="H22" s="437"/>
      <c r="I22" s="469" t="s">
        <v>1109</v>
      </c>
      <c r="J22" s="437"/>
      <c r="K22" s="469" t="s">
        <v>1111</v>
      </c>
      <c r="L22" s="437"/>
      <c r="M22" s="440"/>
      <c r="N22" s="624"/>
      <c r="O22" s="624"/>
      <c r="P22" s="627"/>
      <c r="Q22" s="136" t="s">
        <v>25</v>
      </c>
      <c r="R22" s="169"/>
    </row>
    <row r="23" spans="1:26" ht="30" customHeight="1">
      <c r="A23" s="652"/>
      <c r="B23" s="435" t="s">
        <v>257</v>
      </c>
      <c r="C23" s="436" t="s">
        <v>59</v>
      </c>
      <c r="D23" s="435"/>
      <c r="E23" s="436"/>
      <c r="F23" s="435"/>
      <c r="G23" s="436"/>
      <c r="H23" s="435" t="s">
        <v>257</v>
      </c>
      <c r="I23" s="436" t="s">
        <v>59</v>
      </c>
      <c r="J23" s="435"/>
      <c r="K23" s="436"/>
      <c r="L23" s="435"/>
      <c r="M23" s="436"/>
      <c r="N23" s="624"/>
      <c r="O23" s="624"/>
      <c r="P23" s="627"/>
      <c r="Q23" s="136" t="s">
        <v>25</v>
      </c>
      <c r="R23" s="169"/>
    </row>
    <row r="24" spans="1:26" ht="30" customHeight="1">
      <c r="A24" s="652"/>
      <c r="B24" s="443" t="s">
        <v>8</v>
      </c>
      <c r="C24" s="468" t="s">
        <v>1110</v>
      </c>
      <c r="D24" s="443"/>
      <c r="E24" s="438"/>
      <c r="F24" s="461"/>
      <c r="G24" s="438"/>
      <c r="H24" s="443" t="s">
        <v>8</v>
      </c>
      <c r="I24" s="468" t="s">
        <v>1110</v>
      </c>
      <c r="J24" s="461"/>
      <c r="K24" s="438"/>
      <c r="L24" s="443"/>
      <c r="M24" s="438"/>
      <c r="N24" s="624"/>
      <c r="O24" s="624"/>
      <c r="P24" s="627"/>
      <c r="Q24" s="136" t="s">
        <v>25</v>
      </c>
      <c r="W24" s="167"/>
      <c r="X24" s="167"/>
      <c r="Z24" s="167"/>
    </row>
    <row r="25" spans="1:26" ht="30" customHeight="1">
      <c r="A25" s="652"/>
      <c r="B25" s="441" t="s">
        <v>134</v>
      </c>
      <c r="C25" s="442" t="s">
        <v>60</v>
      </c>
      <c r="D25" s="441" t="s">
        <v>136</v>
      </c>
      <c r="E25" s="442" t="s">
        <v>60</v>
      </c>
      <c r="F25" s="59"/>
      <c r="G25" s="61"/>
      <c r="H25" s="441" t="s">
        <v>137</v>
      </c>
      <c r="I25" s="442" t="s">
        <v>60</v>
      </c>
      <c r="J25" s="441" t="s">
        <v>388</v>
      </c>
      <c r="K25" s="442" t="s">
        <v>60</v>
      </c>
      <c r="L25" s="441" t="s">
        <v>135</v>
      </c>
      <c r="M25" s="458" t="s">
        <v>465</v>
      </c>
      <c r="N25" s="624"/>
      <c r="O25" s="624"/>
      <c r="P25" s="627"/>
      <c r="Q25" s="136" t="s">
        <v>25</v>
      </c>
      <c r="W25" s="167"/>
      <c r="X25" s="167"/>
      <c r="Z25" s="167"/>
    </row>
    <row r="26" spans="1:26" ht="30" customHeight="1" thickBot="1">
      <c r="A26" s="652"/>
      <c r="B26" s="437" t="s">
        <v>8</v>
      </c>
      <c r="C26" s="469" t="s">
        <v>1112</v>
      </c>
      <c r="D26" s="437"/>
      <c r="E26" s="469" t="s">
        <v>1112</v>
      </c>
      <c r="F26" s="118"/>
      <c r="G26" s="119"/>
      <c r="H26" s="437" t="s">
        <v>8</v>
      </c>
      <c r="I26" s="469" t="s">
        <v>1112</v>
      </c>
      <c r="J26" s="437" t="s">
        <v>8</v>
      </c>
      <c r="K26" s="469" t="s">
        <v>1112</v>
      </c>
      <c r="L26" s="437" t="s">
        <v>390</v>
      </c>
      <c r="M26" s="469" t="s">
        <v>1112</v>
      </c>
      <c r="N26" s="624"/>
      <c r="O26" s="624"/>
      <c r="P26" s="627"/>
      <c r="Q26" s="136" t="s">
        <v>25</v>
      </c>
      <c r="W26" s="167"/>
      <c r="X26" s="167"/>
      <c r="Z26" s="167"/>
    </row>
    <row r="27" spans="1:26" ht="30" customHeight="1">
      <c r="A27" s="652"/>
      <c r="B27" s="454" t="s">
        <v>1131</v>
      </c>
      <c r="C27" s="436" t="s">
        <v>440</v>
      </c>
      <c r="D27" s="435" t="s">
        <v>257</v>
      </c>
      <c r="E27" s="436" t="s">
        <v>1103</v>
      </c>
      <c r="F27" s="435"/>
      <c r="G27" s="436"/>
      <c r="H27" s="435"/>
      <c r="I27" s="436"/>
      <c r="J27" s="435" t="s">
        <v>257</v>
      </c>
      <c r="K27" s="436" t="s">
        <v>60</v>
      </c>
      <c r="L27" s="435" t="s">
        <v>135</v>
      </c>
      <c r="M27" s="436" t="s">
        <v>60</v>
      </c>
      <c r="N27" s="624"/>
      <c r="O27" s="624"/>
      <c r="P27" s="627"/>
      <c r="Q27" s="136" t="s">
        <v>25</v>
      </c>
      <c r="W27" s="167"/>
      <c r="X27" s="167"/>
      <c r="Z27" s="167"/>
    </row>
    <row r="28" spans="1:26" ht="30" customHeight="1">
      <c r="A28" s="652"/>
      <c r="B28" s="437"/>
      <c r="C28" s="440"/>
      <c r="D28" s="443"/>
      <c r="E28" s="468" t="s">
        <v>1111</v>
      </c>
      <c r="F28" s="443"/>
      <c r="G28" s="440"/>
      <c r="H28" s="443"/>
      <c r="I28" s="440"/>
      <c r="J28" s="443"/>
      <c r="K28" s="468" t="s">
        <v>1111</v>
      </c>
      <c r="L28" s="443"/>
      <c r="M28" s="469" t="s">
        <v>1113</v>
      </c>
      <c r="N28" s="624"/>
      <c r="O28" s="624"/>
      <c r="P28" s="627"/>
      <c r="Q28" s="136" t="s">
        <v>25</v>
      </c>
      <c r="R28" s="169"/>
    </row>
    <row r="29" spans="1:26" ht="30" customHeight="1">
      <c r="A29" s="652"/>
      <c r="B29" s="441" t="s">
        <v>134</v>
      </c>
      <c r="C29" s="442" t="s">
        <v>792</v>
      </c>
      <c r="D29" s="441" t="s">
        <v>136</v>
      </c>
      <c r="E29" s="458" t="s">
        <v>465</v>
      </c>
      <c r="F29" s="59"/>
      <c r="G29" s="61"/>
      <c r="H29" s="441" t="s">
        <v>137</v>
      </c>
      <c r="I29" s="442" t="s">
        <v>792</v>
      </c>
      <c r="J29" s="441" t="s">
        <v>388</v>
      </c>
      <c r="K29" s="442" t="s">
        <v>792</v>
      </c>
      <c r="L29" s="441"/>
      <c r="M29" s="442"/>
      <c r="N29" s="624"/>
      <c r="O29" s="624"/>
      <c r="P29" s="627"/>
      <c r="Q29" s="136" t="s">
        <v>25</v>
      </c>
      <c r="R29" s="169"/>
    </row>
    <row r="30" spans="1:26" ht="30" customHeight="1" thickBot="1">
      <c r="A30" s="652"/>
      <c r="B30" s="447"/>
      <c r="C30" s="470" t="s">
        <v>1113</v>
      </c>
      <c r="D30" s="447"/>
      <c r="E30" s="470" t="s">
        <v>1113</v>
      </c>
      <c r="F30" s="118"/>
      <c r="G30" s="119"/>
      <c r="H30" s="447"/>
      <c r="I30" s="470" t="s">
        <v>1113</v>
      </c>
      <c r="J30" s="447"/>
      <c r="K30" s="470" t="s">
        <v>1113</v>
      </c>
      <c r="L30" s="463"/>
      <c r="M30" s="448"/>
      <c r="N30" s="624"/>
      <c r="O30" s="624"/>
      <c r="P30" s="627"/>
      <c r="Q30" s="136" t="s">
        <v>25</v>
      </c>
      <c r="W30" s="167"/>
      <c r="X30" s="167"/>
      <c r="Z30" s="167"/>
    </row>
    <row r="31" spans="1:26" ht="30" customHeight="1">
      <c r="A31" s="652"/>
      <c r="B31" s="187"/>
      <c r="C31" s="188"/>
      <c r="D31" s="187"/>
      <c r="E31" s="188"/>
      <c r="F31" s="123"/>
      <c r="G31" s="122"/>
      <c r="H31" s="187"/>
      <c r="I31" s="188"/>
      <c r="J31" s="187"/>
      <c r="K31" s="188"/>
      <c r="L31" s="187"/>
      <c r="M31" s="188"/>
      <c r="N31" s="624"/>
      <c r="O31" s="624"/>
      <c r="P31" s="627"/>
      <c r="Q31" s="136" t="s">
        <v>25</v>
      </c>
      <c r="R31" s="169"/>
    </row>
    <row r="32" spans="1:26" ht="30" customHeight="1" thickBot="1">
      <c r="A32" s="653"/>
      <c r="B32" s="118"/>
      <c r="C32" s="119"/>
      <c r="D32" s="118"/>
      <c r="E32" s="119"/>
      <c r="F32" s="64"/>
      <c r="G32" s="197"/>
      <c r="H32" s="118"/>
      <c r="I32" s="119"/>
      <c r="J32" s="118"/>
      <c r="K32" s="119"/>
      <c r="L32" s="118"/>
      <c r="M32" s="119"/>
      <c r="N32" s="625"/>
      <c r="O32" s="625"/>
      <c r="P32" s="628"/>
      <c r="Q32" s="136" t="s">
        <v>25</v>
      </c>
      <c r="R32" s="169"/>
    </row>
    <row r="33" spans="1:38" ht="30" customHeight="1">
      <c r="A33" s="654" t="s">
        <v>57</v>
      </c>
      <c r="B33" s="454" t="s">
        <v>1132</v>
      </c>
      <c r="C33" s="436" t="s">
        <v>60</v>
      </c>
      <c r="D33" s="435" t="s">
        <v>263</v>
      </c>
      <c r="E33" s="436" t="s">
        <v>64</v>
      </c>
      <c r="F33" s="435" t="s">
        <v>180</v>
      </c>
      <c r="G33" s="436" t="s">
        <v>64</v>
      </c>
      <c r="H33" s="435"/>
      <c r="I33" s="436"/>
      <c r="J33" s="435" t="s">
        <v>263</v>
      </c>
      <c r="K33" s="436" t="s">
        <v>64</v>
      </c>
      <c r="L33" s="435" t="s">
        <v>135</v>
      </c>
      <c r="M33" s="436" t="s">
        <v>792</v>
      </c>
      <c r="N33" s="623" t="str">
        <f>VLOOKUP($A33,'[2]Phan ca HK1-2025'!$B$4:$I$126,4,0)</f>
        <v>2. Chiều</v>
      </c>
      <c r="O33" s="623" t="str">
        <f>VLOOKUP($A33,'[2]Phan ca HK1-2025'!$B$4:$I$126,6,0)</f>
        <v>13/10/2025</v>
      </c>
      <c r="P33" s="626" t="str">
        <f>VLOOKUP($A33,'[2]Phan ca HK1-2025'!$B$4:$I$126,8,0)</f>
        <v>A12-102</v>
      </c>
      <c r="Q33" s="136" t="s">
        <v>57</v>
      </c>
      <c r="W33" s="167"/>
      <c r="X33" s="167"/>
      <c r="Z33" s="167"/>
    </row>
    <row r="34" spans="1:38" ht="30" customHeight="1">
      <c r="A34" s="652"/>
      <c r="B34" s="443"/>
      <c r="C34" s="438"/>
      <c r="D34" s="443"/>
      <c r="E34" s="468" t="s">
        <v>1109</v>
      </c>
      <c r="F34" s="443" t="s">
        <v>8</v>
      </c>
      <c r="G34" s="438"/>
      <c r="H34" s="443"/>
      <c r="I34" s="438"/>
      <c r="J34" s="443"/>
      <c r="K34" s="468" t="s">
        <v>1109</v>
      </c>
      <c r="L34" s="437" t="s">
        <v>8</v>
      </c>
      <c r="M34" s="469" t="s">
        <v>1114</v>
      </c>
      <c r="N34" s="624"/>
      <c r="O34" s="624"/>
      <c r="P34" s="627"/>
      <c r="Q34" s="136" t="s">
        <v>57</v>
      </c>
      <c r="W34" s="167"/>
      <c r="X34" s="167"/>
      <c r="Z34" s="167"/>
    </row>
    <row r="35" spans="1:38" ht="30" customHeight="1">
      <c r="A35" s="652"/>
      <c r="B35" s="441" t="s">
        <v>134</v>
      </c>
      <c r="C35" s="442" t="s">
        <v>1103</v>
      </c>
      <c r="D35" s="441" t="s">
        <v>136</v>
      </c>
      <c r="E35" s="442" t="s">
        <v>58</v>
      </c>
      <c r="F35" s="441" t="s">
        <v>423</v>
      </c>
      <c r="G35" s="442" t="s">
        <v>223</v>
      </c>
      <c r="H35" s="441" t="s">
        <v>137</v>
      </c>
      <c r="I35" s="458" t="s">
        <v>465</v>
      </c>
      <c r="J35" s="441" t="s">
        <v>388</v>
      </c>
      <c r="K35" s="442" t="s">
        <v>58</v>
      </c>
      <c r="L35" s="441"/>
      <c r="M35" s="442"/>
      <c r="N35" s="624"/>
      <c r="O35" s="624"/>
      <c r="P35" s="627"/>
      <c r="Q35" s="136" t="s">
        <v>57</v>
      </c>
      <c r="R35" s="169"/>
    </row>
    <row r="36" spans="1:38" ht="30" customHeight="1" thickBot="1">
      <c r="A36" s="652"/>
      <c r="B36" s="437"/>
      <c r="C36" s="470" t="s">
        <v>1114</v>
      </c>
      <c r="D36" s="437"/>
      <c r="E36" s="470" t="s">
        <v>1114</v>
      </c>
      <c r="F36" s="437" t="s">
        <v>8</v>
      </c>
      <c r="G36" s="440"/>
      <c r="H36" s="437"/>
      <c r="I36" s="470" t="s">
        <v>1114</v>
      </c>
      <c r="J36" s="437"/>
      <c r="K36" s="470" t="s">
        <v>1114</v>
      </c>
      <c r="L36" s="447"/>
      <c r="M36" s="448"/>
      <c r="N36" s="624"/>
      <c r="O36" s="624"/>
      <c r="P36" s="627"/>
      <c r="Q36" s="136" t="s">
        <v>57</v>
      </c>
      <c r="R36" s="169"/>
    </row>
    <row r="37" spans="1:38" ht="30" customHeight="1">
      <c r="A37" s="652"/>
      <c r="B37" s="435" t="s">
        <v>257</v>
      </c>
      <c r="C37" s="436" t="s">
        <v>58</v>
      </c>
      <c r="D37" s="435"/>
      <c r="E37" s="436"/>
      <c r="F37" s="123"/>
      <c r="G37" s="122"/>
      <c r="H37" s="435" t="s">
        <v>257</v>
      </c>
      <c r="I37" s="436" t="s">
        <v>58</v>
      </c>
      <c r="J37" s="435"/>
      <c r="K37" s="436"/>
      <c r="L37" s="435"/>
      <c r="M37" s="436"/>
      <c r="N37" s="624"/>
      <c r="O37" s="624"/>
      <c r="P37" s="627"/>
      <c r="Q37" s="136" t="s">
        <v>57</v>
      </c>
      <c r="W37" s="167"/>
      <c r="X37" s="167"/>
      <c r="Z37" s="167"/>
    </row>
    <row r="38" spans="1:38" ht="30" customHeight="1">
      <c r="A38" s="652"/>
      <c r="B38" s="443"/>
      <c r="C38" s="468" t="s">
        <v>1112</v>
      </c>
      <c r="D38" s="443"/>
      <c r="E38" s="438"/>
      <c r="F38" s="60"/>
      <c r="G38" s="69"/>
      <c r="H38" s="443"/>
      <c r="I38" s="468" t="s">
        <v>1112</v>
      </c>
      <c r="J38" s="443"/>
      <c r="K38" s="438"/>
      <c r="L38" s="443"/>
      <c r="M38" s="438"/>
      <c r="N38" s="624"/>
      <c r="O38" s="624"/>
      <c r="P38" s="627"/>
      <c r="Q38" s="136" t="s">
        <v>57</v>
      </c>
      <c r="W38" s="167"/>
      <c r="X38" s="167"/>
      <c r="Z38" s="167"/>
    </row>
    <row r="39" spans="1:38" ht="30" customHeight="1">
      <c r="A39" s="652"/>
      <c r="B39" s="441" t="s">
        <v>134</v>
      </c>
      <c r="C39" s="458" t="s">
        <v>465</v>
      </c>
      <c r="D39" s="441" t="s">
        <v>136</v>
      </c>
      <c r="E39" s="442" t="s">
        <v>1103</v>
      </c>
      <c r="F39" s="59"/>
      <c r="G39" s="61"/>
      <c r="H39" s="441" t="s">
        <v>137</v>
      </c>
      <c r="I39" s="442" t="s">
        <v>1103</v>
      </c>
      <c r="J39" s="441" t="s">
        <v>388</v>
      </c>
      <c r="K39" s="442" t="s">
        <v>1103</v>
      </c>
      <c r="L39" s="441" t="s">
        <v>135</v>
      </c>
      <c r="M39" s="442" t="s">
        <v>1103</v>
      </c>
      <c r="N39" s="624"/>
      <c r="O39" s="624"/>
      <c r="P39" s="627"/>
      <c r="Q39" s="136" t="s">
        <v>57</v>
      </c>
      <c r="R39" s="169"/>
    </row>
    <row r="40" spans="1:38" ht="30" customHeight="1" thickBot="1">
      <c r="A40" s="652"/>
      <c r="B40" s="437"/>
      <c r="C40" s="470" t="s">
        <v>1115</v>
      </c>
      <c r="D40" s="437"/>
      <c r="E40" s="470" t="s">
        <v>1115</v>
      </c>
      <c r="F40" s="118"/>
      <c r="G40" s="119"/>
      <c r="H40" s="437"/>
      <c r="I40" s="470" t="s">
        <v>1115</v>
      </c>
      <c r="J40" s="437"/>
      <c r="K40" s="470" t="s">
        <v>1115</v>
      </c>
      <c r="L40" s="437"/>
      <c r="M40" s="470" t="s">
        <v>1115</v>
      </c>
      <c r="N40" s="624"/>
      <c r="O40" s="624"/>
      <c r="P40" s="627"/>
      <c r="Q40" s="136" t="s">
        <v>57</v>
      </c>
      <c r="R40" s="169"/>
    </row>
    <row r="41" spans="1:38" ht="30" customHeight="1">
      <c r="A41" s="652"/>
      <c r="B41" s="123"/>
      <c r="C41" s="122"/>
      <c r="D41" s="123"/>
      <c r="E41" s="122"/>
      <c r="F41" s="123"/>
      <c r="G41" s="122"/>
      <c r="H41" s="123"/>
      <c r="I41" s="122"/>
      <c r="J41" s="123"/>
      <c r="K41" s="122"/>
      <c r="L41" s="123"/>
      <c r="M41" s="122"/>
      <c r="N41" s="624"/>
      <c r="O41" s="624"/>
      <c r="P41" s="627"/>
      <c r="Q41" s="136" t="s">
        <v>57</v>
      </c>
      <c r="W41" s="167"/>
      <c r="X41" s="167"/>
      <c r="Z41" s="167"/>
    </row>
    <row r="42" spans="1:38" ht="30" customHeight="1">
      <c r="A42" s="652"/>
      <c r="B42" s="60"/>
      <c r="C42" s="69"/>
      <c r="D42" s="60"/>
      <c r="E42" s="121"/>
      <c r="F42" s="60"/>
      <c r="G42" s="69"/>
      <c r="H42" s="60"/>
      <c r="I42" s="69"/>
      <c r="J42" s="60"/>
      <c r="K42" s="69"/>
      <c r="L42" s="60"/>
      <c r="M42" s="121"/>
      <c r="N42" s="624"/>
      <c r="O42" s="624"/>
      <c r="P42" s="627"/>
      <c r="Q42" s="136" t="s">
        <v>57</v>
      </c>
      <c r="W42" s="167"/>
      <c r="X42" s="167"/>
      <c r="Z42" s="167"/>
    </row>
    <row r="43" spans="1:38" ht="30" customHeight="1">
      <c r="A43" s="652"/>
      <c r="B43" s="59"/>
      <c r="C43" s="61"/>
      <c r="D43" s="59"/>
      <c r="E43" s="61"/>
      <c r="F43" s="59"/>
      <c r="G43" s="61"/>
      <c r="H43" s="59"/>
      <c r="I43" s="61"/>
      <c r="J43" s="59"/>
      <c r="K43" s="61"/>
      <c r="L43" s="59"/>
      <c r="M43" s="61"/>
      <c r="N43" s="624"/>
      <c r="O43" s="624"/>
      <c r="P43" s="627"/>
      <c r="Q43" s="136" t="s">
        <v>57</v>
      </c>
      <c r="R43" s="169"/>
    </row>
    <row r="44" spans="1:38" ht="30" customHeight="1" thickBot="1">
      <c r="A44" s="653"/>
      <c r="B44" s="118"/>
      <c r="C44" s="190"/>
      <c r="D44" s="118"/>
      <c r="E44" s="119"/>
      <c r="F44" s="118"/>
      <c r="G44" s="119"/>
      <c r="H44" s="118"/>
      <c r="I44" s="190"/>
      <c r="J44" s="118"/>
      <c r="K44" s="119"/>
      <c r="L44" s="118"/>
      <c r="M44" s="119"/>
      <c r="N44" s="625"/>
      <c r="O44" s="625"/>
      <c r="P44" s="628"/>
      <c r="Q44" s="136" t="s">
        <v>57</v>
      </c>
      <c r="R44" s="169"/>
      <c r="AL44"/>
    </row>
    <row r="45" spans="1:38" ht="30" customHeight="1">
      <c r="A45" s="654" t="s">
        <v>169</v>
      </c>
      <c r="B45" s="435" t="s">
        <v>172</v>
      </c>
      <c r="C45" s="464" t="s">
        <v>465</v>
      </c>
      <c r="D45" s="435" t="s">
        <v>431</v>
      </c>
      <c r="E45" s="436" t="s">
        <v>59</v>
      </c>
      <c r="F45" s="435"/>
      <c r="G45" s="436"/>
      <c r="H45" s="454" t="s">
        <v>180</v>
      </c>
      <c r="I45" s="455" t="s">
        <v>792</v>
      </c>
      <c r="J45" s="435" t="s">
        <v>170</v>
      </c>
      <c r="K45" s="436" t="s">
        <v>59</v>
      </c>
      <c r="L45" s="435"/>
      <c r="M45" s="436"/>
      <c r="N45" s="623" t="str">
        <f>VLOOKUP($A45,'[2]Phan ca HK1-2025'!$B$4:$I$126,4,0)</f>
        <v>1. Sáng</v>
      </c>
      <c r="O45" s="623" t="str">
        <f>VLOOKUP($A45,'[2]Phan ca HK1-2025'!$B$4:$I$126,6,0)</f>
        <v>13/10/2025</v>
      </c>
      <c r="P45" s="655" t="str">
        <f>VLOOKUP($A45,'[2]Phan ca HK1-2025'!$B$4:$I$126,8,0)</f>
        <v>A12-102</v>
      </c>
      <c r="Q45" s="136" t="s">
        <v>169</v>
      </c>
      <c r="R45" s="180"/>
      <c r="S45" s="114"/>
      <c r="T45" s="114"/>
      <c r="U45" s="114"/>
      <c r="V45" s="158"/>
      <c r="W45" s="158"/>
      <c r="X45" s="384"/>
      <c r="Y45" s="166"/>
      <c r="Z45" s="180"/>
      <c r="AA45"/>
      <c r="AL45"/>
    </row>
    <row r="46" spans="1:38" ht="30" customHeight="1">
      <c r="A46" s="652"/>
      <c r="B46" s="437" t="s">
        <v>390</v>
      </c>
      <c r="C46" s="468" t="s">
        <v>1116</v>
      </c>
      <c r="D46" s="439"/>
      <c r="E46" s="468" t="s">
        <v>1116</v>
      </c>
      <c r="F46" s="437"/>
      <c r="G46" s="438"/>
      <c r="H46" s="456" t="s">
        <v>8</v>
      </c>
      <c r="I46" s="462"/>
      <c r="J46" s="437"/>
      <c r="K46" s="468" t="s">
        <v>1116</v>
      </c>
      <c r="L46" s="437"/>
      <c r="M46" s="438"/>
      <c r="N46" s="624"/>
      <c r="O46" s="624"/>
      <c r="P46" s="656"/>
      <c r="Q46" s="136" t="s">
        <v>169</v>
      </c>
      <c r="R46" s="180"/>
      <c r="S46" s="114"/>
      <c r="T46" s="114"/>
      <c r="U46" s="114"/>
      <c r="V46" s="158"/>
      <c r="W46" s="158"/>
      <c r="X46" s="384"/>
      <c r="Y46" s="166"/>
      <c r="Z46" s="180"/>
      <c r="AA46"/>
      <c r="AL46"/>
    </row>
    <row r="47" spans="1:38" ht="30" customHeight="1">
      <c r="A47" s="652"/>
      <c r="B47" s="441" t="s">
        <v>388</v>
      </c>
      <c r="C47" s="442" t="s">
        <v>792</v>
      </c>
      <c r="D47" s="441" t="s">
        <v>173</v>
      </c>
      <c r="E47" s="442" t="s">
        <v>60</v>
      </c>
      <c r="F47" s="441" t="s">
        <v>271</v>
      </c>
      <c r="G47" s="442" t="s">
        <v>60</v>
      </c>
      <c r="H47" s="441" t="s">
        <v>174</v>
      </c>
      <c r="I47" s="442" t="s">
        <v>60</v>
      </c>
      <c r="J47" s="441"/>
      <c r="K47" s="442"/>
      <c r="L47" s="441" t="s">
        <v>271</v>
      </c>
      <c r="M47" s="442" t="s">
        <v>60</v>
      </c>
      <c r="N47" s="624"/>
      <c r="O47" s="624"/>
      <c r="P47" s="656"/>
      <c r="Q47" s="136" t="s">
        <v>169</v>
      </c>
      <c r="R47" s="180"/>
      <c r="S47" s="114"/>
      <c r="T47" s="114"/>
      <c r="U47" s="114"/>
      <c r="V47" s="158"/>
      <c r="W47" s="158"/>
      <c r="X47" s="384"/>
      <c r="Y47" s="166"/>
      <c r="Z47" s="180"/>
      <c r="AA47"/>
      <c r="AL47"/>
    </row>
    <row r="48" spans="1:38" ht="30" customHeight="1" thickBot="1">
      <c r="A48" s="652"/>
      <c r="B48" s="437"/>
      <c r="C48" s="468" t="s">
        <v>1116</v>
      </c>
      <c r="D48" s="437"/>
      <c r="E48" s="468" t="s">
        <v>1116</v>
      </c>
      <c r="F48" s="437"/>
      <c r="G48" s="468" t="s">
        <v>1116</v>
      </c>
      <c r="H48" s="437"/>
      <c r="I48" s="468" t="s">
        <v>1116</v>
      </c>
      <c r="J48" s="447"/>
      <c r="K48" s="449"/>
      <c r="L48" s="437"/>
      <c r="M48" s="468" t="s">
        <v>1116</v>
      </c>
      <c r="N48" s="624"/>
      <c r="O48" s="624"/>
      <c r="P48" s="656"/>
      <c r="Q48" s="136" t="s">
        <v>169</v>
      </c>
      <c r="R48" s="180"/>
      <c r="S48" s="114"/>
      <c r="T48" s="114"/>
      <c r="U48" s="114"/>
      <c r="V48" s="158"/>
      <c r="W48" s="158"/>
      <c r="X48" s="384"/>
      <c r="Y48" s="166"/>
      <c r="Z48" s="180"/>
      <c r="AA48"/>
      <c r="AL48"/>
    </row>
    <row r="49" spans="1:38" ht="30" customHeight="1">
      <c r="A49" s="652"/>
      <c r="B49" s="435" t="s">
        <v>388</v>
      </c>
      <c r="C49" s="436" t="s">
        <v>59</v>
      </c>
      <c r="D49" s="435" t="s">
        <v>172</v>
      </c>
      <c r="E49" s="436" t="s">
        <v>792</v>
      </c>
      <c r="F49" s="435" t="s">
        <v>173</v>
      </c>
      <c r="G49" s="436" t="s">
        <v>792</v>
      </c>
      <c r="H49" s="435" t="s">
        <v>431</v>
      </c>
      <c r="I49" s="436" t="s">
        <v>59</v>
      </c>
      <c r="J49" s="435" t="s">
        <v>174</v>
      </c>
      <c r="K49" s="436" t="s">
        <v>60</v>
      </c>
      <c r="L49" s="435"/>
      <c r="M49" s="436"/>
      <c r="N49" s="624"/>
      <c r="O49" s="624"/>
      <c r="P49" s="656"/>
      <c r="Q49" s="136" t="s">
        <v>169</v>
      </c>
      <c r="R49" s="180"/>
      <c r="S49" s="114"/>
      <c r="T49" s="114"/>
      <c r="U49" s="114"/>
      <c r="V49" s="158"/>
      <c r="W49" s="158"/>
      <c r="X49" s="384"/>
      <c r="Y49" s="166"/>
      <c r="Z49" s="180"/>
      <c r="AA49"/>
      <c r="AL49"/>
    </row>
    <row r="50" spans="1:38" ht="30" customHeight="1">
      <c r="A50" s="652"/>
      <c r="B50" s="443" t="s">
        <v>390</v>
      </c>
      <c r="C50" s="468" t="s">
        <v>1117</v>
      </c>
      <c r="D50" s="443"/>
      <c r="E50" s="468" t="s">
        <v>1117</v>
      </c>
      <c r="F50" s="443"/>
      <c r="G50" s="468" t="s">
        <v>1117</v>
      </c>
      <c r="H50" s="437"/>
      <c r="I50" s="468" t="s">
        <v>1117</v>
      </c>
      <c r="J50" s="437"/>
      <c r="K50" s="468" t="s">
        <v>1117</v>
      </c>
      <c r="L50" s="443"/>
      <c r="M50" s="438"/>
      <c r="N50" s="624"/>
      <c r="O50" s="624"/>
      <c r="P50" s="656"/>
      <c r="Q50" s="136" t="s">
        <v>169</v>
      </c>
      <c r="R50" s="180"/>
      <c r="S50" s="114"/>
      <c r="T50" s="114"/>
      <c r="U50" s="114"/>
      <c r="V50" s="158"/>
      <c r="W50" s="158"/>
      <c r="X50" s="384"/>
      <c r="Y50" s="166"/>
      <c r="Z50" s="180"/>
      <c r="AA50"/>
      <c r="AL50"/>
    </row>
    <row r="51" spans="1:38" ht="30" customHeight="1">
      <c r="A51" s="652"/>
      <c r="B51" s="476" t="s">
        <v>1131</v>
      </c>
      <c r="C51" s="442" t="s">
        <v>31</v>
      </c>
      <c r="D51" s="441"/>
      <c r="E51" s="442"/>
      <c r="F51" s="441" t="s">
        <v>271</v>
      </c>
      <c r="G51" s="442" t="s">
        <v>59</v>
      </c>
      <c r="H51" s="441"/>
      <c r="I51" s="442"/>
      <c r="J51" s="441" t="s">
        <v>170</v>
      </c>
      <c r="K51" s="458" t="s">
        <v>465</v>
      </c>
      <c r="L51" s="441" t="s">
        <v>271</v>
      </c>
      <c r="M51" s="442" t="s">
        <v>59</v>
      </c>
      <c r="N51" s="624"/>
      <c r="O51" s="624"/>
      <c r="P51" s="656"/>
      <c r="Q51" s="136" t="s">
        <v>169</v>
      </c>
      <c r="R51" s="180"/>
      <c r="S51" s="114"/>
      <c r="T51" s="114"/>
      <c r="U51" s="114"/>
      <c r="V51" s="158"/>
      <c r="W51" s="158"/>
      <c r="X51" s="384"/>
      <c r="Y51" s="166"/>
      <c r="Z51" s="180"/>
      <c r="AA51"/>
      <c r="AL51"/>
    </row>
    <row r="52" spans="1:38" ht="30" customHeight="1" thickBot="1">
      <c r="A52" s="652"/>
      <c r="B52" s="447"/>
      <c r="C52" s="448"/>
      <c r="D52" s="447"/>
      <c r="E52" s="448"/>
      <c r="F52" s="447"/>
      <c r="G52" s="468" t="s">
        <v>1117</v>
      </c>
      <c r="H52" s="447"/>
      <c r="I52" s="448"/>
      <c r="J52" s="447"/>
      <c r="K52" s="468" t="s">
        <v>1117</v>
      </c>
      <c r="L52" s="447"/>
      <c r="M52" s="468" t="s">
        <v>1117</v>
      </c>
      <c r="N52" s="624"/>
      <c r="O52" s="624"/>
      <c r="P52" s="656"/>
      <c r="Q52" s="136" t="s">
        <v>169</v>
      </c>
      <c r="R52" s="180"/>
      <c r="S52" s="114"/>
      <c r="T52" s="114"/>
      <c r="U52" s="114"/>
      <c r="V52" s="158"/>
      <c r="W52" s="158"/>
      <c r="X52" s="384"/>
      <c r="Y52" s="166"/>
      <c r="Z52" s="180"/>
      <c r="AA52"/>
      <c r="AL52"/>
    </row>
    <row r="53" spans="1:38" ht="30" customHeight="1">
      <c r="A53" s="652"/>
      <c r="B53" s="435" t="s">
        <v>172</v>
      </c>
      <c r="C53" s="436" t="s">
        <v>60</v>
      </c>
      <c r="D53" s="435" t="s">
        <v>431</v>
      </c>
      <c r="E53" s="436" t="s">
        <v>59</v>
      </c>
      <c r="F53" s="435"/>
      <c r="G53" s="436"/>
      <c r="H53" s="435" t="s">
        <v>174</v>
      </c>
      <c r="I53" s="464" t="s">
        <v>465</v>
      </c>
      <c r="J53" s="435" t="s">
        <v>170</v>
      </c>
      <c r="K53" s="436" t="s">
        <v>792</v>
      </c>
      <c r="L53" s="435"/>
      <c r="M53" s="436"/>
      <c r="N53" s="624"/>
      <c r="O53" s="624"/>
      <c r="P53" s="656"/>
      <c r="Q53" s="136" t="s">
        <v>169</v>
      </c>
      <c r="W53" s="167"/>
      <c r="X53" s="167"/>
      <c r="Z53" s="167"/>
      <c r="AL53"/>
    </row>
    <row r="54" spans="1:38" ht="30" customHeight="1">
      <c r="A54" s="652"/>
      <c r="B54" s="437"/>
      <c r="C54" s="469" t="s">
        <v>1118</v>
      </c>
      <c r="D54" s="437" t="s">
        <v>8</v>
      </c>
      <c r="E54" s="469" t="s">
        <v>1118</v>
      </c>
      <c r="F54" s="437"/>
      <c r="G54" s="469"/>
      <c r="H54" s="437" t="s">
        <v>390</v>
      </c>
      <c r="I54" s="469" t="s">
        <v>1118</v>
      </c>
      <c r="J54" s="437"/>
      <c r="K54" s="469" t="s">
        <v>1118</v>
      </c>
      <c r="L54" s="437"/>
      <c r="M54" s="440"/>
      <c r="N54" s="624"/>
      <c r="O54" s="624"/>
      <c r="P54" s="656"/>
      <c r="Q54" s="136" t="s">
        <v>169</v>
      </c>
      <c r="W54" s="167"/>
      <c r="X54" s="167"/>
      <c r="Z54" s="167"/>
      <c r="AL54"/>
    </row>
    <row r="55" spans="1:38" ht="30" customHeight="1">
      <c r="A55" s="652"/>
      <c r="B55" s="441" t="s">
        <v>173</v>
      </c>
      <c r="C55" s="442" t="s">
        <v>59</v>
      </c>
      <c r="D55" s="441"/>
      <c r="E55" s="442"/>
      <c r="F55" s="441" t="s">
        <v>271</v>
      </c>
      <c r="G55" s="442" t="s">
        <v>792</v>
      </c>
      <c r="H55" s="441"/>
      <c r="I55" s="442"/>
      <c r="J55" s="441"/>
      <c r="K55" s="442"/>
      <c r="L55" s="441" t="s">
        <v>271</v>
      </c>
      <c r="M55" s="442" t="s">
        <v>792</v>
      </c>
      <c r="N55" s="624"/>
      <c r="O55" s="624"/>
      <c r="P55" s="656"/>
      <c r="Q55" s="136" t="s">
        <v>169</v>
      </c>
      <c r="W55" s="167"/>
      <c r="X55" s="167"/>
      <c r="Z55" s="167"/>
      <c r="AL55"/>
    </row>
    <row r="56" spans="1:38" ht="30" customHeight="1" thickBot="1">
      <c r="A56" s="652"/>
      <c r="B56" s="447"/>
      <c r="C56" s="470" t="s">
        <v>1118</v>
      </c>
      <c r="D56" s="447"/>
      <c r="E56" s="448"/>
      <c r="F56" s="447" t="s">
        <v>8</v>
      </c>
      <c r="G56" s="470" t="s">
        <v>1118</v>
      </c>
      <c r="H56" s="447"/>
      <c r="I56" s="448"/>
      <c r="J56" s="447"/>
      <c r="K56" s="448"/>
      <c r="L56" s="447"/>
      <c r="M56" s="470" t="s">
        <v>1118</v>
      </c>
      <c r="N56" s="624"/>
      <c r="O56" s="624"/>
      <c r="P56" s="656"/>
      <c r="Q56" s="136" t="s">
        <v>169</v>
      </c>
      <c r="W56" s="167"/>
      <c r="X56" s="167"/>
      <c r="Z56" s="167"/>
      <c r="AL56"/>
    </row>
    <row r="57" spans="1:38" ht="30" customHeight="1">
      <c r="A57" s="652"/>
      <c r="B57" s="187"/>
      <c r="C57" s="188"/>
      <c r="D57" s="187"/>
      <c r="E57" s="188"/>
      <c r="F57" s="187"/>
      <c r="G57" s="188"/>
      <c r="H57" s="187"/>
      <c r="I57" s="188"/>
      <c r="J57" s="187"/>
      <c r="K57" s="188"/>
      <c r="L57" s="187"/>
      <c r="M57" s="188"/>
      <c r="N57" s="624"/>
      <c r="O57" s="624"/>
      <c r="P57" s="656"/>
      <c r="Q57" s="136" t="s">
        <v>169</v>
      </c>
      <c r="R57" s="169"/>
      <c r="AL57"/>
    </row>
    <row r="58" spans="1:38" ht="30" customHeight="1" thickBot="1">
      <c r="A58" s="653"/>
      <c r="B58" s="60"/>
      <c r="C58" s="69"/>
      <c r="D58" s="60"/>
      <c r="E58" s="121"/>
      <c r="F58" s="60"/>
      <c r="G58" s="69"/>
      <c r="H58" s="191"/>
      <c r="I58" s="121"/>
      <c r="J58" s="191"/>
      <c r="K58" s="121"/>
      <c r="L58" s="118"/>
      <c r="M58" s="69"/>
      <c r="N58" s="625"/>
      <c r="O58" s="625"/>
      <c r="P58" s="657"/>
      <c r="Q58" s="136" t="s">
        <v>169</v>
      </c>
      <c r="AA58"/>
      <c r="AL58"/>
    </row>
    <row r="59" spans="1:38" ht="30" customHeight="1">
      <c r="A59" s="654" t="s">
        <v>178</v>
      </c>
      <c r="B59" s="435" t="s">
        <v>1104</v>
      </c>
      <c r="C59" s="436" t="s">
        <v>58</v>
      </c>
      <c r="D59" s="435" t="s">
        <v>1105</v>
      </c>
      <c r="E59" s="464" t="s">
        <v>465</v>
      </c>
      <c r="F59" s="435"/>
      <c r="G59" s="436"/>
      <c r="H59" s="435"/>
      <c r="I59" s="436"/>
      <c r="J59" s="435" t="s">
        <v>185</v>
      </c>
      <c r="K59" s="436" t="s">
        <v>58</v>
      </c>
      <c r="L59" s="435"/>
      <c r="M59" s="436"/>
      <c r="N59" s="623" t="str">
        <f>VLOOKUP($A59,'[2]Phan ca HK1-2025'!$B$4:$I$126,4,0)</f>
        <v>2. Chiều</v>
      </c>
      <c r="O59" s="623" t="str">
        <f>VLOOKUP($A59,'[2]Phan ca HK1-2025'!$B$4:$I$126,6,0)</f>
        <v>13/10/2025</v>
      </c>
      <c r="P59" s="655" t="str">
        <f>VLOOKUP($A59,'[2]Phan ca HK1-2025'!$B$4:$I$126,8,0)</f>
        <v>A12-102</v>
      </c>
      <c r="Q59" s="136" t="s">
        <v>178</v>
      </c>
      <c r="R59" s="180"/>
      <c r="S59" s="114"/>
      <c r="T59" s="114"/>
      <c r="U59" s="114"/>
      <c r="V59" s="158"/>
      <c r="W59" s="158"/>
      <c r="X59" s="384"/>
      <c r="Y59" s="166"/>
      <c r="Z59" s="180"/>
    </row>
    <row r="60" spans="1:38" ht="30" customHeight="1">
      <c r="A60" s="652"/>
      <c r="B60" s="443" t="s">
        <v>8</v>
      </c>
      <c r="C60" s="468" t="s">
        <v>1119</v>
      </c>
      <c r="D60" s="443"/>
      <c r="E60" s="468" t="s">
        <v>1119</v>
      </c>
      <c r="F60" s="443"/>
      <c r="G60" s="438"/>
      <c r="H60" s="443"/>
      <c r="I60" s="438"/>
      <c r="J60" s="443" t="s">
        <v>8</v>
      </c>
      <c r="K60" s="468" t="s">
        <v>1119</v>
      </c>
      <c r="L60" s="443"/>
      <c r="M60" s="438"/>
      <c r="N60" s="624"/>
      <c r="O60" s="624"/>
      <c r="P60" s="656"/>
      <c r="Q60" s="136" t="s">
        <v>178</v>
      </c>
      <c r="R60" s="180"/>
      <c r="S60" s="114"/>
      <c r="T60" s="114"/>
      <c r="U60" s="114"/>
      <c r="V60" s="158"/>
      <c r="W60" s="158"/>
      <c r="X60" s="384"/>
      <c r="Y60" s="166"/>
      <c r="Z60" s="180"/>
    </row>
    <row r="61" spans="1:38" ht="30" customHeight="1">
      <c r="A61" s="652"/>
      <c r="B61" s="441" t="s">
        <v>388</v>
      </c>
      <c r="C61" s="442" t="s">
        <v>1103</v>
      </c>
      <c r="D61" s="441" t="s">
        <v>1106</v>
      </c>
      <c r="E61" s="442" t="s">
        <v>58</v>
      </c>
      <c r="F61" s="441" t="s">
        <v>271</v>
      </c>
      <c r="G61" s="442" t="s">
        <v>64</v>
      </c>
      <c r="H61" s="441" t="s">
        <v>1107</v>
      </c>
      <c r="I61" s="442" t="s">
        <v>58</v>
      </c>
      <c r="J61" s="441"/>
      <c r="K61" s="442"/>
      <c r="L61" s="441" t="s">
        <v>271</v>
      </c>
      <c r="M61" s="465" t="s">
        <v>64</v>
      </c>
      <c r="N61" s="624"/>
      <c r="O61" s="624"/>
      <c r="P61" s="656"/>
      <c r="Q61" s="136" t="s">
        <v>178</v>
      </c>
      <c r="R61" s="180"/>
      <c r="S61" s="114"/>
      <c r="T61" s="114"/>
      <c r="U61" s="114"/>
      <c r="V61" s="158"/>
      <c r="W61" s="158"/>
      <c r="X61" s="384"/>
      <c r="Y61" s="166"/>
      <c r="Z61" s="180"/>
    </row>
    <row r="62" spans="1:38" ht="30" customHeight="1" thickBot="1">
      <c r="A62" s="652"/>
      <c r="B62" s="437" t="s">
        <v>581</v>
      </c>
      <c r="C62" s="468" t="s">
        <v>1119</v>
      </c>
      <c r="D62" s="437" t="s">
        <v>390</v>
      </c>
      <c r="E62" s="468" t="s">
        <v>1119</v>
      </c>
      <c r="F62" s="437" t="s">
        <v>8</v>
      </c>
      <c r="G62" s="468" t="s">
        <v>1119</v>
      </c>
      <c r="H62" s="437" t="s">
        <v>8</v>
      </c>
      <c r="I62" s="468" t="s">
        <v>1119</v>
      </c>
      <c r="J62" s="437"/>
      <c r="K62" s="440"/>
      <c r="L62" s="447"/>
      <c r="M62" s="468" t="s">
        <v>1119</v>
      </c>
      <c r="N62" s="624"/>
      <c r="O62" s="624"/>
      <c r="P62" s="656"/>
      <c r="Q62" s="136" t="s">
        <v>178</v>
      </c>
      <c r="R62" s="180"/>
      <c r="S62" s="114"/>
      <c r="T62" s="114"/>
      <c r="U62" s="114"/>
      <c r="V62" s="158"/>
      <c r="W62" s="158"/>
      <c r="X62" s="384"/>
      <c r="Y62" s="166"/>
      <c r="Z62" s="180"/>
    </row>
    <row r="63" spans="1:38" ht="30" customHeight="1">
      <c r="A63" s="652"/>
      <c r="B63" s="435" t="s">
        <v>388</v>
      </c>
      <c r="C63" s="436" t="s">
        <v>64</v>
      </c>
      <c r="D63" s="435" t="s">
        <v>1104</v>
      </c>
      <c r="E63" s="436" t="s">
        <v>1103</v>
      </c>
      <c r="F63" s="435" t="s">
        <v>1106</v>
      </c>
      <c r="G63" s="464" t="s">
        <v>465</v>
      </c>
      <c r="H63" s="435" t="s">
        <v>1108</v>
      </c>
      <c r="I63" s="436" t="s">
        <v>64</v>
      </c>
      <c r="J63" s="435" t="s">
        <v>185</v>
      </c>
      <c r="K63" s="436" t="s">
        <v>1103</v>
      </c>
      <c r="L63" s="435"/>
      <c r="M63" s="436"/>
      <c r="N63" s="624"/>
      <c r="O63" s="624"/>
      <c r="P63" s="656"/>
      <c r="Q63" s="136" t="s">
        <v>178</v>
      </c>
      <c r="R63" s="180"/>
      <c r="S63" s="114"/>
      <c r="T63" s="114"/>
      <c r="U63" s="114"/>
      <c r="V63" s="158"/>
      <c r="W63" s="158"/>
      <c r="X63" s="384"/>
      <c r="Y63" s="166"/>
      <c r="Z63" s="180"/>
    </row>
    <row r="64" spans="1:38" ht="30" customHeight="1">
      <c r="A64" s="652"/>
      <c r="B64" s="437" t="s">
        <v>578</v>
      </c>
      <c r="C64" s="468" t="s">
        <v>1121</v>
      </c>
      <c r="D64" s="443" t="s">
        <v>8</v>
      </c>
      <c r="E64" s="468" t="s">
        <v>1121</v>
      </c>
      <c r="F64" s="443"/>
      <c r="G64" s="468" t="s">
        <v>1121</v>
      </c>
      <c r="H64" s="437"/>
      <c r="I64" s="468" t="s">
        <v>1121</v>
      </c>
      <c r="J64" s="443" t="s">
        <v>8</v>
      </c>
      <c r="K64" s="468" t="s">
        <v>1121</v>
      </c>
      <c r="L64" s="443"/>
      <c r="M64" s="438"/>
      <c r="N64" s="624"/>
      <c r="O64" s="624"/>
      <c r="P64" s="656"/>
      <c r="Q64" s="136" t="s">
        <v>178</v>
      </c>
      <c r="R64" s="180"/>
      <c r="S64" s="114"/>
      <c r="T64" s="114"/>
      <c r="U64" s="114"/>
      <c r="V64" s="158"/>
      <c r="W64" s="158"/>
      <c r="X64" s="384"/>
      <c r="Y64" s="166"/>
      <c r="Z64" s="180"/>
    </row>
    <row r="65" spans="1:26" ht="30" customHeight="1">
      <c r="A65" s="652"/>
      <c r="B65" s="441"/>
      <c r="C65" s="442"/>
      <c r="D65" s="441"/>
      <c r="E65" s="442"/>
      <c r="F65" s="441" t="s">
        <v>271</v>
      </c>
      <c r="G65" s="442" t="s">
        <v>58</v>
      </c>
      <c r="H65" s="441" t="s">
        <v>1107</v>
      </c>
      <c r="I65" s="442" t="s">
        <v>58</v>
      </c>
      <c r="J65" s="441"/>
      <c r="K65" s="465"/>
      <c r="L65" s="441" t="s">
        <v>271</v>
      </c>
      <c r="M65" s="465" t="s">
        <v>58</v>
      </c>
      <c r="N65" s="624"/>
      <c r="O65" s="624"/>
      <c r="P65" s="656"/>
      <c r="Q65" s="136" t="s">
        <v>178</v>
      </c>
      <c r="W65" s="167"/>
      <c r="X65" s="167"/>
      <c r="Z65" s="167"/>
    </row>
    <row r="66" spans="1:26" ht="30" customHeight="1" thickBot="1">
      <c r="A66" s="652"/>
      <c r="B66" s="447"/>
      <c r="C66" s="448"/>
      <c r="D66" s="447"/>
      <c r="E66" s="448"/>
      <c r="F66" s="447" t="s">
        <v>8</v>
      </c>
      <c r="G66" s="468" t="s">
        <v>1121</v>
      </c>
      <c r="H66" s="447" t="s">
        <v>8</v>
      </c>
      <c r="I66" s="468" t="s">
        <v>1121</v>
      </c>
      <c r="J66" s="447"/>
      <c r="K66" s="448"/>
      <c r="L66" s="447"/>
      <c r="M66" s="468" t="s">
        <v>1121</v>
      </c>
      <c r="N66" s="624"/>
      <c r="O66" s="624"/>
      <c r="P66" s="656"/>
      <c r="Q66" s="136" t="s">
        <v>178</v>
      </c>
      <c r="W66" s="167"/>
      <c r="X66" s="167"/>
      <c r="Z66" s="167"/>
    </row>
    <row r="67" spans="1:26" ht="30" customHeight="1">
      <c r="A67" s="652"/>
      <c r="B67" s="435" t="s">
        <v>1104</v>
      </c>
      <c r="C67" s="436" t="s">
        <v>58</v>
      </c>
      <c r="D67" s="435" t="s">
        <v>1108</v>
      </c>
      <c r="E67" s="436" t="s">
        <v>64</v>
      </c>
      <c r="F67" s="454" t="s">
        <v>1131</v>
      </c>
      <c r="G67" s="436" t="s">
        <v>60</v>
      </c>
      <c r="H67" s="435" t="s">
        <v>1107</v>
      </c>
      <c r="I67" s="436" t="s">
        <v>1103</v>
      </c>
      <c r="J67" s="435" t="s">
        <v>180</v>
      </c>
      <c r="K67" s="436" t="s">
        <v>64</v>
      </c>
      <c r="L67" s="435" t="s">
        <v>185</v>
      </c>
      <c r="M67" s="464" t="s">
        <v>465</v>
      </c>
      <c r="N67" s="624"/>
      <c r="O67" s="624"/>
      <c r="P67" s="656"/>
      <c r="Q67" s="136" t="s">
        <v>178</v>
      </c>
      <c r="R67" s="169"/>
    </row>
    <row r="68" spans="1:26" ht="30" customHeight="1">
      <c r="A68" s="652"/>
      <c r="B68" s="443" t="s">
        <v>8</v>
      </c>
      <c r="C68" s="468" t="s">
        <v>1120</v>
      </c>
      <c r="D68" s="443" t="s">
        <v>8</v>
      </c>
      <c r="E68" s="468" t="s">
        <v>1120</v>
      </c>
      <c r="F68" s="437"/>
      <c r="G68" s="469"/>
      <c r="H68" s="443" t="s">
        <v>8</v>
      </c>
      <c r="I68" s="468" t="s">
        <v>1120</v>
      </c>
      <c r="J68" s="443" t="s">
        <v>8</v>
      </c>
      <c r="K68" s="438"/>
      <c r="L68" s="443"/>
      <c r="M68" s="468" t="s">
        <v>1120</v>
      </c>
      <c r="N68" s="624"/>
      <c r="O68" s="624"/>
      <c r="P68" s="656"/>
      <c r="Q68" s="136" t="s">
        <v>178</v>
      </c>
      <c r="R68" s="169"/>
    </row>
    <row r="69" spans="1:26" ht="30" customHeight="1">
      <c r="A69" s="652"/>
      <c r="B69" s="441" t="s">
        <v>1106</v>
      </c>
      <c r="C69" s="442" t="s">
        <v>64</v>
      </c>
      <c r="D69" s="441"/>
      <c r="E69" s="442"/>
      <c r="F69" s="441" t="s">
        <v>271</v>
      </c>
      <c r="G69" s="442" t="s">
        <v>1103</v>
      </c>
      <c r="H69" s="441"/>
      <c r="I69" s="442"/>
      <c r="J69" s="441" t="s">
        <v>388</v>
      </c>
      <c r="K69" s="442" t="s">
        <v>58</v>
      </c>
      <c r="L69" s="441" t="s">
        <v>271</v>
      </c>
      <c r="M69" s="442" t="s">
        <v>1103</v>
      </c>
      <c r="N69" s="624"/>
      <c r="O69" s="624"/>
      <c r="P69" s="656"/>
      <c r="Q69" s="136" t="s">
        <v>178</v>
      </c>
      <c r="R69" s="169"/>
    </row>
    <row r="70" spans="1:26" ht="30" customHeight="1" thickBot="1">
      <c r="A70" s="652"/>
      <c r="B70" s="447" t="s">
        <v>8</v>
      </c>
      <c r="C70" s="470" t="s">
        <v>1120</v>
      </c>
      <c r="D70" s="447"/>
      <c r="E70" s="448"/>
      <c r="F70" s="437" t="s">
        <v>390</v>
      </c>
      <c r="G70" s="469" t="s">
        <v>1120</v>
      </c>
      <c r="H70" s="437"/>
      <c r="I70" s="440"/>
      <c r="J70" s="437" t="s">
        <v>8</v>
      </c>
      <c r="K70" s="469" t="s">
        <v>1120</v>
      </c>
      <c r="L70" s="437" t="s">
        <v>390</v>
      </c>
      <c r="M70" s="469" t="s">
        <v>1120</v>
      </c>
      <c r="N70" s="624"/>
      <c r="O70" s="624"/>
      <c r="P70" s="656"/>
      <c r="Q70" s="136" t="s">
        <v>178</v>
      </c>
      <c r="R70" s="169"/>
    </row>
    <row r="71" spans="1:26" ht="30" customHeight="1">
      <c r="A71" s="652"/>
      <c r="B71" s="187"/>
      <c r="C71" s="188"/>
      <c r="D71" s="187"/>
      <c r="E71" s="188"/>
      <c r="F71" s="123"/>
      <c r="G71" s="122"/>
      <c r="H71" s="123"/>
      <c r="I71" s="122"/>
      <c r="J71" s="123"/>
      <c r="K71" s="122"/>
      <c r="L71" s="123"/>
      <c r="M71" s="122"/>
      <c r="N71" s="624"/>
      <c r="O71" s="624"/>
      <c r="P71" s="656"/>
      <c r="Q71" s="136" t="s">
        <v>178</v>
      </c>
      <c r="W71" s="167"/>
      <c r="X71" s="167"/>
      <c r="Z71" s="167"/>
    </row>
    <row r="72" spans="1:26" ht="30" customHeight="1">
      <c r="A72" s="652"/>
      <c r="B72" s="60"/>
      <c r="C72" s="121"/>
      <c r="D72" s="60"/>
      <c r="E72" s="69"/>
      <c r="F72" s="60"/>
      <c r="G72" s="69"/>
      <c r="H72" s="60"/>
      <c r="I72" s="69"/>
      <c r="J72" s="60"/>
      <c r="K72" s="69"/>
      <c r="L72" s="60"/>
      <c r="M72" s="121"/>
      <c r="N72" s="624"/>
      <c r="O72" s="624"/>
      <c r="P72" s="656"/>
      <c r="Q72" s="136" t="s">
        <v>178</v>
      </c>
      <c r="W72" s="167"/>
      <c r="X72" s="167"/>
      <c r="Z72" s="167"/>
    </row>
    <row r="73" spans="1:26" ht="30" customHeight="1">
      <c r="A73" s="652"/>
      <c r="B73" s="59"/>
      <c r="C73" s="61"/>
      <c r="D73" s="187"/>
      <c r="E73" s="61"/>
      <c r="F73" s="59"/>
      <c r="G73" s="61"/>
      <c r="H73" s="59"/>
      <c r="I73" s="61"/>
      <c r="J73" s="59"/>
      <c r="K73" s="61"/>
      <c r="L73" s="59"/>
      <c r="M73" s="61"/>
      <c r="N73" s="624"/>
      <c r="O73" s="624"/>
      <c r="P73" s="656"/>
      <c r="Q73" s="136" t="s">
        <v>178</v>
      </c>
      <c r="R73" s="169"/>
    </row>
    <row r="74" spans="1:26" ht="30" customHeight="1" thickBot="1">
      <c r="A74" s="653"/>
      <c r="B74" s="60"/>
      <c r="C74" s="69"/>
      <c r="D74" s="60"/>
      <c r="E74" s="69"/>
      <c r="F74" s="191"/>
      <c r="G74" s="63"/>
      <c r="H74" s="191"/>
      <c r="I74" s="63"/>
      <c r="J74" s="60"/>
      <c r="K74" s="69"/>
      <c r="L74" s="191"/>
      <c r="M74" s="63"/>
      <c r="N74" s="625"/>
      <c r="O74" s="625"/>
      <c r="P74" s="657"/>
      <c r="Q74" s="136" t="s">
        <v>178</v>
      </c>
      <c r="R74" s="169"/>
    </row>
    <row r="75" spans="1:26" ht="30" customHeight="1">
      <c r="A75" s="654" t="s">
        <v>97</v>
      </c>
      <c r="B75" s="435"/>
      <c r="C75" s="436"/>
      <c r="D75" s="435" t="s">
        <v>165</v>
      </c>
      <c r="E75" s="436" t="s">
        <v>59</v>
      </c>
      <c r="F75" s="435"/>
      <c r="G75" s="436"/>
      <c r="H75" s="435"/>
      <c r="I75" s="436"/>
      <c r="J75" s="435" t="s">
        <v>163</v>
      </c>
      <c r="K75" s="436" t="s">
        <v>792</v>
      </c>
      <c r="L75" s="435" t="s">
        <v>388</v>
      </c>
      <c r="M75" s="436" t="s">
        <v>59</v>
      </c>
      <c r="N75" s="623" t="str">
        <f>VLOOKUP($A75,'[2]Phan ca HK1-2025'!$B$4:$I$126,4,0)</f>
        <v>1. Sáng</v>
      </c>
      <c r="O75" s="623" t="str">
        <f>VLOOKUP($A75,'[2]Phan ca HK1-2025'!$B$4:$I$126,6,0)</f>
        <v>13/10/2025</v>
      </c>
      <c r="P75" s="655" t="str">
        <f>VLOOKUP($A75,'[2]Phan ca HK1-2025'!$B$4:$I$126,8,0)</f>
        <v>A7-625</v>
      </c>
      <c r="Q75" s="136" t="s">
        <v>97</v>
      </c>
      <c r="R75" s="394"/>
      <c r="S75" s="170"/>
      <c r="T75" s="170"/>
      <c r="U75" s="170"/>
      <c r="V75" s="158"/>
      <c r="W75" s="158"/>
      <c r="X75" s="384"/>
      <c r="Y75" s="164"/>
      <c r="Z75" s="394"/>
    </row>
    <row r="76" spans="1:26" ht="30" customHeight="1">
      <c r="A76" s="652"/>
      <c r="B76" s="443"/>
      <c r="C76" s="438"/>
      <c r="D76" s="443"/>
      <c r="E76" s="468" t="s">
        <v>1122</v>
      </c>
      <c r="F76" s="443"/>
      <c r="G76" s="438"/>
      <c r="H76" s="443"/>
      <c r="I76" s="438"/>
      <c r="J76" s="443"/>
      <c r="K76" s="468" t="s">
        <v>1122</v>
      </c>
      <c r="L76" s="443"/>
      <c r="M76" s="468" t="s">
        <v>1122</v>
      </c>
      <c r="N76" s="624"/>
      <c r="O76" s="624"/>
      <c r="P76" s="656"/>
      <c r="Q76" s="136" t="s">
        <v>97</v>
      </c>
      <c r="R76" s="394"/>
      <c r="S76" s="170"/>
      <c r="T76" s="170"/>
      <c r="U76" s="170"/>
      <c r="V76" s="158"/>
      <c r="W76" s="158"/>
      <c r="X76" s="384"/>
      <c r="Y76" s="164"/>
      <c r="Z76" s="394"/>
    </row>
    <row r="77" spans="1:26" ht="30" customHeight="1">
      <c r="A77" s="652"/>
      <c r="B77" s="441" t="s">
        <v>162</v>
      </c>
      <c r="C77" s="442" t="s">
        <v>792</v>
      </c>
      <c r="D77" s="441"/>
      <c r="E77" s="442"/>
      <c r="F77" s="441" t="s">
        <v>271</v>
      </c>
      <c r="G77" s="442" t="s">
        <v>60</v>
      </c>
      <c r="H77" s="441" t="s">
        <v>164</v>
      </c>
      <c r="I77" s="442" t="s">
        <v>60</v>
      </c>
      <c r="J77" s="441" t="s">
        <v>180</v>
      </c>
      <c r="K77" s="442" t="s">
        <v>60</v>
      </c>
      <c r="L77" s="441" t="s">
        <v>271</v>
      </c>
      <c r="M77" s="442" t="s">
        <v>60</v>
      </c>
      <c r="N77" s="624"/>
      <c r="O77" s="624"/>
      <c r="P77" s="656"/>
      <c r="Q77" s="136" t="s">
        <v>97</v>
      </c>
      <c r="R77" s="407"/>
      <c r="S77" s="114"/>
      <c r="T77" s="170"/>
      <c r="U77" s="170"/>
      <c r="V77" s="158"/>
      <c r="W77" s="158"/>
      <c r="X77" s="384"/>
      <c r="Y77" s="164"/>
      <c r="Z77" s="394"/>
    </row>
    <row r="78" spans="1:26" ht="30" customHeight="1" thickBot="1">
      <c r="A78" s="652"/>
      <c r="B78" s="447"/>
      <c r="C78" s="468" t="s">
        <v>1122</v>
      </c>
      <c r="D78" s="447"/>
      <c r="E78" s="448"/>
      <c r="F78" s="447"/>
      <c r="G78" s="468" t="s">
        <v>1122</v>
      </c>
      <c r="H78" s="447"/>
      <c r="I78" s="468" t="s">
        <v>1122</v>
      </c>
      <c r="J78" s="447"/>
      <c r="K78" s="448"/>
      <c r="L78" s="447"/>
      <c r="M78" s="468" t="s">
        <v>1122</v>
      </c>
      <c r="N78" s="624"/>
      <c r="O78" s="624"/>
      <c r="P78" s="656"/>
      <c r="Q78" s="136" t="s">
        <v>97</v>
      </c>
      <c r="R78" s="394"/>
      <c r="S78" s="170"/>
      <c r="T78" s="170"/>
      <c r="U78" s="170"/>
      <c r="V78" s="158"/>
      <c r="W78" s="158"/>
      <c r="X78" s="384"/>
      <c r="Y78" s="164"/>
      <c r="Z78" s="394"/>
    </row>
    <row r="79" spans="1:26" ht="30" customHeight="1">
      <c r="A79" s="652"/>
      <c r="B79" s="435"/>
      <c r="C79" s="436"/>
      <c r="D79" s="435"/>
      <c r="E79" s="436"/>
      <c r="F79" s="435" t="s">
        <v>165</v>
      </c>
      <c r="G79" s="436" t="s">
        <v>59</v>
      </c>
      <c r="H79" s="435"/>
      <c r="I79" s="436"/>
      <c r="J79" s="435" t="s">
        <v>163</v>
      </c>
      <c r="K79" s="436" t="s">
        <v>59</v>
      </c>
      <c r="L79" s="435" t="s">
        <v>271</v>
      </c>
      <c r="M79" s="436" t="s">
        <v>792</v>
      </c>
      <c r="N79" s="624"/>
      <c r="O79" s="624"/>
      <c r="P79" s="656"/>
      <c r="Q79" s="136" t="s">
        <v>97</v>
      </c>
      <c r="R79" s="394"/>
      <c r="S79" s="170"/>
      <c r="T79" s="170"/>
      <c r="U79" s="170"/>
      <c r="V79" s="158"/>
      <c r="W79" s="158"/>
      <c r="X79" s="384"/>
      <c r="Y79" s="164"/>
      <c r="Z79" s="394"/>
    </row>
    <row r="80" spans="1:26" ht="30" customHeight="1">
      <c r="A80" s="652"/>
      <c r="B80" s="443"/>
      <c r="C80" s="438"/>
      <c r="D80" s="443"/>
      <c r="E80" s="438"/>
      <c r="F80" s="443"/>
      <c r="G80" s="468" t="s">
        <v>1123</v>
      </c>
      <c r="H80" s="437"/>
      <c r="I80" s="440"/>
      <c r="J80" s="443"/>
      <c r="K80" s="468" t="s">
        <v>1123</v>
      </c>
      <c r="L80" s="443"/>
      <c r="M80" s="468" t="s">
        <v>1123</v>
      </c>
      <c r="N80" s="624"/>
      <c r="O80" s="624"/>
      <c r="P80" s="656"/>
      <c r="Q80" s="136" t="s">
        <v>97</v>
      </c>
      <c r="R80" s="394"/>
      <c r="S80" s="170"/>
      <c r="T80" s="170"/>
      <c r="U80" s="170"/>
      <c r="V80" s="158"/>
      <c r="W80" s="158"/>
      <c r="X80" s="384"/>
      <c r="Y80" s="164"/>
      <c r="Z80" s="394"/>
    </row>
    <row r="81" spans="1:38" ht="30" customHeight="1">
      <c r="A81" s="652"/>
      <c r="B81" s="441" t="s">
        <v>388</v>
      </c>
      <c r="C81" s="442" t="s">
        <v>60</v>
      </c>
      <c r="D81" s="445" t="s">
        <v>162</v>
      </c>
      <c r="E81" s="442" t="s">
        <v>60</v>
      </c>
      <c r="F81" s="441" t="s">
        <v>271</v>
      </c>
      <c r="G81" s="442" t="s">
        <v>792</v>
      </c>
      <c r="H81" s="441" t="s">
        <v>164</v>
      </c>
      <c r="I81" s="442" t="s">
        <v>792</v>
      </c>
      <c r="J81" s="441"/>
      <c r="K81" s="442"/>
      <c r="L81" s="441"/>
      <c r="M81" s="442"/>
      <c r="N81" s="624"/>
      <c r="O81" s="624"/>
      <c r="P81" s="656"/>
      <c r="Q81" s="136" t="s">
        <v>97</v>
      </c>
      <c r="R81" s="394"/>
      <c r="S81" s="170"/>
      <c r="T81" s="170"/>
      <c r="U81" s="170"/>
      <c r="V81" s="158"/>
      <c r="W81" s="158"/>
      <c r="X81" s="384"/>
      <c r="Y81" s="164"/>
      <c r="Z81" s="394"/>
    </row>
    <row r="82" spans="1:38" ht="30" customHeight="1" thickBot="1">
      <c r="A82" s="652"/>
      <c r="B82" s="437"/>
      <c r="C82" s="469" t="s">
        <v>1123</v>
      </c>
      <c r="D82" s="437"/>
      <c r="E82" s="469" t="s">
        <v>1123</v>
      </c>
      <c r="F82" s="437"/>
      <c r="G82" s="469" t="s">
        <v>1123</v>
      </c>
      <c r="H82" s="437"/>
      <c r="I82" s="469" t="s">
        <v>1123</v>
      </c>
      <c r="J82" s="437"/>
      <c r="K82" s="440"/>
      <c r="L82" s="437"/>
      <c r="M82" s="440"/>
      <c r="N82" s="624"/>
      <c r="O82" s="624"/>
      <c r="P82" s="656"/>
      <c r="Q82" s="136" t="s">
        <v>97</v>
      </c>
      <c r="W82" s="167"/>
      <c r="X82" s="167"/>
      <c r="Z82" s="167"/>
    </row>
    <row r="83" spans="1:38" ht="30" customHeight="1">
      <c r="A83" s="652"/>
      <c r="B83" s="123"/>
      <c r="C83" s="122"/>
      <c r="D83" s="123"/>
      <c r="E83" s="122"/>
      <c r="F83" s="454" t="s">
        <v>1131</v>
      </c>
      <c r="G83" s="122" t="s">
        <v>31</v>
      </c>
      <c r="H83" s="123"/>
      <c r="I83" s="122"/>
      <c r="J83" s="123"/>
      <c r="K83" s="122"/>
      <c r="L83" s="123"/>
      <c r="M83" s="122"/>
      <c r="N83" s="624"/>
      <c r="O83" s="624"/>
      <c r="P83" s="656"/>
      <c r="Q83" s="136" t="s">
        <v>97</v>
      </c>
      <c r="R83" s="169"/>
      <c r="AL83"/>
    </row>
    <row r="84" spans="1:38" ht="30" customHeight="1">
      <c r="A84" s="652"/>
      <c r="B84" s="60"/>
      <c r="C84" s="121"/>
      <c r="D84" s="60"/>
      <c r="E84" s="121"/>
      <c r="F84" s="60"/>
      <c r="G84" s="121"/>
      <c r="H84" s="60"/>
      <c r="I84" s="121"/>
      <c r="J84" s="60"/>
      <c r="K84" s="121"/>
      <c r="L84" s="60"/>
      <c r="M84" s="121"/>
      <c r="N84" s="624"/>
      <c r="O84" s="624"/>
      <c r="P84" s="656"/>
      <c r="Q84" s="136" t="s">
        <v>97</v>
      </c>
      <c r="R84" s="5"/>
      <c r="S84" s="5"/>
      <c r="T84" s="14"/>
      <c r="U84" s="5"/>
      <c r="V84" s="5"/>
      <c r="Y84" s="14"/>
      <c r="Z84" s="5"/>
      <c r="AA84"/>
      <c r="AL84"/>
    </row>
    <row r="85" spans="1:38" ht="30" customHeight="1">
      <c r="A85" s="652"/>
      <c r="B85" s="59"/>
      <c r="C85" s="61"/>
      <c r="D85" s="59"/>
      <c r="E85" s="61"/>
      <c r="F85" s="59"/>
      <c r="G85" s="61"/>
      <c r="H85" s="59"/>
      <c r="I85" s="61"/>
      <c r="J85" s="59"/>
      <c r="K85" s="61"/>
      <c r="L85" s="59"/>
      <c r="M85" s="61"/>
      <c r="N85" s="624"/>
      <c r="O85" s="624"/>
      <c r="P85" s="656"/>
      <c r="Q85" s="136" t="s">
        <v>97</v>
      </c>
      <c r="R85" s="5"/>
      <c r="S85" s="5"/>
      <c r="T85" s="14"/>
      <c r="U85" s="5"/>
      <c r="V85" s="5"/>
      <c r="Y85" s="14"/>
      <c r="Z85" s="5"/>
      <c r="AA85"/>
      <c r="AL85"/>
    </row>
    <row r="86" spans="1:38" ht="30" customHeight="1" thickBot="1">
      <c r="A86" s="652"/>
      <c r="B86" s="64"/>
      <c r="C86" s="197"/>
      <c r="D86" s="64"/>
      <c r="E86" s="197"/>
      <c r="F86" s="64"/>
      <c r="G86" s="197"/>
      <c r="H86" s="64"/>
      <c r="I86" s="197"/>
      <c r="J86" s="64"/>
      <c r="K86" s="197"/>
      <c r="L86" s="64"/>
      <c r="M86" s="197"/>
      <c r="N86" s="625"/>
      <c r="O86" s="625"/>
      <c r="P86" s="657"/>
      <c r="Q86" s="136" t="s">
        <v>97</v>
      </c>
      <c r="U86" s="14"/>
      <c r="V86" s="5"/>
      <c r="Y86" s="14"/>
      <c r="Z86" s="5"/>
      <c r="AA86"/>
      <c r="AL86"/>
    </row>
    <row r="87" spans="1:38" ht="30" customHeight="1">
      <c r="A87" s="654" t="s">
        <v>167</v>
      </c>
      <c r="B87" s="435" t="s">
        <v>271</v>
      </c>
      <c r="C87" s="436" t="s">
        <v>64</v>
      </c>
      <c r="D87" s="435"/>
      <c r="E87" s="436"/>
      <c r="F87" s="435" t="s">
        <v>165</v>
      </c>
      <c r="G87" s="436" t="s">
        <v>64</v>
      </c>
      <c r="H87" s="435" t="s">
        <v>271</v>
      </c>
      <c r="I87" s="436" t="s">
        <v>64</v>
      </c>
      <c r="J87" s="454" t="s">
        <v>1131</v>
      </c>
      <c r="K87" s="436" t="s">
        <v>59</v>
      </c>
      <c r="L87" s="435" t="s">
        <v>388</v>
      </c>
      <c r="M87" s="436" t="s">
        <v>64</v>
      </c>
      <c r="N87" s="623" t="str">
        <f>VLOOKUP($A87,'[2]Phan ca HK1-2025'!$B$4:$I$126,4,0)</f>
        <v>2. Chiều</v>
      </c>
      <c r="O87" s="623" t="str">
        <f>VLOOKUP($A87,'[2]Phan ca HK1-2025'!$B$4:$I$126,6,0)</f>
        <v>13/10/2025</v>
      </c>
      <c r="P87" s="626" t="str">
        <f>VLOOKUP($A87,'[2]Phan ca HK1-2025'!$B$4:$I$126,8,0)</f>
        <v>A7-625</v>
      </c>
      <c r="Q87" s="136" t="s">
        <v>167</v>
      </c>
      <c r="W87" s="167"/>
      <c r="X87" s="167"/>
      <c r="Z87" s="167"/>
      <c r="AA87"/>
      <c r="AL87"/>
    </row>
    <row r="88" spans="1:38" ht="30" customHeight="1">
      <c r="A88" s="652"/>
      <c r="B88" s="443"/>
      <c r="C88" s="468" t="s">
        <v>1124</v>
      </c>
      <c r="D88" s="443"/>
      <c r="E88" s="438"/>
      <c r="F88" s="443"/>
      <c r="G88" s="468" t="s">
        <v>1124</v>
      </c>
      <c r="H88" s="443"/>
      <c r="I88" s="468" t="s">
        <v>1124</v>
      </c>
      <c r="J88" s="443"/>
      <c r="K88" s="438"/>
      <c r="L88" s="443"/>
      <c r="M88" s="468" t="s">
        <v>1124</v>
      </c>
      <c r="N88" s="624"/>
      <c r="O88" s="624"/>
      <c r="P88" s="627"/>
      <c r="Q88" s="136" t="s">
        <v>167</v>
      </c>
      <c r="R88" s="169"/>
      <c r="AA88"/>
      <c r="AL88"/>
    </row>
    <row r="89" spans="1:38" ht="30" customHeight="1">
      <c r="A89" s="652"/>
      <c r="B89" s="441"/>
      <c r="C89" s="442"/>
      <c r="D89" s="441" t="s">
        <v>162</v>
      </c>
      <c r="E89" s="442" t="s">
        <v>1103</v>
      </c>
      <c r="F89" s="441" t="s">
        <v>180</v>
      </c>
      <c r="G89" s="442" t="s">
        <v>58</v>
      </c>
      <c r="H89" s="441"/>
      <c r="I89" s="442"/>
      <c r="J89" s="441" t="s">
        <v>163</v>
      </c>
      <c r="K89" s="442" t="s">
        <v>58</v>
      </c>
      <c r="L89" s="441" t="s">
        <v>164</v>
      </c>
      <c r="M89" s="442" t="s">
        <v>58</v>
      </c>
      <c r="N89" s="624"/>
      <c r="O89" s="624"/>
      <c r="P89" s="627"/>
      <c r="Q89" s="136" t="s">
        <v>167</v>
      </c>
      <c r="R89" s="169"/>
      <c r="AA89"/>
      <c r="AL89"/>
    </row>
    <row r="90" spans="1:38" ht="30" customHeight="1" thickBot="1">
      <c r="A90" s="652"/>
      <c r="B90" s="443"/>
      <c r="C90" s="440"/>
      <c r="D90" s="443"/>
      <c r="E90" s="468" t="s">
        <v>1124</v>
      </c>
      <c r="F90" s="437" t="s">
        <v>8</v>
      </c>
      <c r="G90" s="440"/>
      <c r="H90" s="443"/>
      <c r="I90" s="440"/>
      <c r="J90" s="437"/>
      <c r="K90" s="468" t="s">
        <v>1124</v>
      </c>
      <c r="L90" s="437"/>
      <c r="M90" s="468" t="s">
        <v>1124</v>
      </c>
      <c r="N90" s="624"/>
      <c r="O90" s="624"/>
      <c r="P90" s="627"/>
      <c r="Q90" s="136" t="s">
        <v>167</v>
      </c>
      <c r="W90" s="167"/>
      <c r="X90" s="167"/>
      <c r="Z90" s="167"/>
      <c r="AA90"/>
      <c r="AL90"/>
    </row>
    <row r="91" spans="1:38" ht="30" customHeight="1">
      <c r="A91" s="652"/>
      <c r="B91" s="435" t="s">
        <v>388</v>
      </c>
      <c r="C91" s="436" t="s">
        <v>1103</v>
      </c>
      <c r="D91" s="435" t="s">
        <v>162</v>
      </c>
      <c r="E91" s="436" t="s">
        <v>64</v>
      </c>
      <c r="F91" s="435"/>
      <c r="G91" s="436"/>
      <c r="H91" s="435" t="s">
        <v>164</v>
      </c>
      <c r="I91" s="436" t="s">
        <v>1103</v>
      </c>
      <c r="J91" s="435" t="s">
        <v>163</v>
      </c>
      <c r="K91" s="436" t="s">
        <v>64</v>
      </c>
      <c r="L91" s="435"/>
      <c r="M91" s="436"/>
      <c r="N91" s="624"/>
      <c r="O91" s="624"/>
      <c r="P91" s="627"/>
      <c r="Q91" s="136" t="s">
        <v>167</v>
      </c>
      <c r="R91" s="169"/>
      <c r="AA91"/>
      <c r="AL91"/>
    </row>
    <row r="92" spans="1:38" ht="30" customHeight="1">
      <c r="A92" s="652"/>
      <c r="B92" s="443"/>
      <c r="C92" s="468" t="s">
        <v>1125</v>
      </c>
      <c r="D92" s="443"/>
      <c r="E92" s="468" t="s">
        <v>1125</v>
      </c>
      <c r="F92" s="443"/>
      <c r="G92" s="438"/>
      <c r="H92" s="443"/>
      <c r="I92" s="468" t="s">
        <v>1125</v>
      </c>
      <c r="J92" s="443"/>
      <c r="K92" s="468" t="s">
        <v>1125</v>
      </c>
      <c r="L92" s="443"/>
      <c r="M92" s="438"/>
      <c r="N92" s="624"/>
      <c r="O92" s="624"/>
      <c r="P92" s="627"/>
      <c r="Q92" s="136" t="s">
        <v>167</v>
      </c>
      <c r="W92" s="167"/>
      <c r="X92" s="167"/>
      <c r="Z92" s="167"/>
      <c r="AA92"/>
      <c r="AL92"/>
    </row>
    <row r="93" spans="1:38" ht="30" customHeight="1">
      <c r="A93" s="652"/>
      <c r="B93" s="441" t="s">
        <v>271</v>
      </c>
      <c r="C93" s="442" t="s">
        <v>58</v>
      </c>
      <c r="D93" s="441"/>
      <c r="E93" s="442"/>
      <c r="F93" s="441"/>
      <c r="G93" s="442"/>
      <c r="H93" s="445" t="s">
        <v>271</v>
      </c>
      <c r="I93" s="442" t="s">
        <v>58</v>
      </c>
      <c r="J93" s="441" t="s">
        <v>165</v>
      </c>
      <c r="K93" s="442" t="s">
        <v>1103</v>
      </c>
      <c r="L93" s="441"/>
      <c r="M93" s="442"/>
      <c r="N93" s="624"/>
      <c r="O93" s="624"/>
      <c r="P93" s="627"/>
      <c r="Q93" s="136" t="s">
        <v>167</v>
      </c>
      <c r="R93" s="169"/>
      <c r="AA93"/>
      <c r="AL93"/>
    </row>
    <row r="94" spans="1:38" ht="30" customHeight="1" thickBot="1">
      <c r="A94" s="652"/>
      <c r="B94" s="447"/>
      <c r="C94" s="470" t="s">
        <v>1125</v>
      </c>
      <c r="D94" s="447"/>
      <c r="E94" s="448"/>
      <c r="F94" s="447"/>
      <c r="G94" s="448"/>
      <c r="H94" s="447"/>
      <c r="I94" s="470" t="s">
        <v>1125</v>
      </c>
      <c r="J94" s="447"/>
      <c r="K94" s="470" t="s">
        <v>1125</v>
      </c>
      <c r="L94" s="447"/>
      <c r="M94" s="448"/>
      <c r="N94" s="624"/>
      <c r="O94" s="624"/>
      <c r="P94" s="627"/>
      <c r="Q94" s="136" t="s">
        <v>167</v>
      </c>
      <c r="R94" s="169"/>
      <c r="AA94"/>
      <c r="AL94"/>
    </row>
    <row r="95" spans="1:38" ht="30" customHeight="1">
      <c r="A95" s="652"/>
      <c r="B95" s="187"/>
      <c r="C95" s="188"/>
      <c r="D95" s="187"/>
      <c r="E95" s="188"/>
      <c r="F95" s="187"/>
      <c r="G95" s="188"/>
      <c r="H95" s="187"/>
      <c r="I95" s="188"/>
      <c r="J95" s="187"/>
      <c r="K95" s="188"/>
      <c r="L95" s="187"/>
      <c r="M95" s="188"/>
      <c r="N95" s="624"/>
      <c r="O95" s="624"/>
      <c r="P95" s="627"/>
      <c r="Q95" s="136" t="s">
        <v>167</v>
      </c>
      <c r="Y95" s="162"/>
    </row>
    <row r="96" spans="1:38" ht="30" customHeight="1" thickBot="1">
      <c r="A96" s="652"/>
      <c r="B96" s="64"/>
      <c r="C96" s="69"/>
      <c r="D96" s="64"/>
      <c r="E96" s="69"/>
      <c r="F96" s="64"/>
      <c r="G96" s="69"/>
      <c r="H96" s="118"/>
      <c r="I96" s="119"/>
      <c r="J96" s="118"/>
      <c r="K96" s="119"/>
      <c r="L96" s="64"/>
      <c r="M96" s="63"/>
      <c r="N96" s="625"/>
      <c r="O96" s="625"/>
      <c r="P96" s="628"/>
      <c r="Q96" s="136" t="s">
        <v>167</v>
      </c>
      <c r="S96" s="5"/>
      <c r="T96" s="5"/>
      <c r="U96" s="5"/>
      <c r="W96" s="5"/>
      <c r="X96" s="5"/>
      <c r="Y96" s="5"/>
      <c r="Z96" s="5"/>
    </row>
    <row r="97" spans="1:70" ht="30" customHeight="1">
      <c r="A97" s="654" t="s">
        <v>330</v>
      </c>
      <c r="B97" s="435" t="s">
        <v>388</v>
      </c>
      <c r="C97" s="436" t="s">
        <v>59</v>
      </c>
      <c r="D97" s="435" t="s">
        <v>162</v>
      </c>
      <c r="E97" s="464" t="s">
        <v>465</v>
      </c>
      <c r="F97" s="435"/>
      <c r="G97" s="436"/>
      <c r="H97" s="435" t="s">
        <v>164</v>
      </c>
      <c r="I97" s="436" t="s">
        <v>59</v>
      </c>
      <c r="J97" s="435" t="s">
        <v>163</v>
      </c>
      <c r="K97" s="436" t="s">
        <v>60</v>
      </c>
      <c r="L97" s="441" t="s">
        <v>423</v>
      </c>
      <c r="M97" s="442" t="s">
        <v>13</v>
      </c>
      <c r="N97" s="623" t="str">
        <f>VLOOKUP($A97,'[2]Phan ca HK1-2025'!$B$4:$I$126,4,0)</f>
        <v>1. Sáng</v>
      </c>
      <c r="O97" s="623" t="str">
        <f>VLOOKUP($A97,'[2]Phan ca HK1-2025'!$B$4:$I$126,6,0)</f>
        <v>13/10/2025</v>
      </c>
      <c r="P97" s="626" t="str">
        <f>VLOOKUP($A97,'[2]Phan ca HK1-2025'!$B$4:$I$126,8,0)</f>
        <v>A7-306</v>
      </c>
      <c r="Q97" s="136" t="s">
        <v>330</v>
      </c>
      <c r="R97" s="393"/>
      <c r="S97" s="113"/>
      <c r="T97" s="113"/>
      <c r="U97" s="113"/>
      <c r="V97" s="159"/>
      <c r="W97" s="159"/>
      <c r="X97" s="384"/>
      <c r="Y97" s="166"/>
      <c r="Z97" s="393"/>
    </row>
    <row r="98" spans="1:70" ht="30" customHeight="1">
      <c r="A98" s="652"/>
      <c r="B98" s="437" t="s">
        <v>8</v>
      </c>
      <c r="C98" s="468" t="s">
        <v>1126</v>
      </c>
      <c r="D98" s="443"/>
      <c r="E98" s="468" t="s">
        <v>1126</v>
      </c>
      <c r="F98" s="443"/>
      <c r="G98" s="438"/>
      <c r="H98" s="437" t="s">
        <v>8</v>
      </c>
      <c r="I98" s="468" t="s">
        <v>1126</v>
      </c>
      <c r="J98" s="437" t="s">
        <v>8</v>
      </c>
      <c r="K98" s="468" t="s">
        <v>1126</v>
      </c>
      <c r="L98" s="437" t="s">
        <v>8</v>
      </c>
      <c r="M98" s="440"/>
      <c r="N98" s="624"/>
      <c r="O98" s="624"/>
      <c r="P98" s="627"/>
      <c r="Q98" s="136" t="s">
        <v>330</v>
      </c>
      <c r="R98" s="393"/>
      <c r="S98" s="113"/>
      <c r="T98" s="113"/>
      <c r="U98" s="113"/>
      <c r="V98" s="159"/>
      <c r="W98" s="159"/>
      <c r="X98" s="384"/>
      <c r="Y98" s="166"/>
      <c r="Z98" s="393"/>
    </row>
    <row r="99" spans="1:70" ht="30" customHeight="1">
      <c r="A99" s="652"/>
      <c r="B99" s="441"/>
      <c r="C99" s="442"/>
      <c r="D99" s="441" t="s">
        <v>271</v>
      </c>
      <c r="E99" s="442" t="s">
        <v>59</v>
      </c>
      <c r="F99" s="441" t="s">
        <v>165</v>
      </c>
      <c r="G99" s="442" t="s">
        <v>792</v>
      </c>
      <c r="H99" s="441"/>
      <c r="I99" s="442"/>
      <c r="J99" s="441" t="s">
        <v>271</v>
      </c>
      <c r="K99" s="442" t="s">
        <v>59</v>
      </c>
      <c r="L99" s="441" t="s">
        <v>180</v>
      </c>
      <c r="M99" s="442" t="s">
        <v>32</v>
      </c>
      <c r="N99" s="624"/>
      <c r="O99" s="624"/>
      <c r="P99" s="627"/>
      <c r="Q99" s="136" t="s">
        <v>330</v>
      </c>
      <c r="R99" s="393"/>
      <c r="S99" s="113"/>
      <c r="T99" s="113"/>
      <c r="U99" s="113"/>
      <c r="V99" s="159"/>
      <c r="W99" s="159"/>
      <c r="X99" s="384"/>
      <c r="Y99" s="166"/>
      <c r="Z99" s="393"/>
    </row>
    <row r="100" spans="1:70" ht="30" customHeight="1" thickBot="1">
      <c r="A100" s="652"/>
      <c r="B100" s="437"/>
      <c r="C100" s="440"/>
      <c r="D100" s="437" t="s">
        <v>8</v>
      </c>
      <c r="E100" s="468" t="s">
        <v>1126</v>
      </c>
      <c r="F100" s="437"/>
      <c r="G100" s="468" t="s">
        <v>1126</v>
      </c>
      <c r="H100" s="437"/>
      <c r="I100" s="440"/>
      <c r="J100" s="437" t="s">
        <v>8</v>
      </c>
      <c r="K100" s="468" t="s">
        <v>1126</v>
      </c>
      <c r="L100" s="447" t="s">
        <v>8</v>
      </c>
      <c r="M100" s="448"/>
      <c r="N100" s="624"/>
      <c r="O100" s="624"/>
      <c r="P100" s="627"/>
      <c r="Q100" s="136" t="s">
        <v>330</v>
      </c>
      <c r="R100" s="393"/>
      <c r="S100" s="113"/>
      <c r="T100" s="113"/>
      <c r="U100" s="113"/>
      <c r="V100" s="159"/>
      <c r="W100" s="159"/>
      <c r="X100" s="384"/>
      <c r="Y100" s="166"/>
      <c r="Z100" s="393"/>
    </row>
    <row r="101" spans="1:70" ht="30" customHeight="1">
      <c r="A101" s="652"/>
      <c r="B101" s="435" t="s">
        <v>271</v>
      </c>
      <c r="C101" s="436" t="s">
        <v>60</v>
      </c>
      <c r="D101" s="435"/>
      <c r="E101" s="436"/>
      <c r="F101" s="435" t="s">
        <v>388</v>
      </c>
      <c r="G101" s="436" t="s">
        <v>59</v>
      </c>
      <c r="H101" s="435" t="s">
        <v>271</v>
      </c>
      <c r="I101" s="436" t="s">
        <v>60</v>
      </c>
      <c r="J101" s="435" t="s">
        <v>163</v>
      </c>
      <c r="K101" s="436" t="s">
        <v>792</v>
      </c>
      <c r="L101" s="435"/>
      <c r="M101" s="436"/>
      <c r="N101" s="624"/>
      <c r="O101" s="624"/>
      <c r="P101" s="627"/>
      <c r="Q101" s="136" t="s">
        <v>330</v>
      </c>
      <c r="R101" s="393"/>
      <c r="S101" s="113"/>
      <c r="T101" s="113"/>
      <c r="U101" s="113"/>
      <c r="V101" s="159"/>
      <c r="W101" s="159"/>
      <c r="X101" s="384"/>
      <c r="Y101" s="166"/>
      <c r="Z101" s="393"/>
    </row>
    <row r="102" spans="1:70" ht="30" customHeight="1">
      <c r="A102" s="652"/>
      <c r="B102" s="437" t="s">
        <v>8</v>
      </c>
      <c r="C102" s="468" t="s">
        <v>1127</v>
      </c>
      <c r="D102" s="443"/>
      <c r="E102" s="438"/>
      <c r="F102" s="443"/>
      <c r="G102" s="468" t="s">
        <v>1127</v>
      </c>
      <c r="H102" s="437" t="s">
        <v>8</v>
      </c>
      <c r="I102" s="468" t="s">
        <v>1127</v>
      </c>
      <c r="J102" s="437" t="s">
        <v>8</v>
      </c>
      <c r="K102" s="468" t="s">
        <v>1127</v>
      </c>
      <c r="L102" s="443"/>
      <c r="M102" s="438"/>
      <c r="N102" s="624"/>
      <c r="O102" s="624"/>
      <c r="P102" s="627"/>
      <c r="Q102" s="136" t="s">
        <v>330</v>
      </c>
      <c r="R102" s="393"/>
      <c r="S102" s="113"/>
      <c r="T102" s="113"/>
      <c r="U102" s="113"/>
      <c r="V102" s="159"/>
      <c r="W102" s="159"/>
      <c r="X102" s="384"/>
      <c r="Y102" s="166"/>
      <c r="Z102" s="393"/>
    </row>
    <row r="103" spans="1:70" ht="30" customHeight="1">
      <c r="A103" s="652"/>
      <c r="B103" s="441"/>
      <c r="C103" s="442"/>
      <c r="D103" s="445" t="s">
        <v>162</v>
      </c>
      <c r="E103" s="442" t="s">
        <v>792</v>
      </c>
      <c r="F103" s="441" t="s">
        <v>165</v>
      </c>
      <c r="G103" s="442" t="s">
        <v>60</v>
      </c>
      <c r="H103" s="441" t="s">
        <v>164</v>
      </c>
      <c r="I103" s="442" t="s">
        <v>792</v>
      </c>
      <c r="J103" s="441"/>
      <c r="K103" s="442"/>
      <c r="L103" s="441"/>
      <c r="M103" s="442"/>
      <c r="N103" s="624"/>
      <c r="O103" s="624"/>
      <c r="P103" s="627"/>
      <c r="Q103" s="136" t="s">
        <v>330</v>
      </c>
      <c r="R103" s="393"/>
      <c r="S103" s="113"/>
      <c r="T103" s="113"/>
      <c r="U103" s="113"/>
      <c r="V103" s="159"/>
      <c r="W103" s="159"/>
      <c r="X103" s="384"/>
      <c r="Y103" s="166"/>
      <c r="Z103" s="393"/>
    </row>
    <row r="104" spans="1:70" ht="30" customHeight="1" thickBot="1">
      <c r="A104" s="652"/>
      <c r="B104" s="447"/>
      <c r="C104" s="448"/>
      <c r="D104" s="437" t="s">
        <v>8</v>
      </c>
      <c r="E104" s="469" t="s">
        <v>1127</v>
      </c>
      <c r="F104" s="437"/>
      <c r="G104" s="469" t="s">
        <v>1127</v>
      </c>
      <c r="H104" s="437" t="s">
        <v>8</v>
      </c>
      <c r="I104" s="469" t="s">
        <v>1127</v>
      </c>
      <c r="J104" s="447"/>
      <c r="K104" s="448"/>
      <c r="L104" s="447"/>
      <c r="M104" s="448"/>
      <c r="N104" s="624"/>
      <c r="O104" s="624"/>
      <c r="P104" s="627"/>
      <c r="Q104" s="136" t="s">
        <v>330</v>
      </c>
      <c r="W104" s="167"/>
      <c r="X104" s="167"/>
      <c r="Z104" s="167"/>
    </row>
    <row r="105" spans="1:70" ht="30" customHeight="1">
      <c r="A105" s="652"/>
      <c r="B105" s="187"/>
      <c r="C105" s="188"/>
      <c r="D105" s="123"/>
      <c r="E105" s="122"/>
      <c r="F105" s="454" t="s">
        <v>1131</v>
      </c>
      <c r="G105" s="122" t="s">
        <v>440</v>
      </c>
      <c r="H105" s="123"/>
      <c r="I105" s="122"/>
      <c r="J105" s="187"/>
      <c r="K105" s="188"/>
      <c r="L105" s="187"/>
      <c r="M105" s="188"/>
      <c r="N105" s="624"/>
      <c r="O105" s="624"/>
      <c r="P105" s="627"/>
      <c r="Q105" s="136" t="s">
        <v>330</v>
      </c>
      <c r="W105" s="167"/>
      <c r="X105" s="167"/>
      <c r="Z105" s="167"/>
    </row>
    <row r="106" spans="1:70" ht="30" customHeight="1">
      <c r="A106" s="652"/>
      <c r="B106" s="193"/>
      <c r="C106" s="194"/>
      <c r="D106" s="187"/>
      <c r="E106" s="188"/>
      <c r="F106" s="187"/>
      <c r="G106" s="188"/>
      <c r="H106" s="187"/>
      <c r="I106" s="188"/>
      <c r="J106" s="193"/>
      <c r="K106" s="194"/>
      <c r="L106" s="193"/>
      <c r="M106" s="194"/>
      <c r="N106" s="624"/>
      <c r="O106" s="624"/>
      <c r="P106" s="627"/>
      <c r="Q106" s="136" t="s">
        <v>330</v>
      </c>
      <c r="R106" s="169"/>
    </row>
    <row r="107" spans="1:70" s="5" customFormat="1" ht="30" customHeight="1" thickBot="1">
      <c r="A107" s="653"/>
      <c r="B107" s="62"/>
      <c r="C107" s="63"/>
      <c r="D107" s="64"/>
      <c r="E107" s="63"/>
      <c r="F107" s="64"/>
      <c r="G107" s="63"/>
      <c r="H107" s="64"/>
      <c r="I107" s="63"/>
      <c r="J107" s="62"/>
      <c r="K107" s="63"/>
      <c r="L107" s="64"/>
      <c r="M107" s="63"/>
      <c r="N107" s="625"/>
      <c r="O107" s="625"/>
      <c r="P107" s="628"/>
      <c r="Q107" s="136" t="s">
        <v>330</v>
      </c>
      <c r="R107" s="169"/>
      <c r="S107" s="162"/>
      <c r="T107" s="162"/>
      <c r="U107" s="162"/>
      <c r="V107" s="162"/>
      <c r="W107" s="162"/>
      <c r="X107" s="162"/>
      <c r="Y107" s="168"/>
      <c r="Z107" s="162"/>
      <c r="AB107"/>
      <c r="AC107"/>
      <c r="AD107"/>
      <c r="AE107"/>
      <c r="AF107"/>
      <c r="AG107"/>
      <c r="AH107"/>
      <c r="AI107"/>
      <c r="AJ107"/>
      <c r="AK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s="5" customFormat="1" ht="30" customHeight="1">
      <c r="A108" s="654" t="s">
        <v>398</v>
      </c>
      <c r="B108" s="435" t="s">
        <v>271</v>
      </c>
      <c r="C108" s="436" t="s">
        <v>64</v>
      </c>
      <c r="D108" s="435" t="s">
        <v>421</v>
      </c>
      <c r="E108" s="436" t="s">
        <v>440</v>
      </c>
      <c r="F108" s="435" t="s">
        <v>507</v>
      </c>
      <c r="G108" s="436" t="s">
        <v>12</v>
      </c>
      <c r="H108" s="435" t="s">
        <v>271</v>
      </c>
      <c r="I108" s="436" t="s">
        <v>64</v>
      </c>
      <c r="J108" s="435"/>
      <c r="K108" s="436"/>
      <c r="L108" s="435" t="s">
        <v>180</v>
      </c>
      <c r="M108" s="436" t="s">
        <v>64</v>
      </c>
      <c r="N108" s="623" t="str">
        <f>VLOOKUP($A108,'[2]Phan ca HK1-2025'!$B$4:$I$126,4,0)</f>
        <v>2. Chiều</v>
      </c>
      <c r="O108" s="623" t="str">
        <f>VLOOKUP($A108,'[2]Phan ca HK1-2025'!$B$4:$I$126,6,0)</f>
        <v>13/10/2025</v>
      </c>
      <c r="P108" s="626" t="str">
        <f>VLOOKUP($A108,'[2]Phan ca HK1-2025'!$B$4:$I$126,8,0)</f>
        <v>Khu A</v>
      </c>
      <c r="Q108" s="136" t="s">
        <v>398</v>
      </c>
      <c r="R108" s="394"/>
      <c r="S108" s="170"/>
      <c r="T108" s="170"/>
      <c r="U108" s="170"/>
      <c r="V108" s="158"/>
      <c r="W108" s="158"/>
      <c r="X108" s="384"/>
      <c r="Y108" s="166"/>
      <c r="Z108" s="394"/>
      <c r="AB108"/>
      <c r="AC108"/>
      <c r="AD108"/>
      <c r="AE108"/>
      <c r="AF108"/>
      <c r="AG108"/>
      <c r="AH108"/>
      <c r="AI108"/>
      <c r="AJ108"/>
      <c r="AK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s="5" customFormat="1" ht="30" customHeight="1">
      <c r="A109" s="652"/>
      <c r="B109" s="437"/>
      <c r="C109" s="468" t="s">
        <v>1128</v>
      </c>
      <c r="D109" s="437"/>
      <c r="E109" s="468" t="s">
        <v>1128</v>
      </c>
      <c r="F109" s="437"/>
      <c r="G109" s="468" t="s">
        <v>1128</v>
      </c>
      <c r="H109" s="437"/>
      <c r="I109" s="468" t="s">
        <v>1128</v>
      </c>
      <c r="J109" s="437"/>
      <c r="K109" s="440"/>
      <c r="L109" s="437" t="s">
        <v>8</v>
      </c>
      <c r="M109" s="440"/>
      <c r="N109" s="624"/>
      <c r="O109" s="624"/>
      <c r="P109" s="627"/>
      <c r="Q109" s="136" t="s">
        <v>398</v>
      </c>
      <c r="R109" s="394"/>
      <c r="S109" s="170"/>
      <c r="T109" s="170"/>
      <c r="U109" s="170"/>
      <c r="V109" s="158"/>
      <c r="W109" s="158"/>
      <c r="X109" s="384"/>
      <c r="Y109" s="166"/>
      <c r="Z109" s="394"/>
      <c r="AB109"/>
      <c r="AC109"/>
      <c r="AD109"/>
      <c r="AE109"/>
      <c r="AF109"/>
      <c r="AG109"/>
      <c r="AH109"/>
      <c r="AI109"/>
      <c r="AJ109"/>
      <c r="AK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1:70" s="5" customFormat="1" ht="30" customHeight="1">
      <c r="A110" s="652"/>
      <c r="B110" s="441" t="s">
        <v>271</v>
      </c>
      <c r="C110" s="442" t="s">
        <v>58</v>
      </c>
      <c r="D110" s="441" t="s">
        <v>388</v>
      </c>
      <c r="E110" s="442" t="s">
        <v>31</v>
      </c>
      <c r="F110" s="441" t="s">
        <v>636</v>
      </c>
      <c r="G110" s="442" t="s">
        <v>31</v>
      </c>
      <c r="H110" s="441" t="s">
        <v>271</v>
      </c>
      <c r="I110" s="442" t="s">
        <v>58</v>
      </c>
      <c r="J110" s="441"/>
      <c r="K110" s="442"/>
      <c r="L110" s="441" t="s">
        <v>267</v>
      </c>
      <c r="M110" s="442" t="s">
        <v>58</v>
      </c>
      <c r="N110" s="624"/>
      <c r="O110" s="624"/>
      <c r="P110" s="627"/>
      <c r="Q110" s="136" t="s">
        <v>398</v>
      </c>
      <c r="R110" s="394"/>
      <c r="S110" s="170"/>
      <c r="T110" s="170"/>
      <c r="U110" s="170"/>
      <c r="V110" s="158"/>
      <c r="W110" s="158"/>
      <c r="X110" s="384"/>
      <c r="Y110" s="166"/>
      <c r="Z110" s="394"/>
      <c r="AB110"/>
      <c r="AC110"/>
      <c r="AD110"/>
      <c r="AE110"/>
      <c r="AF110"/>
      <c r="AG110"/>
      <c r="AH110"/>
      <c r="AI110"/>
      <c r="AJ110"/>
      <c r="AK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</row>
    <row r="111" spans="1:70" s="5" customFormat="1" ht="30" customHeight="1" thickBot="1">
      <c r="A111" s="652"/>
      <c r="B111" s="437"/>
      <c r="C111" s="468" t="s">
        <v>1129</v>
      </c>
      <c r="D111" s="437"/>
      <c r="E111" s="468" t="s">
        <v>1129</v>
      </c>
      <c r="F111" s="437"/>
      <c r="G111" s="468" t="s">
        <v>1129</v>
      </c>
      <c r="H111" s="437"/>
      <c r="I111" s="468" t="s">
        <v>1129</v>
      </c>
      <c r="J111" s="466"/>
      <c r="K111" s="467"/>
      <c r="L111" s="437" t="s">
        <v>8</v>
      </c>
      <c r="M111" s="467"/>
      <c r="N111" s="624"/>
      <c r="O111" s="624"/>
      <c r="P111" s="627"/>
      <c r="Q111" s="136" t="s">
        <v>398</v>
      </c>
      <c r="R111" s="394"/>
      <c r="S111" s="170"/>
      <c r="T111" s="170"/>
      <c r="U111" s="170"/>
      <c r="V111" s="158"/>
      <c r="W111" s="158"/>
      <c r="X111" s="384"/>
      <c r="Y111" s="166"/>
      <c r="Z111" s="394"/>
      <c r="AB111"/>
      <c r="AC111"/>
      <c r="AD111"/>
      <c r="AE111"/>
      <c r="AF111"/>
      <c r="AG111"/>
      <c r="AH111"/>
      <c r="AI111"/>
      <c r="AJ111"/>
      <c r="AK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</row>
    <row r="112" spans="1:70" s="5" customFormat="1" ht="30" customHeight="1">
      <c r="A112" s="652"/>
      <c r="B112" s="123"/>
      <c r="C112" s="122"/>
      <c r="D112" s="123"/>
      <c r="E112" s="122"/>
      <c r="F112" s="454" t="s">
        <v>1131</v>
      </c>
      <c r="G112" s="122" t="s">
        <v>59</v>
      </c>
      <c r="H112" s="123"/>
      <c r="I112" s="122"/>
      <c r="J112" s="123"/>
      <c r="K112" s="122"/>
      <c r="L112" s="123"/>
      <c r="M112" s="122"/>
      <c r="N112" s="624"/>
      <c r="O112" s="624"/>
      <c r="P112" s="627"/>
      <c r="Q112" s="136" t="s">
        <v>398</v>
      </c>
      <c r="R112" s="162"/>
      <c r="S112" s="162"/>
      <c r="T112" s="162"/>
      <c r="U112" s="162"/>
      <c r="V112" s="162"/>
      <c r="W112" s="167"/>
      <c r="X112" s="167"/>
      <c r="Y112" s="168"/>
      <c r="Z112" s="167"/>
      <c r="AB112"/>
      <c r="AC112"/>
      <c r="AD112"/>
      <c r="AE112"/>
      <c r="AF112"/>
      <c r="AG112"/>
      <c r="AH112"/>
      <c r="AI112"/>
      <c r="AJ112"/>
      <c r="AK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1:70" s="5" customFormat="1" ht="30" customHeight="1">
      <c r="A113" s="652"/>
      <c r="B113" s="60"/>
      <c r="C113" s="121"/>
      <c r="D113" s="60"/>
      <c r="E113" s="121"/>
      <c r="F113" s="60"/>
      <c r="G113" s="121"/>
      <c r="H113" s="60"/>
      <c r="I113" s="121"/>
      <c r="J113" s="60"/>
      <c r="K113" s="121"/>
      <c r="L113" s="60"/>
      <c r="M113" s="121"/>
      <c r="N113" s="624"/>
      <c r="O113" s="624"/>
      <c r="P113" s="627"/>
      <c r="Q113" s="136" t="s">
        <v>398</v>
      </c>
      <c r="R113" s="162"/>
      <c r="S113" s="162"/>
      <c r="T113" s="162"/>
      <c r="U113" s="162"/>
      <c r="V113" s="162"/>
      <c r="W113" s="167"/>
      <c r="X113" s="167"/>
      <c r="Y113" s="168"/>
      <c r="Z113" s="167"/>
      <c r="AB113"/>
      <c r="AC113"/>
      <c r="AD113"/>
      <c r="AE113"/>
      <c r="AF113"/>
      <c r="AG113"/>
      <c r="AH113"/>
      <c r="AI113"/>
      <c r="AJ113"/>
      <c r="AK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1:70" s="5" customFormat="1" ht="30" customHeight="1">
      <c r="A114" s="652"/>
      <c r="B114" s="187"/>
      <c r="C114" s="188"/>
      <c r="D114" s="187"/>
      <c r="E114" s="188"/>
      <c r="F114" s="187"/>
      <c r="G114" s="188"/>
      <c r="H114" s="187"/>
      <c r="I114" s="188"/>
      <c r="J114" s="59"/>
      <c r="K114" s="61"/>
      <c r="L114" s="187"/>
      <c r="M114" s="188"/>
      <c r="N114" s="624"/>
      <c r="O114" s="624"/>
      <c r="P114" s="627"/>
      <c r="Q114" s="136" t="s">
        <v>398</v>
      </c>
      <c r="R114" s="169"/>
      <c r="S114" s="162"/>
      <c r="T114" s="162"/>
      <c r="U114" s="162"/>
      <c r="V114" s="162"/>
      <c r="W114" s="162"/>
      <c r="X114" s="162"/>
      <c r="Y114" s="168"/>
      <c r="Z114" s="162"/>
      <c r="AB114"/>
      <c r="AC114"/>
      <c r="AD114"/>
      <c r="AE114"/>
      <c r="AF114"/>
      <c r="AG114"/>
      <c r="AH114"/>
      <c r="AI114"/>
      <c r="AJ114"/>
      <c r="AK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1:70" s="5" customFormat="1" ht="30" customHeight="1" thickBot="1">
      <c r="A115" s="653"/>
      <c r="B115" s="64"/>
      <c r="C115" s="63"/>
      <c r="D115" s="64"/>
      <c r="E115" s="63"/>
      <c r="F115" s="64"/>
      <c r="G115" s="63"/>
      <c r="H115" s="64"/>
      <c r="I115" s="63"/>
      <c r="J115" s="64"/>
      <c r="K115" s="63"/>
      <c r="L115" s="64"/>
      <c r="M115" s="63"/>
      <c r="N115" s="625"/>
      <c r="O115" s="625"/>
      <c r="P115" s="628"/>
      <c r="Q115" s="136" t="s">
        <v>398</v>
      </c>
      <c r="R115" s="169"/>
      <c r="S115" s="162"/>
      <c r="T115" s="162"/>
      <c r="U115" s="162"/>
      <c r="V115" s="162"/>
      <c r="W115" s="162"/>
      <c r="X115" s="162"/>
      <c r="Y115" s="168"/>
      <c r="Z115" s="162"/>
      <c r="AB115"/>
      <c r="AC115"/>
      <c r="AD115"/>
      <c r="AE115"/>
      <c r="AF115"/>
      <c r="AG115"/>
      <c r="AH115"/>
      <c r="AI115"/>
      <c r="AJ115"/>
      <c r="AK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1:70" s="5" customFormat="1" ht="30" customHeight="1">
      <c r="A116" s="654" t="s">
        <v>331</v>
      </c>
      <c r="B116" s="51" t="s">
        <v>714</v>
      </c>
      <c r="C116" s="122" t="s">
        <v>59</v>
      </c>
      <c r="D116" s="123" t="s">
        <v>518</v>
      </c>
      <c r="E116" s="122" t="s">
        <v>13</v>
      </c>
      <c r="F116" s="123" t="s">
        <v>654</v>
      </c>
      <c r="G116" s="122" t="s">
        <v>95</v>
      </c>
      <c r="H116" s="51" t="s">
        <v>714</v>
      </c>
      <c r="I116" s="122" t="s">
        <v>59</v>
      </c>
      <c r="J116" s="123" t="s">
        <v>29</v>
      </c>
      <c r="K116" s="122" t="s">
        <v>13</v>
      </c>
      <c r="L116" s="123" t="s">
        <v>93</v>
      </c>
      <c r="M116" s="122" t="s">
        <v>95</v>
      </c>
      <c r="N116" s="623" t="str">
        <f>VLOOKUP($A116,'[2]Phan ca HK1-2025'!$B$4:$I$126,4,0)</f>
        <v>1. Sáng</v>
      </c>
      <c r="O116" s="623" t="str">
        <f>VLOOKUP($A116,'[2]Phan ca HK1-2025'!$B$4:$I$126,6,0)</f>
        <v>15/09/2025</v>
      </c>
      <c r="P116" s="626" t="s">
        <v>200</v>
      </c>
      <c r="Q116" s="406" t="s">
        <v>331</v>
      </c>
      <c r="R116" s="477" t="s">
        <v>222</v>
      </c>
      <c r="S116" s="478" t="s">
        <v>29</v>
      </c>
      <c r="T116" s="479">
        <v>3</v>
      </c>
      <c r="U116" s="479">
        <v>2</v>
      </c>
      <c r="V116" s="479">
        <v>1</v>
      </c>
      <c r="W116" s="479">
        <v>0</v>
      </c>
      <c r="X116" s="385"/>
      <c r="Y116" s="480">
        <v>3</v>
      </c>
      <c r="Z116" s="395"/>
      <c r="AB116"/>
      <c r="AC116"/>
      <c r="AD116"/>
      <c r="AE116"/>
      <c r="AF116"/>
      <c r="AG116"/>
      <c r="AH116"/>
      <c r="AI116"/>
      <c r="AJ116"/>
      <c r="AK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1:70" s="5" customFormat="1" ht="30" customHeight="1">
      <c r="A117" s="652"/>
      <c r="B117" s="118" t="s">
        <v>9</v>
      </c>
      <c r="C117" s="119" t="s">
        <v>770</v>
      </c>
      <c r="D117" s="118"/>
      <c r="E117" s="119"/>
      <c r="F117" s="118"/>
      <c r="G117" s="119"/>
      <c r="H117" s="118" t="s">
        <v>9</v>
      </c>
      <c r="I117" s="119" t="s">
        <v>456</v>
      </c>
      <c r="J117" s="118"/>
      <c r="K117" s="119"/>
      <c r="L117" s="118"/>
      <c r="M117" s="119"/>
      <c r="N117" s="624"/>
      <c r="O117" s="624"/>
      <c r="P117" s="627"/>
      <c r="Q117" s="406" t="s">
        <v>331</v>
      </c>
      <c r="R117" s="477" t="s">
        <v>221</v>
      </c>
      <c r="S117" s="478" t="s">
        <v>93</v>
      </c>
      <c r="T117" s="479">
        <v>3</v>
      </c>
      <c r="U117" s="479">
        <v>3</v>
      </c>
      <c r="V117" s="479">
        <v>0</v>
      </c>
      <c r="W117" s="479">
        <v>0</v>
      </c>
      <c r="X117" s="386"/>
      <c r="Y117" s="480">
        <v>4</v>
      </c>
      <c r="Z117" s="395"/>
      <c r="AB117"/>
      <c r="AC117"/>
      <c r="AD117"/>
      <c r="AE117"/>
      <c r="AF117"/>
      <c r="AG117"/>
      <c r="AH117"/>
      <c r="AI117"/>
      <c r="AJ117"/>
      <c r="AK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1:70" s="5" customFormat="1" ht="30" customHeight="1">
      <c r="A118" s="652"/>
      <c r="B118" s="232" t="s">
        <v>714</v>
      </c>
      <c r="C118" s="61" t="s">
        <v>60</v>
      </c>
      <c r="D118" s="59" t="s">
        <v>180</v>
      </c>
      <c r="E118" s="61" t="s">
        <v>32</v>
      </c>
      <c r="F118" s="59"/>
      <c r="G118" s="61"/>
      <c r="H118" s="232" t="s">
        <v>714</v>
      </c>
      <c r="I118" s="61" t="s">
        <v>60</v>
      </c>
      <c r="J118" s="59"/>
      <c r="K118" s="61"/>
      <c r="L118" s="205" t="s">
        <v>453</v>
      </c>
      <c r="M118" s="61" t="s">
        <v>440</v>
      </c>
      <c r="N118" s="624"/>
      <c r="O118" s="624"/>
      <c r="P118" s="627"/>
      <c r="Q118" s="406" t="s">
        <v>331</v>
      </c>
      <c r="R118" s="477" t="s">
        <v>220</v>
      </c>
      <c r="S118" s="478" t="s">
        <v>803</v>
      </c>
      <c r="T118" s="479">
        <v>3</v>
      </c>
      <c r="U118" s="479">
        <v>2</v>
      </c>
      <c r="V118" s="479">
        <v>0</v>
      </c>
      <c r="W118" s="479">
        <v>1</v>
      </c>
      <c r="X118" s="386"/>
      <c r="Y118" s="480">
        <v>3</v>
      </c>
      <c r="Z118" s="395"/>
      <c r="AB118"/>
      <c r="AC118"/>
      <c r="AD118"/>
      <c r="AE118"/>
      <c r="AF118"/>
      <c r="AG118"/>
      <c r="AH118"/>
      <c r="AI118"/>
      <c r="AJ118"/>
      <c r="AK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1:70" s="5" customFormat="1" ht="30" customHeight="1">
      <c r="A119" s="652"/>
      <c r="B119" s="118" t="s">
        <v>9</v>
      </c>
      <c r="C119" s="119" t="s">
        <v>771</v>
      </c>
      <c r="D119" s="60"/>
      <c r="E119" s="69"/>
      <c r="F119" s="118"/>
      <c r="G119" s="190"/>
      <c r="H119" s="118" t="s">
        <v>9</v>
      </c>
      <c r="I119" s="119" t="s">
        <v>457</v>
      </c>
      <c r="J119" s="195"/>
      <c r="K119" s="196"/>
      <c r="L119" s="118"/>
      <c r="M119" s="196"/>
      <c r="N119" s="624"/>
      <c r="O119" s="624"/>
      <c r="P119" s="627"/>
      <c r="Q119" s="406" t="s">
        <v>331</v>
      </c>
      <c r="R119" s="477" t="s">
        <v>201</v>
      </c>
      <c r="S119" s="478" t="s">
        <v>180</v>
      </c>
      <c r="T119" s="479">
        <v>3</v>
      </c>
      <c r="U119" s="479">
        <v>3</v>
      </c>
      <c r="V119" s="479">
        <v>0</v>
      </c>
      <c r="W119" s="479">
        <v>0</v>
      </c>
      <c r="X119" s="386"/>
      <c r="Y119" s="480">
        <v>2</v>
      </c>
      <c r="Z119" s="395"/>
      <c r="AB119"/>
      <c r="AC119"/>
      <c r="AD119"/>
      <c r="AE119"/>
      <c r="AF119"/>
      <c r="AG119"/>
      <c r="AH119"/>
      <c r="AI119"/>
      <c r="AJ119"/>
      <c r="AK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5" customFormat="1" ht="30" customHeight="1">
      <c r="A120" s="652"/>
      <c r="B120" s="59"/>
      <c r="C120" s="61"/>
      <c r="D120" s="59"/>
      <c r="E120" s="61"/>
      <c r="F120" s="59"/>
      <c r="G120" s="61"/>
      <c r="H120" s="59"/>
      <c r="I120" s="61"/>
      <c r="J120" s="59"/>
      <c r="K120" s="61"/>
      <c r="L120" s="59"/>
      <c r="M120" s="61"/>
      <c r="N120" s="624"/>
      <c r="O120" s="624"/>
      <c r="P120" s="627"/>
      <c r="Q120" s="406" t="s">
        <v>331</v>
      </c>
      <c r="R120" s="477" t="s">
        <v>653</v>
      </c>
      <c r="S120" s="478" t="s">
        <v>654</v>
      </c>
      <c r="T120" s="479">
        <v>3</v>
      </c>
      <c r="U120" s="479">
        <v>2</v>
      </c>
      <c r="V120" s="479">
        <v>1</v>
      </c>
      <c r="W120" s="479">
        <v>0</v>
      </c>
      <c r="X120" s="386"/>
      <c r="Y120" s="480">
        <v>4</v>
      </c>
      <c r="Z120" s="395"/>
      <c r="AB120"/>
      <c r="AC120"/>
      <c r="AD120"/>
      <c r="AE120"/>
      <c r="AF120"/>
      <c r="AG120"/>
      <c r="AH120"/>
      <c r="AI120"/>
      <c r="AJ120"/>
      <c r="AK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s="5" customFormat="1" ht="30" customHeight="1">
      <c r="A121" s="652"/>
      <c r="B121" s="60"/>
      <c r="C121" s="121"/>
      <c r="D121" s="118"/>
      <c r="E121" s="69"/>
      <c r="F121" s="118"/>
      <c r="G121" s="190"/>
      <c r="H121" s="118"/>
      <c r="I121" s="190"/>
      <c r="J121" s="118"/>
      <c r="K121" s="69"/>
      <c r="L121" s="195"/>
      <c r="M121" s="196"/>
      <c r="N121" s="624"/>
      <c r="O121" s="624"/>
      <c r="P121" s="627"/>
      <c r="Q121" s="406" t="s">
        <v>331</v>
      </c>
      <c r="R121" s="477" t="s">
        <v>713</v>
      </c>
      <c r="S121" s="478" t="s">
        <v>714</v>
      </c>
      <c r="T121" s="479">
        <v>5</v>
      </c>
      <c r="U121" s="479">
        <v>5</v>
      </c>
      <c r="V121" s="479">
        <v>0</v>
      </c>
      <c r="W121" s="479">
        <v>0</v>
      </c>
      <c r="X121" s="387"/>
      <c r="Y121" s="480">
        <v>2</v>
      </c>
      <c r="Z121" s="396"/>
      <c r="AB121"/>
      <c r="AC121"/>
      <c r="AD121"/>
      <c r="AE121"/>
      <c r="AF121"/>
      <c r="AG121"/>
      <c r="AH121"/>
      <c r="AI121"/>
      <c r="AJ121"/>
      <c r="AK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1:70" s="5" customFormat="1" ht="30" customHeight="1">
      <c r="A122" s="652"/>
      <c r="B122" s="59"/>
      <c r="C122" s="61"/>
      <c r="D122" s="59"/>
      <c r="E122" s="61"/>
      <c r="F122" s="59"/>
      <c r="G122" s="61"/>
      <c r="H122" s="59"/>
      <c r="I122" s="61"/>
      <c r="J122" s="59"/>
      <c r="K122" s="61"/>
      <c r="L122" s="59"/>
      <c r="M122" s="61"/>
      <c r="N122" s="624"/>
      <c r="O122" s="624"/>
      <c r="P122" s="627"/>
      <c r="Q122" s="406" t="s">
        <v>331</v>
      </c>
      <c r="AB122"/>
      <c r="AC122"/>
      <c r="AD122"/>
      <c r="AE122"/>
      <c r="AF122"/>
      <c r="AG122"/>
      <c r="AH122"/>
      <c r="AI122"/>
      <c r="AJ122"/>
      <c r="AK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1:70" s="5" customFormat="1" ht="30" customHeight="1" thickBot="1">
      <c r="A123" s="653"/>
      <c r="B123" s="60"/>
      <c r="C123" s="63"/>
      <c r="D123" s="64"/>
      <c r="E123" s="63"/>
      <c r="F123" s="64"/>
      <c r="G123" s="63"/>
      <c r="H123" s="64"/>
      <c r="I123" s="63"/>
      <c r="J123" s="64"/>
      <c r="K123" s="63"/>
      <c r="L123" s="64"/>
      <c r="M123" s="63"/>
      <c r="N123" s="625"/>
      <c r="O123" s="625"/>
      <c r="P123" s="628"/>
      <c r="Q123" s="406" t="s">
        <v>331</v>
      </c>
      <c r="AB123"/>
      <c r="AC123"/>
      <c r="AD123"/>
      <c r="AE123"/>
      <c r="AF123"/>
      <c r="AG123"/>
      <c r="AH123"/>
      <c r="AI123"/>
      <c r="AJ123"/>
      <c r="AK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0" s="5" customFormat="1" ht="30" customHeight="1">
      <c r="A124" s="654" t="s">
        <v>332</v>
      </c>
      <c r="B124" s="51" t="s">
        <v>714</v>
      </c>
      <c r="C124" s="122" t="s">
        <v>64</v>
      </c>
      <c r="D124" s="123" t="s">
        <v>518</v>
      </c>
      <c r="E124" s="122" t="s">
        <v>12</v>
      </c>
      <c r="F124" s="123" t="s">
        <v>654</v>
      </c>
      <c r="G124" s="122" t="s">
        <v>14</v>
      </c>
      <c r="H124" s="51" t="s">
        <v>714</v>
      </c>
      <c r="I124" s="122" t="s">
        <v>64</v>
      </c>
      <c r="J124" s="123" t="s">
        <v>29</v>
      </c>
      <c r="K124" s="122" t="s">
        <v>12</v>
      </c>
      <c r="L124" s="123" t="s">
        <v>93</v>
      </c>
      <c r="M124" s="122" t="s">
        <v>14</v>
      </c>
      <c r="N124" s="623" t="str">
        <f>VLOOKUP($A124,'[2]Phan ca HK1-2025'!$B$4:$I$126,4,0)</f>
        <v>2. Chiều</v>
      </c>
      <c r="O124" s="623" t="str">
        <f>VLOOKUP($A124,'[2]Phan ca HK1-2025'!$B$4:$I$126,6,0)</f>
        <v>15/09/2025</v>
      </c>
      <c r="P124" s="626" t="s">
        <v>200</v>
      </c>
      <c r="Q124" s="406" t="s">
        <v>332</v>
      </c>
      <c r="R124" s="14"/>
      <c r="Y124" s="116"/>
      <c r="AB124"/>
      <c r="AC124"/>
      <c r="AD124"/>
      <c r="AE124"/>
      <c r="AF124"/>
      <c r="AG124"/>
      <c r="AH124"/>
      <c r="AI124"/>
      <c r="AJ124"/>
      <c r="AK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s="5" customFormat="1" ht="30" customHeight="1">
      <c r="A125" s="652"/>
      <c r="B125" s="118" t="s">
        <v>9</v>
      </c>
      <c r="C125" s="119" t="s">
        <v>772</v>
      </c>
      <c r="D125" s="118"/>
      <c r="E125" s="119"/>
      <c r="F125" s="118"/>
      <c r="G125" s="119"/>
      <c r="H125" s="118" t="s">
        <v>9</v>
      </c>
      <c r="I125" s="119" t="s">
        <v>772</v>
      </c>
      <c r="J125" s="118"/>
      <c r="K125" s="119"/>
      <c r="L125" s="118"/>
      <c r="M125" s="119"/>
      <c r="N125" s="624"/>
      <c r="O125" s="624"/>
      <c r="P125" s="627"/>
      <c r="Q125" s="406" t="s">
        <v>332</v>
      </c>
      <c r="R125" s="14"/>
      <c r="Y125" s="116"/>
      <c r="AB125"/>
      <c r="AC125"/>
      <c r="AD125"/>
      <c r="AE125"/>
      <c r="AF125"/>
      <c r="AG125"/>
      <c r="AH125"/>
      <c r="AI125"/>
      <c r="AJ125"/>
      <c r="AK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s="5" customFormat="1" ht="30" customHeight="1">
      <c r="A126" s="652"/>
      <c r="B126" s="232" t="s">
        <v>714</v>
      </c>
      <c r="C126" s="61" t="s">
        <v>58</v>
      </c>
      <c r="D126" s="59" t="s">
        <v>180</v>
      </c>
      <c r="E126" s="61" t="s">
        <v>31</v>
      </c>
      <c r="F126" s="59"/>
      <c r="G126" s="61"/>
      <c r="H126" s="232" t="s">
        <v>714</v>
      </c>
      <c r="I126" s="61" t="s">
        <v>58</v>
      </c>
      <c r="J126" s="59"/>
      <c r="K126" s="61"/>
      <c r="L126" s="205" t="s">
        <v>453</v>
      </c>
      <c r="M126" s="61" t="s">
        <v>59</v>
      </c>
      <c r="N126" s="624"/>
      <c r="O126" s="624"/>
      <c r="P126" s="627"/>
      <c r="Q126" s="406" t="s">
        <v>332</v>
      </c>
      <c r="R126" s="14"/>
      <c r="Y126" s="116"/>
      <c r="AB126"/>
      <c r="AC126"/>
      <c r="AD126"/>
      <c r="AE126"/>
      <c r="AF126"/>
      <c r="AG126"/>
      <c r="AH126"/>
      <c r="AI126"/>
      <c r="AJ126"/>
      <c r="AK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s="5" customFormat="1" ht="30" customHeight="1">
      <c r="A127" s="652"/>
      <c r="B127" s="118" t="s">
        <v>9</v>
      </c>
      <c r="C127" s="119" t="s">
        <v>773</v>
      </c>
      <c r="D127" s="60"/>
      <c r="E127" s="69"/>
      <c r="F127" s="118"/>
      <c r="G127" s="190"/>
      <c r="H127" s="118" t="s">
        <v>9</v>
      </c>
      <c r="I127" s="119" t="s">
        <v>773</v>
      </c>
      <c r="J127" s="195"/>
      <c r="K127" s="196"/>
      <c r="L127" s="118"/>
      <c r="M127" s="196"/>
      <c r="N127" s="624"/>
      <c r="O127" s="624"/>
      <c r="P127" s="627"/>
      <c r="Q127" s="406" t="s">
        <v>332</v>
      </c>
      <c r="R127" s="14"/>
      <c r="Y127" s="116"/>
      <c r="AB127"/>
      <c r="AC127"/>
      <c r="AD127"/>
      <c r="AE127"/>
      <c r="AF127"/>
      <c r="AG127"/>
      <c r="AH127"/>
      <c r="AI127"/>
      <c r="AJ127"/>
      <c r="AK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1:70" s="5" customFormat="1" ht="30" customHeight="1">
      <c r="A128" s="652"/>
      <c r="B128" s="59"/>
      <c r="C128" s="61"/>
      <c r="D128" s="59"/>
      <c r="E128" s="61"/>
      <c r="F128" s="59"/>
      <c r="G128" s="61"/>
      <c r="H128" s="59"/>
      <c r="I128" s="61"/>
      <c r="J128" s="59"/>
      <c r="K128" s="61"/>
      <c r="L128" s="59"/>
      <c r="M128" s="61"/>
      <c r="N128" s="624"/>
      <c r="O128" s="624"/>
      <c r="P128" s="627"/>
      <c r="Q128" s="406" t="s">
        <v>332</v>
      </c>
      <c r="R128" s="14"/>
      <c r="Y128" s="116"/>
      <c r="AB128"/>
      <c r="AC128"/>
      <c r="AD128"/>
      <c r="AE128"/>
      <c r="AF128"/>
      <c r="AG128"/>
      <c r="AH128"/>
      <c r="AI128"/>
      <c r="AJ128"/>
      <c r="AK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0" s="5" customFormat="1" ht="30" customHeight="1">
      <c r="A129" s="652"/>
      <c r="B129" s="60"/>
      <c r="C129" s="121"/>
      <c r="D129" s="118"/>
      <c r="E129" s="69"/>
      <c r="F129" s="118"/>
      <c r="G129" s="190"/>
      <c r="H129" s="118"/>
      <c r="I129" s="190"/>
      <c r="J129" s="118"/>
      <c r="K129" s="69"/>
      <c r="L129" s="195"/>
      <c r="M129" s="196"/>
      <c r="N129" s="624"/>
      <c r="O129" s="624"/>
      <c r="P129" s="627"/>
      <c r="Q129" s="406" t="s">
        <v>332</v>
      </c>
      <c r="R129" s="14"/>
      <c r="Y129" s="116"/>
      <c r="AB129"/>
      <c r="AC129"/>
      <c r="AD129"/>
      <c r="AE129"/>
      <c r="AF129"/>
      <c r="AG129"/>
      <c r="AH129"/>
      <c r="AI129"/>
      <c r="AJ129"/>
      <c r="AK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5" customFormat="1" ht="30" customHeight="1">
      <c r="A130" s="652"/>
      <c r="B130" s="59"/>
      <c r="C130" s="61"/>
      <c r="D130" s="59"/>
      <c r="E130" s="61"/>
      <c r="F130" s="59"/>
      <c r="G130" s="61"/>
      <c r="H130" s="59"/>
      <c r="I130" s="61"/>
      <c r="J130" s="59"/>
      <c r="K130" s="61"/>
      <c r="L130" s="59"/>
      <c r="M130" s="61"/>
      <c r="N130" s="624"/>
      <c r="O130" s="624"/>
      <c r="P130" s="627"/>
      <c r="Q130" s="406" t="s">
        <v>332</v>
      </c>
      <c r="R130" s="14"/>
      <c r="Y130" s="116"/>
      <c r="AB130"/>
      <c r="AC130"/>
      <c r="AD130"/>
      <c r="AE130"/>
      <c r="AF130"/>
      <c r="AG130"/>
      <c r="AH130"/>
      <c r="AI130"/>
      <c r="AJ130"/>
      <c r="AK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5" customFormat="1" ht="30" customHeight="1" thickBot="1">
      <c r="A131" s="653"/>
      <c r="B131" s="60"/>
      <c r="C131" s="63"/>
      <c r="D131" s="64"/>
      <c r="E131" s="63"/>
      <c r="F131" s="64"/>
      <c r="G131" s="63"/>
      <c r="H131" s="64"/>
      <c r="I131" s="63"/>
      <c r="J131" s="64"/>
      <c r="K131" s="63"/>
      <c r="L131" s="64"/>
      <c r="M131" s="63"/>
      <c r="N131" s="625"/>
      <c r="O131" s="625"/>
      <c r="P131" s="628"/>
      <c r="Q131" s="406" t="s">
        <v>332</v>
      </c>
      <c r="R131" s="14"/>
      <c r="Y131" s="116"/>
      <c r="AB131"/>
      <c r="AC131"/>
      <c r="AD131"/>
      <c r="AE131"/>
      <c r="AF131"/>
      <c r="AG131"/>
      <c r="AH131"/>
      <c r="AI131"/>
      <c r="AJ131"/>
      <c r="AK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5" customFormat="1" ht="30" customHeight="1">
      <c r="A132" s="654" t="s">
        <v>333</v>
      </c>
      <c r="B132" s="123" t="s">
        <v>518</v>
      </c>
      <c r="C132" s="122" t="s">
        <v>13</v>
      </c>
      <c r="D132" s="51" t="s">
        <v>714</v>
      </c>
      <c r="E132" s="122" t="s">
        <v>59</v>
      </c>
      <c r="F132" s="123" t="s">
        <v>93</v>
      </c>
      <c r="G132" s="122" t="s">
        <v>95</v>
      </c>
      <c r="H132" s="123" t="s">
        <v>29</v>
      </c>
      <c r="I132" s="122" t="s">
        <v>13</v>
      </c>
      <c r="J132" s="51" t="s">
        <v>714</v>
      </c>
      <c r="K132" s="122" t="s">
        <v>59</v>
      </c>
      <c r="L132" s="123" t="s">
        <v>654</v>
      </c>
      <c r="M132" s="122" t="s">
        <v>95</v>
      </c>
      <c r="N132" s="623" t="str">
        <f>VLOOKUP($A132,'[2]Phan ca HK1-2025'!$B$4:$I$126,4,0)</f>
        <v>1. Sáng</v>
      </c>
      <c r="O132" s="623" t="str">
        <f>VLOOKUP($A132,'[2]Phan ca HK1-2025'!$B$4:$I$126,6,0)</f>
        <v>15/09/2025</v>
      </c>
      <c r="P132" s="626" t="s">
        <v>397</v>
      </c>
      <c r="Q132" s="406" t="s">
        <v>333</v>
      </c>
      <c r="R132" s="14"/>
      <c r="Y132" s="116"/>
      <c r="AB132"/>
      <c r="AC132"/>
      <c r="AD132"/>
      <c r="AE132"/>
      <c r="AF132"/>
      <c r="AG132"/>
      <c r="AH132"/>
      <c r="AI132"/>
      <c r="AJ132"/>
      <c r="AK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5" customFormat="1" ht="30" customHeight="1">
      <c r="A133" s="652"/>
      <c r="B133" s="118"/>
      <c r="C133" s="119"/>
      <c r="D133" s="118" t="s">
        <v>9</v>
      </c>
      <c r="E133" s="69" t="s">
        <v>774</v>
      </c>
      <c r="F133" s="118"/>
      <c r="G133" s="119"/>
      <c r="H133" s="118"/>
      <c r="I133" s="119"/>
      <c r="J133" s="118" t="s">
        <v>9</v>
      </c>
      <c r="K133" s="69" t="s">
        <v>774</v>
      </c>
      <c r="L133" s="118"/>
      <c r="M133" s="119"/>
      <c r="N133" s="624"/>
      <c r="O133" s="624"/>
      <c r="P133" s="627"/>
      <c r="Q133" s="406" t="s">
        <v>333</v>
      </c>
      <c r="R133" s="14"/>
      <c r="Y133" s="116"/>
      <c r="AB133"/>
      <c r="AC133"/>
      <c r="AD133"/>
      <c r="AE133"/>
      <c r="AF133"/>
      <c r="AG133"/>
      <c r="AH133"/>
      <c r="AI133"/>
      <c r="AJ133"/>
      <c r="AK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1:70" s="5" customFormat="1" ht="30" customHeight="1">
      <c r="A134" s="652"/>
      <c r="B134" s="59"/>
      <c r="C134" s="61"/>
      <c r="D134" s="232" t="s">
        <v>714</v>
      </c>
      <c r="E134" s="61" t="s">
        <v>60</v>
      </c>
      <c r="F134" s="59"/>
      <c r="G134" s="61"/>
      <c r="H134" s="59" t="s">
        <v>180</v>
      </c>
      <c r="I134" s="61" t="s">
        <v>32</v>
      </c>
      <c r="J134" s="232" t="s">
        <v>714</v>
      </c>
      <c r="K134" s="61" t="s">
        <v>60</v>
      </c>
      <c r="L134" s="205" t="s">
        <v>453</v>
      </c>
      <c r="M134" s="61" t="s">
        <v>440</v>
      </c>
      <c r="N134" s="624"/>
      <c r="O134" s="624"/>
      <c r="P134" s="627"/>
      <c r="Q134" s="406" t="s">
        <v>333</v>
      </c>
      <c r="R134" s="14"/>
      <c r="Y134" s="116"/>
      <c r="AB134"/>
      <c r="AC134"/>
      <c r="AD134"/>
      <c r="AE134"/>
      <c r="AF134"/>
      <c r="AG134"/>
      <c r="AH134"/>
      <c r="AI134"/>
      <c r="AJ134"/>
      <c r="AK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5" customFormat="1" ht="30" customHeight="1">
      <c r="A135" s="652"/>
      <c r="B135" s="60"/>
      <c r="C135" s="121"/>
      <c r="D135" s="118" t="s">
        <v>9</v>
      </c>
      <c r="E135" s="69" t="s">
        <v>775</v>
      </c>
      <c r="F135" s="118"/>
      <c r="G135" s="190"/>
      <c r="H135" s="60"/>
      <c r="I135" s="69"/>
      <c r="J135" s="118" t="s">
        <v>9</v>
      </c>
      <c r="K135" s="69" t="s">
        <v>775</v>
      </c>
      <c r="L135" s="195"/>
      <c r="M135" s="196"/>
      <c r="N135" s="624"/>
      <c r="O135" s="624"/>
      <c r="P135" s="627"/>
      <c r="Q135" s="406" t="s">
        <v>333</v>
      </c>
      <c r="R135" s="14"/>
      <c r="Y135" s="116"/>
      <c r="AB135"/>
      <c r="AC135"/>
      <c r="AD135"/>
      <c r="AE135"/>
      <c r="AF135"/>
      <c r="AG135"/>
      <c r="AH135"/>
      <c r="AI135"/>
      <c r="AJ135"/>
      <c r="AK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5" customFormat="1" ht="30" customHeight="1">
      <c r="A136" s="652"/>
      <c r="B136" s="59"/>
      <c r="C136" s="61"/>
      <c r="D136" s="59"/>
      <c r="E136" s="61"/>
      <c r="F136" s="59"/>
      <c r="G136" s="61"/>
      <c r="H136" s="59"/>
      <c r="I136" s="61"/>
      <c r="J136" s="59"/>
      <c r="K136" s="61"/>
      <c r="L136" s="59"/>
      <c r="M136" s="61"/>
      <c r="N136" s="624"/>
      <c r="O136" s="624"/>
      <c r="P136" s="627"/>
      <c r="Q136" s="406" t="s">
        <v>333</v>
      </c>
      <c r="R136" s="14"/>
      <c r="Y136" s="116"/>
      <c r="AB136"/>
      <c r="AC136"/>
      <c r="AD136"/>
      <c r="AE136"/>
      <c r="AF136"/>
      <c r="AG136"/>
      <c r="AH136"/>
      <c r="AI136"/>
      <c r="AJ136"/>
      <c r="AK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5" customFormat="1" ht="30" customHeight="1">
      <c r="A137" s="652"/>
      <c r="B137" s="60"/>
      <c r="C137" s="121"/>
      <c r="D137" s="118"/>
      <c r="E137" s="69"/>
      <c r="F137" s="118"/>
      <c r="G137" s="190"/>
      <c r="H137" s="118"/>
      <c r="I137" s="190"/>
      <c r="J137" s="118"/>
      <c r="K137" s="69"/>
      <c r="L137" s="195"/>
      <c r="M137" s="196"/>
      <c r="N137" s="624"/>
      <c r="O137" s="624"/>
      <c r="P137" s="627"/>
      <c r="Q137" s="406" t="s">
        <v>333</v>
      </c>
      <c r="R137" s="14"/>
      <c r="Y137" s="116"/>
      <c r="AB137"/>
      <c r="AC137"/>
      <c r="AD137"/>
      <c r="AE137"/>
      <c r="AF137"/>
      <c r="AG137"/>
      <c r="AH137"/>
      <c r="AI137"/>
      <c r="AJ137"/>
      <c r="AK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5" customFormat="1" ht="30" customHeight="1">
      <c r="A138" s="652"/>
      <c r="B138" s="59"/>
      <c r="C138" s="61"/>
      <c r="D138" s="59"/>
      <c r="E138" s="61"/>
      <c r="F138" s="59"/>
      <c r="G138" s="61"/>
      <c r="H138" s="59"/>
      <c r="I138" s="61"/>
      <c r="J138" s="59"/>
      <c r="K138" s="61"/>
      <c r="L138" s="59"/>
      <c r="M138" s="61"/>
      <c r="N138" s="624"/>
      <c r="O138" s="624"/>
      <c r="P138" s="627"/>
      <c r="Q138" s="406" t="s">
        <v>333</v>
      </c>
      <c r="R138" s="14"/>
      <c r="Y138" s="116"/>
      <c r="AB138"/>
      <c r="AC138"/>
      <c r="AD138"/>
      <c r="AE138"/>
      <c r="AF138"/>
      <c r="AG138"/>
      <c r="AH138"/>
      <c r="AI138"/>
      <c r="AJ138"/>
      <c r="AK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5" customFormat="1" ht="30" customHeight="1" thickBot="1">
      <c r="A139" s="653"/>
      <c r="B139" s="60"/>
      <c r="C139" s="63"/>
      <c r="D139" s="64"/>
      <c r="E139" s="63"/>
      <c r="F139" s="118"/>
      <c r="G139" s="190"/>
      <c r="H139" s="60"/>
      <c r="I139" s="121"/>
      <c r="J139" s="62"/>
      <c r="K139" s="63"/>
      <c r="L139" s="64"/>
      <c r="M139" s="63"/>
      <c r="N139" s="625"/>
      <c r="O139" s="625"/>
      <c r="P139" s="628"/>
      <c r="Q139" s="406" t="s">
        <v>333</v>
      </c>
      <c r="R139" s="14"/>
      <c r="Y139" s="116"/>
      <c r="AB139"/>
      <c r="AC139"/>
      <c r="AD139"/>
      <c r="AE139"/>
      <c r="AF139"/>
      <c r="AG139"/>
      <c r="AH139"/>
      <c r="AI139"/>
      <c r="AJ139"/>
      <c r="AK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5" customFormat="1" ht="30" customHeight="1">
      <c r="A140" s="654" t="s">
        <v>151</v>
      </c>
      <c r="B140" s="123" t="s">
        <v>654</v>
      </c>
      <c r="C140" s="122" t="s">
        <v>14</v>
      </c>
      <c r="D140" s="123" t="s">
        <v>93</v>
      </c>
      <c r="E140" s="122" t="s">
        <v>14</v>
      </c>
      <c r="F140" s="51" t="s">
        <v>714</v>
      </c>
      <c r="G140" s="122" t="s">
        <v>64</v>
      </c>
      <c r="H140" s="123" t="s">
        <v>29</v>
      </c>
      <c r="I140" s="122" t="s">
        <v>12</v>
      </c>
      <c r="J140" s="59" t="s">
        <v>518</v>
      </c>
      <c r="K140" s="61" t="s">
        <v>12</v>
      </c>
      <c r="L140" s="51" t="s">
        <v>714</v>
      </c>
      <c r="M140" s="122" t="s">
        <v>64</v>
      </c>
      <c r="N140" s="623" t="str">
        <f>VLOOKUP($A140,'[2]Phan ca HK1-2025'!$B$4:$I$126,4,0)</f>
        <v>2. Chiều</v>
      </c>
      <c r="O140" s="623" t="str">
        <f>VLOOKUP($A140,'[2]Phan ca HK1-2025'!$B$4:$I$126,6,0)</f>
        <v>15/09/2025</v>
      </c>
      <c r="P140" s="626" t="s">
        <v>335</v>
      </c>
      <c r="Q140" s="406" t="s">
        <v>151</v>
      </c>
      <c r="AB140"/>
      <c r="AC140"/>
      <c r="AD140"/>
      <c r="AE140"/>
      <c r="AF140"/>
      <c r="AG140"/>
      <c r="AH140"/>
      <c r="AI140"/>
      <c r="AJ140"/>
      <c r="AK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5" customFormat="1" ht="30" customHeight="1">
      <c r="A141" s="652"/>
      <c r="B141" s="118"/>
      <c r="C141" s="119"/>
      <c r="D141" s="118"/>
      <c r="E141" s="119"/>
      <c r="F141" s="118" t="s">
        <v>9</v>
      </c>
      <c r="G141" s="119" t="s">
        <v>777</v>
      </c>
      <c r="H141" s="118"/>
      <c r="I141" s="119"/>
      <c r="J141" s="60"/>
      <c r="K141" s="69"/>
      <c r="L141" s="118" t="s">
        <v>9</v>
      </c>
      <c r="M141" s="119" t="s">
        <v>777</v>
      </c>
      <c r="N141" s="624"/>
      <c r="O141" s="624"/>
      <c r="P141" s="627"/>
      <c r="Q141" s="406" t="s">
        <v>151</v>
      </c>
      <c r="R141" s="420" t="s">
        <v>222</v>
      </c>
      <c r="S141" s="346" t="s">
        <v>29</v>
      </c>
      <c r="T141" s="347">
        <v>3</v>
      </c>
      <c r="U141" s="347">
        <v>2</v>
      </c>
      <c r="V141" s="347">
        <v>1</v>
      </c>
      <c r="W141" s="347">
        <v>0</v>
      </c>
      <c r="X141" s="386"/>
      <c r="Y141" s="410">
        <v>3</v>
      </c>
      <c r="Z141" s="397"/>
      <c r="AB141"/>
      <c r="AC141"/>
      <c r="AD141"/>
      <c r="AE141"/>
      <c r="AF141"/>
      <c r="AG141"/>
      <c r="AH141"/>
      <c r="AI141"/>
      <c r="AJ141"/>
      <c r="AK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5" customFormat="1" ht="30" customHeight="1">
      <c r="A142" s="652"/>
      <c r="B142" s="59"/>
      <c r="C142" s="61"/>
      <c r="D142" s="59"/>
      <c r="E142" s="61"/>
      <c r="F142" s="232" t="s">
        <v>714</v>
      </c>
      <c r="G142" s="61" t="s">
        <v>58</v>
      </c>
      <c r="H142" s="59" t="s">
        <v>180</v>
      </c>
      <c r="I142" s="61" t="s">
        <v>31</v>
      </c>
      <c r="J142" s="59"/>
      <c r="K142" s="61"/>
      <c r="L142" s="232" t="s">
        <v>714</v>
      </c>
      <c r="M142" s="61" t="s">
        <v>58</v>
      </c>
      <c r="N142" s="624"/>
      <c r="O142" s="624"/>
      <c r="P142" s="627"/>
      <c r="Q142" s="406" t="s">
        <v>151</v>
      </c>
      <c r="R142" s="420" t="s">
        <v>221</v>
      </c>
      <c r="S142" s="346" t="s">
        <v>93</v>
      </c>
      <c r="T142" s="347">
        <v>3</v>
      </c>
      <c r="U142" s="347">
        <v>3</v>
      </c>
      <c r="V142" s="347">
        <v>0</v>
      </c>
      <c r="W142" s="347">
        <v>0</v>
      </c>
      <c r="X142" s="386"/>
      <c r="Y142" s="410">
        <v>4</v>
      </c>
      <c r="Z142" s="397"/>
      <c r="AB142"/>
      <c r="AC142"/>
      <c r="AD142"/>
      <c r="AE142"/>
      <c r="AF142"/>
      <c r="AG142"/>
      <c r="AH142"/>
      <c r="AI142"/>
      <c r="AJ142"/>
      <c r="AK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5" customFormat="1" ht="30" customHeight="1">
      <c r="A143" s="652"/>
      <c r="B143" s="60"/>
      <c r="C143" s="121"/>
      <c r="D143" s="60"/>
      <c r="E143" s="121"/>
      <c r="F143" s="118" t="s">
        <v>9</v>
      </c>
      <c r="G143" s="119" t="s">
        <v>778</v>
      </c>
      <c r="H143" s="60"/>
      <c r="I143" s="69"/>
      <c r="J143" s="60"/>
      <c r="K143" s="69"/>
      <c r="L143" s="118" t="s">
        <v>9</v>
      </c>
      <c r="M143" s="119" t="s">
        <v>778</v>
      </c>
      <c r="N143" s="624"/>
      <c r="O143" s="624"/>
      <c r="P143" s="627"/>
      <c r="Q143" s="406" t="s">
        <v>151</v>
      </c>
      <c r="R143" s="420" t="s">
        <v>220</v>
      </c>
      <c r="S143" s="346" t="s">
        <v>804</v>
      </c>
      <c r="T143" s="347">
        <v>3</v>
      </c>
      <c r="U143" s="347">
        <v>2</v>
      </c>
      <c r="V143" s="347">
        <v>0</v>
      </c>
      <c r="W143" s="347">
        <v>1</v>
      </c>
      <c r="X143" s="386"/>
      <c r="Y143" s="410">
        <v>3</v>
      </c>
      <c r="Z143" s="397"/>
      <c r="AB143"/>
      <c r="AC143"/>
      <c r="AD143"/>
      <c r="AE143"/>
      <c r="AF143"/>
      <c r="AG143"/>
      <c r="AH143"/>
      <c r="AI143"/>
      <c r="AJ143"/>
      <c r="AK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5" customFormat="1" ht="30" customHeight="1">
      <c r="A144" s="652"/>
      <c r="B144" s="59"/>
      <c r="C144" s="61"/>
      <c r="D144" s="205" t="s">
        <v>453</v>
      </c>
      <c r="E144" s="61" t="s">
        <v>59</v>
      </c>
      <c r="F144" s="59"/>
      <c r="G144" s="61"/>
      <c r="H144" s="59"/>
      <c r="I144" s="61"/>
      <c r="J144" s="59"/>
      <c r="K144" s="61"/>
      <c r="L144" s="59"/>
      <c r="M144" s="61"/>
      <c r="N144" s="624"/>
      <c r="O144" s="624"/>
      <c r="P144" s="627"/>
      <c r="Q144" s="406" t="s">
        <v>151</v>
      </c>
      <c r="R144" s="420" t="s">
        <v>201</v>
      </c>
      <c r="S144" s="346" t="s">
        <v>180</v>
      </c>
      <c r="T144" s="347">
        <v>3</v>
      </c>
      <c r="U144" s="347">
        <v>3</v>
      </c>
      <c r="V144" s="347">
        <v>0</v>
      </c>
      <c r="W144" s="347">
        <v>0</v>
      </c>
      <c r="X144" s="386"/>
      <c r="Y144" s="410">
        <v>2</v>
      </c>
      <c r="Z144" s="397"/>
      <c r="AB144"/>
      <c r="AC144"/>
      <c r="AD144"/>
      <c r="AE144"/>
      <c r="AF144"/>
      <c r="AG144"/>
      <c r="AH144"/>
      <c r="AI144"/>
      <c r="AJ144"/>
      <c r="AK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5" customFormat="1" ht="30" customHeight="1">
      <c r="A145" s="652"/>
      <c r="B145" s="60"/>
      <c r="C145" s="121"/>
      <c r="D145" s="60"/>
      <c r="E145" s="121"/>
      <c r="F145" s="118"/>
      <c r="G145" s="69"/>
      <c r="H145" s="118"/>
      <c r="I145" s="190"/>
      <c r="J145" s="60"/>
      <c r="K145" s="69"/>
      <c r="L145" s="118"/>
      <c r="M145" s="69"/>
      <c r="N145" s="624"/>
      <c r="O145" s="624"/>
      <c r="P145" s="627"/>
      <c r="Q145" s="406" t="s">
        <v>151</v>
      </c>
      <c r="R145" s="420" t="s">
        <v>653</v>
      </c>
      <c r="S145" s="346" t="s">
        <v>654</v>
      </c>
      <c r="T145" s="347">
        <v>3</v>
      </c>
      <c r="U145" s="347">
        <v>2</v>
      </c>
      <c r="V145" s="347">
        <v>1</v>
      </c>
      <c r="W145" s="347">
        <v>0</v>
      </c>
      <c r="X145" s="386"/>
      <c r="Y145" s="410">
        <v>4</v>
      </c>
      <c r="Z145" s="397"/>
      <c r="AB145"/>
      <c r="AC145"/>
      <c r="AD145"/>
      <c r="AE145"/>
      <c r="AF145"/>
      <c r="AG145"/>
      <c r="AH145"/>
      <c r="AI145"/>
      <c r="AJ145"/>
      <c r="AK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5" customFormat="1" ht="30" customHeight="1">
      <c r="A146" s="652"/>
      <c r="B146" s="59"/>
      <c r="C146" s="61"/>
      <c r="D146" s="59"/>
      <c r="E146" s="61"/>
      <c r="F146" s="59"/>
      <c r="G146" s="61"/>
      <c r="H146" s="59"/>
      <c r="I146" s="61"/>
      <c r="J146" s="59"/>
      <c r="K146" s="61"/>
      <c r="L146" s="59"/>
      <c r="M146" s="61"/>
      <c r="N146" s="624"/>
      <c r="O146" s="624"/>
      <c r="P146" s="627"/>
      <c r="Q146" s="406" t="s">
        <v>151</v>
      </c>
      <c r="R146" s="481" t="s">
        <v>713</v>
      </c>
      <c r="S146" s="346" t="s">
        <v>714</v>
      </c>
      <c r="T146" s="347">
        <v>5</v>
      </c>
      <c r="U146" s="347">
        <v>5</v>
      </c>
      <c r="V146" s="347">
        <v>0</v>
      </c>
      <c r="W146" s="347">
        <v>0</v>
      </c>
      <c r="Y146" s="410">
        <v>2</v>
      </c>
      <c r="AB146"/>
      <c r="AC146"/>
      <c r="AD146"/>
      <c r="AE146"/>
      <c r="AF146"/>
      <c r="AG146"/>
      <c r="AH146"/>
      <c r="AI146"/>
      <c r="AJ146"/>
      <c r="AK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5" customFormat="1" ht="30" customHeight="1" thickBot="1">
      <c r="A147" s="652"/>
      <c r="B147" s="201"/>
      <c r="C147" s="200"/>
      <c r="D147" s="60"/>
      <c r="E147" s="121"/>
      <c r="F147" s="60"/>
      <c r="G147" s="121"/>
      <c r="H147" s="60"/>
      <c r="I147" s="121"/>
      <c r="J147" s="60"/>
      <c r="K147" s="121"/>
      <c r="L147" s="60"/>
      <c r="M147" s="121"/>
      <c r="N147" s="624"/>
      <c r="O147" s="625"/>
      <c r="P147" s="627"/>
      <c r="Q147" s="406" t="s">
        <v>151</v>
      </c>
      <c r="AB147"/>
      <c r="AC147"/>
      <c r="AD147"/>
      <c r="AE147"/>
      <c r="AF147"/>
      <c r="AG147"/>
      <c r="AH147"/>
      <c r="AI147"/>
      <c r="AJ147"/>
      <c r="AK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5" customFormat="1" ht="30" customHeight="1">
      <c r="A148" s="654" t="s">
        <v>176</v>
      </c>
      <c r="B148" s="123" t="s">
        <v>654</v>
      </c>
      <c r="C148" s="122" t="s">
        <v>95</v>
      </c>
      <c r="D148" s="123" t="s">
        <v>93</v>
      </c>
      <c r="E148" s="122" t="s">
        <v>95</v>
      </c>
      <c r="F148" s="51" t="s">
        <v>714</v>
      </c>
      <c r="G148" s="122" t="s">
        <v>59</v>
      </c>
      <c r="H148" s="123" t="s">
        <v>180</v>
      </c>
      <c r="I148" s="122" t="s">
        <v>464</v>
      </c>
      <c r="J148" s="123"/>
      <c r="K148" s="122"/>
      <c r="L148" s="51" t="s">
        <v>714</v>
      </c>
      <c r="M148" s="122" t="s">
        <v>59</v>
      </c>
      <c r="N148" s="623" t="str">
        <f>VLOOKUP($A148,'[2]Phan ca HK1-2025'!$B$4:$I$126,4,0)</f>
        <v>1. Sáng</v>
      </c>
      <c r="O148" s="623" t="str">
        <f>VLOOKUP($A148,'[2]Phan ca HK1-2025'!$B$4:$I$126,6,0)</f>
        <v>15/09/2025</v>
      </c>
      <c r="P148" s="626" t="s">
        <v>335</v>
      </c>
      <c r="Q148" s="406" t="s">
        <v>176</v>
      </c>
      <c r="R148" s="169"/>
      <c r="S148" s="162"/>
      <c r="T148" s="162"/>
      <c r="U148" s="162"/>
      <c r="V148" s="162"/>
      <c r="W148" s="162"/>
      <c r="X148" s="162"/>
      <c r="Y148" s="162"/>
      <c r="Z148" s="162"/>
      <c r="AB148"/>
      <c r="AC148"/>
      <c r="AD148"/>
      <c r="AE148"/>
      <c r="AF148"/>
      <c r="AG148"/>
      <c r="AH148"/>
      <c r="AI148"/>
      <c r="AJ148"/>
      <c r="AK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5" customFormat="1" ht="30" customHeight="1">
      <c r="A149" s="652"/>
      <c r="B149" s="118"/>
      <c r="C149" s="119"/>
      <c r="D149" s="118"/>
      <c r="E149" s="119"/>
      <c r="F149" s="118" t="s">
        <v>9</v>
      </c>
      <c r="G149" s="119" t="s">
        <v>779</v>
      </c>
      <c r="H149" s="118"/>
      <c r="I149" s="119"/>
      <c r="J149" s="118"/>
      <c r="K149" s="119"/>
      <c r="L149" s="118" t="s">
        <v>9</v>
      </c>
      <c r="M149" s="119" t="s">
        <v>779</v>
      </c>
      <c r="N149" s="624"/>
      <c r="O149" s="624"/>
      <c r="P149" s="627"/>
      <c r="Q149" s="406" t="s">
        <v>176</v>
      </c>
      <c r="R149" s="169"/>
      <c r="S149" s="162"/>
      <c r="T149" s="162"/>
      <c r="U149" s="162"/>
      <c r="V149" s="162"/>
      <c r="W149" s="162"/>
      <c r="X149" s="162"/>
      <c r="Y149" s="162"/>
      <c r="Z149" s="162"/>
      <c r="AB149"/>
      <c r="AC149"/>
      <c r="AD149"/>
      <c r="AE149"/>
      <c r="AF149"/>
      <c r="AG149"/>
      <c r="AH149"/>
      <c r="AI149"/>
      <c r="AJ149"/>
      <c r="AK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5" customFormat="1" ht="30" customHeight="1">
      <c r="A150" s="652"/>
      <c r="B150" s="59"/>
      <c r="C150" s="61"/>
      <c r="D150" s="205" t="s">
        <v>453</v>
      </c>
      <c r="E150" s="61" t="s">
        <v>440</v>
      </c>
      <c r="F150" s="232" t="s">
        <v>714</v>
      </c>
      <c r="G150" s="61" t="s">
        <v>60</v>
      </c>
      <c r="H150" s="59" t="s">
        <v>29</v>
      </c>
      <c r="I150" s="61" t="s">
        <v>783</v>
      </c>
      <c r="J150" s="59" t="s">
        <v>518</v>
      </c>
      <c r="K150" s="61" t="s">
        <v>224</v>
      </c>
      <c r="L150" s="232" t="s">
        <v>714</v>
      </c>
      <c r="M150" s="61" t="s">
        <v>60</v>
      </c>
      <c r="N150" s="624"/>
      <c r="O150" s="624"/>
      <c r="P150" s="627"/>
      <c r="Q150" s="406"/>
      <c r="R150" s="169"/>
      <c r="S150" s="162"/>
      <c r="T150" s="162"/>
      <c r="U150" s="162"/>
      <c r="V150" s="162"/>
      <c r="W150" s="162"/>
      <c r="X150" s="162"/>
      <c r="Y150" s="162"/>
      <c r="Z150" s="162"/>
      <c r="AB150"/>
      <c r="AC150"/>
      <c r="AD150"/>
      <c r="AE150"/>
      <c r="AF150"/>
      <c r="AG150"/>
      <c r="AH150"/>
      <c r="AI150"/>
      <c r="AJ150"/>
      <c r="AK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5" customFormat="1" ht="30" customHeight="1">
      <c r="A151" s="652"/>
      <c r="B151" s="60"/>
      <c r="C151" s="121"/>
      <c r="D151" s="60"/>
      <c r="E151" s="121"/>
      <c r="F151" s="118" t="s">
        <v>9</v>
      </c>
      <c r="G151" s="119" t="s">
        <v>780</v>
      </c>
      <c r="H151" s="60"/>
      <c r="I151" s="121"/>
      <c r="J151" s="60"/>
      <c r="K151" s="69"/>
      <c r="L151" s="118" t="s">
        <v>9</v>
      </c>
      <c r="M151" s="119" t="s">
        <v>780</v>
      </c>
      <c r="N151" s="624"/>
      <c r="O151" s="624"/>
      <c r="P151" s="627"/>
      <c r="Q151" s="406"/>
      <c r="R151" s="169"/>
      <c r="S151" s="162"/>
      <c r="T151" s="162"/>
      <c r="U151" s="162"/>
      <c r="V151" s="162"/>
      <c r="W151" s="162"/>
      <c r="X151" s="162"/>
      <c r="Y151" s="162"/>
      <c r="Z151" s="162"/>
      <c r="AB151"/>
      <c r="AC151"/>
      <c r="AD151"/>
      <c r="AE151"/>
      <c r="AF151"/>
      <c r="AG151"/>
      <c r="AH151"/>
      <c r="AI151"/>
      <c r="AJ151"/>
      <c r="AK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5" customFormat="1" ht="30" customHeight="1">
      <c r="A152" s="652"/>
      <c r="B152" s="59"/>
      <c r="C152" s="61"/>
      <c r="D152" s="59"/>
      <c r="E152" s="61"/>
      <c r="F152" s="59"/>
      <c r="G152" s="61"/>
      <c r="H152" s="59"/>
      <c r="I152" s="61"/>
      <c r="J152" s="59"/>
      <c r="K152" s="61"/>
      <c r="L152" s="59"/>
      <c r="M152" s="61"/>
      <c r="N152" s="624"/>
      <c r="O152" s="624"/>
      <c r="P152" s="627"/>
      <c r="Q152" s="406" t="s">
        <v>176</v>
      </c>
      <c r="R152" s="169"/>
      <c r="S152" s="162"/>
      <c r="T152" s="162"/>
      <c r="U152" s="162"/>
      <c r="V152" s="162"/>
      <c r="W152" s="162"/>
      <c r="X152" s="162"/>
      <c r="Y152" s="162"/>
      <c r="Z152" s="162"/>
      <c r="AB152"/>
      <c r="AC152"/>
      <c r="AD152"/>
      <c r="AE152"/>
      <c r="AF152"/>
      <c r="AG152"/>
      <c r="AH152"/>
      <c r="AI152"/>
      <c r="AJ152"/>
      <c r="AK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5" customFormat="1" ht="30" customHeight="1">
      <c r="A153" s="652"/>
      <c r="B153" s="60"/>
      <c r="C153" s="121"/>
      <c r="D153" s="60"/>
      <c r="E153" s="121"/>
      <c r="F153" s="118"/>
      <c r="G153" s="69"/>
      <c r="H153" s="60"/>
      <c r="I153" s="121"/>
      <c r="J153" s="60"/>
      <c r="K153" s="121"/>
      <c r="L153" s="118"/>
      <c r="M153" s="69"/>
      <c r="N153" s="624"/>
      <c r="O153" s="624"/>
      <c r="P153" s="627"/>
      <c r="Q153" s="406" t="s">
        <v>176</v>
      </c>
      <c r="R153" s="169"/>
      <c r="S153" s="162"/>
      <c r="T153" s="162"/>
      <c r="U153" s="162"/>
      <c r="V153" s="162"/>
      <c r="W153" s="162"/>
      <c r="X153" s="162"/>
      <c r="Y153" s="162"/>
      <c r="Z153" s="162"/>
      <c r="AB153"/>
      <c r="AC153"/>
      <c r="AD153"/>
      <c r="AE153"/>
      <c r="AF153"/>
      <c r="AG153"/>
      <c r="AH153"/>
      <c r="AI153"/>
      <c r="AJ153"/>
      <c r="AK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5" customFormat="1" ht="30" customHeight="1">
      <c r="A154" s="652"/>
      <c r="B154" s="59"/>
      <c r="C154" s="61"/>
      <c r="D154" s="59"/>
      <c r="E154" s="61"/>
      <c r="F154" s="59"/>
      <c r="G154" s="61"/>
      <c r="H154" s="59"/>
      <c r="I154" s="61"/>
      <c r="J154" s="59"/>
      <c r="K154" s="61"/>
      <c r="L154" s="59"/>
      <c r="M154" s="61"/>
      <c r="N154" s="624"/>
      <c r="O154" s="624"/>
      <c r="P154" s="627"/>
      <c r="Q154" s="406" t="s">
        <v>176</v>
      </c>
      <c r="R154" s="169"/>
      <c r="S154" s="162"/>
      <c r="T154" s="162"/>
      <c r="U154" s="162"/>
      <c r="V154" s="162"/>
      <c r="W154" s="162"/>
      <c r="X154" s="162"/>
      <c r="Y154" s="162"/>
      <c r="Z154" s="162"/>
      <c r="AB154"/>
      <c r="AC154"/>
      <c r="AD154"/>
      <c r="AE154"/>
      <c r="AF154"/>
      <c r="AG154"/>
      <c r="AH154"/>
      <c r="AI154"/>
      <c r="AJ154"/>
      <c r="AK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5" customFormat="1" ht="30" customHeight="1" thickBot="1">
      <c r="A155" s="653"/>
      <c r="B155" s="64"/>
      <c r="C155" s="197"/>
      <c r="D155" s="64"/>
      <c r="E155" s="197"/>
      <c r="F155" s="60"/>
      <c r="G155" s="197"/>
      <c r="H155" s="64"/>
      <c r="I155" s="197"/>
      <c r="J155" s="64"/>
      <c r="K155" s="197"/>
      <c r="L155" s="64"/>
      <c r="M155" s="197"/>
      <c r="N155" s="625"/>
      <c r="O155" s="625"/>
      <c r="P155" s="628"/>
      <c r="Q155" s="406" t="s">
        <v>176</v>
      </c>
      <c r="R155" s="169"/>
      <c r="S155" s="162"/>
      <c r="T155" s="162"/>
      <c r="U155" s="162"/>
      <c r="V155" s="162"/>
      <c r="W155" s="162"/>
      <c r="X155" s="162"/>
      <c r="Y155" s="162"/>
      <c r="Z155" s="162"/>
      <c r="AB155"/>
      <c r="AC155"/>
      <c r="AD155"/>
      <c r="AE155"/>
      <c r="AF155"/>
      <c r="AG155"/>
      <c r="AH155"/>
      <c r="AI155"/>
      <c r="AJ155"/>
      <c r="AK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5" customFormat="1" ht="30" customHeight="1">
      <c r="A156" s="654" t="s">
        <v>336</v>
      </c>
      <c r="B156" s="123" t="s">
        <v>93</v>
      </c>
      <c r="C156" s="122" t="s">
        <v>14</v>
      </c>
      <c r="D156" s="51" t="s">
        <v>714</v>
      </c>
      <c r="E156" s="122" t="s">
        <v>64</v>
      </c>
      <c r="F156" s="123" t="s">
        <v>518</v>
      </c>
      <c r="G156" s="122" t="s">
        <v>12</v>
      </c>
      <c r="H156" s="123" t="s">
        <v>180</v>
      </c>
      <c r="I156" s="122" t="s">
        <v>64</v>
      </c>
      <c r="J156" s="51" t="s">
        <v>714</v>
      </c>
      <c r="K156" s="122" t="s">
        <v>64</v>
      </c>
      <c r="N156" s="623" t="str">
        <f>VLOOKUP($A156,'[2]Phan ca HK1-2025'!$B$4:$I$126,4,0)</f>
        <v>2. Chiều</v>
      </c>
      <c r="O156" s="623" t="str">
        <f>VLOOKUP($A156,'[2]Phan ca HK1-2025'!$B$4:$I$126,6,0)</f>
        <v>15/09/2025</v>
      </c>
      <c r="P156" s="626" t="str">
        <f>VLOOKUP($A156,'[2]Phan ca HK1-2025'!$B$4:$I$126,8,0)</f>
        <v>B4-502</v>
      </c>
      <c r="Q156" s="406" t="s">
        <v>336</v>
      </c>
      <c r="R156" s="481" t="s">
        <v>653</v>
      </c>
      <c r="S156" s="478" t="s">
        <v>654</v>
      </c>
      <c r="T156" s="479">
        <v>3</v>
      </c>
      <c r="U156" s="479">
        <v>2</v>
      </c>
      <c r="V156" s="479">
        <v>1</v>
      </c>
      <c r="W156" s="479">
        <v>0</v>
      </c>
      <c r="X156" s="369"/>
      <c r="Y156" s="482">
        <v>4</v>
      </c>
      <c r="Z156" s="368"/>
      <c r="AB156"/>
      <c r="AC156"/>
      <c r="AD156"/>
      <c r="AE156"/>
      <c r="AF156"/>
      <c r="AG156"/>
      <c r="AH156"/>
      <c r="AI156"/>
      <c r="AJ156"/>
      <c r="AK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5" customFormat="1" ht="30" customHeight="1">
      <c r="A157" s="652"/>
      <c r="B157" s="118"/>
      <c r="C157" s="119"/>
      <c r="D157" s="118" t="s">
        <v>9</v>
      </c>
      <c r="E157" s="119" t="s">
        <v>781</v>
      </c>
      <c r="F157" s="118"/>
      <c r="G157" s="119"/>
      <c r="H157" s="118"/>
      <c r="I157" s="119"/>
      <c r="J157" s="118" t="s">
        <v>9</v>
      </c>
      <c r="K157" s="119" t="s">
        <v>781</v>
      </c>
      <c r="L157" s="118"/>
      <c r="M157" s="119"/>
      <c r="N157" s="624"/>
      <c r="O157" s="624"/>
      <c r="P157" s="627"/>
      <c r="Q157" s="406" t="s">
        <v>336</v>
      </c>
      <c r="R157" s="481" t="s">
        <v>713</v>
      </c>
      <c r="S157" s="478" t="s">
        <v>714</v>
      </c>
      <c r="T157" s="479">
        <v>5</v>
      </c>
      <c r="U157" s="479">
        <v>5</v>
      </c>
      <c r="V157" s="479">
        <v>0</v>
      </c>
      <c r="W157" s="479">
        <v>0</v>
      </c>
      <c r="X157" s="369"/>
      <c r="Y157" s="482">
        <v>2</v>
      </c>
      <c r="Z157" s="368"/>
      <c r="AB157"/>
      <c r="AC157"/>
      <c r="AD157"/>
      <c r="AE157"/>
      <c r="AF157"/>
      <c r="AG157"/>
      <c r="AH157"/>
      <c r="AI157"/>
      <c r="AJ157"/>
      <c r="AK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5" customFormat="1" ht="30" customHeight="1">
      <c r="A158" s="652"/>
      <c r="B158" s="59"/>
      <c r="C158" s="61"/>
      <c r="D158" s="232" t="s">
        <v>714</v>
      </c>
      <c r="E158" s="61" t="s">
        <v>58</v>
      </c>
      <c r="F158" s="59" t="s">
        <v>29</v>
      </c>
      <c r="G158" s="61" t="s">
        <v>784</v>
      </c>
      <c r="H158" s="59" t="s">
        <v>654</v>
      </c>
      <c r="I158" s="61" t="s">
        <v>785</v>
      </c>
      <c r="J158" s="232" t="s">
        <v>714</v>
      </c>
      <c r="K158" s="61" t="s">
        <v>58</v>
      </c>
      <c r="L158" s="59"/>
      <c r="M158" s="61"/>
      <c r="N158" s="624"/>
      <c r="O158" s="624"/>
      <c r="P158" s="627"/>
      <c r="Q158" s="406" t="s">
        <v>336</v>
      </c>
      <c r="R158" s="481" t="s">
        <v>201</v>
      </c>
      <c r="S158" s="478" t="s">
        <v>180</v>
      </c>
      <c r="T158" s="479">
        <v>3</v>
      </c>
      <c r="U158" s="479">
        <v>3</v>
      </c>
      <c r="V158" s="479">
        <v>0</v>
      </c>
      <c r="W158" s="479">
        <v>0</v>
      </c>
      <c r="X158" s="369"/>
      <c r="Y158" s="482">
        <v>2</v>
      </c>
      <c r="Z158" s="368"/>
      <c r="AB158"/>
      <c r="AC158"/>
      <c r="AD158"/>
      <c r="AE158"/>
      <c r="AF158"/>
      <c r="AG158"/>
      <c r="AH158"/>
      <c r="AI158"/>
      <c r="AJ158"/>
      <c r="AK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5" customFormat="1" ht="30" customHeight="1">
      <c r="A159" s="652"/>
      <c r="B159" s="60"/>
      <c r="C159" s="121"/>
      <c r="D159" s="118" t="s">
        <v>9</v>
      </c>
      <c r="E159" s="119" t="s">
        <v>782</v>
      </c>
      <c r="F159" s="60"/>
      <c r="G159" s="69"/>
      <c r="H159" s="60"/>
      <c r="I159" s="121"/>
      <c r="J159" s="118" t="s">
        <v>9</v>
      </c>
      <c r="K159" s="119" t="s">
        <v>782</v>
      </c>
      <c r="L159" s="195"/>
      <c r="M159" s="196"/>
      <c r="N159" s="624"/>
      <c r="O159" s="624"/>
      <c r="P159" s="627"/>
      <c r="Q159" s="406" t="s">
        <v>336</v>
      </c>
      <c r="R159" s="481" t="s">
        <v>220</v>
      </c>
      <c r="S159" s="478" t="s">
        <v>805</v>
      </c>
      <c r="T159" s="479">
        <v>3</v>
      </c>
      <c r="U159" s="479">
        <v>2</v>
      </c>
      <c r="V159" s="479">
        <v>0</v>
      </c>
      <c r="W159" s="479">
        <v>1</v>
      </c>
      <c r="X159" s="369"/>
      <c r="Y159" s="482">
        <v>3</v>
      </c>
      <c r="Z159" s="368"/>
      <c r="AB159"/>
      <c r="AC159"/>
      <c r="AD159"/>
      <c r="AE159"/>
      <c r="AF159"/>
      <c r="AG159"/>
      <c r="AH159"/>
      <c r="AI159"/>
      <c r="AJ159"/>
      <c r="AK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5" customFormat="1" ht="30" customHeight="1">
      <c r="A160" s="652"/>
      <c r="B160" s="59"/>
      <c r="C160" s="61"/>
      <c r="D160" s="205" t="s">
        <v>453</v>
      </c>
      <c r="E160" s="61" t="s">
        <v>60</v>
      </c>
      <c r="F160" s="59"/>
      <c r="G160" s="61"/>
      <c r="H160" s="59"/>
      <c r="I160" s="61"/>
      <c r="J160" s="59"/>
      <c r="K160" s="61"/>
      <c r="L160" s="59"/>
      <c r="M160" s="61"/>
      <c r="N160" s="624"/>
      <c r="O160" s="624"/>
      <c r="P160" s="627"/>
      <c r="Q160" s="406" t="s">
        <v>336</v>
      </c>
      <c r="R160" s="481" t="s">
        <v>222</v>
      </c>
      <c r="S160" s="478" t="s">
        <v>29</v>
      </c>
      <c r="T160" s="479">
        <v>3</v>
      </c>
      <c r="U160" s="479">
        <v>2</v>
      </c>
      <c r="V160" s="479">
        <v>1</v>
      </c>
      <c r="W160" s="479">
        <v>0</v>
      </c>
      <c r="X160" s="369"/>
      <c r="Y160" s="482">
        <v>3</v>
      </c>
      <c r="Z160" s="368"/>
      <c r="AB160"/>
      <c r="AC160"/>
      <c r="AD160"/>
      <c r="AE160"/>
      <c r="AF160"/>
      <c r="AG160"/>
      <c r="AH160"/>
      <c r="AI160"/>
      <c r="AJ160"/>
      <c r="AK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70" s="5" customFormat="1" ht="30" customHeight="1">
      <c r="A161" s="652"/>
      <c r="B161" s="118"/>
      <c r="C161" s="190"/>
      <c r="D161" s="60"/>
      <c r="E161" s="121"/>
      <c r="F161" s="60"/>
      <c r="G161" s="190"/>
      <c r="H161" s="118"/>
      <c r="I161" s="190"/>
      <c r="J161" s="118"/>
      <c r="K161" s="190"/>
      <c r="L161" s="118"/>
      <c r="M161" s="190"/>
      <c r="N161" s="624"/>
      <c r="O161" s="624"/>
      <c r="P161" s="627"/>
      <c r="Q161" s="406" t="s">
        <v>336</v>
      </c>
      <c r="R161" s="481" t="s">
        <v>221</v>
      </c>
      <c r="S161" s="478" t="s">
        <v>93</v>
      </c>
      <c r="T161" s="479">
        <v>3</v>
      </c>
      <c r="U161" s="479">
        <v>3</v>
      </c>
      <c r="V161" s="479">
        <v>0</v>
      </c>
      <c r="W161" s="479">
        <v>0</v>
      </c>
      <c r="X161" s="171"/>
      <c r="Y161" s="482">
        <v>4</v>
      </c>
      <c r="Z161" s="171"/>
      <c r="AB161"/>
      <c r="AC161"/>
      <c r="AD161"/>
      <c r="AE161"/>
      <c r="AF161"/>
      <c r="AG161"/>
      <c r="AH161"/>
      <c r="AI161"/>
      <c r="AJ161"/>
      <c r="AK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1:70" s="5" customFormat="1" ht="30" customHeight="1">
      <c r="A162" s="652"/>
      <c r="B162" s="59"/>
      <c r="C162" s="61"/>
      <c r="D162" s="59"/>
      <c r="E162" s="61"/>
      <c r="F162" s="59"/>
      <c r="G162" s="61"/>
      <c r="H162" s="59"/>
      <c r="I162" s="61"/>
      <c r="J162" s="59"/>
      <c r="K162" s="61"/>
      <c r="L162" s="59"/>
      <c r="M162" s="61"/>
      <c r="N162" s="624"/>
      <c r="O162" s="624"/>
      <c r="P162" s="627"/>
      <c r="Q162" s="406" t="s">
        <v>336</v>
      </c>
      <c r="R162" s="169"/>
      <c r="S162" s="162"/>
      <c r="T162" s="162"/>
      <c r="U162" s="162"/>
      <c r="V162" s="162"/>
      <c r="W162" s="162"/>
      <c r="X162" s="162"/>
      <c r="Y162" s="162"/>
      <c r="Z162" s="162"/>
      <c r="AB162"/>
      <c r="AC162"/>
      <c r="AD162"/>
      <c r="AE162"/>
      <c r="AF162"/>
      <c r="AG162"/>
      <c r="AH162"/>
      <c r="AI162"/>
      <c r="AJ162"/>
      <c r="AK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1:70" s="5" customFormat="1" ht="30" customHeight="1" thickBot="1">
      <c r="A163" s="653"/>
      <c r="B163" s="64"/>
      <c r="C163" s="197"/>
      <c r="D163" s="64"/>
      <c r="E163" s="197"/>
      <c r="F163" s="64"/>
      <c r="G163" s="197"/>
      <c r="H163" s="64"/>
      <c r="I163" s="197"/>
      <c r="J163" s="64"/>
      <c r="K163" s="197"/>
      <c r="L163" s="64"/>
      <c r="M163" s="197"/>
      <c r="N163" s="625"/>
      <c r="O163" s="625"/>
      <c r="P163" s="628"/>
      <c r="Q163" s="406" t="s">
        <v>336</v>
      </c>
      <c r="R163" s="169"/>
      <c r="S163" s="162"/>
      <c r="T163" s="162"/>
      <c r="U163" s="162"/>
      <c r="V163" s="162"/>
      <c r="W163" s="162"/>
      <c r="X163" s="162"/>
      <c r="Y163" s="162"/>
      <c r="Z163" s="162"/>
      <c r="AB163"/>
      <c r="AC163"/>
      <c r="AD163"/>
      <c r="AE163"/>
      <c r="AF163"/>
      <c r="AG163"/>
      <c r="AH163"/>
      <c r="AI163"/>
      <c r="AJ163"/>
      <c r="AK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1:70" s="5" customFormat="1" ht="30" customHeight="1">
      <c r="A164" s="654" t="s">
        <v>396</v>
      </c>
      <c r="B164" s="123" t="s">
        <v>93</v>
      </c>
      <c r="C164" s="122" t="s">
        <v>95</v>
      </c>
      <c r="D164" s="51" t="s">
        <v>714</v>
      </c>
      <c r="E164" s="122" t="s">
        <v>59</v>
      </c>
      <c r="F164" s="123" t="s">
        <v>518</v>
      </c>
      <c r="G164" s="122" t="s">
        <v>13</v>
      </c>
      <c r="H164" s="59" t="s">
        <v>654</v>
      </c>
      <c r="I164" s="122" t="s">
        <v>95</v>
      </c>
      <c r="J164" s="51" t="s">
        <v>714</v>
      </c>
      <c r="K164" s="122" t="s">
        <v>59</v>
      </c>
      <c r="L164" s="123" t="s">
        <v>29</v>
      </c>
      <c r="M164" s="122" t="s">
        <v>13</v>
      </c>
      <c r="N164" s="623" t="str">
        <f>VLOOKUP($A164,'[2]Phan ca HK1-2025'!$B$4:$I$126,4,0)</f>
        <v>1. Sáng</v>
      </c>
      <c r="O164" s="623" t="str">
        <f>VLOOKUP($A164,'[2]Phan ca HK1-2025'!$B$4:$I$126,6,0)</f>
        <v>15/09/2025</v>
      </c>
      <c r="P164" s="626" t="str">
        <f>VLOOKUP($A164,'[2]Phan ca HK1-2025'!$B$4:$I$126,8,0)</f>
        <v>B2-201</v>
      </c>
      <c r="Q164" s="406" t="s">
        <v>396</v>
      </c>
      <c r="R164" s="427" t="s">
        <v>222</v>
      </c>
      <c r="S164" s="346" t="s">
        <v>29</v>
      </c>
      <c r="T164" s="347">
        <v>3</v>
      </c>
      <c r="U164" s="347">
        <v>2</v>
      </c>
      <c r="V164" s="347">
        <v>1</v>
      </c>
      <c r="W164" s="347">
        <v>0</v>
      </c>
      <c r="X164" s="373"/>
      <c r="Y164" s="412">
        <v>3</v>
      </c>
      <c r="Z164" s="399"/>
      <c r="AB164"/>
      <c r="AC164"/>
      <c r="AD164"/>
      <c r="AE164"/>
      <c r="AF164"/>
      <c r="AG164"/>
      <c r="AH164"/>
      <c r="AI164"/>
      <c r="AJ164"/>
      <c r="AK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1:70" s="5" customFormat="1" ht="30" customHeight="1">
      <c r="A165" s="652"/>
      <c r="B165" s="118"/>
      <c r="C165" s="119"/>
      <c r="D165" s="118" t="s">
        <v>9</v>
      </c>
      <c r="E165" s="119" t="s">
        <v>786</v>
      </c>
      <c r="F165" s="118"/>
      <c r="G165" s="119"/>
      <c r="H165" s="118"/>
      <c r="I165" s="119"/>
      <c r="J165" s="118" t="s">
        <v>9</v>
      </c>
      <c r="K165" s="119" t="s">
        <v>786</v>
      </c>
      <c r="L165" s="118"/>
      <c r="M165" s="119"/>
      <c r="N165" s="624"/>
      <c r="O165" s="624"/>
      <c r="P165" s="627"/>
      <c r="Q165" s="406" t="s">
        <v>396</v>
      </c>
      <c r="R165" s="427" t="s">
        <v>221</v>
      </c>
      <c r="S165" s="346" t="s">
        <v>93</v>
      </c>
      <c r="T165" s="347">
        <v>3</v>
      </c>
      <c r="U165" s="347">
        <v>3</v>
      </c>
      <c r="V165" s="347">
        <v>0</v>
      </c>
      <c r="W165" s="347">
        <v>0</v>
      </c>
      <c r="X165" s="373"/>
      <c r="Y165" s="412">
        <v>4</v>
      </c>
      <c r="Z165" s="399"/>
      <c r="AB165"/>
      <c r="AC165"/>
      <c r="AD165"/>
      <c r="AE165"/>
      <c r="AF165"/>
      <c r="AG165"/>
      <c r="AH165"/>
      <c r="AI165"/>
      <c r="AJ165"/>
      <c r="AK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1:70" s="5" customFormat="1" ht="30" customHeight="1">
      <c r="A166" s="652"/>
      <c r="B166" s="59"/>
      <c r="C166" s="61"/>
      <c r="D166" s="232" t="s">
        <v>714</v>
      </c>
      <c r="E166" s="61" t="s">
        <v>60</v>
      </c>
      <c r="F166" s="59" t="s">
        <v>180</v>
      </c>
      <c r="G166" s="61" t="s">
        <v>32</v>
      </c>
      <c r="H166" s="59"/>
      <c r="I166" s="61"/>
      <c r="J166" s="232" t="s">
        <v>714</v>
      </c>
      <c r="K166" s="61" t="s">
        <v>60</v>
      </c>
      <c r="L166" s="205" t="s">
        <v>453</v>
      </c>
      <c r="M166" s="61" t="s">
        <v>31</v>
      </c>
      <c r="N166" s="624"/>
      <c r="O166" s="624"/>
      <c r="P166" s="627"/>
      <c r="Q166" s="406" t="s">
        <v>396</v>
      </c>
      <c r="R166" s="427" t="s">
        <v>220</v>
      </c>
      <c r="S166" s="346" t="s">
        <v>806</v>
      </c>
      <c r="T166" s="347">
        <v>3</v>
      </c>
      <c r="U166" s="347">
        <v>2</v>
      </c>
      <c r="V166" s="347">
        <v>0</v>
      </c>
      <c r="W166" s="347">
        <v>1</v>
      </c>
      <c r="X166" s="373"/>
      <c r="Y166" s="412">
        <v>3</v>
      </c>
      <c r="Z166" s="399"/>
      <c r="AB166"/>
      <c r="AC166"/>
      <c r="AD166"/>
      <c r="AE166"/>
      <c r="AF166"/>
      <c r="AG166"/>
      <c r="AH166"/>
      <c r="AI166"/>
      <c r="AJ166"/>
      <c r="AK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1:70" s="5" customFormat="1" ht="30" customHeight="1">
      <c r="A167" s="652"/>
      <c r="B167" s="118"/>
      <c r="C167" s="190"/>
      <c r="D167" s="118" t="s">
        <v>9</v>
      </c>
      <c r="E167" s="119" t="s">
        <v>787</v>
      </c>
      <c r="F167" s="60"/>
      <c r="G167" s="69"/>
      <c r="H167" s="118"/>
      <c r="I167" s="190"/>
      <c r="J167" s="118" t="s">
        <v>9</v>
      </c>
      <c r="K167" s="119" t="s">
        <v>787</v>
      </c>
      <c r="L167" s="118"/>
      <c r="M167" s="190"/>
      <c r="N167" s="624"/>
      <c r="O167" s="624"/>
      <c r="P167" s="627"/>
      <c r="Q167" s="406" t="s">
        <v>396</v>
      </c>
      <c r="R167" s="427" t="s">
        <v>201</v>
      </c>
      <c r="S167" s="346" t="s">
        <v>180</v>
      </c>
      <c r="T167" s="347">
        <v>3</v>
      </c>
      <c r="U167" s="347">
        <v>3</v>
      </c>
      <c r="V167" s="347">
        <v>0</v>
      </c>
      <c r="W167" s="347">
        <v>0</v>
      </c>
      <c r="X167" s="373"/>
      <c r="Y167" s="412">
        <v>2</v>
      </c>
      <c r="Z167" s="399"/>
      <c r="AB167"/>
      <c r="AC167"/>
      <c r="AD167"/>
      <c r="AE167"/>
      <c r="AF167"/>
      <c r="AG167"/>
      <c r="AH167"/>
      <c r="AI167"/>
      <c r="AJ167"/>
      <c r="AK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1:70" s="5" customFormat="1" ht="30" customHeight="1">
      <c r="A168" s="652"/>
      <c r="B168" s="59"/>
      <c r="C168" s="61"/>
      <c r="D168" s="59"/>
      <c r="E168" s="61"/>
      <c r="F168" s="59"/>
      <c r="G168" s="61"/>
      <c r="H168" s="59"/>
      <c r="I168" s="61"/>
      <c r="J168" s="59"/>
      <c r="K168" s="61"/>
      <c r="L168" s="59"/>
      <c r="M168" s="61"/>
      <c r="N168" s="624"/>
      <c r="O168" s="624"/>
      <c r="P168" s="627"/>
      <c r="Q168" s="406" t="s">
        <v>396</v>
      </c>
      <c r="R168" s="427" t="s">
        <v>653</v>
      </c>
      <c r="S168" s="346" t="s">
        <v>654</v>
      </c>
      <c r="T168" s="347">
        <v>3</v>
      </c>
      <c r="U168" s="347">
        <v>2</v>
      </c>
      <c r="V168" s="347">
        <v>1</v>
      </c>
      <c r="W168" s="347">
        <v>0</v>
      </c>
      <c r="X168" s="373"/>
      <c r="Y168" s="412">
        <v>4</v>
      </c>
      <c r="Z168" s="399"/>
      <c r="AB168"/>
      <c r="AC168"/>
      <c r="AD168"/>
      <c r="AE168"/>
      <c r="AF168"/>
      <c r="AG168"/>
      <c r="AH168"/>
      <c r="AI168"/>
      <c r="AJ168"/>
      <c r="AK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1:70" s="5" customFormat="1" ht="30" customHeight="1">
      <c r="A169" s="652"/>
      <c r="B169" s="118"/>
      <c r="C169" s="190"/>
      <c r="D169" s="118"/>
      <c r="E169" s="190"/>
      <c r="F169" s="118"/>
      <c r="G169" s="190"/>
      <c r="H169" s="118"/>
      <c r="I169" s="190"/>
      <c r="J169" s="118"/>
      <c r="K169" s="190"/>
      <c r="L169" s="118"/>
      <c r="M169" s="190"/>
      <c r="N169" s="624"/>
      <c r="O169" s="624"/>
      <c r="P169" s="627"/>
      <c r="Q169" s="406" t="s">
        <v>396</v>
      </c>
      <c r="R169" s="427" t="s">
        <v>713</v>
      </c>
      <c r="S169" s="346" t="s">
        <v>714</v>
      </c>
      <c r="T169" s="347">
        <v>5</v>
      </c>
      <c r="U169" s="347">
        <v>5</v>
      </c>
      <c r="V169" s="347">
        <v>0</v>
      </c>
      <c r="W169" s="347">
        <v>0</v>
      </c>
      <c r="X169" s="373"/>
      <c r="Y169" s="412">
        <v>2</v>
      </c>
      <c r="Z169" s="399"/>
      <c r="AB169"/>
      <c r="AC169"/>
      <c r="AD169"/>
      <c r="AE169"/>
      <c r="AF169"/>
      <c r="AG169"/>
      <c r="AH169"/>
      <c r="AI169"/>
      <c r="AJ169"/>
      <c r="AK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1:70" s="5" customFormat="1" ht="30" customHeight="1">
      <c r="A170" s="652"/>
      <c r="B170" s="59"/>
      <c r="C170" s="61"/>
      <c r="D170" s="59"/>
      <c r="E170" s="61"/>
      <c r="F170" s="59"/>
      <c r="G170" s="61"/>
      <c r="H170" s="59"/>
      <c r="I170" s="61"/>
      <c r="J170" s="59"/>
      <c r="K170" s="61"/>
      <c r="L170" s="59"/>
      <c r="M170" s="61"/>
      <c r="N170" s="624"/>
      <c r="O170" s="624"/>
      <c r="P170" s="627"/>
      <c r="Q170" s="406" t="s">
        <v>396</v>
      </c>
      <c r="R170" s="169"/>
      <c r="S170" s="162"/>
      <c r="T170" s="162"/>
      <c r="U170" s="162"/>
      <c r="V170" s="162"/>
      <c r="W170" s="162"/>
      <c r="X170" s="162"/>
      <c r="Y170" s="162"/>
      <c r="Z170" s="162"/>
      <c r="AB170"/>
      <c r="AC170"/>
      <c r="AD170"/>
      <c r="AE170"/>
      <c r="AF170"/>
      <c r="AG170"/>
      <c r="AH170"/>
      <c r="AI170"/>
      <c r="AJ170"/>
      <c r="AK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1:70" s="5" customFormat="1" ht="30" customHeight="1" thickBot="1">
      <c r="A171" s="652"/>
      <c r="B171" s="64"/>
      <c r="C171" s="190"/>
      <c r="D171" s="64"/>
      <c r="E171" s="190"/>
      <c r="F171" s="64"/>
      <c r="G171" s="190"/>
      <c r="H171" s="64"/>
      <c r="I171" s="190"/>
      <c r="J171" s="64"/>
      <c r="K171" s="63"/>
      <c r="L171" s="64"/>
      <c r="M171" s="190"/>
      <c r="N171" s="625"/>
      <c r="O171" s="625"/>
      <c r="P171" s="628"/>
      <c r="Q171" s="406" t="s">
        <v>396</v>
      </c>
      <c r="R171" s="169"/>
      <c r="S171" s="162"/>
      <c r="T171" s="162"/>
      <c r="U171" s="162"/>
      <c r="V171" s="162"/>
      <c r="W171" s="162"/>
      <c r="X171" s="162"/>
      <c r="Y171" s="162"/>
      <c r="Z171" s="162"/>
      <c r="AB171"/>
      <c r="AC171"/>
      <c r="AD171"/>
      <c r="AE171"/>
      <c r="AF171"/>
      <c r="AG171"/>
      <c r="AH171"/>
      <c r="AI171"/>
      <c r="AJ171"/>
      <c r="AK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1:70" s="5" customFormat="1" ht="30" customHeight="1">
      <c r="A172" s="654" t="s">
        <v>508</v>
      </c>
      <c r="B172" s="51" t="s">
        <v>186</v>
      </c>
      <c r="C172" s="122" t="s">
        <v>64</v>
      </c>
      <c r="D172" s="123" t="s">
        <v>180</v>
      </c>
      <c r="E172" s="122" t="s">
        <v>64</v>
      </c>
      <c r="F172" s="123" t="s">
        <v>198</v>
      </c>
      <c r="G172" s="122" t="s">
        <v>64</v>
      </c>
      <c r="H172" s="51" t="s">
        <v>186</v>
      </c>
      <c r="I172" s="122" t="s">
        <v>64</v>
      </c>
      <c r="J172" s="123" t="s">
        <v>93</v>
      </c>
      <c r="K172" s="122" t="s">
        <v>14</v>
      </c>
      <c r="L172" s="206" t="s">
        <v>450</v>
      </c>
      <c r="M172" s="122" t="s">
        <v>59</v>
      </c>
      <c r="N172" s="623" t="str">
        <f>VLOOKUP($A172,'[2]Phan ca HK1-2025'!$B$4:$I$126,4,0)</f>
        <v>2. Chiều</v>
      </c>
      <c r="O172" s="623" t="str">
        <f>VLOOKUP($A172,'[2]Phan ca HK1-2025'!$B$4:$I$126,6,0)</f>
        <v>15/09/2025</v>
      </c>
      <c r="P172" s="626" t="str">
        <f>VLOOKUP($A172,'[2]Phan ca HK1-2025'!$B$4:$I$126,8,0)</f>
        <v>B4-505</v>
      </c>
      <c r="Q172" s="406" t="s">
        <v>508</v>
      </c>
      <c r="R172" s="428" t="s">
        <v>221</v>
      </c>
      <c r="S172" s="338" t="s">
        <v>93</v>
      </c>
      <c r="T172" s="338">
        <v>3</v>
      </c>
      <c r="U172" s="338">
        <v>3</v>
      </c>
      <c r="V172" s="338">
        <v>0</v>
      </c>
      <c r="W172" s="338">
        <v>0</v>
      </c>
      <c r="X172" s="389"/>
      <c r="Y172" s="413">
        <v>4</v>
      </c>
      <c r="Z172" s="379"/>
      <c r="AB172"/>
      <c r="AC172"/>
      <c r="AD172"/>
      <c r="AE172"/>
      <c r="AF172"/>
      <c r="AG172"/>
      <c r="AH172"/>
      <c r="AI172"/>
      <c r="AJ172"/>
      <c r="AK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s="5" customFormat="1" ht="30" customHeight="1">
      <c r="A173" s="652"/>
      <c r="B173" s="118" t="s">
        <v>9</v>
      </c>
      <c r="C173" s="119" t="s">
        <v>788</v>
      </c>
      <c r="D173" s="118"/>
      <c r="E173" s="119"/>
      <c r="F173" s="60"/>
      <c r="G173" s="69"/>
      <c r="H173" s="60" t="s">
        <v>9</v>
      </c>
      <c r="I173" s="69" t="s">
        <v>788</v>
      </c>
      <c r="J173" s="60"/>
      <c r="K173" s="69"/>
      <c r="L173" s="118"/>
      <c r="M173" s="119"/>
      <c r="N173" s="624"/>
      <c r="O173" s="624"/>
      <c r="P173" s="627"/>
      <c r="Q173" s="406" t="s">
        <v>508</v>
      </c>
      <c r="R173" s="428" t="s">
        <v>698</v>
      </c>
      <c r="S173" s="338" t="s">
        <v>699</v>
      </c>
      <c r="T173" s="338">
        <v>3</v>
      </c>
      <c r="U173" s="338">
        <v>3</v>
      </c>
      <c r="V173" s="338">
        <v>0</v>
      </c>
      <c r="W173" s="338">
        <v>0</v>
      </c>
      <c r="X173" s="389"/>
      <c r="Y173" s="413">
        <v>4</v>
      </c>
      <c r="Z173" s="379"/>
      <c r="AB173"/>
      <c r="AC173"/>
      <c r="AD173"/>
      <c r="AE173"/>
      <c r="AF173"/>
      <c r="AG173"/>
      <c r="AH173"/>
      <c r="AI173"/>
      <c r="AJ173"/>
      <c r="AK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s="5" customFormat="1" ht="30" customHeight="1">
      <c r="A174" s="652"/>
      <c r="B174" s="232" t="s">
        <v>186</v>
      </c>
      <c r="C174" s="61" t="s">
        <v>58</v>
      </c>
      <c r="D174" s="59" t="s">
        <v>703</v>
      </c>
      <c r="E174" s="61" t="s">
        <v>223</v>
      </c>
      <c r="F174" s="187" t="s">
        <v>699</v>
      </c>
      <c r="G174" s="188" t="s">
        <v>785</v>
      </c>
      <c r="H174" s="231" t="s">
        <v>186</v>
      </c>
      <c r="I174" s="188" t="s">
        <v>58</v>
      </c>
      <c r="J174" s="187"/>
      <c r="K174" s="188"/>
      <c r="L174" s="59"/>
      <c r="M174" s="61"/>
      <c r="N174" s="624"/>
      <c r="O174" s="624"/>
      <c r="P174" s="627"/>
      <c r="Q174" s="406" t="s">
        <v>508</v>
      </c>
      <c r="R174" s="428" t="s">
        <v>201</v>
      </c>
      <c r="S174" s="338" t="s">
        <v>180</v>
      </c>
      <c r="T174" s="338">
        <v>3</v>
      </c>
      <c r="U174" s="338">
        <v>3</v>
      </c>
      <c r="V174" s="338">
        <v>0</v>
      </c>
      <c r="W174" s="338">
        <v>0</v>
      </c>
      <c r="X174" s="389"/>
      <c r="Y174" s="413">
        <v>2</v>
      </c>
      <c r="Z174" s="379"/>
      <c r="AB174"/>
      <c r="AC174"/>
      <c r="AD174"/>
      <c r="AE174"/>
      <c r="AF174"/>
      <c r="AG174"/>
      <c r="AH174"/>
      <c r="AI174"/>
      <c r="AJ174"/>
      <c r="AK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1:70" s="5" customFormat="1" ht="30" customHeight="1">
      <c r="A175" s="652"/>
      <c r="B175" s="118" t="s">
        <v>9</v>
      </c>
      <c r="C175" s="119" t="s">
        <v>789</v>
      </c>
      <c r="D175" s="60"/>
      <c r="E175" s="69"/>
      <c r="F175" s="118"/>
      <c r="G175" s="119"/>
      <c r="H175" s="118" t="s">
        <v>9</v>
      </c>
      <c r="I175" s="119" t="s">
        <v>789</v>
      </c>
      <c r="J175" s="118"/>
      <c r="K175" s="119"/>
      <c r="L175" s="60"/>
      <c r="M175" s="121"/>
      <c r="N175" s="624"/>
      <c r="O175" s="624"/>
      <c r="P175" s="627"/>
      <c r="Q175" s="406" t="s">
        <v>508</v>
      </c>
      <c r="R175" s="428" t="s">
        <v>231</v>
      </c>
      <c r="S175" s="338" t="s">
        <v>198</v>
      </c>
      <c r="T175" s="338">
        <v>2</v>
      </c>
      <c r="U175" s="338">
        <v>2</v>
      </c>
      <c r="V175" s="338">
        <v>0</v>
      </c>
      <c r="W175" s="338">
        <v>0</v>
      </c>
      <c r="X175" s="389"/>
      <c r="Y175" s="413">
        <v>2</v>
      </c>
      <c r="Z175" s="379"/>
      <c r="AB175"/>
      <c r="AC175"/>
      <c r="AD175"/>
      <c r="AE175"/>
      <c r="AF175"/>
      <c r="AG175"/>
      <c r="AH175"/>
      <c r="AI175"/>
      <c r="AJ175"/>
      <c r="AK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1:70" s="5" customFormat="1" ht="30" customHeight="1">
      <c r="A176" s="652"/>
      <c r="B176" s="59"/>
      <c r="C176" s="61"/>
      <c r="D176" s="59"/>
      <c r="E176" s="61"/>
      <c r="F176" s="59"/>
      <c r="G176" s="61"/>
      <c r="H176" s="59"/>
      <c r="I176" s="61"/>
      <c r="J176" s="59"/>
      <c r="K176" s="61"/>
      <c r="L176" s="59"/>
      <c r="M176" s="61"/>
      <c r="N176" s="624"/>
      <c r="O176" s="624"/>
      <c r="P176" s="627"/>
      <c r="Q176" s="406" t="s">
        <v>508</v>
      </c>
      <c r="R176" s="428" t="s">
        <v>702</v>
      </c>
      <c r="S176" s="338" t="s">
        <v>703</v>
      </c>
      <c r="T176" s="338">
        <v>3</v>
      </c>
      <c r="U176" s="338">
        <v>2</v>
      </c>
      <c r="V176" s="338">
        <v>0</v>
      </c>
      <c r="W176" s="338">
        <v>1</v>
      </c>
      <c r="X176" s="388"/>
      <c r="Y176" s="413">
        <v>3</v>
      </c>
      <c r="Z176" s="375"/>
      <c r="AB176"/>
      <c r="AC176"/>
      <c r="AD176"/>
      <c r="AE176"/>
      <c r="AF176"/>
      <c r="AG176"/>
      <c r="AH176"/>
      <c r="AI176"/>
      <c r="AJ176"/>
      <c r="AK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1:70" s="5" customFormat="1" ht="30" customHeight="1">
      <c r="A177" s="652"/>
      <c r="B177" s="201"/>
      <c r="C177" s="200"/>
      <c r="D177" s="60"/>
      <c r="E177" s="69"/>
      <c r="F177" s="60"/>
      <c r="G177" s="69"/>
      <c r="H177" s="60"/>
      <c r="I177" s="121"/>
      <c r="J177" s="60"/>
      <c r="K177" s="121"/>
      <c r="L177" s="60"/>
      <c r="M177" s="200"/>
      <c r="N177" s="624"/>
      <c r="O177" s="624"/>
      <c r="P177" s="627"/>
      <c r="Q177" s="406" t="s">
        <v>508</v>
      </c>
      <c r="R177" s="428" t="s">
        <v>704</v>
      </c>
      <c r="S177" s="338" t="s">
        <v>186</v>
      </c>
      <c r="T177" s="338">
        <v>5</v>
      </c>
      <c r="U177" s="338">
        <v>5</v>
      </c>
      <c r="V177" s="338">
        <v>0</v>
      </c>
      <c r="W177" s="338">
        <v>0</v>
      </c>
      <c r="X177" s="388"/>
      <c r="Y177" s="413">
        <v>2</v>
      </c>
      <c r="Z177" s="375"/>
      <c r="AB177"/>
      <c r="AC177"/>
      <c r="AD177"/>
      <c r="AE177"/>
      <c r="AF177"/>
      <c r="AG177"/>
      <c r="AH177"/>
      <c r="AI177"/>
      <c r="AJ177"/>
      <c r="AK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1:70" s="5" customFormat="1" ht="30" customHeight="1">
      <c r="A178" s="652"/>
      <c r="B178" s="193"/>
      <c r="C178" s="194"/>
      <c r="D178" s="193"/>
      <c r="E178" s="194"/>
      <c r="F178" s="59"/>
      <c r="G178" s="61"/>
      <c r="H178" s="193"/>
      <c r="I178" s="194"/>
      <c r="J178" s="193"/>
      <c r="K178" s="194"/>
      <c r="L178" s="193"/>
      <c r="M178" s="194"/>
      <c r="N178" s="624"/>
      <c r="O178" s="624"/>
      <c r="P178" s="627"/>
      <c r="Q178" s="406" t="s">
        <v>508</v>
      </c>
      <c r="R178" s="169"/>
      <c r="S178" s="162"/>
      <c r="T178" s="162"/>
      <c r="U178" s="162"/>
      <c r="V178" s="162"/>
      <c r="W178" s="162"/>
      <c r="X178" s="162"/>
      <c r="Y178" s="162"/>
      <c r="Z178" s="162"/>
      <c r="AB178"/>
      <c r="AC178"/>
      <c r="AD178"/>
      <c r="AE178"/>
      <c r="AF178"/>
      <c r="AG178"/>
      <c r="AH178"/>
      <c r="AI178"/>
      <c r="AJ178"/>
      <c r="AK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s="5" customFormat="1" ht="30" customHeight="1" thickBot="1">
      <c r="A179" s="652"/>
      <c r="B179" s="118"/>
      <c r="C179" s="119"/>
      <c r="D179" s="118"/>
      <c r="E179" s="190"/>
      <c r="F179" s="118"/>
      <c r="G179" s="119"/>
      <c r="H179" s="118"/>
      <c r="I179" s="190"/>
      <c r="J179" s="118"/>
      <c r="K179" s="190"/>
      <c r="L179" s="118"/>
      <c r="M179" s="190"/>
      <c r="N179" s="624"/>
      <c r="O179" s="624"/>
      <c r="P179" s="627"/>
      <c r="Q179" s="406" t="s">
        <v>508</v>
      </c>
      <c r="R179" s="169"/>
      <c r="S179" s="162"/>
      <c r="T179" s="162"/>
      <c r="U179" s="162"/>
      <c r="V179" s="162"/>
      <c r="W179" s="162"/>
      <c r="X179" s="162"/>
      <c r="Y179" s="162"/>
      <c r="Z179" s="162"/>
      <c r="AB179"/>
      <c r="AC179"/>
      <c r="AD179"/>
      <c r="AE179"/>
      <c r="AF179"/>
      <c r="AG179"/>
      <c r="AH179"/>
      <c r="AI179"/>
      <c r="AJ179"/>
      <c r="AK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1:70" s="5" customFormat="1" ht="30" customHeight="1">
      <c r="A180" s="654" t="s">
        <v>509</v>
      </c>
      <c r="B180" s="51" t="s">
        <v>186</v>
      </c>
      <c r="C180" s="122" t="s">
        <v>59</v>
      </c>
      <c r="D180" s="123" t="s">
        <v>180</v>
      </c>
      <c r="E180" s="122" t="s">
        <v>59</v>
      </c>
      <c r="F180" s="123" t="s">
        <v>198</v>
      </c>
      <c r="G180" s="122" t="s">
        <v>59</v>
      </c>
      <c r="H180" s="51" t="s">
        <v>186</v>
      </c>
      <c r="I180" s="122" t="s">
        <v>59</v>
      </c>
      <c r="J180" s="123" t="s">
        <v>93</v>
      </c>
      <c r="K180" s="122" t="s">
        <v>95</v>
      </c>
      <c r="L180" s="206" t="s">
        <v>450</v>
      </c>
      <c r="M180" s="122" t="s">
        <v>60</v>
      </c>
      <c r="N180" s="623" t="str">
        <f>VLOOKUP($A180,'[2]Phan ca HK1-2025'!$B$4:$I$126,4,0)</f>
        <v>1. Sáng</v>
      </c>
      <c r="O180" s="623" t="str">
        <f>VLOOKUP($A180,'[2]Phan ca HK1-2025'!$B$4:$I$126,6,0)</f>
        <v>15/09/2025</v>
      </c>
      <c r="P180" s="626" t="str">
        <f>VLOOKUP($A180,'[2]Phan ca HK1-2025'!$B$4:$I$126,8,0)</f>
        <v>B4-505</v>
      </c>
      <c r="Q180" s="406" t="s">
        <v>509</v>
      </c>
      <c r="R180" s="169"/>
      <c r="S180" s="162"/>
      <c r="T180" s="162"/>
      <c r="U180" s="162"/>
      <c r="V180" s="162"/>
      <c r="W180" s="162"/>
      <c r="X180" s="162"/>
      <c r="Y180" s="162"/>
      <c r="Z180" s="162"/>
      <c r="AB180"/>
      <c r="AC180"/>
      <c r="AD180"/>
      <c r="AE180"/>
      <c r="AF180"/>
      <c r="AG180"/>
      <c r="AH180"/>
      <c r="AI180"/>
      <c r="AJ180"/>
      <c r="AK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1:70" s="5" customFormat="1" ht="30" customHeight="1">
      <c r="A181" s="652"/>
      <c r="B181" s="118" t="s">
        <v>9</v>
      </c>
      <c r="C181" s="119" t="s">
        <v>790</v>
      </c>
      <c r="D181" s="118"/>
      <c r="E181" s="119"/>
      <c r="F181" s="60"/>
      <c r="G181" s="69"/>
      <c r="H181" s="60" t="s">
        <v>9</v>
      </c>
      <c r="I181" s="69" t="s">
        <v>790</v>
      </c>
      <c r="J181" s="60"/>
      <c r="K181" s="69"/>
      <c r="L181" s="118"/>
      <c r="M181" s="119"/>
      <c r="N181" s="624"/>
      <c r="O181" s="624"/>
      <c r="P181" s="627"/>
      <c r="Q181" s="406" t="s">
        <v>509</v>
      </c>
      <c r="R181" s="169"/>
      <c r="S181" s="162"/>
      <c r="T181" s="162"/>
      <c r="U181" s="162"/>
      <c r="V181" s="162"/>
      <c r="W181" s="162"/>
      <c r="X181" s="162"/>
      <c r="Y181" s="162"/>
      <c r="Z181" s="162"/>
      <c r="AB181"/>
      <c r="AC181"/>
      <c r="AD181"/>
      <c r="AE181"/>
      <c r="AF181"/>
      <c r="AG181"/>
      <c r="AH181"/>
      <c r="AI181"/>
      <c r="AJ181"/>
      <c r="AK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1:70" s="5" customFormat="1" ht="30" customHeight="1">
      <c r="A182" s="652"/>
      <c r="B182" s="232" t="s">
        <v>186</v>
      </c>
      <c r="C182" s="61" t="s">
        <v>60</v>
      </c>
      <c r="D182" s="59" t="s">
        <v>703</v>
      </c>
      <c r="E182" s="61" t="s">
        <v>224</v>
      </c>
      <c r="F182" s="187" t="s">
        <v>699</v>
      </c>
      <c r="G182" s="188" t="s">
        <v>795</v>
      </c>
      <c r="H182" s="231" t="s">
        <v>186</v>
      </c>
      <c r="I182" s="188" t="s">
        <v>60</v>
      </c>
      <c r="J182" s="187"/>
      <c r="K182" s="188"/>
      <c r="L182" s="59"/>
      <c r="M182" s="61"/>
      <c r="N182" s="624"/>
      <c r="O182" s="624"/>
      <c r="P182" s="627"/>
      <c r="Q182" s="406" t="s">
        <v>509</v>
      </c>
      <c r="R182" s="169"/>
      <c r="S182" s="162"/>
      <c r="T182" s="162"/>
      <c r="U182" s="162"/>
      <c r="V182" s="162"/>
      <c r="W182" s="162"/>
      <c r="X182" s="162"/>
      <c r="Y182" s="162"/>
      <c r="Z182" s="162"/>
      <c r="AB182"/>
      <c r="AC182"/>
      <c r="AD182"/>
      <c r="AE182"/>
      <c r="AF182"/>
      <c r="AG182"/>
      <c r="AH182"/>
      <c r="AI182"/>
      <c r="AJ182"/>
      <c r="AK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1:70" s="5" customFormat="1" ht="30" customHeight="1">
      <c r="A183" s="652"/>
      <c r="B183" s="118" t="s">
        <v>9</v>
      </c>
      <c r="C183" s="119" t="s">
        <v>791</v>
      </c>
      <c r="D183" s="60"/>
      <c r="E183" s="69"/>
      <c r="F183" s="118"/>
      <c r="G183" s="119"/>
      <c r="H183" s="118" t="s">
        <v>9</v>
      </c>
      <c r="I183" s="119" t="s">
        <v>791</v>
      </c>
      <c r="J183" s="118"/>
      <c r="K183" s="119"/>
      <c r="L183" s="60"/>
      <c r="M183" s="121"/>
      <c r="N183" s="624"/>
      <c r="O183" s="624"/>
      <c r="P183" s="627"/>
      <c r="Q183" s="406" t="s">
        <v>509</v>
      </c>
      <c r="R183" s="169"/>
      <c r="S183" s="162"/>
      <c r="T183" s="162"/>
      <c r="U183" s="162"/>
      <c r="V183" s="162"/>
      <c r="W183" s="162"/>
      <c r="X183" s="162"/>
      <c r="Y183" s="162"/>
      <c r="Z183" s="162"/>
      <c r="AB183"/>
      <c r="AC183"/>
      <c r="AD183"/>
      <c r="AE183"/>
      <c r="AF183"/>
      <c r="AG183"/>
      <c r="AH183"/>
      <c r="AI183"/>
      <c r="AJ183"/>
      <c r="AK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1:70" s="5" customFormat="1" ht="30" customHeight="1">
      <c r="A184" s="652"/>
      <c r="B184" s="59"/>
      <c r="C184" s="61"/>
      <c r="D184" s="59"/>
      <c r="E184" s="61"/>
      <c r="F184" s="59"/>
      <c r="G184" s="61"/>
      <c r="H184" s="59"/>
      <c r="I184" s="61"/>
      <c r="J184" s="59"/>
      <c r="K184" s="61"/>
      <c r="L184" s="59"/>
      <c r="M184" s="61"/>
      <c r="N184" s="624"/>
      <c r="O184" s="624"/>
      <c r="P184" s="627"/>
      <c r="Q184" s="406" t="s">
        <v>509</v>
      </c>
      <c r="R184" s="169"/>
      <c r="S184" s="162"/>
      <c r="T184" s="162"/>
      <c r="U184" s="162"/>
      <c r="V184" s="162"/>
      <c r="W184" s="162"/>
      <c r="X184" s="162"/>
      <c r="Y184" s="162"/>
      <c r="Z184" s="162"/>
      <c r="AB184"/>
      <c r="AC184"/>
      <c r="AD184"/>
      <c r="AE184"/>
      <c r="AF184"/>
      <c r="AG184"/>
      <c r="AH184"/>
      <c r="AI184"/>
      <c r="AJ184"/>
      <c r="AK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1:70" s="5" customFormat="1" ht="30" customHeight="1">
      <c r="A185" s="652"/>
      <c r="B185" s="60"/>
      <c r="C185" s="121"/>
      <c r="D185" s="60"/>
      <c r="E185" s="121"/>
      <c r="F185" s="199"/>
      <c r="G185" s="69"/>
      <c r="H185" s="199"/>
      <c r="I185" s="69"/>
      <c r="J185" s="60"/>
      <c r="K185" s="121"/>
      <c r="L185" s="60"/>
      <c r="M185" s="121"/>
      <c r="N185" s="624"/>
      <c r="O185" s="624"/>
      <c r="P185" s="627"/>
      <c r="Q185" s="406" t="s">
        <v>509</v>
      </c>
      <c r="R185" s="169"/>
      <c r="S185" s="162"/>
      <c r="T185" s="162"/>
      <c r="U185" s="162"/>
      <c r="V185" s="162"/>
      <c r="W185" s="162"/>
      <c r="X185" s="162"/>
      <c r="Y185" s="162"/>
      <c r="Z185" s="162"/>
      <c r="AB185"/>
      <c r="AC185"/>
      <c r="AD185"/>
      <c r="AE185"/>
      <c r="AF185"/>
      <c r="AG185"/>
      <c r="AH185"/>
      <c r="AI185"/>
      <c r="AJ185"/>
      <c r="AK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1:70" s="5" customFormat="1" ht="30" customHeight="1">
      <c r="A186" s="652"/>
      <c r="B186" s="193"/>
      <c r="C186" s="194"/>
      <c r="D186" s="193"/>
      <c r="E186" s="194"/>
      <c r="F186" s="193"/>
      <c r="G186" s="194"/>
      <c r="H186" s="59"/>
      <c r="I186" s="61"/>
      <c r="J186" s="193"/>
      <c r="K186" s="194"/>
      <c r="L186" s="193"/>
      <c r="M186" s="194"/>
      <c r="N186" s="624"/>
      <c r="O186" s="624"/>
      <c r="P186" s="627"/>
      <c r="Q186" s="406" t="s">
        <v>509</v>
      </c>
      <c r="R186" s="169"/>
      <c r="S186" s="162"/>
      <c r="T186" s="162"/>
      <c r="U186" s="162"/>
      <c r="V186" s="162"/>
      <c r="W186" s="162"/>
      <c r="X186" s="162"/>
      <c r="Y186" s="162"/>
      <c r="Z186" s="162"/>
      <c r="AB186"/>
      <c r="AC186"/>
      <c r="AD186"/>
      <c r="AE186"/>
      <c r="AF186"/>
      <c r="AG186"/>
      <c r="AH186"/>
      <c r="AI186"/>
      <c r="AJ186"/>
      <c r="AK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1:70" s="5" customFormat="1" ht="30" customHeight="1" thickBot="1">
      <c r="A187" s="653"/>
      <c r="B187" s="64"/>
      <c r="C187" s="197"/>
      <c r="D187" s="64"/>
      <c r="E187" s="63"/>
      <c r="F187" s="64"/>
      <c r="G187" s="63"/>
      <c r="H187" s="263"/>
      <c r="I187" s="119"/>
      <c r="J187" s="64"/>
      <c r="K187" s="63"/>
      <c r="L187" s="64"/>
      <c r="M187" s="63"/>
      <c r="N187" s="625"/>
      <c r="O187" s="625"/>
      <c r="P187" s="628"/>
      <c r="Q187" s="406" t="s">
        <v>509</v>
      </c>
      <c r="R187" s="169"/>
      <c r="S187" s="162"/>
      <c r="T187" s="162"/>
      <c r="U187" s="162"/>
      <c r="V187" s="162"/>
      <c r="W187" s="162"/>
      <c r="X187" s="162"/>
      <c r="Y187" s="162"/>
      <c r="Z187" s="162"/>
      <c r="AB187"/>
      <c r="AC187"/>
      <c r="AD187"/>
      <c r="AE187"/>
      <c r="AF187"/>
      <c r="AG187"/>
      <c r="AH187"/>
      <c r="AI187"/>
      <c r="AJ187"/>
      <c r="AK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1:70" s="5" customFormat="1" ht="30" customHeight="1">
      <c r="A188" s="652" t="s">
        <v>510</v>
      </c>
      <c r="B188" s="123" t="s">
        <v>699</v>
      </c>
      <c r="C188" s="122" t="s">
        <v>14</v>
      </c>
      <c r="D188" s="51" t="s">
        <v>186</v>
      </c>
      <c r="E188" s="122" t="s">
        <v>64</v>
      </c>
      <c r="F188" s="123" t="s">
        <v>180</v>
      </c>
      <c r="G188" s="122" t="s">
        <v>64</v>
      </c>
      <c r="H188" s="123" t="s">
        <v>93</v>
      </c>
      <c r="I188" s="122" t="s">
        <v>14</v>
      </c>
      <c r="J188" s="51" t="s">
        <v>186</v>
      </c>
      <c r="K188" s="122" t="s">
        <v>64</v>
      </c>
      <c r="L188" s="59" t="s">
        <v>703</v>
      </c>
      <c r="M188" s="122" t="s">
        <v>12</v>
      </c>
      <c r="N188" s="624" t="str">
        <f>VLOOKUP($A188,'[2]Phan ca HK1-2025'!$B$4:$I$126,4,0)</f>
        <v>2. Chiều</v>
      </c>
      <c r="O188" s="624" t="str">
        <f>VLOOKUP($A188,'[2]Phan ca HK1-2025'!$B$4:$I$126,6,0)</f>
        <v>15/09/2025</v>
      </c>
      <c r="P188" s="627" t="str">
        <f>VLOOKUP($A188,'[2]Phan ca HK1-2025'!$B$4:$I$126,8,0)</f>
        <v>B2-201</v>
      </c>
      <c r="Q188" s="406" t="s">
        <v>510</v>
      </c>
      <c r="R188" s="169"/>
      <c r="S188" s="162"/>
      <c r="T188" s="162"/>
      <c r="U188" s="162"/>
      <c r="V188" s="162"/>
      <c r="W188" s="162"/>
      <c r="X188" s="162"/>
      <c r="Y188" s="162"/>
      <c r="Z188" s="162"/>
      <c r="AB188"/>
      <c r="AC188"/>
      <c r="AD188"/>
      <c r="AE188"/>
      <c r="AF188"/>
      <c r="AG188"/>
      <c r="AH188"/>
      <c r="AI188"/>
      <c r="AJ188"/>
      <c r="AK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1:70" s="5" customFormat="1" ht="30" customHeight="1">
      <c r="A189" s="652"/>
      <c r="B189" s="118"/>
      <c r="C189" s="119"/>
      <c r="D189" s="118" t="s">
        <v>9</v>
      </c>
      <c r="E189" s="119" t="s">
        <v>793</v>
      </c>
      <c r="F189" s="118"/>
      <c r="G189" s="119"/>
      <c r="H189" s="60"/>
      <c r="I189" s="69"/>
      <c r="J189" s="118" t="s">
        <v>9</v>
      </c>
      <c r="K189" s="119" t="s">
        <v>793</v>
      </c>
      <c r="L189" s="118"/>
      <c r="M189" s="119"/>
      <c r="N189" s="624"/>
      <c r="O189" s="624"/>
      <c r="P189" s="627"/>
      <c r="Q189" s="406" t="s">
        <v>510</v>
      </c>
      <c r="R189" s="169"/>
      <c r="S189" s="162"/>
      <c r="T189" s="162"/>
      <c r="U189" s="162"/>
      <c r="V189" s="162"/>
      <c r="W189" s="162"/>
      <c r="X189" s="162"/>
      <c r="Y189" s="162"/>
      <c r="Z189" s="162"/>
      <c r="AB189"/>
      <c r="AC189"/>
      <c r="AD189"/>
      <c r="AE189"/>
      <c r="AF189"/>
      <c r="AG189"/>
      <c r="AH189"/>
      <c r="AI189"/>
      <c r="AJ189"/>
      <c r="AK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1:70" s="5" customFormat="1" ht="30" customHeight="1">
      <c r="A190" s="652"/>
      <c r="B190" s="59"/>
      <c r="C190" s="61"/>
      <c r="D190" s="232" t="s">
        <v>186</v>
      </c>
      <c r="E190" s="61" t="s">
        <v>58</v>
      </c>
      <c r="F190" s="59" t="s">
        <v>198</v>
      </c>
      <c r="G190" s="61" t="s">
        <v>58</v>
      </c>
      <c r="H190" s="59"/>
      <c r="I190" s="61"/>
      <c r="J190" s="232" t="s">
        <v>186</v>
      </c>
      <c r="K190" s="61" t="s">
        <v>58</v>
      </c>
      <c r="L190" s="205" t="s">
        <v>450</v>
      </c>
      <c r="M190" s="61" t="s">
        <v>31</v>
      </c>
      <c r="N190" s="624"/>
      <c r="O190" s="624"/>
      <c r="P190" s="627"/>
      <c r="Q190" s="406" t="s">
        <v>510</v>
      </c>
      <c r="R190" s="169"/>
      <c r="S190" s="162"/>
      <c r="T190" s="162"/>
      <c r="U190" s="162"/>
      <c r="V190" s="162"/>
      <c r="W190" s="162"/>
      <c r="X190" s="162"/>
      <c r="Y190" s="162"/>
      <c r="Z190" s="162"/>
      <c r="AB190"/>
      <c r="AC190"/>
      <c r="AD190"/>
      <c r="AE190"/>
      <c r="AF190"/>
      <c r="AG190"/>
      <c r="AH190"/>
      <c r="AI190"/>
      <c r="AJ190"/>
      <c r="AK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1:70" s="5" customFormat="1" ht="30" customHeight="1">
      <c r="A191" s="652"/>
      <c r="B191" s="118"/>
      <c r="C191" s="190"/>
      <c r="D191" s="118" t="s">
        <v>9</v>
      </c>
      <c r="E191" s="119" t="s">
        <v>794</v>
      </c>
      <c r="F191" s="60"/>
      <c r="G191" s="69"/>
      <c r="H191" s="118"/>
      <c r="I191" s="190"/>
      <c r="J191" s="118" t="s">
        <v>9</v>
      </c>
      <c r="K191" s="119" t="s">
        <v>794</v>
      </c>
      <c r="L191" s="118"/>
      <c r="M191" s="190"/>
      <c r="N191" s="624"/>
      <c r="O191" s="624"/>
      <c r="P191" s="627"/>
      <c r="Q191" s="406" t="s">
        <v>510</v>
      </c>
      <c r="R191" s="169"/>
      <c r="S191" s="162"/>
      <c r="T191" s="162"/>
      <c r="U191" s="162"/>
      <c r="V191" s="162"/>
      <c r="W191" s="162"/>
      <c r="X191" s="162"/>
      <c r="Y191" s="162"/>
      <c r="Z191" s="162"/>
      <c r="AB191"/>
      <c r="AC191"/>
      <c r="AD191"/>
      <c r="AE191"/>
      <c r="AF191"/>
      <c r="AG191"/>
      <c r="AH191"/>
      <c r="AI191"/>
      <c r="AJ191"/>
      <c r="AK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1:70" s="5" customFormat="1" ht="30" customHeight="1">
      <c r="A192" s="652"/>
      <c r="B192" s="59"/>
      <c r="C192" s="61"/>
      <c r="D192" s="59"/>
      <c r="E192" s="61"/>
      <c r="F192" s="59"/>
      <c r="G192" s="61"/>
      <c r="H192" s="59"/>
      <c r="I192" s="61"/>
      <c r="J192" s="59"/>
      <c r="K192" s="61"/>
      <c r="L192" s="59"/>
      <c r="M192" s="61"/>
      <c r="N192" s="624"/>
      <c r="O192" s="624"/>
      <c r="P192" s="627"/>
      <c r="Q192" s="406" t="s">
        <v>510</v>
      </c>
      <c r="R192" s="169"/>
      <c r="S192" s="162"/>
      <c r="T192" s="162"/>
      <c r="U192" s="162"/>
      <c r="V192" s="162"/>
      <c r="W192" s="162"/>
      <c r="X192" s="162"/>
      <c r="Y192" s="162"/>
      <c r="Z192" s="162"/>
      <c r="AB192"/>
      <c r="AC192"/>
      <c r="AD192"/>
      <c r="AE192"/>
      <c r="AF192"/>
      <c r="AG192"/>
      <c r="AH192"/>
      <c r="AI192"/>
      <c r="AJ192"/>
      <c r="AK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5" customFormat="1" ht="30" customHeight="1">
      <c r="A193" s="652"/>
      <c r="B193" s="199"/>
      <c r="C193" s="200"/>
      <c r="D193" s="118"/>
      <c r="E193" s="190"/>
      <c r="F193" s="199"/>
      <c r="G193" s="200"/>
      <c r="H193" s="201"/>
      <c r="I193" s="200"/>
      <c r="J193" s="118"/>
      <c r="K193" s="119"/>
      <c r="L193" s="199"/>
      <c r="M193" s="200"/>
      <c r="N193" s="624"/>
      <c r="O193" s="624"/>
      <c r="P193" s="627"/>
      <c r="Q193" s="406" t="s">
        <v>510</v>
      </c>
      <c r="R193" s="169"/>
      <c r="S193" s="162"/>
      <c r="T193" s="162"/>
      <c r="U193" s="162"/>
      <c r="V193" s="162"/>
      <c r="W193" s="162"/>
      <c r="X193" s="162"/>
      <c r="Y193" s="162"/>
      <c r="Z193" s="162"/>
      <c r="AB193"/>
      <c r="AC193"/>
      <c r="AD193"/>
      <c r="AE193"/>
      <c r="AF193"/>
      <c r="AG193"/>
      <c r="AH193"/>
      <c r="AI193"/>
      <c r="AJ193"/>
      <c r="AK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5" customFormat="1" ht="30" customHeight="1">
      <c r="A194" s="652"/>
      <c r="B194" s="59"/>
      <c r="C194" s="61"/>
      <c r="D194" s="202"/>
      <c r="E194" s="203"/>
      <c r="F194" s="59"/>
      <c r="G194" s="61"/>
      <c r="H194" s="193"/>
      <c r="I194" s="194"/>
      <c r="J194" s="59"/>
      <c r="K194" s="61"/>
      <c r="L194" s="263"/>
      <c r="M194" s="194"/>
      <c r="N194" s="624"/>
      <c r="O194" s="624"/>
      <c r="P194" s="627"/>
      <c r="Q194" s="406" t="s">
        <v>510</v>
      </c>
      <c r="R194" s="169"/>
      <c r="S194" s="162"/>
      <c r="T194" s="162"/>
      <c r="U194" s="162"/>
      <c r="V194" s="162"/>
      <c r="W194" s="162"/>
      <c r="X194" s="162"/>
      <c r="Y194" s="162"/>
      <c r="Z194" s="162"/>
      <c r="AB194"/>
      <c r="AC194"/>
      <c r="AD194"/>
      <c r="AE194"/>
      <c r="AF194"/>
      <c r="AG194"/>
      <c r="AH194"/>
      <c r="AI194"/>
      <c r="AJ194"/>
      <c r="AK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5" customFormat="1" ht="30" customHeight="1" thickBot="1">
      <c r="A195" s="653"/>
      <c r="B195" s="199"/>
      <c r="C195" s="200"/>
      <c r="D195" s="64"/>
      <c r="E195" s="63"/>
      <c r="F195" s="263"/>
      <c r="G195" s="194"/>
      <c r="H195" s="64"/>
      <c r="I195" s="63"/>
      <c r="J195" s="64"/>
      <c r="K195" s="197"/>
      <c r="L195" s="60"/>
      <c r="M195" s="190"/>
      <c r="N195" s="625"/>
      <c r="O195" s="625"/>
      <c r="P195" s="628"/>
      <c r="Q195" s="406" t="s">
        <v>510</v>
      </c>
      <c r="R195" s="169"/>
      <c r="S195" s="162"/>
      <c r="T195" s="162"/>
      <c r="U195" s="162"/>
      <c r="V195" s="162"/>
      <c r="W195" s="162"/>
      <c r="X195" s="162"/>
      <c r="Y195" s="162"/>
      <c r="Z195" s="162"/>
      <c r="AB195"/>
      <c r="AC195"/>
      <c r="AD195"/>
      <c r="AE195"/>
      <c r="AF195"/>
      <c r="AG195"/>
      <c r="AH195"/>
      <c r="AI195"/>
      <c r="AJ195"/>
      <c r="AK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5" customFormat="1" ht="30" customHeight="1">
      <c r="A196" s="651" t="s">
        <v>338</v>
      </c>
      <c r="B196" s="123" t="s">
        <v>230</v>
      </c>
      <c r="C196" s="122" t="s">
        <v>59</v>
      </c>
      <c r="D196" s="51" t="s">
        <v>186</v>
      </c>
      <c r="E196" s="122" t="s">
        <v>59</v>
      </c>
      <c r="F196" s="123" t="s">
        <v>180</v>
      </c>
      <c r="G196" s="122" t="s">
        <v>59</v>
      </c>
      <c r="H196" s="123" t="s">
        <v>158</v>
      </c>
      <c r="I196" s="122" t="s">
        <v>95</v>
      </c>
      <c r="J196" s="51" t="s">
        <v>186</v>
      </c>
      <c r="K196" s="122" t="s">
        <v>59</v>
      </c>
      <c r="L196" s="123"/>
      <c r="M196" s="122"/>
      <c r="N196" s="624" t="str">
        <f>VLOOKUP($A196,'[2]Phan ca HK1-2025'!$B$4:$I$126,4,0)</f>
        <v>1. Sáng</v>
      </c>
      <c r="O196" s="624" t="str">
        <f>VLOOKUP($A196,'[2]Phan ca HK1-2025'!$B$4:$I$126,6,0)</f>
        <v>15/09/2025</v>
      </c>
      <c r="P196" s="627" t="str">
        <f>VLOOKUP($A196,'[2]Phan ca HK1-2025'!$B$4:$I$126,8,0)</f>
        <v>B4-503</v>
      </c>
      <c r="Q196" s="406" t="s">
        <v>338</v>
      </c>
      <c r="R196" s="429" t="s">
        <v>723</v>
      </c>
      <c r="S196" s="423" t="s">
        <v>724</v>
      </c>
      <c r="T196" s="347">
        <v>2</v>
      </c>
      <c r="U196" s="347">
        <v>2</v>
      </c>
      <c r="V196" s="347">
        <v>0</v>
      </c>
      <c r="W196" s="347">
        <v>0</v>
      </c>
      <c r="X196" s="388"/>
      <c r="Y196" s="412">
        <v>2</v>
      </c>
      <c r="Z196" s="375"/>
      <c r="AB196"/>
      <c r="AC196"/>
      <c r="AD196"/>
      <c r="AE196"/>
      <c r="AF196"/>
      <c r="AG196"/>
      <c r="AH196"/>
      <c r="AI196"/>
      <c r="AJ196"/>
      <c r="AK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5" customFormat="1" ht="30" customHeight="1">
      <c r="A197" s="652"/>
      <c r="B197" s="118"/>
      <c r="C197" s="120"/>
      <c r="D197" s="118" t="s">
        <v>9</v>
      </c>
      <c r="E197" s="119" t="s">
        <v>796</v>
      </c>
      <c r="F197" s="60"/>
      <c r="G197" s="121"/>
      <c r="H197" s="118"/>
      <c r="I197" s="120"/>
      <c r="J197" s="118" t="s">
        <v>9</v>
      </c>
      <c r="K197" s="119" t="s">
        <v>796</v>
      </c>
      <c r="L197" s="118"/>
      <c r="M197" s="119"/>
      <c r="N197" s="624"/>
      <c r="O197" s="624"/>
      <c r="P197" s="627"/>
      <c r="Q197" s="406" t="s">
        <v>338</v>
      </c>
      <c r="R197" s="429" t="s">
        <v>225</v>
      </c>
      <c r="S197" s="423" t="s">
        <v>158</v>
      </c>
      <c r="T197" s="347">
        <v>3</v>
      </c>
      <c r="U197" s="347">
        <v>3</v>
      </c>
      <c r="V197" s="347">
        <v>0</v>
      </c>
      <c r="W197" s="347">
        <v>0</v>
      </c>
      <c r="X197" s="388"/>
      <c r="Y197" s="412">
        <v>4</v>
      </c>
      <c r="Z197" s="375"/>
      <c r="AB197"/>
      <c r="AC197"/>
      <c r="AD197"/>
      <c r="AE197"/>
      <c r="AF197"/>
      <c r="AG197"/>
      <c r="AH197"/>
      <c r="AI197"/>
      <c r="AJ197"/>
      <c r="AK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s="5" customFormat="1" ht="30" customHeight="1">
      <c r="A198" s="652"/>
      <c r="B198" s="59" t="s">
        <v>724</v>
      </c>
      <c r="C198" s="61" t="s">
        <v>60</v>
      </c>
      <c r="D198" s="232" t="s">
        <v>186</v>
      </c>
      <c r="E198" s="61" t="s">
        <v>60</v>
      </c>
      <c r="F198" s="187" t="s">
        <v>703</v>
      </c>
      <c r="G198" s="188" t="s">
        <v>224</v>
      </c>
      <c r="H198" s="59" t="s">
        <v>192</v>
      </c>
      <c r="I198" s="61" t="s">
        <v>792</v>
      </c>
      <c r="J198" s="232" t="s">
        <v>186</v>
      </c>
      <c r="K198" s="61" t="s">
        <v>60</v>
      </c>
      <c r="L198" s="59"/>
      <c r="M198" s="61"/>
      <c r="N198" s="624"/>
      <c r="O198" s="624"/>
      <c r="P198" s="627"/>
      <c r="Q198" s="406" t="s">
        <v>338</v>
      </c>
      <c r="R198" s="429" t="s">
        <v>201</v>
      </c>
      <c r="S198" s="423" t="s">
        <v>180</v>
      </c>
      <c r="T198" s="347">
        <v>3</v>
      </c>
      <c r="U198" s="347">
        <v>3</v>
      </c>
      <c r="V198" s="347">
        <v>0</v>
      </c>
      <c r="W198" s="347">
        <v>0</v>
      </c>
      <c r="X198" s="388"/>
      <c r="Y198" s="412">
        <v>2</v>
      </c>
      <c r="Z198" s="377"/>
      <c r="AB198"/>
      <c r="AC198"/>
      <c r="AD198"/>
      <c r="AE198"/>
      <c r="AF198"/>
      <c r="AG198"/>
      <c r="AH198"/>
      <c r="AI198"/>
      <c r="AJ198"/>
      <c r="AK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1:70" s="5" customFormat="1" ht="30" customHeight="1">
      <c r="A199" s="652"/>
      <c r="B199" s="118"/>
      <c r="C199" s="190"/>
      <c r="D199" s="118" t="s">
        <v>9</v>
      </c>
      <c r="E199" s="119" t="s">
        <v>797</v>
      </c>
      <c r="F199" s="60"/>
      <c r="G199" s="121"/>
      <c r="H199" s="60"/>
      <c r="I199" s="121"/>
      <c r="J199" s="118" t="s">
        <v>9</v>
      </c>
      <c r="K199" s="119" t="s">
        <v>797</v>
      </c>
      <c r="L199" s="118"/>
      <c r="M199" s="119"/>
      <c r="N199" s="624"/>
      <c r="O199" s="624"/>
      <c r="P199" s="627"/>
      <c r="Q199" s="406" t="s">
        <v>338</v>
      </c>
      <c r="R199" s="429" t="s">
        <v>226</v>
      </c>
      <c r="S199" s="423" t="s">
        <v>192</v>
      </c>
      <c r="T199" s="347">
        <v>2</v>
      </c>
      <c r="U199" s="347">
        <v>2</v>
      </c>
      <c r="V199" s="347">
        <v>0</v>
      </c>
      <c r="W199" s="347">
        <v>0</v>
      </c>
      <c r="X199" s="388"/>
      <c r="Y199" s="412">
        <v>2</v>
      </c>
      <c r="Z199" s="375"/>
      <c r="AB199"/>
      <c r="AC199"/>
      <c r="AD199"/>
      <c r="AE199"/>
      <c r="AF199"/>
      <c r="AG199"/>
      <c r="AH199"/>
      <c r="AI199"/>
      <c r="AJ199"/>
      <c r="AK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1:70" s="5" customFormat="1" ht="30" customHeight="1">
      <c r="A200" s="652"/>
      <c r="B200" s="59"/>
      <c r="C200" s="61"/>
      <c r="D200" s="205" t="s">
        <v>450</v>
      </c>
      <c r="E200" s="61" t="s">
        <v>31</v>
      </c>
      <c r="F200" s="59"/>
      <c r="G200" s="61"/>
      <c r="H200" s="59"/>
      <c r="I200" s="61"/>
      <c r="J200" s="59"/>
      <c r="K200" s="61"/>
      <c r="L200" s="59"/>
      <c r="M200" s="61"/>
      <c r="N200" s="624"/>
      <c r="O200" s="624"/>
      <c r="P200" s="627"/>
      <c r="Q200" s="406" t="s">
        <v>338</v>
      </c>
      <c r="R200" s="429" t="s">
        <v>229</v>
      </c>
      <c r="S200" s="423" t="s">
        <v>230</v>
      </c>
      <c r="T200" s="347">
        <v>2</v>
      </c>
      <c r="U200" s="347">
        <v>2</v>
      </c>
      <c r="V200" s="347">
        <v>0</v>
      </c>
      <c r="W200" s="347">
        <v>0</v>
      </c>
      <c r="X200" s="388"/>
      <c r="Y200" s="412">
        <v>2</v>
      </c>
      <c r="Z200" s="375"/>
      <c r="AB200"/>
      <c r="AC200"/>
      <c r="AD200"/>
      <c r="AE200"/>
      <c r="AF200"/>
      <c r="AG200"/>
      <c r="AH200"/>
      <c r="AI200"/>
      <c r="AJ200"/>
      <c r="AK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5" customFormat="1" ht="30" customHeight="1">
      <c r="A201" s="652"/>
      <c r="B201" s="60"/>
      <c r="C201" s="121"/>
      <c r="D201" s="60"/>
      <c r="E201" s="69"/>
      <c r="F201" s="60"/>
      <c r="G201" s="69"/>
      <c r="H201" s="60"/>
      <c r="I201" s="121"/>
      <c r="J201" s="60"/>
      <c r="K201" s="121"/>
      <c r="L201" s="60"/>
      <c r="M201" s="121"/>
      <c r="N201" s="624"/>
      <c r="O201" s="624"/>
      <c r="P201" s="627"/>
      <c r="Q201" s="406" t="s">
        <v>338</v>
      </c>
      <c r="R201" s="429" t="s">
        <v>702</v>
      </c>
      <c r="S201" s="423" t="s">
        <v>703</v>
      </c>
      <c r="T201" s="347">
        <v>3</v>
      </c>
      <c r="U201" s="347">
        <v>2</v>
      </c>
      <c r="V201" s="347">
        <v>0</v>
      </c>
      <c r="W201" s="347">
        <v>1</v>
      </c>
      <c r="X201" s="375"/>
      <c r="Y201" s="412">
        <v>3</v>
      </c>
      <c r="Z201" s="375"/>
      <c r="AB201"/>
      <c r="AC201"/>
      <c r="AD201"/>
      <c r="AE201"/>
      <c r="AF201"/>
      <c r="AG201"/>
      <c r="AH201"/>
      <c r="AI201"/>
      <c r="AJ201"/>
      <c r="AK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s="5" customFormat="1" ht="30" customHeight="1">
      <c r="A202" s="652"/>
      <c r="B202" s="59"/>
      <c r="C202" s="61"/>
      <c r="D202" s="59"/>
      <c r="E202" s="61"/>
      <c r="F202" s="59"/>
      <c r="G202" s="61"/>
      <c r="H202" s="59"/>
      <c r="I202" s="61"/>
      <c r="J202" s="59"/>
      <c r="K202" s="61"/>
      <c r="L202" s="59"/>
      <c r="M202" s="61"/>
      <c r="N202" s="624"/>
      <c r="O202" s="624"/>
      <c r="P202" s="627"/>
      <c r="Q202" s="406" t="s">
        <v>338</v>
      </c>
      <c r="R202" s="429" t="s">
        <v>704</v>
      </c>
      <c r="S202" s="423" t="s">
        <v>186</v>
      </c>
      <c r="T202" s="347">
        <v>5</v>
      </c>
      <c r="U202" s="347">
        <v>5</v>
      </c>
      <c r="V202" s="347">
        <v>0</v>
      </c>
      <c r="W202" s="347">
        <v>0</v>
      </c>
      <c r="X202" s="375"/>
      <c r="Y202" s="412">
        <v>2</v>
      </c>
      <c r="Z202" s="375"/>
      <c r="AB202"/>
      <c r="AC202"/>
      <c r="AD202"/>
      <c r="AE202"/>
      <c r="AF202"/>
      <c r="AG202"/>
      <c r="AH202"/>
      <c r="AI202"/>
      <c r="AJ202"/>
      <c r="AK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s="5" customFormat="1" ht="30" customHeight="1" thickBot="1">
      <c r="A203" s="653"/>
      <c r="B203" s="64"/>
      <c r="C203" s="197"/>
      <c r="D203" s="118"/>
      <c r="E203" s="190"/>
      <c r="F203" s="118"/>
      <c r="G203" s="190"/>
      <c r="H203" s="118"/>
      <c r="I203" s="190"/>
      <c r="J203" s="118"/>
      <c r="K203" s="190"/>
      <c r="L203" s="118"/>
      <c r="M203" s="190"/>
      <c r="N203" s="625"/>
      <c r="O203" s="625"/>
      <c r="P203" s="628"/>
      <c r="Q203" s="406" t="s">
        <v>338</v>
      </c>
      <c r="R203" s="424"/>
      <c r="S203" s="425"/>
      <c r="T203" s="162"/>
      <c r="U203" s="162"/>
      <c r="V203" s="162"/>
      <c r="W203" s="162"/>
      <c r="X203" s="162"/>
      <c r="Y203" s="162"/>
      <c r="Z203" s="162"/>
      <c r="AB203"/>
      <c r="AC203"/>
      <c r="AD203"/>
      <c r="AE203"/>
      <c r="AF203"/>
      <c r="AG203"/>
      <c r="AH203"/>
      <c r="AI203"/>
      <c r="AJ203"/>
      <c r="AK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s="5" customFormat="1" ht="30" customHeight="1">
      <c r="A204" s="654" t="s">
        <v>98</v>
      </c>
      <c r="B204" s="123" t="s">
        <v>703</v>
      </c>
      <c r="C204" s="122" t="s">
        <v>12</v>
      </c>
      <c r="D204" s="51" t="s">
        <v>186</v>
      </c>
      <c r="E204" s="122" t="s">
        <v>64</v>
      </c>
      <c r="F204" s="123" t="s">
        <v>285</v>
      </c>
      <c r="G204" s="122" t="s">
        <v>64</v>
      </c>
      <c r="H204" s="123" t="s">
        <v>712</v>
      </c>
      <c r="I204" s="122" t="s">
        <v>157</v>
      </c>
      <c r="J204" s="51" t="s">
        <v>186</v>
      </c>
      <c r="K204" s="122" t="s">
        <v>64</v>
      </c>
      <c r="L204" s="206" t="s">
        <v>450</v>
      </c>
      <c r="M204" s="122" t="s">
        <v>60</v>
      </c>
      <c r="N204" s="623" t="str">
        <f>VLOOKUP($A204,'[2]Phan ca HK1-2025'!$B$4:$I$126,4,0)</f>
        <v>2. Chiều</v>
      </c>
      <c r="O204" s="623" t="str">
        <f>VLOOKUP($A204,'[2]Phan ca HK1-2025'!$B$4:$I$126,6,0)</f>
        <v>15/09/2025</v>
      </c>
      <c r="P204" s="623" t="str">
        <f>VLOOKUP($A204,'[2]Phan ca HK1-2025'!$B$4:$I$126,8,0)</f>
        <v>B4-503</v>
      </c>
      <c r="Q204" s="431" t="s">
        <v>98</v>
      </c>
      <c r="R204" s="483" t="s">
        <v>201</v>
      </c>
      <c r="S204" s="484" t="s">
        <v>180</v>
      </c>
      <c r="T204" s="479">
        <v>3</v>
      </c>
      <c r="U204" s="479">
        <v>3</v>
      </c>
      <c r="V204" s="479">
        <v>0</v>
      </c>
      <c r="W204" s="479">
        <v>0</v>
      </c>
      <c r="X204" s="388"/>
      <c r="Y204" s="482">
        <v>2</v>
      </c>
      <c r="Z204" s="375"/>
      <c r="AA204" s="162"/>
      <c r="AB204" s="162"/>
      <c r="AC204" s="162"/>
      <c r="AD204" s="162"/>
      <c r="AE204" s="162"/>
      <c r="AF204" s="162"/>
      <c r="AG204" s="14"/>
      <c r="AH204"/>
      <c r="AI204"/>
      <c r="AJ204"/>
      <c r="AK204"/>
      <c r="AL204" s="162"/>
      <c r="AM204" s="162"/>
      <c r="AN204" s="162"/>
      <c r="AO204" s="162"/>
      <c r="AP204" s="162"/>
      <c r="AQ204" s="162"/>
      <c r="AR204" s="1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s="5" customFormat="1" ht="30" customHeight="1">
      <c r="A205" s="652"/>
      <c r="B205" s="118"/>
      <c r="C205" s="119"/>
      <c r="D205" s="118" t="s">
        <v>9</v>
      </c>
      <c r="E205" s="119" t="s">
        <v>798</v>
      </c>
      <c r="F205" s="118"/>
      <c r="G205" s="119"/>
      <c r="H205" s="60" t="s">
        <v>156</v>
      </c>
      <c r="I205" s="69" t="s">
        <v>798</v>
      </c>
      <c r="J205" s="118" t="s">
        <v>9</v>
      </c>
      <c r="K205" s="119" t="s">
        <v>798</v>
      </c>
      <c r="L205" s="60"/>
      <c r="M205" s="121"/>
      <c r="N205" s="624"/>
      <c r="O205" s="624"/>
      <c r="P205" s="624"/>
      <c r="Q205" s="431" t="s">
        <v>98</v>
      </c>
      <c r="R205" s="483" t="s">
        <v>284</v>
      </c>
      <c r="S205" s="484" t="s">
        <v>285</v>
      </c>
      <c r="T205" s="479">
        <v>2</v>
      </c>
      <c r="U205" s="479">
        <v>2</v>
      </c>
      <c r="V205" s="479">
        <v>0</v>
      </c>
      <c r="W205" s="479">
        <v>0</v>
      </c>
      <c r="X205" s="388"/>
      <c r="Y205" s="482">
        <v>2</v>
      </c>
      <c r="Z205" s="375"/>
      <c r="AA205" s="162"/>
      <c r="AB205" s="162"/>
      <c r="AC205" s="162"/>
      <c r="AD205" s="162"/>
      <c r="AE205" s="162"/>
      <c r="AF205" s="162"/>
      <c r="AG205" s="14"/>
      <c r="AH205"/>
      <c r="AI205"/>
      <c r="AJ205"/>
      <c r="AK205"/>
      <c r="AL205" s="162"/>
      <c r="AM205" s="162"/>
      <c r="AN205" s="162"/>
      <c r="AO205" s="162"/>
      <c r="AP205" s="162"/>
      <c r="AQ205" s="162"/>
      <c r="AR205" s="14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5" customFormat="1" ht="30" customHeight="1">
      <c r="A206" s="652"/>
      <c r="B206" s="59" t="s">
        <v>709</v>
      </c>
      <c r="C206" s="61" t="s">
        <v>31</v>
      </c>
      <c r="D206" s="232" t="s">
        <v>186</v>
      </c>
      <c r="E206" s="61" t="s">
        <v>58</v>
      </c>
      <c r="F206" s="59" t="s">
        <v>180</v>
      </c>
      <c r="G206" s="61" t="s">
        <v>58</v>
      </c>
      <c r="H206" s="187"/>
      <c r="I206" s="188"/>
      <c r="J206" s="232" t="s">
        <v>186</v>
      </c>
      <c r="K206" s="61" t="s">
        <v>58</v>
      </c>
      <c r="L206" s="59"/>
      <c r="M206" s="61"/>
      <c r="N206" s="624"/>
      <c r="O206" s="624"/>
      <c r="P206" s="624"/>
      <c r="Q206" s="431" t="s">
        <v>98</v>
      </c>
      <c r="R206" s="483" t="s">
        <v>702</v>
      </c>
      <c r="S206" s="484" t="s">
        <v>703</v>
      </c>
      <c r="T206" s="479">
        <v>3</v>
      </c>
      <c r="U206" s="479">
        <v>2</v>
      </c>
      <c r="V206" s="479">
        <v>0</v>
      </c>
      <c r="W206" s="479">
        <v>1</v>
      </c>
      <c r="X206" s="388"/>
      <c r="Y206" s="482">
        <v>3</v>
      </c>
      <c r="Z206" s="375"/>
      <c r="AB206"/>
      <c r="AC206"/>
      <c r="AD206"/>
      <c r="AE206"/>
      <c r="AF206"/>
      <c r="AG206"/>
      <c r="AH206"/>
      <c r="AI206"/>
      <c r="AJ206"/>
      <c r="AK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s="5" customFormat="1" ht="30" customHeight="1">
      <c r="A207" s="652"/>
      <c r="B207" s="60"/>
      <c r="C207" s="69"/>
      <c r="D207" s="118" t="s">
        <v>9</v>
      </c>
      <c r="E207" s="119" t="s">
        <v>799</v>
      </c>
      <c r="F207" s="60"/>
      <c r="G207" s="69"/>
      <c r="H207" s="118"/>
      <c r="I207" s="119"/>
      <c r="J207" s="118" t="s">
        <v>9</v>
      </c>
      <c r="K207" s="119" t="s">
        <v>799</v>
      </c>
      <c r="L207" s="60"/>
      <c r="M207" s="121"/>
      <c r="N207" s="624"/>
      <c r="O207" s="624"/>
      <c r="P207" s="624"/>
      <c r="Q207" s="431" t="s">
        <v>98</v>
      </c>
      <c r="R207" s="483" t="s">
        <v>705</v>
      </c>
      <c r="S207" s="484" t="s">
        <v>706</v>
      </c>
      <c r="T207" s="479">
        <v>2</v>
      </c>
      <c r="U207" s="479">
        <v>0</v>
      </c>
      <c r="V207" s="479">
        <v>2</v>
      </c>
      <c r="W207" s="479">
        <v>0</v>
      </c>
      <c r="X207" s="388"/>
      <c r="Y207" s="482">
        <v>6</v>
      </c>
      <c r="Z207" s="375"/>
      <c r="AB207"/>
      <c r="AC207"/>
      <c r="AD207"/>
      <c r="AE207"/>
      <c r="AF207"/>
      <c r="AG207"/>
      <c r="AH207"/>
      <c r="AI207"/>
      <c r="AJ207"/>
      <c r="AK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s="5" customFormat="1" ht="30" customHeight="1">
      <c r="A208" s="652"/>
      <c r="B208" s="59"/>
      <c r="C208" s="61"/>
      <c r="D208" s="59" t="s">
        <v>706</v>
      </c>
      <c r="E208" s="61" t="s">
        <v>155</v>
      </c>
      <c r="F208" s="59"/>
      <c r="G208" s="61"/>
      <c r="H208" s="59" t="s">
        <v>712</v>
      </c>
      <c r="I208" s="61" t="s">
        <v>155</v>
      </c>
      <c r="J208" s="59" t="s">
        <v>706</v>
      </c>
      <c r="K208" s="61" t="s">
        <v>155</v>
      </c>
      <c r="L208" s="59"/>
      <c r="M208" s="61"/>
      <c r="N208" s="624"/>
      <c r="O208" s="624"/>
      <c r="P208" s="624"/>
      <c r="Q208" s="431" t="s">
        <v>98</v>
      </c>
      <c r="R208" s="483" t="s">
        <v>708</v>
      </c>
      <c r="S208" s="484" t="s">
        <v>709</v>
      </c>
      <c r="T208" s="479">
        <v>2</v>
      </c>
      <c r="U208" s="479">
        <v>2</v>
      </c>
      <c r="V208" s="479">
        <v>0</v>
      </c>
      <c r="W208" s="479">
        <v>0</v>
      </c>
      <c r="X208" s="388"/>
      <c r="Y208" s="482">
        <v>2</v>
      </c>
      <c r="Z208" s="379"/>
      <c r="AB208"/>
      <c r="AC208"/>
      <c r="AD208"/>
      <c r="AE208"/>
      <c r="AF208"/>
      <c r="AG208"/>
      <c r="AH208"/>
      <c r="AI208"/>
      <c r="AJ208"/>
      <c r="AK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1" s="5" customFormat="1" ht="30" customHeight="1">
      <c r="A209" s="652"/>
      <c r="B209" s="118"/>
      <c r="C209" s="190"/>
      <c r="D209" s="60" t="s">
        <v>156</v>
      </c>
      <c r="E209" s="69" t="s">
        <v>798</v>
      </c>
      <c r="F209" s="118"/>
      <c r="G209" s="119"/>
      <c r="H209" s="60" t="s">
        <v>156</v>
      </c>
      <c r="I209" s="69" t="s">
        <v>799</v>
      </c>
      <c r="J209" s="60" t="s">
        <v>156</v>
      </c>
      <c r="K209" s="69" t="s">
        <v>799</v>
      </c>
      <c r="L209" s="118"/>
      <c r="M209" s="190"/>
      <c r="N209" s="624"/>
      <c r="O209" s="624"/>
      <c r="P209" s="624"/>
      <c r="Q209" s="431" t="s">
        <v>98</v>
      </c>
      <c r="R209" s="483" t="s">
        <v>711</v>
      </c>
      <c r="S209" s="484" t="s">
        <v>712</v>
      </c>
      <c r="T209" s="479">
        <v>3</v>
      </c>
      <c r="U209" s="479">
        <v>0</v>
      </c>
      <c r="V209" s="479">
        <v>3</v>
      </c>
      <c r="W209" s="479">
        <v>0</v>
      </c>
      <c r="X209" s="388"/>
      <c r="Y209" s="482">
        <v>6</v>
      </c>
      <c r="Z209" s="375"/>
      <c r="AB209"/>
      <c r="AC209"/>
      <c r="AD209"/>
      <c r="AE209"/>
      <c r="AF209"/>
      <c r="AG209"/>
      <c r="AH209"/>
      <c r="AI209"/>
      <c r="AJ209"/>
      <c r="AK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1" ht="30" customHeight="1">
      <c r="A210" s="652"/>
      <c r="B210" s="59"/>
      <c r="C210" s="61"/>
      <c r="D210" s="59"/>
      <c r="E210" s="61"/>
      <c r="F210" s="59"/>
      <c r="G210" s="61"/>
      <c r="H210" s="59"/>
      <c r="I210" s="61"/>
      <c r="J210" s="59"/>
      <c r="K210" s="61"/>
      <c r="L210" s="59"/>
      <c r="M210" s="61"/>
      <c r="N210" s="624"/>
      <c r="O210" s="624"/>
      <c r="P210" s="624"/>
      <c r="Q210" s="431" t="s">
        <v>98</v>
      </c>
      <c r="R210" s="483" t="s">
        <v>704</v>
      </c>
      <c r="S210" s="484" t="s">
        <v>186</v>
      </c>
      <c r="T210" s="479">
        <v>5</v>
      </c>
      <c r="U210" s="479">
        <v>5</v>
      </c>
      <c r="V210" s="479">
        <v>0</v>
      </c>
      <c r="W210" s="479">
        <v>0</v>
      </c>
      <c r="X210" s="373"/>
      <c r="Y210" s="482">
        <v>2</v>
      </c>
      <c r="Z210" s="379"/>
    </row>
    <row r="211" spans="1:71" ht="30" customHeight="1" thickBot="1">
      <c r="A211" s="653"/>
      <c r="B211" s="64"/>
      <c r="C211" s="63"/>
      <c r="D211" s="64"/>
      <c r="E211" s="197"/>
      <c r="F211" s="64"/>
      <c r="G211" s="197"/>
      <c r="H211" s="64"/>
      <c r="I211" s="197"/>
      <c r="J211" s="64"/>
      <c r="K211" s="197"/>
      <c r="L211" s="64"/>
      <c r="M211" s="197"/>
      <c r="N211" s="625"/>
      <c r="O211" s="625"/>
      <c r="P211" s="625"/>
    </row>
    <row r="212" spans="1:71" ht="30" customHeight="1">
      <c r="A212" s="160"/>
      <c r="B212" s="33"/>
      <c r="C212"/>
      <c r="E212" s="33"/>
      <c r="G212"/>
      <c r="H212" s="33"/>
      <c r="I212"/>
      <c r="K212" s="33"/>
      <c r="M212"/>
      <c r="N212" s="33"/>
      <c r="O212"/>
      <c r="Q212" s="33"/>
      <c r="R212"/>
      <c r="S212"/>
      <c r="T212"/>
      <c r="U212"/>
      <c r="V212"/>
      <c r="W212"/>
      <c r="X212"/>
      <c r="Y212"/>
      <c r="Z212"/>
      <c r="AA212"/>
      <c r="AL212"/>
    </row>
    <row r="213" spans="1:71" s="181" customFormat="1" ht="35.25" customHeight="1" thickBot="1">
      <c r="A213" s="182" t="s">
        <v>517</v>
      </c>
      <c r="B213" s="33"/>
      <c r="C213" s="33"/>
      <c r="D213" s="33"/>
      <c r="E213" s="33"/>
      <c r="F213"/>
      <c r="G213"/>
      <c r="H213" s="33"/>
      <c r="I213"/>
      <c r="J213" s="33"/>
      <c r="K213"/>
      <c r="L213"/>
      <c r="M213" s="33"/>
      <c r="N213" s="33"/>
      <c r="O213"/>
      <c r="P213"/>
      <c r="Q213" s="3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</row>
    <row r="214" spans="1:71" ht="30" customHeight="1">
      <c r="A214" s="620" t="s">
        <v>340</v>
      </c>
      <c r="B214" s="123" t="s">
        <v>807</v>
      </c>
      <c r="C214" s="122" t="s">
        <v>13</v>
      </c>
      <c r="D214" s="123" t="s">
        <v>93</v>
      </c>
      <c r="E214" s="122" t="s">
        <v>95</v>
      </c>
      <c r="F214" s="51" t="s">
        <v>658</v>
      </c>
      <c r="G214" s="122" t="s">
        <v>59</v>
      </c>
      <c r="H214" s="123" t="s">
        <v>192</v>
      </c>
      <c r="I214" s="122" t="s">
        <v>59</v>
      </c>
      <c r="J214" s="123" t="s">
        <v>654</v>
      </c>
      <c r="K214" s="122" t="s">
        <v>95</v>
      </c>
      <c r="L214" s="51" t="s">
        <v>658</v>
      </c>
      <c r="M214" s="122" t="s">
        <v>59</v>
      </c>
      <c r="N214" s="623" t="str">
        <f>VLOOKUP($A214,'[2]Phan ca HK1-2025'!$B$4:$I$126,4,0)</f>
        <v>1. Sáng</v>
      </c>
      <c r="O214" s="623" t="str">
        <f>VLOOKUP($A214,'[2]Phan ca HK1-2025'!$B$4:$I$126,6,0)</f>
        <v>15/09/2025</v>
      </c>
      <c r="P214" s="626" t="str">
        <f>VLOOKUP($A214,'[2]Phan ca HK1-2025'!$B$4:$I$126,8,0)</f>
        <v>C1-201</v>
      </c>
      <c r="Q214" s="406" t="str">
        <f>A214</f>
        <v>CNKT Cơ khí 1</v>
      </c>
      <c r="R214" s="481" t="s">
        <v>221</v>
      </c>
      <c r="S214" s="478" t="s">
        <v>93</v>
      </c>
      <c r="T214" s="479">
        <v>3</v>
      </c>
      <c r="U214" s="479">
        <v>3</v>
      </c>
      <c r="V214" s="479">
        <v>0</v>
      </c>
      <c r="W214" s="479">
        <v>0</v>
      </c>
      <c r="X214" s="388"/>
      <c r="Y214" s="482">
        <v>4</v>
      </c>
      <c r="Z214" s="398"/>
    </row>
    <row r="215" spans="1:71" s="22" customFormat="1" ht="30" customHeight="1">
      <c r="A215" s="621"/>
      <c r="B215" s="118"/>
      <c r="C215" s="119"/>
      <c r="D215" s="60"/>
      <c r="E215" s="194"/>
      <c r="F215" s="118" t="s">
        <v>80</v>
      </c>
      <c r="G215" s="119" t="s">
        <v>800</v>
      </c>
      <c r="H215" s="118"/>
      <c r="I215" s="119"/>
      <c r="J215" s="118"/>
      <c r="K215" s="119"/>
      <c r="L215" s="118" t="s">
        <v>80</v>
      </c>
      <c r="M215" s="119" t="s">
        <v>800</v>
      </c>
      <c r="N215" s="624"/>
      <c r="O215" s="624"/>
      <c r="P215" s="627"/>
      <c r="Q215" s="406" t="s">
        <v>340</v>
      </c>
      <c r="R215" s="481" t="s">
        <v>201</v>
      </c>
      <c r="S215" s="478" t="s">
        <v>180</v>
      </c>
      <c r="T215" s="479">
        <v>3</v>
      </c>
      <c r="U215" s="479">
        <v>3</v>
      </c>
      <c r="V215" s="479">
        <v>0</v>
      </c>
      <c r="W215" s="479">
        <v>0</v>
      </c>
      <c r="X215" s="388"/>
      <c r="Y215" s="482">
        <v>2</v>
      </c>
      <c r="Z215" s="398"/>
      <c r="AA215" s="5"/>
      <c r="AB215"/>
      <c r="AC215"/>
      <c r="AD215"/>
      <c r="AE215"/>
      <c r="AF215"/>
      <c r="AG215"/>
      <c r="AH215"/>
      <c r="AI215"/>
      <c r="AJ215"/>
      <c r="AK215"/>
      <c r="AL215" s="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</row>
    <row r="216" spans="1:71" s="22" customFormat="1" ht="30" customHeight="1">
      <c r="A216" s="621"/>
      <c r="B216" s="59" t="s">
        <v>30</v>
      </c>
      <c r="C216" s="61" t="s">
        <v>32</v>
      </c>
      <c r="D216" s="59"/>
      <c r="E216" s="61"/>
      <c r="F216" s="232" t="s">
        <v>658</v>
      </c>
      <c r="G216" s="61" t="s">
        <v>60</v>
      </c>
      <c r="H216" s="59" t="s">
        <v>180</v>
      </c>
      <c r="I216" s="61" t="s">
        <v>32</v>
      </c>
      <c r="J216" s="59"/>
      <c r="K216" s="61"/>
      <c r="L216" s="232" t="s">
        <v>658</v>
      </c>
      <c r="M216" s="61" t="s">
        <v>60</v>
      </c>
      <c r="N216" s="624"/>
      <c r="O216" s="624"/>
      <c r="P216" s="627"/>
      <c r="Q216" s="406" t="s">
        <v>340</v>
      </c>
      <c r="R216" s="481" t="s">
        <v>226</v>
      </c>
      <c r="S216" s="478" t="s">
        <v>192</v>
      </c>
      <c r="T216" s="479">
        <v>2</v>
      </c>
      <c r="U216" s="479">
        <v>2</v>
      </c>
      <c r="V216" s="479">
        <v>0</v>
      </c>
      <c r="W216" s="479">
        <v>0</v>
      </c>
      <c r="X216" s="388"/>
      <c r="Y216" s="482">
        <v>2</v>
      </c>
      <c r="Z216" s="398"/>
      <c r="AA216" s="5"/>
      <c r="AB216"/>
      <c r="AC216"/>
      <c r="AD216"/>
      <c r="AE216"/>
      <c r="AF216"/>
      <c r="AG216"/>
      <c r="AH216"/>
      <c r="AI216"/>
      <c r="AJ216"/>
      <c r="AK216"/>
      <c r="AL216" s="5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</row>
    <row r="217" spans="1:71" s="22" customFormat="1" ht="30" customHeight="1">
      <c r="A217" s="621"/>
      <c r="B217" s="60"/>
      <c r="C217" s="69"/>
      <c r="D217" s="60"/>
      <c r="E217" s="121"/>
      <c r="F217" s="118" t="s">
        <v>80</v>
      </c>
      <c r="G217" s="119" t="s">
        <v>808</v>
      </c>
      <c r="H217" s="60" t="s">
        <v>817</v>
      </c>
      <c r="I217" s="69"/>
      <c r="J217" s="60"/>
      <c r="K217" s="121"/>
      <c r="L217" s="118" t="s">
        <v>80</v>
      </c>
      <c r="M217" s="119" t="s">
        <v>808</v>
      </c>
      <c r="N217" s="624"/>
      <c r="O217" s="624"/>
      <c r="P217" s="627"/>
      <c r="Q217" s="406" t="s">
        <v>340</v>
      </c>
      <c r="R217" s="481" t="s">
        <v>653</v>
      </c>
      <c r="S217" s="328" t="s">
        <v>654</v>
      </c>
      <c r="T217" s="479">
        <v>3</v>
      </c>
      <c r="U217" s="479">
        <v>2</v>
      </c>
      <c r="V217" s="479">
        <v>1</v>
      </c>
      <c r="W217" s="479">
        <v>0</v>
      </c>
      <c r="X217" s="388"/>
      <c r="Y217" s="482">
        <v>4</v>
      </c>
      <c r="Z217" s="395"/>
      <c r="AA217" s="5"/>
      <c r="AB217"/>
      <c r="AC217"/>
      <c r="AD217"/>
      <c r="AE217"/>
      <c r="AF217"/>
      <c r="AG217"/>
      <c r="AH217"/>
      <c r="AI217"/>
      <c r="AJ217"/>
      <c r="AK217"/>
      <c r="AL217" s="5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</row>
    <row r="218" spans="1:71" ht="30" customHeight="1">
      <c r="A218" s="621"/>
      <c r="B218" s="59"/>
      <c r="C218" s="61"/>
      <c r="D218" s="59"/>
      <c r="E218" s="61"/>
      <c r="F218" s="59"/>
      <c r="G218" s="61"/>
      <c r="H218" s="205" t="s">
        <v>452</v>
      </c>
      <c r="I218" s="61" t="s">
        <v>440</v>
      </c>
      <c r="J218" s="59"/>
      <c r="K218" s="61"/>
      <c r="L218" s="59"/>
      <c r="M218" s="61"/>
      <c r="N218" s="624"/>
      <c r="O218" s="624"/>
      <c r="P218" s="627"/>
      <c r="Q218" s="406" t="s">
        <v>340</v>
      </c>
      <c r="R218" s="481" t="s">
        <v>657</v>
      </c>
      <c r="S218" s="478" t="s">
        <v>658</v>
      </c>
      <c r="T218" s="479">
        <v>5</v>
      </c>
      <c r="U218" s="479">
        <v>5</v>
      </c>
      <c r="V218" s="479">
        <v>0</v>
      </c>
      <c r="W218" s="479">
        <v>0</v>
      </c>
      <c r="X218" s="388"/>
      <c r="Y218" s="482">
        <v>2</v>
      </c>
      <c r="Z218" s="395"/>
    </row>
    <row r="219" spans="1:71" s="22" customFormat="1" ht="30" customHeight="1" thickBot="1">
      <c r="A219" s="622"/>
      <c r="B219" s="62"/>
      <c r="C219" s="63"/>
      <c r="D219" s="60"/>
      <c r="E219" s="121"/>
      <c r="F219" s="60"/>
      <c r="G219" s="121"/>
      <c r="H219" s="60"/>
      <c r="I219" s="121"/>
      <c r="J219" s="60"/>
      <c r="K219" s="121"/>
      <c r="L219" s="64"/>
      <c r="M219" s="63"/>
      <c r="N219" s="625"/>
      <c r="O219" s="625"/>
      <c r="P219" s="628"/>
      <c r="Q219" s="406" t="s">
        <v>340</v>
      </c>
      <c r="R219" s="481" t="s">
        <v>659</v>
      </c>
      <c r="S219" s="478" t="s">
        <v>30</v>
      </c>
      <c r="T219" s="479">
        <v>3</v>
      </c>
      <c r="U219" s="479">
        <v>3</v>
      </c>
      <c r="V219" s="479">
        <v>0</v>
      </c>
      <c r="W219" s="479">
        <v>0</v>
      </c>
      <c r="X219" s="388"/>
      <c r="Y219" s="482">
        <v>2</v>
      </c>
      <c r="Z219" s="395"/>
      <c r="AA219" s="5"/>
      <c r="AB219"/>
      <c r="AC219"/>
      <c r="AD219"/>
      <c r="AE219"/>
      <c r="AF219"/>
      <c r="AG219"/>
      <c r="AH219"/>
      <c r="AI219"/>
      <c r="AJ219"/>
      <c r="AK219"/>
      <c r="AL219" s="5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</row>
    <row r="220" spans="1:71" ht="30" customHeight="1">
      <c r="A220" s="620" t="s">
        <v>341</v>
      </c>
      <c r="B220" s="123" t="s">
        <v>807</v>
      </c>
      <c r="C220" s="122" t="s">
        <v>12</v>
      </c>
      <c r="D220" s="123" t="s">
        <v>93</v>
      </c>
      <c r="E220" s="122" t="s">
        <v>14</v>
      </c>
      <c r="F220" s="51" t="s">
        <v>658</v>
      </c>
      <c r="G220" s="122" t="s">
        <v>64</v>
      </c>
      <c r="H220" s="123" t="s">
        <v>192</v>
      </c>
      <c r="I220" s="122" t="s">
        <v>64</v>
      </c>
      <c r="J220" s="123" t="s">
        <v>654</v>
      </c>
      <c r="K220" s="122" t="s">
        <v>14</v>
      </c>
      <c r="L220" s="51" t="s">
        <v>658</v>
      </c>
      <c r="M220" s="122" t="s">
        <v>64</v>
      </c>
      <c r="N220" s="623" t="str">
        <f>VLOOKUP($A220,'[2]Phan ca HK1-2025'!$B$4:$I$126,4,0)</f>
        <v>2. Chiều</v>
      </c>
      <c r="O220" s="623" t="str">
        <f>VLOOKUP($A220,'[2]Phan ca HK1-2025'!$B$4:$I$126,6,0)</f>
        <v>15/09/2025</v>
      </c>
      <c r="P220" s="626" t="str">
        <f>VLOOKUP($A220,'[2]Phan ca HK1-2025'!$B$4:$I$126,8,0)</f>
        <v>C1-201</v>
      </c>
      <c r="Q220" s="406" t="s">
        <v>341</v>
      </c>
      <c r="R220" s="481" t="s">
        <v>660</v>
      </c>
      <c r="S220" s="478" t="s">
        <v>159</v>
      </c>
      <c r="T220" s="479">
        <v>2</v>
      </c>
      <c r="U220" s="479">
        <v>2</v>
      </c>
      <c r="V220" s="479">
        <v>0</v>
      </c>
      <c r="W220" s="479">
        <v>0</v>
      </c>
      <c r="X220" s="391"/>
      <c r="Y220" s="482">
        <v>3</v>
      </c>
      <c r="Z220" s="395"/>
    </row>
    <row r="221" spans="1:71" s="22" customFormat="1" ht="30" customHeight="1">
      <c r="A221" s="621"/>
      <c r="B221" s="118"/>
      <c r="C221" s="119"/>
      <c r="D221" s="60"/>
      <c r="E221" s="194"/>
      <c r="F221" s="118" t="s">
        <v>80</v>
      </c>
      <c r="G221" s="119" t="s">
        <v>809</v>
      </c>
      <c r="H221" s="118"/>
      <c r="I221" s="119"/>
      <c r="J221" s="118"/>
      <c r="K221" s="119"/>
      <c r="L221" s="118" t="s">
        <v>80</v>
      </c>
      <c r="M221" s="119" t="s">
        <v>809</v>
      </c>
      <c r="N221" s="624"/>
      <c r="O221" s="624"/>
      <c r="P221" s="627"/>
      <c r="Q221" s="406" t="s">
        <v>341</v>
      </c>
      <c r="R221"/>
      <c r="S221"/>
      <c r="T221"/>
      <c r="U221"/>
      <c r="V221"/>
      <c r="W221"/>
      <c r="X221"/>
      <c r="Y221"/>
      <c r="Z221"/>
      <c r="AA221" s="5"/>
      <c r="AB221"/>
      <c r="AC221"/>
      <c r="AD221"/>
      <c r="AE221"/>
      <c r="AF221"/>
      <c r="AG221"/>
      <c r="AH221"/>
      <c r="AI221"/>
      <c r="AJ221"/>
      <c r="AK221"/>
      <c r="AL221" s="5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</row>
    <row r="222" spans="1:71" s="22" customFormat="1" ht="30" customHeight="1">
      <c r="A222" s="621"/>
      <c r="B222" s="59" t="s">
        <v>30</v>
      </c>
      <c r="C222" s="61" t="s">
        <v>31</v>
      </c>
      <c r="D222" s="59"/>
      <c r="E222" s="61"/>
      <c r="F222" s="232" t="s">
        <v>658</v>
      </c>
      <c r="G222" s="61" t="s">
        <v>58</v>
      </c>
      <c r="H222" s="59" t="s">
        <v>180</v>
      </c>
      <c r="I222" s="61" t="s">
        <v>31</v>
      </c>
      <c r="J222" s="59"/>
      <c r="K222" s="61"/>
      <c r="L222" s="232" t="s">
        <v>658</v>
      </c>
      <c r="M222" s="61" t="s">
        <v>58</v>
      </c>
      <c r="N222" s="624"/>
      <c r="O222" s="624"/>
      <c r="P222" s="627"/>
      <c r="Q222" s="406" t="s">
        <v>341</v>
      </c>
      <c r="R222"/>
      <c r="U222"/>
      <c r="V222"/>
      <c r="W222"/>
      <c r="X222"/>
      <c r="Y222"/>
      <c r="Z222"/>
      <c r="AA222" s="5"/>
      <c r="AB222"/>
      <c r="AC222"/>
      <c r="AD222"/>
      <c r="AE222"/>
      <c r="AF222"/>
      <c r="AG222"/>
      <c r="AH222"/>
      <c r="AI222"/>
      <c r="AJ222"/>
      <c r="AK222"/>
      <c r="AL222" s="5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1:71" s="22" customFormat="1" ht="30" customHeight="1">
      <c r="A223" s="621"/>
      <c r="B223" s="60"/>
      <c r="C223" s="69"/>
      <c r="D223" s="60"/>
      <c r="E223" s="121"/>
      <c r="F223" s="118" t="s">
        <v>80</v>
      </c>
      <c r="G223" s="119" t="s">
        <v>810</v>
      </c>
      <c r="H223" s="60" t="s">
        <v>818</v>
      </c>
      <c r="I223" s="69"/>
      <c r="J223" s="60"/>
      <c r="K223" s="121"/>
      <c r="L223" s="118" t="s">
        <v>80</v>
      </c>
      <c r="M223" s="119" t="s">
        <v>810</v>
      </c>
      <c r="N223" s="624"/>
      <c r="O223" s="624"/>
      <c r="P223" s="627"/>
      <c r="Q223" s="406" t="s">
        <v>341</v>
      </c>
      <c r="R223"/>
      <c r="U223"/>
      <c r="V223"/>
      <c r="W223"/>
      <c r="X223"/>
      <c r="Y223"/>
      <c r="Z223"/>
      <c r="AA223" s="5"/>
      <c r="AB223"/>
      <c r="AC223"/>
      <c r="AD223"/>
      <c r="AE223"/>
      <c r="AF223"/>
      <c r="AG223"/>
      <c r="AH223"/>
      <c r="AI223"/>
      <c r="AJ223"/>
      <c r="AK223"/>
      <c r="AL223" s="5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1:71" ht="30" customHeight="1">
      <c r="A224" s="621"/>
      <c r="B224" s="59"/>
      <c r="C224" s="61"/>
      <c r="D224" s="59"/>
      <c r="E224" s="61"/>
      <c r="F224" s="59"/>
      <c r="G224" s="61"/>
      <c r="H224" s="205" t="s">
        <v>452</v>
      </c>
      <c r="I224" s="61" t="s">
        <v>60</v>
      </c>
      <c r="J224" s="59"/>
      <c r="K224" s="61"/>
      <c r="L224" s="59"/>
      <c r="M224" s="61"/>
      <c r="N224" s="624"/>
      <c r="O224" s="624"/>
      <c r="P224" s="627"/>
      <c r="Q224" s="406" t="s">
        <v>341</v>
      </c>
      <c r="R224"/>
      <c r="U224"/>
      <c r="V224"/>
      <c r="W224"/>
      <c r="X224"/>
      <c r="Y224"/>
      <c r="Z224"/>
    </row>
    <row r="225" spans="1:69" s="22" customFormat="1" ht="30" customHeight="1" thickBot="1">
      <c r="A225" s="622"/>
      <c r="B225" s="193"/>
      <c r="C225" s="194"/>
      <c r="D225" s="193"/>
      <c r="E225" s="194"/>
      <c r="F225" s="193"/>
      <c r="G225" s="194"/>
      <c r="H225" s="193"/>
      <c r="I225" s="194"/>
      <c r="J225" s="193"/>
      <c r="K225" s="194"/>
      <c r="L225" s="193"/>
      <c r="M225" s="194"/>
      <c r="N225" s="625"/>
      <c r="O225" s="625"/>
      <c r="P225" s="628"/>
      <c r="Q225" s="406" t="s">
        <v>341</v>
      </c>
      <c r="R225"/>
      <c r="U225"/>
      <c r="V225"/>
      <c r="W225"/>
      <c r="X225"/>
      <c r="Y225"/>
      <c r="Z225"/>
      <c r="AA225" s="5"/>
      <c r="AB225"/>
      <c r="AC225"/>
      <c r="AD225"/>
      <c r="AE225"/>
      <c r="AF225"/>
      <c r="AG225"/>
      <c r="AH225"/>
      <c r="AI225"/>
      <c r="AJ225"/>
      <c r="AK225"/>
      <c r="AL225" s="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</row>
    <row r="226" spans="1:69" ht="30" customHeight="1">
      <c r="A226" s="620" t="s">
        <v>342</v>
      </c>
      <c r="B226" s="123" t="s">
        <v>93</v>
      </c>
      <c r="C226" s="122" t="s">
        <v>95</v>
      </c>
      <c r="D226" s="51" t="s">
        <v>658</v>
      </c>
      <c r="E226" s="122" t="s">
        <v>59</v>
      </c>
      <c r="F226" s="123" t="s">
        <v>192</v>
      </c>
      <c r="G226" s="122" t="s">
        <v>59</v>
      </c>
      <c r="H226" s="123" t="s">
        <v>30</v>
      </c>
      <c r="I226" s="122" t="s">
        <v>59</v>
      </c>
      <c r="J226" s="51" t="s">
        <v>658</v>
      </c>
      <c r="K226" s="122" t="s">
        <v>59</v>
      </c>
      <c r="L226" s="123" t="s">
        <v>654</v>
      </c>
      <c r="M226" s="122" t="s">
        <v>95</v>
      </c>
      <c r="N226" s="623" t="str">
        <f>VLOOKUP($A226,'[2]Phan ca HK1-2025'!$B$4:$I$126,4,0)</f>
        <v>1. Sáng</v>
      </c>
      <c r="O226" s="623" t="str">
        <f>VLOOKUP($A226,'[2]Phan ca HK1-2025'!$B$4:$I$126,6,0)</f>
        <v>15/09/2025</v>
      </c>
      <c r="P226" s="626" t="str">
        <f>VLOOKUP($A226,'[2]Phan ca HK1-2025'!$B$4:$I$126,8,0)</f>
        <v>C3-401</v>
      </c>
      <c r="Q226" s="406" t="s">
        <v>342</v>
      </c>
      <c r="R226"/>
      <c r="S226"/>
      <c r="T226"/>
      <c r="U226"/>
      <c r="V226"/>
      <c r="W226"/>
      <c r="X226"/>
      <c r="Y226"/>
      <c r="Z226"/>
    </row>
    <row r="227" spans="1:69" ht="30" customHeight="1">
      <c r="A227" s="621"/>
      <c r="B227" s="118" t="s">
        <v>35</v>
      </c>
      <c r="C227" s="194"/>
      <c r="D227" s="118" t="s">
        <v>80</v>
      </c>
      <c r="E227" s="119" t="s">
        <v>811</v>
      </c>
      <c r="F227" s="118" t="s">
        <v>34</v>
      </c>
      <c r="G227" s="119"/>
      <c r="H227" s="118" t="s">
        <v>35</v>
      </c>
      <c r="I227" s="119"/>
      <c r="J227" s="118" t="s">
        <v>80</v>
      </c>
      <c r="K227" s="119" t="s">
        <v>811</v>
      </c>
      <c r="L227" s="60" t="s">
        <v>874</v>
      </c>
      <c r="M227" s="119" t="s">
        <v>50</v>
      </c>
      <c r="N227" s="624"/>
      <c r="O227" s="624"/>
      <c r="P227" s="627"/>
      <c r="Q227" s="406" t="s">
        <v>342</v>
      </c>
      <c r="R227"/>
      <c r="S227"/>
      <c r="T227"/>
      <c r="U227"/>
      <c r="V227"/>
      <c r="W227"/>
      <c r="X227"/>
      <c r="Y227"/>
      <c r="Z227"/>
    </row>
    <row r="228" spans="1:69" ht="30" customHeight="1">
      <c r="A228" s="621"/>
      <c r="B228" s="59"/>
      <c r="C228" s="61"/>
      <c r="D228" s="232" t="s">
        <v>658</v>
      </c>
      <c r="E228" s="61" t="s">
        <v>60</v>
      </c>
      <c r="F228" s="59" t="s">
        <v>807</v>
      </c>
      <c r="G228" s="61" t="s">
        <v>224</v>
      </c>
      <c r="H228" s="59" t="s">
        <v>180</v>
      </c>
      <c r="I228" s="61" t="s">
        <v>32</v>
      </c>
      <c r="J228" s="232" t="s">
        <v>658</v>
      </c>
      <c r="K228" s="61" t="s">
        <v>60</v>
      </c>
      <c r="L228" s="59"/>
      <c r="M228" s="61"/>
      <c r="N228" s="624"/>
      <c r="O228" s="624"/>
      <c r="P228" s="627"/>
      <c r="Q228" s="406" t="s">
        <v>342</v>
      </c>
      <c r="R228"/>
      <c r="S228"/>
      <c r="T228"/>
      <c r="U228"/>
      <c r="V228"/>
      <c r="W228"/>
      <c r="X228"/>
      <c r="Y228"/>
      <c r="Z228"/>
    </row>
    <row r="229" spans="1:69" ht="30" customHeight="1">
      <c r="A229" s="621"/>
      <c r="B229" s="60"/>
      <c r="C229" s="121"/>
      <c r="D229" s="118" t="s">
        <v>80</v>
      </c>
      <c r="E229" s="119" t="s">
        <v>812</v>
      </c>
      <c r="F229" s="118" t="s">
        <v>34</v>
      </c>
      <c r="G229" s="119"/>
      <c r="H229" s="60" t="s">
        <v>817</v>
      </c>
      <c r="I229" s="69"/>
      <c r="J229" s="118" t="s">
        <v>80</v>
      </c>
      <c r="K229" s="119" t="s">
        <v>812</v>
      </c>
      <c r="L229" s="60"/>
      <c r="M229" s="121"/>
      <c r="N229" s="624"/>
      <c r="O229" s="624"/>
      <c r="P229" s="627"/>
      <c r="Q229" s="406" t="s">
        <v>342</v>
      </c>
      <c r="R229"/>
      <c r="S229"/>
      <c r="T229"/>
      <c r="U229"/>
      <c r="V229"/>
      <c r="W229"/>
      <c r="X229"/>
      <c r="Y229"/>
      <c r="Z229"/>
    </row>
    <row r="230" spans="1:69" ht="30" customHeight="1">
      <c r="A230" s="621"/>
      <c r="B230" s="59"/>
      <c r="C230" s="61"/>
      <c r="D230" s="59"/>
      <c r="E230" s="61"/>
      <c r="F230" s="205" t="s">
        <v>452</v>
      </c>
      <c r="G230" s="61" t="s">
        <v>440</v>
      </c>
      <c r="H230" s="59"/>
      <c r="I230" s="61"/>
      <c r="J230" s="59"/>
      <c r="K230" s="61"/>
      <c r="L230" s="59"/>
      <c r="M230" s="61"/>
      <c r="N230" s="624"/>
      <c r="O230" s="624"/>
      <c r="P230" s="627"/>
      <c r="Q230" s="406" t="s">
        <v>342</v>
      </c>
      <c r="R230"/>
      <c r="S230"/>
      <c r="T230"/>
      <c r="U230"/>
      <c r="V230"/>
      <c r="W230"/>
      <c r="X230"/>
      <c r="Y230"/>
      <c r="Z230"/>
    </row>
    <row r="231" spans="1:69" s="22" customFormat="1" ht="30" customHeight="1" thickBot="1">
      <c r="A231" s="622"/>
      <c r="B231" s="64"/>
      <c r="C231" s="197"/>
      <c r="D231" s="64"/>
      <c r="E231" s="197"/>
      <c r="F231" s="60"/>
      <c r="G231" s="121"/>
      <c r="H231" s="60"/>
      <c r="I231" s="121"/>
      <c r="J231" s="64"/>
      <c r="K231" s="197"/>
      <c r="L231" s="60"/>
      <c r="M231" s="121"/>
      <c r="N231" s="625"/>
      <c r="O231" s="625"/>
      <c r="P231" s="628"/>
      <c r="Q231" s="406" t="s">
        <v>342</v>
      </c>
      <c r="R231"/>
      <c r="S231"/>
      <c r="T231"/>
      <c r="U231"/>
      <c r="V231"/>
      <c r="W231"/>
      <c r="X231"/>
      <c r="Y231"/>
      <c r="Z231"/>
      <c r="AA231" s="5"/>
      <c r="AB231"/>
      <c r="AC231"/>
      <c r="AD231"/>
      <c r="AE231"/>
      <c r="AF231"/>
      <c r="AG231"/>
      <c r="AH231"/>
      <c r="AI231"/>
      <c r="AJ231"/>
      <c r="AK231"/>
      <c r="AL231" s="5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</row>
    <row r="232" spans="1:69" ht="30" customHeight="1">
      <c r="A232" s="620" t="s">
        <v>343</v>
      </c>
      <c r="B232" s="123" t="s">
        <v>93</v>
      </c>
      <c r="C232" s="122" t="s">
        <v>14</v>
      </c>
      <c r="D232" s="51" t="s">
        <v>658</v>
      </c>
      <c r="E232" s="122" t="s">
        <v>64</v>
      </c>
      <c r="F232" s="123" t="s">
        <v>192</v>
      </c>
      <c r="G232" s="122" t="s">
        <v>64</v>
      </c>
      <c r="H232" s="123" t="s">
        <v>30</v>
      </c>
      <c r="I232" s="122" t="s">
        <v>64</v>
      </c>
      <c r="J232" s="51" t="s">
        <v>658</v>
      </c>
      <c r="K232" s="122" t="s">
        <v>64</v>
      </c>
      <c r="L232" s="123" t="s">
        <v>654</v>
      </c>
      <c r="M232" s="122" t="s">
        <v>14</v>
      </c>
      <c r="N232" s="623" t="str">
        <f>VLOOKUP($A232,'[2]Phan ca HK1-2025'!$B$4:$I$126,4,0)</f>
        <v>2. Chiều</v>
      </c>
      <c r="O232" s="623" t="str">
        <f>VLOOKUP($A232,'[2]Phan ca HK1-2025'!$B$4:$I$126,6,0)</f>
        <v>15/09/2025</v>
      </c>
      <c r="P232" s="626" t="str">
        <f>VLOOKUP($A232,'[2]Phan ca HK1-2025'!$B$4:$I$126,8,0)</f>
        <v>C3-401</v>
      </c>
      <c r="Q232" s="406" t="s">
        <v>343</v>
      </c>
      <c r="R232"/>
      <c r="S232"/>
      <c r="T232"/>
      <c r="U232"/>
      <c r="V232"/>
      <c r="W232"/>
      <c r="X232"/>
      <c r="Y232"/>
      <c r="Z232"/>
    </row>
    <row r="233" spans="1:69" s="22" customFormat="1" ht="30" customHeight="1">
      <c r="A233" s="621"/>
      <c r="B233" s="118" t="s">
        <v>35</v>
      </c>
      <c r="C233" s="194"/>
      <c r="D233" s="118" t="s">
        <v>80</v>
      </c>
      <c r="E233" s="119" t="s">
        <v>813</v>
      </c>
      <c r="F233" s="118" t="s">
        <v>34</v>
      </c>
      <c r="G233" s="119"/>
      <c r="H233" s="118" t="s">
        <v>35</v>
      </c>
      <c r="I233" s="119"/>
      <c r="J233" s="118" t="s">
        <v>80</v>
      </c>
      <c r="K233" s="119" t="s">
        <v>813</v>
      </c>
      <c r="L233" s="60" t="s">
        <v>875</v>
      </c>
      <c r="M233" s="119" t="s">
        <v>37</v>
      </c>
      <c r="N233" s="624"/>
      <c r="O233" s="624"/>
      <c r="P233" s="627"/>
      <c r="Q233" s="406" t="s">
        <v>343</v>
      </c>
      <c r="R233"/>
      <c r="S233"/>
      <c r="T233"/>
      <c r="U233"/>
      <c r="V233"/>
      <c r="W233"/>
      <c r="X233"/>
      <c r="Y233"/>
      <c r="Z233"/>
      <c r="AA233" s="5"/>
      <c r="AB233"/>
      <c r="AC233"/>
      <c r="AD233"/>
      <c r="AE233"/>
      <c r="AF233"/>
      <c r="AG233"/>
      <c r="AH233"/>
      <c r="AI233"/>
      <c r="AJ233"/>
      <c r="AK233"/>
      <c r="AL233" s="5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</row>
    <row r="234" spans="1:69" s="22" customFormat="1" ht="30" customHeight="1">
      <c r="A234" s="621"/>
      <c r="B234" s="59"/>
      <c r="C234" s="61"/>
      <c r="D234" s="232" t="s">
        <v>658</v>
      </c>
      <c r="E234" s="61" t="s">
        <v>58</v>
      </c>
      <c r="F234" s="59" t="s">
        <v>807</v>
      </c>
      <c r="G234" s="61" t="s">
        <v>223</v>
      </c>
      <c r="H234" s="59" t="s">
        <v>180</v>
      </c>
      <c r="I234" s="61" t="s">
        <v>31</v>
      </c>
      <c r="J234" s="232" t="s">
        <v>658</v>
      </c>
      <c r="K234" s="61" t="s">
        <v>58</v>
      </c>
      <c r="L234" s="59"/>
      <c r="M234" s="61"/>
      <c r="N234" s="624"/>
      <c r="O234" s="624"/>
      <c r="P234" s="627"/>
      <c r="Q234" s="406" t="s">
        <v>343</v>
      </c>
      <c r="R234"/>
      <c r="S234"/>
      <c r="T234"/>
      <c r="U234"/>
      <c r="V234"/>
      <c r="W234"/>
      <c r="X234"/>
      <c r="Y234"/>
      <c r="Z234"/>
      <c r="AA234" s="5"/>
      <c r="AB234"/>
      <c r="AC234"/>
      <c r="AD234"/>
      <c r="AE234"/>
      <c r="AF234"/>
      <c r="AG234"/>
      <c r="AH234"/>
      <c r="AI234"/>
      <c r="AJ234"/>
      <c r="AK234"/>
      <c r="AL234" s="5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</row>
    <row r="235" spans="1:69" s="22" customFormat="1" ht="30" customHeight="1">
      <c r="A235" s="621"/>
      <c r="B235" s="60"/>
      <c r="C235" s="121"/>
      <c r="D235" s="118" t="s">
        <v>80</v>
      </c>
      <c r="E235" s="119" t="s">
        <v>814</v>
      </c>
      <c r="F235" s="118" t="s">
        <v>34</v>
      </c>
      <c r="G235" s="119"/>
      <c r="H235" s="60" t="s">
        <v>818</v>
      </c>
      <c r="I235" s="69"/>
      <c r="J235" s="118" t="s">
        <v>80</v>
      </c>
      <c r="K235" s="119" t="s">
        <v>814</v>
      </c>
      <c r="L235" s="60"/>
      <c r="M235" s="121"/>
      <c r="N235" s="624"/>
      <c r="O235" s="624"/>
      <c r="P235" s="627"/>
      <c r="Q235" s="406" t="s">
        <v>343</v>
      </c>
      <c r="R235"/>
      <c r="S235"/>
      <c r="T235"/>
      <c r="U235"/>
      <c r="V235"/>
      <c r="W235"/>
      <c r="X235"/>
      <c r="Y235"/>
      <c r="Z235"/>
      <c r="AA235" s="5"/>
      <c r="AB235"/>
      <c r="AC235"/>
      <c r="AD235"/>
      <c r="AE235"/>
      <c r="AF235"/>
      <c r="AG235"/>
      <c r="AH235"/>
      <c r="AI235"/>
      <c r="AJ235"/>
      <c r="AK235"/>
      <c r="AL235" s="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</row>
    <row r="236" spans="1:69" ht="30" customHeight="1">
      <c r="A236" s="621"/>
      <c r="B236" s="59"/>
      <c r="C236" s="61"/>
      <c r="D236" s="59"/>
      <c r="E236" s="61"/>
      <c r="F236" s="59"/>
      <c r="G236" s="61"/>
      <c r="H236" s="205" t="s">
        <v>452</v>
      </c>
      <c r="I236" s="61" t="s">
        <v>59</v>
      </c>
      <c r="J236" s="59"/>
      <c r="K236" s="61"/>
      <c r="L236" s="59"/>
      <c r="M236" s="61"/>
      <c r="N236" s="624"/>
      <c r="O236" s="624"/>
      <c r="P236" s="627"/>
      <c r="Q236" s="406" t="s">
        <v>343</v>
      </c>
      <c r="R236"/>
      <c r="S236"/>
      <c r="T236"/>
      <c r="U236"/>
      <c r="V236"/>
      <c r="W236"/>
      <c r="X236"/>
      <c r="Y236"/>
      <c r="Z236"/>
    </row>
    <row r="237" spans="1:69" ht="30" customHeight="1" thickBot="1">
      <c r="A237" s="622"/>
      <c r="B237" s="193"/>
      <c r="C237" s="194"/>
      <c r="D237" s="193"/>
      <c r="E237" s="194"/>
      <c r="F237" s="193"/>
      <c r="G237" s="194"/>
      <c r="H237" s="193"/>
      <c r="I237" s="194"/>
      <c r="J237" s="193"/>
      <c r="K237" s="194"/>
      <c r="L237" s="193"/>
      <c r="M237" s="194"/>
      <c r="N237" s="625"/>
      <c r="O237" s="625"/>
      <c r="P237" s="628"/>
      <c r="Q237" s="406" t="s">
        <v>343</v>
      </c>
      <c r="R237"/>
      <c r="S237"/>
      <c r="T237"/>
      <c r="U237"/>
      <c r="V237"/>
      <c r="W237"/>
      <c r="X237"/>
      <c r="Y237"/>
      <c r="Z237"/>
    </row>
    <row r="238" spans="1:69" ht="30" customHeight="1">
      <c r="A238" s="620" t="s">
        <v>344</v>
      </c>
      <c r="B238" s="51" t="s">
        <v>658</v>
      </c>
      <c r="C238" s="122" t="s">
        <v>59</v>
      </c>
      <c r="D238" s="123" t="s">
        <v>93</v>
      </c>
      <c r="E238" s="122" t="s">
        <v>95</v>
      </c>
      <c r="F238" s="123" t="s">
        <v>180</v>
      </c>
      <c r="G238" s="122" t="s">
        <v>59</v>
      </c>
      <c r="H238" s="51" t="s">
        <v>658</v>
      </c>
      <c r="I238" s="122" t="s">
        <v>59</v>
      </c>
      <c r="J238" s="123"/>
      <c r="K238" s="122"/>
      <c r="L238" s="123" t="s">
        <v>30</v>
      </c>
      <c r="M238" s="122" t="s">
        <v>59</v>
      </c>
      <c r="N238" s="623" t="str">
        <f>VLOOKUP($A238,'[2]Phan ca HK1-2025'!$B$4:$I$126,4,0)</f>
        <v>1. Sáng</v>
      </c>
      <c r="O238" s="623" t="str">
        <f>VLOOKUP($A238,'[2]Phan ca HK1-2025'!$B$4:$I$126,6,0)</f>
        <v>15/09/2025</v>
      </c>
      <c r="P238" s="626" t="str">
        <f>VLOOKUP($A238,'[2]Phan ca HK1-2025'!$B$4:$I$126,8,0)</f>
        <v>C1-202</v>
      </c>
      <c r="Q238" s="406" t="s">
        <v>344</v>
      </c>
      <c r="R238"/>
      <c r="S238"/>
      <c r="T238"/>
      <c r="U238"/>
      <c r="V238"/>
      <c r="W238"/>
      <c r="X238"/>
      <c r="Y238"/>
      <c r="Z238"/>
    </row>
    <row r="239" spans="1:69" ht="30" customHeight="1">
      <c r="A239" s="621"/>
      <c r="B239" s="118" t="s">
        <v>80</v>
      </c>
      <c r="C239" s="119" t="s">
        <v>815</v>
      </c>
      <c r="D239" s="60" t="s">
        <v>828</v>
      </c>
      <c r="E239" s="194" t="s">
        <v>34</v>
      </c>
      <c r="F239" s="60" t="s">
        <v>831</v>
      </c>
      <c r="G239" s="69"/>
      <c r="H239" s="118" t="s">
        <v>80</v>
      </c>
      <c r="I239" s="119" t="s">
        <v>815</v>
      </c>
      <c r="J239" s="60"/>
      <c r="K239" s="194"/>
      <c r="L239" s="118"/>
      <c r="M239" s="119"/>
      <c r="N239" s="624"/>
      <c r="O239" s="624"/>
      <c r="P239" s="627"/>
      <c r="Q239" s="406" t="s">
        <v>344</v>
      </c>
      <c r="R239"/>
      <c r="S239"/>
      <c r="T239"/>
      <c r="U239"/>
      <c r="V239"/>
      <c r="W239"/>
      <c r="X239"/>
      <c r="Y239"/>
      <c r="Z239"/>
    </row>
    <row r="240" spans="1:69" ht="30" customHeight="1">
      <c r="A240" s="621"/>
      <c r="B240" s="232" t="s">
        <v>658</v>
      </c>
      <c r="C240" s="61" t="s">
        <v>60</v>
      </c>
      <c r="D240" s="59"/>
      <c r="E240" s="61"/>
      <c r="F240" s="187" t="s">
        <v>192</v>
      </c>
      <c r="G240" s="188" t="s">
        <v>32</v>
      </c>
      <c r="H240" s="232" t="s">
        <v>658</v>
      </c>
      <c r="I240" s="61" t="s">
        <v>60</v>
      </c>
      <c r="J240" s="59"/>
      <c r="K240" s="61"/>
      <c r="L240" s="59" t="s">
        <v>807</v>
      </c>
      <c r="M240" s="61" t="s">
        <v>224</v>
      </c>
      <c r="N240" s="624"/>
      <c r="O240" s="624"/>
      <c r="P240" s="627"/>
      <c r="Q240" s="406" t="s">
        <v>344</v>
      </c>
      <c r="R240"/>
      <c r="S240"/>
      <c r="T240"/>
      <c r="U240"/>
      <c r="V240"/>
      <c r="W240"/>
      <c r="X240"/>
      <c r="Y240"/>
      <c r="Z240"/>
    </row>
    <row r="241" spans="1:45" ht="30" customHeight="1">
      <c r="A241" s="621"/>
      <c r="B241" s="118" t="s">
        <v>80</v>
      </c>
      <c r="C241" s="119" t="s">
        <v>816</v>
      </c>
      <c r="D241" s="60"/>
      <c r="E241" s="121"/>
      <c r="F241" s="60"/>
      <c r="G241" s="69"/>
      <c r="H241" s="118" t="s">
        <v>80</v>
      </c>
      <c r="I241" s="119" t="s">
        <v>816</v>
      </c>
      <c r="J241" s="60"/>
      <c r="K241" s="121"/>
      <c r="L241" s="60"/>
      <c r="M241" s="69"/>
      <c r="N241" s="624"/>
      <c r="O241" s="624"/>
      <c r="P241" s="627"/>
      <c r="Q241" s="406" t="s">
        <v>344</v>
      </c>
      <c r="R241"/>
      <c r="S241"/>
      <c r="T241"/>
      <c r="U241"/>
      <c r="V241"/>
      <c r="W241"/>
      <c r="X241"/>
      <c r="Y241"/>
      <c r="Z241"/>
    </row>
    <row r="242" spans="1:45" ht="30" customHeight="1">
      <c r="A242" s="621"/>
      <c r="B242" s="59"/>
      <c r="C242" s="61"/>
      <c r="D242" s="59"/>
      <c r="E242" s="61"/>
      <c r="F242" s="205" t="s">
        <v>452</v>
      </c>
      <c r="G242" s="61" t="s">
        <v>31</v>
      </c>
      <c r="H242" s="59" t="s">
        <v>654</v>
      </c>
      <c r="I242" s="61" t="s">
        <v>14</v>
      </c>
      <c r="J242" s="59"/>
      <c r="K242" s="61"/>
      <c r="L242" s="59"/>
      <c r="M242" s="61"/>
      <c r="N242" s="624"/>
      <c r="O242" s="624"/>
      <c r="P242" s="627"/>
      <c r="Q242" s="406" t="s">
        <v>344</v>
      </c>
      <c r="R242"/>
      <c r="S242"/>
      <c r="T242"/>
      <c r="U242"/>
      <c r="V242"/>
      <c r="W242"/>
      <c r="X242"/>
      <c r="Y242"/>
      <c r="Z242"/>
    </row>
    <row r="243" spans="1:45" ht="30" customHeight="1" thickBot="1">
      <c r="A243" s="622"/>
      <c r="B243" s="64"/>
      <c r="C243" s="197"/>
      <c r="D243" s="60"/>
      <c r="E243" s="121"/>
      <c r="F243" s="118"/>
      <c r="G243" s="190"/>
      <c r="H243" s="64"/>
      <c r="I243" s="244"/>
      <c r="J243" s="60"/>
      <c r="K243" s="121"/>
      <c r="L243" s="64"/>
      <c r="M243" s="197"/>
      <c r="N243" s="625"/>
      <c r="O243" s="625"/>
      <c r="P243" s="628"/>
      <c r="Q243" s="406" t="s">
        <v>344</v>
      </c>
      <c r="R243"/>
      <c r="S243"/>
      <c r="T243"/>
      <c r="U243"/>
      <c r="V243"/>
      <c r="W243"/>
      <c r="X243"/>
      <c r="Y243"/>
      <c r="Z243"/>
    </row>
    <row r="244" spans="1:45" ht="30" customHeight="1">
      <c r="A244" s="620" t="s">
        <v>345</v>
      </c>
      <c r="B244" s="51" t="s">
        <v>658</v>
      </c>
      <c r="C244" s="122" t="s">
        <v>64</v>
      </c>
      <c r="D244" s="123" t="s">
        <v>93</v>
      </c>
      <c r="E244" s="122" t="s">
        <v>14</v>
      </c>
      <c r="F244" s="123" t="s">
        <v>180</v>
      </c>
      <c r="G244" s="122" t="s">
        <v>64</v>
      </c>
      <c r="H244" s="51" t="s">
        <v>658</v>
      </c>
      <c r="I244" s="122" t="s">
        <v>64</v>
      </c>
      <c r="J244" s="123"/>
      <c r="K244" s="122"/>
      <c r="L244" s="59" t="s">
        <v>30</v>
      </c>
      <c r="M244" s="61" t="s">
        <v>64</v>
      </c>
      <c r="N244" s="623" t="str">
        <f>VLOOKUP($A244,'[2]Phan ca HK1-2025'!$B$4:$I$126,4,0)</f>
        <v>2. Chiều</v>
      </c>
      <c r="O244" s="623" t="str">
        <f>VLOOKUP($A244,'[2]Phan ca HK1-2025'!$B$4:$I$126,6,0)</f>
        <v>15/09/2025</v>
      </c>
      <c r="P244" s="626" t="str">
        <f>VLOOKUP($A244,'[2]Phan ca HK1-2025'!$B$4:$I$126,8,0)</f>
        <v>C1-202</v>
      </c>
      <c r="Q244" s="406" t="s">
        <v>345</v>
      </c>
      <c r="R244"/>
      <c r="S244"/>
      <c r="T244"/>
      <c r="U244"/>
      <c r="V244"/>
      <c r="W244"/>
      <c r="X244"/>
      <c r="Y244"/>
      <c r="Z244"/>
    </row>
    <row r="245" spans="1:45" ht="30" customHeight="1">
      <c r="A245" s="621"/>
      <c r="B245" s="118" t="s">
        <v>80</v>
      </c>
      <c r="C245" s="119" t="s">
        <v>458</v>
      </c>
      <c r="D245" s="60" t="s">
        <v>829</v>
      </c>
      <c r="E245" s="194" t="s">
        <v>34</v>
      </c>
      <c r="F245" s="60" t="s">
        <v>1130</v>
      </c>
      <c r="G245" s="69"/>
      <c r="H245" s="118" t="s">
        <v>80</v>
      </c>
      <c r="I245" s="119" t="s">
        <v>458</v>
      </c>
      <c r="J245" s="60"/>
      <c r="K245" s="194"/>
      <c r="L245" s="60"/>
      <c r="M245" s="69"/>
      <c r="N245" s="624"/>
      <c r="O245" s="624"/>
      <c r="P245" s="627"/>
      <c r="Q245" s="406" t="s">
        <v>345</v>
      </c>
      <c r="R245"/>
      <c r="S245"/>
      <c r="T245"/>
      <c r="U245"/>
      <c r="V245"/>
      <c r="W245"/>
      <c r="X245"/>
      <c r="Y245"/>
      <c r="Z245"/>
    </row>
    <row r="246" spans="1:45" ht="30" customHeight="1">
      <c r="A246" s="621"/>
      <c r="B246" s="232" t="s">
        <v>658</v>
      </c>
      <c r="C246" s="61" t="s">
        <v>58</v>
      </c>
      <c r="D246" s="59"/>
      <c r="E246" s="61"/>
      <c r="F246" s="187" t="s">
        <v>192</v>
      </c>
      <c r="G246" s="188" t="s">
        <v>31</v>
      </c>
      <c r="H246" s="232" t="s">
        <v>658</v>
      </c>
      <c r="I246" s="61" t="s">
        <v>58</v>
      </c>
      <c r="J246" s="59"/>
      <c r="K246" s="61"/>
      <c r="L246" s="59" t="s">
        <v>807</v>
      </c>
      <c r="M246" s="61" t="s">
        <v>223</v>
      </c>
      <c r="N246" s="624"/>
      <c r="O246" s="624"/>
      <c r="P246" s="627"/>
      <c r="Q246" s="406" t="s">
        <v>345</v>
      </c>
      <c r="R246"/>
      <c r="S246"/>
      <c r="T246"/>
      <c r="U246"/>
      <c r="V246"/>
      <c r="W246"/>
      <c r="X246"/>
      <c r="Y246"/>
      <c r="Z246"/>
    </row>
    <row r="247" spans="1:45" ht="30" customHeight="1">
      <c r="A247" s="621"/>
      <c r="B247" s="118" t="s">
        <v>80</v>
      </c>
      <c r="C247" s="119" t="s">
        <v>53</v>
      </c>
      <c r="D247" s="118"/>
      <c r="E247" s="119"/>
      <c r="F247" s="60"/>
      <c r="G247" s="69"/>
      <c r="H247" s="118" t="s">
        <v>80</v>
      </c>
      <c r="I247" s="119" t="s">
        <v>53</v>
      </c>
      <c r="J247" s="118"/>
      <c r="K247" s="119"/>
      <c r="L247" s="118"/>
      <c r="M247" s="119"/>
      <c r="N247" s="624"/>
      <c r="O247" s="624"/>
      <c r="P247" s="627"/>
      <c r="Q247" s="406" t="s">
        <v>345</v>
      </c>
      <c r="R247"/>
      <c r="S247"/>
      <c r="T247"/>
      <c r="U247"/>
      <c r="V247"/>
      <c r="W247"/>
      <c r="X247"/>
      <c r="Y247"/>
      <c r="Z247"/>
    </row>
    <row r="248" spans="1:45" ht="30" customHeight="1">
      <c r="A248" s="621"/>
      <c r="B248" s="59"/>
      <c r="C248" s="61"/>
      <c r="D248" s="59"/>
      <c r="E248" s="61"/>
      <c r="F248" s="205" t="s">
        <v>452</v>
      </c>
      <c r="G248" s="61" t="s">
        <v>60</v>
      </c>
      <c r="H248" s="59" t="s">
        <v>654</v>
      </c>
      <c r="I248" s="61" t="s">
        <v>95</v>
      </c>
      <c r="J248" s="59"/>
      <c r="K248" s="61"/>
      <c r="L248" s="59"/>
      <c r="M248" s="61"/>
      <c r="N248" s="624"/>
      <c r="O248" s="624"/>
      <c r="P248" s="627"/>
      <c r="Q248" s="406" t="s">
        <v>345</v>
      </c>
      <c r="R248"/>
      <c r="S248"/>
      <c r="T248"/>
      <c r="U248"/>
      <c r="V248"/>
      <c r="W248"/>
      <c r="X248"/>
      <c r="Y248"/>
      <c r="Z248"/>
    </row>
    <row r="249" spans="1:45" ht="30" customHeight="1" thickBot="1">
      <c r="A249" s="621"/>
      <c r="B249" s="207"/>
      <c r="C249" s="190"/>
      <c r="D249" s="118"/>
      <c r="E249" s="190"/>
      <c r="F249" s="193"/>
      <c r="G249" s="194"/>
      <c r="H249" s="64"/>
      <c r="I249" s="244"/>
      <c r="J249" s="207"/>
      <c r="K249" s="190"/>
      <c r="L249" s="207"/>
      <c r="M249" s="190"/>
      <c r="N249" s="624"/>
      <c r="O249" s="624"/>
      <c r="P249" s="627"/>
      <c r="Q249" s="406" t="s">
        <v>345</v>
      </c>
      <c r="R249"/>
      <c r="S249"/>
      <c r="T249"/>
      <c r="U249"/>
      <c r="V249"/>
      <c r="W249"/>
      <c r="X249"/>
      <c r="Y249"/>
      <c r="Z249"/>
      <c r="AA249"/>
      <c r="AL249"/>
    </row>
    <row r="250" spans="1:45" ht="30" customHeight="1">
      <c r="A250" s="620" t="s">
        <v>179</v>
      </c>
      <c r="B250" s="123" t="s">
        <v>93</v>
      </c>
      <c r="C250" s="122" t="s">
        <v>95</v>
      </c>
      <c r="D250" s="51" t="s">
        <v>658</v>
      </c>
      <c r="E250" s="122" t="s">
        <v>59</v>
      </c>
      <c r="F250" s="123" t="s">
        <v>180</v>
      </c>
      <c r="G250" s="122" t="s">
        <v>59</v>
      </c>
      <c r="H250" s="123" t="s">
        <v>159</v>
      </c>
      <c r="I250" s="122" t="s">
        <v>13</v>
      </c>
      <c r="J250" s="51" t="s">
        <v>658</v>
      </c>
      <c r="K250" s="122" t="s">
        <v>59</v>
      </c>
      <c r="L250" s="123" t="s">
        <v>654</v>
      </c>
      <c r="M250" s="122" t="s">
        <v>95</v>
      </c>
      <c r="N250" s="623" t="str">
        <f>VLOOKUP($A250,'[2]Phan ca HK1-2025'!$B$4:$I$126,4,0)</f>
        <v>1. Sáng</v>
      </c>
      <c r="O250" s="623" t="str">
        <f>VLOOKUP($A250,'[2]Phan ca HK1-2025'!$B$4:$I$126,6,0)</f>
        <v>15/09/2025</v>
      </c>
      <c r="P250" s="626" t="str">
        <f>VLOOKUP($A250,'[2]Phan ca HK1-2025'!$B$4:$I$126,8,0)</f>
        <v>C2-202</v>
      </c>
      <c r="Q250" s="406" t="s">
        <v>179</v>
      </c>
      <c r="R250" s="481" t="s">
        <v>723</v>
      </c>
      <c r="S250" s="478" t="s">
        <v>724</v>
      </c>
      <c r="T250" s="479">
        <v>2</v>
      </c>
      <c r="U250" s="479">
        <v>2</v>
      </c>
      <c r="V250" s="479">
        <v>0</v>
      </c>
      <c r="W250" s="479">
        <v>0</v>
      </c>
      <c r="X250" s="388"/>
      <c r="Y250" s="482">
        <v>2</v>
      </c>
      <c r="Z250" s="375"/>
    </row>
    <row r="251" spans="1:45" ht="30" customHeight="1">
      <c r="A251" s="621"/>
      <c r="B251" s="60" t="s">
        <v>830</v>
      </c>
      <c r="C251" s="200" t="s">
        <v>35</v>
      </c>
      <c r="D251" s="60" t="s">
        <v>195</v>
      </c>
      <c r="E251" s="69" t="s">
        <v>819</v>
      </c>
      <c r="F251" s="60" t="s">
        <v>831</v>
      </c>
      <c r="G251" s="69"/>
      <c r="H251" s="60"/>
      <c r="I251" s="69"/>
      <c r="J251" s="60" t="s">
        <v>195</v>
      </c>
      <c r="K251" s="119" t="s">
        <v>819</v>
      </c>
      <c r="L251" s="60"/>
      <c r="M251" s="194"/>
      <c r="N251" s="624"/>
      <c r="O251" s="624"/>
      <c r="P251" s="627"/>
      <c r="Q251" s="406" t="s">
        <v>179</v>
      </c>
      <c r="R251" s="481" t="s">
        <v>221</v>
      </c>
      <c r="S251" s="478" t="s">
        <v>93</v>
      </c>
      <c r="T251" s="479">
        <v>3</v>
      </c>
      <c r="U251" s="479">
        <v>3</v>
      </c>
      <c r="V251" s="479">
        <v>0</v>
      </c>
      <c r="W251" s="479">
        <v>0</v>
      </c>
      <c r="X251" s="388"/>
      <c r="Y251" s="482">
        <v>4</v>
      </c>
      <c r="Z251" s="375"/>
      <c r="AB251" s="5"/>
      <c r="AC251" s="5"/>
      <c r="AD251" s="5"/>
      <c r="AE251" s="5"/>
      <c r="AF251" s="5"/>
      <c r="AG251" s="5"/>
      <c r="AH251" s="5"/>
      <c r="AM251" s="5"/>
      <c r="AN251" s="5"/>
      <c r="AO251" s="5"/>
      <c r="AP251" s="5"/>
      <c r="AQ251" s="5"/>
      <c r="AR251" s="5"/>
      <c r="AS251" s="5"/>
    </row>
    <row r="252" spans="1:45" ht="30" customHeight="1">
      <c r="A252" s="621"/>
      <c r="B252" s="59"/>
      <c r="C252" s="61"/>
      <c r="D252" s="232" t="s">
        <v>658</v>
      </c>
      <c r="E252" s="61" t="s">
        <v>60</v>
      </c>
      <c r="F252" s="59" t="s">
        <v>724</v>
      </c>
      <c r="G252" s="61" t="s">
        <v>32</v>
      </c>
      <c r="H252" s="59" t="s">
        <v>30</v>
      </c>
      <c r="I252" s="61" t="s">
        <v>32</v>
      </c>
      <c r="J252" s="232" t="s">
        <v>658</v>
      </c>
      <c r="K252" s="61" t="s">
        <v>60</v>
      </c>
      <c r="L252" s="59"/>
      <c r="M252" s="61"/>
      <c r="N252" s="624"/>
      <c r="O252" s="624"/>
      <c r="P252" s="627"/>
      <c r="Q252" s="406" t="s">
        <v>179</v>
      </c>
      <c r="R252" s="481" t="s">
        <v>201</v>
      </c>
      <c r="S252" s="478" t="s">
        <v>180</v>
      </c>
      <c r="T252" s="479">
        <v>3</v>
      </c>
      <c r="U252" s="479">
        <v>3</v>
      </c>
      <c r="V252" s="479">
        <v>0</v>
      </c>
      <c r="W252" s="479">
        <v>0</v>
      </c>
      <c r="X252" s="388"/>
      <c r="Y252" s="482">
        <v>2</v>
      </c>
      <c r="Z252" s="375"/>
      <c r="AB252" s="5"/>
      <c r="AC252" s="5"/>
      <c r="AD252" s="5"/>
      <c r="AE252" s="5"/>
      <c r="AF252" s="5"/>
      <c r="AG252" s="5"/>
      <c r="AH252" s="5"/>
      <c r="AM252" s="5"/>
      <c r="AN252" s="5"/>
      <c r="AO252" s="5"/>
      <c r="AP252" s="5"/>
      <c r="AQ252" s="5"/>
      <c r="AR252" s="5"/>
      <c r="AS252" s="5"/>
    </row>
    <row r="253" spans="1:45" ht="30" customHeight="1">
      <c r="A253" s="621"/>
      <c r="B253" s="60"/>
      <c r="C253" s="121"/>
      <c r="D253" s="60" t="s">
        <v>195</v>
      </c>
      <c r="E253" s="119" t="s">
        <v>820</v>
      </c>
      <c r="F253" s="60"/>
      <c r="G253" s="69"/>
      <c r="H253" s="60"/>
      <c r="I253" s="69"/>
      <c r="J253" s="60" t="s">
        <v>195</v>
      </c>
      <c r="K253" s="119" t="s">
        <v>820</v>
      </c>
      <c r="L253" s="60"/>
      <c r="M253" s="121"/>
      <c r="N253" s="624"/>
      <c r="O253" s="624"/>
      <c r="P253" s="627"/>
      <c r="Q253" s="406" t="s">
        <v>179</v>
      </c>
      <c r="R253" s="481" t="s">
        <v>653</v>
      </c>
      <c r="S253" s="478" t="s">
        <v>654</v>
      </c>
      <c r="T253" s="479">
        <v>3</v>
      </c>
      <c r="U253" s="479">
        <v>2</v>
      </c>
      <c r="V253" s="479">
        <v>1</v>
      </c>
      <c r="W253" s="479">
        <v>0</v>
      </c>
      <c r="X253" s="388"/>
      <c r="Y253" s="482">
        <v>4</v>
      </c>
      <c r="Z253" s="375"/>
      <c r="AB253" s="5"/>
      <c r="AC253" s="5"/>
      <c r="AD253" s="5"/>
      <c r="AE253" s="5"/>
      <c r="AF253" s="5"/>
      <c r="AG253" s="5"/>
      <c r="AH253" s="5"/>
      <c r="AM253" s="5"/>
      <c r="AN253" s="5"/>
      <c r="AO253" s="5"/>
      <c r="AP253" s="5"/>
      <c r="AQ253" s="5"/>
      <c r="AR253" s="5"/>
      <c r="AS253" s="5"/>
    </row>
    <row r="254" spans="1:45" ht="30" customHeight="1">
      <c r="A254" s="621"/>
      <c r="B254" s="59"/>
      <c r="C254" s="61"/>
      <c r="D254" s="59"/>
      <c r="E254" s="61"/>
      <c r="F254" s="59"/>
      <c r="G254" s="61"/>
      <c r="H254" s="205" t="s">
        <v>452</v>
      </c>
      <c r="I254" s="61" t="s">
        <v>31</v>
      </c>
      <c r="J254" s="59"/>
      <c r="K254" s="61"/>
      <c r="L254" s="59"/>
      <c r="M254" s="61"/>
      <c r="N254" s="624"/>
      <c r="O254" s="624"/>
      <c r="P254" s="627"/>
      <c r="Q254" s="406" t="s">
        <v>179</v>
      </c>
      <c r="R254" s="481" t="s">
        <v>657</v>
      </c>
      <c r="S254" s="478" t="s">
        <v>658</v>
      </c>
      <c r="T254" s="479">
        <v>5</v>
      </c>
      <c r="U254" s="479">
        <v>5</v>
      </c>
      <c r="V254" s="479">
        <v>0</v>
      </c>
      <c r="W254" s="479">
        <v>0</v>
      </c>
      <c r="X254" s="388"/>
      <c r="Y254" s="482">
        <v>2</v>
      </c>
      <c r="Z254" s="377"/>
      <c r="AB254" s="5"/>
      <c r="AC254" s="5"/>
      <c r="AD254" s="5"/>
      <c r="AE254" s="5"/>
      <c r="AF254" s="5"/>
      <c r="AG254" s="5"/>
      <c r="AH254" s="5"/>
      <c r="AM254" s="5"/>
      <c r="AN254" s="5"/>
      <c r="AO254" s="5"/>
      <c r="AP254" s="5"/>
      <c r="AQ254" s="5"/>
      <c r="AR254" s="5"/>
      <c r="AS254" s="5"/>
    </row>
    <row r="255" spans="1:45" ht="30" customHeight="1">
      <c r="A255" s="621"/>
      <c r="B255" s="60"/>
      <c r="C255" s="121"/>
      <c r="D255" s="60"/>
      <c r="E255" s="121"/>
      <c r="F255" s="60"/>
      <c r="G255" s="121"/>
      <c r="H255" s="60"/>
      <c r="I255" s="121"/>
      <c r="J255" s="60"/>
      <c r="K255" s="121"/>
      <c r="L255" s="60"/>
      <c r="M255" s="121"/>
      <c r="N255" s="624"/>
      <c r="O255" s="624"/>
      <c r="P255" s="627"/>
      <c r="Q255" s="406" t="s">
        <v>179</v>
      </c>
      <c r="R255" s="481" t="s">
        <v>660</v>
      </c>
      <c r="S255" s="478" t="s">
        <v>159</v>
      </c>
      <c r="T255" s="479">
        <v>2</v>
      </c>
      <c r="U255" s="479">
        <v>2</v>
      </c>
      <c r="V255" s="479">
        <v>0</v>
      </c>
      <c r="W255" s="479">
        <v>0</v>
      </c>
      <c r="X255" s="388"/>
      <c r="Y255" s="482">
        <v>3</v>
      </c>
      <c r="Z255" s="377"/>
      <c r="AB255" s="5"/>
      <c r="AC255" s="5"/>
      <c r="AD255" s="5"/>
      <c r="AE255" s="5"/>
      <c r="AF255" s="5"/>
      <c r="AG255" s="5"/>
      <c r="AH255" s="5"/>
      <c r="AM255" s="5"/>
      <c r="AN255" s="5"/>
      <c r="AO255" s="5"/>
      <c r="AP255" s="5"/>
      <c r="AQ255" s="5"/>
      <c r="AR255" s="5"/>
      <c r="AS255" s="5"/>
    </row>
    <row r="256" spans="1:45" ht="30" customHeight="1">
      <c r="A256" s="621"/>
      <c r="B256" s="59"/>
      <c r="C256" s="61"/>
      <c r="D256" s="59"/>
      <c r="E256" s="61"/>
      <c r="F256" s="187"/>
      <c r="G256" s="188"/>
      <c r="H256" s="187"/>
      <c r="I256" s="188"/>
      <c r="J256" s="59"/>
      <c r="K256" s="61"/>
      <c r="L256" s="59"/>
      <c r="M256" s="61"/>
      <c r="N256" s="624"/>
      <c r="O256" s="624"/>
      <c r="P256" s="627"/>
      <c r="Q256" s="406" t="s">
        <v>179</v>
      </c>
      <c r="R256" s="481" t="s">
        <v>659</v>
      </c>
      <c r="S256" s="478" t="s">
        <v>30</v>
      </c>
      <c r="T256" s="479">
        <v>3</v>
      </c>
      <c r="U256" s="479">
        <v>3</v>
      </c>
      <c r="V256" s="479">
        <v>0</v>
      </c>
      <c r="W256" s="479">
        <v>0</v>
      </c>
      <c r="X256" s="377"/>
      <c r="Y256" s="482">
        <v>2</v>
      </c>
      <c r="Z256" s="377"/>
      <c r="AB256" s="5"/>
      <c r="AC256" s="5"/>
      <c r="AD256" s="5"/>
      <c r="AE256" s="5"/>
      <c r="AF256" s="5"/>
      <c r="AG256" s="5"/>
      <c r="AH256" s="5"/>
      <c r="AM256" s="5"/>
      <c r="AN256" s="5"/>
      <c r="AO256" s="5"/>
      <c r="AP256" s="5"/>
      <c r="AQ256" s="5"/>
      <c r="AR256" s="5"/>
      <c r="AS256" s="5"/>
    </row>
    <row r="257" spans="1:70" ht="30" customHeight="1">
      <c r="A257" s="621"/>
      <c r="B257" s="60"/>
      <c r="C257" s="121"/>
      <c r="D257" s="60"/>
      <c r="E257" s="121"/>
      <c r="F257" s="60"/>
      <c r="G257" s="69"/>
      <c r="H257" s="60"/>
      <c r="I257" s="69"/>
      <c r="J257" s="60"/>
      <c r="K257" s="121"/>
      <c r="L257" s="60"/>
      <c r="M257" s="121"/>
      <c r="N257" s="624"/>
      <c r="O257" s="624"/>
      <c r="P257" s="627"/>
      <c r="Q257" s="406" t="s">
        <v>179</v>
      </c>
      <c r="AB257" s="5"/>
      <c r="AC257" s="5"/>
      <c r="AD257" s="5"/>
      <c r="AE257" s="5"/>
      <c r="AF257" s="5"/>
      <c r="AG257" s="5"/>
      <c r="AH257" s="5"/>
      <c r="AM257" s="5"/>
      <c r="AN257" s="5"/>
      <c r="AO257" s="5"/>
      <c r="AP257" s="5"/>
      <c r="AQ257" s="5"/>
      <c r="AR257" s="5"/>
      <c r="AS257" s="5"/>
    </row>
    <row r="258" spans="1:70" ht="30" customHeight="1">
      <c r="A258" s="621"/>
      <c r="B258" s="59"/>
      <c r="C258" s="61"/>
      <c r="D258" s="59"/>
      <c r="E258" s="61"/>
      <c r="F258" s="59"/>
      <c r="G258" s="61"/>
      <c r="H258" s="59"/>
      <c r="I258" s="61"/>
      <c r="J258" s="59"/>
      <c r="K258" s="61"/>
      <c r="L258" s="59"/>
      <c r="M258" s="61"/>
      <c r="N258" s="624"/>
      <c r="O258" s="624"/>
      <c r="P258" s="627"/>
      <c r="Q258" s="406" t="s">
        <v>179</v>
      </c>
      <c r="AB258" s="5"/>
      <c r="AC258" s="5"/>
      <c r="AD258" s="5"/>
      <c r="AE258" s="5"/>
      <c r="AF258" s="5"/>
      <c r="AG258" s="5"/>
      <c r="AH258" s="5"/>
      <c r="AM258" s="5"/>
      <c r="AN258" s="5"/>
      <c r="AO258" s="5"/>
      <c r="AP258" s="5"/>
      <c r="AQ258" s="5"/>
      <c r="AR258" s="5"/>
      <c r="AS258" s="5"/>
    </row>
    <row r="259" spans="1:70" ht="30" customHeight="1" thickBot="1">
      <c r="A259" s="622"/>
      <c r="B259" s="64"/>
      <c r="C259" s="63"/>
      <c r="D259" s="64"/>
      <c r="E259" s="63"/>
      <c r="F259" s="118"/>
      <c r="G259" s="119"/>
      <c r="H259" s="64"/>
      <c r="I259" s="63"/>
      <c r="J259" s="64"/>
      <c r="K259" s="63"/>
      <c r="L259" s="60"/>
      <c r="M259" s="121"/>
      <c r="N259" s="625"/>
      <c r="O259" s="625"/>
      <c r="P259" s="628"/>
      <c r="Q259" s="406" t="s">
        <v>179</v>
      </c>
      <c r="R259"/>
      <c r="S259"/>
      <c r="T259"/>
      <c r="U259"/>
      <c r="V259"/>
      <c r="W259"/>
      <c r="X259"/>
      <c r="Y259"/>
      <c r="Z259"/>
      <c r="AA259"/>
      <c r="AE259" s="5"/>
      <c r="AF259" s="5"/>
      <c r="AG259" s="5"/>
      <c r="AH259" s="5"/>
      <c r="AL259"/>
      <c r="AP259" s="5"/>
      <c r="AQ259" s="5"/>
      <c r="AR259" s="5"/>
      <c r="AS259" s="5"/>
    </row>
    <row r="260" spans="1:70" ht="30" customHeight="1">
      <c r="A260" s="620" t="s">
        <v>346</v>
      </c>
      <c r="B260" s="123" t="s">
        <v>93</v>
      </c>
      <c r="C260" s="122" t="s">
        <v>14</v>
      </c>
      <c r="D260" s="51" t="s">
        <v>658</v>
      </c>
      <c r="E260" s="122" t="s">
        <v>64</v>
      </c>
      <c r="F260" s="123" t="s">
        <v>180</v>
      </c>
      <c r="G260" s="122" t="s">
        <v>64</v>
      </c>
      <c r="H260" s="123" t="s">
        <v>27</v>
      </c>
      <c r="I260" s="122" t="s">
        <v>64</v>
      </c>
      <c r="J260" s="51" t="s">
        <v>658</v>
      </c>
      <c r="K260" s="122" t="s">
        <v>64</v>
      </c>
      <c r="L260" s="123" t="s">
        <v>654</v>
      </c>
      <c r="M260" s="122" t="s">
        <v>14</v>
      </c>
      <c r="N260" s="623" t="str">
        <f>VLOOKUP($A260,'[2]Phan ca HK1-2025'!$B$4:$I$126,4,0)</f>
        <v>2. Chiều</v>
      </c>
      <c r="O260" s="623" t="str">
        <f>VLOOKUP($A260,'[2]Phan ca HK1-2025'!$B$4:$I$126,6,0)</f>
        <v>15/09/2025</v>
      </c>
      <c r="P260" s="626" t="str">
        <f>VLOOKUP($A260,'[2]Phan ca HK1-2025'!$B$4:$I$126,8,0)</f>
        <v>C1-301</v>
      </c>
      <c r="Q260" s="406" t="s">
        <v>346</v>
      </c>
      <c r="R260" s="481" t="s">
        <v>221</v>
      </c>
      <c r="S260" s="478" t="s">
        <v>93</v>
      </c>
      <c r="T260" s="479">
        <v>3</v>
      </c>
      <c r="U260" s="479">
        <v>3</v>
      </c>
      <c r="V260" s="479">
        <v>0</v>
      </c>
      <c r="W260" s="479">
        <v>0</v>
      </c>
      <c r="X260" s="388"/>
      <c r="Y260" s="482">
        <v>4</v>
      </c>
      <c r="Z260" s="375"/>
    </row>
    <row r="261" spans="1:70" ht="30" customHeight="1">
      <c r="A261" s="621"/>
      <c r="B261" s="60" t="s">
        <v>832</v>
      </c>
      <c r="C261" s="200" t="s">
        <v>35</v>
      </c>
      <c r="D261" s="60" t="s">
        <v>195</v>
      </c>
      <c r="E261" s="69" t="s">
        <v>833</v>
      </c>
      <c r="F261" s="60" t="s">
        <v>1130</v>
      </c>
      <c r="G261" s="69"/>
      <c r="H261" s="60"/>
      <c r="I261" s="69"/>
      <c r="J261" s="60" t="s">
        <v>195</v>
      </c>
      <c r="K261" s="69" t="s">
        <v>833</v>
      </c>
      <c r="L261" s="60"/>
      <c r="M261" s="194"/>
      <c r="N261" s="624"/>
      <c r="O261" s="624"/>
      <c r="P261" s="627"/>
      <c r="Q261" s="406" t="s">
        <v>346</v>
      </c>
      <c r="R261" s="481" t="s">
        <v>201</v>
      </c>
      <c r="S261" s="478" t="s">
        <v>180</v>
      </c>
      <c r="T261" s="479">
        <v>3</v>
      </c>
      <c r="U261" s="479">
        <v>3</v>
      </c>
      <c r="V261" s="479">
        <v>0</v>
      </c>
      <c r="W261" s="479">
        <v>0</v>
      </c>
      <c r="X261" s="388"/>
      <c r="Y261" s="482">
        <v>2</v>
      </c>
      <c r="Z261" s="375"/>
    </row>
    <row r="262" spans="1:70" ht="30" customHeight="1">
      <c r="A262" s="621"/>
      <c r="B262" s="59"/>
      <c r="C262" s="61"/>
      <c r="D262" s="232" t="s">
        <v>658</v>
      </c>
      <c r="E262" s="61" t="s">
        <v>58</v>
      </c>
      <c r="F262" s="59"/>
      <c r="G262" s="61"/>
      <c r="H262" s="59" t="s">
        <v>30</v>
      </c>
      <c r="I262" s="61" t="s">
        <v>58</v>
      </c>
      <c r="J262" s="232" t="s">
        <v>658</v>
      </c>
      <c r="K262" s="61" t="s">
        <v>58</v>
      </c>
      <c r="L262" s="59"/>
      <c r="M262" s="61"/>
      <c r="N262" s="624"/>
      <c r="O262" s="624"/>
      <c r="P262" s="627"/>
      <c r="Q262" s="406" t="s">
        <v>346</v>
      </c>
      <c r="R262" s="481" t="s">
        <v>653</v>
      </c>
      <c r="S262" s="478" t="s">
        <v>654</v>
      </c>
      <c r="T262" s="479">
        <v>3</v>
      </c>
      <c r="U262" s="479">
        <v>2</v>
      </c>
      <c r="V262" s="479">
        <v>1</v>
      </c>
      <c r="W262" s="479">
        <v>0</v>
      </c>
      <c r="X262" s="388"/>
      <c r="Y262" s="482">
        <v>4</v>
      </c>
      <c r="Z262" s="377"/>
    </row>
    <row r="263" spans="1:70" ht="30" customHeight="1">
      <c r="A263" s="621"/>
      <c r="B263" s="60"/>
      <c r="C263" s="121"/>
      <c r="D263" s="60" t="s">
        <v>195</v>
      </c>
      <c r="E263" s="69" t="s">
        <v>834</v>
      </c>
      <c r="F263" s="60"/>
      <c r="G263" s="69"/>
      <c r="H263" s="60"/>
      <c r="I263" s="69"/>
      <c r="J263" s="60" t="s">
        <v>195</v>
      </c>
      <c r="K263" s="69" t="s">
        <v>834</v>
      </c>
      <c r="L263" s="193"/>
      <c r="M263" s="194"/>
      <c r="N263" s="624"/>
      <c r="O263" s="624"/>
      <c r="P263" s="627"/>
      <c r="Q263" s="406" t="s">
        <v>346</v>
      </c>
      <c r="R263" s="481" t="s">
        <v>657</v>
      </c>
      <c r="S263" s="478" t="s">
        <v>658</v>
      </c>
      <c r="T263" s="479">
        <v>5</v>
      </c>
      <c r="U263" s="479">
        <v>5</v>
      </c>
      <c r="V263" s="479">
        <v>0</v>
      </c>
      <c r="W263" s="479">
        <v>0</v>
      </c>
      <c r="X263" s="388"/>
      <c r="Y263" s="482">
        <v>0</v>
      </c>
      <c r="Z263" s="375"/>
    </row>
    <row r="264" spans="1:70" ht="30" customHeight="1">
      <c r="A264" s="621"/>
      <c r="B264" s="187"/>
      <c r="C264" s="188"/>
      <c r="D264" s="205" t="s">
        <v>452</v>
      </c>
      <c r="E264" s="61" t="s">
        <v>59</v>
      </c>
      <c r="F264" s="59"/>
      <c r="G264" s="61"/>
      <c r="H264" s="59"/>
      <c r="I264" s="61"/>
      <c r="J264" s="59"/>
      <c r="K264" s="61"/>
      <c r="L264" s="59"/>
      <c r="M264" s="61"/>
      <c r="N264" s="624"/>
      <c r="O264" s="624"/>
      <c r="P264" s="627"/>
      <c r="Q264" s="406" t="s">
        <v>346</v>
      </c>
      <c r="R264" s="481" t="s">
        <v>715</v>
      </c>
      <c r="S264" s="478" t="s">
        <v>27</v>
      </c>
      <c r="T264" s="479">
        <v>2</v>
      </c>
      <c r="U264" s="479">
        <v>2</v>
      </c>
      <c r="V264" s="479">
        <v>0</v>
      </c>
      <c r="W264" s="479">
        <v>0</v>
      </c>
      <c r="X264" s="388"/>
      <c r="Y264" s="482">
        <v>2</v>
      </c>
      <c r="Z264" s="375"/>
    </row>
    <row r="265" spans="1:70" ht="30" customHeight="1">
      <c r="A265" s="621"/>
      <c r="B265" s="118"/>
      <c r="C265" s="119"/>
      <c r="D265" s="118"/>
      <c r="E265" s="190"/>
      <c r="F265" s="193"/>
      <c r="G265" s="194"/>
      <c r="H265" s="60"/>
      <c r="I265" s="69"/>
      <c r="J265" s="118"/>
      <c r="K265" s="194"/>
      <c r="L265" s="193"/>
      <c r="M265" s="194"/>
      <c r="N265" s="624"/>
      <c r="O265" s="624"/>
      <c r="P265" s="627"/>
      <c r="Q265" s="406" t="s">
        <v>346</v>
      </c>
      <c r="R265" s="481" t="s">
        <v>659</v>
      </c>
      <c r="S265" s="478" t="s">
        <v>30</v>
      </c>
      <c r="T265" s="479">
        <v>3</v>
      </c>
      <c r="U265" s="479">
        <v>3</v>
      </c>
      <c r="V265" s="479">
        <v>0</v>
      </c>
      <c r="W265" s="479">
        <v>0</v>
      </c>
      <c r="X265" s="388"/>
      <c r="Y265" s="482">
        <v>2</v>
      </c>
      <c r="Z265" s="377"/>
    </row>
    <row r="266" spans="1:70" ht="30" customHeight="1">
      <c r="A266" s="621"/>
      <c r="B266" s="202"/>
      <c r="C266" s="203"/>
      <c r="D266" s="242"/>
      <c r="E266" s="203"/>
      <c r="F266" s="202"/>
      <c r="G266" s="203"/>
      <c r="H266" s="59"/>
      <c r="I266" s="61"/>
      <c r="J266" s="208"/>
      <c r="K266" s="203"/>
      <c r="L266" s="208"/>
      <c r="M266" s="203"/>
      <c r="N266" s="624"/>
      <c r="O266" s="624"/>
      <c r="P266" s="627"/>
      <c r="Q266" s="406" t="s">
        <v>346</v>
      </c>
      <c r="R266"/>
      <c r="S266"/>
      <c r="T266"/>
      <c r="U266"/>
      <c r="V266"/>
      <c r="W266"/>
      <c r="X266"/>
      <c r="Y266"/>
      <c r="Z266"/>
    </row>
    <row r="267" spans="1:70" ht="30" customHeight="1" thickBot="1">
      <c r="A267" s="622"/>
      <c r="B267" s="64"/>
      <c r="C267" s="197"/>
      <c r="D267" s="64"/>
      <c r="E267" s="197"/>
      <c r="F267" s="64"/>
      <c r="G267" s="63"/>
      <c r="H267" s="118"/>
      <c r="I267" s="192"/>
      <c r="J267" s="64"/>
      <c r="K267" s="197"/>
      <c r="L267" s="64"/>
      <c r="M267" s="197"/>
      <c r="N267" s="625"/>
      <c r="O267" s="625"/>
      <c r="P267" s="628"/>
      <c r="Q267" s="406" t="s">
        <v>346</v>
      </c>
      <c r="R267"/>
      <c r="S267"/>
      <c r="T267"/>
      <c r="U267"/>
      <c r="V267"/>
      <c r="W267"/>
      <c r="X267"/>
      <c r="Y267"/>
      <c r="Z267"/>
    </row>
    <row r="268" spans="1:70" ht="30" customHeight="1">
      <c r="A268" s="620" t="s">
        <v>347</v>
      </c>
      <c r="B268" s="59" t="s">
        <v>30</v>
      </c>
      <c r="C268" s="61" t="s">
        <v>59</v>
      </c>
      <c r="D268" s="123" t="s">
        <v>654</v>
      </c>
      <c r="E268" s="122" t="s">
        <v>95</v>
      </c>
      <c r="F268" s="51" t="s">
        <v>658</v>
      </c>
      <c r="G268" s="122" t="s">
        <v>59</v>
      </c>
      <c r="H268" s="123" t="s">
        <v>180</v>
      </c>
      <c r="I268" s="122" t="s">
        <v>59</v>
      </c>
      <c r="J268" s="123" t="s">
        <v>93</v>
      </c>
      <c r="K268" s="122" t="s">
        <v>95</v>
      </c>
      <c r="L268" s="51" t="s">
        <v>658</v>
      </c>
      <c r="M268" s="122" t="s">
        <v>59</v>
      </c>
      <c r="N268" s="623" t="str">
        <f>VLOOKUP($A268,'[2]Phan ca HK1-2025'!$B$4:$I$126,4,0)</f>
        <v>1. Sáng</v>
      </c>
      <c r="O268" s="626" t="str">
        <f>VLOOKUP($A268,'[2]Phan ca HK1-2025'!$B$4:$I$126,6,0)</f>
        <v>15/09/2025</v>
      </c>
      <c r="P268" s="626" t="str">
        <f>VLOOKUP($A268,'[2]Phan ca HK1-2025'!$B$4:$I$126,8,0)</f>
        <v>C1-301</v>
      </c>
      <c r="Q268" s="406" t="s">
        <v>347</v>
      </c>
      <c r="R268"/>
      <c r="S268"/>
      <c r="T268"/>
      <c r="U268"/>
      <c r="V268"/>
      <c r="W268"/>
      <c r="X268"/>
      <c r="Y268"/>
      <c r="Z268"/>
    </row>
    <row r="269" spans="1:70" ht="30" customHeight="1">
      <c r="A269" s="621"/>
      <c r="B269" s="118"/>
      <c r="C269" s="119"/>
      <c r="D269" s="118"/>
      <c r="E269" s="119"/>
      <c r="F269" s="60" t="s">
        <v>195</v>
      </c>
      <c r="G269" s="69" t="s">
        <v>835</v>
      </c>
      <c r="H269" s="60" t="s">
        <v>845</v>
      </c>
      <c r="I269" s="69"/>
      <c r="J269" s="118"/>
      <c r="K269" s="69"/>
      <c r="L269" s="60" t="s">
        <v>195</v>
      </c>
      <c r="M269" s="69" t="s">
        <v>835</v>
      </c>
      <c r="N269" s="624"/>
      <c r="O269" s="627"/>
      <c r="P269" s="627"/>
      <c r="Q269" s="406" t="s">
        <v>347</v>
      </c>
      <c r="R269"/>
      <c r="S269"/>
      <c r="T269"/>
      <c r="U269"/>
      <c r="V269"/>
      <c r="W269"/>
      <c r="X269"/>
      <c r="Y269"/>
      <c r="Z269"/>
    </row>
    <row r="270" spans="1:70" s="5" customFormat="1" ht="30" customHeight="1">
      <c r="A270" s="621"/>
      <c r="B270" s="59"/>
      <c r="C270" s="61"/>
      <c r="D270" s="205" t="s">
        <v>452</v>
      </c>
      <c r="E270" s="61" t="s">
        <v>440</v>
      </c>
      <c r="F270" s="232" t="s">
        <v>658</v>
      </c>
      <c r="G270" s="61" t="s">
        <v>60</v>
      </c>
      <c r="H270" s="59" t="s">
        <v>27</v>
      </c>
      <c r="I270" s="61" t="s">
        <v>32</v>
      </c>
      <c r="J270" s="59"/>
      <c r="K270" s="61"/>
      <c r="L270" s="232" t="s">
        <v>658</v>
      </c>
      <c r="M270" s="61" t="s">
        <v>60</v>
      </c>
      <c r="N270" s="624"/>
      <c r="O270" s="627"/>
      <c r="P270" s="627"/>
      <c r="Q270" s="406" t="s">
        <v>347</v>
      </c>
      <c r="R270"/>
      <c r="S270"/>
      <c r="T270"/>
      <c r="U270"/>
      <c r="V270"/>
      <c r="W270"/>
      <c r="X270"/>
      <c r="Y270"/>
      <c r="Z270"/>
      <c r="AB270"/>
      <c r="AC270"/>
      <c r="AD270"/>
      <c r="AE270"/>
      <c r="AF270"/>
      <c r="AG270"/>
      <c r="AH270"/>
      <c r="AI270"/>
      <c r="AJ270"/>
      <c r="AK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s="5" customFormat="1" ht="30" customHeight="1">
      <c r="A271" s="621"/>
      <c r="B271" s="60"/>
      <c r="C271" s="69"/>
      <c r="D271" s="60"/>
      <c r="E271" s="121"/>
      <c r="F271" s="60" t="s">
        <v>195</v>
      </c>
      <c r="G271" s="69" t="s">
        <v>836</v>
      </c>
      <c r="H271" s="60" t="s">
        <v>35</v>
      </c>
      <c r="I271" s="69"/>
      <c r="J271" s="60"/>
      <c r="K271" s="121"/>
      <c r="L271" s="60" t="s">
        <v>195</v>
      </c>
      <c r="M271" s="69" t="s">
        <v>836</v>
      </c>
      <c r="N271" s="624"/>
      <c r="O271" s="627"/>
      <c r="P271" s="627"/>
      <c r="Q271" s="406" t="s">
        <v>347</v>
      </c>
      <c r="R271"/>
      <c r="S271"/>
      <c r="T271"/>
      <c r="U271"/>
      <c r="V271"/>
      <c r="W271"/>
      <c r="X271"/>
      <c r="Y271"/>
      <c r="Z271"/>
      <c r="AB271"/>
      <c r="AC271"/>
      <c r="AD271"/>
      <c r="AE271"/>
      <c r="AF271"/>
      <c r="AG271"/>
      <c r="AH271"/>
      <c r="AI271"/>
      <c r="AJ271"/>
      <c r="AK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1:70" s="5" customFormat="1" ht="30" customHeight="1">
      <c r="A272" s="621"/>
      <c r="B272" s="59"/>
      <c r="C272" s="61"/>
      <c r="D272" s="59"/>
      <c r="E272" s="61"/>
      <c r="F272" s="59"/>
      <c r="G272" s="61"/>
      <c r="H272" s="59"/>
      <c r="I272" s="61"/>
      <c r="J272" s="59"/>
      <c r="K272" s="61"/>
      <c r="L272" s="59"/>
      <c r="M272" s="61"/>
      <c r="N272" s="624"/>
      <c r="O272" s="627"/>
      <c r="P272" s="627"/>
      <c r="Q272" s="406" t="s">
        <v>347</v>
      </c>
      <c r="R272"/>
      <c r="S272"/>
      <c r="T272"/>
      <c r="U272"/>
      <c r="V272"/>
      <c r="W272"/>
      <c r="X272"/>
      <c r="Y272"/>
      <c r="Z272"/>
      <c r="AB272"/>
      <c r="AC272"/>
      <c r="AD272"/>
      <c r="AE272"/>
      <c r="AF272"/>
      <c r="AG272"/>
      <c r="AH272"/>
      <c r="AI272"/>
      <c r="AJ272"/>
      <c r="AK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1:70" s="5" customFormat="1" ht="30" customHeight="1">
      <c r="A273" s="621"/>
      <c r="B273" s="60"/>
      <c r="C273" s="121"/>
      <c r="D273" s="60"/>
      <c r="E273" s="121"/>
      <c r="F273" s="60"/>
      <c r="G273" s="121"/>
      <c r="H273" s="60"/>
      <c r="I273" s="69"/>
      <c r="J273" s="60"/>
      <c r="K273" s="121"/>
      <c r="L273" s="60"/>
      <c r="M273" s="121"/>
      <c r="N273" s="624"/>
      <c r="O273" s="627"/>
      <c r="P273" s="627"/>
      <c r="Q273" s="406" t="s">
        <v>347</v>
      </c>
      <c r="R273"/>
      <c r="S273"/>
      <c r="T273"/>
      <c r="U273"/>
      <c r="V273"/>
      <c r="W273"/>
      <c r="X273"/>
      <c r="Y273"/>
      <c r="Z273"/>
      <c r="AB273"/>
      <c r="AC273"/>
      <c r="AD273"/>
      <c r="AE273"/>
      <c r="AF273"/>
      <c r="AG273"/>
      <c r="AH273"/>
      <c r="AI273"/>
      <c r="AJ273"/>
      <c r="AK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1:70" s="5" customFormat="1" ht="30" customHeight="1">
      <c r="A274" s="621"/>
      <c r="B274" s="59"/>
      <c r="C274" s="61"/>
      <c r="D274" s="59"/>
      <c r="E274" s="61"/>
      <c r="F274" s="59"/>
      <c r="G274" s="61"/>
      <c r="H274" s="59"/>
      <c r="I274" s="61"/>
      <c r="J274" s="59"/>
      <c r="K274" s="61"/>
      <c r="L274" s="59"/>
      <c r="M274" s="61"/>
      <c r="N274" s="624"/>
      <c r="O274" s="627"/>
      <c r="P274" s="627"/>
      <c r="Q274" s="406" t="s">
        <v>347</v>
      </c>
      <c r="R274"/>
      <c r="S274"/>
      <c r="T274"/>
      <c r="U274"/>
      <c r="V274"/>
      <c r="W274"/>
      <c r="X274"/>
      <c r="Y274"/>
      <c r="Z274"/>
      <c r="AB274"/>
      <c r="AC274"/>
      <c r="AD274"/>
      <c r="AE274"/>
      <c r="AF274"/>
      <c r="AG274"/>
      <c r="AH274"/>
      <c r="AI274"/>
      <c r="AJ274"/>
      <c r="AK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</row>
    <row r="275" spans="1:70" s="5" customFormat="1" ht="30" customHeight="1" thickBot="1">
      <c r="A275" s="622"/>
      <c r="B275" s="64"/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209"/>
      <c r="N275" s="625"/>
      <c r="O275" s="628"/>
      <c r="P275" s="628"/>
      <c r="Q275" s="406" t="s">
        <v>347</v>
      </c>
      <c r="R275"/>
      <c r="S275"/>
      <c r="T275"/>
      <c r="U275"/>
      <c r="V275"/>
      <c r="W275"/>
      <c r="X275"/>
      <c r="Y275"/>
      <c r="Z275"/>
      <c r="AB275"/>
      <c r="AC275"/>
      <c r="AD275"/>
      <c r="AE275"/>
      <c r="AF275"/>
      <c r="AG275"/>
      <c r="AH275"/>
      <c r="AI275"/>
      <c r="AJ275"/>
      <c r="AK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1:70" s="5" customFormat="1" ht="30" customHeight="1">
      <c r="A276" s="621" t="s">
        <v>348</v>
      </c>
      <c r="B276" s="59" t="s">
        <v>30</v>
      </c>
      <c r="C276" s="61" t="s">
        <v>64</v>
      </c>
      <c r="D276" s="123" t="s">
        <v>654</v>
      </c>
      <c r="E276" s="122" t="s">
        <v>14</v>
      </c>
      <c r="F276" s="51" t="s">
        <v>658</v>
      </c>
      <c r="G276" s="122" t="s">
        <v>64</v>
      </c>
      <c r="H276" s="123" t="s">
        <v>180</v>
      </c>
      <c r="I276" s="122" t="s">
        <v>64</v>
      </c>
      <c r="J276" s="123" t="s">
        <v>93</v>
      </c>
      <c r="K276" s="122" t="s">
        <v>14</v>
      </c>
      <c r="L276" s="51" t="s">
        <v>658</v>
      </c>
      <c r="M276" s="122" t="s">
        <v>64</v>
      </c>
      <c r="N276" s="624" t="str">
        <f>VLOOKUP($A276,'[2]Phan ca HK1-2025'!$B$4:$I$126,4,0)</f>
        <v>2. Chiều</v>
      </c>
      <c r="O276" s="624" t="str">
        <f>VLOOKUP($A276,'[2]Phan ca HK1-2025'!$B$4:$I$126,6,0)</f>
        <v>15/09/2025</v>
      </c>
      <c r="P276" s="627" t="str">
        <f>VLOOKUP($A276,'[2]Phan ca HK1-2025'!$B$4:$I$126,8,0)</f>
        <v>C3-406</v>
      </c>
      <c r="Q276" s="406" t="s">
        <v>348</v>
      </c>
      <c r="R276"/>
      <c r="S276"/>
      <c r="T276"/>
      <c r="U276"/>
      <c r="V276"/>
      <c r="W276"/>
      <c r="X276"/>
      <c r="Y276"/>
      <c r="Z276"/>
      <c r="AB276"/>
      <c r="AC276"/>
      <c r="AD276"/>
      <c r="AE276"/>
      <c r="AF276"/>
      <c r="AG276"/>
      <c r="AH276"/>
      <c r="AI276"/>
      <c r="AJ276"/>
      <c r="AK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1:70" s="5" customFormat="1" ht="30" customHeight="1">
      <c r="A277" s="621"/>
      <c r="B277" s="118" t="s">
        <v>37</v>
      </c>
      <c r="C277" s="69"/>
      <c r="D277" s="118" t="s">
        <v>37</v>
      </c>
      <c r="E277" s="119"/>
      <c r="F277" s="60" t="s">
        <v>195</v>
      </c>
      <c r="G277" s="69" t="s">
        <v>837</v>
      </c>
      <c r="H277" s="60" t="s">
        <v>846</v>
      </c>
      <c r="I277" s="69"/>
      <c r="J277" s="118" t="s">
        <v>37</v>
      </c>
      <c r="K277" s="119"/>
      <c r="L277" s="60" t="s">
        <v>195</v>
      </c>
      <c r="M277" s="69" t="s">
        <v>837</v>
      </c>
      <c r="N277" s="624"/>
      <c r="O277" s="624"/>
      <c r="P277" s="627"/>
      <c r="Q277" s="406" t="s">
        <v>348</v>
      </c>
      <c r="R277"/>
      <c r="S277"/>
      <c r="T277"/>
      <c r="U277"/>
      <c r="V277"/>
      <c r="W277"/>
      <c r="X277"/>
      <c r="Y277"/>
      <c r="Z277"/>
      <c r="AB277"/>
      <c r="AC277"/>
      <c r="AD277"/>
      <c r="AE277"/>
      <c r="AF277"/>
      <c r="AG277"/>
      <c r="AH277"/>
      <c r="AI277"/>
      <c r="AJ277"/>
      <c r="AK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1:70" s="5" customFormat="1" ht="30" customHeight="1">
      <c r="A278" s="621"/>
      <c r="B278" s="59"/>
      <c r="C278" s="61"/>
      <c r="D278" s="205" t="s">
        <v>452</v>
      </c>
      <c r="E278" s="61" t="s">
        <v>60</v>
      </c>
      <c r="F278" s="232" t="s">
        <v>658</v>
      </c>
      <c r="G278" s="61" t="s">
        <v>58</v>
      </c>
      <c r="H278" s="59" t="s">
        <v>27</v>
      </c>
      <c r="I278" s="61" t="s">
        <v>31</v>
      </c>
      <c r="J278" s="59"/>
      <c r="K278" s="61"/>
      <c r="L278" s="232" t="s">
        <v>658</v>
      </c>
      <c r="M278" s="61" t="s">
        <v>58</v>
      </c>
      <c r="N278" s="624"/>
      <c r="O278" s="624"/>
      <c r="P278" s="627"/>
      <c r="Q278" s="406" t="s">
        <v>348</v>
      </c>
      <c r="R278"/>
      <c r="S278"/>
      <c r="T278"/>
      <c r="U278"/>
      <c r="V278"/>
      <c r="W278"/>
      <c r="X278"/>
      <c r="Y278"/>
      <c r="Z278"/>
      <c r="AB278"/>
      <c r="AC278"/>
      <c r="AD278"/>
      <c r="AE278"/>
      <c r="AF278"/>
      <c r="AG278"/>
      <c r="AH278"/>
      <c r="AI278"/>
      <c r="AJ278"/>
      <c r="AK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1:70" s="5" customFormat="1" ht="30" customHeight="1">
      <c r="A279" s="621"/>
      <c r="B279" s="60"/>
      <c r="C279" s="69"/>
      <c r="D279" s="60"/>
      <c r="E279" s="69"/>
      <c r="F279" s="60" t="s">
        <v>195</v>
      </c>
      <c r="G279" s="69" t="s">
        <v>838</v>
      </c>
      <c r="H279" s="118" t="s">
        <v>35</v>
      </c>
      <c r="I279" s="69"/>
      <c r="J279" s="118"/>
      <c r="K279" s="119"/>
      <c r="L279" s="60" t="s">
        <v>195</v>
      </c>
      <c r="M279" s="69" t="s">
        <v>838</v>
      </c>
      <c r="N279" s="624"/>
      <c r="O279" s="624"/>
      <c r="P279" s="627"/>
      <c r="Q279" s="406" t="s">
        <v>348</v>
      </c>
      <c r="R279"/>
      <c r="S279"/>
      <c r="T279"/>
      <c r="U279"/>
      <c r="V279"/>
      <c r="W279"/>
      <c r="X279"/>
      <c r="Y279"/>
      <c r="Z279"/>
      <c r="AB279"/>
      <c r="AC279"/>
      <c r="AD279"/>
      <c r="AE279"/>
      <c r="AF279"/>
      <c r="AG279"/>
      <c r="AH279"/>
      <c r="AI279"/>
      <c r="AJ279"/>
      <c r="AK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1:70" s="5" customFormat="1" ht="30" customHeight="1">
      <c r="A280" s="621"/>
      <c r="B280" s="59"/>
      <c r="C280" s="61"/>
      <c r="D280" s="59"/>
      <c r="E280" s="61"/>
      <c r="F280" s="59"/>
      <c r="G280" s="61"/>
      <c r="H280" s="59"/>
      <c r="I280" s="61"/>
      <c r="J280" s="59"/>
      <c r="K280" s="61"/>
      <c r="L280" s="59"/>
      <c r="M280" s="61"/>
      <c r="N280" s="624"/>
      <c r="O280" s="624"/>
      <c r="P280" s="627"/>
      <c r="Q280" s="406" t="s">
        <v>348</v>
      </c>
      <c r="R280"/>
      <c r="S280"/>
      <c r="T280"/>
      <c r="U280"/>
      <c r="V280"/>
      <c r="W280"/>
      <c r="X280"/>
      <c r="Y280"/>
      <c r="Z280"/>
      <c r="AB280"/>
      <c r="AC280"/>
      <c r="AD280"/>
      <c r="AE280"/>
      <c r="AF280"/>
      <c r="AG280"/>
      <c r="AH280"/>
      <c r="AI280"/>
      <c r="AJ280"/>
      <c r="AK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1:70" s="5" customFormat="1" ht="30" customHeight="1">
      <c r="A281" s="621"/>
      <c r="B281" s="60"/>
      <c r="C281" s="121"/>
      <c r="D281" s="60"/>
      <c r="E281" s="121"/>
      <c r="F281" s="60"/>
      <c r="G281" s="121"/>
      <c r="H281" s="60"/>
      <c r="I281" s="121"/>
      <c r="J281" s="60"/>
      <c r="K281" s="121"/>
      <c r="L281" s="60"/>
      <c r="M281" s="121"/>
      <c r="N281" s="624"/>
      <c r="O281" s="624"/>
      <c r="P281" s="627"/>
      <c r="Q281" s="406" t="s">
        <v>348</v>
      </c>
      <c r="R281"/>
      <c r="S281"/>
      <c r="T281"/>
      <c r="U281"/>
      <c r="V281"/>
      <c r="W281"/>
      <c r="X281"/>
      <c r="Y281"/>
      <c r="Z281"/>
      <c r="AB281"/>
      <c r="AC281"/>
      <c r="AD281"/>
      <c r="AE281"/>
      <c r="AF281"/>
      <c r="AG281"/>
      <c r="AH281"/>
      <c r="AI281"/>
      <c r="AJ281"/>
      <c r="AK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1:70" s="5" customFormat="1" ht="30" customHeight="1">
      <c r="A282" s="621"/>
      <c r="B282" s="59"/>
      <c r="C282" s="61"/>
      <c r="D282" s="59"/>
      <c r="E282" s="61"/>
      <c r="F282" s="59"/>
      <c r="G282" s="61"/>
      <c r="H282" s="59"/>
      <c r="I282" s="61"/>
      <c r="J282" s="59"/>
      <c r="K282" s="61"/>
      <c r="L282" s="59"/>
      <c r="M282" s="61"/>
      <c r="N282" s="624"/>
      <c r="O282" s="624"/>
      <c r="P282" s="627"/>
      <c r="Q282" s="406" t="s">
        <v>348</v>
      </c>
      <c r="R282"/>
      <c r="S282"/>
      <c r="T282"/>
      <c r="U282"/>
      <c r="V282"/>
      <c r="W282"/>
      <c r="X282"/>
      <c r="Y282"/>
      <c r="Z282"/>
      <c r="AB282"/>
      <c r="AC282"/>
      <c r="AD282"/>
      <c r="AE282"/>
      <c r="AF282"/>
      <c r="AG282"/>
      <c r="AH282"/>
      <c r="AI282"/>
      <c r="AJ282"/>
      <c r="AK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1:70" s="5" customFormat="1" ht="30" customHeight="1" thickBot="1">
      <c r="A283" s="622"/>
      <c r="B283" s="64"/>
      <c r="C283" s="63"/>
      <c r="D283" s="64"/>
      <c r="E283" s="63"/>
      <c r="F283" s="64"/>
      <c r="G283" s="63"/>
      <c r="H283" s="64"/>
      <c r="I283" s="197"/>
      <c r="J283" s="64"/>
      <c r="K283" s="63"/>
      <c r="L283" s="64"/>
      <c r="M283" s="63"/>
      <c r="N283" s="624"/>
      <c r="O283" s="624"/>
      <c r="P283" s="627"/>
      <c r="Q283" s="406" t="s">
        <v>348</v>
      </c>
      <c r="R283"/>
      <c r="S283"/>
      <c r="T283"/>
      <c r="U283"/>
      <c r="V283"/>
      <c r="W283"/>
      <c r="X283"/>
      <c r="Y283"/>
      <c r="Z283"/>
      <c r="AB283"/>
      <c r="AC283"/>
      <c r="AD283"/>
      <c r="AE283"/>
      <c r="AF283"/>
      <c r="AG283"/>
      <c r="AH283"/>
      <c r="AI283"/>
      <c r="AJ283"/>
      <c r="AK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s="5" customFormat="1" ht="30" customHeight="1">
      <c r="A284" s="620" t="s">
        <v>349</v>
      </c>
      <c r="B284" s="51" t="s">
        <v>658</v>
      </c>
      <c r="C284" s="122" t="s">
        <v>59</v>
      </c>
      <c r="D284" s="123" t="s">
        <v>654</v>
      </c>
      <c r="E284" s="122" t="s">
        <v>95</v>
      </c>
      <c r="F284" s="59" t="s">
        <v>30</v>
      </c>
      <c r="G284" s="61" t="s">
        <v>59</v>
      </c>
      <c r="H284" s="51" t="s">
        <v>658</v>
      </c>
      <c r="I284" s="122" t="s">
        <v>59</v>
      </c>
      <c r="J284" s="123" t="s">
        <v>93</v>
      </c>
      <c r="K284" s="122" t="s">
        <v>95</v>
      </c>
      <c r="L284" s="123"/>
      <c r="M284" s="210"/>
      <c r="N284" s="647" t="str">
        <f>VLOOKUP($A284,'[2]Phan ca HK1-2025'!$B$4:$I$126,4,0)</f>
        <v>1. Sáng</v>
      </c>
      <c r="O284" s="623" t="str">
        <f>VLOOKUP($A284,'[2]Phan ca HK1-2025'!$B$4:$I$126,6,0)</f>
        <v>15/09/2025</v>
      </c>
      <c r="P284" s="626" t="str">
        <f>VLOOKUP($A284,'[2]Phan ca HK1-2025'!$B$4:$I$126,8,0)</f>
        <v>C3-406</v>
      </c>
      <c r="Q284" s="406" t="s">
        <v>349</v>
      </c>
      <c r="R284"/>
      <c r="S284"/>
      <c r="T284"/>
      <c r="U284"/>
      <c r="V284"/>
      <c r="W284"/>
      <c r="X284"/>
      <c r="Y284"/>
      <c r="Z284"/>
      <c r="AB284"/>
      <c r="AC284"/>
      <c r="AD284"/>
      <c r="AE284"/>
      <c r="AF284"/>
      <c r="AG284"/>
      <c r="AH284"/>
      <c r="AI284"/>
      <c r="AJ284"/>
      <c r="AK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s="5" customFormat="1" ht="30" customHeight="1">
      <c r="A285" s="621"/>
      <c r="B285" s="60" t="s">
        <v>195</v>
      </c>
      <c r="C285" s="69" t="s">
        <v>839</v>
      </c>
      <c r="D285" s="60" t="s">
        <v>843</v>
      </c>
      <c r="E285" s="194" t="s">
        <v>37</v>
      </c>
      <c r="F285" s="118" t="s">
        <v>37</v>
      </c>
      <c r="G285" s="119"/>
      <c r="H285" s="60" t="s">
        <v>195</v>
      </c>
      <c r="I285" s="69" t="s">
        <v>839</v>
      </c>
      <c r="J285" s="60" t="s">
        <v>843</v>
      </c>
      <c r="K285" s="194" t="s">
        <v>37</v>
      </c>
      <c r="L285" s="118"/>
      <c r="M285" s="211"/>
      <c r="N285" s="648"/>
      <c r="O285" s="624"/>
      <c r="P285" s="627"/>
      <c r="Q285" s="406" t="s">
        <v>349</v>
      </c>
      <c r="R285"/>
      <c r="S285"/>
      <c r="T285"/>
      <c r="U285"/>
      <c r="V285"/>
      <c r="W285"/>
      <c r="X285"/>
      <c r="Y285"/>
      <c r="Z285"/>
      <c r="AB285"/>
      <c r="AC285"/>
      <c r="AD285"/>
      <c r="AE285"/>
      <c r="AF285"/>
      <c r="AG285"/>
      <c r="AH285"/>
      <c r="AI285"/>
      <c r="AJ285"/>
      <c r="AK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s="5" customFormat="1" ht="30" customHeight="1">
      <c r="A286" s="621"/>
      <c r="B286" s="232" t="s">
        <v>658</v>
      </c>
      <c r="C286" s="61" t="s">
        <v>60</v>
      </c>
      <c r="D286" s="205" t="s">
        <v>452</v>
      </c>
      <c r="E286" s="61" t="s">
        <v>31</v>
      </c>
      <c r="F286" s="59" t="s">
        <v>27</v>
      </c>
      <c r="G286" s="61" t="s">
        <v>60</v>
      </c>
      <c r="H286" s="232" t="s">
        <v>658</v>
      </c>
      <c r="I286" s="61" t="s">
        <v>60</v>
      </c>
      <c r="J286" s="59"/>
      <c r="K286" s="61"/>
      <c r="L286" s="59"/>
      <c r="M286" s="212"/>
      <c r="N286" s="648"/>
      <c r="O286" s="624"/>
      <c r="P286" s="627"/>
      <c r="Q286" s="406" t="s">
        <v>349</v>
      </c>
      <c r="R286"/>
      <c r="S286"/>
      <c r="T286"/>
      <c r="U286"/>
      <c r="V286"/>
      <c r="W286"/>
      <c r="X286"/>
      <c r="Y286"/>
      <c r="Z286"/>
      <c r="AB286"/>
      <c r="AC286"/>
      <c r="AD286"/>
      <c r="AE286"/>
      <c r="AF286"/>
      <c r="AG286"/>
      <c r="AH286"/>
      <c r="AI286"/>
      <c r="AJ286"/>
      <c r="AK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s="5" customFormat="1" ht="30" customHeight="1">
      <c r="A287" s="621"/>
      <c r="B287" s="60" t="s">
        <v>195</v>
      </c>
      <c r="C287" s="69" t="s">
        <v>840</v>
      </c>
      <c r="D287" s="60"/>
      <c r="E287" s="121"/>
      <c r="F287" s="118" t="s">
        <v>37</v>
      </c>
      <c r="G287" s="69"/>
      <c r="H287" s="60" t="s">
        <v>195</v>
      </c>
      <c r="I287" s="69" t="s">
        <v>840</v>
      </c>
      <c r="J287" s="60"/>
      <c r="K287" s="121"/>
      <c r="L287" s="118"/>
      <c r="M287" s="211"/>
      <c r="N287" s="648"/>
      <c r="O287" s="624"/>
      <c r="P287" s="627"/>
      <c r="Q287" s="406" t="s">
        <v>349</v>
      </c>
      <c r="R287"/>
      <c r="S287"/>
      <c r="T287"/>
      <c r="U287"/>
      <c r="V287"/>
      <c r="W287"/>
      <c r="X287"/>
      <c r="Y287"/>
      <c r="Z287"/>
      <c r="AB287"/>
      <c r="AC287"/>
      <c r="AD287"/>
      <c r="AE287"/>
      <c r="AF287"/>
      <c r="AG287"/>
      <c r="AH287"/>
      <c r="AI287"/>
      <c r="AJ287"/>
      <c r="AK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ht="30" customHeight="1">
      <c r="A288" s="621"/>
      <c r="B288" s="59"/>
      <c r="C288" s="61"/>
      <c r="D288" s="59"/>
      <c r="E288" s="61"/>
      <c r="F288" s="59"/>
      <c r="G288" s="61"/>
      <c r="H288" s="59"/>
      <c r="I288" s="61"/>
      <c r="J288" s="59"/>
      <c r="K288" s="61"/>
      <c r="L288" s="59"/>
      <c r="M288" s="212"/>
      <c r="N288" s="648"/>
      <c r="O288" s="624"/>
      <c r="P288" s="627"/>
      <c r="Q288" s="406" t="s">
        <v>349</v>
      </c>
      <c r="R288"/>
      <c r="S288"/>
      <c r="T288"/>
      <c r="U288"/>
      <c r="V288"/>
      <c r="W288"/>
      <c r="X288"/>
      <c r="Y288"/>
      <c r="Z288"/>
    </row>
    <row r="289" spans="1:45" ht="30" customHeight="1">
      <c r="A289" s="621"/>
      <c r="B289" s="60"/>
      <c r="C289" s="121"/>
      <c r="D289" s="60"/>
      <c r="E289" s="121"/>
      <c r="F289" s="60"/>
      <c r="G289" s="121"/>
      <c r="H289" s="118"/>
      <c r="I289" s="190"/>
      <c r="J289" s="60"/>
      <c r="K289" s="121"/>
      <c r="L289" s="60"/>
      <c r="M289" s="213"/>
      <c r="N289" s="648"/>
      <c r="O289" s="624"/>
      <c r="P289" s="627"/>
      <c r="Q289" s="406" t="s">
        <v>349</v>
      </c>
      <c r="R289"/>
      <c r="S289"/>
      <c r="T289"/>
      <c r="U289"/>
      <c r="V289"/>
      <c r="W289"/>
      <c r="X289"/>
      <c r="Y289"/>
      <c r="Z289"/>
      <c r="AA289"/>
      <c r="AL289"/>
    </row>
    <row r="290" spans="1:45" ht="30" customHeight="1">
      <c r="A290" s="621"/>
      <c r="B290" s="59"/>
      <c r="C290" s="61"/>
      <c r="D290" s="59"/>
      <c r="E290" s="61"/>
      <c r="F290" s="59"/>
      <c r="G290" s="61"/>
      <c r="H290" s="59" t="s">
        <v>180</v>
      </c>
      <c r="I290" s="61" t="s">
        <v>64</v>
      </c>
      <c r="J290" s="59"/>
      <c r="K290" s="61"/>
      <c r="L290" s="59"/>
      <c r="M290" s="212"/>
      <c r="N290" s="648"/>
      <c r="O290" s="624"/>
      <c r="P290" s="627"/>
      <c r="Q290" s="406" t="s">
        <v>349</v>
      </c>
      <c r="R290"/>
      <c r="S290"/>
      <c r="T290"/>
      <c r="U290"/>
      <c r="V290"/>
      <c r="W290"/>
      <c r="X290"/>
      <c r="Y290"/>
      <c r="Z290"/>
      <c r="AA290"/>
      <c r="AL290"/>
    </row>
    <row r="291" spans="1:45" ht="30" customHeight="1" thickBot="1">
      <c r="A291" s="622"/>
      <c r="B291" s="64"/>
      <c r="C291" s="63"/>
      <c r="D291" s="64"/>
      <c r="E291" s="63"/>
      <c r="F291" s="64"/>
      <c r="G291" s="63"/>
      <c r="H291" s="60" t="s">
        <v>846</v>
      </c>
      <c r="I291" s="69"/>
      <c r="J291" s="64"/>
      <c r="K291" s="63"/>
      <c r="L291" s="64"/>
      <c r="M291" s="214"/>
      <c r="N291" s="649"/>
      <c r="O291" s="625"/>
      <c r="P291" s="628"/>
      <c r="Q291" s="406" t="s">
        <v>349</v>
      </c>
      <c r="R291"/>
      <c r="S291"/>
      <c r="T291"/>
      <c r="U291"/>
      <c r="V291"/>
      <c r="W291"/>
      <c r="X291"/>
      <c r="Y291"/>
      <c r="Z291"/>
      <c r="AA291"/>
      <c r="AL291"/>
    </row>
    <row r="292" spans="1:45" ht="30" customHeight="1">
      <c r="A292" s="620" t="s">
        <v>414</v>
      </c>
      <c r="B292" s="51" t="s">
        <v>658</v>
      </c>
      <c r="C292" s="122" t="s">
        <v>64</v>
      </c>
      <c r="D292" s="123" t="s">
        <v>654</v>
      </c>
      <c r="E292" s="122" t="s">
        <v>14</v>
      </c>
      <c r="F292" s="59" t="s">
        <v>30</v>
      </c>
      <c r="G292" s="61" t="s">
        <v>64</v>
      </c>
      <c r="H292" s="51" t="s">
        <v>658</v>
      </c>
      <c r="I292" s="122" t="s">
        <v>64</v>
      </c>
      <c r="J292" s="123" t="s">
        <v>93</v>
      </c>
      <c r="K292" s="122" t="s">
        <v>14</v>
      </c>
      <c r="L292" s="123"/>
      <c r="M292" s="210"/>
      <c r="N292" s="647" t="str">
        <f>VLOOKUP($A292,'[2]Phan ca HK1-2025'!$B$4:$I$126,4,0)</f>
        <v>2. Chiều</v>
      </c>
      <c r="O292" s="623" t="str">
        <f>VLOOKUP($A292,'[2]Phan ca HK1-2025'!$B$4:$I$126,6,0)</f>
        <v>15/09/2025</v>
      </c>
      <c r="P292" s="626" t="str">
        <f>VLOOKUP($A292,'[2]Phan ca HK1-2025'!$B$4:$I$126,8,0)</f>
        <v>C2-202</v>
      </c>
      <c r="Q292" s="406" t="s">
        <v>414</v>
      </c>
      <c r="R292"/>
      <c r="S292"/>
      <c r="T292"/>
      <c r="U292"/>
      <c r="V292"/>
      <c r="W292"/>
      <c r="X292"/>
      <c r="Y292"/>
      <c r="Z292"/>
      <c r="AA292"/>
      <c r="AL292"/>
    </row>
    <row r="293" spans="1:45" ht="30" customHeight="1">
      <c r="A293" s="621"/>
      <c r="B293" s="60" t="s">
        <v>195</v>
      </c>
      <c r="C293" s="69" t="s">
        <v>841</v>
      </c>
      <c r="D293" s="60" t="s">
        <v>844</v>
      </c>
      <c r="E293" s="194" t="s">
        <v>37</v>
      </c>
      <c r="F293" s="118"/>
      <c r="G293" s="119"/>
      <c r="H293" s="60" t="s">
        <v>195</v>
      </c>
      <c r="I293" s="69" t="s">
        <v>841</v>
      </c>
      <c r="J293" s="60" t="s">
        <v>844</v>
      </c>
      <c r="K293" s="194" t="s">
        <v>37</v>
      </c>
      <c r="L293" s="118"/>
      <c r="M293" s="211"/>
      <c r="N293" s="648"/>
      <c r="O293" s="624"/>
      <c r="P293" s="627"/>
      <c r="Q293" s="406" t="s">
        <v>414</v>
      </c>
      <c r="R293"/>
      <c r="S293"/>
      <c r="T293"/>
      <c r="U293"/>
      <c r="V293"/>
      <c r="W293"/>
      <c r="X293"/>
      <c r="Y293"/>
      <c r="Z293"/>
      <c r="AA293"/>
      <c r="AL293"/>
    </row>
    <row r="294" spans="1:45" ht="30" customHeight="1">
      <c r="A294" s="621"/>
      <c r="B294" s="232" t="s">
        <v>658</v>
      </c>
      <c r="C294" s="61" t="s">
        <v>58</v>
      </c>
      <c r="D294" s="59"/>
      <c r="E294" s="61"/>
      <c r="F294" s="59" t="s">
        <v>27</v>
      </c>
      <c r="G294" s="61" t="s">
        <v>58</v>
      </c>
      <c r="H294" s="232" t="s">
        <v>658</v>
      </c>
      <c r="I294" s="61" t="s">
        <v>58</v>
      </c>
      <c r="J294" s="59"/>
      <c r="K294" s="61"/>
      <c r="L294" s="59"/>
      <c r="M294" s="212"/>
      <c r="N294" s="648"/>
      <c r="O294" s="624"/>
      <c r="P294" s="627"/>
      <c r="Q294" s="406" t="s">
        <v>414</v>
      </c>
      <c r="R294"/>
      <c r="S294"/>
      <c r="T294"/>
      <c r="U294"/>
      <c r="V294"/>
      <c r="W294"/>
      <c r="X294"/>
      <c r="Y294"/>
      <c r="Z294"/>
      <c r="AA294"/>
      <c r="AL294"/>
    </row>
    <row r="295" spans="1:45" ht="30" customHeight="1">
      <c r="A295" s="621"/>
      <c r="B295" s="60" t="s">
        <v>195</v>
      </c>
      <c r="C295" s="69" t="s">
        <v>842</v>
      </c>
      <c r="D295" s="118"/>
      <c r="E295" s="69"/>
      <c r="F295" s="60"/>
      <c r="G295" s="69"/>
      <c r="H295" s="60" t="s">
        <v>195</v>
      </c>
      <c r="I295" s="69" t="s">
        <v>842</v>
      </c>
      <c r="J295" s="118"/>
      <c r="K295" s="119"/>
      <c r="L295" s="118"/>
      <c r="M295" s="211"/>
      <c r="N295" s="648"/>
      <c r="O295" s="624"/>
      <c r="P295" s="627"/>
      <c r="Q295" s="406" t="s">
        <v>414</v>
      </c>
      <c r="R295"/>
      <c r="S295"/>
      <c r="T295"/>
      <c r="U295"/>
      <c r="V295"/>
      <c r="W295"/>
      <c r="X295"/>
      <c r="Y295"/>
      <c r="Z295"/>
      <c r="AA295"/>
      <c r="AL295"/>
    </row>
    <row r="296" spans="1:45" ht="30" customHeight="1">
      <c r="A296" s="621"/>
      <c r="B296" s="59"/>
      <c r="C296" s="61"/>
      <c r="D296" s="59"/>
      <c r="E296" s="61"/>
      <c r="F296" s="205" t="s">
        <v>452</v>
      </c>
      <c r="G296" s="61" t="s">
        <v>59</v>
      </c>
      <c r="H296" s="59"/>
      <c r="I296" s="61"/>
      <c r="J296" s="59"/>
      <c r="K296" s="61"/>
      <c r="L296" s="59"/>
      <c r="M296" s="212"/>
      <c r="N296" s="648"/>
      <c r="O296" s="624"/>
      <c r="P296" s="627"/>
      <c r="Q296" s="406" t="s">
        <v>414</v>
      </c>
      <c r="R296"/>
      <c r="S296"/>
      <c r="T296"/>
      <c r="U296"/>
      <c r="V296"/>
      <c r="W296"/>
      <c r="X296"/>
      <c r="Y296"/>
      <c r="Z296"/>
      <c r="AA296"/>
      <c r="AL296"/>
    </row>
    <row r="297" spans="1:45" ht="30" customHeight="1">
      <c r="A297" s="621"/>
      <c r="B297" s="60"/>
      <c r="C297" s="121"/>
      <c r="D297" s="60"/>
      <c r="E297" s="121"/>
      <c r="F297" s="60"/>
      <c r="G297" s="69"/>
      <c r="H297" s="60"/>
      <c r="I297" s="121"/>
      <c r="J297" s="60"/>
      <c r="K297" s="121"/>
      <c r="L297" s="60"/>
      <c r="M297" s="213"/>
      <c r="N297" s="648"/>
      <c r="O297" s="624"/>
      <c r="P297" s="627"/>
      <c r="Q297" s="406" t="s">
        <v>414</v>
      </c>
      <c r="R297"/>
      <c r="S297"/>
      <c r="T297"/>
      <c r="U297"/>
      <c r="V297"/>
      <c r="W297"/>
      <c r="X297"/>
      <c r="Y297"/>
      <c r="Z297"/>
      <c r="AA297"/>
      <c r="AL297"/>
    </row>
    <row r="298" spans="1:45" ht="30" customHeight="1">
      <c r="A298" s="621"/>
      <c r="B298" s="59"/>
      <c r="C298" s="61"/>
      <c r="D298" s="59"/>
      <c r="E298" s="61"/>
      <c r="F298" s="59"/>
      <c r="G298" s="61"/>
      <c r="H298" s="187" t="s">
        <v>180</v>
      </c>
      <c r="I298" s="188" t="s">
        <v>59</v>
      </c>
      <c r="J298" s="59"/>
      <c r="K298" s="61"/>
      <c r="L298" s="59"/>
      <c r="M298" s="212"/>
      <c r="N298" s="648"/>
      <c r="O298" s="624"/>
      <c r="P298" s="627"/>
      <c r="Q298" s="406" t="s">
        <v>414</v>
      </c>
      <c r="R298"/>
      <c r="S298"/>
      <c r="T298"/>
      <c r="U298"/>
      <c r="V298"/>
      <c r="W298"/>
      <c r="X298"/>
      <c r="Y298"/>
      <c r="Z298"/>
      <c r="AA298"/>
      <c r="AL298"/>
    </row>
    <row r="299" spans="1:45" ht="30" customHeight="1" thickBot="1">
      <c r="A299" s="622"/>
      <c r="B299" s="64"/>
      <c r="C299" s="63"/>
      <c r="D299" s="64"/>
      <c r="E299" s="63"/>
      <c r="F299" s="64"/>
      <c r="G299" s="63"/>
      <c r="H299" s="118" t="s">
        <v>845</v>
      </c>
      <c r="I299" s="119"/>
      <c r="J299" s="64"/>
      <c r="K299" s="63"/>
      <c r="L299" s="64"/>
      <c r="M299" s="214"/>
      <c r="N299" s="649"/>
      <c r="O299" s="625"/>
      <c r="P299" s="628"/>
      <c r="Q299" s="406" t="s">
        <v>414</v>
      </c>
      <c r="R299"/>
      <c r="S299"/>
      <c r="T299"/>
      <c r="U299"/>
      <c r="V299"/>
      <c r="W299"/>
      <c r="X299"/>
      <c r="Y299"/>
      <c r="Z299"/>
      <c r="AA299"/>
      <c r="AL299"/>
    </row>
    <row r="300" spans="1:45" ht="30" customHeight="1">
      <c r="A300" s="620" t="s">
        <v>171</v>
      </c>
      <c r="B300" s="123" t="s">
        <v>654</v>
      </c>
      <c r="C300" s="122" t="s">
        <v>95</v>
      </c>
      <c r="D300" s="51" t="s">
        <v>658</v>
      </c>
      <c r="E300" s="122" t="s">
        <v>59</v>
      </c>
      <c r="F300" s="123" t="s">
        <v>27</v>
      </c>
      <c r="G300" s="122" t="s">
        <v>59</v>
      </c>
      <c r="H300" s="123" t="s">
        <v>159</v>
      </c>
      <c r="I300" s="122" t="s">
        <v>13</v>
      </c>
      <c r="J300" s="51" t="s">
        <v>658</v>
      </c>
      <c r="K300" s="122" t="s">
        <v>59</v>
      </c>
      <c r="L300" s="123" t="s">
        <v>93</v>
      </c>
      <c r="M300" s="122" t="s">
        <v>95</v>
      </c>
      <c r="N300" s="624" t="str">
        <f>VLOOKUP($A300,'[2]Phan ca HK1-2025'!$B$4:$I$126,4,0)</f>
        <v>1. Sáng</v>
      </c>
      <c r="O300" s="624" t="str">
        <f>VLOOKUP($A300,'[2]Phan ca HK1-2025'!$B$4:$I$126,6,0)</f>
        <v>15/09/2025</v>
      </c>
      <c r="P300" s="627" t="str">
        <f>VLOOKUP($A300,'[2]Phan ca HK1-2025'!$B$4:$I$126,8,0)</f>
        <v>C1-303</v>
      </c>
      <c r="Q300" s="406" t="s">
        <v>171</v>
      </c>
      <c r="R300" s="427" t="s">
        <v>225</v>
      </c>
      <c r="S300" s="346" t="s">
        <v>158</v>
      </c>
      <c r="T300" s="347">
        <v>3</v>
      </c>
      <c r="U300" s="347">
        <v>3</v>
      </c>
      <c r="V300" s="347">
        <v>0</v>
      </c>
      <c r="W300" s="347">
        <v>0</v>
      </c>
      <c r="X300" s="369"/>
      <c r="Y300" s="412">
        <v>4</v>
      </c>
      <c r="Z300" s="140"/>
    </row>
    <row r="301" spans="1:45" ht="30" customHeight="1">
      <c r="A301" s="621"/>
      <c r="B301" s="60"/>
      <c r="C301" s="69"/>
      <c r="D301" s="60" t="s">
        <v>460</v>
      </c>
      <c r="E301" s="69" t="s">
        <v>847</v>
      </c>
      <c r="F301" s="60"/>
      <c r="G301" s="69"/>
      <c r="H301" s="60"/>
      <c r="I301" s="69"/>
      <c r="J301" s="60" t="s">
        <v>460</v>
      </c>
      <c r="K301" s="69" t="s">
        <v>847</v>
      </c>
      <c r="L301" s="60"/>
      <c r="M301" s="69"/>
      <c r="N301" s="624"/>
      <c r="O301" s="624"/>
      <c r="P301" s="627"/>
      <c r="Q301" s="406" t="s">
        <v>171</v>
      </c>
      <c r="R301" s="427" t="s">
        <v>221</v>
      </c>
      <c r="S301" s="346" t="s">
        <v>93</v>
      </c>
      <c r="T301" s="347">
        <v>3</v>
      </c>
      <c r="U301" s="347">
        <v>3</v>
      </c>
      <c r="V301" s="347">
        <v>0</v>
      </c>
      <c r="W301" s="347">
        <v>0</v>
      </c>
      <c r="X301" s="369"/>
      <c r="Y301" s="412">
        <v>4</v>
      </c>
      <c r="Z301" s="140"/>
      <c r="AB301" s="5"/>
      <c r="AC301" s="5"/>
      <c r="AD301" s="5"/>
      <c r="AE301" s="5"/>
      <c r="AF301" s="5"/>
      <c r="AG301" s="5"/>
      <c r="AH301" s="5"/>
      <c r="AM301" s="5"/>
      <c r="AN301" s="5"/>
      <c r="AO301" s="5"/>
      <c r="AP301" s="5"/>
      <c r="AQ301" s="5"/>
      <c r="AR301" s="5"/>
      <c r="AS301" s="5"/>
    </row>
    <row r="302" spans="1:45" ht="30" customHeight="1">
      <c r="A302" s="621"/>
      <c r="B302" s="59"/>
      <c r="C302" s="61"/>
      <c r="D302" s="232" t="s">
        <v>658</v>
      </c>
      <c r="E302" s="61" t="s">
        <v>60</v>
      </c>
      <c r="F302" s="59" t="s">
        <v>30</v>
      </c>
      <c r="G302" s="61" t="s">
        <v>60</v>
      </c>
      <c r="H302" s="187" t="s">
        <v>192</v>
      </c>
      <c r="I302" s="188" t="s">
        <v>32</v>
      </c>
      <c r="J302" s="232" t="s">
        <v>658</v>
      </c>
      <c r="K302" s="61" t="s">
        <v>60</v>
      </c>
      <c r="L302" s="205" t="s">
        <v>451</v>
      </c>
      <c r="M302" s="61" t="s">
        <v>440</v>
      </c>
      <c r="N302" s="624"/>
      <c r="O302" s="624"/>
      <c r="P302" s="627"/>
      <c r="Q302" s="406" t="s">
        <v>171</v>
      </c>
      <c r="R302" s="427" t="s">
        <v>226</v>
      </c>
      <c r="S302" s="346" t="s">
        <v>192</v>
      </c>
      <c r="T302" s="347">
        <v>2</v>
      </c>
      <c r="U302" s="347">
        <v>2</v>
      </c>
      <c r="V302" s="347">
        <v>0</v>
      </c>
      <c r="W302" s="347">
        <v>0</v>
      </c>
      <c r="X302" s="369"/>
      <c r="Y302" s="412">
        <v>2</v>
      </c>
      <c r="Z302" s="140"/>
      <c r="AB302" s="5"/>
      <c r="AC302" s="5"/>
      <c r="AD302" s="5"/>
      <c r="AE302" s="5"/>
      <c r="AF302" s="5"/>
      <c r="AG302" s="5"/>
      <c r="AH302" s="5"/>
      <c r="AM302" s="5"/>
      <c r="AN302" s="5"/>
      <c r="AO302" s="5"/>
      <c r="AP302" s="5"/>
      <c r="AQ302" s="5"/>
      <c r="AR302" s="5"/>
      <c r="AS302" s="5"/>
    </row>
    <row r="303" spans="1:45" ht="30" customHeight="1">
      <c r="A303" s="621"/>
      <c r="B303" s="60"/>
      <c r="C303" s="119"/>
      <c r="D303" s="60" t="s">
        <v>460</v>
      </c>
      <c r="E303" s="69" t="s">
        <v>850</v>
      </c>
      <c r="F303" s="60"/>
      <c r="G303" s="69"/>
      <c r="H303" s="60"/>
      <c r="I303" s="69"/>
      <c r="J303" s="60" t="s">
        <v>460</v>
      </c>
      <c r="K303" s="69" t="s">
        <v>850</v>
      </c>
      <c r="L303" s="60"/>
      <c r="M303" s="121"/>
      <c r="N303" s="624"/>
      <c r="O303" s="624"/>
      <c r="P303" s="627"/>
      <c r="Q303" s="406" t="s">
        <v>171</v>
      </c>
      <c r="R303" s="427" t="s">
        <v>653</v>
      </c>
      <c r="S303" s="346" t="s">
        <v>654</v>
      </c>
      <c r="T303" s="347">
        <v>3</v>
      </c>
      <c r="U303" s="347">
        <v>2</v>
      </c>
      <c r="V303" s="347">
        <v>1</v>
      </c>
      <c r="W303" s="347">
        <v>0</v>
      </c>
      <c r="X303" s="369"/>
      <c r="Y303" s="412">
        <v>4</v>
      </c>
      <c r="Z303" s="140"/>
      <c r="AB303" s="5"/>
      <c r="AC303" s="5"/>
      <c r="AD303" s="5"/>
      <c r="AE303" s="5"/>
      <c r="AF303" s="5"/>
      <c r="AG303" s="5"/>
      <c r="AH303" s="5"/>
      <c r="AM303" s="5"/>
      <c r="AN303" s="5"/>
      <c r="AO303" s="5"/>
      <c r="AP303" s="5"/>
      <c r="AQ303" s="5"/>
      <c r="AR303" s="5"/>
      <c r="AS303" s="5"/>
    </row>
    <row r="304" spans="1:45" ht="30" customHeight="1">
      <c r="A304" s="621"/>
      <c r="B304" s="59"/>
      <c r="C304" s="61"/>
      <c r="D304" s="59"/>
      <c r="E304" s="61"/>
      <c r="F304" s="59"/>
      <c r="G304" s="61"/>
      <c r="H304" s="59"/>
      <c r="I304" s="61"/>
      <c r="J304" s="59"/>
      <c r="K304" s="198"/>
      <c r="L304" s="59"/>
      <c r="M304" s="61"/>
      <c r="N304" s="650"/>
      <c r="O304" s="624"/>
      <c r="P304" s="627"/>
      <c r="Q304" s="406" t="s">
        <v>171</v>
      </c>
      <c r="R304" s="427" t="s">
        <v>657</v>
      </c>
      <c r="S304" s="346" t="s">
        <v>658</v>
      </c>
      <c r="T304" s="347">
        <v>5</v>
      </c>
      <c r="U304" s="347">
        <v>5</v>
      </c>
      <c r="V304" s="347">
        <v>0</v>
      </c>
      <c r="W304" s="347">
        <v>0</v>
      </c>
      <c r="X304" s="369"/>
      <c r="Y304" s="412">
        <v>2</v>
      </c>
      <c r="Z304" s="140"/>
      <c r="AB304" s="5"/>
      <c r="AC304" s="5"/>
      <c r="AD304" s="5"/>
      <c r="AE304" s="5"/>
      <c r="AF304" s="5"/>
      <c r="AG304" s="5"/>
      <c r="AH304" s="5"/>
      <c r="AM304" s="5"/>
      <c r="AN304" s="5"/>
      <c r="AO304" s="5"/>
      <c r="AP304" s="5"/>
      <c r="AQ304" s="5"/>
      <c r="AR304" s="5"/>
      <c r="AS304" s="5"/>
    </row>
    <row r="305" spans="1:45" ht="30" customHeight="1">
      <c r="A305" s="621"/>
      <c r="B305" s="60"/>
      <c r="C305" s="121"/>
      <c r="D305" s="60"/>
      <c r="E305" s="121"/>
      <c r="F305" s="60"/>
      <c r="G305" s="69"/>
      <c r="H305" s="60"/>
      <c r="I305" s="69"/>
      <c r="J305" s="60"/>
      <c r="K305" s="215"/>
      <c r="L305" s="60"/>
      <c r="M305" s="121"/>
      <c r="N305" s="650"/>
      <c r="O305" s="624"/>
      <c r="P305" s="627"/>
      <c r="Q305" s="406" t="s">
        <v>171</v>
      </c>
      <c r="R305" s="427" t="s">
        <v>715</v>
      </c>
      <c r="S305" s="346" t="s">
        <v>27</v>
      </c>
      <c r="T305" s="347">
        <v>2</v>
      </c>
      <c r="U305" s="347">
        <v>2</v>
      </c>
      <c r="V305" s="347">
        <v>0</v>
      </c>
      <c r="W305" s="347">
        <v>0</v>
      </c>
      <c r="X305" s="369"/>
      <c r="Y305" s="412">
        <v>2</v>
      </c>
      <c r="Z305" s="140"/>
      <c r="AB305" s="5"/>
      <c r="AC305" s="5"/>
      <c r="AD305" s="5"/>
      <c r="AE305" s="5"/>
      <c r="AF305" s="5"/>
      <c r="AG305" s="5"/>
      <c r="AH305" s="5"/>
      <c r="AM305" s="5"/>
      <c r="AN305" s="5"/>
      <c r="AO305" s="5"/>
      <c r="AP305" s="5"/>
      <c r="AQ305" s="5"/>
      <c r="AR305" s="5"/>
      <c r="AS305" s="5"/>
    </row>
    <row r="306" spans="1:45" ht="30" customHeight="1">
      <c r="A306" s="621"/>
      <c r="B306" s="187"/>
      <c r="C306" s="188"/>
      <c r="D306" s="59" t="s">
        <v>158</v>
      </c>
      <c r="E306" s="61" t="s">
        <v>14</v>
      </c>
      <c r="F306" s="187"/>
      <c r="G306" s="188"/>
      <c r="H306" s="187"/>
      <c r="I306" s="188"/>
      <c r="J306" s="59"/>
      <c r="K306" s="61"/>
      <c r="L306" s="59"/>
      <c r="M306" s="61"/>
      <c r="N306" s="650"/>
      <c r="O306" s="624"/>
      <c r="P306" s="627"/>
      <c r="Q306" s="406" t="s">
        <v>171</v>
      </c>
      <c r="R306" s="427" t="s">
        <v>660</v>
      </c>
      <c r="S306" s="346" t="s">
        <v>159</v>
      </c>
      <c r="T306" s="347">
        <v>2</v>
      </c>
      <c r="U306" s="347">
        <v>2</v>
      </c>
      <c r="V306" s="347">
        <v>0</v>
      </c>
      <c r="W306" s="347">
        <v>0</v>
      </c>
      <c r="X306" s="369"/>
      <c r="Y306" s="412">
        <v>3</v>
      </c>
      <c r="Z306" s="140"/>
      <c r="AB306" s="5"/>
      <c r="AC306" s="5"/>
      <c r="AD306" s="5"/>
      <c r="AE306" s="5"/>
      <c r="AF306" s="5"/>
      <c r="AG306" s="5"/>
      <c r="AH306" s="5"/>
      <c r="AM306" s="5"/>
      <c r="AN306" s="5"/>
      <c r="AO306" s="5"/>
      <c r="AP306" s="5"/>
      <c r="AQ306" s="5"/>
      <c r="AR306" s="5"/>
      <c r="AS306" s="5"/>
    </row>
    <row r="307" spans="1:45" ht="30" customHeight="1">
      <c r="A307" s="621"/>
      <c r="B307" s="60"/>
      <c r="C307" s="121"/>
      <c r="D307" s="60"/>
      <c r="E307" s="69"/>
      <c r="F307" s="60"/>
      <c r="G307" s="121"/>
      <c r="H307" s="60"/>
      <c r="I307" s="121"/>
      <c r="J307" s="60"/>
      <c r="K307" s="69"/>
      <c r="L307" s="60"/>
      <c r="M307" s="69"/>
      <c r="N307" s="650"/>
      <c r="O307" s="624"/>
      <c r="P307" s="627"/>
      <c r="Q307" s="406" t="s">
        <v>171</v>
      </c>
      <c r="R307" s="427" t="s">
        <v>659</v>
      </c>
      <c r="S307" s="346" t="s">
        <v>30</v>
      </c>
      <c r="T307" s="347">
        <v>3</v>
      </c>
      <c r="U307" s="347">
        <v>3</v>
      </c>
      <c r="V307" s="347">
        <v>0</v>
      </c>
      <c r="W307" s="347">
        <v>0</v>
      </c>
      <c r="X307" s="369"/>
      <c r="Y307" s="412">
        <v>2</v>
      </c>
      <c r="Z307" s="140"/>
      <c r="AB307" s="5"/>
      <c r="AC307" s="5"/>
      <c r="AD307" s="5"/>
      <c r="AE307" s="5"/>
      <c r="AF307" s="5"/>
      <c r="AG307" s="5"/>
      <c r="AH307" s="5"/>
      <c r="AM307" s="5"/>
      <c r="AN307" s="5"/>
      <c r="AO307" s="5"/>
      <c r="AP307" s="5"/>
      <c r="AQ307" s="5"/>
      <c r="AR307" s="5"/>
      <c r="AS307" s="5"/>
    </row>
    <row r="308" spans="1:45" ht="30" customHeight="1">
      <c r="A308" s="621"/>
      <c r="B308" s="59"/>
      <c r="C308" s="61"/>
      <c r="D308" s="59"/>
      <c r="E308" s="61"/>
      <c r="F308" s="59"/>
      <c r="G308" s="61"/>
      <c r="H308" s="59"/>
      <c r="I308" s="61"/>
      <c r="J308" s="59"/>
      <c r="K308" s="61"/>
      <c r="L308" s="59"/>
      <c r="M308" s="61"/>
      <c r="N308" s="624"/>
      <c r="O308" s="624"/>
      <c r="P308" s="627"/>
      <c r="Q308" s="406" t="s">
        <v>171</v>
      </c>
      <c r="R308"/>
      <c r="S308"/>
      <c r="T308"/>
      <c r="U308"/>
      <c r="V308"/>
      <c r="W308"/>
      <c r="X308"/>
      <c r="Y308"/>
      <c r="Z308"/>
      <c r="AB308" s="5"/>
      <c r="AC308" s="5"/>
      <c r="AD308" s="5"/>
      <c r="AE308" s="5"/>
      <c r="AF308" s="5"/>
      <c r="AG308" s="5"/>
      <c r="AH308" s="5"/>
      <c r="AM308" s="5"/>
      <c r="AN308" s="5"/>
      <c r="AO308" s="5"/>
      <c r="AP308" s="5"/>
      <c r="AQ308" s="5"/>
      <c r="AR308" s="5"/>
      <c r="AS308" s="5"/>
    </row>
    <row r="309" spans="1:45" ht="30" customHeight="1" thickBot="1">
      <c r="A309" s="622"/>
      <c r="B309" s="64"/>
      <c r="C309" s="63"/>
      <c r="D309" s="64"/>
      <c r="E309" s="63"/>
      <c r="F309" s="64"/>
      <c r="G309" s="197"/>
      <c r="H309" s="64"/>
      <c r="I309" s="63"/>
      <c r="J309" s="62"/>
      <c r="K309" s="63"/>
      <c r="L309" s="62"/>
      <c r="M309" s="63"/>
      <c r="N309" s="625"/>
      <c r="O309" s="625"/>
      <c r="P309" s="628"/>
      <c r="Q309" s="406" t="s">
        <v>171</v>
      </c>
      <c r="R309"/>
      <c r="S309"/>
      <c r="T309"/>
      <c r="U309"/>
      <c r="V309"/>
      <c r="W309"/>
      <c r="X309"/>
      <c r="Y309"/>
      <c r="Z309"/>
    </row>
    <row r="310" spans="1:45" ht="30" customHeight="1">
      <c r="A310" s="620" t="s">
        <v>350</v>
      </c>
      <c r="B310" s="123" t="s">
        <v>654</v>
      </c>
      <c r="C310" s="61" t="s">
        <v>14</v>
      </c>
      <c r="D310" s="51" t="s">
        <v>658</v>
      </c>
      <c r="E310" s="122" t="s">
        <v>64</v>
      </c>
      <c r="F310" s="123" t="s">
        <v>27</v>
      </c>
      <c r="G310" s="122" t="s">
        <v>64</v>
      </c>
      <c r="H310" s="123"/>
      <c r="I310" s="61"/>
      <c r="J310" s="51" t="s">
        <v>658</v>
      </c>
      <c r="K310" s="122" t="s">
        <v>64</v>
      </c>
      <c r="L310" s="123" t="s">
        <v>93</v>
      </c>
      <c r="M310" s="122" t="s">
        <v>14</v>
      </c>
      <c r="N310" s="624" t="str">
        <f>VLOOKUP($A310,'[2]Phan ca HK1-2025'!$B$4:$I$126,4,0)</f>
        <v>2. Chiều</v>
      </c>
      <c r="O310" s="624" t="str">
        <f>VLOOKUP($A310,'[2]Phan ca HK1-2025'!$B$4:$I$126,6,0)</f>
        <v>15/09/2025</v>
      </c>
      <c r="P310" s="627" t="str">
        <f>VLOOKUP($A310,'[2]Phan ca HK1-2025'!$B$4:$I$126,8,0)</f>
        <v>C1-303</v>
      </c>
      <c r="Q310" s="406" t="s">
        <v>350</v>
      </c>
      <c r="R310" s="427" t="s">
        <v>221</v>
      </c>
      <c r="S310" s="346" t="s">
        <v>93</v>
      </c>
      <c r="T310" s="347">
        <v>3</v>
      </c>
      <c r="U310" s="347">
        <v>3</v>
      </c>
      <c r="V310" s="347">
        <v>0</v>
      </c>
      <c r="W310" s="347">
        <v>0</v>
      </c>
      <c r="X310" s="369"/>
      <c r="Y310" s="412">
        <v>4</v>
      </c>
      <c r="Z310" s="140"/>
    </row>
    <row r="311" spans="1:45" ht="30" customHeight="1">
      <c r="A311" s="621"/>
      <c r="B311" s="60"/>
      <c r="C311" s="121"/>
      <c r="D311" s="60" t="s">
        <v>460</v>
      </c>
      <c r="E311" s="69" t="s">
        <v>848</v>
      </c>
      <c r="F311" s="60"/>
      <c r="G311" s="69"/>
      <c r="H311" s="60"/>
      <c r="I311" s="121"/>
      <c r="J311" s="60" t="s">
        <v>460</v>
      </c>
      <c r="K311" s="69" t="s">
        <v>848</v>
      </c>
      <c r="L311" s="118"/>
      <c r="M311" s="190"/>
      <c r="N311" s="624"/>
      <c r="O311" s="624"/>
      <c r="P311" s="627"/>
      <c r="Q311" s="406" t="s">
        <v>350</v>
      </c>
      <c r="R311" s="427" t="s">
        <v>201</v>
      </c>
      <c r="S311" s="346" t="s">
        <v>180</v>
      </c>
      <c r="T311" s="347">
        <v>3</v>
      </c>
      <c r="U311" s="347">
        <v>3</v>
      </c>
      <c r="V311" s="347">
        <v>0</v>
      </c>
      <c r="W311" s="347">
        <v>0</v>
      </c>
      <c r="X311" s="369"/>
      <c r="Y311" s="412">
        <v>2</v>
      </c>
      <c r="Z311" s="140"/>
      <c r="AB311" s="5"/>
      <c r="AC311" s="5"/>
      <c r="AD311" s="5"/>
      <c r="AE311" s="5"/>
      <c r="AF311" s="5"/>
      <c r="AG311" s="5"/>
      <c r="AH311" s="5"/>
      <c r="AM311" s="5"/>
      <c r="AN311" s="5"/>
      <c r="AO311" s="5"/>
      <c r="AP311" s="5"/>
      <c r="AQ311" s="5"/>
      <c r="AR311" s="5"/>
      <c r="AS311" s="5"/>
    </row>
    <row r="312" spans="1:45" ht="30" customHeight="1">
      <c r="A312" s="621"/>
      <c r="B312" s="59"/>
      <c r="C312" s="61"/>
      <c r="D312" s="232" t="s">
        <v>658</v>
      </c>
      <c r="E312" s="61" t="s">
        <v>58</v>
      </c>
      <c r="F312" s="59" t="s">
        <v>30</v>
      </c>
      <c r="G312" s="61" t="s">
        <v>58</v>
      </c>
      <c r="H312" s="59"/>
      <c r="I312" s="61"/>
      <c r="J312" s="232" t="s">
        <v>658</v>
      </c>
      <c r="K312" s="61" t="s">
        <v>58</v>
      </c>
      <c r="L312" s="205" t="s">
        <v>451</v>
      </c>
      <c r="M312" s="61" t="s">
        <v>60</v>
      </c>
      <c r="N312" s="624"/>
      <c r="O312" s="624"/>
      <c r="P312" s="627"/>
      <c r="Q312" s="406" t="s">
        <v>350</v>
      </c>
      <c r="R312" s="427" t="s">
        <v>653</v>
      </c>
      <c r="S312" s="346" t="s">
        <v>654</v>
      </c>
      <c r="T312" s="347">
        <v>3</v>
      </c>
      <c r="U312" s="347">
        <v>2</v>
      </c>
      <c r="V312" s="347">
        <v>1</v>
      </c>
      <c r="W312" s="347">
        <v>0</v>
      </c>
      <c r="X312" s="369"/>
      <c r="Y312" s="412">
        <v>4</v>
      </c>
      <c r="Z312" s="140"/>
      <c r="AB312" s="5"/>
      <c r="AC312" s="5"/>
      <c r="AD312" s="5"/>
      <c r="AE312" s="5"/>
      <c r="AF312" s="5"/>
      <c r="AG312" s="5"/>
      <c r="AH312" s="5"/>
      <c r="AM312" s="5"/>
      <c r="AN312" s="5"/>
      <c r="AO312" s="5"/>
      <c r="AP312" s="5"/>
      <c r="AQ312" s="5"/>
      <c r="AR312" s="5"/>
      <c r="AS312" s="5"/>
    </row>
    <row r="313" spans="1:45" ht="30" customHeight="1">
      <c r="A313" s="621"/>
      <c r="B313" s="60"/>
      <c r="C313" s="119"/>
      <c r="D313" s="60" t="s">
        <v>460</v>
      </c>
      <c r="E313" s="69" t="s">
        <v>849</v>
      </c>
      <c r="F313" s="60"/>
      <c r="G313" s="69"/>
      <c r="H313" s="60"/>
      <c r="I313" s="119"/>
      <c r="J313" s="60" t="s">
        <v>460</v>
      </c>
      <c r="K313" s="69" t="s">
        <v>849</v>
      </c>
      <c r="L313" s="60"/>
      <c r="M313" s="121"/>
      <c r="N313" s="624"/>
      <c r="O313" s="624"/>
      <c r="P313" s="627"/>
      <c r="Q313" s="406" t="s">
        <v>350</v>
      </c>
      <c r="R313" s="427" t="s">
        <v>657</v>
      </c>
      <c r="S313" s="346" t="s">
        <v>658</v>
      </c>
      <c r="T313" s="347">
        <v>5</v>
      </c>
      <c r="U313" s="347">
        <v>5</v>
      </c>
      <c r="V313" s="347">
        <v>0</v>
      </c>
      <c r="W313" s="347">
        <v>0</v>
      </c>
      <c r="X313" s="369"/>
      <c r="Y313" s="412">
        <v>2</v>
      </c>
      <c r="Z313" s="374"/>
      <c r="AB313" s="5"/>
      <c r="AC313" s="5"/>
      <c r="AD313" s="5"/>
      <c r="AE313" s="5"/>
      <c r="AF313" s="5"/>
      <c r="AG313" s="5"/>
      <c r="AH313" s="5"/>
      <c r="AM313" s="5"/>
      <c r="AN313" s="5"/>
      <c r="AO313" s="5"/>
      <c r="AP313" s="5"/>
      <c r="AQ313" s="5"/>
      <c r="AR313" s="5"/>
      <c r="AS313" s="5"/>
    </row>
    <row r="314" spans="1:45" ht="30" customHeight="1">
      <c r="A314" s="621"/>
      <c r="B314" s="59"/>
      <c r="C314" s="61"/>
      <c r="D314" s="59"/>
      <c r="E314" s="61"/>
      <c r="F314" s="59"/>
      <c r="G314" s="61"/>
      <c r="H314" s="59"/>
      <c r="I314" s="61"/>
      <c r="J314" s="59"/>
      <c r="K314" s="61"/>
      <c r="L314" s="59"/>
      <c r="M314" s="61"/>
      <c r="N314" s="624"/>
      <c r="O314" s="624"/>
      <c r="P314" s="627"/>
      <c r="Q314" s="406" t="s">
        <v>350</v>
      </c>
      <c r="R314" s="427" t="s">
        <v>715</v>
      </c>
      <c r="S314" s="346" t="s">
        <v>27</v>
      </c>
      <c r="T314" s="347">
        <v>2</v>
      </c>
      <c r="U314" s="347">
        <v>2</v>
      </c>
      <c r="V314" s="347">
        <v>0</v>
      </c>
      <c r="W314" s="347">
        <v>0</v>
      </c>
      <c r="X314" s="369"/>
      <c r="Y314" s="412">
        <v>2</v>
      </c>
      <c r="Z314" s="374"/>
      <c r="AB314" s="5"/>
      <c r="AC314" s="5"/>
      <c r="AD314" s="5"/>
      <c r="AE314" s="5"/>
      <c r="AF314" s="5"/>
      <c r="AG314" s="5"/>
      <c r="AH314" s="5"/>
      <c r="AM314" s="5"/>
      <c r="AN314" s="5"/>
      <c r="AO314" s="5"/>
      <c r="AP314" s="5"/>
      <c r="AQ314" s="5"/>
      <c r="AR314" s="5"/>
      <c r="AS314" s="5"/>
    </row>
    <row r="315" spans="1:45" ht="30" customHeight="1">
      <c r="A315" s="621"/>
      <c r="B315" s="60"/>
      <c r="C315" s="69"/>
      <c r="D315" s="60"/>
      <c r="E315" s="69"/>
      <c r="F315" s="118"/>
      <c r="G315" s="119"/>
      <c r="H315" s="60"/>
      <c r="I315" s="69"/>
      <c r="J315" s="60"/>
      <c r="K315" s="69"/>
      <c r="L315" s="60"/>
      <c r="M315" s="217"/>
      <c r="N315" s="624"/>
      <c r="O315" s="624"/>
      <c r="P315" s="627"/>
      <c r="Q315" s="406" t="s">
        <v>350</v>
      </c>
      <c r="R315" s="427" t="s">
        <v>659</v>
      </c>
      <c r="S315" s="346" t="s">
        <v>30</v>
      </c>
      <c r="T315" s="347">
        <v>3</v>
      </c>
      <c r="U315" s="347">
        <v>3</v>
      </c>
      <c r="V315" s="347">
        <v>0</v>
      </c>
      <c r="W315" s="347">
        <v>0</v>
      </c>
      <c r="X315" s="369"/>
      <c r="Y315" s="412">
        <v>2</v>
      </c>
      <c r="Z315" s="374"/>
      <c r="AB315" s="5"/>
      <c r="AC315" s="5"/>
      <c r="AD315" s="5"/>
      <c r="AE315" s="5"/>
      <c r="AF315" s="5"/>
      <c r="AG315" s="5"/>
      <c r="AH315" s="5"/>
      <c r="AM315" s="5"/>
      <c r="AN315" s="5"/>
      <c r="AO315" s="5"/>
      <c r="AP315" s="5"/>
      <c r="AQ315" s="5"/>
      <c r="AR315" s="5"/>
      <c r="AS315" s="5"/>
    </row>
    <row r="316" spans="1:45" ht="30" customHeight="1">
      <c r="A316" s="621"/>
      <c r="B316" s="59"/>
      <c r="C316" s="61"/>
      <c r="D316" s="59"/>
      <c r="E316" s="61"/>
      <c r="F316" s="59" t="s">
        <v>180</v>
      </c>
      <c r="G316" s="61" t="s">
        <v>32</v>
      </c>
      <c r="H316" s="187"/>
      <c r="I316" s="188"/>
      <c r="J316" s="59"/>
      <c r="K316" s="61"/>
      <c r="L316" s="59"/>
      <c r="M316" s="61"/>
      <c r="N316" s="624"/>
      <c r="O316" s="624"/>
      <c r="P316" s="627"/>
      <c r="Q316" s="406" t="s">
        <v>350</v>
      </c>
      <c r="R316"/>
      <c r="S316"/>
      <c r="T316"/>
      <c r="U316"/>
      <c r="V316"/>
      <c r="W316"/>
      <c r="X316"/>
      <c r="Y316"/>
      <c r="Z316"/>
      <c r="AB316" s="5"/>
      <c r="AC316" s="5"/>
      <c r="AD316" s="5"/>
      <c r="AE316" s="5"/>
      <c r="AF316" s="5"/>
      <c r="AG316" s="5"/>
      <c r="AH316" s="5"/>
      <c r="AM316" s="5"/>
      <c r="AN316" s="5"/>
      <c r="AO316" s="5"/>
      <c r="AP316" s="5"/>
      <c r="AQ316" s="5"/>
      <c r="AR316" s="5"/>
      <c r="AS316" s="5"/>
    </row>
    <row r="317" spans="1:45" ht="30" customHeight="1">
      <c r="A317" s="621"/>
      <c r="B317" s="60"/>
      <c r="C317" s="69"/>
      <c r="D317" s="60"/>
      <c r="E317" s="69"/>
      <c r="F317" s="60" t="s">
        <v>851</v>
      </c>
      <c r="G317" s="69"/>
      <c r="H317" s="60"/>
      <c r="I317" s="121"/>
      <c r="J317" s="60"/>
      <c r="K317" s="69"/>
      <c r="L317" s="60"/>
      <c r="M317" s="217"/>
      <c r="N317" s="624"/>
      <c r="O317" s="624"/>
      <c r="P317" s="627"/>
      <c r="Q317" s="406" t="s">
        <v>350</v>
      </c>
      <c r="R317"/>
      <c r="S317"/>
      <c r="T317"/>
      <c r="U317"/>
      <c r="V317"/>
      <c r="W317"/>
      <c r="X317"/>
      <c r="Y317"/>
      <c r="Z317"/>
      <c r="AB317" s="5"/>
      <c r="AC317" s="5"/>
      <c r="AD317" s="5"/>
      <c r="AE317" s="5"/>
      <c r="AF317" s="5"/>
      <c r="AG317" s="5"/>
      <c r="AH317" s="5"/>
      <c r="AM317" s="5"/>
      <c r="AN317" s="5"/>
      <c r="AO317" s="5"/>
      <c r="AP317" s="5"/>
      <c r="AQ317" s="5"/>
      <c r="AR317" s="5"/>
      <c r="AS317" s="5"/>
    </row>
    <row r="318" spans="1:45" ht="30" customHeight="1">
      <c r="A318" s="621"/>
      <c r="B318" s="59"/>
      <c r="C318" s="61"/>
      <c r="D318" s="59"/>
      <c r="E318" s="61"/>
      <c r="F318" s="59"/>
      <c r="G318" s="61"/>
      <c r="H318" s="59"/>
      <c r="I318" s="61"/>
      <c r="J318" s="59"/>
      <c r="K318" s="61"/>
      <c r="L318" s="59"/>
      <c r="M318" s="61"/>
      <c r="N318" s="624"/>
      <c r="O318" s="624"/>
      <c r="P318" s="627"/>
      <c r="Q318" s="406" t="s">
        <v>350</v>
      </c>
      <c r="R318"/>
      <c r="S318"/>
      <c r="T318"/>
      <c r="U318"/>
      <c r="V318"/>
      <c r="W318"/>
      <c r="X318"/>
      <c r="Y318"/>
      <c r="Z318"/>
      <c r="AB318" s="5"/>
      <c r="AC318" s="5"/>
      <c r="AD318" s="5"/>
      <c r="AE318" s="5"/>
      <c r="AF318" s="5"/>
      <c r="AG318" s="5"/>
      <c r="AH318" s="5"/>
      <c r="AM318" s="5"/>
      <c r="AN318" s="5"/>
      <c r="AO318" s="5"/>
      <c r="AP318" s="5"/>
      <c r="AQ318" s="5"/>
      <c r="AR318" s="5"/>
      <c r="AS318" s="5"/>
    </row>
    <row r="319" spans="1:45" ht="30" customHeight="1" thickBot="1">
      <c r="A319" s="622"/>
      <c r="B319" s="62"/>
      <c r="C319" s="63"/>
      <c r="D319" s="60"/>
      <c r="E319" s="121"/>
      <c r="F319" s="64"/>
      <c r="G319" s="197"/>
      <c r="H319" s="118"/>
      <c r="I319" s="190"/>
      <c r="J319" s="62"/>
      <c r="K319" s="63"/>
      <c r="L319" s="64"/>
      <c r="M319" s="63"/>
      <c r="N319" s="624"/>
      <c r="O319" s="624"/>
      <c r="P319" s="627"/>
      <c r="Q319" s="406" t="s">
        <v>350</v>
      </c>
      <c r="R319"/>
      <c r="S319"/>
      <c r="T319"/>
      <c r="U319"/>
      <c r="V319"/>
      <c r="W319"/>
      <c r="X319"/>
      <c r="Y319"/>
      <c r="Z319"/>
    </row>
    <row r="320" spans="1:45" ht="30" customHeight="1">
      <c r="A320" s="644" t="s">
        <v>351</v>
      </c>
      <c r="B320" s="123" t="s">
        <v>654</v>
      </c>
      <c r="C320" s="122" t="s">
        <v>95</v>
      </c>
      <c r="D320" s="51" t="s">
        <v>658</v>
      </c>
      <c r="E320" s="122" t="s">
        <v>59</v>
      </c>
      <c r="F320" s="123"/>
      <c r="G320" s="122"/>
      <c r="H320" s="123"/>
      <c r="I320" s="122"/>
      <c r="J320" s="51" t="s">
        <v>658</v>
      </c>
      <c r="K320" s="122" t="s">
        <v>59</v>
      </c>
      <c r="L320" s="123" t="s">
        <v>93</v>
      </c>
      <c r="M320" s="122" t="s">
        <v>95</v>
      </c>
      <c r="N320" s="623" t="str">
        <f>VLOOKUP($A320,'[2]Phan ca HK1-2025'!$B$4:$I$126,4,0)</f>
        <v>1. Sáng</v>
      </c>
      <c r="O320" s="623" t="str">
        <f>VLOOKUP($A320,'[2]Phan ca HK1-2025'!$B$4:$I$126,6,0)</f>
        <v>15/09/2025</v>
      </c>
      <c r="P320" s="626" t="str">
        <f>VLOOKUP($A320,'[2]Phan ca HK1-2025'!$B$4:$I$126,8,0)</f>
        <v>C1-502</v>
      </c>
      <c r="Q320" s="406" t="s">
        <v>351</v>
      </c>
      <c r="R320" s="481" t="s">
        <v>221</v>
      </c>
      <c r="S320" s="478" t="s">
        <v>93</v>
      </c>
      <c r="T320" s="479">
        <v>3</v>
      </c>
      <c r="U320" s="479">
        <v>3</v>
      </c>
      <c r="V320" s="479">
        <v>0</v>
      </c>
      <c r="W320" s="479">
        <v>0</v>
      </c>
      <c r="X320" s="388"/>
      <c r="Y320" s="482">
        <v>4</v>
      </c>
      <c r="Z320" s="401"/>
    </row>
    <row r="321" spans="1:69" ht="30" customHeight="1">
      <c r="A321" s="645"/>
      <c r="B321" s="60" t="s">
        <v>854</v>
      </c>
      <c r="C321" s="69" t="s">
        <v>196</v>
      </c>
      <c r="D321" s="60" t="s">
        <v>460</v>
      </c>
      <c r="E321" s="69" t="s">
        <v>852</v>
      </c>
      <c r="F321" s="118"/>
      <c r="G321" s="119"/>
      <c r="H321" s="118"/>
      <c r="I321" s="119"/>
      <c r="J321" s="60" t="s">
        <v>460</v>
      </c>
      <c r="K321" s="69" t="s">
        <v>852</v>
      </c>
      <c r="L321" s="60" t="s">
        <v>854</v>
      </c>
      <c r="M321" s="69" t="s">
        <v>196</v>
      </c>
      <c r="N321" s="624"/>
      <c r="O321" s="624"/>
      <c r="P321" s="627"/>
      <c r="Q321" s="406" t="s">
        <v>351</v>
      </c>
      <c r="R321" s="481" t="s">
        <v>201</v>
      </c>
      <c r="S321" s="478" t="s">
        <v>180</v>
      </c>
      <c r="T321" s="479">
        <v>3</v>
      </c>
      <c r="U321" s="479">
        <v>3</v>
      </c>
      <c r="V321" s="479">
        <v>0</v>
      </c>
      <c r="W321" s="479">
        <v>0</v>
      </c>
      <c r="X321" s="388"/>
      <c r="Y321" s="482">
        <v>2</v>
      </c>
      <c r="Z321" s="401"/>
    </row>
    <row r="322" spans="1:69" ht="30" customHeight="1">
      <c r="A322" s="645"/>
      <c r="B322" s="59"/>
      <c r="C322" s="61"/>
      <c r="D322" s="232" t="s">
        <v>658</v>
      </c>
      <c r="E322" s="61" t="s">
        <v>60</v>
      </c>
      <c r="F322" s="59" t="s">
        <v>180</v>
      </c>
      <c r="G322" s="61" t="s">
        <v>32</v>
      </c>
      <c r="H322" s="59"/>
      <c r="I322" s="61"/>
      <c r="J322" s="232" t="s">
        <v>658</v>
      </c>
      <c r="K322" s="61" t="s">
        <v>60</v>
      </c>
      <c r="L322" s="59"/>
      <c r="M322" s="61"/>
      <c r="N322" s="624"/>
      <c r="O322" s="624"/>
      <c r="P322" s="627"/>
      <c r="Q322" s="406" t="s">
        <v>351</v>
      </c>
      <c r="R322" s="481" t="s">
        <v>226</v>
      </c>
      <c r="S322" s="478" t="s">
        <v>192</v>
      </c>
      <c r="T322" s="479">
        <v>2</v>
      </c>
      <c r="U322" s="479">
        <v>2</v>
      </c>
      <c r="V322" s="479">
        <v>0</v>
      </c>
      <c r="W322" s="479">
        <v>0</v>
      </c>
      <c r="X322" s="388"/>
      <c r="Y322" s="482">
        <v>2</v>
      </c>
      <c r="Z322" s="401"/>
    </row>
    <row r="323" spans="1:69" ht="30" customHeight="1">
      <c r="A323" s="645"/>
      <c r="B323" s="60"/>
      <c r="C323" s="121"/>
      <c r="D323" s="60" t="s">
        <v>460</v>
      </c>
      <c r="E323" s="69" t="s">
        <v>853</v>
      </c>
      <c r="F323" s="60" t="s">
        <v>851</v>
      </c>
      <c r="G323" s="69"/>
      <c r="H323" s="60"/>
      <c r="I323" s="69"/>
      <c r="J323" s="60" t="s">
        <v>460</v>
      </c>
      <c r="K323" s="69" t="s">
        <v>853</v>
      </c>
      <c r="L323" s="60"/>
      <c r="M323" s="119"/>
      <c r="N323" s="624"/>
      <c r="O323" s="624"/>
      <c r="P323" s="627"/>
      <c r="Q323" s="406" t="s">
        <v>351</v>
      </c>
      <c r="R323" s="481" t="s">
        <v>653</v>
      </c>
      <c r="S323" s="478" t="s">
        <v>654</v>
      </c>
      <c r="T323" s="479">
        <v>3</v>
      </c>
      <c r="U323" s="479">
        <v>2</v>
      </c>
      <c r="V323" s="479">
        <v>1</v>
      </c>
      <c r="W323" s="479">
        <v>0</v>
      </c>
      <c r="X323" s="388"/>
      <c r="Y323" s="482">
        <v>4</v>
      </c>
      <c r="Z323" s="376"/>
    </row>
    <row r="324" spans="1:69" ht="30" customHeight="1">
      <c r="A324" s="645"/>
      <c r="B324" s="59"/>
      <c r="C324" s="61"/>
      <c r="D324" s="59"/>
      <c r="E324" s="61"/>
      <c r="F324" s="59"/>
      <c r="G324" s="61"/>
      <c r="H324" s="59" t="s">
        <v>159</v>
      </c>
      <c r="I324" s="61" t="s">
        <v>12</v>
      </c>
      <c r="J324" s="205" t="s">
        <v>1133</v>
      </c>
      <c r="K324" s="61" t="s">
        <v>31</v>
      </c>
      <c r="L324" s="59" t="s">
        <v>30</v>
      </c>
      <c r="M324" s="61" t="s">
        <v>58</v>
      </c>
      <c r="N324" s="624"/>
      <c r="O324" s="624"/>
      <c r="P324" s="627"/>
      <c r="Q324" s="406" t="s">
        <v>351</v>
      </c>
      <c r="R324" s="481" t="s">
        <v>657</v>
      </c>
      <c r="S324" s="478" t="s">
        <v>658</v>
      </c>
      <c r="T324" s="479">
        <v>5</v>
      </c>
      <c r="U324" s="479">
        <v>5</v>
      </c>
      <c r="V324" s="479">
        <v>0</v>
      </c>
      <c r="W324" s="479">
        <v>0</v>
      </c>
      <c r="X324" s="388"/>
      <c r="Y324" s="482">
        <v>2</v>
      </c>
      <c r="Z324" s="401"/>
    </row>
    <row r="325" spans="1:69" ht="30" customHeight="1">
      <c r="A325" s="645"/>
      <c r="B325" s="60"/>
      <c r="C325" s="121"/>
      <c r="D325" s="60"/>
      <c r="E325" s="121"/>
      <c r="F325" s="60"/>
      <c r="G325" s="121"/>
      <c r="H325" s="60" t="s">
        <v>196</v>
      </c>
      <c r="I325" s="69"/>
      <c r="J325" s="60"/>
      <c r="K325" s="69"/>
      <c r="L325" s="60" t="s">
        <v>50</v>
      </c>
      <c r="M325" s="69"/>
      <c r="N325" s="624"/>
      <c r="O325" s="624"/>
      <c r="P325" s="627"/>
      <c r="Q325" s="406" t="s">
        <v>351</v>
      </c>
      <c r="R325" s="481" t="s">
        <v>660</v>
      </c>
      <c r="S325" s="478" t="s">
        <v>159</v>
      </c>
      <c r="T325" s="479">
        <v>2</v>
      </c>
      <c r="U325" s="479">
        <v>2</v>
      </c>
      <c r="V325" s="479">
        <v>0</v>
      </c>
      <c r="W325" s="479">
        <v>0</v>
      </c>
      <c r="X325" s="388"/>
      <c r="Y325" s="482">
        <v>3</v>
      </c>
      <c r="Z325" s="376"/>
    </row>
    <row r="326" spans="1:69" ht="30" customHeight="1">
      <c r="A326" s="645"/>
      <c r="B326" s="59"/>
      <c r="C326" s="61"/>
      <c r="D326" s="59"/>
      <c r="E326" s="61"/>
      <c r="F326" s="59"/>
      <c r="G326" s="61"/>
      <c r="H326" s="59" t="s">
        <v>192</v>
      </c>
      <c r="I326" s="61" t="s">
        <v>31</v>
      </c>
      <c r="J326" s="59"/>
      <c r="K326" s="61"/>
      <c r="L326" s="59"/>
      <c r="M326" s="61"/>
      <c r="N326" s="624"/>
      <c r="O326" s="624"/>
      <c r="P326" s="627"/>
      <c r="Q326" s="406" t="s">
        <v>351</v>
      </c>
      <c r="R326" s="481" t="s">
        <v>659</v>
      </c>
      <c r="S326" s="478" t="s">
        <v>30</v>
      </c>
      <c r="T326" s="479">
        <v>3</v>
      </c>
      <c r="U326" s="479">
        <v>3</v>
      </c>
      <c r="V326" s="479">
        <v>0</v>
      </c>
      <c r="W326" s="479">
        <v>0</v>
      </c>
      <c r="X326" s="388"/>
      <c r="Y326" s="482">
        <v>2</v>
      </c>
      <c r="Z326" s="376"/>
    </row>
    <row r="327" spans="1:69" ht="30" customHeight="1">
      <c r="A327" s="645"/>
      <c r="B327" s="60"/>
      <c r="C327" s="121"/>
      <c r="D327" s="60"/>
      <c r="E327" s="121"/>
      <c r="F327" s="60"/>
      <c r="G327" s="121"/>
      <c r="H327" s="60" t="s">
        <v>196</v>
      </c>
      <c r="I327" s="69"/>
      <c r="J327" s="60"/>
      <c r="K327" s="121"/>
      <c r="L327" s="60"/>
      <c r="M327" s="121"/>
      <c r="N327" s="624"/>
      <c r="O327" s="624"/>
      <c r="P327" s="627"/>
      <c r="Q327" s="406" t="s">
        <v>351</v>
      </c>
      <c r="R327"/>
      <c r="S327"/>
      <c r="T327"/>
      <c r="U327"/>
      <c r="V327"/>
      <c r="W327"/>
      <c r="X327"/>
      <c r="Y327"/>
      <c r="Z327"/>
    </row>
    <row r="328" spans="1:69" ht="30" customHeight="1">
      <c r="A328" s="645"/>
      <c r="B328" s="59"/>
      <c r="C328" s="61"/>
      <c r="D328" s="59"/>
      <c r="E328" s="61"/>
      <c r="F328" s="59"/>
      <c r="G328" s="61"/>
      <c r="H328" s="59"/>
      <c r="I328" s="61"/>
      <c r="J328" s="59"/>
      <c r="K328" s="61"/>
      <c r="L328" s="59"/>
      <c r="M328" s="61"/>
      <c r="N328" s="624"/>
      <c r="O328" s="624"/>
      <c r="P328" s="627"/>
      <c r="Q328" s="406" t="s">
        <v>351</v>
      </c>
      <c r="R328"/>
      <c r="S328"/>
      <c r="T328"/>
      <c r="U328"/>
      <c r="V328"/>
      <c r="W328"/>
      <c r="X328"/>
      <c r="Y328"/>
      <c r="Z328"/>
    </row>
    <row r="329" spans="1:69" ht="30" customHeight="1" thickBot="1">
      <c r="A329" s="646"/>
      <c r="B329" s="64"/>
      <c r="C329" s="63"/>
      <c r="D329" s="64"/>
      <c r="E329" s="63"/>
      <c r="F329" s="64"/>
      <c r="G329" s="197"/>
      <c r="H329" s="64"/>
      <c r="I329" s="63"/>
      <c r="J329" s="64"/>
      <c r="K329" s="63"/>
      <c r="L329" s="118"/>
      <c r="M329" s="190"/>
      <c r="N329" s="625"/>
      <c r="O329" s="625"/>
      <c r="P329" s="628"/>
      <c r="Q329" s="406" t="s">
        <v>351</v>
      </c>
      <c r="R329"/>
      <c r="S329"/>
      <c r="T329"/>
      <c r="U329"/>
      <c r="V329"/>
      <c r="W329"/>
      <c r="X329"/>
      <c r="Y329"/>
      <c r="Z329"/>
    </row>
    <row r="330" spans="1:69" ht="30" customHeight="1">
      <c r="A330" s="620" t="s">
        <v>352</v>
      </c>
      <c r="B330" s="51" t="s">
        <v>658</v>
      </c>
      <c r="C330" s="122" t="s">
        <v>64</v>
      </c>
      <c r="D330" s="123" t="s">
        <v>93</v>
      </c>
      <c r="E330" s="122" t="s">
        <v>14</v>
      </c>
      <c r="F330" s="123" t="s">
        <v>654</v>
      </c>
      <c r="G330" s="122" t="s">
        <v>14</v>
      </c>
      <c r="H330" s="51" t="s">
        <v>658</v>
      </c>
      <c r="I330" s="122" t="s">
        <v>64</v>
      </c>
      <c r="J330" s="123" t="s">
        <v>30</v>
      </c>
      <c r="K330" s="122" t="s">
        <v>64</v>
      </c>
      <c r="L330" s="123"/>
      <c r="M330" s="122"/>
      <c r="N330" s="624" t="str">
        <f>VLOOKUP($A330,'[2]Phan ca HK1-2025'!$B$4:$I$126,4,0)</f>
        <v>2. Chiều</v>
      </c>
      <c r="O330" s="624" t="str">
        <f>VLOOKUP($A330,'[2]Phan ca HK1-2025'!$B$4:$I$126,6,0)</f>
        <v>15/09/2025</v>
      </c>
      <c r="P330" s="627" t="str">
        <f>VLOOKUP($A330,'[2]Phan ca HK1-2025'!$B$4:$I$126,8,0)</f>
        <v>C2-302</v>
      </c>
      <c r="Q330" s="406" t="s">
        <v>352</v>
      </c>
      <c r="R330" s="427" t="s">
        <v>221</v>
      </c>
      <c r="S330" s="346" t="s">
        <v>93</v>
      </c>
      <c r="T330" s="347">
        <v>3</v>
      </c>
      <c r="U330" s="347">
        <v>3</v>
      </c>
      <c r="V330" s="347">
        <v>0</v>
      </c>
      <c r="W330" s="347">
        <v>0</v>
      </c>
      <c r="X330" s="388"/>
      <c r="Y330" s="482">
        <v>4</v>
      </c>
      <c r="Z330" s="375"/>
      <c r="AB330" s="5"/>
      <c r="AM330" s="5"/>
    </row>
    <row r="331" spans="1:69" ht="30" customHeight="1">
      <c r="A331" s="621"/>
      <c r="B331" s="60" t="s">
        <v>82</v>
      </c>
      <c r="C331" s="69" t="s">
        <v>855</v>
      </c>
      <c r="D331" s="60"/>
      <c r="E331" s="69"/>
      <c r="F331" s="60"/>
      <c r="G331" s="69"/>
      <c r="H331" s="60" t="s">
        <v>82</v>
      </c>
      <c r="I331" s="69" t="s">
        <v>855</v>
      </c>
      <c r="J331" s="60"/>
      <c r="K331" s="69"/>
      <c r="L331" s="118"/>
      <c r="M331" s="119"/>
      <c r="N331" s="624"/>
      <c r="O331" s="624"/>
      <c r="P331" s="627"/>
      <c r="Q331" s="406" t="s">
        <v>352</v>
      </c>
      <c r="R331" s="427" t="s">
        <v>201</v>
      </c>
      <c r="S331" s="346" t="s">
        <v>180</v>
      </c>
      <c r="T331" s="347">
        <v>3</v>
      </c>
      <c r="U331" s="347">
        <v>3</v>
      </c>
      <c r="V331" s="347">
        <v>0</v>
      </c>
      <c r="W331" s="347">
        <v>0</v>
      </c>
      <c r="X331" s="388"/>
      <c r="Y331" s="482">
        <v>2</v>
      </c>
      <c r="Z331" s="375"/>
    </row>
    <row r="332" spans="1:69" ht="30" customHeight="1">
      <c r="A332" s="621"/>
      <c r="B332" s="232" t="s">
        <v>658</v>
      </c>
      <c r="C332" s="61" t="s">
        <v>58</v>
      </c>
      <c r="D332" s="59"/>
      <c r="E332" s="61"/>
      <c r="F332" s="59"/>
      <c r="G332" s="61"/>
      <c r="H332" s="232" t="s">
        <v>658</v>
      </c>
      <c r="I332" s="61" t="s">
        <v>58</v>
      </c>
      <c r="J332" s="187" t="s">
        <v>159</v>
      </c>
      <c r="K332" s="188" t="s">
        <v>223</v>
      </c>
      <c r="L332" s="59" t="s">
        <v>681</v>
      </c>
      <c r="M332" s="61" t="s">
        <v>58</v>
      </c>
      <c r="N332" s="624"/>
      <c r="O332" s="624"/>
      <c r="P332" s="627"/>
      <c r="Q332" s="406" t="s">
        <v>352</v>
      </c>
      <c r="R332" s="427" t="s">
        <v>653</v>
      </c>
      <c r="S332" s="346" t="s">
        <v>654</v>
      </c>
      <c r="T332" s="347">
        <v>3</v>
      </c>
      <c r="U332" s="347">
        <v>2</v>
      </c>
      <c r="V332" s="347">
        <v>1</v>
      </c>
      <c r="W332" s="347">
        <v>0</v>
      </c>
      <c r="X332" s="388"/>
      <c r="Y332" s="482">
        <v>4</v>
      </c>
      <c r="Z332" s="375"/>
    </row>
    <row r="333" spans="1:69" ht="30" customHeight="1">
      <c r="A333" s="621"/>
      <c r="B333" s="60" t="s">
        <v>82</v>
      </c>
      <c r="C333" s="119" t="s">
        <v>856</v>
      </c>
      <c r="D333" s="60"/>
      <c r="E333" s="121"/>
      <c r="F333" s="60"/>
      <c r="G333" s="121"/>
      <c r="H333" s="60" t="s">
        <v>82</v>
      </c>
      <c r="I333" s="69" t="s">
        <v>856</v>
      </c>
      <c r="J333" s="60"/>
      <c r="K333" s="69"/>
      <c r="L333" s="60"/>
      <c r="M333" s="69"/>
      <c r="N333" s="624"/>
      <c r="O333" s="624"/>
      <c r="P333" s="627"/>
      <c r="Q333" s="406" t="s">
        <v>352</v>
      </c>
      <c r="R333" s="427" t="s">
        <v>657</v>
      </c>
      <c r="S333" s="346" t="s">
        <v>658</v>
      </c>
      <c r="T333" s="347">
        <v>5</v>
      </c>
      <c r="U333" s="347">
        <v>5</v>
      </c>
      <c r="V333" s="347">
        <v>0</v>
      </c>
      <c r="W333" s="347">
        <v>0</v>
      </c>
      <c r="X333" s="388"/>
      <c r="Y333" s="482" t="s">
        <v>237</v>
      </c>
      <c r="Z333" s="375"/>
    </row>
    <row r="334" spans="1:69" ht="30" customHeight="1">
      <c r="A334" s="621"/>
      <c r="B334" s="59" t="s">
        <v>180</v>
      </c>
      <c r="C334" s="61" t="s">
        <v>59</v>
      </c>
      <c r="D334" s="59"/>
      <c r="E334" s="61"/>
      <c r="F334" s="59"/>
      <c r="G334" s="61"/>
      <c r="H334" s="59"/>
      <c r="I334" s="61"/>
      <c r="J334" s="205" t="s">
        <v>451</v>
      </c>
      <c r="K334" s="61" t="s">
        <v>59</v>
      </c>
      <c r="L334" s="59"/>
      <c r="M334" s="61"/>
      <c r="N334" s="624"/>
      <c r="O334" s="624"/>
      <c r="P334" s="627"/>
      <c r="Q334" s="406" t="s">
        <v>352</v>
      </c>
      <c r="R334" s="427" t="s">
        <v>660</v>
      </c>
      <c r="S334" s="346" t="s">
        <v>159</v>
      </c>
      <c r="T334" s="347">
        <v>2</v>
      </c>
      <c r="U334" s="347">
        <v>2</v>
      </c>
      <c r="V334" s="347">
        <v>0</v>
      </c>
      <c r="W334" s="347">
        <v>0</v>
      </c>
      <c r="X334" s="388"/>
      <c r="Y334" s="482" t="s">
        <v>238</v>
      </c>
      <c r="Z334" s="377"/>
    </row>
    <row r="335" spans="1:69" ht="30" customHeight="1" thickBot="1">
      <c r="A335" s="622"/>
      <c r="B335" s="64" t="s">
        <v>859</v>
      </c>
      <c r="C335" s="197"/>
      <c r="D335" s="64"/>
      <c r="E335" s="63"/>
      <c r="F335" s="64"/>
      <c r="G335" s="63"/>
      <c r="H335" s="64"/>
      <c r="I335" s="63"/>
      <c r="J335" s="64"/>
      <c r="K335" s="63"/>
      <c r="L335" s="64"/>
      <c r="M335" s="63"/>
      <c r="N335" s="624"/>
      <c r="O335" s="624"/>
      <c r="P335" s="627"/>
      <c r="Q335" s="406" t="s">
        <v>352</v>
      </c>
      <c r="R335" s="427" t="s">
        <v>680</v>
      </c>
      <c r="S335" s="346" t="s">
        <v>681</v>
      </c>
      <c r="T335" s="347">
        <v>1</v>
      </c>
      <c r="U335" s="347">
        <v>0</v>
      </c>
      <c r="V335" s="347">
        <v>0</v>
      </c>
      <c r="W335" s="347">
        <v>1</v>
      </c>
      <c r="X335" s="388"/>
      <c r="Y335" s="482" t="s">
        <v>237</v>
      </c>
      <c r="Z335" s="375"/>
    </row>
    <row r="336" spans="1:69" s="5" customFormat="1" ht="30" customHeight="1">
      <c r="A336" s="620" t="s">
        <v>353</v>
      </c>
      <c r="B336" s="51" t="s">
        <v>658</v>
      </c>
      <c r="C336" s="122" t="s">
        <v>59</v>
      </c>
      <c r="D336" s="123" t="s">
        <v>93</v>
      </c>
      <c r="E336" s="122" t="s">
        <v>95</v>
      </c>
      <c r="F336" s="123" t="s">
        <v>654</v>
      </c>
      <c r="G336" s="122" t="s">
        <v>95</v>
      </c>
      <c r="H336" s="51" t="s">
        <v>658</v>
      </c>
      <c r="I336" s="122" t="s">
        <v>59</v>
      </c>
      <c r="J336" s="123" t="s">
        <v>159</v>
      </c>
      <c r="K336" s="122" t="s">
        <v>13</v>
      </c>
      <c r="L336" s="59" t="s">
        <v>681</v>
      </c>
      <c r="M336" s="61" t="s">
        <v>59</v>
      </c>
      <c r="N336" s="623" t="str">
        <f>VLOOKUP($A336,'[2]Phan ca HK1-2025'!$B$4:$I$126,4,0)</f>
        <v>1. Sáng</v>
      </c>
      <c r="O336" s="623" t="str">
        <f>VLOOKUP($A336,'[2]Phan ca HK1-2025'!$B$4:$I$126,6,0)</f>
        <v>15/09/2025</v>
      </c>
      <c r="P336" s="626" t="str">
        <f>VLOOKUP($A336,'[2]Phan ca HK1-2025'!$B$4:$I$126,8,0)</f>
        <v>C2-302</v>
      </c>
      <c r="Q336" s="406" t="s">
        <v>353</v>
      </c>
      <c r="R336" s="427" t="s">
        <v>659</v>
      </c>
      <c r="S336" s="346" t="s">
        <v>30</v>
      </c>
      <c r="T336" s="347">
        <v>3</v>
      </c>
      <c r="U336" s="347">
        <v>3</v>
      </c>
      <c r="V336" s="347">
        <v>0</v>
      </c>
      <c r="W336" s="347">
        <v>0</v>
      </c>
      <c r="X336" s="375"/>
      <c r="Y336" s="482">
        <v>2</v>
      </c>
      <c r="Z336" s="375"/>
      <c r="AB336"/>
      <c r="AC336"/>
      <c r="AD336"/>
      <c r="AE336"/>
      <c r="AF336"/>
      <c r="AG336"/>
      <c r="AH336"/>
      <c r="AI336"/>
      <c r="AJ336"/>
      <c r="AK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69" s="5" customFormat="1" ht="30" customHeight="1">
      <c r="A337" s="621"/>
      <c r="B337" s="60" t="s">
        <v>82</v>
      </c>
      <c r="C337" s="69" t="s">
        <v>857</v>
      </c>
      <c r="D337" s="60"/>
      <c r="E337" s="69"/>
      <c r="F337" s="60"/>
      <c r="G337" s="69"/>
      <c r="H337" s="60" t="s">
        <v>82</v>
      </c>
      <c r="I337" s="69" t="s">
        <v>857</v>
      </c>
      <c r="J337" s="60"/>
      <c r="K337" s="69"/>
      <c r="L337" s="60"/>
      <c r="M337" s="69"/>
      <c r="N337" s="624"/>
      <c r="O337" s="624"/>
      <c r="P337" s="627"/>
      <c r="Q337" s="406" t="s">
        <v>353</v>
      </c>
      <c r="R337"/>
      <c r="S337"/>
      <c r="T337"/>
      <c r="U337"/>
      <c r="V337"/>
      <c r="W337"/>
      <c r="X337"/>
      <c r="Y337"/>
      <c r="Z337"/>
      <c r="AB337"/>
      <c r="AC337"/>
      <c r="AD337"/>
      <c r="AE337"/>
      <c r="AF337"/>
      <c r="AG337"/>
      <c r="AH337"/>
      <c r="AI337"/>
      <c r="AJ337"/>
      <c r="AK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1:69" s="5" customFormat="1" ht="30" customHeight="1">
      <c r="A338" s="621"/>
      <c r="B338" s="232" t="s">
        <v>658</v>
      </c>
      <c r="C338" s="61" t="s">
        <v>60</v>
      </c>
      <c r="D338" s="59"/>
      <c r="E338" s="61"/>
      <c r="F338" s="59"/>
      <c r="G338" s="61"/>
      <c r="H338" s="232" t="s">
        <v>658</v>
      </c>
      <c r="I338" s="61" t="s">
        <v>60</v>
      </c>
      <c r="J338" s="59" t="s">
        <v>30</v>
      </c>
      <c r="K338" s="61" t="s">
        <v>32</v>
      </c>
      <c r="L338" s="59"/>
      <c r="M338" s="61"/>
      <c r="N338" s="624"/>
      <c r="O338" s="624"/>
      <c r="P338" s="627"/>
      <c r="Q338" s="406" t="s">
        <v>353</v>
      </c>
      <c r="R338"/>
      <c r="S338"/>
      <c r="T338"/>
      <c r="U338"/>
      <c r="V338"/>
      <c r="W338"/>
      <c r="X338"/>
      <c r="Y338"/>
      <c r="Z338"/>
      <c r="AB338"/>
      <c r="AC338"/>
      <c r="AD338"/>
      <c r="AE338"/>
      <c r="AF338"/>
      <c r="AG338"/>
      <c r="AH338"/>
      <c r="AI338"/>
      <c r="AJ338"/>
      <c r="AK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1:69" s="5" customFormat="1" ht="30" customHeight="1">
      <c r="A339" s="621"/>
      <c r="B339" s="60" t="s">
        <v>82</v>
      </c>
      <c r="C339" s="69" t="s">
        <v>858</v>
      </c>
      <c r="D339" s="118"/>
      <c r="E339" s="190"/>
      <c r="F339" s="60"/>
      <c r="G339" s="121"/>
      <c r="H339" s="60" t="s">
        <v>82</v>
      </c>
      <c r="I339" s="69" t="s">
        <v>858</v>
      </c>
      <c r="J339" s="60"/>
      <c r="K339" s="69"/>
      <c r="L339" s="60"/>
      <c r="M339" s="69"/>
      <c r="N339" s="624"/>
      <c r="O339" s="624"/>
      <c r="P339" s="627"/>
      <c r="Q339" s="406" t="s">
        <v>353</v>
      </c>
      <c r="R339"/>
      <c r="S339"/>
      <c r="T339"/>
      <c r="U339"/>
      <c r="V339"/>
      <c r="W339"/>
      <c r="X339"/>
      <c r="Y339"/>
      <c r="Z339"/>
      <c r="AB339"/>
      <c r="AC339"/>
      <c r="AD339"/>
      <c r="AE339"/>
      <c r="AF339"/>
      <c r="AG339"/>
      <c r="AH339"/>
      <c r="AI339"/>
      <c r="AJ339"/>
      <c r="AK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1:69" s="5" customFormat="1" ht="30" customHeight="1">
      <c r="A340" s="621"/>
      <c r="B340" s="59" t="s">
        <v>180</v>
      </c>
      <c r="C340" s="61" t="s">
        <v>64</v>
      </c>
      <c r="D340" s="59"/>
      <c r="E340" s="61"/>
      <c r="F340" s="59"/>
      <c r="G340" s="61"/>
      <c r="H340" s="59"/>
      <c r="I340" s="61"/>
      <c r="J340" s="205" t="s">
        <v>451</v>
      </c>
      <c r="K340" s="61" t="s">
        <v>440</v>
      </c>
      <c r="L340" s="59"/>
      <c r="M340" s="61"/>
      <c r="N340" s="624"/>
      <c r="O340" s="624"/>
      <c r="P340" s="627"/>
      <c r="Q340" s="406" t="s">
        <v>353</v>
      </c>
      <c r="R340"/>
      <c r="S340"/>
      <c r="T340"/>
      <c r="U340"/>
      <c r="V340"/>
      <c r="W340"/>
      <c r="X340"/>
      <c r="Y340"/>
      <c r="Z340"/>
      <c r="AB340"/>
      <c r="AC340"/>
      <c r="AD340"/>
      <c r="AE340"/>
      <c r="AF340"/>
      <c r="AG340"/>
      <c r="AH340"/>
      <c r="AI340"/>
      <c r="AJ340"/>
      <c r="AK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1:69" s="5" customFormat="1" ht="30" customHeight="1" thickBot="1">
      <c r="A341" s="622"/>
      <c r="B341" s="64" t="s">
        <v>860</v>
      </c>
      <c r="C341" s="197"/>
      <c r="D341" s="64"/>
      <c r="E341" s="63"/>
      <c r="F341" s="64"/>
      <c r="G341" s="63"/>
      <c r="H341" s="64"/>
      <c r="I341" s="63"/>
      <c r="J341" s="64"/>
      <c r="K341" s="197"/>
      <c r="L341" s="64"/>
      <c r="M341" s="63"/>
      <c r="N341" s="625"/>
      <c r="O341" s="625"/>
      <c r="P341" s="628"/>
      <c r="Q341" s="406" t="s">
        <v>353</v>
      </c>
      <c r="R341"/>
      <c r="S341"/>
      <c r="T341"/>
      <c r="U341"/>
      <c r="V341"/>
      <c r="W341"/>
      <c r="X341"/>
      <c r="Y341"/>
      <c r="Z341"/>
      <c r="AB341"/>
      <c r="AC341"/>
      <c r="AD341"/>
      <c r="AE341"/>
      <c r="AF341"/>
      <c r="AG341"/>
      <c r="AH341"/>
      <c r="AI341"/>
      <c r="AJ341"/>
      <c r="AK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1:69" s="5" customFormat="1" ht="30" customHeight="1">
      <c r="A342" s="621" t="s">
        <v>354</v>
      </c>
      <c r="B342" s="59"/>
      <c r="C342" s="61"/>
      <c r="D342" s="123" t="s">
        <v>30</v>
      </c>
      <c r="E342" s="122" t="s">
        <v>64</v>
      </c>
      <c r="F342" s="51" t="s">
        <v>658</v>
      </c>
      <c r="G342" s="122" t="s">
        <v>64</v>
      </c>
      <c r="H342" s="123" t="s">
        <v>93</v>
      </c>
      <c r="I342" s="122" t="s">
        <v>14</v>
      </c>
      <c r="J342" s="123" t="s">
        <v>654</v>
      </c>
      <c r="K342" s="122" t="s">
        <v>14</v>
      </c>
      <c r="L342" s="51" t="s">
        <v>658</v>
      </c>
      <c r="M342" s="122" t="s">
        <v>64</v>
      </c>
      <c r="N342" s="624" t="str">
        <f>VLOOKUP($A342,'[2]Phan ca HK1-2025'!$B$4:$I$126,4,0)</f>
        <v>2. Chiều</v>
      </c>
      <c r="O342" s="624" t="str">
        <f>VLOOKUP($A342,'[2]Phan ca HK1-2025'!$B$4:$I$126,6,0)</f>
        <v>15/09/2025</v>
      </c>
      <c r="P342" s="627" t="str">
        <f>VLOOKUP($A342,'[2]Phan ca HK1-2025'!$B$4:$I$126,8,0)</f>
        <v>C3-403</v>
      </c>
      <c r="Q342" s="406" t="s">
        <v>354</v>
      </c>
      <c r="R342"/>
      <c r="S342"/>
      <c r="T342"/>
      <c r="U342"/>
      <c r="V342"/>
      <c r="W342"/>
      <c r="X342"/>
      <c r="Y342"/>
      <c r="Z342"/>
      <c r="AB342"/>
      <c r="AC342"/>
      <c r="AD342"/>
      <c r="AE342"/>
      <c r="AF342"/>
      <c r="AG342"/>
      <c r="AH342"/>
      <c r="AI342"/>
      <c r="AJ342"/>
      <c r="AK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1:69" s="5" customFormat="1" ht="30" customHeight="1">
      <c r="A343" s="621"/>
      <c r="B343" s="118"/>
      <c r="C343" s="190"/>
      <c r="D343" s="60" t="s">
        <v>45</v>
      </c>
      <c r="E343" s="69"/>
      <c r="F343" s="60" t="s">
        <v>82</v>
      </c>
      <c r="G343" s="69" t="s">
        <v>861</v>
      </c>
      <c r="H343" s="60" t="s">
        <v>45</v>
      </c>
      <c r="I343" s="69"/>
      <c r="J343" s="60" t="s">
        <v>828</v>
      </c>
      <c r="K343" s="69" t="s">
        <v>34</v>
      </c>
      <c r="L343" s="60" t="s">
        <v>82</v>
      </c>
      <c r="M343" s="69" t="s">
        <v>861</v>
      </c>
      <c r="N343" s="624"/>
      <c r="O343" s="624"/>
      <c r="P343" s="627"/>
      <c r="Q343" s="406" t="s">
        <v>354</v>
      </c>
      <c r="R343"/>
      <c r="S343"/>
      <c r="T343"/>
      <c r="U343"/>
      <c r="V343"/>
      <c r="W343"/>
      <c r="X343"/>
      <c r="Y343"/>
      <c r="Z343"/>
      <c r="AB343"/>
      <c r="AC343"/>
      <c r="AD343"/>
      <c r="AE343"/>
      <c r="AF343"/>
      <c r="AG343"/>
      <c r="AH343"/>
      <c r="AI343"/>
      <c r="AJ343"/>
      <c r="AK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1:69" s="5" customFormat="1" ht="30" customHeight="1">
      <c r="A344" s="621"/>
      <c r="B344" s="59"/>
      <c r="C344" s="61"/>
      <c r="D344" s="187" t="s">
        <v>159</v>
      </c>
      <c r="E344" s="188" t="s">
        <v>223</v>
      </c>
      <c r="F344" s="232" t="s">
        <v>658</v>
      </c>
      <c r="G344" s="61" t="s">
        <v>58</v>
      </c>
      <c r="H344" s="59"/>
      <c r="I344" s="61"/>
      <c r="J344" s="205" t="s">
        <v>451</v>
      </c>
      <c r="K344" s="61" t="s">
        <v>60</v>
      </c>
      <c r="L344" s="232" t="s">
        <v>658</v>
      </c>
      <c r="M344" s="61" t="s">
        <v>58</v>
      </c>
      <c r="N344" s="624"/>
      <c r="O344" s="624"/>
      <c r="P344" s="627"/>
      <c r="Q344" s="406" t="s">
        <v>354</v>
      </c>
      <c r="R344"/>
      <c r="S344"/>
      <c r="T344"/>
      <c r="U344"/>
      <c r="V344"/>
      <c r="W344"/>
      <c r="X344"/>
      <c r="Y344"/>
      <c r="Z344"/>
      <c r="AB344"/>
      <c r="AC344"/>
      <c r="AD344"/>
      <c r="AE344"/>
      <c r="AF344"/>
      <c r="AG344"/>
      <c r="AH344"/>
      <c r="AI344"/>
      <c r="AJ344"/>
      <c r="AK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1:69" s="5" customFormat="1" ht="30" customHeight="1">
      <c r="A345" s="621"/>
      <c r="B345" s="60"/>
      <c r="C345" s="69"/>
      <c r="D345" s="60" t="s">
        <v>45</v>
      </c>
      <c r="E345" s="69"/>
      <c r="F345" s="60" t="s">
        <v>82</v>
      </c>
      <c r="G345" s="119" t="s">
        <v>862</v>
      </c>
      <c r="H345" s="60"/>
      <c r="I345" s="121"/>
      <c r="J345" s="60"/>
      <c r="K345" s="69"/>
      <c r="L345" s="60" t="s">
        <v>82</v>
      </c>
      <c r="M345" s="119" t="s">
        <v>862</v>
      </c>
      <c r="N345" s="624"/>
      <c r="O345" s="624"/>
      <c r="P345" s="627"/>
      <c r="Q345" s="406" t="s">
        <v>354</v>
      </c>
      <c r="R345"/>
      <c r="S345"/>
      <c r="T345"/>
      <c r="U345"/>
      <c r="V345"/>
      <c r="W345"/>
      <c r="X345"/>
      <c r="Y345"/>
      <c r="Z345"/>
      <c r="AB345"/>
      <c r="AC345"/>
      <c r="AD345"/>
      <c r="AE345"/>
      <c r="AF345"/>
      <c r="AG345"/>
      <c r="AH345"/>
      <c r="AI345"/>
      <c r="AJ345"/>
      <c r="AK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1:69" s="5" customFormat="1" ht="30" customHeight="1">
      <c r="A346" s="621"/>
      <c r="B346" s="59" t="s">
        <v>681</v>
      </c>
      <c r="C346" s="61" t="s">
        <v>32</v>
      </c>
      <c r="D346" s="59"/>
      <c r="E346" s="61"/>
      <c r="F346" s="59"/>
      <c r="G346" s="61"/>
      <c r="H346" s="59"/>
      <c r="I346" s="61"/>
      <c r="J346" s="59"/>
      <c r="K346" s="61"/>
      <c r="L346" s="59"/>
      <c r="M346" s="61"/>
      <c r="N346" s="624"/>
      <c r="O346" s="624"/>
      <c r="P346" s="627"/>
      <c r="Q346" s="406" t="s">
        <v>354</v>
      </c>
      <c r="R346"/>
      <c r="S346"/>
      <c r="T346"/>
      <c r="U346"/>
      <c r="V346"/>
      <c r="W346"/>
      <c r="X346"/>
      <c r="Y346"/>
      <c r="Z346"/>
      <c r="AB346"/>
      <c r="AC346"/>
      <c r="AD346"/>
      <c r="AE346"/>
      <c r="AF346"/>
      <c r="AG346"/>
      <c r="AH346"/>
      <c r="AI346"/>
      <c r="AJ346"/>
      <c r="AK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1:69" s="5" customFormat="1" ht="30" customHeight="1">
      <c r="A347" s="621"/>
      <c r="B347" s="60" t="s">
        <v>37</v>
      </c>
      <c r="C347" s="121"/>
      <c r="D347" s="60"/>
      <c r="E347" s="121"/>
      <c r="F347" s="60"/>
      <c r="G347" s="121"/>
      <c r="H347" s="118"/>
      <c r="I347" s="190"/>
      <c r="J347" s="60"/>
      <c r="K347" s="121"/>
      <c r="L347" s="60"/>
      <c r="M347" s="121"/>
      <c r="N347" s="624"/>
      <c r="O347" s="624"/>
      <c r="P347" s="627"/>
      <c r="Q347" s="406" t="s">
        <v>354</v>
      </c>
      <c r="R347"/>
      <c r="S347"/>
      <c r="T347"/>
      <c r="U347"/>
      <c r="V347"/>
      <c r="W347"/>
      <c r="X347"/>
      <c r="Y347"/>
      <c r="Z347"/>
      <c r="AB347"/>
      <c r="AC347"/>
      <c r="AD347"/>
      <c r="AE347"/>
      <c r="AF347"/>
      <c r="AG347"/>
      <c r="AH347"/>
      <c r="AI347"/>
      <c r="AJ347"/>
      <c r="AK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1:69" s="5" customFormat="1" ht="30" customHeight="1">
      <c r="A348" s="621"/>
      <c r="B348" s="59" t="s">
        <v>180</v>
      </c>
      <c r="C348" s="61" t="s">
        <v>59</v>
      </c>
      <c r="D348" s="59"/>
      <c r="E348" s="61"/>
      <c r="F348" s="59"/>
      <c r="G348" s="61"/>
      <c r="H348" s="59"/>
      <c r="I348" s="61"/>
      <c r="J348" s="59"/>
      <c r="K348" s="61"/>
      <c r="L348" s="59"/>
      <c r="M348" s="61"/>
      <c r="N348" s="624"/>
      <c r="O348" s="624"/>
      <c r="P348" s="627"/>
      <c r="Q348" s="406" t="s">
        <v>354</v>
      </c>
      <c r="R348"/>
      <c r="S348"/>
      <c r="T348"/>
      <c r="U348"/>
      <c r="V348"/>
      <c r="W348"/>
      <c r="X348"/>
      <c r="Y348"/>
      <c r="Z348"/>
      <c r="AB348"/>
      <c r="AC348"/>
      <c r="AD348"/>
      <c r="AE348"/>
      <c r="AF348"/>
      <c r="AG348"/>
      <c r="AH348"/>
      <c r="AI348"/>
      <c r="AJ348"/>
      <c r="AK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1:69" s="5" customFormat="1" ht="30" customHeight="1" thickBot="1">
      <c r="A349" s="622"/>
      <c r="B349" s="64" t="s">
        <v>859</v>
      </c>
      <c r="C349" s="197"/>
      <c r="D349" s="64"/>
      <c r="E349" s="63"/>
      <c r="F349" s="64"/>
      <c r="G349" s="63"/>
      <c r="H349" s="64"/>
      <c r="I349" s="197"/>
      <c r="J349" s="64"/>
      <c r="K349" s="197"/>
      <c r="L349" s="64"/>
      <c r="M349" s="63"/>
      <c r="N349" s="624"/>
      <c r="O349" s="624"/>
      <c r="P349" s="627"/>
      <c r="Q349" s="406" t="s">
        <v>354</v>
      </c>
      <c r="R349"/>
      <c r="S349"/>
      <c r="T349"/>
      <c r="U349"/>
      <c r="V349"/>
      <c r="W349"/>
      <c r="X349"/>
      <c r="Y349"/>
      <c r="Z349"/>
      <c r="AB349"/>
      <c r="AC349"/>
      <c r="AD349"/>
      <c r="AE349"/>
      <c r="AF349"/>
      <c r="AG349"/>
      <c r="AH349"/>
      <c r="AI349"/>
      <c r="AJ349"/>
      <c r="AK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1:69" s="5" customFormat="1" ht="30" customHeight="1">
      <c r="A350" s="620" t="s">
        <v>355</v>
      </c>
      <c r="B350" s="59"/>
      <c r="C350" s="61"/>
      <c r="D350" s="123" t="s">
        <v>159</v>
      </c>
      <c r="E350" s="122" t="s">
        <v>13</v>
      </c>
      <c r="F350" s="51" t="s">
        <v>658</v>
      </c>
      <c r="G350" s="122" t="s">
        <v>59</v>
      </c>
      <c r="H350" s="123" t="s">
        <v>93</v>
      </c>
      <c r="I350" s="122" t="s">
        <v>95</v>
      </c>
      <c r="J350" s="123" t="s">
        <v>654</v>
      </c>
      <c r="K350" s="122" t="s">
        <v>95</v>
      </c>
      <c r="L350" s="51" t="s">
        <v>658</v>
      </c>
      <c r="M350" s="122" t="s">
        <v>59</v>
      </c>
      <c r="N350" s="623" t="str">
        <f>VLOOKUP($A350,'[2]Phan ca HK1-2025'!$B$4:$I$126,4,0)</f>
        <v>1. Sáng</v>
      </c>
      <c r="O350" s="623" t="str">
        <f>VLOOKUP($A350,'[2]Phan ca HK1-2025'!$B$4:$I$126,6,0)</f>
        <v>15/09/2025</v>
      </c>
      <c r="P350" s="626" t="str">
        <f>VLOOKUP($A350,'[2]Phan ca HK1-2025'!$B$4:$I$126,8,0)</f>
        <v>C3-403</v>
      </c>
      <c r="Q350" s="406" t="s">
        <v>355</v>
      </c>
      <c r="R350"/>
      <c r="S350"/>
      <c r="T350"/>
      <c r="U350"/>
      <c r="V350"/>
      <c r="W350"/>
      <c r="X350"/>
      <c r="Y350"/>
      <c r="Z350"/>
      <c r="AB350"/>
      <c r="AC350"/>
      <c r="AD350"/>
      <c r="AE350"/>
      <c r="AF350"/>
      <c r="AG350"/>
      <c r="AH350"/>
      <c r="AI350"/>
      <c r="AJ350"/>
      <c r="AK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1:69" s="5" customFormat="1" ht="30" customHeight="1">
      <c r="A351" s="621"/>
      <c r="B351" s="118"/>
      <c r="C351" s="190"/>
      <c r="D351" s="60" t="s">
        <v>45</v>
      </c>
      <c r="E351" s="69"/>
      <c r="F351" s="60" t="s">
        <v>82</v>
      </c>
      <c r="G351" s="69" t="s">
        <v>863</v>
      </c>
      <c r="H351" s="60" t="s">
        <v>45</v>
      </c>
      <c r="I351" s="121"/>
      <c r="J351" s="60" t="s">
        <v>829</v>
      </c>
      <c r="K351" s="69" t="s">
        <v>34</v>
      </c>
      <c r="L351" s="60" t="s">
        <v>82</v>
      </c>
      <c r="M351" s="69" t="s">
        <v>863</v>
      </c>
      <c r="N351" s="624"/>
      <c r="O351" s="624"/>
      <c r="P351" s="627"/>
      <c r="Q351" s="406" t="s">
        <v>355</v>
      </c>
      <c r="R351"/>
      <c r="S351"/>
      <c r="T351"/>
      <c r="U351"/>
      <c r="V351"/>
      <c r="W351"/>
      <c r="X351"/>
      <c r="Y351"/>
      <c r="Z351"/>
      <c r="AB351"/>
      <c r="AC351"/>
      <c r="AD351"/>
      <c r="AE351"/>
      <c r="AF351"/>
      <c r="AG351"/>
      <c r="AH351"/>
      <c r="AI351"/>
      <c r="AJ351"/>
      <c r="AK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1:69" s="5" customFormat="1" ht="30" customHeight="1">
      <c r="A352" s="621"/>
      <c r="B352" s="59"/>
      <c r="C352" s="61"/>
      <c r="D352" s="59" t="s">
        <v>30</v>
      </c>
      <c r="E352" s="61" t="s">
        <v>32</v>
      </c>
      <c r="F352" s="232" t="s">
        <v>658</v>
      </c>
      <c r="G352" s="61" t="s">
        <v>60</v>
      </c>
      <c r="H352" s="187"/>
      <c r="I352" s="188"/>
      <c r="J352" s="205" t="s">
        <v>454</v>
      </c>
      <c r="K352" s="61" t="s">
        <v>440</v>
      </c>
      <c r="L352" s="232" t="s">
        <v>658</v>
      </c>
      <c r="M352" s="61" t="s">
        <v>60</v>
      </c>
      <c r="N352" s="624"/>
      <c r="O352" s="624"/>
      <c r="P352" s="627"/>
      <c r="Q352" s="406" t="s">
        <v>355</v>
      </c>
      <c r="R352"/>
      <c r="S352"/>
      <c r="T352"/>
      <c r="U352"/>
      <c r="V352"/>
      <c r="W352"/>
      <c r="X352"/>
      <c r="Y352"/>
      <c r="Z352"/>
      <c r="AB352"/>
      <c r="AC352"/>
      <c r="AD352"/>
      <c r="AE352"/>
      <c r="AF352"/>
      <c r="AG352"/>
      <c r="AH352"/>
      <c r="AI352"/>
      <c r="AJ352"/>
      <c r="AK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69" s="5" customFormat="1" ht="30" customHeight="1">
      <c r="A353" s="621"/>
      <c r="B353" s="118"/>
      <c r="C353" s="69"/>
      <c r="D353" s="60" t="s">
        <v>45</v>
      </c>
      <c r="E353" s="69"/>
      <c r="F353" s="60" t="s">
        <v>82</v>
      </c>
      <c r="G353" s="119" t="s">
        <v>864</v>
      </c>
      <c r="H353" s="118"/>
      <c r="I353" s="119"/>
      <c r="J353" s="60"/>
      <c r="K353" s="121"/>
      <c r="L353" s="60" t="s">
        <v>82</v>
      </c>
      <c r="M353" s="119" t="s">
        <v>864</v>
      </c>
      <c r="N353" s="624"/>
      <c r="O353" s="624"/>
      <c r="P353" s="627"/>
      <c r="Q353" s="406" t="s">
        <v>355</v>
      </c>
      <c r="R353"/>
      <c r="S353"/>
      <c r="T353"/>
      <c r="U353"/>
      <c r="V353"/>
      <c r="W353"/>
      <c r="X353"/>
      <c r="Y353"/>
      <c r="Z353"/>
      <c r="AB353"/>
      <c r="AC353"/>
      <c r="AD353"/>
      <c r="AE353"/>
      <c r="AF353"/>
      <c r="AG353"/>
      <c r="AH353"/>
      <c r="AI353"/>
      <c r="AJ353"/>
      <c r="AK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69" s="5" customFormat="1" ht="30" customHeight="1">
      <c r="A354" s="621"/>
      <c r="B354" s="59" t="s">
        <v>681</v>
      </c>
      <c r="C354" s="61" t="s">
        <v>31</v>
      </c>
      <c r="D354" s="59"/>
      <c r="E354" s="61"/>
      <c r="F354" s="59"/>
      <c r="G354" s="61"/>
      <c r="H354" s="59"/>
      <c r="I354" s="61"/>
      <c r="J354" s="59"/>
      <c r="K354" s="61"/>
      <c r="L354" s="59"/>
      <c r="M354" s="61"/>
      <c r="N354" s="624"/>
      <c r="O354" s="624"/>
      <c r="P354" s="627"/>
      <c r="Q354" s="406" t="s">
        <v>355</v>
      </c>
      <c r="R354"/>
      <c r="S354"/>
      <c r="T354"/>
      <c r="U354"/>
      <c r="V354"/>
      <c r="W354"/>
      <c r="X354"/>
      <c r="Y354"/>
      <c r="Z354"/>
      <c r="AB354"/>
      <c r="AC354"/>
      <c r="AD354"/>
      <c r="AE354"/>
      <c r="AF354"/>
      <c r="AG354"/>
      <c r="AH354"/>
      <c r="AI354"/>
      <c r="AJ354"/>
      <c r="AK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1:69" s="5" customFormat="1" ht="30" customHeight="1">
      <c r="A355" s="621"/>
      <c r="B355" s="60" t="s">
        <v>37</v>
      </c>
      <c r="C355" s="121"/>
      <c r="D355" s="60"/>
      <c r="E355" s="121"/>
      <c r="F355" s="60"/>
      <c r="G355" s="121"/>
      <c r="H355" s="60"/>
      <c r="I355" s="121"/>
      <c r="J355" s="60"/>
      <c r="K355" s="121"/>
      <c r="L355" s="60"/>
      <c r="M355" s="121"/>
      <c r="N355" s="624"/>
      <c r="O355" s="624"/>
      <c r="P355" s="627"/>
      <c r="Q355" s="406" t="s">
        <v>355</v>
      </c>
      <c r="R355"/>
      <c r="S355"/>
      <c r="T355"/>
      <c r="U355"/>
      <c r="V355"/>
      <c r="W355"/>
      <c r="X355"/>
      <c r="Y355"/>
      <c r="Z355"/>
      <c r="AB355"/>
      <c r="AC355"/>
      <c r="AD355"/>
      <c r="AE355"/>
      <c r="AF355"/>
      <c r="AG355"/>
      <c r="AH355"/>
      <c r="AI355"/>
      <c r="AJ355"/>
      <c r="AK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1:69" s="5" customFormat="1" ht="30" customHeight="1">
      <c r="A356" s="621"/>
      <c r="B356" s="59" t="s">
        <v>180</v>
      </c>
      <c r="C356" s="61" t="s">
        <v>64</v>
      </c>
      <c r="D356" s="59"/>
      <c r="E356" s="61"/>
      <c r="F356" s="59"/>
      <c r="G356" s="61"/>
      <c r="H356" s="59"/>
      <c r="I356" s="61"/>
      <c r="J356" s="59"/>
      <c r="K356" s="61"/>
      <c r="L356" s="59"/>
      <c r="M356" s="61"/>
      <c r="N356" s="624"/>
      <c r="O356" s="624"/>
      <c r="P356" s="627"/>
      <c r="Q356" s="406" t="s">
        <v>355</v>
      </c>
      <c r="R356"/>
      <c r="S356"/>
      <c r="T356"/>
      <c r="U356"/>
      <c r="V356"/>
      <c r="W356"/>
      <c r="X356"/>
      <c r="Y356"/>
      <c r="Z356"/>
      <c r="AB356"/>
      <c r="AC356"/>
      <c r="AD356"/>
      <c r="AE356"/>
      <c r="AF356"/>
      <c r="AG356"/>
      <c r="AH356"/>
      <c r="AI356"/>
      <c r="AJ356"/>
      <c r="AK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1:69" s="5" customFormat="1" ht="30" customHeight="1" thickBot="1">
      <c r="A357" s="622"/>
      <c r="B357" s="64" t="s">
        <v>860</v>
      </c>
      <c r="C357" s="197"/>
      <c r="D357" s="64"/>
      <c r="E357" s="63"/>
      <c r="F357" s="64"/>
      <c r="G357" s="63"/>
      <c r="H357" s="64"/>
      <c r="I357" s="63"/>
      <c r="J357" s="64"/>
      <c r="K357" s="197"/>
      <c r="L357" s="64"/>
      <c r="M357" s="63"/>
      <c r="N357" s="625"/>
      <c r="O357" s="625"/>
      <c r="P357" s="628"/>
      <c r="Q357" s="406" t="s">
        <v>355</v>
      </c>
      <c r="R357"/>
      <c r="S357"/>
      <c r="T357"/>
      <c r="U357"/>
      <c r="V357"/>
      <c r="W357"/>
      <c r="X357"/>
      <c r="Y357"/>
      <c r="Z357"/>
      <c r="AB357"/>
      <c r="AC357"/>
      <c r="AD357"/>
      <c r="AE357"/>
      <c r="AF357"/>
      <c r="AG357"/>
      <c r="AH357"/>
      <c r="AI357"/>
      <c r="AJ357"/>
      <c r="AK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1:69" s="5" customFormat="1" ht="30" customHeight="1">
      <c r="A358" s="620" t="s">
        <v>356</v>
      </c>
      <c r="B358" s="59" t="s">
        <v>681</v>
      </c>
      <c r="C358" s="61" t="s">
        <v>64</v>
      </c>
      <c r="D358" s="51" t="s">
        <v>658</v>
      </c>
      <c r="E358" s="122" t="s">
        <v>64</v>
      </c>
      <c r="F358" s="123" t="s">
        <v>654</v>
      </c>
      <c r="G358" s="122" t="s">
        <v>14</v>
      </c>
      <c r="H358" s="123" t="s">
        <v>93</v>
      </c>
      <c r="I358" s="122" t="s">
        <v>14</v>
      </c>
      <c r="J358" s="51" t="s">
        <v>658</v>
      </c>
      <c r="K358" s="122" t="s">
        <v>64</v>
      </c>
      <c r="L358" s="123"/>
      <c r="M358" s="122"/>
      <c r="N358" s="624" t="str">
        <f>VLOOKUP($A358,'[2]Phan ca HK1-2025'!$B$4:$I$126,4,0)</f>
        <v>2. Chiều</v>
      </c>
      <c r="O358" s="624" t="str">
        <f>VLOOKUP($A358,'[2]Phan ca HK1-2025'!$B$4:$I$126,6,0)</f>
        <v>15/09/2025</v>
      </c>
      <c r="P358" s="627" t="str">
        <f>VLOOKUP($A358,'[2]Phan ca HK1-2025'!$B$4:$I$126,8,0)</f>
        <v>C2-303</v>
      </c>
      <c r="Q358" s="406" t="s">
        <v>356</v>
      </c>
      <c r="R358"/>
      <c r="S358"/>
      <c r="T358"/>
      <c r="U358"/>
      <c r="V358"/>
      <c r="W358"/>
      <c r="X358"/>
      <c r="Y358"/>
      <c r="Z358"/>
      <c r="AB358"/>
      <c r="AC358"/>
      <c r="AD358"/>
      <c r="AE358"/>
      <c r="AF358"/>
      <c r="AG358"/>
      <c r="AH358"/>
      <c r="AI358"/>
      <c r="AJ358"/>
      <c r="AK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1:69" s="5" customFormat="1" ht="30" customHeight="1">
      <c r="A359" s="621"/>
      <c r="B359" s="118"/>
      <c r="C359" s="119"/>
      <c r="D359" s="60" t="s">
        <v>82</v>
      </c>
      <c r="E359" s="69" t="s">
        <v>876</v>
      </c>
      <c r="F359" s="60" t="s">
        <v>871</v>
      </c>
      <c r="G359" s="69" t="s">
        <v>88</v>
      </c>
      <c r="H359" s="60" t="s">
        <v>865</v>
      </c>
      <c r="I359" s="69" t="s">
        <v>45</v>
      </c>
      <c r="J359" s="60" t="s">
        <v>82</v>
      </c>
      <c r="K359" s="69" t="s">
        <v>876</v>
      </c>
      <c r="L359" s="118"/>
      <c r="M359" s="119"/>
      <c r="N359" s="624"/>
      <c r="O359" s="624"/>
      <c r="P359" s="627"/>
      <c r="Q359" s="406" t="s">
        <v>356</v>
      </c>
      <c r="R359"/>
      <c r="S359"/>
      <c r="T359"/>
      <c r="U359"/>
      <c r="V359"/>
      <c r="W359"/>
      <c r="X359"/>
      <c r="Y359"/>
      <c r="Z359"/>
      <c r="AB359"/>
      <c r="AC359"/>
      <c r="AD359"/>
      <c r="AE359"/>
      <c r="AF359"/>
      <c r="AG359"/>
      <c r="AH359"/>
      <c r="AI359"/>
      <c r="AJ359"/>
      <c r="AK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1:69" s="5" customFormat="1" ht="30" customHeight="1">
      <c r="A360" s="621"/>
      <c r="B360" s="59" t="s">
        <v>159</v>
      </c>
      <c r="C360" s="61" t="s">
        <v>223</v>
      </c>
      <c r="D360" s="232" t="s">
        <v>658</v>
      </c>
      <c r="E360" s="61" t="s">
        <v>58</v>
      </c>
      <c r="F360" s="59"/>
      <c r="G360" s="61"/>
      <c r="H360" s="59"/>
      <c r="I360" s="61"/>
      <c r="J360" s="232" t="s">
        <v>658</v>
      </c>
      <c r="K360" s="61" t="s">
        <v>58</v>
      </c>
      <c r="L360" s="59"/>
      <c r="M360" s="61"/>
      <c r="N360" s="624"/>
      <c r="O360" s="624"/>
      <c r="P360" s="627"/>
      <c r="Q360" s="406" t="s">
        <v>356</v>
      </c>
      <c r="R360"/>
      <c r="S360"/>
      <c r="T360"/>
      <c r="U360"/>
      <c r="V360"/>
      <c r="W360"/>
      <c r="X360"/>
      <c r="Y360"/>
      <c r="Z360"/>
      <c r="AB360"/>
      <c r="AC360"/>
      <c r="AD360"/>
      <c r="AE360"/>
      <c r="AF360"/>
      <c r="AG360"/>
      <c r="AH360"/>
      <c r="AI360"/>
      <c r="AJ360"/>
      <c r="AK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1:69" s="5" customFormat="1" ht="30" customHeight="1">
      <c r="A361" s="621"/>
      <c r="B361" s="60"/>
      <c r="C361" s="69"/>
      <c r="D361" s="60" t="s">
        <v>82</v>
      </c>
      <c r="E361" s="69" t="s">
        <v>877</v>
      </c>
      <c r="F361" s="60"/>
      <c r="G361" s="69"/>
      <c r="H361" s="60"/>
      <c r="I361" s="121"/>
      <c r="J361" s="60" t="s">
        <v>82</v>
      </c>
      <c r="K361" s="69" t="s">
        <v>877</v>
      </c>
      <c r="L361" s="118"/>
      <c r="M361" s="119"/>
      <c r="N361" s="624"/>
      <c r="O361" s="624"/>
      <c r="P361" s="627"/>
      <c r="Q361" s="406" t="s">
        <v>356</v>
      </c>
      <c r="R361"/>
      <c r="S361"/>
      <c r="T361"/>
      <c r="U361"/>
      <c r="V361"/>
      <c r="W361"/>
      <c r="X361"/>
      <c r="Y361"/>
      <c r="Z361"/>
      <c r="AB361"/>
      <c r="AC361"/>
      <c r="AD361"/>
      <c r="AE361"/>
      <c r="AF361"/>
      <c r="AG361"/>
      <c r="AH361"/>
      <c r="AI361"/>
      <c r="AJ361"/>
      <c r="AK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1:69" s="5" customFormat="1" ht="30" customHeight="1">
      <c r="A362" s="621"/>
      <c r="B362" s="59"/>
      <c r="C362" s="61"/>
      <c r="D362" s="59" t="s">
        <v>30</v>
      </c>
      <c r="E362" s="61" t="s">
        <v>59</v>
      </c>
      <c r="F362" s="59"/>
      <c r="G362" s="61"/>
      <c r="H362" s="59"/>
      <c r="I362" s="61"/>
      <c r="J362" s="205" t="s">
        <v>454</v>
      </c>
      <c r="K362" s="61" t="s">
        <v>59</v>
      </c>
      <c r="L362" s="59"/>
      <c r="M362" s="61"/>
      <c r="N362" s="624"/>
      <c r="O362" s="624"/>
      <c r="P362" s="627"/>
      <c r="Q362" s="406" t="s">
        <v>356</v>
      </c>
      <c r="R362"/>
      <c r="S362"/>
      <c r="T362"/>
      <c r="U362"/>
      <c r="V362"/>
      <c r="W362"/>
      <c r="X362"/>
      <c r="Y362"/>
      <c r="Z362"/>
      <c r="AB362"/>
      <c r="AC362"/>
      <c r="AD362"/>
      <c r="AE362"/>
      <c r="AF362"/>
      <c r="AG362"/>
      <c r="AH362"/>
      <c r="AI362"/>
      <c r="AJ362"/>
      <c r="AK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1:69" s="5" customFormat="1" ht="30" customHeight="1">
      <c r="A363" s="621"/>
      <c r="B363" s="60"/>
      <c r="C363" s="121"/>
      <c r="D363" s="60"/>
      <c r="E363" s="69"/>
      <c r="F363" s="60"/>
      <c r="G363" s="121"/>
      <c r="H363" s="118"/>
      <c r="I363" s="190"/>
      <c r="J363" s="60"/>
      <c r="K363" s="121"/>
      <c r="L363" s="60"/>
      <c r="M363" s="121"/>
      <c r="N363" s="624"/>
      <c r="O363" s="624"/>
      <c r="P363" s="627"/>
      <c r="Q363" s="406" t="s">
        <v>356</v>
      </c>
      <c r="R363"/>
      <c r="S363"/>
      <c r="T363"/>
      <c r="U363"/>
      <c r="V363"/>
      <c r="W363"/>
      <c r="X363"/>
      <c r="Y363"/>
      <c r="Z363"/>
      <c r="AB363"/>
      <c r="AC363"/>
      <c r="AD363"/>
      <c r="AE363"/>
      <c r="AF363"/>
      <c r="AG363"/>
      <c r="AH363"/>
      <c r="AI363"/>
      <c r="AJ363"/>
      <c r="AK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1:69" s="5" customFormat="1" ht="30" customHeight="1">
      <c r="A364" s="621"/>
      <c r="B364" s="59" t="s">
        <v>180</v>
      </c>
      <c r="C364" s="61" t="s">
        <v>60</v>
      </c>
      <c r="D364" s="59"/>
      <c r="E364" s="61"/>
      <c r="F364" s="59"/>
      <c r="G364" s="61"/>
      <c r="H364" s="59"/>
      <c r="I364" s="61"/>
      <c r="J364" s="59"/>
      <c r="K364" s="61"/>
      <c r="L364" s="59"/>
      <c r="M364" s="61"/>
      <c r="N364" s="624"/>
      <c r="O364" s="624"/>
      <c r="P364" s="627"/>
      <c r="Q364" s="406" t="s">
        <v>356</v>
      </c>
      <c r="R364"/>
      <c r="S364"/>
      <c r="T364"/>
      <c r="U364"/>
      <c r="V364"/>
      <c r="W364"/>
      <c r="X364"/>
      <c r="Y364"/>
      <c r="Z364"/>
      <c r="AB364"/>
      <c r="AC364"/>
      <c r="AD364"/>
      <c r="AE364"/>
      <c r="AF364"/>
      <c r="AG364"/>
      <c r="AH364"/>
      <c r="AI364"/>
      <c r="AJ364"/>
      <c r="AK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1:69" s="5" customFormat="1" ht="30" customHeight="1" thickBot="1">
      <c r="A365" s="621"/>
      <c r="B365" s="64" t="s">
        <v>885</v>
      </c>
      <c r="C365" s="197"/>
      <c r="D365" s="64"/>
      <c r="E365" s="63"/>
      <c r="F365" s="64"/>
      <c r="G365" s="197"/>
      <c r="H365" s="64"/>
      <c r="I365" s="197"/>
      <c r="J365" s="64"/>
      <c r="K365" s="63"/>
      <c r="L365" s="64"/>
      <c r="M365" s="197"/>
      <c r="N365" s="624"/>
      <c r="O365" s="624"/>
      <c r="P365" s="627"/>
      <c r="Q365" s="406" t="s">
        <v>356</v>
      </c>
      <c r="R365"/>
      <c r="S365"/>
      <c r="T365"/>
      <c r="U365"/>
      <c r="V365"/>
      <c r="W365"/>
      <c r="X365"/>
      <c r="Y365"/>
      <c r="Z365"/>
      <c r="AB365"/>
      <c r="AC365"/>
      <c r="AD365"/>
      <c r="AE365"/>
      <c r="AF365"/>
      <c r="AG365"/>
      <c r="AH365"/>
      <c r="AI365"/>
      <c r="AJ365"/>
      <c r="AK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1:69" s="5" customFormat="1" ht="30" customHeight="1">
      <c r="A366" s="620" t="s">
        <v>357</v>
      </c>
      <c r="B366" s="59" t="s">
        <v>681</v>
      </c>
      <c r="C366" s="61" t="s">
        <v>59</v>
      </c>
      <c r="D366" s="51" t="s">
        <v>658</v>
      </c>
      <c r="E366" s="122" t="s">
        <v>59</v>
      </c>
      <c r="F366" s="123" t="s">
        <v>654</v>
      </c>
      <c r="G366" s="122" t="s">
        <v>95</v>
      </c>
      <c r="H366" s="123" t="s">
        <v>93</v>
      </c>
      <c r="I366" s="122" t="s">
        <v>95</v>
      </c>
      <c r="J366" s="51" t="s">
        <v>658</v>
      </c>
      <c r="K366" s="122" t="s">
        <v>59</v>
      </c>
      <c r="L366" s="59"/>
      <c r="M366" s="61"/>
      <c r="N366" s="623" t="str">
        <f>VLOOKUP($A366,'[2]Phan ca HK1-2025'!$B$4:$I$126,4,0)</f>
        <v>1. Sáng</v>
      </c>
      <c r="O366" s="623" t="str">
        <f>VLOOKUP($A366,'[2]Phan ca HK1-2025'!$B$4:$I$126,6,0)</f>
        <v>15/09/2025</v>
      </c>
      <c r="P366" s="626" t="str">
        <f>VLOOKUP($A366,'[2]Phan ca HK1-2025'!$B$4:$I$126,8,0)</f>
        <v>C2-303</v>
      </c>
      <c r="Q366" s="406" t="s">
        <v>357</v>
      </c>
      <c r="R366"/>
      <c r="S366"/>
      <c r="T366"/>
      <c r="U366"/>
      <c r="V366"/>
      <c r="W366"/>
      <c r="X366"/>
      <c r="Y366"/>
      <c r="Z366"/>
      <c r="AB366"/>
      <c r="AC366"/>
      <c r="AD366"/>
      <c r="AE366"/>
      <c r="AF366"/>
      <c r="AG366"/>
      <c r="AH366"/>
      <c r="AI366"/>
      <c r="AJ366"/>
      <c r="AK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1:69" s="5" customFormat="1" ht="30" customHeight="1">
      <c r="A367" s="621"/>
      <c r="B367" s="118"/>
      <c r="C367" s="119"/>
      <c r="D367" s="60" t="s">
        <v>82</v>
      </c>
      <c r="E367" s="69" t="s">
        <v>878</v>
      </c>
      <c r="F367" s="60" t="s">
        <v>872</v>
      </c>
      <c r="G367" s="69" t="s">
        <v>88</v>
      </c>
      <c r="H367" s="60" t="s">
        <v>866</v>
      </c>
      <c r="I367" s="69" t="s">
        <v>45</v>
      </c>
      <c r="J367" s="60" t="s">
        <v>82</v>
      </c>
      <c r="K367" s="69" t="s">
        <v>878</v>
      </c>
      <c r="L367" s="118"/>
      <c r="M367" s="119"/>
      <c r="N367" s="624"/>
      <c r="O367" s="624"/>
      <c r="P367" s="627"/>
      <c r="Q367" s="406" t="s">
        <v>357</v>
      </c>
      <c r="R367"/>
      <c r="S367"/>
      <c r="T367"/>
      <c r="U367"/>
      <c r="V367"/>
      <c r="W367"/>
      <c r="X367"/>
      <c r="Y367"/>
      <c r="Z367"/>
      <c r="AB367"/>
      <c r="AC367"/>
      <c r="AD367"/>
      <c r="AE367"/>
      <c r="AF367"/>
      <c r="AG367"/>
      <c r="AH367"/>
      <c r="AI367"/>
      <c r="AJ367"/>
      <c r="AK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1:69" s="5" customFormat="1" ht="30" customHeight="1">
      <c r="A368" s="621"/>
      <c r="B368" s="59" t="s">
        <v>159</v>
      </c>
      <c r="C368" s="61" t="s">
        <v>224</v>
      </c>
      <c r="D368" s="232" t="s">
        <v>658</v>
      </c>
      <c r="E368" s="61" t="s">
        <v>60</v>
      </c>
      <c r="F368" s="59"/>
      <c r="G368" s="61"/>
      <c r="H368" s="59"/>
      <c r="I368" s="61"/>
      <c r="J368" s="232" t="s">
        <v>658</v>
      </c>
      <c r="K368" s="61" t="s">
        <v>60</v>
      </c>
      <c r="L368" s="59" t="s">
        <v>30</v>
      </c>
      <c r="M368" s="61" t="s">
        <v>60</v>
      </c>
      <c r="N368" s="624"/>
      <c r="O368" s="624"/>
      <c r="P368" s="627"/>
      <c r="Q368" s="406" t="s">
        <v>357</v>
      </c>
      <c r="R368"/>
      <c r="S368"/>
      <c r="T368"/>
      <c r="U368"/>
      <c r="V368"/>
      <c r="W368"/>
      <c r="X368"/>
      <c r="Y368"/>
      <c r="Z368"/>
      <c r="AB368"/>
      <c r="AC368"/>
      <c r="AD368"/>
      <c r="AE368"/>
      <c r="AF368"/>
      <c r="AG368"/>
      <c r="AH368"/>
      <c r="AI368"/>
      <c r="AJ368"/>
      <c r="AK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70" s="5" customFormat="1" ht="30" customHeight="1">
      <c r="A369" s="621"/>
      <c r="B369" s="60"/>
      <c r="C369" s="69"/>
      <c r="D369" s="60" t="s">
        <v>82</v>
      </c>
      <c r="E369" s="69" t="s">
        <v>879</v>
      </c>
      <c r="F369" s="60"/>
      <c r="G369" s="121"/>
      <c r="H369" s="60"/>
      <c r="I369" s="121"/>
      <c r="J369" s="60" t="s">
        <v>82</v>
      </c>
      <c r="K369" s="69" t="s">
        <v>879</v>
      </c>
      <c r="L369" s="60"/>
      <c r="M369" s="69" t="s">
        <v>88</v>
      </c>
      <c r="N369" s="624"/>
      <c r="O369" s="624"/>
      <c r="P369" s="627"/>
      <c r="Q369" s="406" t="s">
        <v>357</v>
      </c>
      <c r="R369"/>
      <c r="S369"/>
      <c r="T369"/>
      <c r="U369"/>
      <c r="V369"/>
      <c r="W369"/>
      <c r="X369"/>
      <c r="Y369"/>
      <c r="Z369"/>
      <c r="AB369"/>
      <c r="AC369"/>
      <c r="AD369"/>
      <c r="AE369"/>
      <c r="AF369"/>
      <c r="AG369"/>
      <c r="AH369"/>
      <c r="AI369"/>
      <c r="AJ369"/>
      <c r="AK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70" s="5" customFormat="1" ht="30" customHeight="1">
      <c r="A370" s="621"/>
      <c r="B370" s="59"/>
      <c r="C370" s="61"/>
      <c r="D370" s="59"/>
      <c r="E370" s="61"/>
      <c r="F370" s="59"/>
      <c r="G370" s="61"/>
      <c r="H370" s="59"/>
      <c r="I370" s="61"/>
      <c r="J370" s="205" t="s">
        <v>454</v>
      </c>
      <c r="K370" s="61" t="s">
        <v>31</v>
      </c>
      <c r="L370" s="59"/>
      <c r="M370" s="61"/>
      <c r="N370" s="624"/>
      <c r="O370" s="624"/>
      <c r="P370" s="627"/>
      <c r="Q370" s="406" t="s">
        <v>357</v>
      </c>
      <c r="R370"/>
      <c r="S370"/>
      <c r="T370"/>
      <c r="U370"/>
      <c r="V370"/>
      <c r="W370"/>
      <c r="X370"/>
      <c r="Y370"/>
      <c r="Z370"/>
      <c r="AB370"/>
      <c r="AC370"/>
      <c r="AD370"/>
      <c r="AE370"/>
      <c r="AF370"/>
      <c r="AG370"/>
      <c r="AH370"/>
      <c r="AI370"/>
      <c r="AJ370"/>
      <c r="AK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70" s="5" customFormat="1" ht="30" customHeight="1">
      <c r="A371" s="621"/>
      <c r="B371" s="118"/>
      <c r="C371" s="190"/>
      <c r="D371" s="118"/>
      <c r="E371" s="190"/>
      <c r="F371" s="118"/>
      <c r="G371" s="190"/>
      <c r="H371" s="118"/>
      <c r="I371" s="190"/>
      <c r="J371" s="118"/>
      <c r="K371" s="190"/>
      <c r="L371" s="118"/>
      <c r="M371" s="190"/>
      <c r="N371" s="624"/>
      <c r="O371" s="624"/>
      <c r="P371" s="627"/>
      <c r="Q371" s="406" t="s">
        <v>357</v>
      </c>
      <c r="R371"/>
      <c r="S371"/>
      <c r="T371"/>
      <c r="U371"/>
      <c r="V371"/>
      <c r="W371"/>
      <c r="X371"/>
      <c r="Y371"/>
      <c r="Z371"/>
      <c r="AB371"/>
      <c r="AC371"/>
      <c r="AD371"/>
      <c r="AE371"/>
      <c r="AF371"/>
      <c r="AG371"/>
      <c r="AH371"/>
      <c r="AI371"/>
      <c r="AJ371"/>
      <c r="AK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70" s="5" customFormat="1" ht="30" customHeight="1">
      <c r="A372" s="621"/>
      <c r="B372" s="59"/>
      <c r="C372" s="61"/>
      <c r="D372" s="59"/>
      <c r="E372" s="61"/>
      <c r="F372" s="59" t="s">
        <v>180</v>
      </c>
      <c r="G372" s="61" t="s">
        <v>58</v>
      </c>
      <c r="H372" s="59"/>
      <c r="I372" s="61"/>
      <c r="J372" s="59"/>
      <c r="K372" s="61"/>
      <c r="L372" s="59"/>
      <c r="M372" s="61"/>
      <c r="N372" s="624"/>
      <c r="O372" s="624"/>
      <c r="P372" s="627"/>
      <c r="Q372" s="406" t="s">
        <v>357</v>
      </c>
      <c r="R372"/>
      <c r="S372"/>
      <c r="T372"/>
      <c r="U372"/>
      <c r="V372"/>
      <c r="W372"/>
      <c r="X372"/>
      <c r="Y372"/>
      <c r="Z372"/>
      <c r="AB372"/>
      <c r="AC372"/>
      <c r="AD372"/>
      <c r="AE372"/>
      <c r="AF372"/>
      <c r="AG372"/>
      <c r="AH372"/>
      <c r="AI372"/>
      <c r="AJ372"/>
      <c r="AK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70" s="5" customFormat="1" ht="30" customHeight="1" thickBot="1">
      <c r="A373" s="622"/>
      <c r="B373" s="64"/>
      <c r="C373" s="63"/>
      <c r="D373" s="64"/>
      <c r="E373" s="63"/>
      <c r="F373" s="64" t="s">
        <v>884</v>
      </c>
      <c r="G373" s="197"/>
      <c r="H373" s="64"/>
      <c r="I373" s="63"/>
      <c r="J373" s="64"/>
      <c r="K373" s="63"/>
      <c r="L373" s="64"/>
      <c r="M373" s="63"/>
      <c r="N373" s="625"/>
      <c r="O373" s="625"/>
      <c r="P373" s="628"/>
      <c r="Q373" s="406" t="s">
        <v>357</v>
      </c>
      <c r="R373"/>
      <c r="S373"/>
      <c r="T373"/>
      <c r="U373"/>
      <c r="V373"/>
      <c r="W373"/>
      <c r="X373"/>
      <c r="Y373"/>
      <c r="Z373"/>
      <c r="AB373"/>
      <c r="AC373"/>
      <c r="AD373"/>
      <c r="AE373"/>
      <c r="AF373"/>
      <c r="AG373"/>
      <c r="AH373"/>
      <c r="AI373"/>
      <c r="AJ373"/>
      <c r="AK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70" ht="30" customHeight="1">
      <c r="A374" s="620" t="s">
        <v>358</v>
      </c>
      <c r="B374" s="123" t="s">
        <v>654</v>
      </c>
      <c r="C374" s="122" t="s">
        <v>14</v>
      </c>
      <c r="D374" s="51" t="s">
        <v>658</v>
      </c>
      <c r="E374" s="122" t="s">
        <v>64</v>
      </c>
      <c r="F374" s="59"/>
      <c r="G374" s="61"/>
      <c r="H374" s="123" t="s">
        <v>159</v>
      </c>
      <c r="I374" s="122" t="s">
        <v>223</v>
      </c>
      <c r="J374" s="51" t="s">
        <v>658</v>
      </c>
      <c r="K374" s="122" t="s">
        <v>64</v>
      </c>
      <c r="L374" s="123" t="s">
        <v>93</v>
      </c>
      <c r="M374" s="122" t="s">
        <v>14</v>
      </c>
      <c r="N374" s="624" t="str">
        <f>VLOOKUP($A374,'[2]Phan ca HK1-2025'!$B$4:$I$126,4,0)</f>
        <v>2. Chiều</v>
      </c>
      <c r="O374" s="624" t="str">
        <f>VLOOKUP($A374,'[2]Phan ca HK1-2025'!$B$4:$I$126,6,0)</f>
        <v>15/09/2025</v>
      </c>
      <c r="P374" s="627" t="str">
        <f>VLOOKUP($A374,'[2]Phan ca HK1-2025'!$B$4:$I$126,8,0)</f>
        <v>C2-101</v>
      </c>
      <c r="Q374" s="406" t="s">
        <v>358</v>
      </c>
      <c r="R374"/>
      <c r="S374"/>
      <c r="T374"/>
      <c r="U374"/>
      <c r="V374"/>
      <c r="W374"/>
      <c r="X374"/>
      <c r="Y374"/>
      <c r="Z374"/>
    </row>
    <row r="375" spans="1:70" ht="30" customHeight="1">
      <c r="A375" s="621"/>
      <c r="B375" s="60" t="s">
        <v>870</v>
      </c>
      <c r="C375" s="69" t="s">
        <v>196</v>
      </c>
      <c r="D375" s="60" t="s">
        <v>460</v>
      </c>
      <c r="E375" s="69" t="s">
        <v>867</v>
      </c>
      <c r="F375" s="60"/>
      <c r="G375" s="121"/>
      <c r="H375" s="60" t="s">
        <v>50</v>
      </c>
      <c r="I375" s="69"/>
      <c r="J375" s="60" t="s">
        <v>460</v>
      </c>
      <c r="K375" s="69" t="s">
        <v>867</v>
      </c>
      <c r="L375" s="60" t="s">
        <v>870</v>
      </c>
      <c r="M375" s="69" t="s">
        <v>196</v>
      </c>
      <c r="N375" s="624"/>
      <c r="O375" s="624"/>
      <c r="P375" s="627"/>
      <c r="Q375" s="406" t="s">
        <v>358</v>
      </c>
      <c r="R375"/>
      <c r="S375"/>
      <c r="T375"/>
      <c r="U375"/>
      <c r="V375"/>
      <c r="W375"/>
      <c r="X375"/>
      <c r="Y375"/>
      <c r="Z375"/>
    </row>
    <row r="376" spans="1:70" s="5" customFormat="1" ht="30" customHeight="1">
      <c r="A376" s="621"/>
      <c r="B376" s="59"/>
      <c r="C376" s="61"/>
      <c r="D376" s="232" t="s">
        <v>658</v>
      </c>
      <c r="E376" s="61" t="s">
        <v>58</v>
      </c>
      <c r="F376" s="120"/>
      <c r="G376" s="61"/>
      <c r="H376" s="59"/>
      <c r="I376" s="61"/>
      <c r="J376" s="232" t="s">
        <v>658</v>
      </c>
      <c r="K376" s="61" t="s">
        <v>58</v>
      </c>
      <c r="L376" s="59"/>
      <c r="M376" s="61"/>
      <c r="N376" s="624"/>
      <c r="O376" s="624"/>
      <c r="P376" s="627"/>
      <c r="Q376" s="406" t="s">
        <v>358</v>
      </c>
      <c r="R376"/>
      <c r="S376"/>
      <c r="T376"/>
      <c r="U376"/>
      <c r="V376"/>
      <c r="W376"/>
      <c r="X376"/>
      <c r="Y376"/>
      <c r="Z376"/>
      <c r="AB376"/>
      <c r="AC376"/>
      <c r="AD376"/>
      <c r="AE376"/>
      <c r="AF376"/>
      <c r="AG376"/>
      <c r="AH376"/>
      <c r="AI376"/>
      <c r="AJ376"/>
      <c r="AK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1:70" s="5" customFormat="1" ht="30" customHeight="1">
      <c r="A377" s="621"/>
      <c r="B377" s="118"/>
      <c r="C377" s="119"/>
      <c r="D377" s="60" t="s">
        <v>460</v>
      </c>
      <c r="E377" s="119" t="s">
        <v>868</v>
      </c>
      <c r="F377" s="60"/>
      <c r="G377" s="69"/>
      <c r="H377" s="60"/>
      <c r="I377" s="69"/>
      <c r="J377" s="60" t="s">
        <v>460</v>
      </c>
      <c r="K377" s="119" t="s">
        <v>868</v>
      </c>
      <c r="L377" s="60"/>
      <c r="M377" s="121"/>
      <c r="N377" s="624"/>
      <c r="O377" s="624"/>
      <c r="P377" s="627"/>
      <c r="Q377" s="406" t="s">
        <v>358</v>
      </c>
      <c r="R377"/>
      <c r="S377"/>
      <c r="T377"/>
      <c r="U377"/>
      <c r="V377"/>
      <c r="W377"/>
      <c r="X377"/>
      <c r="Y377"/>
      <c r="Z377"/>
      <c r="AB377"/>
      <c r="AC377"/>
      <c r="AD377"/>
      <c r="AE377"/>
      <c r="AF377"/>
      <c r="AG377"/>
      <c r="AH377"/>
      <c r="AI377"/>
      <c r="AJ377"/>
      <c r="AK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1:70" s="5" customFormat="1" ht="30" customHeight="1">
      <c r="A378" s="621"/>
      <c r="B378" s="59"/>
      <c r="C378" s="61"/>
      <c r="D378" s="59"/>
      <c r="E378" s="61"/>
      <c r="F378" s="59"/>
      <c r="G378" s="61"/>
      <c r="H378" s="59"/>
      <c r="I378" s="61"/>
      <c r="J378" s="59" t="s">
        <v>30</v>
      </c>
      <c r="K378" s="61" t="s">
        <v>59</v>
      </c>
      <c r="L378" s="59" t="s">
        <v>681</v>
      </c>
      <c r="M378" s="61" t="s">
        <v>60</v>
      </c>
      <c r="N378" s="624"/>
      <c r="O378" s="624"/>
      <c r="P378" s="627"/>
      <c r="Q378" s="406" t="s">
        <v>358</v>
      </c>
      <c r="R378"/>
      <c r="S378"/>
      <c r="T378"/>
      <c r="U378"/>
      <c r="V378"/>
      <c r="W378"/>
      <c r="X378"/>
      <c r="Y378"/>
      <c r="Z378"/>
      <c r="AB378"/>
      <c r="AC378"/>
      <c r="AD378"/>
      <c r="AE378"/>
      <c r="AF378"/>
      <c r="AG378"/>
      <c r="AH378"/>
      <c r="AI378"/>
      <c r="AJ378"/>
      <c r="AK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1:70" s="5" customFormat="1" ht="30" customHeight="1">
      <c r="A379" s="621"/>
      <c r="B379" s="118"/>
      <c r="C379" s="119"/>
      <c r="D379" s="118"/>
      <c r="E379" s="121"/>
      <c r="F379" s="60"/>
      <c r="G379" s="121"/>
      <c r="H379" s="118"/>
      <c r="I379" s="190"/>
      <c r="J379" s="60"/>
      <c r="K379" s="69"/>
      <c r="L379" s="118" t="s">
        <v>34</v>
      </c>
      <c r="M379" s="119"/>
      <c r="N379" s="624"/>
      <c r="O379" s="624"/>
      <c r="P379" s="627"/>
      <c r="Q379" s="406" t="s">
        <v>358</v>
      </c>
      <c r="R379"/>
      <c r="S379"/>
      <c r="T379"/>
      <c r="U379"/>
      <c r="V379"/>
      <c r="W379"/>
      <c r="X379"/>
      <c r="Y379"/>
      <c r="Z379"/>
      <c r="AB379"/>
      <c r="AC379"/>
      <c r="AD379"/>
      <c r="AE379"/>
      <c r="AF379"/>
      <c r="AG379"/>
      <c r="AH379"/>
      <c r="AI379"/>
      <c r="AJ379"/>
      <c r="AK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1:70" s="5" customFormat="1" ht="30" customHeight="1">
      <c r="A380" s="621"/>
      <c r="B380" s="59" t="s">
        <v>180</v>
      </c>
      <c r="C380" s="61" t="s">
        <v>60</v>
      </c>
      <c r="D380" s="59"/>
      <c r="E380" s="61"/>
      <c r="F380" s="59"/>
      <c r="G380" s="61"/>
      <c r="H380" s="59"/>
      <c r="I380" s="61"/>
      <c r="J380" s="205" t="s">
        <v>454</v>
      </c>
      <c r="K380" s="61" t="s">
        <v>60</v>
      </c>
      <c r="L380" s="59"/>
      <c r="M380" s="61"/>
      <c r="N380" s="624"/>
      <c r="O380" s="624"/>
      <c r="P380" s="627"/>
      <c r="Q380" s="406" t="s">
        <v>358</v>
      </c>
      <c r="R380"/>
      <c r="S380"/>
      <c r="T380"/>
      <c r="U380"/>
      <c r="V380"/>
      <c r="W380"/>
      <c r="X380"/>
      <c r="Y380"/>
      <c r="Z380"/>
      <c r="AB380"/>
      <c r="AC380"/>
      <c r="AD380"/>
      <c r="AE380"/>
      <c r="AF380"/>
      <c r="AG380"/>
      <c r="AH380"/>
      <c r="AI380"/>
      <c r="AJ380"/>
      <c r="AK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1:70" s="5" customFormat="1" ht="30" customHeight="1" thickBot="1">
      <c r="A381" s="622"/>
      <c r="B381" s="64" t="s">
        <v>885</v>
      </c>
      <c r="C381" s="197"/>
      <c r="D381" s="64"/>
      <c r="E381" s="63"/>
      <c r="F381" s="64"/>
      <c r="G381" s="63"/>
      <c r="H381" s="64"/>
      <c r="I381" s="63"/>
      <c r="J381" s="64"/>
      <c r="K381" s="63"/>
      <c r="L381" s="64"/>
      <c r="M381" s="197"/>
      <c r="N381" s="624"/>
      <c r="O381" s="624"/>
      <c r="P381" s="627"/>
      <c r="Q381" s="406" t="s">
        <v>358</v>
      </c>
      <c r="R381"/>
      <c r="S381"/>
      <c r="T381"/>
      <c r="U381"/>
      <c r="V381"/>
      <c r="W381"/>
      <c r="X381"/>
      <c r="Y381"/>
      <c r="Z381"/>
      <c r="AB381"/>
      <c r="AC381"/>
      <c r="AD381"/>
      <c r="AE381"/>
      <c r="AF381"/>
      <c r="AG381"/>
      <c r="AH381"/>
      <c r="AI381"/>
      <c r="AJ381"/>
      <c r="AK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1:70" s="5" customFormat="1" ht="30" customHeight="1">
      <c r="A382" s="644" t="s">
        <v>359</v>
      </c>
      <c r="B382" s="123"/>
      <c r="C382" s="122"/>
      <c r="D382" s="123"/>
      <c r="E382" s="122"/>
      <c r="F382" s="123" t="s">
        <v>93</v>
      </c>
      <c r="G382" s="122" t="s">
        <v>95</v>
      </c>
      <c r="H382" s="123" t="s">
        <v>654</v>
      </c>
      <c r="I382" s="122" t="s">
        <v>95</v>
      </c>
      <c r="J382" s="123" t="s">
        <v>159</v>
      </c>
      <c r="K382" s="122" t="s">
        <v>13</v>
      </c>
      <c r="L382" s="206" t="s">
        <v>1134</v>
      </c>
      <c r="M382" s="122" t="s">
        <v>59</v>
      </c>
      <c r="N382" s="623" t="str">
        <f>VLOOKUP($A382,'[2]Phan ca HK1-2025'!$B$4:$I$126,4,0)</f>
        <v>1. Sáng</v>
      </c>
      <c r="O382" s="623" t="str">
        <f>VLOOKUP($A382,'[2]Phan ca HK1-2025'!$B$4:$I$126,6,0)</f>
        <v>15/09/2025</v>
      </c>
      <c r="P382" s="626" t="str">
        <f>VLOOKUP($A382,'[2]Phan ca HK1-2025'!$B$4:$I$126,8,0)</f>
        <v>C2-101</v>
      </c>
      <c r="Q382" s="406" t="s">
        <v>359</v>
      </c>
      <c r="R382" s="481" t="s">
        <v>221</v>
      </c>
      <c r="S382" s="478" t="s">
        <v>93</v>
      </c>
      <c r="T382" s="479">
        <v>3</v>
      </c>
      <c r="U382" s="479">
        <v>3</v>
      </c>
      <c r="V382" s="479">
        <v>0</v>
      </c>
      <c r="W382" s="479">
        <v>0</v>
      </c>
      <c r="X382" s="369"/>
      <c r="Y382" s="414">
        <v>4</v>
      </c>
      <c r="Z382" s="378"/>
      <c r="AB382"/>
      <c r="AC382"/>
      <c r="AD382"/>
      <c r="AE382"/>
      <c r="AF382"/>
      <c r="AG382"/>
      <c r="AH382"/>
      <c r="AI382"/>
      <c r="AJ382"/>
      <c r="AK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1:70" s="5" customFormat="1" ht="30" customHeight="1">
      <c r="A383" s="645"/>
      <c r="B383" s="118"/>
      <c r="C383" s="119"/>
      <c r="D383" s="118"/>
      <c r="E383" s="119"/>
      <c r="F383" s="118" t="s">
        <v>45</v>
      </c>
      <c r="G383" s="119"/>
      <c r="H383" s="60" t="s">
        <v>873</v>
      </c>
      <c r="I383" s="119" t="s">
        <v>35</v>
      </c>
      <c r="J383" s="118" t="s">
        <v>45</v>
      </c>
      <c r="K383" s="121"/>
      <c r="L383" s="60"/>
      <c r="M383" s="120"/>
      <c r="N383" s="624"/>
      <c r="O383" s="624"/>
      <c r="P383" s="627"/>
      <c r="Q383" s="406" t="s">
        <v>359</v>
      </c>
      <c r="R383" s="481" t="s">
        <v>201</v>
      </c>
      <c r="S383" s="478" t="s">
        <v>180</v>
      </c>
      <c r="T383" s="479">
        <v>3</v>
      </c>
      <c r="U383" s="479">
        <v>3</v>
      </c>
      <c r="V383" s="479">
        <v>0</v>
      </c>
      <c r="W383" s="479">
        <v>0</v>
      </c>
      <c r="X383" s="369"/>
      <c r="Y383" s="414">
        <v>2</v>
      </c>
      <c r="Z383" s="378"/>
      <c r="AB383"/>
      <c r="AC383"/>
      <c r="AD383"/>
      <c r="AE383"/>
      <c r="AF383"/>
      <c r="AG383"/>
      <c r="AH383"/>
      <c r="AI383"/>
      <c r="AJ383"/>
      <c r="AK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1:70" s="5" customFormat="1" ht="30" customHeight="1">
      <c r="A384" s="645"/>
      <c r="B384" s="59"/>
      <c r="C384" s="61"/>
      <c r="D384" s="59"/>
      <c r="E384" s="61"/>
      <c r="F384" s="59"/>
      <c r="G384" s="61"/>
      <c r="H384" s="59"/>
      <c r="I384" s="61"/>
      <c r="J384" s="59"/>
      <c r="K384" s="61"/>
      <c r="L384" s="59"/>
      <c r="M384" s="61"/>
      <c r="N384" s="624"/>
      <c r="O384" s="624"/>
      <c r="P384" s="627"/>
      <c r="Q384" s="406" t="s">
        <v>359</v>
      </c>
      <c r="R384" s="481" t="s">
        <v>653</v>
      </c>
      <c r="S384" s="478" t="s">
        <v>654</v>
      </c>
      <c r="T384" s="479">
        <v>3</v>
      </c>
      <c r="U384" s="479">
        <v>2</v>
      </c>
      <c r="V384" s="479">
        <v>1</v>
      </c>
      <c r="W384" s="479">
        <v>0</v>
      </c>
      <c r="X384" s="369"/>
      <c r="Y384" s="414">
        <v>4</v>
      </c>
      <c r="Z384" s="378"/>
      <c r="AB384"/>
      <c r="AC384"/>
      <c r="AD384"/>
      <c r="AE384"/>
      <c r="AF384"/>
      <c r="AG384"/>
      <c r="AH384"/>
      <c r="AI384"/>
      <c r="AJ384"/>
      <c r="AK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1:70" s="5" customFormat="1" ht="30" customHeight="1">
      <c r="A385" s="645"/>
      <c r="B385" s="118"/>
      <c r="C385" s="190"/>
      <c r="D385" s="118"/>
      <c r="E385" s="190"/>
      <c r="F385" s="118"/>
      <c r="G385" s="119"/>
      <c r="H385" s="118"/>
      <c r="I385" s="119"/>
      <c r="J385" s="118"/>
      <c r="K385" s="121"/>
      <c r="L385" s="118"/>
      <c r="M385" s="119"/>
      <c r="N385" s="624"/>
      <c r="O385" s="624"/>
      <c r="P385" s="627"/>
      <c r="Q385" s="406" t="s">
        <v>359</v>
      </c>
      <c r="R385" s="481" t="s">
        <v>677</v>
      </c>
      <c r="S385" s="478" t="s">
        <v>678</v>
      </c>
      <c r="T385" s="479">
        <v>3</v>
      </c>
      <c r="U385" s="479">
        <v>2</v>
      </c>
      <c r="V385" s="479">
        <v>1</v>
      </c>
      <c r="W385" s="479">
        <v>0</v>
      </c>
      <c r="X385" s="369"/>
      <c r="Y385" s="414">
        <v>3</v>
      </c>
      <c r="Z385" s="378"/>
      <c r="AB385"/>
      <c r="AC385"/>
      <c r="AD385"/>
      <c r="AE385"/>
      <c r="AF385"/>
      <c r="AG385"/>
      <c r="AH385"/>
      <c r="AI385"/>
      <c r="AJ385"/>
      <c r="AK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1:70" s="5" customFormat="1" ht="30" customHeight="1">
      <c r="A386" s="645"/>
      <c r="B386" s="232" t="s">
        <v>658</v>
      </c>
      <c r="C386" s="61" t="s">
        <v>64</v>
      </c>
      <c r="D386" s="59"/>
      <c r="E386" s="61"/>
      <c r="F386" s="59"/>
      <c r="G386" s="61"/>
      <c r="H386" s="232" t="s">
        <v>658</v>
      </c>
      <c r="I386" s="61" t="s">
        <v>64</v>
      </c>
      <c r="J386" s="59"/>
      <c r="K386" s="61"/>
      <c r="L386" s="59" t="s">
        <v>681</v>
      </c>
      <c r="M386" s="61" t="s">
        <v>64</v>
      </c>
      <c r="N386" s="624"/>
      <c r="O386" s="624"/>
      <c r="P386" s="627"/>
      <c r="Q386" s="406" t="s">
        <v>359</v>
      </c>
      <c r="R386" s="481" t="s">
        <v>657</v>
      </c>
      <c r="S386" s="478" t="s">
        <v>658</v>
      </c>
      <c r="T386" s="479">
        <v>5</v>
      </c>
      <c r="U386" s="479">
        <v>5</v>
      </c>
      <c r="V386" s="479">
        <v>0</v>
      </c>
      <c r="W386" s="479">
        <v>0</v>
      </c>
      <c r="X386" s="369"/>
      <c r="Y386" s="414">
        <v>2</v>
      </c>
      <c r="Z386" s="370"/>
      <c r="AB386"/>
      <c r="AC386"/>
      <c r="AD386"/>
      <c r="AE386"/>
      <c r="AF386"/>
      <c r="AG386"/>
      <c r="AH386"/>
      <c r="AI386"/>
      <c r="AJ386"/>
      <c r="AK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1:70" s="5" customFormat="1" ht="30" customHeight="1">
      <c r="A387" s="645"/>
      <c r="B387" s="60"/>
      <c r="C387" s="69" t="s">
        <v>880</v>
      </c>
      <c r="D387" s="118"/>
      <c r="E387" s="119"/>
      <c r="F387" s="60"/>
      <c r="G387" s="121"/>
      <c r="H387" s="60"/>
      <c r="I387" s="69" t="s">
        <v>880</v>
      </c>
      <c r="J387" s="60"/>
      <c r="K387" s="121"/>
      <c r="L387" s="118" t="s">
        <v>45</v>
      </c>
      <c r="M387" s="119"/>
      <c r="N387" s="624"/>
      <c r="O387" s="624"/>
      <c r="P387" s="627"/>
      <c r="Q387" s="406" t="s">
        <v>359</v>
      </c>
      <c r="R387" s="481" t="s">
        <v>660</v>
      </c>
      <c r="S387" s="478" t="s">
        <v>159</v>
      </c>
      <c r="T387" s="479">
        <v>2</v>
      </c>
      <c r="U387" s="479">
        <v>2</v>
      </c>
      <c r="V387" s="479">
        <v>0</v>
      </c>
      <c r="W387" s="479">
        <v>0</v>
      </c>
      <c r="X387" s="369"/>
      <c r="Y387" s="414">
        <v>3</v>
      </c>
      <c r="Z387" s="370"/>
      <c r="AB387"/>
      <c r="AC387"/>
      <c r="AD387"/>
      <c r="AE387"/>
      <c r="AF387"/>
      <c r="AG387"/>
      <c r="AH387"/>
      <c r="AI387"/>
      <c r="AJ387"/>
      <c r="AK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1:70" s="5" customFormat="1" ht="30" customHeight="1">
      <c r="A388" s="645"/>
      <c r="B388" s="232" t="s">
        <v>658</v>
      </c>
      <c r="C388" s="61" t="s">
        <v>58</v>
      </c>
      <c r="D388" s="59"/>
      <c r="E388" s="61"/>
      <c r="F388" s="59" t="s">
        <v>180</v>
      </c>
      <c r="G388" s="61" t="s">
        <v>58</v>
      </c>
      <c r="H388" s="232" t="s">
        <v>658</v>
      </c>
      <c r="I388" s="61" t="s">
        <v>58</v>
      </c>
      <c r="J388" s="59"/>
      <c r="K388" s="61"/>
      <c r="L388" s="59" t="s">
        <v>678</v>
      </c>
      <c r="M388" s="61" t="s">
        <v>223</v>
      </c>
      <c r="N388" s="624"/>
      <c r="O388" s="624"/>
      <c r="P388" s="627"/>
      <c r="Q388" s="406" t="s">
        <v>359</v>
      </c>
      <c r="R388" s="481" t="s">
        <v>680</v>
      </c>
      <c r="S388" s="478" t="s">
        <v>681</v>
      </c>
      <c r="T388" s="479">
        <v>1</v>
      </c>
      <c r="U388" s="479">
        <v>0</v>
      </c>
      <c r="V388" s="479">
        <v>0</v>
      </c>
      <c r="W388" s="479">
        <v>1</v>
      </c>
      <c r="X388" s="369"/>
      <c r="Y388" s="414">
        <v>2</v>
      </c>
      <c r="Z388" s="370"/>
      <c r="AB388"/>
      <c r="AC388"/>
      <c r="AD388"/>
      <c r="AE388"/>
      <c r="AF388"/>
      <c r="AG388"/>
      <c r="AH388"/>
      <c r="AI388"/>
      <c r="AJ388"/>
      <c r="AK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1:70" s="5" customFormat="1" ht="30" customHeight="1">
      <c r="A389" s="645"/>
      <c r="B389" s="60"/>
      <c r="C389" s="69" t="s">
        <v>881</v>
      </c>
      <c r="D389" s="60"/>
      <c r="E389" s="69"/>
      <c r="F389" s="118" t="s">
        <v>884</v>
      </c>
      <c r="G389" s="119"/>
      <c r="H389" s="60"/>
      <c r="I389" s="69" t="s">
        <v>881</v>
      </c>
      <c r="J389" s="60"/>
      <c r="K389" s="121"/>
      <c r="L389" s="118" t="s">
        <v>45</v>
      </c>
      <c r="M389" s="119"/>
      <c r="N389" s="624"/>
      <c r="O389" s="624"/>
      <c r="P389" s="627"/>
      <c r="Q389" s="406" t="s">
        <v>359</v>
      </c>
      <c r="AB389"/>
      <c r="AC389"/>
      <c r="AD389"/>
      <c r="AE389"/>
      <c r="AF389"/>
      <c r="AG389"/>
      <c r="AH389"/>
      <c r="AI389"/>
      <c r="AJ389"/>
      <c r="AK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1:70" s="5" customFormat="1" ht="30" customHeight="1">
      <c r="A390" s="645"/>
      <c r="B390" s="59"/>
      <c r="C390" s="61"/>
      <c r="D390" s="59"/>
      <c r="E390" s="61"/>
      <c r="F390" s="59"/>
      <c r="G390" s="61"/>
      <c r="H390" s="59"/>
      <c r="I390" s="61"/>
      <c r="J390" s="59"/>
      <c r="K390" s="61"/>
      <c r="L390" s="59"/>
      <c r="M390" s="61"/>
      <c r="N390" s="624"/>
      <c r="O390" s="624"/>
      <c r="P390" s="627"/>
      <c r="Q390" s="406" t="s">
        <v>359</v>
      </c>
      <c r="AB390"/>
      <c r="AC390"/>
      <c r="AD390"/>
      <c r="AE390"/>
      <c r="AF390"/>
      <c r="AG390"/>
      <c r="AH390"/>
      <c r="AI390"/>
      <c r="AJ390"/>
      <c r="AK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1:70" s="5" customFormat="1" ht="30" customHeight="1" thickBot="1">
      <c r="A391" s="645"/>
      <c r="B391" s="118"/>
      <c r="C391" s="190"/>
      <c r="D391" s="118"/>
      <c r="E391" s="190"/>
      <c r="F391" s="64"/>
      <c r="G391" s="63"/>
      <c r="H391" s="118"/>
      <c r="I391" s="190"/>
      <c r="J391" s="118"/>
      <c r="K391" s="190"/>
      <c r="L391" s="118"/>
      <c r="M391" s="190"/>
      <c r="N391" s="624"/>
      <c r="O391" s="624"/>
      <c r="P391" s="627"/>
      <c r="Q391" s="406" t="s">
        <v>359</v>
      </c>
      <c r="AB391"/>
      <c r="AC391"/>
      <c r="AD391"/>
      <c r="AE391"/>
      <c r="AF391"/>
      <c r="AG391"/>
      <c r="AH391"/>
      <c r="AI391"/>
      <c r="AJ391"/>
      <c r="AK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1:70" s="5" customFormat="1" ht="30" customHeight="1">
      <c r="A392" s="620" t="s">
        <v>415</v>
      </c>
      <c r="B392" s="123" t="s">
        <v>193</v>
      </c>
      <c r="C392" s="122" t="s">
        <v>64</v>
      </c>
      <c r="D392" s="123"/>
      <c r="E392" s="122"/>
      <c r="F392" s="123" t="s">
        <v>93</v>
      </c>
      <c r="G392" s="122" t="s">
        <v>14</v>
      </c>
      <c r="H392" s="123" t="s">
        <v>654</v>
      </c>
      <c r="I392" s="122" t="s">
        <v>14</v>
      </c>
      <c r="J392" s="123" t="s">
        <v>159</v>
      </c>
      <c r="K392" s="122" t="s">
        <v>12</v>
      </c>
      <c r="L392" s="206" t="s">
        <v>451</v>
      </c>
      <c r="M392" s="122" t="s">
        <v>31</v>
      </c>
      <c r="N392" s="623" t="str">
        <f>VLOOKUP($A392,'[2]Phan ca HK1-2025'!$B$4:$I$126,4,0)</f>
        <v>2. Chiều</v>
      </c>
      <c r="O392" s="623" t="str">
        <f>VLOOKUP($A392,'[2]Phan ca HK1-2025'!$B$4:$I$126,6,0)</f>
        <v>15/09/2025</v>
      </c>
      <c r="P392" s="626" t="str">
        <f>VLOOKUP($A392,'[2]Phan ca HK1-2025'!$B$4:$I$126,8,0)</f>
        <v>C2-203</v>
      </c>
      <c r="Q392" s="406" t="s">
        <v>415</v>
      </c>
      <c r="R392" s="427" t="s">
        <v>225</v>
      </c>
      <c r="S392" s="346" t="s">
        <v>158</v>
      </c>
      <c r="T392" s="347">
        <v>3</v>
      </c>
      <c r="U392" s="347">
        <v>3</v>
      </c>
      <c r="V392" s="347">
        <v>0</v>
      </c>
      <c r="W392" s="347">
        <v>0</v>
      </c>
      <c r="X392" s="373"/>
      <c r="Y392" s="414">
        <v>4</v>
      </c>
      <c r="Z392" s="373"/>
      <c r="AB392"/>
      <c r="AC392"/>
      <c r="AD392"/>
      <c r="AE392"/>
      <c r="AF392"/>
      <c r="AG392"/>
      <c r="AH392"/>
      <c r="AI392"/>
      <c r="AJ392"/>
      <c r="AK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1:70" s="5" customFormat="1" ht="30" customHeight="1">
      <c r="A393" s="621"/>
      <c r="B393" s="60"/>
      <c r="C393" s="121"/>
      <c r="D393" s="118"/>
      <c r="E393" s="119"/>
      <c r="F393" s="60" t="s">
        <v>37</v>
      </c>
      <c r="G393" s="121"/>
      <c r="H393" s="60" t="s">
        <v>873</v>
      </c>
      <c r="I393" s="119" t="s">
        <v>35</v>
      </c>
      <c r="J393" s="118" t="s">
        <v>50</v>
      </c>
      <c r="K393" s="121"/>
      <c r="L393" s="118"/>
      <c r="M393" s="119"/>
      <c r="N393" s="624"/>
      <c r="O393" s="624"/>
      <c r="P393" s="627"/>
      <c r="Q393" s="406" t="s">
        <v>415</v>
      </c>
      <c r="R393" s="427" t="s">
        <v>221</v>
      </c>
      <c r="S393" s="346" t="s">
        <v>93</v>
      </c>
      <c r="T393" s="347">
        <v>3</v>
      </c>
      <c r="U393" s="347">
        <v>3</v>
      </c>
      <c r="V393" s="347">
        <v>0</v>
      </c>
      <c r="W393" s="347">
        <v>0</v>
      </c>
      <c r="X393" s="373"/>
      <c r="Y393" s="414">
        <v>4</v>
      </c>
      <c r="Z393" s="373"/>
      <c r="AB393"/>
      <c r="AC393"/>
      <c r="AD393"/>
      <c r="AE393"/>
      <c r="AF393"/>
      <c r="AG393"/>
      <c r="AH393"/>
      <c r="AI393"/>
      <c r="AJ393"/>
      <c r="AK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1:70" s="5" customFormat="1" ht="30" customHeight="1">
      <c r="A394" s="621"/>
      <c r="B394" s="59" t="s">
        <v>180</v>
      </c>
      <c r="C394" s="61" t="s">
        <v>31</v>
      </c>
      <c r="D394" s="59"/>
      <c r="E394" s="61"/>
      <c r="F394" s="59"/>
      <c r="G394" s="61"/>
      <c r="H394" s="59"/>
      <c r="I394" s="61"/>
      <c r="J394" s="59"/>
      <c r="K394" s="61"/>
      <c r="L394" s="59"/>
      <c r="M394" s="61"/>
      <c r="N394" s="624"/>
      <c r="O394" s="624"/>
      <c r="P394" s="627"/>
      <c r="Q394" s="406" t="s">
        <v>415</v>
      </c>
      <c r="R394" s="427" t="s">
        <v>201</v>
      </c>
      <c r="S394" s="346" t="s">
        <v>180</v>
      </c>
      <c r="T394" s="347">
        <v>3</v>
      </c>
      <c r="U394" s="347">
        <v>3</v>
      </c>
      <c r="V394" s="347">
        <v>0</v>
      </c>
      <c r="W394" s="347">
        <v>0</v>
      </c>
      <c r="X394" s="373"/>
      <c r="Y394" s="414">
        <v>2</v>
      </c>
      <c r="Z394" s="373"/>
      <c r="AB394"/>
      <c r="AC394"/>
      <c r="AD394"/>
      <c r="AE394"/>
      <c r="AF394"/>
      <c r="AG394"/>
      <c r="AH394"/>
      <c r="AI394"/>
      <c r="AJ394"/>
      <c r="AK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1:70" s="5" customFormat="1" ht="30" customHeight="1">
      <c r="A395" s="621"/>
      <c r="B395" s="60"/>
      <c r="C395" s="69"/>
      <c r="D395" s="118"/>
      <c r="E395" s="119"/>
      <c r="F395" s="118"/>
      <c r="G395" s="119"/>
      <c r="H395" s="118"/>
      <c r="I395" s="69"/>
      <c r="J395" s="118"/>
      <c r="K395" s="119"/>
      <c r="L395" s="60"/>
      <c r="M395" s="190"/>
      <c r="N395" s="624"/>
      <c r="O395" s="624"/>
      <c r="P395" s="627"/>
      <c r="Q395" s="406" t="s">
        <v>415</v>
      </c>
      <c r="R395" s="427" t="s">
        <v>653</v>
      </c>
      <c r="S395" s="346" t="s">
        <v>654</v>
      </c>
      <c r="T395" s="347">
        <v>3</v>
      </c>
      <c r="U395" s="347">
        <v>2</v>
      </c>
      <c r="V395" s="347">
        <v>1</v>
      </c>
      <c r="W395" s="347">
        <v>0</v>
      </c>
      <c r="X395" s="373"/>
      <c r="Y395" s="414">
        <v>4</v>
      </c>
      <c r="Z395" s="373"/>
      <c r="AB395"/>
      <c r="AC395"/>
      <c r="AD395"/>
      <c r="AE395"/>
      <c r="AF395"/>
      <c r="AG395"/>
      <c r="AH395"/>
      <c r="AI395"/>
      <c r="AJ395"/>
      <c r="AK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1:70" s="5" customFormat="1" ht="30" customHeight="1">
      <c r="A396" s="621"/>
      <c r="B396" s="232" t="s">
        <v>658</v>
      </c>
      <c r="C396" s="61" t="s">
        <v>59</v>
      </c>
      <c r="D396" s="59" t="s">
        <v>158</v>
      </c>
      <c r="E396" s="61" t="s">
        <v>95</v>
      </c>
      <c r="F396" s="59"/>
      <c r="G396" s="61"/>
      <c r="H396" s="232" t="s">
        <v>658</v>
      </c>
      <c r="I396" s="61" t="s">
        <v>59</v>
      </c>
      <c r="J396" s="59"/>
      <c r="K396" s="61"/>
      <c r="L396" s="59"/>
      <c r="M396" s="61"/>
      <c r="N396" s="624"/>
      <c r="O396" s="624"/>
      <c r="P396" s="627"/>
      <c r="Q396" s="406" t="s">
        <v>415</v>
      </c>
      <c r="R396" s="427" t="s">
        <v>227</v>
      </c>
      <c r="S396" s="346" t="s">
        <v>193</v>
      </c>
      <c r="T396" s="347">
        <v>2</v>
      </c>
      <c r="U396" s="347">
        <v>2</v>
      </c>
      <c r="V396" s="347">
        <v>0</v>
      </c>
      <c r="W396" s="347">
        <v>0</v>
      </c>
      <c r="X396" s="373"/>
      <c r="Y396" s="414">
        <v>2</v>
      </c>
      <c r="Z396" s="373"/>
      <c r="AB396"/>
      <c r="AC396"/>
      <c r="AD396"/>
      <c r="AE396"/>
      <c r="AF396"/>
      <c r="AG396"/>
      <c r="AH396"/>
      <c r="AI396"/>
      <c r="AJ396"/>
      <c r="AK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1:70" s="5" customFormat="1" ht="30" customHeight="1">
      <c r="A397" s="621"/>
      <c r="B397" s="60"/>
      <c r="C397" s="69" t="s">
        <v>882</v>
      </c>
      <c r="D397" s="118" t="s">
        <v>50</v>
      </c>
      <c r="E397" s="119"/>
      <c r="F397" s="118"/>
      <c r="G397" s="119"/>
      <c r="H397" s="60"/>
      <c r="I397" s="69" t="s">
        <v>882</v>
      </c>
      <c r="J397" s="118"/>
      <c r="K397" s="119"/>
      <c r="L397" s="60"/>
      <c r="M397" s="190"/>
      <c r="N397" s="624"/>
      <c r="O397" s="624"/>
      <c r="P397" s="627"/>
      <c r="Q397" s="406" t="s">
        <v>415</v>
      </c>
      <c r="R397" s="427" t="s">
        <v>657</v>
      </c>
      <c r="S397" s="346" t="s">
        <v>658</v>
      </c>
      <c r="T397" s="347">
        <v>5</v>
      </c>
      <c r="U397" s="347">
        <v>5</v>
      </c>
      <c r="V397" s="347">
        <v>0</v>
      </c>
      <c r="W397" s="347">
        <v>0</v>
      </c>
      <c r="X397" s="373"/>
      <c r="Y397" s="414">
        <v>2</v>
      </c>
      <c r="Z397" s="373"/>
      <c r="AB397"/>
      <c r="AC397"/>
      <c r="AD397"/>
      <c r="AE397"/>
      <c r="AF397"/>
      <c r="AG397"/>
      <c r="AH397"/>
      <c r="AI397"/>
      <c r="AJ397"/>
      <c r="AK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1:70" s="5" customFormat="1" ht="30" customHeight="1">
      <c r="A398" s="621"/>
      <c r="B398" s="232" t="s">
        <v>658</v>
      </c>
      <c r="C398" s="61" t="s">
        <v>60</v>
      </c>
      <c r="D398" s="59"/>
      <c r="E398" s="61"/>
      <c r="F398" s="59"/>
      <c r="G398" s="61"/>
      <c r="H398" s="232" t="s">
        <v>658</v>
      </c>
      <c r="I398" s="61" t="s">
        <v>60</v>
      </c>
      <c r="J398" s="59"/>
      <c r="K398" s="61"/>
      <c r="L398" s="59"/>
      <c r="M398" s="61"/>
      <c r="N398" s="624"/>
      <c r="O398" s="624"/>
      <c r="P398" s="627"/>
      <c r="Q398" s="406" t="s">
        <v>415</v>
      </c>
      <c r="R398" s="427" t="s">
        <v>660</v>
      </c>
      <c r="S398" s="346" t="s">
        <v>159</v>
      </c>
      <c r="T398" s="347">
        <v>2</v>
      </c>
      <c r="U398" s="347">
        <v>2</v>
      </c>
      <c r="V398" s="347">
        <v>0</v>
      </c>
      <c r="W398" s="347">
        <v>0</v>
      </c>
      <c r="X398" s="373"/>
      <c r="Y398" s="414">
        <v>3</v>
      </c>
      <c r="Z398" s="373"/>
      <c r="AB398"/>
      <c r="AC398"/>
      <c r="AD398"/>
      <c r="AE398"/>
      <c r="AF398"/>
      <c r="AG398"/>
      <c r="AH398"/>
      <c r="AI398"/>
      <c r="AJ398"/>
      <c r="AK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1:70" s="5" customFormat="1" ht="30" customHeight="1">
      <c r="A399" s="621"/>
      <c r="B399" s="60"/>
      <c r="C399" s="69" t="s">
        <v>883</v>
      </c>
      <c r="D399" s="118"/>
      <c r="E399" s="119"/>
      <c r="F399" s="118"/>
      <c r="G399" s="119"/>
      <c r="H399" s="60"/>
      <c r="I399" s="69" t="s">
        <v>883</v>
      </c>
      <c r="J399" s="118"/>
      <c r="K399" s="119"/>
      <c r="L399" s="60"/>
      <c r="M399" s="190"/>
      <c r="N399" s="624"/>
      <c r="O399" s="624"/>
      <c r="P399" s="627"/>
      <c r="Q399" s="406" t="s">
        <v>415</v>
      </c>
      <c r="R399"/>
      <c r="S399"/>
      <c r="T399"/>
      <c r="U399"/>
      <c r="V399"/>
      <c r="W399"/>
      <c r="X399"/>
      <c r="Y399"/>
      <c r="Z399"/>
      <c r="AB399"/>
      <c r="AC399"/>
      <c r="AD399"/>
      <c r="AE399"/>
      <c r="AF399"/>
      <c r="AG399"/>
      <c r="AH399"/>
      <c r="AI399"/>
      <c r="AJ399"/>
      <c r="AK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1:70" s="5" customFormat="1" ht="30" customHeight="1">
      <c r="A400" s="621"/>
      <c r="B400" s="59"/>
      <c r="C400" s="61"/>
      <c r="D400" s="59"/>
      <c r="E400" s="61"/>
      <c r="F400" s="59"/>
      <c r="G400" s="61"/>
      <c r="H400" s="59"/>
      <c r="I400" s="61"/>
      <c r="J400" s="59"/>
      <c r="K400" s="61"/>
      <c r="L400" s="59"/>
      <c r="M400" s="61"/>
      <c r="N400" s="624"/>
      <c r="O400" s="624"/>
      <c r="P400" s="627"/>
      <c r="Q400" s="406" t="s">
        <v>415</v>
      </c>
      <c r="R400"/>
      <c r="S400"/>
      <c r="T400"/>
      <c r="U400"/>
      <c r="V400"/>
      <c r="W400"/>
      <c r="X400"/>
      <c r="Y400"/>
      <c r="Z400"/>
      <c r="AB400"/>
      <c r="AC400"/>
      <c r="AD400"/>
      <c r="AE400"/>
      <c r="AF400"/>
      <c r="AG400"/>
      <c r="AH400"/>
      <c r="AI400"/>
      <c r="AJ400"/>
      <c r="AK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s="5" customFormat="1" ht="30" customHeight="1" thickBot="1">
      <c r="A401" s="622"/>
      <c r="B401" s="64"/>
      <c r="C401" s="197"/>
      <c r="D401" s="64"/>
      <c r="E401" s="197"/>
      <c r="F401" s="64"/>
      <c r="G401" s="197"/>
      <c r="H401" s="64"/>
      <c r="I401" s="197"/>
      <c r="J401" s="64"/>
      <c r="K401" s="63"/>
      <c r="L401" s="64"/>
      <c r="M401" s="197"/>
      <c r="N401" s="625"/>
      <c r="O401" s="625"/>
      <c r="P401" s="628"/>
      <c r="Q401" s="406" t="s">
        <v>415</v>
      </c>
      <c r="R401"/>
      <c r="S401"/>
      <c r="T401"/>
      <c r="U401"/>
      <c r="V401"/>
      <c r="W401"/>
      <c r="X401"/>
      <c r="Y401"/>
      <c r="Z401"/>
      <c r="AB401"/>
      <c r="AC401"/>
      <c r="AD401"/>
      <c r="AE401"/>
      <c r="AF401"/>
      <c r="AG401"/>
      <c r="AH401"/>
      <c r="AI401"/>
      <c r="AJ401"/>
      <c r="AK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ht="30" customHeight="1">
      <c r="A402" s="620" t="s">
        <v>360</v>
      </c>
      <c r="B402" s="232" t="s">
        <v>187</v>
      </c>
      <c r="C402" s="61" t="s">
        <v>59</v>
      </c>
      <c r="D402" s="59" t="s">
        <v>180</v>
      </c>
      <c r="E402" s="61" t="s">
        <v>59</v>
      </c>
      <c r="F402" s="123" t="s">
        <v>93</v>
      </c>
      <c r="G402" s="122" t="s">
        <v>95</v>
      </c>
      <c r="H402" s="232" t="s">
        <v>187</v>
      </c>
      <c r="I402" s="61" t="s">
        <v>59</v>
      </c>
      <c r="J402" s="123" t="s">
        <v>654</v>
      </c>
      <c r="K402" s="122" t="s">
        <v>95</v>
      </c>
      <c r="L402" s="123" t="s">
        <v>158</v>
      </c>
      <c r="M402" s="122" t="s">
        <v>95</v>
      </c>
      <c r="N402" s="623" t="str">
        <f>VLOOKUP($A402,'[2]Phan ca HK1-2025'!$B$4:$I$126,4,0)</f>
        <v>1. Sáng</v>
      </c>
      <c r="O402" s="623" t="str">
        <f>VLOOKUP($A402,'[2]Phan ca HK1-2025'!$B$4:$I$126,6,0)</f>
        <v>15/09/2025</v>
      </c>
      <c r="P402" s="626" t="str">
        <f>VLOOKUP($A402,'[2]Phan ca HK1-2025'!$B$4:$I$126,8,0)</f>
        <v>C2-401</v>
      </c>
      <c r="Q402" s="406" t="s">
        <v>360</v>
      </c>
      <c r="R402" s="481" t="s">
        <v>225</v>
      </c>
      <c r="S402" s="478" t="s">
        <v>158</v>
      </c>
      <c r="T402" s="479">
        <v>3</v>
      </c>
      <c r="U402" s="479">
        <v>3</v>
      </c>
      <c r="V402" s="479">
        <v>0</v>
      </c>
      <c r="W402" s="479">
        <v>0</v>
      </c>
      <c r="X402" s="369"/>
      <c r="Y402" s="414">
        <v>4</v>
      </c>
      <c r="Z402" s="372"/>
      <c r="AB402" s="5"/>
      <c r="AM402" s="5"/>
    </row>
    <row r="403" spans="1:70" ht="30" customHeight="1">
      <c r="A403" s="621"/>
      <c r="B403" s="60" t="s">
        <v>81</v>
      </c>
      <c r="C403" s="69" t="s">
        <v>886</v>
      </c>
      <c r="D403" s="118" t="s">
        <v>892</v>
      </c>
      <c r="E403" s="119"/>
      <c r="F403" s="60"/>
      <c r="G403" s="121"/>
      <c r="H403" s="60" t="s">
        <v>81</v>
      </c>
      <c r="I403" s="69" t="s">
        <v>886</v>
      </c>
      <c r="J403" s="118" t="s">
        <v>196</v>
      </c>
      <c r="K403" s="121"/>
      <c r="L403" s="118" t="s">
        <v>45</v>
      </c>
      <c r="M403" s="121"/>
      <c r="N403" s="624"/>
      <c r="O403" s="624"/>
      <c r="P403" s="627"/>
      <c r="Q403" s="406" t="s">
        <v>360</v>
      </c>
      <c r="R403" s="481" t="s">
        <v>221</v>
      </c>
      <c r="S403" s="478" t="s">
        <v>93</v>
      </c>
      <c r="T403" s="479">
        <v>3</v>
      </c>
      <c r="U403" s="479">
        <v>3</v>
      </c>
      <c r="V403" s="479">
        <v>0</v>
      </c>
      <c r="W403" s="479">
        <v>0</v>
      </c>
      <c r="X403" s="369"/>
      <c r="Y403" s="414">
        <v>4</v>
      </c>
      <c r="Z403" s="372"/>
    </row>
    <row r="404" spans="1:70" ht="30" customHeight="1">
      <c r="A404" s="621"/>
      <c r="B404" s="232" t="s">
        <v>187</v>
      </c>
      <c r="C404" s="61" t="s">
        <v>60</v>
      </c>
      <c r="D404" s="59"/>
      <c r="E404" s="61"/>
      <c r="F404" s="59"/>
      <c r="G404" s="61"/>
      <c r="H404" s="232" t="s">
        <v>187</v>
      </c>
      <c r="I404" s="61" t="s">
        <v>60</v>
      </c>
      <c r="J404" s="59"/>
      <c r="K404" s="61"/>
      <c r="L404" s="59"/>
      <c r="M404" s="61"/>
      <c r="N404" s="624"/>
      <c r="O404" s="624"/>
      <c r="P404" s="627"/>
      <c r="Q404" s="406" t="s">
        <v>360</v>
      </c>
      <c r="R404" s="479" t="s">
        <v>201</v>
      </c>
      <c r="S404" s="478" t="s">
        <v>180</v>
      </c>
      <c r="T404" s="479">
        <v>3</v>
      </c>
      <c r="U404" s="479">
        <v>3</v>
      </c>
      <c r="V404" s="479">
        <v>0</v>
      </c>
      <c r="W404" s="479">
        <v>0</v>
      </c>
      <c r="X404" s="369"/>
      <c r="Y404" s="414">
        <v>2</v>
      </c>
      <c r="Z404" s="372"/>
    </row>
    <row r="405" spans="1:70" ht="30" customHeight="1">
      <c r="A405" s="621"/>
      <c r="B405" s="60" t="s">
        <v>81</v>
      </c>
      <c r="C405" s="69" t="s">
        <v>887</v>
      </c>
      <c r="D405" s="60"/>
      <c r="E405" s="121"/>
      <c r="F405" s="60"/>
      <c r="G405" s="69"/>
      <c r="H405" s="60" t="s">
        <v>81</v>
      </c>
      <c r="I405" s="69" t="s">
        <v>887</v>
      </c>
      <c r="J405" s="60"/>
      <c r="K405" s="121"/>
      <c r="L405" s="60"/>
      <c r="M405" s="69"/>
      <c r="N405" s="624"/>
      <c r="O405" s="624"/>
      <c r="P405" s="627"/>
      <c r="Q405" s="406" t="s">
        <v>360</v>
      </c>
      <c r="R405" s="481" t="s">
        <v>653</v>
      </c>
      <c r="S405" s="478" t="s">
        <v>654</v>
      </c>
      <c r="T405" s="479">
        <v>3</v>
      </c>
      <c r="U405" s="479">
        <v>2</v>
      </c>
      <c r="V405" s="479">
        <v>1</v>
      </c>
      <c r="W405" s="479">
        <v>0</v>
      </c>
      <c r="X405" s="369"/>
      <c r="Y405" s="414">
        <v>4</v>
      </c>
      <c r="Z405" s="372"/>
    </row>
    <row r="406" spans="1:70" ht="30" customHeight="1">
      <c r="A406" s="621"/>
      <c r="B406" s="205" t="s">
        <v>1135</v>
      </c>
      <c r="C406" s="61" t="s">
        <v>440</v>
      </c>
      <c r="D406" s="59"/>
      <c r="E406" s="61"/>
      <c r="F406" s="59"/>
      <c r="G406" s="61"/>
      <c r="H406" s="59"/>
      <c r="I406" s="61"/>
      <c r="J406" s="59"/>
      <c r="K406" s="61"/>
      <c r="L406" s="59"/>
      <c r="M406" s="61"/>
      <c r="N406" s="624"/>
      <c r="O406" s="624"/>
      <c r="P406" s="627"/>
      <c r="Q406" s="406" t="s">
        <v>360</v>
      </c>
      <c r="R406" s="481" t="s">
        <v>718</v>
      </c>
      <c r="S406" s="478" t="s">
        <v>187</v>
      </c>
      <c r="T406" s="479">
        <v>5</v>
      </c>
      <c r="U406" s="479">
        <v>5</v>
      </c>
      <c r="V406" s="479">
        <v>0</v>
      </c>
      <c r="W406" s="479">
        <v>0</v>
      </c>
      <c r="X406" s="369"/>
      <c r="Y406" s="414">
        <v>2</v>
      </c>
      <c r="Z406" s="372"/>
      <c r="AA406"/>
      <c r="AL406"/>
    </row>
    <row r="407" spans="1:70" ht="30" customHeight="1" thickBot="1">
      <c r="A407" s="622"/>
      <c r="B407" s="64"/>
      <c r="C407" s="63"/>
      <c r="D407" s="64"/>
      <c r="E407" s="63"/>
      <c r="F407" s="64"/>
      <c r="G407" s="63"/>
      <c r="H407" s="64"/>
      <c r="I407" s="197"/>
      <c r="J407" s="64"/>
      <c r="K407" s="63"/>
      <c r="L407" s="64"/>
      <c r="M407" s="63"/>
      <c r="N407" s="625"/>
      <c r="O407" s="625"/>
      <c r="P407" s="628"/>
      <c r="Q407" s="406" t="s">
        <v>360</v>
      </c>
      <c r="R407"/>
      <c r="S407"/>
      <c r="T407"/>
      <c r="U407"/>
      <c r="V407"/>
      <c r="W407"/>
      <c r="X407"/>
      <c r="Y407"/>
      <c r="Z407"/>
    </row>
    <row r="408" spans="1:70" ht="30" customHeight="1">
      <c r="A408" s="620" t="s">
        <v>361</v>
      </c>
      <c r="B408" s="232" t="s">
        <v>187</v>
      </c>
      <c r="C408" s="61" t="s">
        <v>64</v>
      </c>
      <c r="D408" s="59" t="s">
        <v>180</v>
      </c>
      <c r="E408" s="61" t="s">
        <v>64</v>
      </c>
      <c r="F408" s="123" t="s">
        <v>93</v>
      </c>
      <c r="G408" s="122" t="s">
        <v>14</v>
      </c>
      <c r="H408" s="232" t="s">
        <v>187</v>
      </c>
      <c r="I408" s="61" t="s">
        <v>64</v>
      </c>
      <c r="J408" s="123" t="s">
        <v>654</v>
      </c>
      <c r="K408" s="122" t="s">
        <v>14</v>
      </c>
      <c r="L408" s="123" t="s">
        <v>158</v>
      </c>
      <c r="M408" s="122" t="s">
        <v>14</v>
      </c>
      <c r="N408" s="623" t="str">
        <f>VLOOKUP($A408,'[2]Phan ca HK1-2025'!$B$4:$I$126,4,0)</f>
        <v>2. Chiều</v>
      </c>
      <c r="O408" s="623" t="str">
        <f>VLOOKUP($A408,'[2]Phan ca HK1-2025'!$B$4:$I$126,6,0)</f>
        <v>15/09/2025</v>
      </c>
      <c r="P408" s="626" t="str">
        <f>VLOOKUP($A408,'[2]Phan ca HK1-2025'!$B$4:$I$126,8,0)</f>
        <v>C2-401</v>
      </c>
      <c r="Q408" s="406" t="s">
        <v>361</v>
      </c>
      <c r="R408"/>
      <c r="S408"/>
      <c r="T408"/>
      <c r="U408"/>
      <c r="V408"/>
      <c r="W408"/>
      <c r="X408"/>
      <c r="Y408"/>
      <c r="Z408"/>
    </row>
    <row r="409" spans="1:70" ht="30" customHeight="1">
      <c r="A409" s="621"/>
      <c r="B409" s="60" t="s">
        <v>81</v>
      </c>
      <c r="C409" s="69" t="s">
        <v>890</v>
      </c>
      <c r="D409" s="118" t="s">
        <v>893</v>
      </c>
      <c r="E409" s="119"/>
      <c r="F409" s="118" t="s">
        <v>45</v>
      </c>
      <c r="G409" s="121"/>
      <c r="H409" s="60" t="s">
        <v>81</v>
      </c>
      <c r="I409" s="69" t="s">
        <v>890</v>
      </c>
      <c r="J409" s="118" t="s">
        <v>196</v>
      </c>
      <c r="K409" s="121"/>
      <c r="L409" s="60" t="s">
        <v>34</v>
      </c>
      <c r="M409" s="121"/>
      <c r="N409" s="624"/>
      <c r="O409" s="624"/>
      <c r="P409" s="627"/>
      <c r="Q409" s="406" t="s">
        <v>361</v>
      </c>
      <c r="R409"/>
      <c r="S409"/>
      <c r="T409"/>
      <c r="U409"/>
      <c r="V409"/>
      <c r="W409"/>
      <c r="X409"/>
      <c r="Y409"/>
      <c r="Z409"/>
    </row>
    <row r="410" spans="1:70" ht="30" customHeight="1">
      <c r="A410" s="621"/>
      <c r="B410" s="232" t="s">
        <v>187</v>
      </c>
      <c r="C410" s="61" t="s">
        <v>58</v>
      </c>
      <c r="D410" s="59"/>
      <c r="E410" s="61"/>
      <c r="F410" s="59"/>
      <c r="G410" s="61"/>
      <c r="H410" s="232" t="s">
        <v>187</v>
      </c>
      <c r="I410" s="61" t="s">
        <v>58</v>
      </c>
      <c r="J410" s="59"/>
      <c r="K410" s="61"/>
      <c r="L410" s="59"/>
      <c r="M410" s="61"/>
      <c r="N410" s="624"/>
      <c r="O410" s="624"/>
      <c r="P410" s="627"/>
      <c r="Q410" s="406" t="s">
        <v>361</v>
      </c>
      <c r="R410"/>
      <c r="S410"/>
      <c r="T410"/>
      <c r="U410"/>
      <c r="V410"/>
      <c r="W410"/>
      <c r="X410"/>
      <c r="Y410"/>
      <c r="Z410"/>
    </row>
    <row r="411" spans="1:70" ht="30" customHeight="1">
      <c r="A411" s="621"/>
      <c r="B411" s="60" t="s">
        <v>81</v>
      </c>
      <c r="C411" s="69" t="s">
        <v>891</v>
      </c>
      <c r="D411" s="60"/>
      <c r="E411" s="121"/>
      <c r="F411" s="60"/>
      <c r="G411" s="69"/>
      <c r="H411" s="60" t="s">
        <v>81</v>
      </c>
      <c r="I411" s="69" t="s">
        <v>891</v>
      </c>
      <c r="J411" s="60"/>
      <c r="K411" s="121"/>
      <c r="L411" s="60"/>
      <c r="M411" s="69"/>
      <c r="N411" s="624"/>
      <c r="O411" s="624"/>
      <c r="P411" s="627"/>
      <c r="Q411" s="406" t="s">
        <v>361</v>
      </c>
      <c r="R411"/>
      <c r="S411"/>
      <c r="T411"/>
      <c r="U411"/>
      <c r="V411"/>
      <c r="W411"/>
      <c r="X411"/>
      <c r="Y411"/>
      <c r="Z411"/>
    </row>
    <row r="412" spans="1:70" ht="30" customHeight="1">
      <c r="A412" s="621"/>
      <c r="B412" s="205" t="s">
        <v>452</v>
      </c>
      <c r="C412" s="61" t="s">
        <v>59</v>
      </c>
      <c r="D412" s="59"/>
      <c r="E412" s="61"/>
      <c r="F412" s="59"/>
      <c r="G412" s="61"/>
      <c r="H412" s="59"/>
      <c r="I412" s="61"/>
      <c r="J412" s="59"/>
      <c r="K412" s="61"/>
      <c r="L412" s="59"/>
      <c r="M412" s="61"/>
      <c r="N412" s="624"/>
      <c r="O412" s="624"/>
      <c r="P412" s="627"/>
      <c r="Q412" s="406" t="s">
        <v>361</v>
      </c>
      <c r="R412"/>
      <c r="S412"/>
      <c r="T412"/>
      <c r="U412"/>
      <c r="V412"/>
      <c r="W412"/>
      <c r="X412"/>
      <c r="Y412"/>
      <c r="Z412"/>
    </row>
    <row r="413" spans="1:70" ht="30" customHeight="1" thickBot="1">
      <c r="A413" s="622"/>
      <c r="B413" s="64"/>
      <c r="C413" s="63"/>
      <c r="D413" s="64"/>
      <c r="E413" s="63"/>
      <c r="F413" s="64"/>
      <c r="G413" s="63"/>
      <c r="H413" s="64"/>
      <c r="I413" s="197"/>
      <c r="J413" s="64"/>
      <c r="K413" s="63"/>
      <c r="L413" s="64"/>
      <c r="M413" s="63"/>
      <c r="N413" s="625"/>
      <c r="O413" s="625"/>
      <c r="P413" s="628"/>
      <c r="Q413" s="406" t="s">
        <v>361</v>
      </c>
      <c r="R413"/>
      <c r="S413"/>
      <c r="T413"/>
      <c r="U413"/>
      <c r="V413"/>
      <c r="W413"/>
      <c r="X413"/>
      <c r="Y413"/>
      <c r="Z413"/>
    </row>
    <row r="414" spans="1:70" ht="30" customHeight="1">
      <c r="A414" s="620" t="s">
        <v>362</v>
      </c>
      <c r="B414" s="232" t="s">
        <v>187</v>
      </c>
      <c r="C414" s="61" t="s">
        <v>59</v>
      </c>
      <c r="D414" s="59" t="s">
        <v>180</v>
      </c>
      <c r="E414" s="61" t="s">
        <v>59</v>
      </c>
      <c r="F414" s="123" t="s">
        <v>93</v>
      </c>
      <c r="G414" s="122" t="s">
        <v>95</v>
      </c>
      <c r="H414" s="232" t="s">
        <v>187</v>
      </c>
      <c r="I414" s="61" t="s">
        <v>59</v>
      </c>
      <c r="J414" s="123" t="s">
        <v>654</v>
      </c>
      <c r="K414" s="122" t="s">
        <v>95</v>
      </c>
      <c r="L414" s="123" t="s">
        <v>158</v>
      </c>
      <c r="M414" s="122" t="s">
        <v>95</v>
      </c>
      <c r="N414" s="623" t="str">
        <f>VLOOKUP($A414,'[2]Phan ca HK1-2025'!$B$4:$I$126,4,0)</f>
        <v>1. Sáng</v>
      </c>
      <c r="O414" s="623" t="str">
        <f>VLOOKUP($A414,'[2]Phan ca HK1-2025'!$B$4:$I$126,6,0)</f>
        <v>15/09/2025</v>
      </c>
      <c r="P414" s="626" t="str">
        <f>VLOOKUP($A414,'[2]Phan ca HK1-2025'!$B$4:$I$126,8,0)</f>
        <v>C3-404</v>
      </c>
      <c r="Q414" s="406" t="s">
        <v>362</v>
      </c>
      <c r="R414"/>
      <c r="S414"/>
      <c r="T414"/>
      <c r="U414"/>
      <c r="V414"/>
      <c r="W414"/>
      <c r="X414"/>
      <c r="Y414"/>
      <c r="Z414"/>
    </row>
    <row r="415" spans="1:70" ht="30" customHeight="1">
      <c r="A415" s="621"/>
      <c r="B415" s="60" t="s">
        <v>460</v>
      </c>
      <c r="C415" s="69" t="s">
        <v>894</v>
      </c>
      <c r="D415" s="118" t="s">
        <v>892</v>
      </c>
      <c r="E415" s="119"/>
      <c r="F415" s="60" t="s">
        <v>888</v>
      </c>
      <c r="G415" s="119" t="s">
        <v>42</v>
      </c>
      <c r="H415" s="60" t="s">
        <v>460</v>
      </c>
      <c r="I415" s="69" t="s">
        <v>894</v>
      </c>
      <c r="J415" s="60" t="s">
        <v>888</v>
      </c>
      <c r="K415" s="119" t="s">
        <v>196</v>
      </c>
      <c r="L415" s="60" t="s">
        <v>888</v>
      </c>
      <c r="M415" s="119" t="s">
        <v>45</v>
      </c>
      <c r="N415" s="624"/>
      <c r="O415" s="624"/>
      <c r="P415" s="627"/>
      <c r="Q415" s="406" t="s">
        <v>362</v>
      </c>
      <c r="R415"/>
      <c r="S415"/>
      <c r="T415"/>
      <c r="U415"/>
      <c r="V415"/>
      <c r="W415"/>
      <c r="X415"/>
      <c r="Y415"/>
      <c r="Z415"/>
    </row>
    <row r="416" spans="1:70" ht="30" customHeight="1">
      <c r="A416" s="621"/>
      <c r="B416" s="232" t="s">
        <v>187</v>
      </c>
      <c r="C416" s="61" t="s">
        <v>60</v>
      </c>
      <c r="D416" s="59"/>
      <c r="E416" s="61"/>
      <c r="F416" s="59"/>
      <c r="G416" s="61"/>
      <c r="H416" s="232" t="s">
        <v>187</v>
      </c>
      <c r="I416" s="61" t="s">
        <v>60</v>
      </c>
      <c r="J416" s="59"/>
      <c r="K416" s="61"/>
      <c r="L416" s="59"/>
      <c r="M416" s="61"/>
      <c r="N416" s="624"/>
      <c r="O416" s="624"/>
      <c r="P416" s="627"/>
      <c r="Q416" s="406" t="s">
        <v>362</v>
      </c>
      <c r="R416"/>
      <c r="S416"/>
      <c r="T416"/>
      <c r="U416"/>
      <c r="V416"/>
      <c r="W416"/>
      <c r="X416"/>
      <c r="Y416"/>
      <c r="Z416"/>
    </row>
    <row r="417" spans="1:69" ht="30" customHeight="1">
      <c r="A417" s="621"/>
      <c r="B417" s="60" t="s">
        <v>460</v>
      </c>
      <c r="C417" s="69" t="s">
        <v>895</v>
      </c>
      <c r="D417" s="60"/>
      <c r="E417" s="121"/>
      <c r="F417" s="118"/>
      <c r="G417" s="119"/>
      <c r="H417" s="60" t="s">
        <v>460</v>
      </c>
      <c r="I417" s="69" t="s">
        <v>895</v>
      </c>
      <c r="J417" s="60"/>
      <c r="K417" s="121"/>
      <c r="L417" s="118"/>
      <c r="M417" s="119"/>
      <c r="N417" s="624"/>
      <c r="O417" s="624"/>
      <c r="P417" s="627"/>
      <c r="Q417" s="406" t="s">
        <v>362</v>
      </c>
      <c r="R417"/>
      <c r="S417"/>
      <c r="T417"/>
      <c r="U417"/>
      <c r="V417"/>
      <c r="W417"/>
      <c r="X417"/>
      <c r="Y417"/>
      <c r="Z417"/>
    </row>
    <row r="418" spans="1:69" s="5" customFormat="1" ht="30" customHeight="1">
      <c r="A418" s="621"/>
      <c r="B418" s="205" t="s">
        <v>452</v>
      </c>
      <c r="C418" s="61" t="s">
        <v>31</v>
      </c>
      <c r="D418" s="59"/>
      <c r="E418" s="61"/>
      <c r="F418" s="59"/>
      <c r="G418" s="61"/>
      <c r="H418" s="59"/>
      <c r="I418" s="61"/>
      <c r="J418" s="59"/>
      <c r="K418" s="61"/>
      <c r="L418" s="59"/>
      <c r="M418" s="61"/>
      <c r="N418" s="624"/>
      <c r="O418" s="624"/>
      <c r="P418" s="627"/>
      <c r="Q418" s="406" t="s">
        <v>362</v>
      </c>
      <c r="R418"/>
      <c r="S418"/>
      <c r="T418"/>
      <c r="U418"/>
      <c r="V418"/>
      <c r="W418"/>
      <c r="X418"/>
      <c r="Y418"/>
      <c r="Z418"/>
      <c r="AB418"/>
      <c r="AC418"/>
      <c r="AD418"/>
      <c r="AE418"/>
      <c r="AF418"/>
      <c r="AG418"/>
      <c r="AH418"/>
      <c r="AI418"/>
      <c r="AJ418"/>
      <c r="AK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1:69" s="5" customFormat="1" ht="30" customHeight="1" thickBot="1">
      <c r="A419" s="622"/>
      <c r="B419" s="64"/>
      <c r="C419" s="63"/>
      <c r="D419" s="64"/>
      <c r="E419" s="63"/>
      <c r="F419" s="64"/>
      <c r="G419" s="63"/>
      <c r="H419" s="64"/>
      <c r="I419" s="63"/>
      <c r="J419" s="64"/>
      <c r="K419" s="63"/>
      <c r="L419" s="64"/>
      <c r="M419" s="63"/>
      <c r="N419" s="625"/>
      <c r="O419" s="625"/>
      <c r="P419" s="628"/>
      <c r="Q419" s="406" t="s">
        <v>362</v>
      </c>
      <c r="R419"/>
      <c r="S419"/>
      <c r="T419"/>
      <c r="U419"/>
      <c r="V419"/>
      <c r="W419"/>
      <c r="X419"/>
      <c r="Y419"/>
      <c r="Z419"/>
      <c r="AB419"/>
      <c r="AC419"/>
      <c r="AD419"/>
      <c r="AE419"/>
      <c r="AF419"/>
      <c r="AG419"/>
      <c r="AH419"/>
      <c r="AI419"/>
      <c r="AJ419"/>
      <c r="AK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1:69" s="5" customFormat="1" ht="30" customHeight="1">
      <c r="A420" s="620" t="s">
        <v>363</v>
      </c>
      <c r="B420" s="232" t="s">
        <v>187</v>
      </c>
      <c r="C420" s="61" t="s">
        <v>64</v>
      </c>
      <c r="D420" s="59" t="s">
        <v>180</v>
      </c>
      <c r="E420" s="61" t="s">
        <v>64</v>
      </c>
      <c r="F420" s="123" t="s">
        <v>93</v>
      </c>
      <c r="G420" s="122" t="s">
        <v>14</v>
      </c>
      <c r="H420" s="232" t="s">
        <v>187</v>
      </c>
      <c r="I420" s="61" t="s">
        <v>64</v>
      </c>
      <c r="J420" s="123" t="s">
        <v>654</v>
      </c>
      <c r="K420" s="122" t="s">
        <v>14</v>
      </c>
      <c r="L420" s="123" t="s">
        <v>158</v>
      </c>
      <c r="M420" s="122" t="s">
        <v>14</v>
      </c>
      <c r="N420" s="623" t="str">
        <f>VLOOKUP($A420,'[2]Phan ca HK1-2025'!$B$4:$I$126,4,0)</f>
        <v>2. Chiều</v>
      </c>
      <c r="O420" s="623" t="str">
        <f>VLOOKUP($A420,'[2]Phan ca HK1-2025'!$B$4:$I$126,6,0)</f>
        <v>15/09/2025</v>
      </c>
      <c r="P420" s="626" t="str">
        <f>VLOOKUP($A420,'[2]Phan ca HK1-2025'!$B$4:$I$126,8,0)</f>
        <v>C3-404</v>
      </c>
      <c r="Q420" s="406" t="s">
        <v>363</v>
      </c>
      <c r="R420"/>
      <c r="S420"/>
      <c r="T420"/>
      <c r="U420"/>
      <c r="V420"/>
      <c r="W420"/>
      <c r="X420"/>
      <c r="Y420"/>
      <c r="Z420"/>
      <c r="AB420"/>
      <c r="AC420"/>
      <c r="AD420"/>
      <c r="AE420"/>
      <c r="AF420"/>
      <c r="AG420"/>
      <c r="AH420"/>
      <c r="AI420"/>
      <c r="AJ420"/>
      <c r="AK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1:69" s="5" customFormat="1" ht="30" customHeight="1">
      <c r="A421" s="621"/>
      <c r="B421" s="60" t="s">
        <v>460</v>
      </c>
      <c r="C421" s="69" t="s">
        <v>896</v>
      </c>
      <c r="D421" s="118" t="s">
        <v>893</v>
      </c>
      <c r="E421" s="119"/>
      <c r="F421" s="60" t="s">
        <v>889</v>
      </c>
      <c r="G421" s="119" t="s">
        <v>45</v>
      </c>
      <c r="H421" s="60" t="s">
        <v>460</v>
      </c>
      <c r="I421" s="69" t="s">
        <v>896</v>
      </c>
      <c r="J421" s="60" t="s">
        <v>889</v>
      </c>
      <c r="K421" s="119" t="s">
        <v>196</v>
      </c>
      <c r="L421" s="60" t="s">
        <v>889</v>
      </c>
      <c r="M421" s="119" t="s">
        <v>34</v>
      </c>
      <c r="N421" s="624"/>
      <c r="O421" s="624"/>
      <c r="P421" s="627"/>
      <c r="Q421" s="406" t="s">
        <v>363</v>
      </c>
      <c r="R421"/>
      <c r="S421"/>
      <c r="T421"/>
      <c r="U421"/>
      <c r="V421"/>
      <c r="W421"/>
      <c r="X421"/>
      <c r="Y421"/>
      <c r="Z421"/>
      <c r="AB421"/>
      <c r="AC421"/>
      <c r="AD421"/>
      <c r="AE421"/>
      <c r="AF421"/>
      <c r="AG421"/>
      <c r="AH421"/>
      <c r="AI421"/>
      <c r="AJ421"/>
      <c r="AK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1:69" s="5" customFormat="1" ht="30" customHeight="1">
      <c r="A422" s="621"/>
      <c r="B422" s="232" t="s">
        <v>187</v>
      </c>
      <c r="C422" s="61" t="s">
        <v>58</v>
      </c>
      <c r="D422" s="59"/>
      <c r="E422" s="61"/>
      <c r="F422" s="59"/>
      <c r="G422" s="61"/>
      <c r="H422" s="232" t="s">
        <v>187</v>
      </c>
      <c r="I422" s="61" t="s">
        <v>58</v>
      </c>
      <c r="J422" s="59"/>
      <c r="K422" s="61"/>
      <c r="L422" s="59"/>
      <c r="M422" s="61"/>
      <c r="N422" s="624"/>
      <c r="O422" s="624"/>
      <c r="P422" s="627"/>
      <c r="Q422" s="406" t="s">
        <v>363</v>
      </c>
      <c r="R422"/>
      <c r="S422"/>
      <c r="T422"/>
      <c r="U422"/>
      <c r="V422"/>
      <c r="W422"/>
      <c r="X422"/>
      <c r="Y422"/>
      <c r="Z422"/>
      <c r="AB422"/>
      <c r="AC422"/>
      <c r="AD422"/>
      <c r="AE422"/>
      <c r="AF422"/>
      <c r="AG422"/>
      <c r="AH422"/>
      <c r="AI422"/>
      <c r="AJ422"/>
      <c r="AK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1:69" s="5" customFormat="1" ht="30" customHeight="1">
      <c r="A423" s="621"/>
      <c r="B423" s="60" t="s">
        <v>460</v>
      </c>
      <c r="C423" s="69" t="s">
        <v>897</v>
      </c>
      <c r="D423" s="60"/>
      <c r="E423" s="121"/>
      <c r="F423" s="118"/>
      <c r="G423" s="119"/>
      <c r="H423" s="60" t="s">
        <v>460</v>
      </c>
      <c r="I423" s="69" t="s">
        <v>897</v>
      </c>
      <c r="J423" s="60"/>
      <c r="K423" s="121"/>
      <c r="L423" s="118"/>
      <c r="M423" s="119"/>
      <c r="N423" s="624"/>
      <c r="O423" s="624"/>
      <c r="P423" s="627"/>
      <c r="Q423" s="406" t="s">
        <v>363</v>
      </c>
      <c r="R423"/>
      <c r="S423"/>
      <c r="T423"/>
      <c r="U423"/>
      <c r="V423"/>
      <c r="W423"/>
      <c r="X423"/>
      <c r="Y423"/>
      <c r="Z423"/>
      <c r="AB423"/>
      <c r="AC423"/>
      <c r="AD423"/>
      <c r="AE423"/>
      <c r="AF423"/>
      <c r="AG423"/>
      <c r="AH423"/>
      <c r="AI423"/>
      <c r="AJ423"/>
      <c r="AK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1:69" s="5" customFormat="1" ht="30" customHeight="1">
      <c r="A424" s="621"/>
      <c r="B424" s="205" t="s">
        <v>452</v>
      </c>
      <c r="C424" s="61" t="s">
        <v>60</v>
      </c>
      <c r="D424" s="59"/>
      <c r="E424" s="61"/>
      <c r="F424" s="59"/>
      <c r="G424" s="61"/>
      <c r="H424" s="59"/>
      <c r="I424" s="61"/>
      <c r="J424" s="59"/>
      <c r="K424" s="61"/>
      <c r="L424" s="59"/>
      <c r="M424" s="61"/>
      <c r="N424" s="624"/>
      <c r="O424" s="624"/>
      <c r="P424" s="627"/>
      <c r="Q424" s="406" t="s">
        <v>363</v>
      </c>
      <c r="R424"/>
      <c r="S424"/>
      <c r="T424"/>
      <c r="U424"/>
      <c r="V424"/>
      <c r="W424"/>
      <c r="X424"/>
      <c r="Y424"/>
      <c r="Z424"/>
      <c r="AB424"/>
      <c r="AC424"/>
      <c r="AD424"/>
      <c r="AE424"/>
      <c r="AF424"/>
      <c r="AG424"/>
      <c r="AH424"/>
      <c r="AI424"/>
      <c r="AJ424"/>
      <c r="AK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1:69" s="5" customFormat="1" ht="30" customHeight="1" thickBot="1">
      <c r="A425" s="622"/>
      <c r="B425" s="64"/>
      <c r="C425" s="63"/>
      <c r="D425" s="64"/>
      <c r="E425" s="63"/>
      <c r="F425" s="64"/>
      <c r="G425" s="63"/>
      <c r="H425" s="64"/>
      <c r="I425" s="197"/>
      <c r="J425" s="64"/>
      <c r="K425" s="63"/>
      <c r="L425" s="64"/>
      <c r="M425" s="63"/>
      <c r="N425" s="625"/>
      <c r="O425" s="625"/>
      <c r="P425" s="628"/>
      <c r="Q425" s="406" t="s">
        <v>363</v>
      </c>
      <c r="R425"/>
      <c r="S425"/>
      <c r="T425"/>
      <c r="U425"/>
      <c r="V425"/>
      <c r="W425"/>
      <c r="X425"/>
      <c r="Y425"/>
      <c r="Z425"/>
      <c r="AB425"/>
      <c r="AC425"/>
      <c r="AD425"/>
      <c r="AE425"/>
      <c r="AF425"/>
      <c r="AG425"/>
      <c r="AH425"/>
      <c r="AI425"/>
      <c r="AJ425"/>
      <c r="AK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1:69" s="5" customFormat="1" ht="30" customHeight="1">
      <c r="A426" s="620" t="s">
        <v>364</v>
      </c>
      <c r="B426" s="123" t="s">
        <v>93</v>
      </c>
      <c r="C426" s="122" t="s">
        <v>95</v>
      </c>
      <c r="D426" s="232" t="s">
        <v>187</v>
      </c>
      <c r="E426" s="61" t="s">
        <v>59</v>
      </c>
      <c r="F426" s="123" t="s">
        <v>654</v>
      </c>
      <c r="G426" s="122" t="s">
        <v>95</v>
      </c>
      <c r="H426" s="123" t="s">
        <v>158</v>
      </c>
      <c r="I426" s="122" t="s">
        <v>95</v>
      </c>
      <c r="J426" s="232" t="s">
        <v>187</v>
      </c>
      <c r="K426" s="61" t="s">
        <v>59</v>
      </c>
      <c r="L426" s="59"/>
      <c r="M426" s="61"/>
      <c r="N426" s="623" t="str">
        <f>VLOOKUP($A426,'[2]Phan ca HK1-2025'!$B$4:$I$126,4,0)</f>
        <v>1. Sáng</v>
      </c>
      <c r="O426" s="623" t="str">
        <f>VLOOKUP($A426,'[2]Phan ca HK1-2025'!$B$4:$I$126,6,0)</f>
        <v>15/09/2025</v>
      </c>
      <c r="P426" s="626" t="str">
        <f>VLOOKUP($A426,'[2]Phan ca HK1-2025'!$B$4:$I$126,8,0)</f>
        <v>C2-402</v>
      </c>
      <c r="Q426" s="406" t="s">
        <v>364</v>
      </c>
      <c r="R426"/>
      <c r="S426"/>
      <c r="T426"/>
      <c r="U426"/>
      <c r="V426"/>
      <c r="W426"/>
      <c r="X426"/>
      <c r="Y426"/>
      <c r="Z426"/>
      <c r="AB426"/>
      <c r="AC426"/>
      <c r="AD426"/>
      <c r="AE426"/>
      <c r="AF426"/>
      <c r="AG426"/>
      <c r="AH426"/>
      <c r="AI426"/>
      <c r="AJ426"/>
      <c r="AK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1:69" s="5" customFormat="1" ht="30" customHeight="1">
      <c r="A427" s="621"/>
      <c r="B427" s="60" t="s">
        <v>88</v>
      </c>
      <c r="C427" s="121"/>
      <c r="D427" s="60" t="s">
        <v>81</v>
      </c>
      <c r="E427" s="69" t="s">
        <v>898</v>
      </c>
      <c r="F427" s="118"/>
      <c r="G427" s="121"/>
      <c r="H427" s="60" t="s">
        <v>88</v>
      </c>
      <c r="I427" s="121"/>
      <c r="J427" s="60" t="s">
        <v>81</v>
      </c>
      <c r="K427" s="69" t="s">
        <v>898</v>
      </c>
      <c r="L427" s="118"/>
      <c r="M427" s="190"/>
      <c r="N427" s="624"/>
      <c r="O427" s="624"/>
      <c r="P427" s="627"/>
      <c r="Q427" s="406" t="s">
        <v>364</v>
      </c>
      <c r="R427"/>
      <c r="S427"/>
      <c r="T427"/>
      <c r="U427"/>
      <c r="V427"/>
      <c r="W427"/>
      <c r="X427"/>
      <c r="Y427"/>
      <c r="Z427"/>
      <c r="AB427"/>
      <c r="AC427"/>
      <c r="AD427"/>
      <c r="AE427"/>
      <c r="AF427"/>
      <c r="AG427"/>
      <c r="AH427"/>
      <c r="AI427"/>
      <c r="AJ427"/>
      <c r="AK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1:69" s="5" customFormat="1" ht="30" customHeight="1">
      <c r="A428" s="621"/>
      <c r="B428" s="59"/>
      <c r="C428" s="61"/>
      <c r="D428" s="232" t="s">
        <v>187</v>
      </c>
      <c r="E428" s="61" t="s">
        <v>60</v>
      </c>
      <c r="F428" s="59"/>
      <c r="G428" s="61"/>
      <c r="H428" s="205" t="s">
        <v>452</v>
      </c>
      <c r="I428" s="61" t="s">
        <v>440</v>
      </c>
      <c r="J428" s="232" t="s">
        <v>187</v>
      </c>
      <c r="K428" s="61" t="s">
        <v>60</v>
      </c>
      <c r="L428" s="59"/>
      <c r="M428" s="61"/>
      <c r="N428" s="624"/>
      <c r="O428" s="624"/>
      <c r="P428" s="627"/>
      <c r="Q428" s="406" t="s">
        <v>364</v>
      </c>
      <c r="R428"/>
      <c r="S428"/>
      <c r="T428"/>
      <c r="U428"/>
      <c r="V428"/>
      <c r="W428"/>
      <c r="X428"/>
      <c r="Y428"/>
      <c r="Z428"/>
      <c r="AB428"/>
      <c r="AC428"/>
      <c r="AD428"/>
      <c r="AE428"/>
      <c r="AF428"/>
      <c r="AG428"/>
      <c r="AH428"/>
      <c r="AI428"/>
      <c r="AJ428"/>
      <c r="AK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1:69" s="5" customFormat="1" ht="30" customHeight="1">
      <c r="A429" s="621"/>
      <c r="B429" s="60"/>
      <c r="C429" s="69"/>
      <c r="D429" s="60" t="s">
        <v>81</v>
      </c>
      <c r="E429" s="69" t="s">
        <v>899</v>
      </c>
      <c r="F429" s="60"/>
      <c r="G429" s="121"/>
      <c r="H429" s="60"/>
      <c r="I429" s="69"/>
      <c r="J429" s="60" t="s">
        <v>81</v>
      </c>
      <c r="K429" s="69" t="s">
        <v>899</v>
      </c>
      <c r="L429" s="60"/>
      <c r="M429" s="121"/>
      <c r="N429" s="624"/>
      <c r="O429" s="624"/>
      <c r="P429" s="627"/>
      <c r="Q429" s="406" t="s">
        <v>364</v>
      </c>
      <c r="R429"/>
      <c r="S429"/>
      <c r="T429"/>
      <c r="U429"/>
      <c r="V429"/>
      <c r="W429"/>
      <c r="X429"/>
      <c r="Y429"/>
      <c r="Z429"/>
      <c r="AB429"/>
      <c r="AC429"/>
      <c r="AD429"/>
      <c r="AE429"/>
      <c r="AF429"/>
      <c r="AG429"/>
      <c r="AH429"/>
      <c r="AI429"/>
      <c r="AJ429"/>
      <c r="AK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1:69" s="5" customFormat="1" ht="30" customHeight="1">
      <c r="A430" s="621"/>
      <c r="B430" s="59"/>
      <c r="C430" s="61"/>
      <c r="D430" s="59" t="s">
        <v>180</v>
      </c>
      <c r="E430" s="61" t="s">
        <v>58</v>
      </c>
      <c r="F430" s="59"/>
      <c r="G430" s="61"/>
      <c r="H430" s="59"/>
      <c r="I430" s="61"/>
      <c r="J430" s="59"/>
      <c r="K430" s="61"/>
      <c r="L430" s="59"/>
      <c r="M430" s="61"/>
      <c r="N430" s="624"/>
      <c r="O430" s="624"/>
      <c r="P430" s="627"/>
      <c r="Q430" s="406" t="s">
        <v>364</v>
      </c>
      <c r="R430"/>
      <c r="S430"/>
      <c r="T430"/>
      <c r="U430"/>
      <c r="V430"/>
      <c r="W430"/>
      <c r="X430"/>
      <c r="Y430"/>
      <c r="Z430"/>
      <c r="AB430"/>
      <c r="AC430"/>
      <c r="AD430"/>
      <c r="AE430"/>
      <c r="AF430"/>
      <c r="AG430"/>
      <c r="AH430"/>
      <c r="AI430"/>
      <c r="AJ430"/>
      <c r="AK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1:69" s="5" customFormat="1" ht="30" customHeight="1" thickBot="1">
      <c r="A431" s="622"/>
      <c r="B431" s="64"/>
      <c r="C431" s="63"/>
      <c r="D431" s="118" t="s">
        <v>905</v>
      </c>
      <c r="E431" s="119"/>
      <c r="F431" s="64"/>
      <c r="G431" s="63"/>
      <c r="H431" s="64"/>
      <c r="I431" s="63"/>
      <c r="J431" s="64"/>
      <c r="K431" s="63"/>
      <c r="L431" s="64"/>
      <c r="M431" s="63"/>
      <c r="N431" s="625"/>
      <c r="O431" s="625"/>
      <c r="P431" s="628"/>
      <c r="Q431" s="406" t="s">
        <v>364</v>
      </c>
      <c r="R431"/>
      <c r="S431"/>
      <c r="T431"/>
      <c r="U431"/>
      <c r="V431"/>
      <c r="W431"/>
      <c r="X431"/>
      <c r="Y431"/>
      <c r="Z431"/>
      <c r="AB431"/>
      <c r="AC431"/>
      <c r="AD431"/>
      <c r="AE431"/>
      <c r="AF431"/>
      <c r="AG431"/>
      <c r="AH431"/>
      <c r="AI431"/>
      <c r="AJ431"/>
      <c r="AK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1:69" s="5" customFormat="1" ht="30" customHeight="1">
      <c r="A432" s="620" t="s">
        <v>365</v>
      </c>
      <c r="B432" s="123" t="s">
        <v>93</v>
      </c>
      <c r="C432" s="122" t="s">
        <v>14</v>
      </c>
      <c r="D432" s="51" t="s">
        <v>187</v>
      </c>
      <c r="E432" s="122" t="s">
        <v>64</v>
      </c>
      <c r="F432" s="123" t="s">
        <v>654</v>
      </c>
      <c r="G432" s="122" t="s">
        <v>14</v>
      </c>
      <c r="H432" s="123" t="s">
        <v>158</v>
      </c>
      <c r="I432" s="122" t="s">
        <v>14</v>
      </c>
      <c r="J432" s="232" t="s">
        <v>187</v>
      </c>
      <c r="K432" s="61" t="s">
        <v>64</v>
      </c>
      <c r="L432" s="59"/>
      <c r="M432" s="61"/>
      <c r="N432" s="623" t="str">
        <f>VLOOKUP($A432,'[2]Phan ca HK1-2025'!$B$4:$I$126,4,0)</f>
        <v>2. Chiều</v>
      </c>
      <c r="O432" s="623" t="str">
        <f>VLOOKUP($A432,'[2]Phan ca HK1-2025'!$B$4:$I$126,6,0)</f>
        <v>15/09/2025</v>
      </c>
      <c r="P432" s="626" t="str">
        <f>VLOOKUP($A432,'[2]Phan ca HK1-2025'!$B$4:$I$126,8,0)</f>
        <v>C2-402</v>
      </c>
      <c r="Q432" s="406" t="s">
        <v>365</v>
      </c>
      <c r="R432"/>
      <c r="S432"/>
      <c r="T432"/>
      <c r="U432"/>
      <c r="V432"/>
      <c r="W432"/>
      <c r="X432"/>
      <c r="Y432"/>
      <c r="Z432"/>
      <c r="AB432"/>
      <c r="AC432"/>
      <c r="AD432"/>
      <c r="AE432"/>
      <c r="AF432"/>
      <c r="AG432"/>
      <c r="AH432"/>
      <c r="AI432"/>
      <c r="AJ432"/>
      <c r="AK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1:70" s="5" customFormat="1" ht="30" customHeight="1">
      <c r="A433" s="621"/>
      <c r="B433" s="60" t="s">
        <v>88</v>
      </c>
      <c r="C433" s="121"/>
      <c r="D433" s="60" t="s">
        <v>81</v>
      </c>
      <c r="E433" s="69" t="s">
        <v>900</v>
      </c>
      <c r="F433" s="118"/>
      <c r="G433" s="121"/>
      <c r="H433" s="60" t="s">
        <v>88</v>
      </c>
      <c r="I433" s="121"/>
      <c r="J433" s="60" t="s">
        <v>81</v>
      </c>
      <c r="K433" s="69" t="s">
        <v>900</v>
      </c>
      <c r="L433" s="118"/>
      <c r="M433" s="190"/>
      <c r="N433" s="624"/>
      <c r="O433" s="624"/>
      <c r="P433" s="627"/>
      <c r="Q433" s="406" t="s">
        <v>365</v>
      </c>
      <c r="R433"/>
      <c r="S433"/>
      <c r="T433"/>
      <c r="U433"/>
      <c r="V433"/>
      <c r="W433"/>
      <c r="X433"/>
      <c r="Y433"/>
      <c r="Z433"/>
      <c r="AB433"/>
      <c r="AC433"/>
      <c r="AD433"/>
      <c r="AE433"/>
      <c r="AF433"/>
      <c r="AG433"/>
      <c r="AH433"/>
      <c r="AI433"/>
      <c r="AJ433"/>
      <c r="AK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1:70" s="5" customFormat="1" ht="30" customHeight="1">
      <c r="A434" s="621"/>
      <c r="B434" s="59"/>
      <c r="C434" s="61"/>
      <c r="D434" s="232" t="s">
        <v>187</v>
      </c>
      <c r="E434" s="61" t="s">
        <v>58</v>
      </c>
      <c r="F434" s="59"/>
      <c r="G434" s="61"/>
      <c r="H434" s="205" t="s">
        <v>452</v>
      </c>
      <c r="I434" s="61" t="s">
        <v>59</v>
      </c>
      <c r="J434" s="232" t="s">
        <v>187</v>
      </c>
      <c r="K434" s="61" t="s">
        <v>58</v>
      </c>
      <c r="L434" s="59"/>
      <c r="M434" s="61"/>
      <c r="N434" s="624"/>
      <c r="O434" s="624"/>
      <c r="P434" s="627"/>
      <c r="Q434" s="406" t="s">
        <v>365</v>
      </c>
      <c r="R434"/>
      <c r="S434"/>
      <c r="T434"/>
      <c r="U434"/>
      <c r="V434"/>
      <c r="W434"/>
      <c r="X434"/>
      <c r="Y434"/>
      <c r="Z434"/>
      <c r="AB434"/>
      <c r="AC434"/>
      <c r="AD434"/>
      <c r="AE434"/>
      <c r="AF434"/>
      <c r="AG434"/>
      <c r="AH434"/>
      <c r="AI434"/>
      <c r="AJ434"/>
      <c r="AK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</row>
    <row r="435" spans="1:70" s="5" customFormat="1" ht="30" customHeight="1">
      <c r="A435" s="621"/>
      <c r="B435" s="60"/>
      <c r="C435" s="121"/>
      <c r="D435" s="60" t="s">
        <v>81</v>
      </c>
      <c r="E435" s="69" t="s">
        <v>901</v>
      </c>
      <c r="F435" s="60"/>
      <c r="G435" s="121"/>
      <c r="H435" s="60"/>
      <c r="I435" s="121"/>
      <c r="J435" s="60" t="s">
        <v>81</v>
      </c>
      <c r="K435" s="69" t="s">
        <v>901</v>
      </c>
      <c r="L435" s="60"/>
      <c r="M435" s="121"/>
      <c r="N435" s="624"/>
      <c r="O435" s="624"/>
      <c r="P435" s="627"/>
      <c r="Q435" s="406" t="s">
        <v>365</v>
      </c>
      <c r="R435"/>
      <c r="S435"/>
      <c r="T435"/>
      <c r="U435"/>
      <c r="V435"/>
      <c r="W435"/>
      <c r="X435"/>
      <c r="Y435"/>
      <c r="Z435"/>
      <c r="AB435"/>
      <c r="AC435"/>
      <c r="AD435"/>
      <c r="AE435"/>
      <c r="AF435"/>
      <c r="AG435"/>
      <c r="AH435"/>
      <c r="AI435"/>
      <c r="AJ435"/>
      <c r="AK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</row>
    <row r="436" spans="1:70" s="5" customFormat="1" ht="30" customHeight="1">
      <c r="A436" s="621"/>
      <c r="B436" s="59"/>
      <c r="C436" s="61"/>
      <c r="D436" s="59" t="s">
        <v>180</v>
      </c>
      <c r="E436" s="61" t="s">
        <v>60</v>
      </c>
      <c r="F436" s="59"/>
      <c r="G436" s="61"/>
      <c r="H436" s="59"/>
      <c r="I436" s="61"/>
      <c r="J436" s="59"/>
      <c r="K436" s="61"/>
      <c r="L436" s="59"/>
      <c r="M436" s="61"/>
      <c r="N436" s="624"/>
      <c r="O436" s="624"/>
      <c r="P436" s="627"/>
      <c r="Q436" s="406" t="s">
        <v>365</v>
      </c>
      <c r="R436"/>
      <c r="S436"/>
      <c r="T436"/>
      <c r="U436"/>
      <c r="V436"/>
      <c r="W436"/>
      <c r="X436"/>
      <c r="Y436"/>
      <c r="Z436"/>
      <c r="AB436"/>
      <c r="AC436"/>
      <c r="AD436"/>
      <c r="AE436"/>
      <c r="AF436"/>
      <c r="AG436"/>
      <c r="AH436"/>
      <c r="AI436"/>
      <c r="AJ436"/>
      <c r="AK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</row>
    <row r="437" spans="1:70" s="5" customFormat="1" ht="30" customHeight="1" thickBot="1">
      <c r="A437" s="622"/>
      <c r="B437" s="64"/>
      <c r="C437" s="63"/>
      <c r="D437" s="118" t="s">
        <v>904</v>
      </c>
      <c r="E437" s="119"/>
      <c r="F437" s="64"/>
      <c r="G437" s="63"/>
      <c r="H437" s="64"/>
      <c r="I437" s="63"/>
      <c r="J437" s="64"/>
      <c r="K437" s="63"/>
      <c r="L437" s="64"/>
      <c r="M437" s="63"/>
      <c r="N437" s="625"/>
      <c r="O437" s="625"/>
      <c r="P437" s="628"/>
      <c r="Q437" s="406" t="s">
        <v>365</v>
      </c>
      <c r="R437"/>
      <c r="S437"/>
      <c r="T437"/>
      <c r="U437"/>
      <c r="V437"/>
      <c r="W437"/>
      <c r="X437"/>
      <c r="Y437"/>
      <c r="Z437"/>
      <c r="AB437"/>
      <c r="AC437"/>
      <c r="AD437"/>
      <c r="AE437"/>
      <c r="AF437"/>
      <c r="AG437"/>
      <c r="AH437"/>
      <c r="AI437"/>
      <c r="AJ437"/>
      <c r="AK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</row>
    <row r="438" spans="1:70" s="5" customFormat="1" ht="30" customHeight="1">
      <c r="A438" s="620" t="s">
        <v>366</v>
      </c>
      <c r="B438" s="123" t="s">
        <v>93</v>
      </c>
      <c r="C438" s="122" t="s">
        <v>95</v>
      </c>
      <c r="D438" s="123" t="s">
        <v>180</v>
      </c>
      <c r="E438" s="122" t="s">
        <v>60</v>
      </c>
      <c r="F438" s="123" t="s">
        <v>654</v>
      </c>
      <c r="G438" s="122" t="s">
        <v>95</v>
      </c>
      <c r="H438" s="123" t="s">
        <v>158</v>
      </c>
      <c r="I438" s="122" t="s">
        <v>95</v>
      </c>
      <c r="J438" s="123"/>
      <c r="K438" s="122"/>
      <c r="L438" s="123"/>
      <c r="M438" s="122"/>
      <c r="N438" s="623" t="str">
        <f>VLOOKUP($A438,'[2]Phan ca HK1-2025'!$B$4:$I$126,4,0)</f>
        <v>1. Sáng</v>
      </c>
      <c r="O438" s="623" t="str">
        <f>VLOOKUP($A438,'[2]Phan ca HK1-2025'!$B$4:$I$126,6,0)</f>
        <v>15/09/2025</v>
      </c>
      <c r="P438" s="626" t="str">
        <f>VLOOKUP($A438,'[2]Phan ca HK1-2025'!$B$4:$I$126,8,0)</f>
        <v>Khu C</v>
      </c>
      <c r="Q438" s="406" t="s">
        <v>366</v>
      </c>
      <c r="R438"/>
      <c r="S438"/>
      <c r="T438"/>
      <c r="U438"/>
      <c r="V438"/>
      <c r="W438"/>
      <c r="X438"/>
      <c r="Y438"/>
      <c r="Z438"/>
      <c r="AB438"/>
      <c r="AC438"/>
      <c r="AD438"/>
      <c r="AE438"/>
      <c r="AF438"/>
      <c r="AG438"/>
      <c r="AH438"/>
      <c r="AI438"/>
      <c r="AJ438"/>
      <c r="AK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</row>
    <row r="439" spans="1:70" s="5" customFormat="1" ht="30" customHeight="1">
      <c r="A439" s="621"/>
      <c r="B439" s="60" t="s">
        <v>906</v>
      </c>
      <c r="C439" s="119" t="s">
        <v>88</v>
      </c>
      <c r="D439" s="60" t="s">
        <v>904</v>
      </c>
      <c r="E439" s="69"/>
      <c r="F439" s="60" t="s">
        <v>906</v>
      </c>
      <c r="G439" s="119" t="s">
        <v>43</v>
      </c>
      <c r="H439" s="60" t="s">
        <v>906</v>
      </c>
      <c r="I439" s="119" t="s">
        <v>88</v>
      </c>
      <c r="J439" s="60"/>
      <c r="K439" s="190"/>
      <c r="L439" s="118"/>
      <c r="M439" s="119"/>
      <c r="N439" s="624"/>
      <c r="O439" s="624"/>
      <c r="P439" s="627"/>
      <c r="Q439" s="406" t="s">
        <v>366</v>
      </c>
      <c r="R439"/>
      <c r="S439"/>
      <c r="T439"/>
      <c r="U439"/>
      <c r="V439"/>
      <c r="W439"/>
      <c r="X439"/>
      <c r="Y439"/>
      <c r="Z439"/>
      <c r="AB439"/>
      <c r="AC439"/>
      <c r="AD439"/>
      <c r="AE439"/>
      <c r="AF439"/>
      <c r="AG439"/>
      <c r="AH439"/>
      <c r="AI439"/>
      <c r="AJ439"/>
      <c r="AK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</row>
    <row r="440" spans="1:70" s="5" customFormat="1" ht="30" customHeight="1">
      <c r="A440" s="621"/>
      <c r="B440" s="59"/>
      <c r="C440" s="61"/>
      <c r="D440" s="232" t="s">
        <v>187</v>
      </c>
      <c r="E440" s="61" t="s">
        <v>64</v>
      </c>
      <c r="F440" s="59"/>
      <c r="G440" s="61"/>
      <c r="H440" s="205" t="s">
        <v>452</v>
      </c>
      <c r="I440" s="61" t="s">
        <v>31</v>
      </c>
      <c r="J440" s="232" t="s">
        <v>187</v>
      </c>
      <c r="K440" s="61" t="s">
        <v>64</v>
      </c>
      <c r="L440" s="59"/>
      <c r="M440" s="61"/>
      <c r="N440" s="624"/>
      <c r="O440" s="624"/>
      <c r="P440" s="627"/>
      <c r="Q440" s="406" t="s">
        <v>366</v>
      </c>
      <c r="R440"/>
      <c r="S440"/>
      <c r="T440"/>
      <c r="U440"/>
      <c r="V440"/>
      <c r="W440"/>
      <c r="X440"/>
      <c r="Y440"/>
      <c r="Z440"/>
      <c r="AB440"/>
      <c r="AC440"/>
      <c r="AD440"/>
      <c r="AE440"/>
      <c r="AF440"/>
      <c r="AG440"/>
      <c r="AH440"/>
      <c r="AI440"/>
      <c r="AJ440"/>
      <c r="AK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</row>
    <row r="441" spans="1:70" s="5" customFormat="1" ht="30" customHeight="1">
      <c r="A441" s="621"/>
      <c r="B441" s="60"/>
      <c r="C441" s="121"/>
      <c r="D441" s="60" t="s">
        <v>460</v>
      </c>
      <c r="E441" s="69" t="s">
        <v>902</v>
      </c>
      <c r="F441" s="118"/>
      <c r="G441" s="119"/>
      <c r="H441" s="60"/>
      <c r="I441" s="121"/>
      <c r="J441" s="60" t="s">
        <v>460</v>
      </c>
      <c r="K441" s="69" t="s">
        <v>902</v>
      </c>
      <c r="L441" s="118"/>
      <c r="M441" s="119"/>
      <c r="N441" s="624"/>
      <c r="O441" s="624"/>
      <c r="P441" s="627"/>
      <c r="Q441" s="406" t="s">
        <v>366</v>
      </c>
      <c r="R441"/>
      <c r="S441"/>
      <c r="T441"/>
      <c r="U441"/>
      <c r="V441"/>
      <c r="W441"/>
      <c r="X441"/>
      <c r="Y441"/>
      <c r="Z441"/>
      <c r="AB441"/>
      <c r="AC441"/>
      <c r="AD441"/>
      <c r="AE441"/>
      <c r="AF441"/>
      <c r="AG441"/>
      <c r="AH441"/>
      <c r="AI441"/>
      <c r="AJ441"/>
      <c r="AK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</row>
    <row r="442" spans="1:70" s="5" customFormat="1" ht="30" customHeight="1">
      <c r="A442" s="621"/>
      <c r="B442" s="59"/>
      <c r="C442" s="61"/>
      <c r="D442" s="232" t="s">
        <v>187</v>
      </c>
      <c r="E442" s="61" t="s">
        <v>58</v>
      </c>
      <c r="F442" s="59"/>
      <c r="G442" s="61"/>
      <c r="H442" s="59"/>
      <c r="I442" s="61"/>
      <c r="J442" s="232" t="s">
        <v>187</v>
      </c>
      <c r="K442" s="61" t="s">
        <v>58</v>
      </c>
      <c r="L442" s="59"/>
      <c r="M442" s="61"/>
      <c r="N442" s="624"/>
      <c r="O442" s="624"/>
      <c r="P442" s="627"/>
      <c r="Q442" s="406" t="s">
        <v>366</v>
      </c>
      <c r="R442"/>
      <c r="S442"/>
      <c r="T442"/>
      <c r="U442"/>
      <c r="V442"/>
      <c r="W442"/>
      <c r="X442"/>
      <c r="Y442"/>
      <c r="Z442"/>
      <c r="AB442"/>
      <c r="AC442"/>
      <c r="AD442"/>
      <c r="AE442"/>
      <c r="AF442"/>
      <c r="AG442"/>
      <c r="AH442"/>
      <c r="AI442"/>
      <c r="AJ442"/>
      <c r="AK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</row>
    <row r="443" spans="1:70" s="5" customFormat="1" ht="30" customHeight="1" thickBot="1">
      <c r="A443" s="622"/>
      <c r="B443" s="64"/>
      <c r="C443" s="63"/>
      <c r="D443" s="60" t="s">
        <v>460</v>
      </c>
      <c r="E443" s="119" t="s">
        <v>903</v>
      </c>
      <c r="F443" s="64"/>
      <c r="G443" s="63"/>
      <c r="H443" s="64"/>
      <c r="I443" s="63"/>
      <c r="J443" s="60" t="s">
        <v>460</v>
      </c>
      <c r="K443" s="119" t="s">
        <v>903</v>
      </c>
      <c r="L443" s="64"/>
      <c r="M443" s="63"/>
      <c r="N443" s="625"/>
      <c r="O443" s="625"/>
      <c r="P443" s="628"/>
      <c r="Q443" s="406" t="s">
        <v>366</v>
      </c>
      <c r="R443"/>
      <c r="S443"/>
      <c r="T443"/>
      <c r="U443"/>
      <c r="V443"/>
      <c r="W443"/>
      <c r="X443"/>
      <c r="Y443"/>
      <c r="Z443"/>
      <c r="AB443"/>
      <c r="AC443"/>
      <c r="AD443"/>
      <c r="AE443"/>
      <c r="AF443"/>
      <c r="AG443"/>
      <c r="AH443"/>
      <c r="AI443"/>
      <c r="AJ443"/>
      <c r="AK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</row>
    <row r="444" spans="1:70" ht="30" customHeight="1">
      <c r="A444" s="620" t="s">
        <v>367</v>
      </c>
      <c r="B444" s="59"/>
      <c r="C444" s="61"/>
      <c r="D444" s="123" t="s">
        <v>654</v>
      </c>
      <c r="E444" s="122" t="s">
        <v>14</v>
      </c>
      <c r="F444" s="51" t="s">
        <v>187</v>
      </c>
      <c r="G444" s="122" t="s">
        <v>64</v>
      </c>
      <c r="H444" s="123" t="s">
        <v>93</v>
      </c>
      <c r="I444" s="122" t="s">
        <v>14</v>
      </c>
      <c r="J444" s="123" t="s">
        <v>180</v>
      </c>
      <c r="K444" s="122" t="s">
        <v>64</v>
      </c>
      <c r="L444" s="51" t="s">
        <v>187</v>
      </c>
      <c r="M444" s="122" t="s">
        <v>64</v>
      </c>
      <c r="N444" s="623" t="str">
        <f>VLOOKUP($A444,'[2]Phan ca HK1-2025'!$B$4:$I$126,4,0)</f>
        <v>2. Chiều</v>
      </c>
      <c r="O444" s="623" t="str">
        <f>VLOOKUP($A444,'[2]Phan ca HK1-2025'!$B$4:$I$126,6,0)</f>
        <v>15/09/2025</v>
      </c>
      <c r="P444" s="626" t="str">
        <f>VLOOKUP($A444,'[2]Phan ca HK1-2025'!$B$4:$I$126,8,0)</f>
        <v>C2-403</v>
      </c>
      <c r="Q444" s="406" t="s">
        <v>367</v>
      </c>
      <c r="R444" s="481" t="s">
        <v>221</v>
      </c>
      <c r="S444" s="478" t="s">
        <v>93</v>
      </c>
      <c r="T444" s="479">
        <v>3</v>
      </c>
      <c r="U444" s="479">
        <v>3</v>
      </c>
      <c r="V444" s="479">
        <v>0</v>
      </c>
      <c r="W444" s="479">
        <v>0</v>
      </c>
      <c r="X444" s="369"/>
      <c r="Y444" s="482">
        <v>4</v>
      </c>
      <c r="Z444" s="372"/>
    </row>
    <row r="445" spans="1:70" ht="30" customHeight="1">
      <c r="A445" s="621"/>
      <c r="B445" s="60"/>
      <c r="C445" s="121"/>
      <c r="D445" s="118" t="s">
        <v>35</v>
      </c>
      <c r="E445" s="121"/>
      <c r="F445" s="60" t="s">
        <v>81</v>
      </c>
      <c r="G445" s="69" t="s">
        <v>907</v>
      </c>
      <c r="H445" s="60" t="s">
        <v>51</v>
      </c>
      <c r="I445" s="121"/>
      <c r="J445" s="60" t="s">
        <v>914</v>
      </c>
      <c r="K445" s="69"/>
      <c r="L445" s="60" t="s">
        <v>81</v>
      </c>
      <c r="M445" s="69" t="s">
        <v>907</v>
      </c>
      <c r="N445" s="624"/>
      <c r="O445" s="624"/>
      <c r="P445" s="627"/>
      <c r="Q445" s="406" t="s">
        <v>367</v>
      </c>
      <c r="R445" s="481" t="s">
        <v>201</v>
      </c>
      <c r="S445" s="478" t="s">
        <v>180</v>
      </c>
      <c r="T445" s="479">
        <v>3</v>
      </c>
      <c r="U445" s="479">
        <v>3</v>
      </c>
      <c r="V445" s="479">
        <v>0</v>
      </c>
      <c r="W445" s="479">
        <v>0</v>
      </c>
      <c r="X445" s="369"/>
      <c r="Y445" s="482">
        <v>2</v>
      </c>
      <c r="Z445" s="372"/>
    </row>
    <row r="446" spans="1:70" ht="30" customHeight="1">
      <c r="A446" s="621"/>
      <c r="B446" s="59"/>
      <c r="C446" s="61"/>
      <c r="D446" s="59"/>
      <c r="E446" s="61"/>
      <c r="F446" s="232" t="s">
        <v>187</v>
      </c>
      <c r="G446" s="61" t="s">
        <v>58</v>
      </c>
      <c r="H446" s="59"/>
      <c r="I446" s="61"/>
      <c r="J446" s="205" t="s">
        <v>452</v>
      </c>
      <c r="K446" s="61" t="s">
        <v>59</v>
      </c>
      <c r="L446" s="232" t="s">
        <v>187</v>
      </c>
      <c r="M446" s="61" t="s">
        <v>58</v>
      </c>
      <c r="N446" s="624"/>
      <c r="O446" s="624"/>
      <c r="P446" s="627"/>
      <c r="Q446" s="406" t="s">
        <v>367</v>
      </c>
      <c r="R446" s="481" t="s">
        <v>653</v>
      </c>
      <c r="S446" s="478" t="s">
        <v>654</v>
      </c>
      <c r="T446" s="479">
        <v>3</v>
      </c>
      <c r="U446" s="479">
        <v>2</v>
      </c>
      <c r="V446" s="479">
        <v>1</v>
      </c>
      <c r="W446" s="479">
        <v>0</v>
      </c>
      <c r="X446" s="369"/>
      <c r="Y446" s="482">
        <v>4</v>
      </c>
      <c r="Z446" s="372"/>
    </row>
    <row r="447" spans="1:70" ht="30" customHeight="1">
      <c r="A447" s="621"/>
      <c r="B447" s="60"/>
      <c r="C447" s="121"/>
      <c r="D447" s="118"/>
      <c r="E447" s="190"/>
      <c r="F447" s="60" t="s">
        <v>81</v>
      </c>
      <c r="G447" s="69" t="s">
        <v>908</v>
      </c>
      <c r="H447" s="118"/>
      <c r="I447" s="119"/>
      <c r="J447" s="118"/>
      <c r="K447" s="119"/>
      <c r="L447" s="60" t="s">
        <v>81</v>
      </c>
      <c r="M447" s="69" t="s">
        <v>908</v>
      </c>
      <c r="N447" s="624"/>
      <c r="O447" s="624"/>
      <c r="P447" s="627"/>
      <c r="Q447" s="406" t="s">
        <v>367</v>
      </c>
      <c r="R447" s="481" t="s">
        <v>718</v>
      </c>
      <c r="S447" s="478" t="s">
        <v>187</v>
      </c>
      <c r="T447" s="479">
        <v>5</v>
      </c>
      <c r="U447" s="479">
        <v>5</v>
      </c>
      <c r="V447" s="479">
        <v>0</v>
      </c>
      <c r="W447" s="479">
        <v>0</v>
      </c>
      <c r="X447" s="369"/>
      <c r="Y447" s="482">
        <v>2</v>
      </c>
      <c r="Z447" s="372"/>
    </row>
    <row r="448" spans="1:70" ht="30" customHeight="1">
      <c r="A448" s="621"/>
      <c r="B448" s="59"/>
      <c r="C448" s="61"/>
      <c r="D448" s="59"/>
      <c r="E448" s="61"/>
      <c r="F448" s="59"/>
      <c r="G448" s="61"/>
      <c r="H448" s="59" t="s">
        <v>720</v>
      </c>
      <c r="I448" s="61" t="s">
        <v>59</v>
      </c>
      <c r="J448" s="59"/>
      <c r="K448" s="61"/>
      <c r="L448" s="59"/>
      <c r="M448" s="61"/>
      <c r="N448" s="624"/>
      <c r="O448" s="624"/>
      <c r="P448" s="627"/>
      <c r="Q448" s="406" t="s">
        <v>367</v>
      </c>
      <c r="R448" s="481" t="s">
        <v>719</v>
      </c>
      <c r="S448" s="478" t="s">
        <v>720</v>
      </c>
      <c r="T448" s="479">
        <v>2</v>
      </c>
      <c r="U448" s="479">
        <v>1</v>
      </c>
      <c r="V448" s="479">
        <v>0</v>
      </c>
      <c r="W448" s="479">
        <v>1</v>
      </c>
      <c r="X448" s="369"/>
      <c r="Y448" s="482">
        <v>2</v>
      </c>
      <c r="Z448" s="372"/>
      <c r="AA448"/>
      <c r="AL448"/>
    </row>
    <row r="449" spans="1:70" ht="30" customHeight="1" thickBot="1">
      <c r="A449" s="622"/>
      <c r="B449" s="64"/>
      <c r="C449" s="63"/>
      <c r="D449" s="64"/>
      <c r="E449" s="63"/>
      <c r="F449" s="64"/>
      <c r="G449" s="63"/>
      <c r="H449" s="118" t="s">
        <v>1035</v>
      </c>
      <c r="I449" s="119" t="s">
        <v>1034</v>
      </c>
      <c r="J449" s="64"/>
      <c r="K449" s="63"/>
      <c r="L449" s="64"/>
      <c r="M449" s="63"/>
      <c r="N449" s="625"/>
      <c r="O449" s="625"/>
      <c r="P449" s="628"/>
      <c r="Q449" s="406" t="s">
        <v>367</v>
      </c>
      <c r="R449"/>
      <c r="S449"/>
      <c r="T449"/>
      <c r="U449"/>
      <c r="V449"/>
      <c r="W449"/>
      <c r="X449"/>
      <c r="Y449"/>
      <c r="Z449"/>
    </row>
    <row r="450" spans="1:70" ht="30" customHeight="1">
      <c r="A450" s="620" t="s">
        <v>368</v>
      </c>
      <c r="B450" s="59"/>
      <c r="C450" s="61"/>
      <c r="D450" s="123" t="s">
        <v>654</v>
      </c>
      <c r="E450" s="122" t="s">
        <v>95</v>
      </c>
      <c r="F450" s="51" t="s">
        <v>187</v>
      </c>
      <c r="G450" s="122" t="s">
        <v>59</v>
      </c>
      <c r="H450" s="123" t="s">
        <v>93</v>
      </c>
      <c r="I450" s="122" t="s">
        <v>95</v>
      </c>
      <c r="J450" s="123" t="s">
        <v>180</v>
      </c>
      <c r="K450" s="122" t="s">
        <v>59</v>
      </c>
      <c r="L450" s="51" t="s">
        <v>187</v>
      </c>
      <c r="M450" s="122" t="s">
        <v>59</v>
      </c>
      <c r="N450" s="623" t="str">
        <f>VLOOKUP($A450,'[2]Phan ca HK1-2025'!$B$4:$I$126,4,0)</f>
        <v>1. Sáng</v>
      </c>
      <c r="O450" s="623" t="str">
        <f>VLOOKUP($A450,'[2]Phan ca HK1-2025'!$B$4:$I$126,6,0)</f>
        <v>15/09/2025</v>
      </c>
      <c r="P450" s="626" t="str">
        <f>VLOOKUP($A450,'[2]Phan ca HK1-2025'!$B$4:$I$126,8,0)</f>
        <v>C2-403</v>
      </c>
      <c r="Q450" s="406" t="s">
        <v>368</v>
      </c>
      <c r="R450"/>
      <c r="S450"/>
      <c r="T450"/>
      <c r="U450"/>
      <c r="V450"/>
      <c r="W450"/>
      <c r="X450"/>
      <c r="Y450"/>
      <c r="Z450"/>
    </row>
    <row r="451" spans="1:70" ht="30" customHeight="1">
      <c r="A451" s="621"/>
      <c r="B451" s="60"/>
      <c r="C451" s="121"/>
      <c r="D451" s="118" t="s">
        <v>35</v>
      </c>
      <c r="E451" s="121"/>
      <c r="F451" s="60" t="s">
        <v>81</v>
      </c>
      <c r="G451" s="69" t="s">
        <v>384</v>
      </c>
      <c r="H451" s="60" t="s">
        <v>37</v>
      </c>
      <c r="I451" s="121"/>
      <c r="J451" s="60" t="s">
        <v>915</v>
      </c>
      <c r="K451" s="69"/>
      <c r="L451" s="60" t="s">
        <v>81</v>
      </c>
      <c r="M451" s="69" t="s">
        <v>384</v>
      </c>
      <c r="N451" s="624"/>
      <c r="O451" s="624"/>
      <c r="P451" s="627"/>
      <c r="Q451" s="406" t="s">
        <v>368</v>
      </c>
      <c r="R451"/>
      <c r="S451"/>
      <c r="T451"/>
      <c r="U451"/>
      <c r="V451"/>
      <c r="W451"/>
      <c r="X451"/>
      <c r="Y451"/>
      <c r="Z451"/>
    </row>
    <row r="452" spans="1:70" ht="30" customHeight="1">
      <c r="A452" s="621"/>
      <c r="B452" s="59"/>
      <c r="C452" s="61"/>
      <c r="D452" s="59"/>
      <c r="E452" s="61"/>
      <c r="F452" s="232" t="s">
        <v>187</v>
      </c>
      <c r="G452" s="61" t="s">
        <v>60</v>
      </c>
      <c r="H452" s="59"/>
      <c r="I452" s="61"/>
      <c r="J452" s="205" t="s">
        <v>452</v>
      </c>
      <c r="K452" s="61" t="s">
        <v>60</v>
      </c>
      <c r="L452" s="232" t="s">
        <v>187</v>
      </c>
      <c r="M452" s="61" t="s">
        <v>60</v>
      </c>
      <c r="N452" s="624"/>
      <c r="O452" s="624"/>
      <c r="P452" s="627"/>
      <c r="Q452" s="406" t="s">
        <v>368</v>
      </c>
      <c r="R452"/>
      <c r="S452"/>
      <c r="T452"/>
      <c r="U452"/>
      <c r="V452"/>
      <c r="W452"/>
      <c r="X452"/>
      <c r="Y452"/>
      <c r="Z452"/>
    </row>
    <row r="453" spans="1:70" ht="30" customHeight="1">
      <c r="A453" s="621"/>
      <c r="B453" s="60"/>
      <c r="C453" s="121"/>
      <c r="D453" s="118"/>
      <c r="E453" s="190"/>
      <c r="F453" s="60" t="s">
        <v>81</v>
      </c>
      <c r="G453" s="69" t="s">
        <v>909</v>
      </c>
      <c r="H453" s="118"/>
      <c r="I453" s="119"/>
      <c r="J453" s="118"/>
      <c r="K453" s="119"/>
      <c r="L453" s="60" t="s">
        <v>81</v>
      </c>
      <c r="M453" s="69" t="s">
        <v>909</v>
      </c>
      <c r="N453" s="624"/>
      <c r="O453" s="624"/>
      <c r="P453" s="627"/>
      <c r="Q453" s="406" t="s">
        <v>368</v>
      </c>
      <c r="R453"/>
      <c r="S453"/>
      <c r="T453"/>
      <c r="U453"/>
      <c r="V453"/>
      <c r="W453"/>
      <c r="X453"/>
      <c r="Y453"/>
      <c r="Z453"/>
    </row>
    <row r="454" spans="1:70" ht="30" customHeight="1">
      <c r="A454" s="621"/>
      <c r="B454" s="59"/>
      <c r="C454" s="61"/>
      <c r="D454" s="59"/>
      <c r="E454" s="61"/>
      <c r="F454" s="59"/>
      <c r="G454" s="61"/>
      <c r="H454" s="59" t="s">
        <v>720</v>
      </c>
      <c r="I454" s="61" t="s">
        <v>64</v>
      </c>
      <c r="J454" s="59"/>
      <c r="K454" s="61"/>
      <c r="L454" s="59"/>
      <c r="M454" s="61"/>
      <c r="N454" s="624"/>
      <c r="O454" s="624"/>
      <c r="P454" s="627"/>
      <c r="Q454" s="406" t="s">
        <v>368</v>
      </c>
      <c r="R454"/>
      <c r="S454"/>
      <c r="T454"/>
      <c r="U454"/>
      <c r="V454"/>
      <c r="W454"/>
      <c r="X454"/>
      <c r="Y454"/>
      <c r="Z454"/>
    </row>
    <row r="455" spans="1:70" ht="30" customHeight="1" thickBot="1">
      <c r="A455" s="622"/>
      <c r="B455" s="64"/>
      <c r="C455" s="63"/>
      <c r="D455" s="64"/>
      <c r="E455" s="63"/>
      <c r="F455" s="64"/>
      <c r="G455" s="63"/>
      <c r="H455" s="118"/>
      <c r="I455" s="119"/>
      <c r="J455" s="64"/>
      <c r="K455" s="63"/>
      <c r="L455" s="64"/>
      <c r="M455" s="63"/>
      <c r="N455" s="625"/>
      <c r="O455" s="625"/>
      <c r="P455" s="628"/>
      <c r="Q455" s="406" t="s">
        <v>368</v>
      </c>
      <c r="R455"/>
      <c r="S455"/>
      <c r="T455"/>
      <c r="U455"/>
      <c r="V455"/>
      <c r="W455"/>
      <c r="X455"/>
      <c r="Y455"/>
      <c r="Z455"/>
    </row>
    <row r="456" spans="1:70" ht="24.75" customHeight="1">
      <c r="A456" s="620" t="s">
        <v>369</v>
      </c>
      <c r="B456" s="59"/>
      <c r="C456" s="61"/>
      <c r="D456" s="123" t="s">
        <v>654</v>
      </c>
      <c r="E456" s="122" t="s">
        <v>14</v>
      </c>
      <c r="F456" s="51" t="s">
        <v>187</v>
      </c>
      <c r="G456" s="122" t="s">
        <v>64</v>
      </c>
      <c r="H456" s="123" t="s">
        <v>93</v>
      </c>
      <c r="I456" s="122" t="s">
        <v>14</v>
      </c>
      <c r="J456" s="123" t="s">
        <v>180</v>
      </c>
      <c r="K456" s="122" t="s">
        <v>64</v>
      </c>
      <c r="L456" s="51" t="s">
        <v>187</v>
      </c>
      <c r="M456" s="122" t="s">
        <v>64</v>
      </c>
      <c r="N456" s="623" t="str">
        <f>VLOOKUP($A456,'[2]Phan ca HK1-2025'!$B$4:$I$126,4,0)</f>
        <v>2. Chiều</v>
      </c>
      <c r="O456" s="623" t="str">
        <f>VLOOKUP($A456,'[2]Phan ca HK1-2025'!$B$4:$I$126,6,0)</f>
        <v>15/09/2025</v>
      </c>
      <c r="P456" s="626" t="str">
        <f>VLOOKUP($A456,'[2]Phan ca HK1-2025'!$B$4:$I$126,8,0)</f>
        <v>C2-103</v>
      </c>
      <c r="Q456" s="406" t="s">
        <v>369</v>
      </c>
      <c r="R456"/>
      <c r="S456"/>
      <c r="T456"/>
      <c r="U456"/>
      <c r="V456"/>
      <c r="W456"/>
      <c r="X456"/>
      <c r="Y456"/>
      <c r="Z456"/>
    </row>
    <row r="457" spans="1:70" ht="30" customHeight="1">
      <c r="A457" s="621"/>
      <c r="B457" s="60"/>
      <c r="C457" s="121"/>
      <c r="D457" s="60" t="s">
        <v>916</v>
      </c>
      <c r="E457" s="119" t="s">
        <v>35</v>
      </c>
      <c r="F457" s="60" t="s">
        <v>459</v>
      </c>
      <c r="G457" s="69" t="s">
        <v>910</v>
      </c>
      <c r="H457" s="60" t="s">
        <v>916</v>
      </c>
      <c r="I457" s="119" t="s">
        <v>51</v>
      </c>
      <c r="J457" s="60" t="s">
        <v>914</v>
      </c>
      <c r="K457" s="69"/>
      <c r="L457" s="60" t="s">
        <v>459</v>
      </c>
      <c r="M457" s="69" t="s">
        <v>910</v>
      </c>
      <c r="N457" s="624"/>
      <c r="O457" s="624"/>
      <c r="P457" s="627"/>
      <c r="Q457" s="406" t="s">
        <v>369</v>
      </c>
      <c r="R457"/>
      <c r="S457"/>
      <c r="T457"/>
      <c r="U457"/>
      <c r="V457"/>
      <c r="W457"/>
      <c r="X457"/>
      <c r="Y457"/>
      <c r="Z457"/>
    </row>
    <row r="458" spans="1:70" ht="30" customHeight="1">
      <c r="A458" s="621"/>
      <c r="B458" s="59"/>
      <c r="C458" s="61"/>
      <c r="D458" s="59"/>
      <c r="E458" s="61"/>
      <c r="F458" s="232" t="s">
        <v>187</v>
      </c>
      <c r="G458" s="61" t="s">
        <v>58</v>
      </c>
      <c r="H458" s="59"/>
      <c r="I458" s="61"/>
      <c r="J458" s="205" t="s">
        <v>452</v>
      </c>
      <c r="K458" s="61" t="s">
        <v>31</v>
      </c>
      <c r="L458" s="232" t="s">
        <v>187</v>
      </c>
      <c r="M458" s="61" t="s">
        <v>58</v>
      </c>
      <c r="N458" s="624"/>
      <c r="O458" s="624"/>
      <c r="P458" s="627"/>
      <c r="Q458" s="406" t="s">
        <v>369</v>
      </c>
      <c r="R458"/>
      <c r="S458"/>
      <c r="T458"/>
      <c r="U458"/>
      <c r="V458"/>
      <c r="W458"/>
      <c r="X458"/>
      <c r="Y458"/>
      <c r="Z458"/>
    </row>
    <row r="459" spans="1:70" ht="30" customHeight="1">
      <c r="A459" s="621"/>
      <c r="B459" s="60"/>
      <c r="C459" s="121"/>
      <c r="D459" s="118"/>
      <c r="E459" s="190"/>
      <c r="F459" s="60" t="s">
        <v>459</v>
      </c>
      <c r="G459" s="69" t="s">
        <v>911</v>
      </c>
      <c r="H459" s="118"/>
      <c r="I459" s="119"/>
      <c r="J459" s="118"/>
      <c r="K459" s="119"/>
      <c r="L459" s="60" t="s">
        <v>459</v>
      </c>
      <c r="M459" s="69" t="s">
        <v>911</v>
      </c>
      <c r="N459" s="624"/>
      <c r="O459" s="624"/>
      <c r="P459" s="627"/>
      <c r="Q459" s="406" t="s">
        <v>369</v>
      </c>
      <c r="R459"/>
      <c r="S459"/>
      <c r="T459"/>
      <c r="U459"/>
      <c r="V459"/>
      <c r="W459"/>
      <c r="X459"/>
      <c r="Y459"/>
      <c r="Z459"/>
    </row>
    <row r="460" spans="1:70" s="5" customFormat="1" ht="25.5" customHeight="1">
      <c r="A460" s="621"/>
      <c r="B460" s="59"/>
      <c r="C460" s="61"/>
      <c r="D460" s="59"/>
      <c r="E460" s="61"/>
      <c r="F460" s="59"/>
      <c r="G460" s="61"/>
      <c r="H460" s="59" t="s">
        <v>720</v>
      </c>
      <c r="I460" s="61" t="s">
        <v>60</v>
      </c>
      <c r="J460" s="59"/>
      <c r="K460" s="61"/>
      <c r="L460" s="59"/>
      <c r="M460" s="61"/>
      <c r="N460" s="624"/>
      <c r="O460" s="624"/>
      <c r="P460" s="627"/>
      <c r="Q460" s="406" t="s">
        <v>369</v>
      </c>
      <c r="R460"/>
      <c r="S460"/>
      <c r="T460"/>
      <c r="U460"/>
      <c r="V460"/>
      <c r="W460"/>
      <c r="X460"/>
      <c r="Y460"/>
      <c r="Z460"/>
      <c r="AB460"/>
      <c r="AC460"/>
      <c r="AD460"/>
      <c r="AE460"/>
      <c r="AF460"/>
      <c r="AG460"/>
      <c r="AH460"/>
      <c r="AI460"/>
      <c r="AJ460"/>
      <c r="AK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1:70" s="5" customFormat="1" ht="30.75" customHeight="1" thickBot="1">
      <c r="A461" s="622"/>
      <c r="B461" s="64"/>
      <c r="C461" s="63"/>
      <c r="D461" s="64"/>
      <c r="E461" s="63"/>
      <c r="F461" s="64"/>
      <c r="G461" s="63"/>
      <c r="H461" s="118"/>
      <c r="I461" s="119"/>
      <c r="J461" s="64"/>
      <c r="K461" s="63"/>
      <c r="L461" s="64"/>
      <c r="M461" s="63"/>
      <c r="N461" s="625"/>
      <c r="O461" s="625"/>
      <c r="P461" s="628"/>
      <c r="Q461" s="406" t="s">
        <v>369</v>
      </c>
      <c r="R461"/>
      <c r="S461"/>
      <c r="T461"/>
      <c r="U461"/>
      <c r="V461"/>
      <c r="W461"/>
      <c r="X461"/>
      <c r="Y461"/>
      <c r="Z461"/>
      <c r="AB461"/>
      <c r="AC461"/>
      <c r="AD461"/>
      <c r="AE461"/>
      <c r="AF461"/>
      <c r="AG461"/>
      <c r="AH461"/>
      <c r="AI461"/>
      <c r="AJ461"/>
      <c r="AK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</row>
    <row r="462" spans="1:70" s="5" customFormat="1" ht="30" customHeight="1">
      <c r="A462" s="620" t="s">
        <v>370</v>
      </c>
      <c r="B462" s="59"/>
      <c r="C462" s="61"/>
      <c r="D462" s="123" t="s">
        <v>654</v>
      </c>
      <c r="E462" s="122" t="s">
        <v>95</v>
      </c>
      <c r="F462" s="51" t="s">
        <v>187</v>
      </c>
      <c r="G462" s="122" t="s">
        <v>59</v>
      </c>
      <c r="H462" s="123" t="s">
        <v>93</v>
      </c>
      <c r="I462" s="122" t="s">
        <v>95</v>
      </c>
      <c r="J462" s="123" t="s">
        <v>180</v>
      </c>
      <c r="K462" s="122" t="s">
        <v>59</v>
      </c>
      <c r="L462" s="51" t="s">
        <v>187</v>
      </c>
      <c r="M462" s="122" t="s">
        <v>59</v>
      </c>
      <c r="N462" s="623" t="str">
        <f>VLOOKUP($A462,'[2]Phan ca HK1-2025'!$B$4:$I$126,4,0)</f>
        <v>1. Sáng</v>
      </c>
      <c r="O462" s="623" t="str">
        <f>VLOOKUP($A462,'[2]Phan ca HK1-2025'!$B$4:$I$126,6,0)</f>
        <v>15/09/2025</v>
      </c>
      <c r="P462" s="626" t="str">
        <f>VLOOKUP($A462,'[2]Phan ca HK1-2025'!$B$4:$I$126,8,0)</f>
        <v>C2-103</v>
      </c>
      <c r="Q462" s="406" t="s">
        <v>370</v>
      </c>
      <c r="R462"/>
      <c r="S462"/>
      <c r="T462"/>
      <c r="U462"/>
      <c r="V462"/>
      <c r="W462"/>
      <c r="X462"/>
      <c r="Y462"/>
      <c r="Z462"/>
      <c r="AB462"/>
      <c r="AC462"/>
      <c r="AD462"/>
      <c r="AE462"/>
      <c r="AF462"/>
      <c r="AG462"/>
      <c r="AH462"/>
      <c r="AI462"/>
      <c r="AJ462"/>
      <c r="AK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1:70" s="5" customFormat="1" ht="30" customHeight="1">
      <c r="A463" s="621"/>
      <c r="B463" s="60"/>
      <c r="C463" s="121"/>
      <c r="D463" s="60" t="s">
        <v>917</v>
      </c>
      <c r="E463" s="119" t="s">
        <v>35</v>
      </c>
      <c r="F463" s="60" t="s">
        <v>460</v>
      </c>
      <c r="G463" s="69" t="s">
        <v>912</v>
      </c>
      <c r="H463" s="60" t="s">
        <v>917</v>
      </c>
      <c r="I463" s="119" t="s">
        <v>37</v>
      </c>
      <c r="J463" s="60" t="s">
        <v>915</v>
      </c>
      <c r="K463" s="69"/>
      <c r="L463" s="60" t="s">
        <v>460</v>
      </c>
      <c r="M463" s="69" t="s">
        <v>912</v>
      </c>
      <c r="N463" s="624"/>
      <c r="O463" s="624"/>
      <c r="P463" s="627"/>
      <c r="Q463" s="406" t="s">
        <v>370</v>
      </c>
      <c r="R463"/>
      <c r="S463"/>
      <c r="T463"/>
      <c r="U463"/>
      <c r="V463"/>
      <c r="W463"/>
      <c r="X463"/>
      <c r="Y463"/>
      <c r="Z463"/>
      <c r="AB463"/>
      <c r="AC463"/>
      <c r="AD463"/>
      <c r="AE463"/>
      <c r="AF463"/>
      <c r="AG463"/>
      <c r="AH463"/>
      <c r="AI463"/>
      <c r="AJ463"/>
      <c r="AK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</row>
    <row r="464" spans="1:70" s="5" customFormat="1" ht="30" customHeight="1">
      <c r="A464" s="621"/>
      <c r="B464" s="59"/>
      <c r="C464" s="61"/>
      <c r="D464" s="59"/>
      <c r="E464" s="61"/>
      <c r="F464" s="232" t="s">
        <v>187</v>
      </c>
      <c r="G464" s="61" t="s">
        <v>60</v>
      </c>
      <c r="H464" s="59"/>
      <c r="I464" s="61"/>
      <c r="J464" s="205" t="s">
        <v>452</v>
      </c>
      <c r="K464" s="61" t="s">
        <v>440</v>
      </c>
      <c r="L464" s="232" t="s">
        <v>187</v>
      </c>
      <c r="M464" s="61" t="s">
        <v>60</v>
      </c>
      <c r="N464" s="624"/>
      <c r="O464" s="624"/>
      <c r="P464" s="627"/>
      <c r="Q464" s="406" t="s">
        <v>370</v>
      </c>
      <c r="R464"/>
      <c r="S464"/>
      <c r="T464"/>
      <c r="U464"/>
      <c r="V464"/>
      <c r="W464"/>
      <c r="X464"/>
      <c r="Y464"/>
      <c r="Z464"/>
      <c r="AB464"/>
      <c r="AC464"/>
      <c r="AD464"/>
      <c r="AE464"/>
      <c r="AF464"/>
      <c r="AG464"/>
      <c r="AH464"/>
      <c r="AI464"/>
      <c r="AJ464"/>
      <c r="AK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</row>
    <row r="465" spans="1:70" s="5" customFormat="1" ht="30" customHeight="1">
      <c r="A465" s="621"/>
      <c r="B465" s="60"/>
      <c r="C465" s="121"/>
      <c r="D465" s="118"/>
      <c r="E465" s="190"/>
      <c r="F465" s="60" t="s">
        <v>460</v>
      </c>
      <c r="G465" s="69" t="s">
        <v>913</v>
      </c>
      <c r="H465" s="60"/>
      <c r="I465" s="121"/>
      <c r="J465" s="118"/>
      <c r="K465" s="119"/>
      <c r="L465" s="60" t="s">
        <v>460</v>
      </c>
      <c r="M465" s="69" t="s">
        <v>913</v>
      </c>
      <c r="N465" s="624"/>
      <c r="O465" s="624"/>
      <c r="P465" s="627"/>
      <c r="Q465" s="406" t="s">
        <v>370</v>
      </c>
      <c r="R465"/>
      <c r="S465"/>
      <c r="T465"/>
      <c r="U465"/>
      <c r="V465"/>
      <c r="W465"/>
      <c r="X465"/>
      <c r="Y465"/>
      <c r="Z465"/>
      <c r="AB465"/>
      <c r="AC465"/>
      <c r="AD465"/>
      <c r="AE465"/>
      <c r="AF465"/>
      <c r="AG465"/>
      <c r="AH465"/>
      <c r="AI465"/>
      <c r="AJ465"/>
      <c r="AK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</row>
    <row r="466" spans="1:70" s="5" customFormat="1" ht="30" customHeight="1">
      <c r="A466" s="621"/>
      <c r="B466" s="59"/>
      <c r="C466" s="61"/>
      <c r="D466" s="59"/>
      <c r="E466" s="61"/>
      <c r="F466" s="59"/>
      <c r="G466" s="61"/>
      <c r="H466" s="59" t="s">
        <v>720</v>
      </c>
      <c r="I466" s="61" t="s">
        <v>58</v>
      </c>
      <c r="J466" s="59"/>
      <c r="K466" s="61"/>
      <c r="L466" s="59"/>
      <c r="M466" s="61"/>
      <c r="N466" s="624"/>
      <c r="O466" s="624"/>
      <c r="P466" s="627"/>
      <c r="Q466" s="406" t="s">
        <v>370</v>
      </c>
      <c r="R466"/>
      <c r="S466"/>
      <c r="T466"/>
      <c r="U466"/>
      <c r="V466"/>
      <c r="W466"/>
      <c r="X466"/>
      <c r="Y466"/>
      <c r="Z466"/>
      <c r="AB466"/>
      <c r="AC466"/>
      <c r="AD466"/>
      <c r="AE466"/>
      <c r="AF466"/>
      <c r="AG466"/>
      <c r="AH466"/>
      <c r="AI466"/>
      <c r="AJ466"/>
      <c r="AK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</row>
    <row r="467" spans="1:70" s="5" customFormat="1" ht="30" customHeight="1" thickBot="1">
      <c r="A467" s="622"/>
      <c r="B467" s="64"/>
      <c r="C467" s="63"/>
      <c r="D467" s="64"/>
      <c r="E467" s="63"/>
      <c r="F467" s="118"/>
      <c r="G467" s="119"/>
      <c r="H467" s="118"/>
      <c r="I467" s="119"/>
      <c r="J467" s="64"/>
      <c r="K467" s="63"/>
      <c r="L467" s="64"/>
      <c r="M467" s="63"/>
      <c r="N467" s="625"/>
      <c r="O467" s="625"/>
      <c r="P467" s="628"/>
      <c r="Q467" s="406" t="s">
        <v>370</v>
      </c>
      <c r="R467"/>
      <c r="S467"/>
      <c r="T467"/>
      <c r="U467"/>
      <c r="V467"/>
      <c r="W467"/>
      <c r="X467"/>
      <c r="Y467"/>
      <c r="Z467"/>
      <c r="AB467"/>
      <c r="AC467"/>
      <c r="AD467"/>
      <c r="AE467"/>
      <c r="AF467"/>
      <c r="AG467"/>
      <c r="AH467"/>
      <c r="AI467"/>
      <c r="AJ467"/>
      <c r="AK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</row>
    <row r="468" spans="1:70" s="5" customFormat="1" ht="30" customHeight="1">
      <c r="A468" s="620" t="s">
        <v>416</v>
      </c>
      <c r="B468" s="123" t="s">
        <v>158</v>
      </c>
      <c r="C468" s="122" t="s">
        <v>14</v>
      </c>
      <c r="D468" s="123" t="s">
        <v>93</v>
      </c>
      <c r="E468" s="122" t="s">
        <v>14</v>
      </c>
      <c r="F468" s="123" t="s">
        <v>283</v>
      </c>
      <c r="G468" s="122" t="s">
        <v>64</v>
      </c>
      <c r="H468" s="123" t="s">
        <v>654</v>
      </c>
      <c r="I468" s="122" t="s">
        <v>14</v>
      </c>
      <c r="J468" s="59"/>
      <c r="K468" s="61"/>
      <c r="L468" s="59"/>
      <c r="M468" s="61"/>
      <c r="N468" s="623" t="str">
        <f>VLOOKUP($A468,'[2]Phan ca HK1-2025'!$B$4:$I$126,4,0)</f>
        <v>2. Chiều</v>
      </c>
      <c r="O468" s="623" t="str">
        <f>VLOOKUP($A468,'[2]Phan ca HK1-2025'!$B$4:$I$126,6,0)</f>
        <v>15/09/2025</v>
      </c>
      <c r="P468" s="629" t="str">
        <f>VLOOKUP($A468,'[2]Phan ca HK1-2025'!$B$4:$I$126,8,0)</f>
        <v>C1-502</v>
      </c>
      <c r="Q468" s="408" t="s">
        <v>416</v>
      </c>
      <c r="R468" s="427" t="s">
        <v>225</v>
      </c>
      <c r="S468" s="346" t="s">
        <v>158</v>
      </c>
      <c r="T468" s="347">
        <v>3</v>
      </c>
      <c r="U468" s="347">
        <v>3</v>
      </c>
      <c r="V468" s="347">
        <v>0</v>
      </c>
      <c r="W468" s="347">
        <v>0</v>
      </c>
      <c r="X468" s="140"/>
      <c r="Y468" s="414">
        <v>4</v>
      </c>
      <c r="Z468" s="140"/>
      <c r="AA468"/>
      <c r="AB468"/>
      <c r="AC468"/>
      <c r="AD468"/>
      <c r="AE468"/>
      <c r="AF468"/>
      <c r="AG468"/>
      <c r="AH468"/>
      <c r="AI468"/>
      <c r="AJ468"/>
      <c r="AK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</row>
    <row r="469" spans="1:70" s="5" customFormat="1" ht="30" customHeight="1">
      <c r="A469" s="621"/>
      <c r="B469" s="60" t="s">
        <v>50</v>
      </c>
      <c r="C469" s="121"/>
      <c r="D469" s="60" t="s">
        <v>50</v>
      </c>
      <c r="E469" s="121"/>
      <c r="F469" s="118" t="s">
        <v>35</v>
      </c>
      <c r="G469" s="119"/>
      <c r="H469" s="60" t="s">
        <v>43</v>
      </c>
      <c r="I469" s="121"/>
      <c r="J469" s="118"/>
      <c r="K469" s="190"/>
      <c r="L469" s="118"/>
      <c r="M469" s="119"/>
      <c r="N469" s="624"/>
      <c r="O469" s="624"/>
      <c r="P469" s="630"/>
      <c r="Q469" s="408" t="s">
        <v>416</v>
      </c>
      <c r="R469" s="427" t="s">
        <v>221</v>
      </c>
      <c r="S469" s="346" t="s">
        <v>93</v>
      </c>
      <c r="T469" s="347">
        <v>3</v>
      </c>
      <c r="U469" s="347">
        <v>3</v>
      </c>
      <c r="V469" s="347">
        <v>0</v>
      </c>
      <c r="W469" s="347">
        <v>0</v>
      </c>
      <c r="X469" s="140"/>
      <c r="Y469" s="414">
        <v>4</v>
      </c>
      <c r="Z469" s="140"/>
      <c r="AA469"/>
      <c r="AB469"/>
      <c r="AC469"/>
      <c r="AD469"/>
      <c r="AE469"/>
      <c r="AF469"/>
      <c r="AG469"/>
      <c r="AH469"/>
      <c r="AI469"/>
      <c r="AJ469"/>
      <c r="AK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</row>
    <row r="470" spans="1:70" s="5" customFormat="1" ht="30" customHeight="1">
      <c r="A470" s="621"/>
      <c r="B470" s="59"/>
      <c r="C470" s="61"/>
      <c r="D470" s="59"/>
      <c r="E470" s="61"/>
      <c r="F470" s="205" t="s">
        <v>439</v>
      </c>
      <c r="G470" s="61" t="s">
        <v>59</v>
      </c>
      <c r="H470" s="59" t="s">
        <v>720</v>
      </c>
      <c r="I470" s="61" t="s">
        <v>59</v>
      </c>
      <c r="J470" s="59" t="s">
        <v>180</v>
      </c>
      <c r="K470" s="61" t="s">
        <v>58</v>
      </c>
      <c r="L470" s="59"/>
      <c r="M470" s="61"/>
      <c r="N470" s="624"/>
      <c r="O470" s="624"/>
      <c r="P470" s="630"/>
      <c r="Q470" s="408" t="s">
        <v>416</v>
      </c>
      <c r="R470" s="427" t="s">
        <v>201</v>
      </c>
      <c r="S470" s="346" t="s">
        <v>180</v>
      </c>
      <c r="T470" s="347">
        <v>3</v>
      </c>
      <c r="U470" s="347">
        <v>3</v>
      </c>
      <c r="V470" s="347">
        <v>0</v>
      </c>
      <c r="W470" s="347">
        <v>0</v>
      </c>
      <c r="X470" s="140"/>
      <c r="Y470" s="414">
        <v>2</v>
      </c>
      <c r="Z470" s="140"/>
      <c r="AA470"/>
      <c r="AB470"/>
      <c r="AC470"/>
      <c r="AD470"/>
      <c r="AE470"/>
      <c r="AF470"/>
      <c r="AG470"/>
      <c r="AH470"/>
      <c r="AI470"/>
      <c r="AJ470"/>
      <c r="AK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</row>
    <row r="471" spans="1:70" s="5" customFormat="1" ht="30" customHeight="1">
      <c r="A471" s="621"/>
      <c r="B471" s="118"/>
      <c r="C471" s="119"/>
      <c r="D471" s="60"/>
      <c r="E471" s="121"/>
      <c r="F471" s="60"/>
      <c r="G471" s="69"/>
      <c r="H471" s="118" t="s">
        <v>1035</v>
      </c>
      <c r="I471" s="119" t="s">
        <v>1034</v>
      </c>
      <c r="J471" s="60" t="s">
        <v>927</v>
      </c>
      <c r="K471" s="69"/>
      <c r="L471" s="60"/>
      <c r="M471" s="69"/>
      <c r="N471" s="624"/>
      <c r="O471" s="624"/>
      <c r="P471" s="630"/>
      <c r="Q471" s="408" t="s">
        <v>416</v>
      </c>
      <c r="R471" s="427" t="s">
        <v>282</v>
      </c>
      <c r="S471" s="346" t="s">
        <v>283</v>
      </c>
      <c r="T471" s="347">
        <v>2</v>
      </c>
      <c r="U471" s="347">
        <v>2</v>
      </c>
      <c r="V471" s="347">
        <v>0</v>
      </c>
      <c r="W471" s="347">
        <v>0</v>
      </c>
      <c r="X471" s="140"/>
      <c r="Y471" s="414">
        <v>2</v>
      </c>
      <c r="Z471" s="140"/>
      <c r="AA471"/>
      <c r="AB471"/>
      <c r="AC471"/>
      <c r="AD471"/>
      <c r="AE471"/>
      <c r="AF471"/>
      <c r="AG471"/>
      <c r="AH471"/>
      <c r="AI471"/>
      <c r="AJ471"/>
      <c r="AK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</row>
    <row r="472" spans="1:70" s="5" customFormat="1" ht="30" customHeight="1">
      <c r="A472" s="621"/>
      <c r="B472" s="59"/>
      <c r="C472" s="61"/>
      <c r="D472" s="232" t="s">
        <v>187</v>
      </c>
      <c r="E472" s="61" t="s">
        <v>59</v>
      </c>
      <c r="F472" s="59"/>
      <c r="G472" s="61"/>
      <c r="H472" s="59"/>
      <c r="I472" s="61"/>
      <c r="J472" s="232" t="s">
        <v>187</v>
      </c>
      <c r="K472" s="61" t="s">
        <v>59</v>
      </c>
      <c r="L472" s="59"/>
      <c r="M472" s="61"/>
      <c r="N472" s="624"/>
      <c r="O472" s="624"/>
      <c r="P472" s="630"/>
      <c r="Q472" s="408" t="s">
        <v>416</v>
      </c>
      <c r="R472" s="427" t="s">
        <v>653</v>
      </c>
      <c r="S472" s="346" t="s">
        <v>654</v>
      </c>
      <c r="T472" s="347">
        <v>3</v>
      </c>
      <c r="U472" s="347">
        <v>2</v>
      </c>
      <c r="V472" s="347">
        <v>1</v>
      </c>
      <c r="W472" s="347">
        <v>0</v>
      </c>
      <c r="X472" s="140"/>
      <c r="Y472" s="414">
        <v>4</v>
      </c>
      <c r="Z472" s="140"/>
      <c r="AA472"/>
      <c r="AB472"/>
      <c r="AC472"/>
      <c r="AD472"/>
      <c r="AE472"/>
      <c r="AF472"/>
      <c r="AG472"/>
      <c r="AH472"/>
      <c r="AI472"/>
      <c r="AJ472"/>
      <c r="AK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</row>
    <row r="473" spans="1:70" s="5" customFormat="1" ht="30" customHeight="1">
      <c r="A473" s="621"/>
      <c r="B473" s="118"/>
      <c r="C473" s="119"/>
      <c r="D473" s="60" t="s">
        <v>460</v>
      </c>
      <c r="E473" s="69" t="s">
        <v>918</v>
      </c>
      <c r="F473" s="60"/>
      <c r="G473" s="69"/>
      <c r="H473" s="60"/>
      <c r="I473" s="121"/>
      <c r="J473" s="60" t="s">
        <v>460</v>
      </c>
      <c r="K473" s="69" t="s">
        <v>918</v>
      </c>
      <c r="L473" s="60"/>
      <c r="M473" s="69"/>
      <c r="N473" s="624"/>
      <c r="O473" s="624"/>
      <c r="P473" s="630"/>
      <c r="Q473" s="408" t="s">
        <v>416</v>
      </c>
      <c r="R473" s="427" t="s">
        <v>718</v>
      </c>
      <c r="S473" s="346" t="s">
        <v>187</v>
      </c>
      <c r="T473" s="347">
        <v>5</v>
      </c>
      <c r="U473" s="347">
        <v>5</v>
      </c>
      <c r="V473" s="347">
        <v>0</v>
      </c>
      <c r="W473" s="347">
        <v>0</v>
      </c>
      <c r="X473" s="140"/>
      <c r="Y473" s="414">
        <v>2</v>
      </c>
      <c r="Z473" s="140"/>
      <c r="AA473"/>
      <c r="AB473"/>
      <c r="AC473"/>
      <c r="AD473"/>
      <c r="AE473"/>
      <c r="AF473"/>
      <c r="AG473"/>
      <c r="AH473"/>
      <c r="AI473"/>
      <c r="AJ473"/>
      <c r="AK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</row>
    <row r="474" spans="1:70" s="5" customFormat="1" ht="30" customHeight="1">
      <c r="A474" s="621"/>
      <c r="B474" s="219"/>
      <c r="C474" s="61"/>
      <c r="D474" s="232" t="s">
        <v>187</v>
      </c>
      <c r="E474" s="61" t="s">
        <v>60</v>
      </c>
      <c r="F474" s="219"/>
      <c r="G474" s="61"/>
      <c r="H474" s="219"/>
      <c r="I474" s="61"/>
      <c r="J474" s="232" t="s">
        <v>187</v>
      </c>
      <c r="K474" s="61" t="s">
        <v>60</v>
      </c>
      <c r="L474" s="219"/>
      <c r="M474" s="61"/>
      <c r="N474" s="624"/>
      <c r="O474" s="624"/>
      <c r="P474" s="630"/>
      <c r="Q474" s="408" t="s">
        <v>416</v>
      </c>
      <c r="R474" s="427" t="s">
        <v>719</v>
      </c>
      <c r="S474" s="346" t="s">
        <v>720</v>
      </c>
      <c r="T474" s="347">
        <v>2</v>
      </c>
      <c r="U474" s="347">
        <v>1</v>
      </c>
      <c r="V474" s="347">
        <v>0</v>
      </c>
      <c r="W474" s="347">
        <v>1</v>
      </c>
      <c r="X474" s="140"/>
      <c r="Y474" s="414">
        <v>2</v>
      </c>
      <c r="Z474" s="140"/>
      <c r="AA474"/>
      <c r="AB474"/>
      <c r="AC474"/>
      <c r="AD474"/>
      <c r="AE474"/>
      <c r="AF474"/>
      <c r="AG474"/>
      <c r="AH474"/>
      <c r="AI474"/>
      <c r="AJ474"/>
      <c r="AK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</row>
    <row r="475" spans="1:70" s="5" customFormat="1" ht="30" customHeight="1" thickBot="1">
      <c r="A475" s="622"/>
      <c r="B475" s="64"/>
      <c r="C475" s="63"/>
      <c r="D475" s="118" t="s">
        <v>460</v>
      </c>
      <c r="E475" s="119" t="s">
        <v>919</v>
      </c>
      <c r="F475" s="118"/>
      <c r="G475" s="190"/>
      <c r="H475" s="118"/>
      <c r="I475" s="190"/>
      <c r="J475" s="118" t="s">
        <v>460</v>
      </c>
      <c r="K475" s="119" t="s">
        <v>919</v>
      </c>
      <c r="L475" s="64"/>
      <c r="M475" s="63"/>
      <c r="N475" s="625"/>
      <c r="O475" s="625"/>
      <c r="P475" s="631"/>
      <c r="Q475" s="408" t="s">
        <v>416</v>
      </c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</row>
    <row r="476" spans="1:70" s="5" customFormat="1" ht="30" customHeight="1">
      <c r="A476" s="620" t="s">
        <v>132</v>
      </c>
      <c r="B476" s="232" t="s">
        <v>187</v>
      </c>
      <c r="C476" s="61" t="s">
        <v>59</v>
      </c>
      <c r="D476" s="123" t="s">
        <v>439</v>
      </c>
      <c r="E476" s="122" t="s">
        <v>59</v>
      </c>
      <c r="F476" s="123" t="s">
        <v>720</v>
      </c>
      <c r="G476" s="122" t="s">
        <v>59</v>
      </c>
      <c r="H476" s="51" t="s">
        <v>187</v>
      </c>
      <c r="I476" s="122" t="s">
        <v>59</v>
      </c>
      <c r="J476" s="123" t="s">
        <v>93</v>
      </c>
      <c r="K476" s="122" t="s">
        <v>95</v>
      </c>
      <c r="L476" s="123" t="s">
        <v>654</v>
      </c>
      <c r="M476" s="122" t="s">
        <v>95</v>
      </c>
      <c r="N476" s="623" t="str">
        <f>VLOOKUP($A476,'[2]Phan ca HK1-2025'!$B$4:$I$126,4,0)</f>
        <v>1. Sáng</v>
      </c>
      <c r="O476" s="623" t="str">
        <f>VLOOKUP($A476,'[2]Phan ca HK1-2025'!$B$4:$I$126,6,0)</f>
        <v>15/09/2025</v>
      </c>
      <c r="P476" s="629" t="str">
        <f>VLOOKUP($A476,'[2]Phan ca HK1-2025'!$B$4:$I$126,8,0)</f>
        <v>C1-302</v>
      </c>
      <c r="Q476" s="408" t="s">
        <v>132</v>
      </c>
      <c r="R476" s="427" t="s">
        <v>221</v>
      </c>
      <c r="S476" s="346" t="s">
        <v>93</v>
      </c>
      <c r="T476" s="347">
        <v>3</v>
      </c>
      <c r="U476" s="347">
        <v>3</v>
      </c>
      <c r="V476" s="347">
        <v>0</v>
      </c>
      <c r="W476" s="347">
        <v>0</v>
      </c>
      <c r="X476" s="140"/>
      <c r="Y476" s="415">
        <v>4</v>
      </c>
      <c r="Z476" s="140"/>
      <c r="AA476"/>
      <c r="AB476"/>
      <c r="AC476"/>
      <c r="AD476"/>
      <c r="AE476"/>
      <c r="AF476"/>
      <c r="AG476"/>
      <c r="AH476"/>
      <c r="AI476"/>
      <c r="AJ476"/>
      <c r="AK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</row>
    <row r="477" spans="1:70" s="5" customFormat="1" ht="30" customHeight="1">
      <c r="A477" s="621"/>
      <c r="B477" s="60" t="s">
        <v>460</v>
      </c>
      <c r="C477" s="69" t="s">
        <v>921</v>
      </c>
      <c r="D477" s="60"/>
      <c r="E477" s="121"/>
      <c r="F477" s="60" t="s">
        <v>48</v>
      </c>
      <c r="G477" s="69"/>
      <c r="H477" s="60" t="s">
        <v>460</v>
      </c>
      <c r="I477" s="69" t="s">
        <v>921</v>
      </c>
      <c r="J477" s="60" t="s">
        <v>50</v>
      </c>
      <c r="K477" s="69"/>
      <c r="L477" s="60" t="s">
        <v>48</v>
      </c>
      <c r="M477" s="69"/>
      <c r="N477" s="624"/>
      <c r="O477" s="624"/>
      <c r="P477" s="630"/>
      <c r="Q477" s="408" t="s">
        <v>132</v>
      </c>
      <c r="R477" s="427" t="s">
        <v>201</v>
      </c>
      <c r="S477" s="346" t="s">
        <v>180</v>
      </c>
      <c r="T477" s="347">
        <v>3</v>
      </c>
      <c r="U477" s="347">
        <v>3</v>
      </c>
      <c r="V477" s="347">
        <v>0</v>
      </c>
      <c r="W477" s="347">
        <v>0</v>
      </c>
      <c r="X477" s="140"/>
      <c r="Y477" s="414">
        <v>2</v>
      </c>
      <c r="Z477" s="140"/>
      <c r="AA477"/>
      <c r="AB477"/>
      <c r="AC477"/>
      <c r="AD477"/>
      <c r="AE477"/>
      <c r="AF477"/>
      <c r="AG477"/>
      <c r="AH477"/>
      <c r="AI477"/>
      <c r="AJ477"/>
      <c r="AK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1:70" s="5" customFormat="1" ht="30" customHeight="1">
      <c r="A478" s="621"/>
      <c r="B478" s="232" t="s">
        <v>187</v>
      </c>
      <c r="C478" s="61" t="s">
        <v>60</v>
      </c>
      <c r="D478" s="59"/>
      <c r="E478" s="61"/>
      <c r="F478" s="59" t="s">
        <v>283</v>
      </c>
      <c r="G478" s="61" t="s">
        <v>60</v>
      </c>
      <c r="H478" s="232" t="s">
        <v>187</v>
      </c>
      <c r="I478" s="61" t="s">
        <v>60</v>
      </c>
      <c r="J478" s="59" t="s">
        <v>180</v>
      </c>
      <c r="K478" s="61" t="s">
        <v>58</v>
      </c>
      <c r="L478" s="59"/>
      <c r="M478" s="61"/>
      <c r="N478" s="624"/>
      <c r="O478" s="624"/>
      <c r="P478" s="630"/>
      <c r="Q478" s="408" t="s">
        <v>132</v>
      </c>
      <c r="R478" s="427" t="s">
        <v>282</v>
      </c>
      <c r="S478" s="346" t="s">
        <v>283</v>
      </c>
      <c r="T478" s="347">
        <v>2</v>
      </c>
      <c r="U478" s="347">
        <v>2</v>
      </c>
      <c r="V478" s="347">
        <v>0</v>
      </c>
      <c r="W478" s="347">
        <v>0</v>
      </c>
      <c r="X478" s="140"/>
      <c r="Y478" s="414">
        <v>2</v>
      </c>
      <c r="Z478" s="140"/>
      <c r="AA478"/>
      <c r="AB478"/>
      <c r="AC478"/>
      <c r="AD478"/>
      <c r="AE478"/>
      <c r="AF478"/>
      <c r="AG478"/>
      <c r="AH478"/>
      <c r="AI478"/>
      <c r="AJ478"/>
      <c r="AK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1:70" s="5" customFormat="1" ht="30" customHeight="1">
      <c r="A479" s="621"/>
      <c r="B479" s="60" t="s">
        <v>460</v>
      </c>
      <c r="C479" s="69" t="s">
        <v>922</v>
      </c>
      <c r="D479" s="60"/>
      <c r="E479" s="121"/>
      <c r="F479" s="118" t="s">
        <v>48</v>
      </c>
      <c r="G479" s="119"/>
      <c r="H479" s="60" t="s">
        <v>460</v>
      </c>
      <c r="I479" s="69" t="s">
        <v>922</v>
      </c>
      <c r="J479" s="60" t="s">
        <v>927</v>
      </c>
      <c r="K479" s="69"/>
      <c r="L479" s="60"/>
      <c r="M479" s="121"/>
      <c r="N479" s="624"/>
      <c r="O479" s="624"/>
      <c r="P479" s="630"/>
      <c r="Q479" s="408" t="s">
        <v>132</v>
      </c>
      <c r="R479" s="427" t="s">
        <v>653</v>
      </c>
      <c r="S479" s="346" t="s">
        <v>654</v>
      </c>
      <c r="T479" s="347">
        <v>3</v>
      </c>
      <c r="U479" s="347">
        <v>2</v>
      </c>
      <c r="V479" s="347">
        <v>1</v>
      </c>
      <c r="W479" s="347">
        <v>0</v>
      </c>
      <c r="X479" s="140"/>
      <c r="Y479" s="414">
        <v>4</v>
      </c>
      <c r="Z479" s="140"/>
      <c r="AA479"/>
      <c r="AB479"/>
      <c r="AC479"/>
      <c r="AD479"/>
      <c r="AE479"/>
      <c r="AF479"/>
      <c r="AG479"/>
      <c r="AH479"/>
      <c r="AI479"/>
      <c r="AJ479"/>
      <c r="AK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1:70" s="5" customFormat="1" ht="30" customHeight="1">
      <c r="A480" s="621"/>
      <c r="B480" s="59"/>
      <c r="C480" s="61"/>
      <c r="D480" s="59"/>
      <c r="E480" s="61"/>
      <c r="F480" s="205" t="s">
        <v>439</v>
      </c>
      <c r="G480" s="61" t="s">
        <v>440</v>
      </c>
      <c r="H480" s="59"/>
      <c r="I480" s="61"/>
      <c r="J480" s="59"/>
      <c r="K480" s="61"/>
      <c r="L480" s="59"/>
      <c r="M480" s="61"/>
      <c r="N480" s="624"/>
      <c r="O480" s="624"/>
      <c r="P480" s="630"/>
      <c r="Q480" s="408" t="s">
        <v>132</v>
      </c>
      <c r="R480" s="427" t="s">
        <v>718</v>
      </c>
      <c r="S480" s="346" t="s">
        <v>187</v>
      </c>
      <c r="T480" s="347">
        <v>5</v>
      </c>
      <c r="U480" s="347">
        <v>5</v>
      </c>
      <c r="V480" s="347">
        <v>0</v>
      </c>
      <c r="W480" s="347">
        <v>0</v>
      </c>
      <c r="X480" s="140"/>
      <c r="Y480" s="414">
        <v>2</v>
      </c>
      <c r="Z480" s="140"/>
      <c r="AA480"/>
      <c r="AB480"/>
      <c r="AC480"/>
      <c r="AD480"/>
      <c r="AE480"/>
      <c r="AF480"/>
      <c r="AG480"/>
      <c r="AH480"/>
      <c r="AI480"/>
      <c r="AJ480"/>
      <c r="AK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1:70" s="5" customFormat="1" ht="30" customHeight="1" thickBot="1">
      <c r="A481" s="622"/>
      <c r="B481" s="64"/>
      <c r="C481" s="63"/>
      <c r="D481" s="64"/>
      <c r="E481" s="63"/>
      <c r="F481" s="118"/>
      <c r="G481" s="119"/>
      <c r="H481" s="64"/>
      <c r="I481" s="63"/>
      <c r="J481" s="64"/>
      <c r="K481" s="63"/>
      <c r="L481" s="64"/>
      <c r="M481" s="63"/>
      <c r="N481" s="625"/>
      <c r="O481" s="625"/>
      <c r="P481" s="631"/>
      <c r="Q481" s="408" t="s">
        <v>132</v>
      </c>
      <c r="R481" s="427" t="s">
        <v>719</v>
      </c>
      <c r="S481" s="346" t="s">
        <v>720</v>
      </c>
      <c r="T481" s="347">
        <v>2</v>
      </c>
      <c r="U481" s="347">
        <v>1</v>
      </c>
      <c r="V481" s="347">
        <v>0</v>
      </c>
      <c r="W481" s="347">
        <v>1</v>
      </c>
      <c r="X481" s="140"/>
      <c r="Y481" s="414">
        <v>2</v>
      </c>
      <c r="Z481" s="140"/>
      <c r="AA481"/>
      <c r="AB481"/>
      <c r="AC481"/>
      <c r="AD481"/>
      <c r="AE481"/>
      <c r="AF481"/>
      <c r="AG481"/>
      <c r="AH481"/>
      <c r="AI481"/>
      <c r="AJ481"/>
      <c r="AK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1:70" s="5" customFormat="1" ht="30" customHeight="1">
      <c r="A482" s="620" t="s">
        <v>133</v>
      </c>
      <c r="B482" s="232" t="s">
        <v>187</v>
      </c>
      <c r="C482" s="61" t="s">
        <v>64</v>
      </c>
      <c r="D482" s="59"/>
      <c r="E482" s="61"/>
      <c r="F482" s="123" t="s">
        <v>720</v>
      </c>
      <c r="G482" s="122" t="s">
        <v>64</v>
      </c>
      <c r="H482" s="232" t="s">
        <v>187</v>
      </c>
      <c r="I482" s="61" t="s">
        <v>64</v>
      </c>
      <c r="J482" s="123" t="s">
        <v>93</v>
      </c>
      <c r="K482" s="122" t="s">
        <v>14</v>
      </c>
      <c r="L482" s="123" t="s">
        <v>654</v>
      </c>
      <c r="M482" s="122" t="s">
        <v>14</v>
      </c>
      <c r="N482" s="623" t="str">
        <f>VLOOKUP($A482,'[2]Phan ca HK1-2025'!$B$4:$I$126,4,0)</f>
        <v>2. Chiều</v>
      </c>
      <c r="O482" s="623" t="str">
        <f>VLOOKUP($A482,'[2]Phan ca HK1-2025'!$B$4:$I$126,6,0)</f>
        <v>15/09/2025</v>
      </c>
      <c r="P482" s="629" t="str">
        <f>VLOOKUP($A482,'[2]Phan ca HK1-2025'!$B$4:$I$126,8,0)</f>
        <v>C1-302</v>
      </c>
      <c r="Q482" s="408" t="s">
        <v>133</v>
      </c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1:70" s="5" customFormat="1" ht="30" customHeight="1">
      <c r="A483" s="621"/>
      <c r="B483" s="60" t="s">
        <v>460</v>
      </c>
      <c r="C483" s="69" t="s">
        <v>923</v>
      </c>
      <c r="D483" s="60"/>
      <c r="E483" s="121"/>
      <c r="F483" s="60" t="s">
        <v>48</v>
      </c>
      <c r="G483" s="69"/>
      <c r="H483" s="60" t="s">
        <v>460</v>
      </c>
      <c r="I483" s="69" t="s">
        <v>923</v>
      </c>
      <c r="J483" s="60" t="s">
        <v>37</v>
      </c>
      <c r="K483" s="69"/>
      <c r="L483" s="60" t="s">
        <v>48</v>
      </c>
      <c r="M483" s="69"/>
      <c r="N483" s="624"/>
      <c r="O483" s="624"/>
      <c r="P483" s="630"/>
      <c r="Q483" s="408" t="s">
        <v>133</v>
      </c>
      <c r="R483" s="432" t="s">
        <v>801</v>
      </c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1:70" ht="30" customHeight="1">
      <c r="A484" s="621"/>
      <c r="B484" s="232" t="s">
        <v>187</v>
      </c>
      <c r="C484" s="61" t="s">
        <v>58</v>
      </c>
      <c r="D484" s="59"/>
      <c r="E484" s="61"/>
      <c r="F484" s="59" t="s">
        <v>283</v>
      </c>
      <c r="G484" s="61" t="s">
        <v>58</v>
      </c>
      <c r="H484" s="232" t="s">
        <v>187</v>
      </c>
      <c r="I484" s="61" t="s">
        <v>58</v>
      </c>
      <c r="J484" s="59" t="s">
        <v>180</v>
      </c>
      <c r="K484" s="61" t="s">
        <v>60</v>
      </c>
      <c r="L484" s="59"/>
      <c r="M484" s="61"/>
      <c r="N484" s="624"/>
      <c r="O484" s="624"/>
      <c r="P484" s="630"/>
      <c r="Q484" s="408" t="s">
        <v>133</v>
      </c>
      <c r="R484"/>
      <c r="S484" s="433" t="s">
        <v>920</v>
      </c>
      <c r="T484"/>
      <c r="U484"/>
      <c r="V484"/>
      <c r="W484"/>
      <c r="X484"/>
      <c r="Y484"/>
      <c r="Z484"/>
      <c r="AA484"/>
    </row>
    <row r="485" spans="1:70" ht="30" customHeight="1">
      <c r="A485" s="621"/>
      <c r="B485" s="60" t="s">
        <v>460</v>
      </c>
      <c r="C485" s="69" t="s">
        <v>924</v>
      </c>
      <c r="D485" s="60"/>
      <c r="E485" s="121"/>
      <c r="F485" s="60" t="s">
        <v>48</v>
      </c>
      <c r="G485" s="119"/>
      <c r="H485" s="60" t="s">
        <v>460</v>
      </c>
      <c r="I485" s="69" t="s">
        <v>924</v>
      </c>
      <c r="J485" s="60" t="s">
        <v>928</v>
      </c>
      <c r="K485" s="69"/>
      <c r="L485" s="60"/>
      <c r="M485" s="121"/>
      <c r="N485" s="624"/>
      <c r="O485" s="624"/>
      <c r="P485" s="630"/>
      <c r="Q485" s="408" t="s">
        <v>133</v>
      </c>
      <c r="R485"/>
      <c r="S485"/>
      <c r="T485"/>
      <c r="U485"/>
      <c r="V485"/>
      <c r="W485"/>
      <c r="X485"/>
      <c r="Y485"/>
      <c r="Z485"/>
      <c r="AA485"/>
    </row>
    <row r="486" spans="1:70" ht="30" customHeight="1">
      <c r="A486" s="621"/>
      <c r="B486" s="59"/>
      <c r="C486" s="61"/>
      <c r="D486" s="59"/>
      <c r="E486" s="61"/>
      <c r="F486" s="205" t="s">
        <v>439</v>
      </c>
      <c r="G486" s="61" t="s">
        <v>60</v>
      </c>
      <c r="H486" s="59"/>
      <c r="I486" s="61"/>
      <c r="J486" s="59"/>
      <c r="K486" s="61"/>
      <c r="L486" s="59"/>
      <c r="M486" s="61"/>
      <c r="N486" s="624"/>
      <c r="O486" s="624"/>
      <c r="P486" s="630"/>
      <c r="Q486" s="408" t="s">
        <v>133</v>
      </c>
      <c r="R486"/>
      <c r="S486"/>
      <c r="T486"/>
      <c r="U486"/>
      <c r="V486"/>
      <c r="W486"/>
      <c r="X486"/>
      <c r="Y486"/>
      <c r="Z486"/>
      <c r="AA486"/>
    </row>
    <row r="487" spans="1:70" ht="30" customHeight="1" thickBot="1">
      <c r="A487" s="622"/>
      <c r="B487" s="64"/>
      <c r="C487" s="63"/>
      <c r="D487" s="64"/>
      <c r="E487" s="197"/>
      <c r="F487" s="64"/>
      <c r="G487" s="63"/>
      <c r="H487" s="64"/>
      <c r="I487" s="63"/>
      <c r="J487" s="64"/>
      <c r="K487" s="63"/>
      <c r="L487" s="64"/>
      <c r="M487" s="63"/>
      <c r="N487" s="625"/>
      <c r="O487" s="625"/>
      <c r="P487" s="631"/>
      <c r="Q487" s="408" t="s">
        <v>133</v>
      </c>
      <c r="R487"/>
      <c r="S487"/>
      <c r="T487"/>
      <c r="U487"/>
      <c r="V487"/>
      <c r="W487"/>
      <c r="X487"/>
      <c r="Y487"/>
      <c r="Z487"/>
      <c r="AA487"/>
    </row>
    <row r="488" spans="1:70" ht="30" customHeight="1">
      <c r="A488" s="620" t="s">
        <v>417</v>
      </c>
      <c r="B488" s="232" t="s">
        <v>187</v>
      </c>
      <c r="C488" s="61" t="s">
        <v>64</v>
      </c>
      <c r="D488" s="59"/>
      <c r="E488" s="61"/>
      <c r="F488" s="59"/>
      <c r="G488" s="61"/>
      <c r="H488" s="232" t="s">
        <v>187</v>
      </c>
      <c r="I488" s="61" t="s">
        <v>64</v>
      </c>
      <c r="J488" s="59"/>
      <c r="K488" s="61"/>
      <c r="L488" s="59"/>
      <c r="M488" s="61"/>
      <c r="N488" s="623" t="str">
        <f>VLOOKUP($A498,'[2]Phan ca HK1-2025'!$B$4:$I$126,4,0)</f>
        <v>2. Chiều</v>
      </c>
      <c r="O488" s="623" t="str">
        <f>VLOOKUP($A488,'[2]Phan ca HK1-2025'!$B$4:$I$126,6,0)</f>
        <v>15/09/2025</v>
      </c>
      <c r="P488" s="629" t="str">
        <f>VLOOKUP($A488,'[2]Phan ca HK1-2025'!$B$4:$I$126,8,0)</f>
        <v>C2-201</v>
      </c>
      <c r="Q488" s="408" t="s">
        <v>417</v>
      </c>
      <c r="R488" s="427" t="s">
        <v>225</v>
      </c>
      <c r="S488" s="346" t="s">
        <v>158</v>
      </c>
      <c r="T488" s="347">
        <v>3</v>
      </c>
      <c r="U488" s="347">
        <v>3</v>
      </c>
      <c r="V488" s="347">
        <v>0</v>
      </c>
      <c r="W488" s="347">
        <v>0</v>
      </c>
      <c r="X488" s="140"/>
      <c r="Y488" s="414">
        <v>4</v>
      </c>
      <c r="Z488" s="140"/>
      <c r="AA488"/>
    </row>
    <row r="489" spans="1:70" ht="30" customHeight="1">
      <c r="A489" s="621"/>
      <c r="B489" s="60" t="s">
        <v>460</v>
      </c>
      <c r="C489" s="69" t="s">
        <v>925</v>
      </c>
      <c r="D489" s="60"/>
      <c r="E489" s="121"/>
      <c r="F489" s="118"/>
      <c r="G489" s="119"/>
      <c r="H489" s="60" t="s">
        <v>460</v>
      </c>
      <c r="I489" s="69" t="s">
        <v>925</v>
      </c>
      <c r="J489" s="60"/>
      <c r="K489" s="121"/>
      <c r="L489" s="118"/>
      <c r="M489" s="119"/>
      <c r="N489" s="624"/>
      <c r="O489" s="624"/>
      <c r="P489" s="630"/>
      <c r="Q489" s="408" t="s">
        <v>417</v>
      </c>
      <c r="R489" s="427" t="s">
        <v>221</v>
      </c>
      <c r="S489" s="346" t="s">
        <v>93</v>
      </c>
      <c r="T489" s="347">
        <v>3</v>
      </c>
      <c r="U489" s="347">
        <v>3</v>
      </c>
      <c r="V489" s="347">
        <v>0</v>
      </c>
      <c r="W489" s="347">
        <v>0</v>
      </c>
      <c r="X489" s="140"/>
      <c r="Y489" s="414">
        <v>4</v>
      </c>
      <c r="Z489" s="140"/>
      <c r="AA489"/>
    </row>
    <row r="490" spans="1:70" ht="30" customHeight="1">
      <c r="A490" s="621"/>
      <c r="B490" s="232" t="s">
        <v>187</v>
      </c>
      <c r="C490" s="61" t="s">
        <v>58</v>
      </c>
      <c r="D490" s="59"/>
      <c r="E490" s="61"/>
      <c r="F490" s="205" t="s">
        <v>439</v>
      </c>
      <c r="G490" s="61" t="s">
        <v>31</v>
      </c>
      <c r="H490" s="232" t="s">
        <v>187</v>
      </c>
      <c r="I490" s="61" t="s">
        <v>58</v>
      </c>
      <c r="J490" s="59"/>
      <c r="K490" s="61"/>
      <c r="L490" s="59"/>
      <c r="M490" s="61"/>
      <c r="N490" s="624"/>
      <c r="O490" s="624"/>
      <c r="P490" s="630"/>
      <c r="Q490" s="408" t="s">
        <v>417</v>
      </c>
      <c r="R490" s="427" t="s">
        <v>201</v>
      </c>
      <c r="S490" s="346" t="s">
        <v>180</v>
      </c>
      <c r="T490" s="347">
        <v>3</v>
      </c>
      <c r="U490" s="347">
        <v>3</v>
      </c>
      <c r="V490" s="347">
        <v>0</v>
      </c>
      <c r="W490" s="347">
        <v>0</v>
      </c>
      <c r="X490" s="140"/>
      <c r="Y490" s="414">
        <v>2</v>
      </c>
      <c r="Z490" s="140"/>
      <c r="AA490"/>
    </row>
    <row r="491" spans="1:70" ht="30" customHeight="1">
      <c r="A491" s="621"/>
      <c r="B491" s="60" t="s">
        <v>460</v>
      </c>
      <c r="C491" s="69" t="s">
        <v>926</v>
      </c>
      <c r="D491" s="118"/>
      <c r="E491" s="190"/>
      <c r="F491" s="60"/>
      <c r="G491" s="119"/>
      <c r="H491" s="60" t="s">
        <v>460</v>
      </c>
      <c r="I491" s="69" t="s">
        <v>926</v>
      </c>
      <c r="J491" s="60"/>
      <c r="K491" s="69"/>
      <c r="L491" s="118"/>
      <c r="M491" s="119"/>
      <c r="N491" s="624"/>
      <c r="O491" s="624"/>
      <c r="P491" s="630"/>
      <c r="Q491" s="408" t="s">
        <v>417</v>
      </c>
      <c r="R491" s="427" t="s">
        <v>282</v>
      </c>
      <c r="S491" s="346" t="s">
        <v>283</v>
      </c>
      <c r="T491" s="347">
        <v>2</v>
      </c>
      <c r="U491" s="347">
        <v>2</v>
      </c>
      <c r="V491" s="347">
        <v>0</v>
      </c>
      <c r="W491" s="347">
        <v>0</v>
      </c>
      <c r="X491" s="140"/>
      <c r="Y491" s="414">
        <v>2</v>
      </c>
      <c r="Z491" s="140"/>
      <c r="AA491"/>
    </row>
    <row r="492" spans="1:70" ht="30" customHeight="1">
      <c r="A492" s="621"/>
      <c r="B492" s="59" t="s">
        <v>158</v>
      </c>
      <c r="C492" s="61" t="s">
        <v>95</v>
      </c>
      <c r="D492" s="59" t="s">
        <v>93</v>
      </c>
      <c r="E492" s="61" t="s">
        <v>95</v>
      </c>
      <c r="F492" s="59" t="s">
        <v>283</v>
      </c>
      <c r="G492" s="61" t="s">
        <v>59</v>
      </c>
      <c r="H492" s="59" t="s">
        <v>654</v>
      </c>
      <c r="I492" s="61" t="s">
        <v>95</v>
      </c>
      <c r="J492" s="59" t="s">
        <v>180</v>
      </c>
      <c r="K492" s="61" t="s">
        <v>60</v>
      </c>
      <c r="L492" s="59"/>
      <c r="M492" s="61"/>
      <c r="N492" s="624"/>
      <c r="O492" s="624"/>
      <c r="P492" s="630"/>
      <c r="Q492" s="408" t="s">
        <v>417</v>
      </c>
      <c r="R492" s="427" t="s">
        <v>653</v>
      </c>
      <c r="S492" s="346" t="s">
        <v>654</v>
      </c>
      <c r="T492" s="347">
        <v>3</v>
      </c>
      <c r="U492" s="347">
        <v>2</v>
      </c>
      <c r="V492" s="347">
        <v>1</v>
      </c>
      <c r="W492" s="347">
        <v>0</v>
      </c>
      <c r="X492" s="373"/>
      <c r="Y492" s="414">
        <v>4</v>
      </c>
      <c r="Z492" s="373"/>
      <c r="AA492"/>
    </row>
    <row r="493" spans="1:70" ht="30" customHeight="1">
      <c r="A493" s="621"/>
      <c r="B493" s="60"/>
      <c r="C493" s="121"/>
      <c r="D493" s="60" t="s">
        <v>48</v>
      </c>
      <c r="E493" s="69"/>
      <c r="F493" s="60" t="s">
        <v>49</v>
      </c>
      <c r="G493" s="69"/>
      <c r="H493" s="60" t="s">
        <v>49</v>
      </c>
      <c r="I493" s="69"/>
      <c r="J493" s="60" t="s">
        <v>928</v>
      </c>
      <c r="K493" s="69"/>
      <c r="L493" s="118"/>
      <c r="M493" s="119"/>
      <c r="N493" s="624"/>
      <c r="O493" s="624"/>
      <c r="P493" s="630"/>
      <c r="Q493" s="408" t="s">
        <v>417</v>
      </c>
      <c r="R493" s="427" t="s">
        <v>718</v>
      </c>
      <c r="S493" s="346" t="s">
        <v>187</v>
      </c>
      <c r="T493" s="347">
        <v>5</v>
      </c>
      <c r="U493" s="347">
        <v>5</v>
      </c>
      <c r="V493" s="347">
        <v>0</v>
      </c>
      <c r="W493" s="347">
        <v>0</v>
      </c>
      <c r="X493" s="373"/>
      <c r="Y493" s="414">
        <v>2</v>
      </c>
      <c r="Z493" s="373"/>
      <c r="AA493"/>
    </row>
    <row r="494" spans="1:70" ht="30" customHeight="1">
      <c r="A494" s="621"/>
      <c r="B494" s="59"/>
      <c r="C494" s="61"/>
      <c r="D494" s="59"/>
      <c r="E494" s="61"/>
      <c r="F494" s="59" t="s">
        <v>720</v>
      </c>
      <c r="G494" s="61" t="s">
        <v>60</v>
      </c>
      <c r="H494" s="59"/>
      <c r="I494" s="61"/>
      <c r="J494" s="59"/>
      <c r="K494" s="61"/>
      <c r="L494" s="59"/>
      <c r="M494" s="61"/>
      <c r="N494" s="624"/>
      <c r="O494" s="624"/>
      <c r="P494" s="630"/>
      <c r="Q494" s="408" t="s">
        <v>417</v>
      </c>
      <c r="R494" s="427" t="s">
        <v>719</v>
      </c>
      <c r="S494" s="346" t="s">
        <v>720</v>
      </c>
      <c r="T494" s="347">
        <v>2</v>
      </c>
      <c r="U494" s="347">
        <v>1</v>
      </c>
      <c r="V494" s="347">
        <v>0</v>
      </c>
      <c r="W494" s="347">
        <v>1</v>
      </c>
      <c r="X494" s="373"/>
      <c r="Y494" s="414">
        <v>2</v>
      </c>
      <c r="Z494" s="373"/>
    </row>
    <row r="495" spans="1:70" ht="30" customHeight="1">
      <c r="A495" s="621"/>
      <c r="B495" s="60"/>
      <c r="C495" s="121"/>
      <c r="D495" s="60"/>
      <c r="E495" s="121"/>
      <c r="F495" s="60" t="s">
        <v>49</v>
      </c>
      <c r="G495" s="119"/>
      <c r="H495" s="118"/>
      <c r="I495" s="190"/>
      <c r="J495" s="118"/>
      <c r="K495" s="190"/>
      <c r="L495" s="118"/>
      <c r="M495" s="119"/>
      <c r="N495" s="624"/>
      <c r="O495" s="624"/>
      <c r="P495" s="630"/>
      <c r="Q495" s="408" t="s">
        <v>417</v>
      </c>
    </row>
    <row r="496" spans="1:70" ht="27.75" customHeight="1">
      <c r="A496" s="621"/>
      <c r="B496" s="187"/>
      <c r="C496" s="188"/>
      <c r="D496" s="187"/>
      <c r="E496" s="188"/>
      <c r="F496" s="59"/>
      <c r="G496" s="61"/>
      <c r="H496" s="59"/>
      <c r="I496" s="61"/>
      <c r="J496" s="59"/>
      <c r="K496" s="61"/>
      <c r="L496" s="59"/>
      <c r="M496" s="61"/>
      <c r="N496" s="624"/>
      <c r="O496" s="624"/>
      <c r="P496" s="630"/>
      <c r="Q496" s="408" t="s">
        <v>417</v>
      </c>
    </row>
    <row r="497" spans="1:39" ht="27.75" customHeight="1" thickBot="1">
      <c r="A497" s="622"/>
      <c r="B497" s="64"/>
      <c r="C497" s="63"/>
      <c r="D497" s="120"/>
      <c r="E497" s="190"/>
      <c r="F497" s="64"/>
      <c r="G497" s="63"/>
      <c r="H497" s="64"/>
      <c r="I497" s="63"/>
      <c r="J497" s="64"/>
      <c r="K497" s="63"/>
      <c r="L497" s="64"/>
      <c r="M497" s="63"/>
      <c r="N497" s="625"/>
      <c r="O497" s="625"/>
      <c r="P497" s="631"/>
      <c r="Q497" s="408" t="s">
        <v>417</v>
      </c>
    </row>
    <row r="498" spans="1:39" ht="30" customHeight="1">
      <c r="A498" s="620" t="s">
        <v>371</v>
      </c>
      <c r="B498" s="123" t="s">
        <v>158</v>
      </c>
      <c r="C498" s="122" t="s">
        <v>14</v>
      </c>
      <c r="D498" s="51" t="s">
        <v>187</v>
      </c>
      <c r="E498" s="122" t="s">
        <v>64</v>
      </c>
      <c r="F498" s="123" t="s">
        <v>720</v>
      </c>
      <c r="G498" s="122" t="s">
        <v>64</v>
      </c>
      <c r="H498" s="123" t="s">
        <v>93</v>
      </c>
      <c r="I498" s="122" t="s">
        <v>14</v>
      </c>
      <c r="J498" s="232" t="s">
        <v>187</v>
      </c>
      <c r="K498" s="61" t="s">
        <v>64</v>
      </c>
      <c r="L498" s="123" t="s">
        <v>192</v>
      </c>
      <c r="M498" s="122" t="s">
        <v>64</v>
      </c>
      <c r="N498" s="623" t="str">
        <f>VLOOKUP($A498,'[2]Phan ca HK1-2025'!$B$4:$I$126,4,0)</f>
        <v>2. Chiều</v>
      </c>
      <c r="O498" s="623" t="str">
        <f>VLOOKUP($A498,'[2]Phan ca HK1-2025'!$B$4:$I$126,6,0)</f>
        <v>15/09/2025</v>
      </c>
      <c r="P498" s="626" t="str">
        <f>VLOOKUP($A498,'[2]Phan ca HK1-2025'!$B$4:$I$126,8,0)</f>
        <v>C2-501</v>
      </c>
      <c r="Q498" s="406" t="s">
        <v>371</v>
      </c>
      <c r="R498" s="481" t="s">
        <v>225</v>
      </c>
      <c r="S498" s="478" t="s">
        <v>158</v>
      </c>
      <c r="T498" s="479">
        <v>3</v>
      </c>
      <c r="U498" s="479">
        <v>3</v>
      </c>
      <c r="V498" s="479">
        <v>0</v>
      </c>
      <c r="W498" s="479">
        <v>0</v>
      </c>
      <c r="X498" s="369"/>
      <c r="Y498" s="414">
        <v>4</v>
      </c>
      <c r="Z498" s="372"/>
      <c r="AB498" s="5"/>
      <c r="AM498" s="5"/>
    </row>
    <row r="499" spans="1:39" ht="30" customHeight="1">
      <c r="A499" s="621"/>
      <c r="B499" s="60" t="s">
        <v>46</v>
      </c>
      <c r="C499" s="121"/>
      <c r="D499" s="60" t="s">
        <v>555</v>
      </c>
      <c r="E499" s="69" t="s">
        <v>929</v>
      </c>
      <c r="F499" s="60"/>
      <c r="G499" s="69"/>
      <c r="H499" s="60" t="s">
        <v>46</v>
      </c>
      <c r="I499" s="121"/>
      <c r="J499" s="60" t="s">
        <v>555</v>
      </c>
      <c r="K499" s="69" t="s">
        <v>929</v>
      </c>
      <c r="L499" s="60" t="s">
        <v>46</v>
      </c>
      <c r="M499" s="69"/>
      <c r="N499" s="624"/>
      <c r="O499" s="624"/>
      <c r="P499" s="627"/>
      <c r="Q499" s="406" t="s">
        <v>371</v>
      </c>
      <c r="R499" s="481" t="s">
        <v>221</v>
      </c>
      <c r="S499" s="478" t="s">
        <v>93</v>
      </c>
      <c r="T499" s="479">
        <v>3</v>
      </c>
      <c r="U499" s="479">
        <v>3</v>
      </c>
      <c r="V499" s="479">
        <v>0</v>
      </c>
      <c r="W499" s="479">
        <v>0</v>
      </c>
      <c r="X499" s="369"/>
      <c r="Y499" s="414">
        <v>4</v>
      </c>
      <c r="Z499" s="372"/>
      <c r="AB499" s="5"/>
      <c r="AM499" s="5"/>
    </row>
    <row r="500" spans="1:39" ht="30" customHeight="1">
      <c r="A500" s="621"/>
      <c r="B500" s="59"/>
      <c r="C500" s="61"/>
      <c r="D500" s="232" t="s">
        <v>187</v>
      </c>
      <c r="E500" s="61" t="s">
        <v>58</v>
      </c>
      <c r="F500" s="59" t="s">
        <v>180</v>
      </c>
      <c r="G500" s="61" t="s">
        <v>31</v>
      </c>
      <c r="H500" s="59"/>
      <c r="I500" s="61"/>
      <c r="J500" s="232" t="s">
        <v>187</v>
      </c>
      <c r="K500" s="61" t="s">
        <v>58</v>
      </c>
      <c r="L500" s="59" t="s">
        <v>30</v>
      </c>
      <c r="M500" s="61" t="s">
        <v>58</v>
      </c>
      <c r="N500" s="624"/>
      <c r="O500" s="624"/>
      <c r="P500" s="627"/>
      <c r="Q500" s="406" t="s">
        <v>371</v>
      </c>
      <c r="R500" s="481" t="s">
        <v>201</v>
      </c>
      <c r="S500" s="478" t="s">
        <v>180</v>
      </c>
      <c r="T500" s="479">
        <v>3</v>
      </c>
      <c r="U500" s="479">
        <v>3</v>
      </c>
      <c r="V500" s="479">
        <v>0</v>
      </c>
      <c r="W500" s="479">
        <v>0</v>
      </c>
      <c r="X500" s="369"/>
      <c r="Y500" s="414">
        <v>2</v>
      </c>
      <c r="Z500" s="372"/>
    </row>
    <row r="501" spans="1:39" ht="30" customHeight="1">
      <c r="A501" s="621"/>
      <c r="B501" s="60"/>
      <c r="C501" s="69"/>
      <c r="D501" s="60" t="s">
        <v>555</v>
      </c>
      <c r="E501" s="69" t="s">
        <v>930</v>
      </c>
      <c r="F501" s="60" t="s">
        <v>939</v>
      </c>
      <c r="G501" s="119"/>
      <c r="H501" s="60"/>
      <c r="I501" s="69"/>
      <c r="J501" s="60" t="s">
        <v>555</v>
      </c>
      <c r="K501" s="69" t="s">
        <v>930</v>
      </c>
      <c r="L501" s="60" t="s">
        <v>46</v>
      </c>
      <c r="M501" s="119"/>
      <c r="N501" s="624"/>
      <c r="O501" s="624"/>
      <c r="P501" s="627"/>
      <c r="Q501" s="406" t="s">
        <v>371</v>
      </c>
      <c r="R501" s="481" t="s">
        <v>226</v>
      </c>
      <c r="S501" s="478" t="s">
        <v>192</v>
      </c>
      <c r="T501" s="479">
        <v>2</v>
      </c>
      <c r="U501" s="479">
        <v>2</v>
      </c>
      <c r="V501" s="479">
        <v>0</v>
      </c>
      <c r="W501" s="479">
        <v>0</v>
      </c>
      <c r="X501" s="369"/>
      <c r="Y501" s="414">
        <v>2</v>
      </c>
      <c r="Z501" s="374"/>
      <c r="AB501" s="5"/>
      <c r="AM501" s="5"/>
    </row>
    <row r="502" spans="1:39" ht="30" customHeight="1">
      <c r="A502" s="621"/>
      <c r="B502" s="59"/>
      <c r="C502" s="61"/>
      <c r="D502" s="205" t="s">
        <v>450</v>
      </c>
      <c r="E502" s="61" t="s">
        <v>59</v>
      </c>
      <c r="F502" s="59"/>
      <c r="G502" s="61"/>
      <c r="H502" s="59"/>
      <c r="I502" s="61"/>
      <c r="J502" s="59"/>
      <c r="K502" s="61"/>
      <c r="L502" s="59"/>
      <c r="M502" s="61"/>
      <c r="N502" s="624"/>
      <c r="O502" s="624"/>
      <c r="P502" s="627"/>
      <c r="Q502" s="406" t="s">
        <v>371</v>
      </c>
      <c r="R502" s="481" t="s">
        <v>718</v>
      </c>
      <c r="S502" s="478" t="s">
        <v>187</v>
      </c>
      <c r="T502" s="479">
        <v>5</v>
      </c>
      <c r="U502" s="479">
        <v>5</v>
      </c>
      <c r="V502" s="479">
        <v>0</v>
      </c>
      <c r="W502" s="479">
        <v>0</v>
      </c>
      <c r="X502" s="369"/>
      <c r="Y502" s="414">
        <v>2</v>
      </c>
      <c r="Z502" s="372"/>
      <c r="AA502"/>
      <c r="AL502"/>
    </row>
    <row r="503" spans="1:39" ht="30" customHeight="1">
      <c r="A503" s="621"/>
      <c r="B503" s="60"/>
      <c r="C503" s="121"/>
      <c r="D503" s="60"/>
      <c r="E503" s="121"/>
      <c r="F503" s="60"/>
      <c r="G503" s="121"/>
      <c r="H503" s="60"/>
      <c r="I503" s="121"/>
      <c r="J503" s="60"/>
      <c r="K503" s="121"/>
      <c r="L503" s="60"/>
      <c r="M503" s="121"/>
      <c r="N503" s="624"/>
      <c r="O503" s="624"/>
      <c r="P503" s="627"/>
      <c r="Q503" s="406" t="s">
        <v>371</v>
      </c>
      <c r="R503" s="481" t="s">
        <v>719</v>
      </c>
      <c r="S503" s="478" t="s">
        <v>720</v>
      </c>
      <c r="T503" s="479">
        <v>2</v>
      </c>
      <c r="U503" s="479">
        <v>1</v>
      </c>
      <c r="V503" s="479">
        <v>0</v>
      </c>
      <c r="W503" s="479">
        <v>1</v>
      </c>
      <c r="X503" s="369"/>
      <c r="Y503" s="414">
        <v>2</v>
      </c>
      <c r="Z503" s="374"/>
      <c r="AA503"/>
      <c r="AL503"/>
    </row>
    <row r="504" spans="1:39" ht="30" customHeight="1">
      <c r="A504" s="621"/>
      <c r="B504" s="59"/>
      <c r="C504" s="61"/>
      <c r="D504" s="59"/>
      <c r="E504" s="61"/>
      <c r="F504" s="59"/>
      <c r="G504" s="61"/>
      <c r="H504" s="59"/>
      <c r="I504" s="61"/>
      <c r="J504" s="59"/>
      <c r="K504" s="61"/>
      <c r="L504" s="59"/>
      <c r="M504" s="61"/>
      <c r="N504" s="624"/>
      <c r="O504" s="624"/>
      <c r="P504" s="627"/>
      <c r="Q504" s="406" t="s">
        <v>371</v>
      </c>
      <c r="R504" s="481" t="s">
        <v>659</v>
      </c>
      <c r="S504" s="478" t="s">
        <v>30</v>
      </c>
      <c r="T504" s="479">
        <v>3</v>
      </c>
      <c r="U504" s="479">
        <v>3</v>
      </c>
      <c r="V504" s="479">
        <v>0</v>
      </c>
      <c r="W504" s="479">
        <v>0</v>
      </c>
      <c r="X504" s="374"/>
      <c r="Y504" s="414">
        <v>2</v>
      </c>
      <c r="Z504" s="374"/>
      <c r="AA504"/>
      <c r="AL504"/>
    </row>
    <row r="505" spans="1:39" ht="30" customHeight="1" thickBot="1">
      <c r="A505" s="622"/>
      <c r="B505" s="220"/>
      <c r="C505" s="221"/>
      <c r="D505" s="220"/>
      <c r="E505" s="221"/>
      <c r="F505" s="220"/>
      <c r="G505" s="221"/>
      <c r="H505" s="220"/>
      <c r="I505" s="221"/>
      <c r="J505" s="220"/>
      <c r="K505" s="221"/>
      <c r="L505" s="220"/>
      <c r="M505" s="221"/>
      <c r="N505" s="625"/>
      <c r="O505" s="625"/>
      <c r="P505" s="628"/>
      <c r="Q505" s="406" t="s">
        <v>371</v>
      </c>
      <c r="R505"/>
      <c r="S505"/>
      <c r="T505"/>
      <c r="U505"/>
      <c r="V505"/>
      <c r="W505"/>
      <c r="X505"/>
      <c r="Y505"/>
      <c r="Z505"/>
      <c r="AA505"/>
      <c r="AL505"/>
    </row>
    <row r="506" spans="1:39" ht="30" customHeight="1">
      <c r="A506" s="620" t="s">
        <v>372</v>
      </c>
      <c r="B506" s="123" t="s">
        <v>158</v>
      </c>
      <c r="C506" s="122" t="s">
        <v>95</v>
      </c>
      <c r="D506" s="232" t="s">
        <v>187</v>
      </c>
      <c r="E506" s="61" t="s">
        <v>59</v>
      </c>
      <c r="F506" s="123" t="s">
        <v>720</v>
      </c>
      <c r="G506" s="122" t="s">
        <v>59</v>
      </c>
      <c r="H506" s="123" t="s">
        <v>93</v>
      </c>
      <c r="I506" s="122" t="s">
        <v>95</v>
      </c>
      <c r="J506" s="232" t="s">
        <v>187</v>
      </c>
      <c r="K506" s="61" t="s">
        <v>59</v>
      </c>
      <c r="L506" s="123" t="s">
        <v>192</v>
      </c>
      <c r="M506" s="122" t="s">
        <v>59</v>
      </c>
      <c r="N506" s="623" t="str">
        <f>VLOOKUP($A506,'[2]Phan ca HK1-2025'!$B$4:$I$126,4,0)</f>
        <v>1. Sáng</v>
      </c>
      <c r="O506" s="623" t="str">
        <f>VLOOKUP($A506,'[2]Phan ca HK1-2025'!$B$4:$I$126,6,0)</f>
        <v>15/09/2025</v>
      </c>
      <c r="P506" s="629" t="str">
        <f>VLOOKUP($A506,'[2]Phan ca HK1-2025'!$B$4:$I$126,8,0)</f>
        <v>C2-501</v>
      </c>
      <c r="Q506" s="406" t="s">
        <v>372</v>
      </c>
      <c r="R506"/>
      <c r="S506"/>
      <c r="T506"/>
      <c r="U506"/>
      <c r="V506"/>
      <c r="W506"/>
      <c r="X506"/>
      <c r="Y506"/>
      <c r="Z506"/>
      <c r="AA506"/>
      <c r="AL506"/>
    </row>
    <row r="507" spans="1:39" ht="30" customHeight="1">
      <c r="A507" s="621"/>
      <c r="B507" s="60" t="s">
        <v>46</v>
      </c>
      <c r="C507" s="121"/>
      <c r="D507" s="60" t="s">
        <v>555</v>
      </c>
      <c r="E507" s="69" t="s">
        <v>931</v>
      </c>
      <c r="F507" s="60" t="s">
        <v>46</v>
      </c>
      <c r="G507" s="69"/>
      <c r="H507" s="60" t="s">
        <v>46</v>
      </c>
      <c r="I507" s="121"/>
      <c r="J507" s="60" t="s">
        <v>555</v>
      </c>
      <c r="K507" s="69" t="s">
        <v>931</v>
      </c>
      <c r="L507" s="60" t="s">
        <v>46</v>
      </c>
      <c r="M507" s="69"/>
      <c r="N507" s="624"/>
      <c r="O507" s="624"/>
      <c r="P507" s="630"/>
      <c r="Q507" s="406" t="s">
        <v>372</v>
      </c>
      <c r="R507"/>
      <c r="S507"/>
      <c r="T507"/>
      <c r="U507"/>
      <c r="V507"/>
      <c r="W507"/>
      <c r="X507"/>
      <c r="Y507"/>
      <c r="Z507"/>
      <c r="AA507"/>
      <c r="AL507"/>
    </row>
    <row r="508" spans="1:39" ht="30" customHeight="1">
      <c r="A508" s="621"/>
      <c r="B508" s="59"/>
      <c r="C508" s="61"/>
      <c r="D508" s="232" t="s">
        <v>187</v>
      </c>
      <c r="E508" s="61" t="s">
        <v>60</v>
      </c>
      <c r="F508" s="59" t="s">
        <v>180</v>
      </c>
      <c r="G508" s="61" t="s">
        <v>32</v>
      </c>
      <c r="H508" s="59"/>
      <c r="I508" s="61"/>
      <c r="J508" s="232" t="s">
        <v>187</v>
      </c>
      <c r="K508" s="61" t="s">
        <v>60</v>
      </c>
      <c r="L508" s="59" t="s">
        <v>30</v>
      </c>
      <c r="M508" s="61" t="s">
        <v>60</v>
      </c>
      <c r="N508" s="624"/>
      <c r="O508" s="624"/>
      <c r="P508" s="630"/>
      <c r="Q508" s="406" t="s">
        <v>372</v>
      </c>
      <c r="R508"/>
      <c r="S508"/>
      <c r="T508"/>
      <c r="U508"/>
      <c r="V508"/>
      <c r="W508"/>
      <c r="X508"/>
      <c r="Y508"/>
      <c r="Z508"/>
      <c r="AB508" s="5"/>
      <c r="AM508" s="5"/>
    </row>
    <row r="509" spans="1:39" ht="30" customHeight="1">
      <c r="A509" s="621"/>
      <c r="B509" s="60"/>
      <c r="C509" s="121"/>
      <c r="D509" s="60" t="s">
        <v>555</v>
      </c>
      <c r="E509" s="69" t="s">
        <v>932</v>
      </c>
      <c r="F509" s="118" t="s">
        <v>939</v>
      </c>
      <c r="G509" s="119"/>
      <c r="H509" s="60"/>
      <c r="I509" s="121"/>
      <c r="J509" s="60" t="s">
        <v>555</v>
      </c>
      <c r="K509" s="69" t="s">
        <v>932</v>
      </c>
      <c r="L509" s="60" t="s">
        <v>46</v>
      </c>
      <c r="M509" s="119"/>
      <c r="N509" s="624"/>
      <c r="O509" s="624"/>
      <c r="P509" s="630"/>
      <c r="Q509" s="406" t="s">
        <v>372</v>
      </c>
      <c r="R509"/>
      <c r="S509"/>
      <c r="T509"/>
      <c r="U509"/>
      <c r="V509"/>
      <c r="W509"/>
      <c r="X509"/>
      <c r="Y509"/>
      <c r="Z509"/>
      <c r="AB509" s="5"/>
      <c r="AM509" s="5"/>
    </row>
    <row r="510" spans="1:39" ht="30" customHeight="1">
      <c r="A510" s="621"/>
      <c r="B510" s="59"/>
      <c r="C510" s="61"/>
      <c r="D510" s="205" t="s">
        <v>450</v>
      </c>
      <c r="E510" s="61" t="s">
        <v>440</v>
      </c>
      <c r="F510" s="59"/>
      <c r="G510" s="61"/>
      <c r="H510" s="59"/>
      <c r="I510" s="188"/>
      <c r="J510" s="59"/>
      <c r="K510" s="61"/>
      <c r="L510" s="59"/>
      <c r="M510" s="61"/>
      <c r="N510" s="624"/>
      <c r="O510" s="624"/>
      <c r="P510" s="630"/>
      <c r="Q510" s="406" t="s">
        <v>372</v>
      </c>
      <c r="R510"/>
      <c r="S510"/>
      <c r="T510"/>
      <c r="U510"/>
      <c r="V510"/>
      <c r="W510"/>
      <c r="X510"/>
      <c r="Y510"/>
      <c r="Z510"/>
      <c r="AB510" s="5"/>
      <c r="AM510" s="5"/>
    </row>
    <row r="511" spans="1:39" ht="30" customHeight="1">
      <c r="A511" s="621"/>
      <c r="B511" s="60"/>
      <c r="C511" s="121"/>
      <c r="D511" s="60"/>
      <c r="E511" s="121"/>
      <c r="F511" s="60"/>
      <c r="G511" s="121"/>
      <c r="H511" s="60"/>
      <c r="I511" s="121"/>
      <c r="J511" s="60"/>
      <c r="K511" s="121"/>
      <c r="L511" s="60"/>
      <c r="M511" s="121"/>
      <c r="N511" s="624"/>
      <c r="O511" s="624"/>
      <c r="P511" s="630"/>
      <c r="Q511" s="406" t="s">
        <v>372</v>
      </c>
      <c r="R511"/>
      <c r="S511"/>
      <c r="T511"/>
      <c r="U511"/>
      <c r="V511"/>
      <c r="W511"/>
      <c r="X511"/>
      <c r="Y511"/>
      <c r="Z511"/>
      <c r="AB511" s="5"/>
      <c r="AM511" s="5"/>
    </row>
    <row r="512" spans="1:39" ht="30" customHeight="1">
      <c r="A512" s="621"/>
      <c r="B512" s="59"/>
      <c r="C512" s="61"/>
      <c r="D512" s="59"/>
      <c r="E512" s="61"/>
      <c r="F512" s="59"/>
      <c r="G512" s="61"/>
      <c r="H512" s="59"/>
      <c r="I512" s="61"/>
      <c r="J512" s="59"/>
      <c r="K512" s="61"/>
      <c r="L512" s="59"/>
      <c r="M512" s="61"/>
      <c r="N512" s="624"/>
      <c r="O512" s="624"/>
      <c r="P512" s="630"/>
      <c r="Q512" s="406" t="s">
        <v>372</v>
      </c>
      <c r="R512"/>
      <c r="S512"/>
      <c r="T512"/>
      <c r="U512"/>
      <c r="V512"/>
      <c r="W512"/>
      <c r="X512"/>
      <c r="Y512"/>
      <c r="Z512"/>
      <c r="AB512" s="5"/>
      <c r="AM512" s="5"/>
    </row>
    <row r="513" spans="1:70" ht="30" customHeight="1" thickBot="1">
      <c r="A513" s="622"/>
      <c r="B513" s="118"/>
      <c r="C513" s="119"/>
      <c r="D513" s="64"/>
      <c r="E513" s="197"/>
      <c r="F513" s="220"/>
      <c r="G513" s="221"/>
      <c r="H513" s="220"/>
      <c r="I513" s="221"/>
      <c r="J513" s="220"/>
      <c r="K513" s="221"/>
      <c r="L513" s="220"/>
      <c r="M513" s="221"/>
      <c r="N513" s="625"/>
      <c r="O513" s="625"/>
      <c r="P513" s="631"/>
      <c r="Q513" s="406" t="s">
        <v>372</v>
      </c>
      <c r="R513"/>
      <c r="S513"/>
      <c r="T513"/>
      <c r="U513"/>
      <c r="V513"/>
      <c r="W513"/>
      <c r="X513"/>
      <c r="Y513"/>
      <c r="Z513"/>
      <c r="AB513" s="5"/>
      <c r="AM513" s="5"/>
    </row>
    <row r="514" spans="1:70" s="5" customFormat="1" ht="30" customHeight="1">
      <c r="A514" s="620" t="s">
        <v>373</v>
      </c>
      <c r="B514" s="123" t="s">
        <v>158</v>
      </c>
      <c r="C514" s="122" t="s">
        <v>14</v>
      </c>
      <c r="D514" s="232" t="s">
        <v>187</v>
      </c>
      <c r="E514" s="61" t="s">
        <v>64</v>
      </c>
      <c r="F514" s="123"/>
      <c r="G514" s="122"/>
      <c r="H514" s="123" t="s">
        <v>93</v>
      </c>
      <c r="I514" s="122" t="s">
        <v>14</v>
      </c>
      <c r="J514" s="232" t="s">
        <v>187</v>
      </c>
      <c r="K514" s="61" t="s">
        <v>64</v>
      </c>
      <c r="L514" s="123" t="s">
        <v>30</v>
      </c>
      <c r="M514" s="122" t="s">
        <v>64</v>
      </c>
      <c r="N514" s="623" t="str">
        <f>VLOOKUP($A514,'[2]Phan ca HK1-2025'!$B$4:$I$126,4,0)</f>
        <v>2. Chiều</v>
      </c>
      <c r="O514" s="623" t="str">
        <f>VLOOKUP($A514,'[2]Phan ca HK1-2025'!$B$4:$I$126,6,0)</f>
        <v>15/09/2025</v>
      </c>
      <c r="P514" s="629" t="str">
        <f>VLOOKUP($A514,'[2]Phan ca HK1-2025'!$B$4:$I$126,8,0)</f>
        <v>C3-304</v>
      </c>
      <c r="Q514" s="406" t="s">
        <v>373</v>
      </c>
      <c r="R514"/>
      <c r="S514"/>
      <c r="T514"/>
      <c r="U514"/>
      <c r="V514"/>
      <c r="W514"/>
      <c r="X514"/>
      <c r="Y514"/>
      <c r="Z514"/>
      <c r="AC514"/>
      <c r="AD514"/>
      <c r="AE514"/>
      <c r="AF514"/>
      <c r="AG514"/>
      <c r="AH514"/>
      <c r="AI514"/>
      <c r="AJ514"/>
      <c r="AK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</row>
    <row r="515" spans="1:70" s="5" customFormat="1" ht="30" customHeight="1">
      <c r="A515" s="621"/>
      <c r="B515" s="60" t="s">
        <v>933</v>
      </c>
      <c r="C515" s="119" t="s">
        <v>46</v>
      </c>
      <c r="D515" s="60" t="s">
        <v>438</v>
      </c>
      <c r="E515" s="69" t="s">
        <v>935</v>
      </c>
      <c r="F515" s="60"/>
      <c r="G515" s="121"/>
      <c r="H515" s="60" t="s">
        <v>933</v>
      </c>
      <c r="I515" s="119" t="s">
        <v>46</v>
      </c>
      <c r="J515" s="60" t="s">
        <v>438</v>
      </c>
      <c r="K515" s="69" t="s">
        <v>935</v>
      </c>
      <c r="L515" s="60" t="s">
        <v>49</v>
      </c>
      <c r="M515" s="69"/>
      <c r="N515" s="624"/>
      <c r="O515" s="624"/>
      <c r="P515" s="630"/>
      <c r="Q515" s="406" t="s">
        <v>373</v>
      </c>
      <c r="R515"/>
      <c r="S515"/>
      <c r="T515"/>
      <c r="U515"/>
      <c r="V515"/>
      <c r="W515"/>
      <c r="X515"/>
      <c r="Y515"/>
      <c r="Z515"/>
      <c r="AC515"/>
      <c r="AD515"/>
      <c r="AE515"/>
      <c r="AF515"/>
      <c r="AG515"/>
      <c r="AH515"/>
      <c r="AI515"/>
      <c r="AJ515"/>
      <c r="AK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</row>
    <row r="516" spans="1:70" s="5" customFormat="1" ht="30" customHeight="1">
      <c r="A516" s="621"/>
      <c r="B516" s="59"/>
      <c r="C516" s="61"/>
      <c r="D516" s="232" t="s">
        <v>187</v>
      </c>
      <c r="E516" s="61" t="s">
        <v>58</v>
      </c>
      <c r="F516" s="59" t="s">
        <v>180</v>
      </c>
      <c r="G516" s="61" t="s">
        <v>31</v>
      </c>
      <c r="H516" s="59"/>
      <c r="I516" s="61"/>
      <c r="J516" s="232" t="s">
        <v>187</v>
      </c>
      <c r="K516" s="61" t="s">
        <v>58</v>
      </c>
      <c r="L516" s="59" t="s">
        <v>192</v>
      </c>
      <c r="M516" s="61" t="s">
        <v>58</v>
      </c>
      <c r="N516" s="624"/>
      <c r="O516" s="624"/>
      <c r="P516" s="630"/>
      <c r="Q516" s="406" t="s">
        <v>373</v>
      </c>
      <c r="R516"/>
      <c r="S516"/>
      <c r="T516"/>
      <c r="U516"/>
      <c r="V516"/>
      <c r="W516"/>
      <c r="X516"/>
      <c r="Y516"/>
      <c r="Z516"/>
      <c r="AC516"/>
      <c r="AD516"/>
      <c r="AE516"/>
      <c r="AF516"/>
      <c r="AG516"/>
      <c r="AH516"/>
      <c r="AI516"/>
      <c r="AJ516"/>
      <c r="AK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</row>
    <row r="517" spans="1:70" s="5" customFormat="1" ht="30" customHeight="1">
      <c r="A517" s="621"/>
      <c r="B517" s="60"/>
      <c r="C517" s="121"/>
      <c r="D517" s="60" t="s">
        <v>438</v>
      </c>
      <c r="E517" s="69" t="s">
        <v>936</v>
      </c>
      <c r="F517" s="118" t="s">
        <v>939</v>
      </c>
      <c r="G517" s="119"/>
      <c r="H517" s="60"/>
      <c r="I517" s="121"/>
      <c r="J517" s="60" t="s">
        <v>438</v>
      </c>
      <c r="K517" s="69" t="s">
        <v>936</v>
      </c>
      <c r="L517" s="60" t="s">
        <v>49</v>
      </c>
      <c r="M517" s="119"/>
      <c r="N517" s="624"/>
      <c r="O517" s="624"/>
      <c r="P517" s="630"/>
      <c r="Q517" s="406" t="s">
        <v>373</v>
      </c>
      <c r="R517"/>
      <c r="S517"/>
      <c r="T517"/>
      <c r="U517"/>
      <c r="V517"/>
      <c r="W517"/>
      <c r="X517"/>
      <c r="Y517"/>
      <c r="Z517"/>
      <c r="AC517"/>
      <c r="AD517"/>
      <c r="AE517"/>
      <c r="AF517"/>
      <c r="AG517"/>
      <c r="AH517"/>
      <c r="AI517"/>
      <c r="AJ517"/>
      <c r="AK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</row>
    <row r="518" spans="1:70" s="5" customFormat="1" ht="30" customHeight="1">
      <c r="A518" s="621"/>
      <c r="B518" s="59"/>
      <c r="C518" s="61"/>
      <c r="D518" s="205" t="s">
        <v>450</v>
      </c>
      <c r="E518" s="61" t="s">
        <v>60</v>
      </c>
      <c r="F518" s="59" t="s">
        <v>720</v>
      </c>
      <c r="G518" s="61" t="s">
        <v>60</v>
      </c>
      <c r="H518" s="187"/>
      <c r="I518" s="188"/>
      <c r="J518" s="59"/>
      <c r="K518" s="61"/>
      <c r="L518" s="59"/>
      <c r="M518" s="61"/>
      <c r="N518" s="624"/>
      <c r="O518" s="624"/>
      <c r="P518" s="630"/>
      <c r="Q518" s="406" t="s">
        <v>373</v>
      </c>
      <c r="R518"/>
      <c r="S518"/>
      <c r="T518"/>
      <c r="U518"/>
      <c r="V518"/>
      <c r="W518"/>
      <c r="X518"/>
      <c r="Y518"/>
      <c r="Z518"/>
      <c r="AC518"/>
      <c r="AD518"/>
      <c r="AE518"/>
      <c r="AF518"/>
      <c r="AG518"/>
      <c r="AH518"/>
      <c r="AI518"/>
      <c r="AJ518"/>
      <c r="AK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</row>
    <row r="519" spans="1:70" s="5" customFormat="1" ht="30" customHeight="1">
      <c r="A519" s="621"/>
      <c r="B519" s="118"/>
      <c r="C519" s="190"/>
      <c r="D519" s="60"/>
      <c r="E519" s="121"/>
      <c r="F519" s="60" t="s">
        <v>46</v>
      </c>
      <c r="G519" s="69"/>
      <c r="H519" s="60"/>
      <c r="I519" s="121"/>
      <c r="J519" s="60"/>
      <c r="K519" s="121"/>
      <c r="L519" s="118"/>
      <c r="M519" s="190"/>
      <c r="N519" s="624"/>
      <c r="O519" s="624"/>
      <c r="P519" s="630"/>
      <c r="Q519" s="406" t="s">
        <v>373</v>
      </c>
      <c r="R519"/>
      <c r="S519"/>
      <c r="T519"/>
      <c r="U519"/>
      <c r="V519"/>
      <c r="W519"/>
      <c r="X519"/>
      <c r="Y519"/>
      <c r="Z519"/>
      <c r="AC519"/>
      <c r="AD519"/>
      <c r="AE519"/>
      <c r="AF519"/>
      <c r="AG519"/>
      <c r="AH519"/>
      <c r="AI519"/>
      <c r="AJ519"/>
      <c r="AK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</row>
    <row r="520" spans="1:70" s="5" customFormat="1" ht="30" customHeight="1">
      <c r="A520" s="621"/>
      <c r="B520" s="59"/>
      <c r="C520" s="61"/>
      <c r="D520" s="59"/>
      <c r="E520" s="61"/>
      <c r="F520" s="59"/>
      <c r="G520" s="61"/>
      <c r="H520" s="59"/>
      <c r="I520" s="61"/>
      <c r="J520" s="59"/>
      <c r="K520" s="61"/>
      <c r="L520" s="59"/>
      <c r="M520" s="61"/>
      <c r="N520" s="624"/>
      <c r="O520" s="624"/>
      <c r="P520" s="630"/>
      <c r="Q520" s="406" t="s">
        <v>373</v>
      </c>
      <c r="R520"/>
      <c r="S520"/>
      <c r="T520"/>
      <c r="U520"/>
      <c r="V520"/>
      <c r="W520"/>
      <c r="X520"/>
      <c r="Y520"/>
      <c r="Z520"/>
      <c r="AC520"/>
      <c r="AD520"/>
      <c r="AE520"/>
      <c r="AF520"/>
      <c r="AG520"/>
      <c r="AH520"/>
      <c r="AI520"/>
      <c r="AJ520"/>
      <c r="AK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</row>
    <row r="521" spans="1:70" s="5" customFormat="1" ht="30" customHeight="1" thickBot="1">
      <c r="A521" s="622"/>
      <c r="B521" s="64"/>
      <c r="C521" s="197"/>
      <c r="D521" s="220"/>
      <c r="E521" s="221"/>
      <c r="F521" s="220"/>
      <c r="G521" s="221"/>
      <c r="H521" s="220"/>
      <c r="I521" s="221"/>
      <c r="J521" s="220"/>
      <c r="K521" s="221"/>
      <c r="L521" s="220"/>
      <c r="M521" s="221"/>
      <c r="N521" s="625"/>
      <c r="O521" s="625"/>
      <c r="P521" s="631"/>
      <c r="Q521" s="406" t="s">
        <v>373</v>
      </c>
      <c r="R521"/>
      <c r="S521"/>
      <c r="T521"/>
      <c r="U521"/>
      <c r="V521"/>
      <c r="W521"/>
      <c r="X521"/>
      <c r="Y521"/>
      <c r="Z521"/>
      <c r="AC521"/>
      <c r="AD521"/>
      <c r="AE521"/>
      <c r="AF521"/>
      <c r="AG521"/>
      <c r="AH521"/>
      <c r="AI521"/>
      <c r="AJ521"/>
      <c r="AK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</row>
    <row r="522" spans="1:70" s="5" customFormat="1" ht="30" customHeight="1">
      <c r="A522" s="620" t="s">
        <v>374</v>
      </c>
      <c r="B522" s="123" t="s">
        <v>158</v>
      </c>
      <c r="C522" s="122" t="s">
        <v>95</v>
      </c>
      <c r="D522" s="232" t="s">
        <v>187</v>
      </c>
      <c r="E522" s="61" t="s">
        <v>59</v>
      </c>
      <c r="F522" s="59"/>
      <c r="G522" s="122"/>
      <c r="H522" s="123" t="s">
        <v>93</v>
      </c>
      <c r="I522" s="122" t="s">
        <v>95</v>
      </c>
      <c r="J522" s="232" t="s">
        <v>187</v>
      </c>
      <c r="K522" s="61" t="s">
        <v>59</v>
      </c>
      <c r="L522" s="123" t="s">
        <v>30</v>
      </c>
      <c r="M522" s="122" t="s">
        <v>59</v>
      </c>
      <c r="N522" s="623" t="str">
        <f>VLOOKUP($A522,'[2]Phan ca HK1-2025'!$B$4:$I$126,4,0)</f>
        <v>1. Sáng</v>
      </c>
      <c r="O522" s="623" t="str">
        <f>VLOOKUP($A522,'[2]Phan ca HK1-2025'!$B$4:$I$126,6,0)</f>
        <v>15/09/2025</v>
      </c>
      <c r="P522" s="629" t="str">
        <f>VLOOKUP($A522,'[2]Phan ca HK1-2025'!$B$4:$I$126,8,0)</f>
        <v>C3-304</v>
      </c>
      <c r="Q522" s="406" t="s">
        <v>374</v>
      </c>
      <c r="R522"/>
      <c r="S522"/>
      <c r="T522"/>
      <c r="U522"/>
      <c r="V522"/>
      <c r="W522"/>
      <c r="X522"/>
      <c r="Y522"/>
      <c r="Z522"/>
      <c r="AC522"/>
      <c r="AD522"/>
      <c r="AE522"/>
      <c r="AF522"/>
      <c r="AG522"/>
      <c r="AH522"/>
      <c r="AI522"/>
      <c r="AJ522"/>
      <c r="AK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</row>
    <row r="523" spans="1:70" s="5" customFormat="1" ht="30" customHeight="1">
      <c r="A523" s="621"/>
      <c r="B523" s="60" t="s">
        <v>934</v>
      </c>
      <c r="C523" s="119" t="s">
        <v>46</v>
      </c>
      <c r="D523" s="60" t="s">
        <v>438</v>
      </c>
      <c r="E523" s="69" t="s">
        <v>937</v>
      </c>
      <c r="F523" s="60"/>
      <c r="G523" s="121"/>
      <c r="H523" s="60" t="s">
        <v>934</v>
      </c>
      <c r="I523" s="119" t="s">
        <v>46</v>
      </c>
      <c r="J523" s="60" t="s">
        <v>438</v>
      </c>
      <c r="K523" s="69" t="s">
        <v>937</v>
      </c>
      <c r="L523" s="60" t="s">
        <v>49</v>
      </c>
      <c r="M523" s="69"/>
      <c r="N523" s="624"/>
      <c r="O523" s="624"/>
      <c r="P523" s="630"/>
      <c r="Q523" s="406" t="s">
        <v>374</v>
      </c>
      <c r="R523"/>
      <c r="S523"/>
      <c r="T523"/>
      <c r="U523"/>
      <c r="V523"/>
      <c r="W523"/>
      <c r="X523"/>
      <c r="Y523"/>
      <c r="Z523"/>
      <c r="AC523"/>
      <c r="AD523"/>
      <c r="AE523"/>
      <c r="AF523"/>
      <c r="AG523"/>
      <c r="AH523"/>
      <c r="AI523"/>
      <c r="AJ523"/>
      <c r="AK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</row>
    <row r="524" spans="1:70" s="5" customFormat="1" ht="30" customHeight="1">
      <c r="A524" s="621"/>
      <c r="B524" s="59"/>
      <c r="C524" s="61"/>
      <c r="D524" s="232" t="s">
        <v>187</v>
      </c>
      <c r="E524" s="61" t="s">
        <v>60</v>
      </c>
      <c r="F524" s="59" t="s">
        <v>180</v>
      </c>
      <c r="G524" s="61" t="s">
        <v>32</v>
      </c>
      <c r="H524" s="59"/>
      <c r="I524" s="61"/>
      <c r="J524" s="232" t="s">
        <v>187</v>
      </c>
      <c r="K524" s="61" t="s">
        <v>60</v>
      </c>
      <c r="L524" s="59" t="s">
        <v>192</v>
      </c>
      <c r="M524" s="61" t="s">
        <v>60</v>
      </c>
      <c r="N524" s="624"/>
      <c r="O524" s="624"/>
      <c r="P524" s="630"/>
      <c r="Q524" s="406" t="s">
        <v>374</v>
      </c>
      <c r="R524"/>
      <c r="S524"/>
      <c r="T524"/>
      <c r="U524"/>
      <c r="V524"/>
      <c r="W524"/>
      <c r="X524"/>
      <c r="Y524"/>
      <c r="Z524"/>
      <c r="AC524"/>
      <c r="AD524"/>
      <c r="AE524"/>
      <c r="AF524"/>
      <c r="AG524"/>
      <c r="AH524"/>
      <c r="AI524"/>
      <c r="AJ524"/>
      <c r="AK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</row>
    <row r="525" spans="1:70" s="5" customFormat="1" ht="30" customHeight="1">
      <c r="A525" s="621"/>
      <c r="B525" s="60"/>
      <c r="C525" s="69"/>
      <c r="D525" s="60" t="s">
        <v>438</v>
      </c>
      <c r="E525" s="69" t="s">
        <v>938</v>
      </c>
      <c r="F525" s="118" t="s">
        <v>939</v>
      </c>
      <c r="G525" s="119"/>
      <c r="H525" s="60"/>
      <c r="I525" s="121"/>
      <c r="J525" s="60" t="s">
        <v>438</v>
      </c>
      <c r="K525" s="69" t="s">
        <v>938</v>
      </c>
      <c r="L525" s="60" t="s">
        <v>49</v>
      </c>
      <c r="M525" s="119"/>
      <c r="N525" s="624"/>
      <c r="O525" s="624"/>
      <c r="P525" s="630"/>
      <c r="Q525" s="406" t="s">
        <v>374</v>
      </c>
      <c r="R525"/>
      <c r="S525"/>
      <c r="T525"/>
      <c r="U525"/>
      <c r="V525"/>
      <c r="W525"/>
      <c r="X525"/>
      <c r="Y525"/>
      <c r="Z525"/>
      <c r="AC525"/>
      <c r="AD525"/>
      <c r="AE525"/>
      <c r="AF525"/>
      <c r="AG525"/>
      <c r="AH525"/>
      <c r="AI525"/>
      <c r="AJ525"/>
      <c r="AK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</row>
    <row r="526" spans="1:70" s="5" customFormat="1" ht="30" customHeight="1">
      <c r="A526" s="621"/>
      <c r="B526" s="59"/>
      <c r="C526" s="61"/>
      <c r="D526" s="205" t="s">
        <v>450</v>
      </c>
      <c r="E526" s="61" t="s">
        <v>31</v>
      </c>
      <c r="F526" s="59" t="s">
        <v>720</v>
      </c>
      <c r="G526" s="61" t="s">
        <v>58</v>
      </c>
      <c r="H526" s="187"/>
      <c r="I526" s="188"/>
      <c r="J526" s="59"/>
      <c r="K526" s="61"/>
      <c r="L526" s="59"/>
      <c r="M526" s="61"/>
      <c r="N526" s="624"/>
      <c r="O526" s="624"/>
      <c r="P526" s="630"/>
      <c r="Q526" s="406" t="s">
        <v>374</v>
      </c>
      <c r="R526"/>
      <c r="S526"/>
      <c r="T526"/>
      <c r="U526"/>
      <c r="V526"/>
      <c r="W526"/>
      <c r="X526"/>
      <c r="Y526"/>
      <c r="Z526"/>
      <c r="AC526"/>
      <c r="AD526"/>
      <c r="AE526"/>
      <c r="AF526"/>
      <c r="AG526"/>
      <c r="AH526"/>
      <c r="AI526"/>
      <c r="AJ526"/>
      <c r="AK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</row>
    <row r="527" spans="1:70" s="5" customFormat="1" ht="30" customHeight="1">
      <c r="A527" s="621"/>
      <c r="B527" s="118"/>
      <c r="C527" s="190"/>
      <c r="D527" s="118"/>
      <c r="E527" s="190"/>
      <c r="F527" s="60" t="s">
        <v>46</v>
      </c>
      <c r="G527" s="69"/>
      <c r="H527" s="60"/>
      <c r="I527" s="121"/>
      <c r="J527" s="118"/>
      <c r="K527" s="190"/>
      <c r="L527" s="60"/>
      <c r="M527" s="121"/>
      <c r="N527" s="624"/>
      <c r="O527" s="624"/>
      <c r="P527" s="630"/>
      <c r="Q527" s="406" t="s">
        <v>374</v>
      </c>
      <c r="R527"/>
      <c r="S527"/>
      <c r="T527"/>
      <c r="U527"/>
      <c r="V527"/>
      <c r="W527"/>
      <c r="X527"/>
      <c r="Y527"/>
      <c r="Z527"/>
      <c r="AC527"/>
      <c r="AD527"/>
      <c r="AE527"/>
      <c r="AF527"/>
      <c r="AG527"/>
      <c r="AH527"/>
      <c r="AI527"/>
      <c r="AJ527"/>
      <c r="AK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</row>
    <row r="528" spans="1:70" s="5" customFormat="1" ht="30" customHeight="1">
      <c r="A528" s="621"/>
      <c r="B528" s="59"/>
      <c r="C528" s="61"/>
      <c r="D528" s="59"/>
      <c r="E528" s="61"/>
      <c r="F528" s="59"/>
      <c r="G528" s="61"/>
      <c r="H528" s="59"/>
      <c r="I528" s="61"/>
      <c r="J528" s="59"/>
      <c r="K528" s="61"/>
      <c r="L528" s="59"/>
      <c r="M528" s="61"/>
      <c r="N528" s="624"/>
      <c r="O528" s="624"/>
      <c r="P528" s="630"/>
      <c r="Q528" s="406" t="s">
        <v>374</v>
      </c>
      <c r="R528"/>
      <c r="S528"/>
      <c r="T528"/>
      <c r="U528"/>
      <c r="V528"/>
      <c r="W528"/>
      <c r="X528"/>
      <c r="Y528"/>
      <c r="Z528"/>
      <c r="AC528"/>
      <c r="AD528"/>
      <c r="AE528"/>
      <c r="AF528"/>
      <c r="AG528"/>
      <c r="AH528"/>
      <c r="AI528"/>
      <c r="AJ528"/>
      <c r="AK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</row>
    <row r="529" spans="1:70" s="5" customFormat="1" ht="30" customHeight="1" thickBot="1">
      <c r="A529" s="622"/>
      <c r="B529" s="64"/>
      <c r="C529" s="197"/>
      <c r="D529" s="220"/>
      <c r="E529" s="221"/>
      <c r="F529" s="220"/>
      <c r="G529" s="221"/>
      <c r="H529" s="220"/>
      <c r="I529" s="221"/>
      <c r="J529" s="220"/>
      <c r="K529" s="221"/>
      <c r="L529" s="220"/>
      <c r="M529" s="221"/>
      <c r="N529" s="625"/>
      <c r="O529" s="625"/>
      <c r="P529" s="631"/>
      <c r="Q529" s="406" t="s">
        <v>374</v>
      </c>
      <c r="R529"/>
      <c r="S529"/>
      <c r="T529"/>
      <c r="U529"/>
      <c r="V529"/>
      <c r="W529"/>
      <c r="X529"/>
      <c r="Y529"/>
      <c r="Z529"/>
      <c r="AC529"/>
      <c r="AD529"/>
      <c r="AE529"/>
      <c r="AF529"/>
      <c r="AG529"/>
      <c r="AH529"/>
      <c r="AI529"/>
      <c r="AJ529"/>
      <c r="AK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</row>
    <row r="530" spans="1:70" s="5" customFormat="1" ht="30" customHeight="1">
      <c r="A530" s="620" t="s">
        <v>375</v>
      </c>
      <c r="B530" s="123" t="s">
        <v>93</v>
      </c>
      <c r="C530" s="122" t="s">
        <v>14</v>
      </c>
      <c r="D530" s="123" t="s">
        <v>192</v>
      </c>
      <c r="E530" s="122" t="s">
        <v>64</v>
      </c>
      <c r="F530" s="51" t="s">
        <v>187</v>
      </c>
      <c r="G530" s="122" t="s">
        <v>64</v>
      </c>
      <c r="H530" s="123" t="s">
        <v>720</v>
      </c>
      <c r="I530" s="122" t="s">
        <v>64</v>
      </c>
      <c r="J530" s="123" t="s">
        <v>158</v>
      </c>
      <c r="K530" s="122" t="s">
        <v>14</v>
      </c>
      <c r="L530" s="51" t="s">
        <v>187</v>
      </c>
      <c r="M530" s="122" t="s">
        <v>64</v>
      </c>
      <c r="N530" s="623" t="str">
        <f>VLOOKUP($A530,'[2]Phan ca HK1-2025'!$B$4:$I$126,4,0)</f>
        <v>2. Chiều</v>
      </c>
      <c r="O530" s="623" t="str">
        <f>VLOOKUP($A530,'[2]Phan ca HK1-2025'!$B$4:$I$126,6,0)</f>
        <v>15/09/2025</v>
      </c>
      <c r="P530" s="629" t="str">
        <f>VLOOKUP($A530,'[2]Phan ca HK1-2025'!$B$4:$I$126,8,0)</f>
        <v>C2-502</v>
      </c>
      <c r="Q530" s="406" t="s">
        <v>375</v>
      </c>
      <c r="R530"/>
      <c r="S530"/>
      <c r="T530"/>
      <c r="U530"/>
      <c r="V530"/>
      <c r="W530"/>
      <c r="X530"/>
      <c r="Y530"/>
      <c r="Z530"/>
      <c r="AC530"/>
      <c r="AD530"/>
      <c r="AE530"/>
      <c r="AF530"/>
      <c r="AG530"/>
      <c r="AH530"/>
      <c r="AI530"/>
      <c r="AJ530"/>
      <c r="AK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</row>
    <row r="531" spans="1:70" s="5" customFormat="1" ht="30" customHeight="1">
      <c r="A531" s="621"/>
      <c r="B531" s="60" t="s">
        <v>49</v>
      </c>
      <c r="C531" s="121"/>
      <c r="D531" s="60" t="s">
        <v>49</v>
      </c>
      <c r="E531" s="69"/>
      <c r="F531" s="60" t="s">
        <v>555</v>
      </c>
      <c r="G531" s="69" t="s">
        <v>940</v>
      </c>
      <c r="H531" s="60" t="s">
        <v>50</v>
      </c>
      <c r="I531" s="69"/>
      <c r="J531" s="60" t="s">
        <v>49</v>
      </c>
      <c r="K531" s="121"/>
      <c r="L531" s="60" t="s">
        <v>555</v>
      </c>
      <c r="M531" s="69" t="s">
        <v>940</v>
      </c>
      <c r="N531" s="624"/>
      <c r="O531" s="624"/>
      <c r="P531" s="630"/>
      <c r="Q531" s="406" t="s">
        <v>375</v>
      </c>
      <c r="R531"/>
      <c r="S531"/>
      <c r="T531"/>
      <c r="U531"/>
      <c r="V531"/>
      <c r="W531"/>
      <c r="X531"/>
      <c r="Y531"/>
      <c r="Z531"/>
      <c r="AC531"/>
      <c r="AD531"/>
      <c r="AE531"/>
      <c r="AF531"/>
      <c r="AG531"/>
      <c r="AH531"/>
      <c r="AI531"/>
      <c r="AJ531"/>
      <c r="AK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</row>
    <row r="532" spans="1:70" s="5" customFormat="1" ht="30" customHeight="1">
      <c r="A532" s="621"/>
      <c r="B532" s="205" t="s">
        <v>450</v>
      </c>
      <c r="C532" s="61" t="s">
        <v>59</v>
      </c>
      <c r="D532" s="59" t="s">
        <v>30</v>
      </c>
      <c r="E532" s="61" t="s">
        <v>58</v>
      </c>
      <c r="F532" s="232" t="s">
        <v>187</v>
      </c>
      <c r="G532" s="61" t="s">
        <v>58</v>
      </c>
      <c r="H532" s="59" t="s">
        <v>180</v>
      </c>
      <c r="I532" s="61" t="s">
        <v>31</v>
      </c>
      <c r="J532" s="59"/>
      <c r="K532" s="61"/>
      <c r="L532" s="232" t="s">
        <v>187</v>
      </c>
      <c r="M532" s="61" t="s">
        <v>58</v>
      </c>
      <c r="N532" s="624"/>
      <c r="O532" s="624"/>
      <c r="P532" s="630"/>
      <c r="Q532" s="406" t="s">
        <v>375</v>
      </c>
      <c r="R532"/>
      <c r="S532"/>
      <c r="T532"/>
      <c r="U532"/>
      <c r="V532"/>
      <c r="W532"/>
      <c r="X532"/>
      <c r="Y532"/>
      <c r="Z532"/>
      <c r="AC532"/>
      <c r="AD532"/>
      <c r="AE532"/>
      <c r="AF532"/>
      <c r="AG532"/>
      <c r="AH532"/>
      <c r="AI532"/>
      <c r="AJ532"/>
      <c r="AK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</row>
    <row r="533" spans="1:70" s="5" customFormat="1" ht="30" customHeight="1">
      <c r="A533" s="621"/>
      <c r="B533" s="60"/>
      <c r="C533" s="69"/>
      <c r="D533" s="118" t="s">
        <v>49</v>
      </c>
      <c r="E533" s="119"/>
      <c r="F533" s="60" t="s">
        <v>555</v>
      </c>
      <c r="G533" s="69" t="s">
        <v>941</v>
      </c>
      <c r="H533" s="60" t="s">
        <v>939</v>
      </c>
      <c r="I533" s="119"/>
      <c r="J533" s="60"/>
      <c r="K533" s="69"/>
      <c r="L533" s="60" t="s">
        <v>555</v>
      </c>
      <c r="M533" s="69" t="s">
        <v>941</v>
      </c>
      <c r="N533" s="624"/>
      <c r="O533" s="624"/>
      <c r="P533" s="630"/>
      <c r="Q533" s="406" t="s">
        <v>375</v>
      </c>
      <c r="R533"/>
      <c r="S533"/>
      <c r="T533"/>
      <c r="U533"/>
      <c r="V533"/>
      <c r="W533"/>
      <c r="X533"/>
      <c r="Y533"/>
      <c r="Z533"/>
      <c r="AC533"/>
      <c r="AD533"/>
      <c r="AE533"/>
      <c r="AF533"/>
      <c r="AG533"/>
      <c r="AH533"/>
      <c r="AI533"/>
      <c r="AJ533"/>
      <c r="AK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</row>
    <row r="534" spans="1:70" s="5" customFormat="1" ht="30" customHeight="1">
      <c r="A534" s="621"/>
      <c r="B534" s="59"/>
      <c r="C534" s="61"/>
      <c r="D534" s="59"/>
      <c r="E534" s="61"/>
      <c r="F534" s="59"/>
      <c r="G534" s="61"/>
      <c r="H534" s="59"/>
      <c r="I534" s="61"/>
      <c r="J534" s="59"/>
      <c r="K534" s="61"/>
      <c r="L534" s="59"/>
      <c r="M534" s="61"/>
      <c r="N534" s="624"/>
      <c r="O534" s="624"/>
      <c r="P534" s="630"/>
      <c r="Q534" s="406" t="s">
        <v>375</v>
      </c>
      <c r="R534"/>
      <c r="S534"/>
      <c r="T534"/>
      <c r="U534"/>
      <c r="V534"/>
      <c r="W534"/>
      <c r="X534"/>
      <c r="Y534"/>
      <c r="Z534"/>
      <c r="AC534"/>
      <c r="AD534"/>
      <c r="AE534"/>
      <c r="AF534"/>
      <c r="AG534"/>
      <c r="AH534"/>
      <c r="AI534"/>
      <c r="AJ534"/>
      <c r="AK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</row>
    <row r="535" spans="1:70" s="5" customFormat="1" ht="30" customHeight="1">
      <c r="A535" s="621"/>
      <c r="B535" s="60"/>
      <c r="C535" s="121"/>
      <c r="D535" s="60"/>
      <c r="E535" s="121"/>
      <c r="F535" s="60"/>
      <c r="G535" s="121"/>
      <c r="H535" s="60"/>
      <c r="I535" s="121"/>
      <c r="J535" s="60"/>
      <c r="K535" s="121"/>
      <c r="L535" s="60"/>
      <c r="M535" s="121"/>
      <c r="N535" s="624"/>
      <c r="O535" s="624"/>
      <c r="P535" s="630"/>
      <c r="Q535" s="406" t="s">
        <v>375</v>
      </c>
      <c r="R535"/>
      <c r="S535"/>
      <c r="T535"/>
      <c r="U535"/>
      <c r="V535"/>
      <c r="W535"/>
      <c r="X535"/>
      <c r="Y535"/>
      <c r="Z535"/>
      <c r="AC535"/>
      <c r="AD535"/>
      <c r="AE535"/>
      <c r="AF535"/>
      <c r="AG535"/>
      <c r="AH535"/>
      <c r="AI535"/>
      <c r="AJ535"/>
      <c r="AK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</row>
    <row r="536" spans="1:70" s="5" customFormat="1" ht="30" customHeight="1">
      <c r="A536" s="621"/>
      <c r="B536" s="59"/>
      <c r="C536" s="61"/>
      <c r="D536" s="59"/>
      <c r="E536" s="61"/>
      <c r="F536" s="59"/>
      <c r="G536" s="61"/>
      <c r="H536" s="59"/>
      <c r="I536" s="61"/>
      <c r="J536" s="59"/>
      <c r="K536" s="61"/>
      <c r="L536" s="59"/>
      <c r="M536" s="61"/>
      <c r="N536" s="624"/>
      <c r="O536" s="624"/>
      <c r="P536" s="630"/>
      <c r="Q536" s="406" t="s">
        <v>375</v>
      </c>
      <c r="R536"/>
      <c r="S536"/>
      <c r="T536"/>
      <c r="U536"/>
      <c r="V536"/>
      <c r="W536"/>
      <c r="X536"/>
      <c r="Y536"/>
      <c r="Z536"/>
      <c r="AC536"/>
      <c r="AD536"/>
      <c r="AE536"/>
      <c r="AF536"/>
      <c r="AG536"/>
      <c r="AH536"/>
      <c r="AI536"/>
      <c r="AJ536"/>
      <c r="AK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</row>
    <row r="537" spans="1:70" s="5" customFormat="1" ht="30" customHeight="1" thickBot="1">
      <c r="A537" s="622"/>
      <c r="B537" s="220"/>
      <c r="C537" s="221"/>
      <c r="D537" s="220"/>
      <c r="E537" s="221"/>
      <c r="F537" s="220"/>
      <c r="G537" s="221"/>
      <c r="H537" s="220"/>
      <c r="I537" s="221"/>
      <c r="J537" s="220"/>
      <c r="K537" s="221"/>
      <c r="L537" s="220"/>
      <c r="M537" s="221"/>
      <c r="N537" s="625"/>
      <c r="O537" s="625"/>
      <c r="P537" s="631"/>
      <c r="Q537" s="406" t="s">
        <v>375</v>
      </c>
      <c r="R537"/>
      <c r="S537"/>
      <c r="T537"/>
      <c r="U537"/>
      <c r="V537"/>
      <c r="W537"/>
      <c r="X537"/>
      <c r="Y537"/>
      <c r="Z537"/>
      <c r="AC537"/>
      <c r="AD537"/>
      <c r="AE537"/>
      <c r="AF537"/>
      <c r="AG537"/>
      <c r="AH537"/>
      <c r="AI537"/>
      <c r="AJ537"/>
      <c r="AK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</row>
    <row r="538" spans="1:70" s="5" customFormat="1" ht="30" customHeight="1">
      <c r="A538" s="620" t="s">
        <v>376</v>
      </c>
      <c r="B538" s="123" t="s">
        <v>93</v>
      </c>
      <c r="C538" s="122" t="s">
        <v>95</v>
      </c>
      <c r="D538" s="123" t="s">
        <v>192</v>
      </c>
      <c r="E538" s="122" t="s">
        <v>59</v>
      </c>
      <c r="F538" s="232" t="s">
        <v>187</v>
      </c>
      <c r="G538" s="61" t="s">
        <v>59</v>
      </c>
      <c r="H538" s="123" t="s">
        <v>720</v>
      </c>
      <c r="I538" s="122" t="s">
        <v>59</v>
      </c>
      <c r="J538" s="123" t="s">
        <v>158</v>
      </c>
      <c r="K538" s="122" t="s">
        <v>95</v>
      </c>
      <c r="L538" s="232" t="s">
        <v>187</v>
      </c>
      <c r="M538" s="61" t="s">
        <v>59</v>
      </c>
      <c r="N538" s="623" t="str">
        <f>VLOOKUP($A538,'[2]Phan ca HK1-2025'!$B$4:$I$126,4,0)</f>
        <v>1. Sáng</v>
      </c>
      <c r="O538" s="623" t="str">
        <f>VLOOKUP($A538,'[2]Phan ca HK1-2025'!$B$4:$I$126,6,0)</f>
        <v>15/09/2025</v>
      </c>
      <c r="P538" s="629" t="str">
        <f>VLOOKUP($A538,'[2]Phan ca HK1-2025'!$B$4:$I$126,8,0)</f>
        <v>C2-502</v>
      </c>
      <c r="Q538" s="406" t="s">
        <v>376</v>
      </c>
      <c r="R538"/>
      <c r="S538"/>
      <c r="T538"/>
      <c r="U538"/>
      <c r="V538"/>
      <c r="W538"/>
      <c r="X538"/>
      <c r="Y538"/>
      <c r="Z538"/>
      <c r="AC538"/>
      <c r="AD538"/>
      <c r="AE538"/>
      <c r="AF538"/>
      <c r="AG538"/>
      <c r="AH538"/>
      <c r="AI538"/>
      <c r="AJ538"/>
      <c r="AK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</row>
    <row r="539" spans="1:70" s="5" customFormat="1" ht="26.25" customHeight="1">
      <c r="A539" s="621"/>
      <c r="B539" s="60" t="s">
        <v>49</v>
      </c>
      <c r="C539" s="121"/>
      <c r="D539" s="60" t="s">
        <v>49</v>
      </c>
      <c r="E539" s="69"/>
      <c r="F539" s="60" t="s">
        <v>555</v>
      </c>
      <c r="G539" s="69" t="s">
        <v>441</v>
      </c>
      <c r="H539" s="60" t="s">
        <v>48</v>
      </c>
      <c r="I539" s="69"/>
      <c r="J539" s="60" t="s">
        <v>49</v>
      </c>
      <c r="K539" s="121"/>
      <c r="L539" s="60" t="s">
        <v>555</v>
      </c>
      <c r="M539" s="69" t="s">
        <v>441</v>
      </c>
      <c r="N539" s="624"/>
      <c r="O539" s="624"/>
      <c r="P539" s="630"/>
      <c r="Q539" s="406" t="s">
        <v>376</v>
      </c>
      <c r="R539"/>
      <c r="S539"/>
      <c r="T539"/>
      <c r="U539"/>
      <c r="V539"/>
      <c r="W539"/>
      <c r="X539"/>
      <c r="Y539"/>
      <c r="Z539"/>
      <c r="AC539"/>
      <c r="AD539"/>
      <c r="AE539"/>
      <c r="AF539"/>
      <c r="AG539"/>
      <c r="AH539"/>
      <c r="AI539"/>
      <c r="AJ539"/>
      <c r="AK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</row>
    <row r="540" spans="1:70" s="5" customFormat="1" ht="30" customHeight="1">
      <c r="A540" s="621"/>
      <c r="B540" s="205" t="s">
        <v>450</v>
      </c>
      <c r="C540" s="61" t="s">
        <v>440</v>
      </c>
      <c r="D540" s="59" t="s">
        <v>30</v>
      </c>
      <c r="E540" s="61" t="s">
        <v>60</v>
      </c>
      <c r="F540" s="232" t="s">
        <v>187</v>
      </c>
      <c r="G540" s="61" t="s">
        <v>60</v>
      </c>
      <c r="H540" s="59" t="s">
        <v>180</v>
      </c>
      <c r="I540" s="61" t="s">
        <v>32</v>
      </c>
      <c r="J540" s="59"/>
      <c r="K540" s="61"/>
      <c r="L540" s="232" t="s">
        <v>187</v>
      </c>
      <c r="M540" s="61" t="s">
        <v>60</v>
      </c>
      <c r="N540" s="624"/>
      <c r="O540" s="624"/>
      <c r="P540" s="630"/>
      <c r="Q540" s="406" t="s">
        <v>376</v>
      </c>
      <c r="R540"/>
      <c r="S540"/>
      <c r="T540"/>
      <c r="U540"/>
      <c r="V540"/>
      <c r="W540"/>
      <c r="X540"/>
      <c r="Y540"/>
      <c r="Z540"/>
      <c r="AC540"/>
      <c r="AD540"/>
      <c r="AE540"/>
      <c r="AF540"/>
      <c r="AG540"/>
      <c r="AH540"/>
      <c r="AI540"/>
      <c r="AJ540"/>
      <c r="AK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</row>
    <row r="541" spans="1:70" s="5" customFormat="1" ht="30" customHeight="1">
      <c r="A541" s="621"/>
      <c r="B541" s="60"/>
      <c r="C541" s="121"/>
      <c r="D541" s="118" t="s">
        <v>49</v>
      </c>
      <c r="E541" s="119"/>
      <c r="F541" s="60" t="s">
        <v>555</v>
      </c>
      <c r="G541" s="69" t="s">
        <v>442</v>
      </c>
      <c r="H541" s="118" t="s">
        <v>939</v>
      </c>
      <c r="I541" s="119"/>
      <c r="J541" s="60"/>
      <c r="K541" s="121"/>
      <c r="L541" s="60" t="s">
        <v>555</v>
      </c>
      <c r="M541" s="69" t="s">
        <v>442</v>
      </c>
      <c r="N541" s="624"/>
      <c r="O541" s="624"/>
      <c r="P541" s="630"/>
      <c r="Q541" s="406" t="s">
        <v>376</v>
      </c>
      <c r="R541"/>
      <c r="S541"/>
      <c r="T541"/>
      <c r="U541"/>
      <c r="V541"/>
      <c r="W541"/>
      <c r="X541"/>
      <c r="Y541"/>
      <c r="Z541"/>
      <c r="AC541"/>
      <c r="AD541"/>
      <c r="AE541"/>
      <c r="AF541"/>
      <c r="AG541"/>
      <c r="AH541"/>
      <c r="AI541"/>
      <c r="AJ541"/>
      <c r="AK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</row>
    <row r="542" spans="1:70" s="5" customFormat="1" ht="30" customHeight="1">
      <c r="A542" s="621"/>
      <c r="B542" s="59"/>
      <c r="C542" s="188"/>
      <c r="D542" s="59"/>
      <c r="E542" s="61"/>
      <c r="F542" s="59"/>
      <c r="G542" s="61"/>
      <c r="H542" s="59"/>
      <c r="I542" s="61"/>
      <c r="J542" s="59"/>
      <c r="K542" s="61"/>
      <c r="L542" s="59"/>
      <c r="M542" s="61"/>
      <c r="N542" s="624"/>
      <c r="O542" s="624"/>
      <c r="P542" s="630"/>
      <c r="Q542" s="406" t="s">
        <v>376</v>
      </c>
      <c r="R542"/>
      <c r="S542"/>
      <c r="T542"/>
      <c r="U542"/>
      <c r="V542"/>
      <c r="W542"/>
      <c r="X542"/>
      <c r="Y542"/>
      <c r="Z542"/>
      <c r="AC542"/>
      <c r="AD542"/>
      <c r="AE542"/>
      <c r="AF542"/>
      <c r="AG542"/>
      <c r="AH542"/>
      <c r="AI542"/>
      <c r="AJ542"/>
      <c r="AK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</row>
    <row r="543" spans="1:70" s="5" customFormat="1" ht="30" customHeight="1">
      <c r="A543" s="621"/>
      <c r="B543" s="60"/>
      <c r="C543" s="121"/>
      <c r="D543" s="60"/>
      <c r="E543" s="121"/>
      <c r="F543" s="118"/>
      <c r="G543" s="190"/>
      <c r="H543" s="60"/>
      <c r="I543" s="121"/>
      <c r="J543" s="60"/>
      <c r="K543" s="121"/>
      <c r="L543" s="118"/>
      <c r="M543" s="190"/>
      <c r="N543" s="624"/>
      <c r="O543" s="624"/>
      <c r="P543" s="630"/>
      <c r="Q543" s="406" t="s">
        <v>376</v>
      </c>
      <c r="R543"/>
      <c r="S543"/>
      <c r="T543"/>
      <c r="U543"/>
      <c r="V543"/>
      <c r="W543"/>
      <c r="X543"/>
      <c r="Y543"/>
      <c r="Z543"/>
      <c r="AC543"/>
      <c r="AD543"/>
      <c r="AE543"/>
      <c r="AF543"/>
      <c r="AG543"/>
      <c r="AH543"/>
      <c r="AI543"/>
      <c r="AJ543"/>
      <c r="AK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</row>
    <row r="544" spans="1:70" s="5" customFormat="1" ht="30" customHeight="1">
      <c r="A544" s="621"/>
      <c r="B544" s="59"/>
      <c r="C544" s="61"/>
      <c r="D544" s="59"/>
      <c r="E544" s="61"/>
      <c r="F544" s="59"/>
      <c r="G544" s="61"/>
      <c r="H544" s="59"/>
      <c r="I544" s="61"/>
      <c r="J544" s="59"/>
      <c r="K544" s="61"/>
      <c r="L544" s="59"/>
      <c r="M544" s="61"/>
      <c r="N544" s="624"/>
      <c r="O544" s="624"/>
      <c r="P544" s="630"/>
      <c r="Q544" s="406" t="s">
        <v>376</v>
      </c>
      <c r="R544"/>
      <c r="S544"/>
      <c r="T544"/>
      <c r="U544"/>
      <c r="V544"/>
      <c r="W544"/>
      <c r="X544"/>
      <c r="Y544"/>
      <c r="Z544"/>
      <c r="AC544"/>
      <c r="AD544"/>
      <c r="AE544"/>
      <c r="AF544"/>
      <c r="AG544"/>
      <c r="AH544"/>
      <c r="AI544"/>
      <c r="AJ544"/>
      <c r="AK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</row>
    <row r="545" spans="1:70" s="5" customFormat="1" ht="30" customHeight="1" thickBot="1">
      <c r="A545" s="622"/>
      <c r="B545" s="220"/>
      <c r="C545" s="221"/>
      <c r="D545" s="220"/>
      <c r="E545" s="221"/>
      <c r="F545" s="220"/>
      <c r="G545" s="221"/>
      <c r="H545" s="220"/>
      <c r="I545" s="221"/>
      <c r="J545" s="118"/>
      <c r="K545" s="119"/>
      <c r="L545" s="220"/>
      <c r="M545" s="221"/>
      <c r="N545" s="625"/>
      <c r="O545" s="625"/>
      <c r="P545" s="631"/>
      <c r="Q545" s="406" t="s">
        <v>376</v>
      </c>
      <c r="R545"/>
      <c r="S545"/>
      <c r="T545"/>
      <c r="U545"/>
      <c r="V545"/>
      <c r="W545"/>
      <c r="X545"/>
      <c r="Y545"/>
      <c r="Z545"/>
      <c r="AC545"/>
      <c r="AD545"/>
      <c r="AE545"/>
      <c r="AF545"/>
      <c r="AG545"/>
      <c r="AH545"/>
      <c r="AI545"/>
      <c r="AJ545"/>
      <c r="AK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</row>
    <row r="546" spans="1:70" s="5" customFormat="1" ht="30" customHeight="1">
      <c r="A546" s="620" t="s">
        <v>377</v>
      </c>
      <c r="B546" s="123" t="s">
        <v>93</v>
      </c>
      <c r="C546" s="122" t="s">
        <v>14</v>
      </c>
      <c r="D546" s="123" t="s">
        <v>30</v>
      </c>
      <c r="E546" s="122" t="s">
        <v>64</v>
      </c>
      <c r="F546" s="51" t="s">
        <v>187</v>
      </c>
      <c r="G546" s="122" t="s">
        <v>64</v>
      </c>
      <c r="H546" s="123"/>
      <c r="I546" s="122"/>
      <c r="J546" s="123" t="s">
        <v>158</v>
      </c>
      <c r="K546" s="122" t="s">
        <v>14</v>
      </c>
      <c r="L546" s="51" t="s">
        <v>187</v>
      </c>
      <c r="M546" s="122" t="s">
        <v>64</v>
      </c>
      <c r="N546" s="623" t="str">
        <f>VLOOKUP($A546,'[2]Phan ca HK1-2025'!$B$4:$I$126,4,0)</f>
        <v>2. Chiều</v>
      </c>
      <c r="O546" s="623" t="str">
        <f>VLOOKUP($A546,'[2]Phan ca HK1-2025'!$B$4:$I$126,6,0)</f>
        <v>15/09/2025</v>
      </c>
      <c r="P546" s="629" t="str">
        <f>VLOOKUP($A546,'[2]Phan ca HK1-2025'!$B$4:$I$126,8,0)</f>
        <v>C3-305</v>
      </c>
      <c r="Q546" s="406" t="s">
        <v>377</v>
      </c>
      <c r="R546"/>
      <c r="S546"/>
      <c r="T546"/>
      <c r="U546"/>
      <c r="V546"/>
      <c r="W546"/>
      <c r="X546"/>
      <c r="Y546"/>
      <c r="Z546"/>
      <c r="AC546"/>
      <c r="AD546"/>
      <c r="AE546"/>
      <c r="AF546"/>
      <c r="AG546"/>
      <c r="AH546"/>
      <c r="AI546"/>
      <c r="AJ546"/>
      <c r="AK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</row>
    <row r="547" spans="1:70" s="5" customFormat="1" ht="30" customHeight="1">
      <c r="A547" s="621"/>
      <c r="B547" s="60" t="s">
        <v>946</v>
      </c>
      <c r="C547" s="119" t="s">
        <v>49</v>
      </c>
      <c r="D547" s="60" t="s">
        <v>46</v>
      </c>
      <c r="E547" s="69"/>
      <c r="F547" s="60" t="s">
        <v>438</v>
      </c>
      <c r="G547" s="69" t="s">
        <v>942</v>
      </c>
      <c r="H547" s="60"/>
      <c r="I547" s="121"/>
      <c r="J547" s="60" t="s">
        <v>946</v>
      </c>
      <c r="K547" s="119" t="s">
        <v>49</v>
      </c>
      <c r="L547" s="60" t="s">
        <v>438</v>
      </c>
      <c r="M547" s="69" t="s">
        <v>942</v>
      </c>
      <c r="N547" s="624"/>
      <c r="O547" s="624"/>
      <c r="P547" s="630"/>
      <c r="Q547" s="406" t="s">
        <v>377</v>
      </c>
      <c r="R547"/>
      <c r="S547"/>
      <c r="T547"/>
      <c r="U547"/>
      <c r="V547"/>
      <c r="W547"/>
      <c r="X547"/>
      <c r="Y547"/>
      <c r="Z547"/>
      <c r="AC547"/>
      <c r="AD547"/>
      <c r="AE547"/>
      <c r="AF547"/>
      <c r="AG547"/>
      <c r="AH547"/>
      <c r="AI547"/>
      <c r="AJ547"/>
      <c r="AK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</row>
    <row r="548" spans="1:70" s="5" customFormat="1" ht="30" customHeight="1">
      <c r="A548" s="621"/>
      <c r="B548" s="205" t="s">
        <v>450</v>
      </c>
      <c r="C548" s="61" t="s">
        <v>60</v>
      </c>
      <c r="D548" s="59" t="s">
        <v>192</v>
      </c>
      <c r="E548" s="61" t="s">
        <v>58</v>
      </c>
      <c r="F548" s="232" t="s">
        <v>187</v>
      </c>
      <c r="G548" s="61" t="s">
        <v>58</v>
      </c>
      <c r="H548" s="59" t="s">
        <v>180</v>
      </c>
      <c r="I548" s="61" t="s">
        <v>31</v>
      </c>
      <c r="J548" s="59"/>
      <c r="K548" s="61"/>
      <c r="L548" s="232" t="s">
        <v>187</v>
      </c>
      <c r="M548" s="61" t="s">
        <v>58</v>
      </c>
      <c r="N548" s="624"/>
      <c r="O548" s="624"/>
      <c r="P548" s="630"/>
      <c r="Q548" s="406" t="s">
        <v>377</v>
      </c>
      <c r="R548"/>
      <c r="S548"/>
      <c r="T548"/>
      <c r="U548"/>
      <c r="V548"/>
      <c r="W548"/>
      <c r="X548"/>
      <c r="Y548"/>
      <c r="Z548"/>
      <c r="AC548"/>
      <c r="AD548"/>
      <c r="AE548"/>
      <c r="AF548"/>
      <c r="AG548"/>
      <c r="AH548"/>
      <c r="AI548"/>
      <c r="AJ548"/>
      <c r="AK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</row>
    <row r="549" spans="1:70" s="5" customFormat="1" ht="30" customHeight="1">
      <c r="A549" s="621"/>
      <c r="B549" s="60"/>
      <c r="C549" s="121"/>
      <c r="D549" s="60" t="s">
        <v>46</v>
      </c>
      <c r="E549" s="119"/>
      <c r="F549" s="60" t="s">
        <v>438</v>
      </c>
      <c r="G549" s="69" t="s">
        <v>943</v>
      </c>
      <c r="H549" s="118" t="s">
        <v>939</v>
      </c>
      <c r="I549" s="119"/>
      <c r="J549" s="60"/>
      <c r="K549" s="121"/>
      <c r="L549" s="60" t="s">
        <v>438</v>
      </c>
      <c r="M549" s="69" t="s">
        <v>943</v>
      </c>
      <c r="N549" s="624"/>
      <c r="O549" s="624"/>
      <c r="P549" s="630"/>
      <c r="Q549" s="406" t="s">
        <v>377</v>
      </c>
      <c r="R549"/>
      <c r="S549"/>
      <c r="T549"/>
      <c r="U549"/>
      <c r="V549"/>
      <c r="W549"/>
      <c r="X549"/>
      <c r="Y549"/>
      <c r="Z549"/>
      <c r="AC549"/>
      <c r="AD549"/>
      <c r="AE549"/>
      <c r="AF549"/>
      <c r="AG549"/>
      <c r="AH549"/>
      <c r="AI549"/>
      <c r="AJ549"/>
      <c r="AK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</row>
    <row r="550" spans="1:70" s="5" customFormat="1" ht="30" customHeight="1">
      <c r="A550" s="621"/>
      <c r="B550" s="187"/>
      <c r="C550" s="188"/>
      <c r="D550" s="59"/>
      <c r="E550" s="61"/>
      <c r="F550" s="59"/>
      <c r="G550" s="61"/>
      <c r="H550" s="59" t="s">
        <v>720</v>
      </c>
      <c r="I550" s="61" t="s">
        <v>60</v>
      </c>
      <c r="J550" s="59"/>
      <c r="K550" s="61"/>
      <c r="L550" s="59"/>
      <c r="M550" s="61"/>
      <c r="N550" s="624"/>
      <c r="O550" s="624"/>
      <c r="P550" s="630"/>
      <c r="Q550" s="406" t="s">
        <v>377</v>
      </c>
      <c r="R550"/>
      <c r="S550"/>
      <c r="T550"/>
      <c r="U550"/>
      <c r="V550"/>
      <c r="W550"/>
      <c r="X550"/>
      <c r="Y550"/>
      <c r="Z550"/>
      <c r="AC550"/>
      <c r="AD550"/>
      <c r="AE550"/>
      <c r="AF550"/>
      <c r="AG550"/>
      <c r="AH550"/>
      <c r="AI550"/>
      <c r="AJ550"/>
      <c r="AK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</row>
    <row r="551" spans="1:70" s="5" customFormat="1" ht="30" customHeight="1">
      <c r="A551" s="621"/>
      <c r="B551" s="60"/>
      <c r="C551" s="121"/>
      <c r="D551" s="118"/>
      <c r="E551" s="190"/>
      <c r="F551" s="60"/>
      <c r="G551" s="121"/>
      <c r="H551" s="60" t="s">
        <v>460</v>
      </c>
      <c r="I551" s="69"/>
      <c r="J551" s="118"/>
      <c r="K551" s="190"/>
      <c r="L551" s="60"/>
      <c r="M551" s="121"/>
      <c r="N551" s="624"/>
      <c r="O551" s="624"/>
      <c r="P551" s="630"/>
      <c r="Q551" s="406" t="s">
        <v>377</v>
      </c>
      <c r="R551"/>
      <c r="S551"/>
      <c r="T551"/>
      <c r="U551"/>
      <c r="V551"/>
      <c r="W551"/>
      <c r="X551"/>
      <c r="Y551"/>
      <c r="Z551"/>
      <c r="AC551"/>
      <c r="AD551"/>
      <c r="AE551"/>
      <c r="AF551"/>
      <c r="AG551"/>
      <c r="AH551"/>
      <c r="AI551"/>
      <c r="AJ551"/>
      <c r="AK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</row>
    <row r="552" spans="1:70" s="5" customFormat="1" ht="30" customHeight="1">
      <c r="A552" s="621"/>
      <c r="B552" s="59"/>
      <c r="C552" s="61"/>
      <c r="D552" s="59"/>
      <c r="E552" s="61"/>
      <c r="F552" s="59"/>
      <c r="G552" s="61"/>
      <c r="H552" s="59"/>
      <c r="I552" s="61"/>
      <c r="J552" s="59"/>
      <c r="K552" s="61"/>
      <c r="L552" s="59"/>
      <c r="M552" s="61"/>
      <c r="N552" s="624"/>
      <c r="O552" s="624"/>
      <c r="P552" s="630"/>
      <c r="Q552" s="406" t="s">
        <v>377</v>
      </c>
      <c r="R552"/>
      <c r="S552"/>
      <c r="T552"/>
      <c r="U552"/>
      <c r="V552"/>
      <c r="W552"/>
      <c r="X552"/>
      <c r="Y552"/>
      <c r="Z552"/>
      <c r="AC552"/>
      <c r="AD552"/>
      <c r="AE552"/>
      <c r="AF552"/>
      <c r="AG552"/>
      <c r="AH552"/>
      <c r="AI552"/>
      <c r="AJ552"/>
      <c r="AK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</row>
    <row r="553" spans="1:70" s="5" customFormat="1" ht="30" customHeight="1" thickBot="1">
      <c r="A553" s="622"/>
      <c r="B553" s="220"/>
      <c r="C553" s="221"/>
      <c r="D553" s="220"/>
      <c r="E553" s="221"/>
      <c r="F553" s="220"/>
      <c r="G553" s="221"/>
      <c r="H553" s="220"/>
      <c r="I553" s="221"/>
      <c r="J553" s="64"/>
      <c r="K553" s="197"/>
      <c r="L553" s="220"/>
      <c r="M553" s="221"/>
      <c r="N553" s="625"/>
      <c r="O553" s="625"/>
      <c r="P553" s="631"/>
      <c r="Q553" s="406" t="s">
        <v>377</v>
      </c>
      <c r="R553"/>
      <c r="S553"/>
      <c r="T553"/>
      <c r="U553"/>
      <c r="V553"/>
      <c r="W553"/>
      <c r="X553"/>
      <c r="Y553"/>
      <c r="Z553"/>
      <c r="AC553"/>
      <c r="AD553"/>
      <c r="AE553"/>
      <c r="AF553"/>
      <c r="AG553"/>
      <c r="AH553"/>
      <c r="AI553"/>
      <c r="AJ553"/>
      <c r="AK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</row>
    <row r="554" spans="1:70" ht="30" customHeight="1">
      <c r="A554" s="620" t="s">
        <v>378</v>
      </c>
      <c r="B554" s="123" t="s">
        <v>93</v>
      </c>
      <c r="C554" s="122" t="s">
        <v>95</v>
      </c>
      <c r="D554" s="123" t="s">
        <v>30</v>
      </c>
      <c r="E554" s="122" t="s">
        <v>59</v>
      </c>
      <c r="F554" s="232" t="s">
        <v>187</v>
      </c>
      <c r="G554" s="61" t="s">
        <v>59</v>
      </c>
      <c r="H554" s="59"/>
      <c r="I554" s="122"/>
      <c r="J554" s="123" t="s">
        <v>158</v>
      </c>
      <c r="K554" s="122" t="s">
        <v>95</v>
      </c>
      <c r="L554" s="232" t="s">
        <v>187</v>
      </c>
      <c r="M554" s="61" t="s">
        <v>59</v>
      </c>
      <c r="N554" s="623" t="str">
        <f>VLOOKUP($A554,'[2]Phan ca HK1-2025'!$B$4:$I$126,4,0)</f>
        <v>1. Sáng</v>
      </c>
      <c r="O554" s="623" t="str">
        <f>VLOOKUP($A554,'[2]Phan ca HK1-2025'!$B$4:$I$126,6,0)</f>
        <v>15/09/2025</v>
      </c>
      <c r="P554" s="629" t="str">
        <f>VLOOKUP($A554,'[2]Phan ca HK1-2025'!$B$4:$I$126,8,0)</f>
        <v>C3-305</v>
      </c>
      <c r="Q554" s="406" t="s">
        <v>378</v>
      </c>
      <c r="R554"/>
      <c r="S554"/>
      <c r="T554"/>
      <c r="U554"/>
      <c r="V554"/>
      <c r="W554"/>
      <c r="X554"/>
      <c r="Y554"/>
      <c r="Z554"/>
      <c r="AA554"/>
      <c r="AL554"/>
    </row>
    <row r="555" spans="1:70" ht="30" customHeight="1">
      <c r="A555" s="621"/>
      <c r="B555" s="60" t="s">
        <v>947</v>
      </c>
      <c r="C555" s="119" t="s">
        <v>49</v>
      </c>
      <c r="D555" s="60" t="s">
        <v>46</v>
      </c>
      <c r="E555" s="69"/>
      <c r="F555" s="60" t="s">
        <v>438</v>
      </c>
      <c r="G555" s="69" t="s">
        <v>944</v>
      </c>
      <c r="H555" s="60"/>
      <c r="I555" s="121"/>
      <c r="J555" s="60" t="s">
        <v>947</v>
      </c>
      <c r="K555" s="119" t="s">
        <v>49</v>
      </c>
      <c r="L555" s="60" t="s">
        <v>438</v>
      </c>
      <c r="M555" s="69" t="s">
        <v>944</v>
      </c>
      <c r="N555" s="624"/>
      <c r="O555" s="624"/>
      <c r="P555" s="630"/>
      <c r="Q555" s="406" t="s">
        <v>378</v>
      </c>
      <c r="R555"/>
      <c r="S555"/>
      <c r="T555"/>
      <c r="U555"/>
      <c r="V555"/>
      <c r="W555"/>
      <c r="X555"/>
      <c r="Y555"/>
      <c r="Z555"/>
      <c r="AA555"/>
      <c r="AL555"/>
    </row>
    <row r="556" spans="1:70" ht="30" customHeight="1">
      <c r="A556" s="621"/>
      <c r="B556" s="205" t="s">
        <v>450</v>
      </c>
      <c r="C556" s="61" t="s">
        <v>31</v>
      </c>
      <c r="D556" s="59" t="s">
        <v>192</v>
      </c>
      <c r="E556" s="61" t="s">
        <v>60</v>
      </c>
      <c r="F556" s="232" t="s">
        <v>187</v>
      </c>
      <c r="G556" s="61" t="s">
        <v>60</v>
      </c>
      <c r="H556" s="59" t="s">
        <v>180</v>
      </c>
      <c r="I556" s="61" t="s">
        <v>32</v>
      </c>
      <c r="J556" s="59"/>
      <c r="K556" s="61"/>
      <c r="L556" s="232" t="s">
        <v>187</v>
      </c>
      <c r="M556" s="61" t="s">
        <v>60</v>
      </c>
      <c r="N556" s="624"/>
      <c r="O556" s="624"/>
      <c r="P556" s="630"/>
      <c r="Q556" s="406" t="s">
        <v>378</v>
      </c>
      <c r="R556"/>
      <c r="S556"/>
      <c r="T556"/>
      <c r="U556"/>
      <c r="V556"/>
      <c r="W556"/>
      <c r="X556"/>
      <c r="Y556"/>
      <c r="Z556"/>
      <c r="AB556" s="5"/>
      <c r="AM556" s="5"/>
    </row>
    <row r="557" spans="1:70" ht="30" customHeight="1">
      <c r="A557" s="621"/>
      <c r="B557" s="60"/>
      <c r="C557" s="121"/>
      <c r="D557" s="60" t="s">
        <v>46</v>
      </c>
      <c r="E557" s="119"/>
      <c r="F557" s="60" t="s">
        <v>438</v>
      </c>
      <c r="G557" s="69" t="s">
        <v>945</v>
      </c>
      <c r="H557" s="118" t="s">
        <v>939</v>
      </c>
      <c r="I557" s="119"/>
      <c r="J557" s="60"/>
      <c r="K557" s="69"/>
      <c r="L557" s="60" t="s">
        <v>438</v>
      </c>
      <c r="M557" s="69" t="s">
        <v>945</v>
      </c>
      <c r="N557" s="624"/>
      <c r="O557" s="624"/>
      <c r="P557" s="630"/>
      <c r="Q557" s="406" t="s">
        <v>378</v>
      </c>
      <c r="R557"/>
      <c r="S557"/>
      <c r="T557"/>
      <c r="U557"/>
      <c r="V557"/>
      <c r="W557"/>
      <c r="X557"/>
      <c r="Y557"/>
      <c r="Z557"/>
      <c r="AB557" s="5"/>
      <c r="AM557" s="5"/>
    </row>
    <row r="558" spans="1:70" ht="30" customHeight="1">
      <c r="A558" s="621"/>
      <c r="B558" s="187"/>
      <c r="C558" s="188"/>
      <c r="D558" s="59"/>
      <c r="E558" s="61"/>
      <c r="F558" s="59"/>
      <c r="G558" s="61"/>
      <c r="H558" s="59" t="s">
        <v>720</v>
      </c>
      <c r="I558" s="61" t="s">
        <v>58</v>
      </c>
      <c r="J558" s="59"/>
      <c r="K558" s="61"/>
      <c r="L558" s="59"/>
      <c r="M558" s="61"/>
      <c r="N558" s="624"/>
      <c r="O558" s="624"/>
      <c r="P558" s="630"/>
      <c r="Q558" s="406" t="s">
        <v>378</v>
      </c>
      <c r="R558"/>
      <c r="S558"/>
      <c r="T558"/>
      <c r="U558"/>
      <c r="V558"/>
      <c r="W558"/>
      <c r="X558"/>
      <c r="Y558"/>
      <c r="Z558"/>
      <c r="AB558" s="5"/>
      <c r="AM558" s="5"/>
    </row>
    <row r="559" spans="1:70" ht="30" customHeight="1">
      <c r="A559" s="621"/>
      <c r="B559" s="60"/>
      <c r="C559" s="121"/>
      <c r="D559" s="60"/>
      <c r="E559" s="121"/>
      <c r="F559" s="60"/>
      <c r="G559" s="121"/>
      <c r="H559" s="60" t="s">
        <v>460</v>
      </c>
      <c r="I559" s="69"/>
      <c r="J559" s="118"/>
      <c r="K559" s="190"/>
      <c r="L559" s="60"/>
      <c r="M559" s="121"/>
      <c r="N559" s="624"/>
      <c r="O559" s="624"/>
      <c r="P559" s="630"/>
      <c r="Q559" s="406" t="s">
        <v>378</v>
      </c>
      <c r="R559"/>
      <c r="S559"/>
      <c r="T559"/>
      <c r="U559"/>
      <c r="V559"/>
      <c r="W559"/>
      <c r="X559"/>
      <c r="Y559"/>
      <c r="Z559"/>
      <c r="AB559" s="5"/>
      <c r="AM559" s="5"/>
    </row>
    <row r="560" spans="1:70" ht="30" customHeight="1">
      <c r="A560" s="621"/>
      <c r="B560" s="59"/>
      <c r="C560" s="61"/>
      <c r="D560" s="59"/>
      <c r="E560" s="61"/>
      <c r="F560" s="59"/>
      <c r="G560" s="61"/>
      <c r="H560" s="59"/>
      <c r="I560" s="61"/>
      <c r="J560" s="59"/>
      <c r="K560" s="61"/>
      <c r="L560" s="59"/>
      <c r="M560" s="61"/>
      <c r="N560" s="624"/>
      <c r="O560" s="624"/>
      <c r="P560" s="630"/>
      <c r="Q560" s="406" t="s">
        <v>378</v>
      </c>
      <c r="R560"/>
      <c r="S560"/>
      <c r="T560"/>
      <c r="U560"/>
      <c r="V560"/>
      <c r="W560"/>
      <c r="X560"/>
      <c r="Y560"/>
      <c r="Z560"/>
      <c r="AB560" s="5"/>
      <c r="AM560" s="5"/>
    </row>
    <row r="561" spans="1:70" ht="30" customHeight="1" thickBot="1">
      <c r="A561" s="622"/>
      <c r="B561" s="220"/>
      <c r="C561" s="221"/>
      <c r="D561" s="220"/>
      <c r="E561" s="221"/>
      <c r="F561" s="220"/>
      <c r="G561" s="221"/>
      <c r="H561" s="220"/>
      <c r="I561" s="221"/>
      <c r="J561" s="64"/>
      <c r="K561" s="197"/>
      <c r="L561" s="220"/>
      <c r="M561" s="221"/>
      <c r="N561" s="625"/>
      <c r="O561" s="625"/>
      <c r="P561" s="631"/>
      <c r="Q561" s="406" t="s">
        <v>378</v>
      </c>
      <c r="R561"/>
      <c r="S561"/>
      <c r="T561"/>
      <c r="U561"/>
      <c r="V561"/>
      <c r="W561"/>
      <c r="X561"/>
      <c r="Y561"/>
      <c r="Z561"/>
      <c r="AB561" s="5"/>
      <c r="AM561" s="5"/>
    </row>
    <row r="562" spans="1:70" ht="30" customHeight="1">
      <c r="A562" s="620" t="s">
        <v>418</v>
      </c>
      <c r="B562" s="59" t="s">
        <v>720</v>
      </c>
      <c r="C562" s="61" t="s">
        <v>64</v>
      </c>
      <c r="D562" s="123"/>
      <c r="E562" s="122"/>
      <c r="F562" s="123" t="s">
        <v>158</v>
      </c>
      <c r="G562" s="122" t="s">
        <v>14</v>
      </c>
      <c r="H562" s="59" t="s">
        <v>180</v>
      </c>
      <c r="I562" s="61" t="s">
        <v>64</v>
      </c>
      <c r="J562" s="123"/>
      <c r="K562" s="122"/>
      <c r="L562" s="123" t="s">
        <v>93</v>
      </c>
      <c r="M562" s="122" t="s">
        <v>14</v>
      </c>
      <c r="N562" s="623" t="str">
        <f>VLOOKUP($A562,'[2]Phan ca HK1-2025'!$B$4:$I$126,4,0)</f>
        <v>2. Chiều</v>
      </c>
      <c r="O562" s="623" t="str">
        <f>VLOOKUP($A562,'[2]Phan ca HK1-2025'!$B$4:$I$126,6,0)</f>
        <v>15/09/2025</v>
      </c>
      <c r="P562" s="629" t="str">
        <f>VLOOKUP($A562,'[2]Phan ca HK1-2025'!$B$4:$I$126,8,0)</f>
        <v>C1-503</v>
      </c>
      <c r="Q562" s="406" t="s">
        <v>418</v>
      </c>
      <c r="R562" s="427" t="s">
        <v>225</v>
      </c>
      <c r="S562" s="346" t="s">
        <v>158</v>
      </c>
      <c r="T562" s="347">
        <v>3</v>
      </c>
      <c r="U562" s="347">
        <v>3</v>
      </c>
      <c r="V562" s="347">
        <v>0</v>
      </c>
      <c r="W562" s="347">
        <v>0</v>
      </c>
      <c r="X562" s="373"/>
      <c r="Y562" s="414">
        <v>4</v>
      </c>
      <c r="Z562" s="373"/>
      <c r="AB562" s="5"/>
      <c r="AM562" s="5"/>
    </row>
    <row r="563" spans="1:70" ht="27.75" customHeight="1">
      <c r="A563" s="621"/>
      <c r="B563" s="118" t="s">
        <v>48</v>
      </c>
      <c r="C563" s="119"/>
      <c r="D563" s="118"/>
      <c r="E563" s="121"/>
      <c r="F563" s="60" t="s">
        <v>38</v>
      </c>
      <c r="G563" s="121"/>
      <c r="H563" s="118" t="s">
        <v>955</v>
      </c>
      <c r="I563" s="119"/>
      <c r="J563" s="60"/>
      <c r="K563" s="121"/>
      <c r="L563" s="60" t="s">
        <v>38</v>
      </c>
      <c r="M563" s="121"/>
      <c r="N563" s="624"/>
      <c r="O563" s="624"/>
      <c r="P563" s="630"/>
      <c r="Q563" s="406" t="s">
        <v>418</v>
      </c>
      <c r="R563" s="427" t="s">
        <v>221</v>
      </c>
      <c r="S563" s="346" t="s">
        <v>93</v>
      </c>
      <c r="T563" s="347">
        <v>3</v>
      </c>
      <c r="U563" s="347">
        <v>3</v>
      </c>
      <c r="V563" s="347">
        <v>0</v>
      </c>
      <c r="W563" s="347">
        <v>0</v>
      </c>
      <c r="X563" s="373"/>
      <c r="Y563" s="414">
        <v>4</v>
      </c>
      <c r="Z563" s="373"/>
      <c r="AB563" s="5"/>
      <c r="AM563" s="5"/>
    </row>
    <row r="564" spans="1:70" ht="27.75" customHeight="1">
      <c r="A564" s="621"/>
      <c r="B564" s="59" t="s">
        <v>192</v>
      </c>
      <c r="C564" s="61" t="s">
        <v>58</v>
      </c>
      <c r="D564" s="59"/>
      <c r="E564" s="61"/>
      <c r="F564" s="205" t="s">
        <v>439</v>
      </c>
      <c r="G564" s="61" t="s">
        <v>59</v>
      </c>
      <c r="H564" s="59" t="s">
        <v>30</v>
      </c>
      <c r="I564" s="61" t="s">
        <v>31</v>
      </c>
      <c r="J564" s="59"/>
      <c r="K564" s="61"/>
      <c r="L564" s="59"/>
      <c r="M564" s="61"/>
      <c r="N564" s="624"/>
      <c r="O564" s="624"/>
      <c r="P564" s="630"/>
      <c r="Q564" s="406" t="s">
        <v>418</v>
      </c>
      <c r="R564" s="347" t="s">
        <v>201</v>
      </c>
      <c r="S564" s="346" t="s">
        <v>180</v>
      </c>
      <c r="T564" s="347">
        <v>3</v>
      </c>
      <c r="U564" s="347">
        <v>3</v>
      </c>
      <c r="V564" s="347">
        <v>0</v>
      </c>
      <c r="W564" s="347">
        <v>0</v>
      </c>
      <c r="X564" s="373"/>
      <c r="Y564" s="414">
        <v>2</v>
      </c>
      <c r="Z564" s="373"/>
      <c r="AB564" s="5"/>
      <c r="AM564" s="5"/>
    </row>
    <row r="565" spans="1:70" ht="27.75" customHeight="1">
      <c r="A565" s="621"/>
      <c r="B565" s="118" t="s">
        <v>48</v>
      </c>
      <c r="C565" s="69"/>
      <c r="D565" s="60"/>
      <c r="E565" s="121"/>
      <c r="F565" s="60"/>
      <c r="G565" s="69"/>
      <c r="H565" s="60" t="s">
        <v>460</v>
      </c>
      <c r="I565" s="121"/>
      <c r="J565" s="60"/>
      <c r="K565" s="121"/>
      <c r="L565" s="60"/>
      <c r="M565" s="121"/>
      <c r="N565" s="624"/>
      <c r="O565" s="624"/>
      <c r="P565" s="630"/>
      <c r="Q565" s="406" t="s">
        <v>418</v>
      </c>
      <c r="R565" s="427" t="s">
        <v>226</v>
      </c>
      <c r="S565" s="346" t="s">
        <v>192</v>
      </c>
      <c r="T565" s="347">
        <v>2</v>
      </c>
      <c r="U565" s="347">
        <v>2</v>
      </c>
      <c r="V565" s="347">
        <v>0</v>
      </c>
      <c r="W565" s="347">
        <v>0</v>
      </c>
      <c r="X565" s="373"/>
      <c r="Y565" s="414">
        <v>2</v>
      </c>
      <c r="Z565" s="373"/>
      <c r="AB565" s="5"/>
      <c r="AM565" s="5"/>
    </row>
    <row r="566" spans="1:70" ht="27.75" customHeight="1">
      <c r="A566" s="621"/>
      <c r="B566" s="59"/>
      <c r="C566" s="61"/>
      <c r="D566" s="59"/>
      <c r="E566" s="61"/>
      <c r="F566" s="59"/>
      <c r="G566" s="61"/>
      <c r="H566" s="59"/>
      <c r="I566" s="61"/>
      <c r="J566" s="59"/>
      <c r="K566" s="61"/>
      <c r="L566" s="59"/>
      <c r="M566" s="61"/>
      <c r="N566" s="624"/>
      <c r="O566" s="624"/>
      <c r="P566" s="630"/>
      <c r="Q566" s="406" t="s">
        <v>418</v>
      </c>
      <c r="R566" s="427" t="s">
        <v>718</v>
      </c>
      <c r="S566" s="346" t="s">
        <v>187</v>
      </c>
      <c r="T566" s="347">
        <v>5</v>
      </c>
      <c r="U566" s="347">
        <v>5</v>
      </c>
      <c r="V566" s="347">
        <v>0</v>
      </c>
      <c r="W566" s="347">
        <v>0</v>
      </c>
      <c r="X566" s="373"/>
      <c r="Y566" s="414">
        <v>2</v>
      </c>
      <c r="Z566" s="373"/>
      <c r="AB566" s="5"/>
      <c r="AM566" s="5"/>
    </row>
    <row r="567" spans="1:70" ht="30" customHeight="1">
      <c r="A567" s="621"/>
      <c r="B567" s="60"/>
      <c r="C567" s="215"/>
      <c r="D567" s="60"/>
      <c r="E567" s="121"/>
      <c r="F567" s="60"/>
      <c r="G567" s="121"/>
      <c r="H567" s="60"/>
      <c r="I567" s="121"/>
      <c r="J567" s="60"/>
      <c r="K567" s="121"/>
      <c r="L567" s="60"/>
      <c r="M567" s="121"/>
      <c r="N567" s="624"/>
      <c r="O567" s="624"/>
      <c r="P567" s="630"/>
      <c r="Q567" s="406" t="s">
        <v>418</v>
      </c>
      <c r="R567" s="427" t="s">
        <v>719</v>
      </c>
      <c r="S567" s="346" t="s">
        <v>720</v>
      </c>
      <c r="T567" s="347">
        <v>2</v>
      </c>
      <c r="U567" s="347">
        <v>1</v>
      </c>
      <c r="V567" s="347">
        <v>0</v>
      </c>
      <c r="W567" s="347">
        <v>1</v>
      </c>
      <c r="X567" s="373"/>
      <c r="Y567" s="414">
        <v>2</v>
      </c>
      <c r="Z567" s="374"/>
      <c r="AB567" s="5"/>
      <c r="AM567" s="5"/>
    </row>
    <row r="568" spans="1:70" ht="30" customHeight="1">
      <c r="A568" s="621"/>
      <c r="B568" s="232" t="s">
        <v>187</v>
      </c>
      <c r="C568" s="61" t="s">
        <v>59</v>
      </c>
      <c r="D568" s="59"/>
      <c r="E568" s="61"/>
      <c r="F568" s="59"/>
      <c r="G568" s="61"/>
      <c r="H568" s="232" t="s">
        <v>187</v>
      </c>
      <c r="I568" s="61" t="s">
        <v>59</v>
      </c>
      <c r="J568" s="59"/>
      <c r="K568" s="61"/>
      <c r="L568" s="59"/>
      <c r="M568" s="61"/>
      <c r="N568" s="624"/>
      <c r="O568" s="624"/>
      <c r="P568" s="630"/>
      <c r="Q568" s="406" t="s">
        <v>418</v>
      </c>
      <c r="R568" s="347" t="s">
        <v>659</v>
      </c>
      <c r="S568" s="346" t="s">
        <v>30</v>
      </c>
      <c r="T568" s="347">
        <v>3</v>
      </c>
      <c r="U568" s="347">
        <v>3</v>
      </c>
      <c r="V568" s="347">
        <v>0</v>
      </c>
      <c r="W568" s="347">
        <v>0</v>
      </c>
      <c r="X568" s="373"/>
      <c r="Y568" s="414">
        <v>2</v>
      </c>
      <c r="Z568" s="373"/>
      <c r="AB568" s="5"/>
      <c r="AM568" s="5"/>
    </row>
    <row r="569" spans="1:70" ht="30" customHeight="1">
      <c r="A569" s="621"/>
      <c r="B569" s="60" t="s">
        <v>555</v>
      </c>
      <c r="C569" s="69" t="s">
        <v>948</v>
      </c>
      <c r="D569" s="118"/>
      <c r="E569" s="190"/>
      <c r="F569" s="60"/>
      <c r="G569" s="121"/>
      <c r="H569" s="60" t="s">
        <v>555</v>
      </c>
      <c r="I569" s="69" t="s">
        <v>948</v>
      </c>
      <c r="J569" s="60"/>
      <c r="K569" s="121"/>
      <c r="L569" s="118"/>
      <c r="M569" s="190"/>
      <c r="N569" s="624"/>
      <c r="O569" s="624"/>
      <c r="P569" s="630"/>
      <c r="Q569" s="406" t="s">
        <v>418</v>
      </c>
      <c r="R569"/>
      <c r="S569"/>
      <c r="T569"/>
      <c r="U569"/>
      <c r="V569"/>
      <c r="W569"/>
      <c r="X569"/>
      <c r="Y569"/>
      <c r="Z569"/>
      <c r="AB569" s="5"/>
      <c r="AM569" s="5"/>
    </row>
    <row r="570" spans="1:70" ht="30" customHeight="1">
      <c r="A570" s="621"/>
      <c r="B570" s="232" t="s">
        <v>187</v>
      </c>
      <c r="C570" s="61" t="s">
        <v>60</v>
      </c>
      <c r="D570" s="59"/>
      <c r="E570" s="61"/>
      <c r="F570" s="59"/>
      <c r="G570" s="61"/>
      <c r="H570" s="232" t="s">
        <v>187</v>
      </c>
      <c r="I570" s="61" t="s">
        <v>60</v>
      </c>
      <c r="J570" s="59"/>
      <c r="K570" s="61"/>
      <c r="L570" s="59"/>
      <c r="M570" s="61"/>
      <c r="N570" s="624"/>
      <c r="O570" s="624"/>
      <c r="P570" s="630"/>
      <c r="Q570" s="406" t="s">
        <v>418</v>
      </c>
      <c r="R570"/>
      <c r="S570"/>
      <c r="T570"/>
      <c r="U570"/>
      <c r="V570"/>
      <c r="W570"/>
      <c r="X570"/>
      <c r="Y570"/>
      <c r="Z570"/>
      <c r="AB570" s="5"/>
      <c r="AM570" s="5"/>
    </row>
    <row r="571" spans="1:70" ht="30" customHeight="1" thickBot="1">
      <c r="A571" s="622"/>
      <c r="B571" s="60" t="s">
        <v>555</v>
      </c>
      <c r="C571" s="119" t="s">
        <v>949</v>
      </c>
      <c r="D571" s="220"/>
      <c r="E571" s="221"/>
      <c r="F571" s="220"/>
      <c r="G571" s="221"/>
      <c r="H571" s="60" t="s">
        <v>555</v>
      </c>
      <c r="I571" s="69" t="s">
        <v>949</v>
      </c>
      <c r="J571" s="220"/>
      <c r="K571" s="221"/>
      <c r="L571" s="220"/>
      <c r="M571" s="221"/>
      <c r="N571" s="625"/>
      <c r="O571" s="625"/>
      <c r="P571" s="631"/>
      <c r="Q571" s="406" t="s">
        <v>418</v>
      </c>
      <c r="R571"/>
      <c r="S571"/>
      <c r="T571"/>
      <c r="U571"/>
      <c r="V571"/>
      <c r="W571"/>
      <c r="X571"/>
      <c r="Y571"/>
      <c r="Z571"/>
      <c r="AB571" s="5"/>
      <c r="AM571" s="5"/>
    </row>
    <row r="572" spans="1:70" s="5" customFormat="1" ht="30" customHeight="1">
      <c r="A572" s="621" t="s">
        <v>379</v>
      </c>
      <c r="B572" s="123" t="s">
        <v>720</v>
      </c>
      <c r="C572" s="122" t="s">
        <v>59</v>
      </c>
      <c r="D572" s="232" t="s">
        <v>187</v>
      </c>
      <c r="E572" s="61" t="s">
        <v>59</v>
      </c>
      <c r="F572" s="123" t="s">
        <v>158</v>
      </c>
      <c r="G572" s="122" t="s">
        <v>95</v>
      </c>
      <c r="H572" s="123" t="s">
        <v>180</v>
      </c>
      <c r="I572" s="122" t="s">
        <v>59</v>
      </c>
      <c r="J572" s="232" t="s">
        <v>187</v>
      </c>
      <c r="K572" s="61" t="s">
        <v>59</v>
      </c>
      <c r="L572" s="123" t="s">
        <v>93</v>
      </c>
      <c r="M572" s="122" t="s">
        <v>95</v>
      </c>
      <c r="N572" s="624" t="str">
        <f>VLOOKUP($A572,'[2]Phan ca HK1-2025'!$B$4:$I$126,4,0)</f>
        <v>1. Sáng</v>
      </c>
      <c r="O572" s="624" t="str">
        <f>VLOOKUP($A572,'[2]Phan ca HK1-2025'!$B$4:$I$126,6,0)</f>
        <v>15/09/2025</v>
      </c>
      <c r="P572" s="627" t="str">
        <f>VLOOKUP($A572,'[2]Phan ca HK1-2025'!$B$4:$I$126,8,0)</f>
        <v>C2-503</v>
      </c>
      <c r="Q572" s="406" t="s">
        <v>379</v>
      </c>
      <c r="R572" s="481" t="s">
        <v>225</v>
      </c>
      <c r="S572" s="478" t="s">
        <v>158</v>
      </c>
      <c r="T572" s="479">
        <v>3</v>
      </c>
      <c r="U572" s="479">
        <v>3</v>
      </c>
      <c r="V572" s="479">
        <v>0</v>
      </c>
      <c r="W572" s="479">
        <v>0</v>
      </c>
      <c r="X572" s="369"/>
      <c r="Y572" s="414">
        <v>4</v>
      </c>
      <c r="Z572" s="372"/>
      <c r="AC572"/>
      <c r="AD572"/>
      <c r="AE572"/>
      <c r="AF572"/>
      <c r="AG572"/>
      <c r="AH572"/>
      <c r="AI572"/>
      <c r="AJ572"/>
      <c r="AK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</row>
    <row r="573" spans="1:70" s="5" customFormat="1" ht="30" customHeight="1">
      <c r="A573" s="621"/>
      <c r="B573" s="60" t="s">
        <v>38</v>
      </c>
      <c r="C573" s="69"/>
      <c r="D573" s="60" t="s">
        <v>382</v>
      </c>
      <c r="E573" s="69" t="s">
        <v>950</v>
      </c>
      <c r="F573" s="60" t="s">
        <v>38</v>
      </c>
      <c r="G573" s="121"/>
      <c r="H573" s="60" t="s">
        <v>1099</v>
      </c>
      <c r="I573" s="121"/>
      <c r="J573" s="60" t="s">
        <v>382</v>
      </c>
      <c r="K573" s="69" t="s">
        <v>950</v>
      </c>
      <c r="L573" s="60" t="s">
        <v>38</v>
      </c>
      <c r="M573" s="121"/>
      <c r="N573" s="624"/>
      <c r="O573" s="624"/>
      <c r="P573" s="627"/>
      <c r="Q573" s="406" t="s">
        <v>379</v>
      </c>
      <c r="R573" s="481" t="s">
        <v>221</v>
      </c>
      <c r="S573" s="478" t="s">
        <v>93</v>
      </c>
      <c r="T573" s="479">
        <v>3</v>
      </c>
      <c r="U573" s="479">
        <v>3</v>
      </c>
      <c r="V573" s="479">
        <v>0</v>
      </c>
      <c r="W573" s="479">
        <v>0</v>
      </c>
      <c r="X573" s="369"/>
      <c r="Y573" s="414">
        <v>4</v>
      </c>
      <c r="Z573" s="372"/>
      <c r="AC573"/>
      <c r="AD573"/>
      <c r="AE573"/>
      <c r="AF573"/>
      <c r="AG573"/>
      <c r="AH573"/>
      <c r="AI573"/>
      <c r="AJ573"/>
      <c r="AK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</row>
    <row r="574" spans="1:70" s="5" customFormat="1" ht="30" customHeight="1">
      <c r="A574" s="621"/>
      <c r="B574" s="59" t="s">
        <v>192</v>
      </c>
      <c r="C574" s="61" t="s">
        <v>60</v>
      </c>
      <c r="D574" s="232" t="s">
        <v>187</v>
      </c>
      <c r="E574" s="61" t="s">
        <v>60</v>
      </c>
      <c r="F574" s="59"/>
      <c r="G574" s="61"/>
      <c r="H574" s="59" t="s">
        <v>30</v>
      </c>
      <c r="I574" s="61" t="s">
        <v>32</v>
      </c>
      <c r="J574" s="232" t="s">
        <v>187</v>
      </c>
      <c r="K574" s="61" t="s">
        <v>60</v>
      </c>
      <c r="L574" s="59"/>
      <c r="M574" s="61"/>
      <c r="N574" s="624"/>
      <c r="O574" s="624"/>
      <c r="P574" s="627"/>
      <c r="Q574" s="406" t="s">
        <v>379</v>
      </c>
      <c r="R574" s="481" t="s">
        <v>201</v>
      </c>
      <c r="S574" s="478" t="s">
        <v>180</v>
      </c>
      <c r="T574" s="479">
        <v>3</v>
      </c>
      <c r="U574" s="479">
        <v>3</v>
      </c>
      <c r="V574" s="479">
        <v>0</v>
      </c>
      <c r="W574" s="479">
        <v>0</v>
      </c>
      <c r="X574" s="369"/>
      <c r="Y574" s="414">
        <v>2</v>
      </c>
      <c r="Z574" s="372"/>
      <c r="AC574"/>
      <c r="AD574"/>
      <c r="AE574"/>
      <c r="AF574"/>
      <c r="AG574"/>
      <c r="AH574"/>
      <c r="AI574"/>
      <c r="AJ574"/>
      <c r="AK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</row>
    <row r="575" spans="1:70" s="5" customFormat="1" ht="30" customHeight="1">
      <c r="A575" s="621"/>
      <c r="B575" s="60" t="s">
        <v>38</v>
      </c>
      <c r="C575" s="69"/>
      <c r="D575" s="60" t="s">
        <v>382</v>
      </c>
      <c r="E575" s="69" t="s">
        <v>951</v>
      </c>
      <c r="F575" s="60"/>
      <c r="G575" s="121"/>
      <c r="H575" s="60" t="s">
        <v>51</v>
      </c>
      <c r="I575" s="121"/>
      <c r="J575" s="60" t="s">
        <v>382</v>
      </c>
      <c r="K575" s="69" t="s">
        <v>951</v>
      </c>
      <c r="L575" s="60"/>
      <c r="M575" s="121"/>
      <c r="N575" s="624"/>
      <c r="O575" s="624"/>
      <c r="P575" s="627"/>
      <c r="Q575" s="406" t="s">
        <v>379</v>
      </c>
      <c r="R575" s="481" t="s">
        <v>226</v>
      </c>
      <c r="S575" s="478" t="s">
        <v>192</v>
      </c>
      <c r="T575" s="479">
        <v>2</v>
      </c>
      <c r="U575" s="479">
        <v>2</v>
      </c>
      <c r="V575" s="479">
        <v>0</v>
      </c>
      <c r="W575" s="479">
        <v>0</v>
      </c>
      <c r="X575" s="369"/>
      <c r="Y575" s="414">
        <v>2</v>
      </c>
      <c r="Z575" s="374"/>
      <c r="AC575"/>
      <c r="AD575"/>
      <c r="AE575"/>
      <c r="AF575"/>
      <c r="AG575"/>
      <c r="AH575"/>
      <c r="AI575"/>
      <c r="AJ575"/>
      <c r="AK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</row>
    <row r="576" spans="1:70" s="5" customFormat="1" ht="30" customHeight="1">
      <c r="A576" s="621"/>
      <c r="D576" s="59"/>
      <c r="E576" s="61"/>
      <c r="F576" s="205" t="s">
        <v>439</v>
      </c>
      <c r="G576" s="61" t="s">
        <v>440</v>
      </c>
      <c r="H576" s="59"/>
      <c r="I576" s="61"/>
      <c r="J576" s="59"/>
      <c r="K576" s="61"/>
      <c r="L576" s="59"/>
      <c r="M576" s="61"/>
      <c r="N576" s="624"/>
      <c r="O576" s="624"/>
      <c r="P576" s="627"/>
      <c r="Q576" s="406" t="s">
        <v>379</v>
      </c>
      <c r="R576" s="481" t="s">
        <v>718</v>
      </c>
      <c r="S576" s="478" t="s">
        <v>187</v>
      </c>
      <c r="T576" s="479">
        <v>5</v>
      </c>
      <c r="U576" s="479">
        <v>5</v>
      </c>
      <c r="V576" s="479">
        <v>0</v>
      </c>
      <c r="W576" s="479">
        <v>0</v>
      </c>
      <c r="X576" s="369"/>
      <c r="Y576" s="414">
        <v>2</v>
      </c>
      <c r="Z576" s="372"/>
      <c r="AC576"/>
      <c r="AD576"/>
      <c r="AE576"/>
      <c r="AF576"/>
      <c r="AG576"/>
      <c r="AH576"/>
      <c r="AI576"/>
      <c r="AJ576"/>
      <c r="AK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</row>
    <row r="577" spans="1:70" s="5" customFormat="1" ht="30" customHeight="1">
      <c r="A577" s="621"/>
      <c r="B577" s="60"/>
      <c r="C577" s="121"/>
      <c r="D577" s="118"/>
      <c r="E577" s="190"/>
      <c r="F577" s="120"/>
      <c r="G577" s="121"/>
      <c r="H577" s="60"/>
      <c r="I577" s="121"/>
      <c r="J577" s="118"/>
      <c r="K577" s="190"/>
      <c r="L577" s="60"/>
      <c r="M577" s="121"/>
      <c r="N577" s="624"/>
      <c r="O577" s="624"/>
      <c r="P577" s="627"/>
      <c r="Q577" s="406" t="s">
        <v>379</v>
      </c>
      <c r="R577" s="481" t="s">
        <v>719</v>
      </c>
      <c r="S577" s="478" t="s">
        <v>720</v>
      </c>
      <c r="T577" s="479">
        <v>2</v>
      </c>
      <c r="U577" s="479">
        <v>1</v>
      </c>
      <c r="V577" s="479">
        <v>0</v>
      </c>
      <c r="W577" s="479">
        <v>1</v>
      </c>
      <c r="X577" s="369"/>
      <c r="Y577" s="414">
        <v>2</v>
      </c>
      <c r="Z577" s="374"/>
      <c r="AC577"/>
      <c r="AD577"/>
      <c r="AE577"/>
      <c r="AF577"/>
      <c r="AG577"/>
      <c r="AH577"/>
      <c r="AI577"/>
      <c r="AJ577"/>
      <c r="AK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</row>
    <row r="578" spans="1:70" s="5" customFormat="1" ht="29.25" customHeight="1">
      <c r="A578" s="621"/>
      <c r="B578" s="59"/>
      <c r="C578" s="61"/>
      <c r="D578" s="59"/>
      <c r="E578" s="61"/>
      <c r="F578" s="59"/>
      <c r="G578" s="61"/>
      <c r="H578" s="59"/>
      <c r="I578" s="61"/>
      <c r="J578" s="59"/>
      <c r="K578" s="61"/>
      <c r="L578" s="59"/>
      <c r="M578" s="61"/>
      <c r="N578" s="624"/>
      <c r="O578" s="624"/>
      <c r="P578" s="627"/>
      <c r="Q578" s="406" t="s">
        <v>379</v>
      </c>
      <c r="R578" s="481" t="s">
        <v>659</v>
      </c>
      <c r="S578" s="478" t="s">
        <v>30</v>
      </c>
      <c r="T578" s="479">
        <v>3</v>
      </c>
      <c r="U578" s="479">
        <v>3</v>
      </c>
      <c r="V578" s="479">
        <v>0</v>
      </c>
      <c r="W578" s="479">
        <v>0</v>
      </c>
      <c r="X578" s="369"/>
      <c r="Y578" s="414">
        <v>2</v>
      </c>
      <c r="Z578" s="374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</row>
    <row r="579" spans="1:70" s="5" customFormat="1" ht="30" customHeight="1" thickBot="1">
      <c r="A579" s="621"/>
      <c r="B579" s="64"/>
      <c r="C579" s="63"/>
      <c r="D579" s="64"/>
      <c r="E579" s="63"/>
      <c r="F579" s="64"/>
      <c r="G579" s="63"/>
      <c r="H579" s="118"/>
      <c r="I579" s="190"/>
      <c r="J579" s="118"/>
      <c r="K579" s="190"/>
      <c r="L579" s="118"/>
      <c r="M579" s="190"/>
      <c r="N579" s="624"/>
      <c r="O579" s="624"/>
      <c r="P579" s="627"/>
      <c r="Q579" s="406" t="s">
        <v>379</v>
      </c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</row>
    <row r="580" spans="1:70" s="5" customFormat="1" ht="30" customHeight="1">
      <c r="A580" s="620" t="s">
        <v>380</v>
      </c>
      <c r="B580" s="59" t="s">
        <v>192</v>
      </c>
      <c r="C580" s="61" t="s">
        <v>64</v>
      </c>
      <c r="D580" s="232" t="s">
        <v>187</v>
      </c>
      <c r="E580" s="61" t="s">
        <v>64</v>
      </c>
      <c r="F580" s="123" t="s">
        <v>158</v>
      </c>
      <c r="G580" s="122" t="s">
        <v>14</v>
      </c>
      <c r="H580" s="123" t="s">
        <v>180</v>
      </c>
      <c r="I580" s="122" t="s">
        <v>64</v>
      </c>
      <c r="J580" s="51" t="s">
        <v>187</v>
      </c>
      <c r="K580" s="122" t="s">
        <v>64</v>
      </c>
      <c r="L580" s="123" t="s">
        <v>93</v>
      </c>
      <c r="M580" s="122" t="s">
        <v>14</v>
      </c>
      <c r="N580" s="623" t="str">
        <f>VLOOKUP($A580,'[2]Phan ca HK1-2025'!$B$4:$I$126,4,0)</f>
        <v>2. Chiều</v>
      </c>
      <c r="O580" s="623" t="str">
        <f>VLOOKUP($A580,'[2]Phan ca HK1-2025'!$B$4:$I$126,6,0)</f>
        <v>15/09/2025</v>
      </c>
      <c r="P580" s="623" t="str">
        <f>VLOOKUP($A580,'[2]Phan ca HK1-2025'!$B$4:$I$126,8,0)</f>
        <v>C2-503</v>
      </c>
      <c r="Q580" s="406" t="s">
        <v>380</v>
      </c>
      <c r="R580"/>
      <c r="S580"/>
      <c r="T580"/>
      <c r="U580"/>
      <c r="V580"/>
      <c r="W580"/>
      <c r="X580"/>
      <c r="Y580"/>
      <c r="Z580"/>
      <c r="AC580"/>
      <c r="AD580"/>
      <c r="AE580"/>
      <c r="AF580"/>
      <c r="AG580"/>
      <c r="AH580"/>
      <c r="AI580"/>
      <c r="AJ580"/>
      <c r="AK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</row>
    <row r="581" spans="1:70" s="5" customFormat="1" ht="30" customHeight="1">
      <c r="A581" s="621"/>
      <c r="B581" s="60" t="s">
        <v>38</v>
      </c>
      <c r="C581" s="69"/>
      <c r="D581" s="60" t="s">
        <v>382</v>
      </c>
      <c r="E581" s="69" t="s">
        <v>952</v>
      </c>
      <c r="F581" s="60" t="s">
        <v>954</v>
      </c>
      <c r="G581" s="119" t="s">
        <v>38</v>
      </c>
      <c r="H581" s="60" t="s">
        <v>955</v>
      </c>
      <c r="I581" s="119"/>
      <c r="J581" s="60" t="s">
        <v>382</v>
      </c>
      <c r="K581" s="69" t="s">
        <v>952</v>
      </c>
      <c r="L581" s="60" t="s">
        <v>954</v>
      </c>
      <c r="M581" s="119" t="s">
        <v>38</v>
      </c>
      <c r="N581" s="624"/>
      <c r="O581" s="624"/>
      <c r="P581" s="624"/>
      <c r="Q581" s="406" t="s">
        <v>380</v>
      </c>
      <c r="R581"/>
      <c r="S581"/>
      <c r="T581"/>
      <c r="U581"/>
      <c r="V581"/>
      <c r="W581"/>
      <c r="X581"/>
      <c r="Y581"/>
      <c r="Z581"/>
      <c r="AC581"/>
      <c r="AD581"/>
      <c r="AE581"/>
      <c r="AF581"/>
      <c r="AG581"/>
      <c r="AH581"/>
      <c r="AI581"/>
      <c r="AJ581"/>
      <c r="AK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</row>
    <row r="582" spans="1:70" s="5" customFormat="1" ht="30" customHeight="1">
      <c r="A582" s="621"/>
      <c r="B582" s="59" t="s">
        <v>720</v>
      </c>
      <c r="C582" s="61" t="s">
        <v>58</v>
      </c>
      <c r="D582" s="232" t="s">
        <v>187</v>
      </c>
      <c r="E582" s="61" t="s">
        <v>58</v>
      </c>
      <c r="F582" s="59"/>
      <c r="G582" s="61"/>
      <c r="H582" s="59"/>
      <c r="I582" s="61"/>
      <c r="J582" s="232" t="s">
        <v>187</v>
      </c>
      <c r="K582" s="61" t="s">
        <v>58</v>
      </c>
      <c r="L582" s="59"/>
      <c r="M582" s="61"/>
      <c r="N582" s="624"/>
      <c r="O582" s="624"/>
      <c r="P582" s="624"/>
      <c r="Q582" s="406" t="s">
        <v>380</v>
      </c>
      <c r="R582"/>
      <c r="S582"/>
      <c r="T582"/>
      <c r="U582"/>
      <c r="V582"/>
      <c r="W582"/>
      <c r="X582"/>
      <c r="Y582"/>
      <c r="Z582"/>
      <c r="AC582"/>
      <c r="AD582"/>
      <c r="AE582"/>
      <c r="AF582"/>
      <c r="AG582"/>
      <c r="AH582"/>
      <c r="AI582"/>
      <c r="AJ582"/>
      <c r="AK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</row>
    <row r="583" spans="1:70" s="5" customFormat="1" ht="30" customHeight="1">
      <c r="A583" s="621"/>
      <c r="B583" s="60" t="s">
        <v>38</v>
      </c>
      <c r="C583" s="119"/>
      <c r="D583" s="60" t="s">
        <v>382</v>
      </c>
      <c r="E583" s="69" t="s">
        <v>953</v>
      </c>
      <c r="F583" s="60"/>
      <c r="G583" s="121"/>
      <c r="H583" s="60"/>
      <c r="I583" s="121"/>
      <c r="J583" s="60" t="s">
        <v>382</v>
      </c>
      <c r="K583" s="69" t="s">
        <v>953</v>
      </c>
      <c r="L583" s="60"/>
      <c r="M583" s="121"/>
      <c r="N583" s="624"/>
      <c r="O583" s="624"/>
      <c r="P583" s="624"/>
      <c r="Q583" s="406" t="s">
        <v>380</v>
      </c>
      <c r="R583"/>
      <c r="S583"/>
      <c r="T583"/>
      <c r="U583"/>
      <c r="V583"/>
      <c r="W583"/>
      <c r="X583"/>
      <c r="Y583"/>
      <c r="Z583"/>
      <c r="AC583"/>
      <c r="AD583"/>
      <c r="AE583"/>
      <c r="AF583"/>
      <c r="AG583"/>
      <c r="AH583"/>
      <c r="AI583"/>
      <c r="AJ583"/>
      <c r="AK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</row>
    <row r="584" spans="1:70" s="5" customFormat="1" ht="30" customHeight="1">
      <c r="A584" s="621"/>
      <c r="B584" s="59"/>
      <c r="C584" s="61"/>
      <c r="D584" s="59"/>
      <c r="E584" s="61"/>
      <c r="F584" s="205" t="s">
        <v>439</v>
      </c>
      <c r="G584" s="61" t="s">
        <v>60</v>
      </c>
      <c r="H584" s="59" t="s">
        <v>30</v>
      </c>
      <c r="I584" s="61" t="s">
        <v>59</v>
      </c>
      <c r="J584" s="59"/>
      <c r="K584" s="61"/>
      <c r="L584" s="59"/>
      <c r="M584" s="61"/>
      <c r="N584" s="624"/>
      <c r="O584" s="624"/>
      <c r="P584" s="624"/>
      <c r="Q584" s="406" t="s">
        <v>380</v>
      </c>
      <c r="R584"/>
      <c r="S584"/>
      <c r="T584"/>
      <c r="U584"/>
      <c r="V584"/>
      <c r="W584"/>
      <c r="X584"/>
      <c r="Y584"/>
      <c r="Z584"/>
      <c r="AC584"/>
      <c r="AD584"/>
      <c r="AE584"/>
      <c r="AF584"/>
      <c r="AG584"/>
      <c r="AH584"/>
      <c r="AI584"/>
      <c r="AJ584"/>
      <c r="AK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</row>
    <row r="585" spans="1:70" s="5" customFormat="1" ht="30" customHeight="1">
      <c r="A585" s="621"/>
      <c r="B585" s="118"/>
      <c r="C585" s="119"/>
      <c r="D585" s="118"/>
      <c r="E585" s="190"/>
      <c r="F585" s="60"/>
      <c r="G585" s="121"/>
      <c r="H585" s="60" t="s">
        <v>51</v>
      </c>
      <c r="I585" s="121"/>
      <c r="J585" s="118"/>
      <c r="K585" s="190"/>
      <c r="L585" s="195"/>
      <c r="M585" s="196"/>
      <c r="N585" s="624"/>
      <c r="O585" s="624"/>
      <c r="P585" s="624"/>
      <c r="Q585" s="406" t="s">
        <v>380</v>
      </c>
      <c r="R585"/>
      <c r="S585"/>
      <c r="T585"/>
      <c r="U585"/>
      <c r="V585"/>
      <c r="W585"/>
      <c r="X585"/>
      <c r="Y585"/>
      <c r="Z585"/>
      <c r="AC585"/>
      <c r="AD585"/>
      <c r="AE585"/>
      <c r="AF585"/>
      <c r="AG585"/>
      <c r="AH585"/>
      <c r="AI585"/>
      <c r="AJ585"/>
      <c r="AK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</row>
    <row r="586" spans="1:70" s="5" customFormat="1" ht="30" customHeight="1">
      <c r="A586" s="621"/>
      <c r="B586" s="59"/>
      <c r="C586" s="61"/>
      <c r="D586" s="59"/>
      <c r="E586" s="61"/>
      <c r="F586" s="59"/>
      <c r="G586" s="61"/>
      <c r="H586" s="59"/>
      <c r="I586" s="61"/>
      <c r="J586" s="59"/>
      <c r="K586" s="61"/>
      <c r="L586" s="59"/>
      <c r="M586" s="61"/>
      <c r="N586" s="624"/>
      <c r="O586" s="624"/>
      <c r="P586" s="624"/>
      <c r="Q586" s="406" t="s">
        <v>380</v>
      </c>
      <c r="R586"/>
      <c r="S586"/>
      <c r="T586"/>
      <c r="U586"/>
      <c r="V586"/>
      <c r="W586"/>
      <c r="X586"/>
      <c r="Y586"/>
      <c r="Z586"/>
      <c r="AC586"/>
      <c r="AD586"/>
      <c r="AE586"/>
      <c r="AF586"/>
      <c r="AG586"/>
      <c r="AH586"/>
      <c r="AI586"/>
      <c r="AJ586"/>
      <c r="AK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</row>
    <row r="587" spans="1:70" s="5" customFormat="1" ht="30" customHeight="1" thickBot="1">
      <c r="A587" s="622"/>
      <c r="B587" s="64"/>
      <c r="C587" s="63"/>
      <c r="D587" s="64"/>
      <c r="E587" s="63"/>
      <c r="F587" s="64"/>
      <c r="G587" s="63"/>
      <c r="H587" s="64"/>
      <c r="I587" s="63"/>
      <c r="J587" s="64"/>
      <c r="K587" s="63"/>
      <c r="L587" s="64"/>
      <c r="M587" s="63"/>
      <c r="N587" s="625"/>
      <c r="O587" s="625"/>
      <c r="P587" s="625"/>
      <c r="Q587" s="406" t="s">
        <v>380</v>
      </c>
      <c r="R587"/>
      <c r="S587"/>
      <c r="T587"/>
      <c r="U587"/>
      <c r="V587"/>
      <c r="W587"/>
      <c r="X587"/>
      <c r="Y587"/>
      <c r="Z587"/>
      <c r="AC587"/>
      <c r="AD587"/>
      <c r="AE587"/>
      <c r="AF587"/>
      <c r="AG587"/>
      <c r="AH587"/>
      <c r="AI587"/>
      <c r="AJ587"/>
      <c r="AK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</row>
    <row r="588" spans="1:70" s="5" customFormat="1" ht="30" customHeight="1">
      <c r="A588" s="620" t="s">
        <v>143</v>
      </c>
      <c r="B588" s="59"/>
      <c r="C588" s="122"/>
      <c r="D588" s="232" t="s">
        <v>188</v>
      </c>
      <c r="E588" s="61" t="s">
        <v>59</v>
      </c>
      <c r="F588" s="123" t="s">
        <v>158</v>
      </c>
      <c r="G588" s="122" t="s">
        <v>95</v>
      </c>
      <c r="H588" s="59" t="s">
        <v>802</v>
      </c>
      <c r="I588" s="61" t="s">
        <v>59</v>
      </c>
      <c r="J588" s="232" t="s">
        <v>188</v>
      </c>
      <c r="K588" s="61" t="s">
        <v>59</v>
      </c>
      <c r="L588" s="123" t="s">
        <v>93</v>
      </c>
      <c r="M588" s="122" t="s">
        <v>95</v>
      </c>
      <c r="N588" s="624" t="str">
        <f>VLOOKUP($A588,'[2]Phan ca HK1-2025'!$B$4:$I$126,4,0)</f>
        <v>1. Sáng</v>
      </c>
      <c r="O588" s="624" t="str">
        <f>VLOOKUP($A588,'[2]Phan ca HK1-2025'!$B$4:$I$126,6,0)</f>
        <v>15/09/2025</v>
      </c>
      <c r="P588" s="627" t="str">
        <f>VLOOKUP($A588,'[2]Phan ca HK1-2025'!$B$4:$I$126,8,0)</f>
        <v>C1-503</v>
      </c>
      <c r="Q588" s="406" t="s">
        <v>143</v>
      </c>
      <c r="R588" s="481" t="s">
        <v>225</v>
      </c>
      <c r="S588" s="478" t="s">
        <v>158</v>
      </c>
      <c r="T588" s="479">
        <v>3</v>
      </c>
      <c r="U588" s="479">
        <v>3</v>
      </c>
      <c r="V588" s="479">
        <v>0</v>
      </c>
      <c r="W588" s="479">
        <v>0</v>
      </c>
      <c r="X588" s="369"/>
      <c r="Y588" s="414">
        <v>4</v>
      </c>
      <c r="Z588" s="372"/>
      <c r="AC588"/>
      <c r="AD588"/>
      <c r="AE588"/>
      <c r="AF588"/>
      <c r="AG588"/>
      <c r="AH588"/>
      <c r="AI588"/>
      <c r="AJ588"/>
      <c r="AK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</row>
    <row r="589" spans="1:70" s="5" customFormat="1" ht="30" customHeight="1">
      <c r="A589" s="621"/>
      <c r="B589" s="118"/>
      <c r="C589" s="190"/>
      <c r="D589" s="60" t="s">
        <v>460</v>
      </c>
      <c r="E589" s="69" t="s">
        <v>978</v>
      </c>
      <c r="F589" s="60" t="s">
        <v>963</v>
      </c>
      <c r="G589" s="119" t="s">
        <v>38</v>
      </c>
      <c r="H589" s="60" t="s">
        <v>38</v>
      </c>
      <c r="I589" s="69"/>
      <c r="J589" s="60" t="s">
        <v>460</v>
      </c>
      <c r="K589" s="69" t="s">
        <v>978</v>
      </c>
      <c r="L589" s="60" t="s">
        <v>963</v>
      </c>
      <c r="M589" s="119" t="s">
        <v>38</v>
      </c>
      <c r="N589" s="624"/>
      <c r="O589" s="624"/>
      <c r="P589" s="627"/>
      <c r="Q589" s="406" t="s">
        <v>143</v>
      </c>
      <c r="R589" s="481" t="s">
        <v>221</v>
      </c>
      <c r="S589" s="478" t="s">
        <v>93</v>
      </c>
      <c r="T589" s="479">
        <v>3</v>
      </c>
      <c r="U589" s="479">
        <v>3</v>
      </c>
      <c r="V589" s="479">
        <v>0</v>
      </c>
      <c r="W589" s="479">
        <v>0</v>
      </c>
      <c r="X589" s="369"/>
      <c r="Y589" s="414">
        <v>4</v>
      </c>
      <c r="Z589" s="372"/>
      <c r="AC589"/>
      <c r="AD589"/>
      <c r="AE589"/>
      <c r="AF589"/>
      <c r="AG589"/>
      <c r="AH589"/>
      <c r="AI589"/>
      <c r="AJ589"/>
      <c r="AK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</row>
    <row r="590" spans="1:70" s="5" customFormat="1" ht="30" customHeight="1">
      <c r="A590" s="621"/>
      <c r="B590" s="59"/>
      <c r="C590" s="61"/>
      <c r="D590" s="232" t="s">
        <v>188</v>
      </c>
      <c r="E590" s="61" t="s">
        <v>60</v>
      </c>
      <c r="F590" s="59"/>
      <c r="G590" s="61"/>
      <c r="H590" s="59" t="s">
        <v>193</v>
      </c>
      <c r="I590" s="61" t="s">
        <v>60</v>
      </c>
      <c r="J590" s="232" t="s">
        <v>188</v>
      </c>
      <c r="K590" s="61" t="s">
        <v>60</v>
      </c>
      <c r="L590" s="59"/>
      <c r="M590" s="61"/>
      <c r="N590" s="624"/>
      <c r="O590" s="624"/>
      <c r="P590" s="627"/>
      <c r="Q590" s="406" t="s">
        <v>143</v>
      </c>
      <c r="R590" s="481" t="s">
        <v>201</v>
      </c>
      <c r="S590" s="478" t="s">
        <v>180</v>
      </c>
      <c r="T590" s="479">
        <v>3</v>
      </c>
      <c r="U590" s="479">
        <v>3</v>
      </c>
      <c r="V590" s="479">
        <v>0</v>
      </c>
      <c r="W590" s="479">
        <v>0</v>
      </c>
      <c r="X590" s="369"/>
      <c r="Y590" s="414">
        <v>2</v>
      </c>
      <c r="Z590" s="372"/>
      <c r="AC590"/>
      <c r="AD590"/>
      <c r="AE590"/>
      <c r="AF590"/>
      <c r="AG590"/>
      <c r="AH590"/>
      <c r="AI590"/>
      <c r="AJ590"/>
      <c r="AK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</row>
    <row r="591" spans="1:70" s="5" customFormat="1" ht="30" customHeight="1">
      <c r="A591" s="621"/>
      <c r="B591" s="60"/>
      <c r="C591" s="121"/>
      <c r="D591" s="60" t="s">
        <v>460</v>
      </c>
      <c r="E591" s="69" t="s">
        <v>979</v>
      </c>
      <c r="F591" s="60"/>
      <c r="G591" s="121"/>
      <c r="H591" s="60" t="s">
        <v>38</v>
      </c>
      <c r="I591" s="119"/>
      <c r="J591" s="60" t="s">
        <v>460</v>
      </c>
      <c r="K591" s="69" t="s">
        <v>979</v>
      </c>
      <c r="L591" s="118"/>
      <c r="M591" s="190"/>
      <c r="N591" s="624"/>
      <c r="O591" s="624"/>
      <c r="P591" s="627"/>
      <c r="Q591" s="406" t="s">
        <v>143</v>
      </c>
      <c r="R591" s="481" t="s">
        <v>227</v>
      </c>
      <c r="S591" s="478" t="s">
        <v>193</v>
      </c>
      <c r="T591" s="479">
        <v>2</v>
      </c>
      <c r="U591" s="479">
        <v>2</v>
      </c>
      <c r="V591" s="479">
        <v>0</v>
      </c>
      <c r="W591" s="479">
        <v>0</v>
      </c>
      <c r="X591" s="369"/>
      <c r="Y591" s="414">
        <v>2</v>
      </c>
      <c r="Z591" s="372"/>
      <c r="AC591"/>
      <c r="AD591"/>
      <c r="AE591"/>
      <c r="AF591"/>
      <c r="AG591"/>
      <c r="AH591"/>
      <c r="AI591"/>
      <c r="AJ591"/>
      <c r="AK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</row>
    <row r="592" spans="1:70" s="5" customFormat="1" ht="30" customHeight="1">
      <c r="A592" s="621"/>
      <c r="B592" s="59"/>
      <c r="C592" s="61"/>
      <c r="D592" s="205" t="s">
        <v>453</v>
      </c>
      <c r="E592" s="61" t="s">
        <v>31</v>
      </c>
      <c r="F592" s="59" t="s">
        <v>180</v>
      </c>
      <c r="G592" s="61" t="s">
        <v>64</v>
      </c>
      <c r="H592" s="59"/>
      <c r="I592" s="61"/>
      <c r="J592" s="59"/>
      <c r="K592" s="61"/>
      <c r="L592" s="59"/>
      <c r="M592" s="61"/>
      <c r="N592" s="624"/>
      <c r="O592" s="624"/>
      <c r="P592" s="627"/>
      <c r="Q592" s="406" t="s">
        <v>143</v>
      </c>
      <c r="R592" s="481" t="s">
        <v>619</v>
      </c>
      <c r="S592" s="478" t="s">
        <v>188</v>
      </c>
      <c r="T592" s="479">
        <v>5</v>
      </c>
      <c r="U592" s="479">
        <v>5</v>
      </c>
      <c r="V592" s="479">
        <v>0</v>
      </c>
      <c r="W592" s="479">
        <v>0</v>
      </c>
      <c r="X592" s="369"/>
      <c r="Y592" s="414">
        <v>2</v>
      </c>
      <c r="Z592" s="37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</row>
    <row r="593" spans="1:70" s="5" customFormat="1" ht="30" customHeight="1">
      <c r="A593" s="621"/>
      <c r="B593" s="60"/>
      <c r="C593" s="121"/>
      <c r="D593" s="60"/>
      <c r="E593" s="121"/>
      <c r="F593" s="118" t="s">
        <v>982</v>
      </c>
      <c r="G593" s="119"/>
      <c r="H593" s="60"/>
      <c r="I593" s="121"/>
      <c r="J593" s="60"/>
      <c r="K593" s="121"/>
      <c r="L593" s="60"/>
      <c r="M593" s="69"/>
      <c r="N593" s="624"/>
      <c r="O593" s="624"/>
      <c r="P593" s="627"/>
      <c r="Q593" s="406" t="s">
        <v>143</v>
      </c>
      <c r="R593" s="481" t="s">
        <v>626</v>
      </c>
      <c r="S593" s="478" t="s">
        <v>802</v>
      </c>
      <c r="T593" s="479">
        <v>3</v>
      </c>
      <c r="U593" s="479">
        <v>2</v>
      </c>
      <c r="V593" s="479">
        <v>0</v>
      </c>
      <c r="W593" s="479">
        <v>1</v>
      </c>
      <c r="X593" s="369"/>
      <c r="Y593" s="414">
        <v>2</v>
      </c>
      <c r="Z593" s="372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</row>
    <row r="594" spans="1:70" s="5" customFormat="1" ht="25.5" customHeight="1">
      <c r="A594" s="621"/>
      <c r="B594" s="59"/>
      <c r="C594" s="61"/>
      <c r="D594" s="59"/>
      <c r="E594" s="61"/>
      <c r="F594" s="59"/>
      <c r="G594" s="61"/>
      <c r="H594" s="59"/>
      <c r="I594" s="61"/>
      <c r="J594" s="59"/>
      <c r="K594" s="61"/>
      <c r="L594" s="59"/>
      <c r="M594" s="61"/>
      <c r="N594" s="624"/>
      <c r="O594" s="624"/>
      <c r="P594" s="627"/>
      <c r="Q594" s="406" t="s">
        <v>143</v>
      </c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</row>
    <row r="595" spans="1:70" s="5" customFormat="1" ht="27" customHeight="1" thickBot="1">
      <c r="A595" s="622"/>
      <c r="B595" s="64"/>
      <c r="C595" s="197"/>
      <c r="D595" s="64"/>
      <c r="E595" s="63"/>
      <c r="F595" s="64"/>
      <c r="G595" s="197"/>
      <c r="H595" s="64"/>
      <c r="I595" s="63"/>
      <c r="J595" s="64"/>
      <c r="K595" s="63"/>
      <c r="L595" s="64"/>
      <c r="M595" s="197"/>
      <c r="N595" s="624"/>
      <c r="O595" s="624"/>
      <c r="P595" s="627"/>
      <c r="Q595" s="406" t="s">
        <v>143</v>
      </c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</row>
    <row r="596" spans="1:70" s="5" customFormat="1" ht="30" customHeight="1">
      <c r="A596" s="620" t="s">
        <v>105</v>
      </c>
      <c r="B596" s="232" t="s">
        <v>188</v>
      </c>
      <c r="C596" s="61" t="s">
        <v>64</v>
      </c>
      <c r="D596" s="59" t="s">
        <v>193</v>
      </c>
      <c r="E596" s="61" t="s">
        <v>64</v>
      </c>
      <c r="F596" s="59" t="s">
        <v>192</v>
      </c>
      <c r="G596" s="61" t="s">
        <v>64</v>
      </c>
      <c r="H596" s="232" t="s">
        <v>188</v>
      </c>
      <c r="I596" s="61" t="s">
        <v>64</v>
      </c>
      <c r="J596" s="123" t="s">
        <v>93</v>
      </c>
      <c r="K596" s="122" t="s">
        <v>14</v>
      </c>
      <c r="L596" s="59" t="s">
        <v>180</v>
      </c>
      <c r="M596" s="61" t="s">
        <v>64</v>
      </c>
      <c r="N596" s="623" t="str">
        <f>VLOOKUP($A596,'[2]Phan ca HK1-2025'!$B$4:$I$126,4,0)</f>
        <v>2. Chiều</v>
      </c>
      <c r="O596" s="623" t="str">
        <f>VLOOKUP($A596,'[2]Phan ca HK1-2025'!$B$4:$I$126,6,0)</f>
        <v>15/09/2025</v>
      </c>
      <c r="P596" s="626" t="str">
        <f>VLOOKUP($A596,'[2]Phan ca HK1-2025'!$B$4:$I$126,8,0)</f>
        <v>C1-403</v>
      </c>
      <c r="Q596" s="406" t="s">
        <v>105</v>
      </c>
      <c r="R596" s="427" t="s">
        <v>221</v>
      </c>
      <c r="S596" s="346" t="s">
        <v>93</v>
      </c>
      <c r="T596" s="347">
        <v>3</v>
      </c>
      <c r="U596" s="347">
        <v>3</v>
      </c>
      <c r="V596" s="347">
        <v>0</v>
      </c>
      <c r="W596" s="347">
        <v>0</v>
      </c>
      <c r="X596" s="369"/>
      <c r="Y596" s="414">
        <v>4</v>
      </c>
      <c r="Z596" s="372"/>
      <c r="AA596"/>
      <c r="AB596"/>
      <c r="AC596"/>
      <c r="AF596"/>
      <c r="AG596"/>
      <c r="AH596"/>
      <c r="AI596"/>
      <c r="AJ596"/>
      <c r="AK596"/>
      <c r="AL596"/>
      <c r="AM596"/>
      <c r="AN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</row>
    <row r="597" spans="1:70" s="5" customFormat="1" ht="30" customHeight="1">
      <c r="A597" s="621"/>
      <c r="B597" s="60" t="s">
        <v>438</v>
      </c>
      <c r="C597" s="69" t="s">
        <v>957</v>
      </c>
      <c r="D597" s="60" t="s">
        <v>38</v>
      </c>
      <c r="E597" s="69"/>
      <c r="F597" s="60" t="s">
        <v>38</v>
      </c>
      <c r="G597" s="69"/>
      <c r="H597" s="60" t="s">
        <v>438</v>
      </c>
      <c r="I597" s="69" t="s">
        <v>957</v>
      </c>
      <c r="J597" s="60" t="s">
        <v>38</v>
      </c>
      <c r="K597" s="121"/>
      <c r="L597" s="60" t="s">
        <v>964</v>
      </c>
      <c r="M597" s="69"/>
      <c r="N597" s="624"/>
      <c r="O597" s="624"/>
      <c r="P597" s="627"/>
      <c r="Q597" s="406" t="s">
        <v>105</v>
      </c>
      <c r="R597" s="427" t="s">
        <v>201</v>
      </c>
      <c r="S597" s="346" t="s">
        <v>180</v>
      </c>
      <c r="T597" s="347">
        <v>3</v>
      </c>
      <c r="U597" s="347">
        <v>3</v>
      </c>
      <c r="V597" s="347">
        <v>0</v>
      </c>
      <c r="W597" s="347">
        <v>0</v>
      </c>
      <c r="X597" s="369"/>
      <c r="Y597" s="414">
        <v>2</v>
      </c>
      <c r="Z597" s="372"/>
      <c r="AA597"/>
      <c r="AB597"/>
      <c r="AC597"/>
      <c r="AF597"/>
      <c r="AG597"/>
      <c r="AH597"/>
      <c r="AI597"/>
      <c r="AJ597"/>
      <c r="AK597"/>
      <c r="AL597"/>
      <c r="AM597"/>
      <c r="AN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</row>
    <row r="598" spans="1:70" s="5" customFormat="1" ht="30" customHeight="1">
      <c r="A598" s="621"/>
      <c r="B598" s="232" t="s">
        <v>188</v>
      </c>
      <c r="C598" s="61" t="s">
        <v>58</v>
      </c>
      <c r="D598" s="59" t="s">
        <v>429</v>
      </c>
      <c r="E598" s="61" t="s">
        <v>58</v>
      </c>
      <c r="F598" s="59" t="s">
        <v>802</v>
      </c>
      <c r="G598" s="61" t="s">
        <v>58</v>
      </c>
      <c r="H598" s="232" t="s">
        <v>188</v>
      </c>
      <c r="I598" s="61" t="s">
        <v>58</v>
      </c>
      <c r="J598" s="59"/>
      <c r="K598" s="61"/>
      <c r="L598" s="59"/>
      <c r="M598" s="61"/>
      <c r="N598" s="624"/>
      <c r="O598" s="624"/>
      <c r="P598" s="627"/>
      <c r="Q598" s="406" t="s">
        <v>105</v>
      </c>
      <c r="R598" s="427" t="s">
        <v>430</v>
      </c>
      <c r="S598" s="346" t="s">
        <v>429</v>
      </c>
      <c r="T598" s="347">
        <v>2</v>
      </c>
      <c r="U598" s="347">
        <v>2</v>
      </c>
      <c r="V598" s="347">
        <v>0</v>
      </c>
      <c r="W598" s="347">
        <v>0</v>
      </c>
      <c r="X598" s="369"/>
      <c r="Y598" s="414">
        <v>2</v>
      </c>
      <c r="Z598" s="372"/>
      <c r="AA598"/>
      <c r="AB598"/>
      <c r="AC598"/>
      <c r="AF598"/>
      <c r="AG598"/>
      <c r="AH598"/>
      <c r="AI598"/>
      <c r="AJ598"/>
      <c r="AK598"/>
      <c r="AL598"/>
      <c r="AM598"/>
      <c r="AN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</row>
    <row r="599" spans="1:70" s="5" customFormat="1" ht="30" customHeight="1">
      <c r="A599" s="621"/>
      <c r="B599" s="60" t="s">
        <v>438</v>
      </c>
      <c r="C599" s="69" t="s">
        <v>958</v>
      </c>
      <c r="D599" s="60" t="s">
        <v>38</v>
      </c>
      <c r="E599" s="119"/>
      <c r="F599" s="60" t="s">
        <v>38</v>
      </c>
      <c r="G599" s="119"/>
      <c r="H599" s="60" t="s">
        <v>438</v>
      </c>
      <c r="I599" s="69" t="s">
        <v>958</v>
      </c>
      <c r="J599" s="60"/>
      <c r="K599" s="69"/>
      <c r="L599" s="118"/>
      <c r="M599" s="190"/>
      <c r="N599" s="624"/>
      <c r="O599" s="624"/>
      <c r="P599" s="627"/>
      <c r="Q599" s="406" t="s">
        <v>105</v>
      </c>
      <c r="R599" s="427" t="s">
        <v>226</v>
      </c>
      <c r="S599" s="346" t="s">
        <v>192</v>
      </c>
      <c r="T599" s="347">
        <v>2</v>
      </c>
      <c r="U599" s="347">
        <v>2</v>
      </c>
      <c r="V599" s="347">
        <v>0</v>
      </c>
      <c r="W599" s="347">
        <v>0</v>
      </c>
      <c r="X599" s="369"/>
      <c r="Y599" s="414">
        <v>2</v>
      </c>
      <c r="Z599" s="374"/>
      <c r="AA599"/>
      <c r="AB599"/>
      <c r="AC599"/>
      <c r="AF599"/>
      <c r="AG599"/>
      <c r="AH599"/>
      <c r="AI599"/>
      <c r="AJ599"/>
      <c r="AK599"/>
      <c r="AL599"/>
      <c r="AM599"/>
      <c r="AN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</row>
    <row r="600" spans="1:70" s="5" customFormat="1" ht="30" customHeight="1">
      <c r="A600" s="621"/>
      <c r="B600" s="59"/>
      <c r="C600" s="61"/>
      <c r="D600" s="205" t="s">
        <v>455</v>
      </c>
      <c r="E600" s="61" t="s">
        <v>59</v>
      </c>
      <c r="F600" s="59"/>
      <c r="G600" s="61"/>
      <c r="H600" s="59"/>
      <c r="I600" s="61"/>
      <c r="J600" s="59"/>
      <c r="K600" s="61"/>
      <c r="L600" s="59"/>
      <c r="M600" s="61"/>
      <c r="N600" s="624"/>
      <c r="O600" s="624"/>
      <c r="P600" s="627"/>
      <c r="Q600" s="406" t="s">
        <v>105</v>
      </c>
      <c r="R600" s="427" t="s">
        <v>227</v>
      </c>
      <c r="S600" s="346" t="s">
        <v>193</v>
      </c>
      <c r="T600" s="347">
        <v>2</v>
      </c>
      <c r="U600" s="347">
        <v>2</v>
      </c>
      <c r="V600" s="347">
        <v>0</v>
      </c>
      <c r="W600" s="347">
        <v>0</v>
      </c>
      <c r="X600" s="369"/>
      <c r="Y600" s="414">
        <v>2</v>
      </c>
      <c r="Z600" s="372"/>
      <c r="AA600"/>
      <c r="AB600"/>
      <c r="AC600"/>
      <c r="AF600"/>
      <c r="AG600"/>
      <c r="AH600"/>
      <c r="AI600"/>
      <c r="AJ600"/>
      <c r="AK600"/>
      <c r="AL600"/>
      <c r="AM600"/>
      <c r="AN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</row>
    <row r="601" spans="1:70" s="5" customFormat="1" ht="30" customHeight="1" thickBot="1">
      <c r="A601" s="622"/>
      <c r="B601" s="118"/>
      <c r="C601" s="119"/>
      <c r="D601" s="64"/>
      <c r="E601" s="63"/>
      <c r="F601" s="118"/>
      <c r="G601" s="190"/>
      <c r="H601" s="118"/>
      <c r="I601" s="190"/>
      <c r="J601" s="60"/>
      <c r="K601" s="121"/>
      <c r="L601" s="118"/>
      <c r="M601" s="190"/>
      <c r="N601" s="625"/>
      <c r="O601" s="625"/>
      <c r="P601" s="628"/>
      <c r="Q601" s="406" t="s">
        <v>105</v>
      </c>
      <c r="R601" s="427" t="s">
        <v>619</v>
      </c>
      <c r="S601" s="346" t="s">
        <v>188</v>
      </c>
      <c r="T601" s="347">
        <v>5</v>
      </c>
      <c r="U601" s="347">
        <v>5</v>
      </c>
      <c r="V601" s="347">
        <v>0</v>
      </c>
      <c r="W601" s="347">
        <v>0</v>
      </c>
      <c r="X601" s="369"/>
      <c r="Y601" s="414">
        <v>2</v>
      </c>
      <c r="Z601" s="372"/>
      <c r="AA601"/>
      <c r="AB601"/>
      <c r="AC601"/>
      <c r="AF601"/>
      <c r="AG601"/>
      <c r="AH601"/>
      <c r="AI601"/>
      <c r="AJ601"/>
      <c r="AK601"/>
      <c r="AL601"/>
      <c r="AM601"/>
      <c r="AN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</row>
    <row r="602" spans="1:70" s="5" customFormat="1" ht="30" customHeight="1">
      <c r="A602" s="620" t="s">
        <v>106</v>
      </c>
      <c r="B602" s="51" t="s">
        <v>188</v>
      </c>
      <c r="C602" s="122" t="s">
        <v>59</v>
      </c>
      <c r="D602" s="59" t="s">
        <v>193</v>
      </c>
      <c r="E602" s="122" t="s">
        <v>59</v>
      </c>
      <c r="F602" s="123" t="s">
        <v>192</v>
      </c>
      <c r="G602" s="122" t="s">
        <v>59</v>
      </c>
      <c r="H602" s="51" t="s">
        <v>188</v>
      </c>
      <c r="I602" s="122" t="s">
        <v>59</v>
      </c>
      <c r="J602" s="123" t="s">
        <v>93</v>
      </c>
      <c r="K602" s="122" t="s">
        <v>95</v>
      </c>
      <c r="L602" s="123" t="s">
        <v>180</v>
      </c>
      <c r="M602" s="122" t="s">
        <v>59</v>
      </c>
      <c r="N602" s="623" t="str">
        <f>VLOOKUP($A602,'[2]Phan ca HK1-2025'!$B$4:$I$126,4,0)</f>
        <v>1. Sáng</v>
      </c>
      <c r="O602" s="623" t="str">
        <f>VLOOKUP($A602,'[2]Phan ca HK1-2025'!$B$4:$I$126,6,0)</f>
        <v>15/09/2025</v>
      </c>
      <c r="P602" s="626" t="str">
        <f>VLOOKUP($A602,'[2]Phan ca HK1-2025'!$B$4:$I$126,8,0)</f>
        <v>C1-403</v>
      </c>
      <c r="Q602" s="406" t="s">
        <v>106</v>
      </c>
      <c r="R602" s="427" t="s">
        <v>626</v>
      </c>
      <c r="S602" s="346" t="s">
        <v>802</v>
      </c>
      <c r="T602" s="347">
        <v>3</v>
      </c>
      <c r="U602" s="347">
        <v>2</v>
      </c>
      <c r="V602" s="347">
        <v>0</v>
      </c>
      <c r="W602" s="347">
        <v>1</v>
      </c>
      <c r="X602" s="373"/>
      <c r="Y602" s="414">
        <v>2</v>
      </c>
      <c r="Z602" s="374"/>
      <c r="AA602"/>
      <c r="AB602"/>
      <c r="AC602"/>
      <c r="AF602"/>
      <c r="AG602"/>
      <c r="AH602"/>
      <c r="AI602"/>
      <c r="AJ602"/>
      <c r="AK602"/>
      <c r="AL602"/>
      <c r="AM602"/>
      <c r="AN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</row>
    <row r="603" spans="1:70" s="5" customFormat="1" ht="30" customHeight="1">
      <c r="A603" s="621"/>
      <c r="B603" s="60" t="s">
        <v>438</v>
      </c>
      <c r="C603" s="69" t="s">
        <v>959</v>
      </c>
      <c r="D603" s="60" t="s">
        <v>38</v>
      </c>
      <c r="E603" s="69"/>
      <c r="F603" s="60" t="s">
        <v>38</v>
      </c>
      <c r="G603" s="69"/>
      <c r="H603" s="60" t="s">
        <v>438</v>
      </c>
      <c r="I603" s="69" t="s">
        <v>959</v>
      </c>
      <c r="J603" s="60" t="s">
        <v>38</v>
      </c>
      <c r="K603" s="121"/>
      <c r="L603" s="60" t="s">
        <v>965</v>
      </c>
      <c r="M603" s="69"/>
      <c r="N603" s="624"/>
      <c r="O603" s="624"/>
      <c r="P603" s="627"/>
      <c r="Q603" s="406" t="s">
        <v>106</v>
      </c>
      <c r="R603"/>
      <c r="S603"/>
      <c r="T603"/>
      <c r="U603"/>
      <c r="V603"/>
      <c r="W603"/>
      <c r="X603"/>
      <c r="Y603"/>
      <c r="Z603"/>
      <c r="AA603"/>
      <c r="AB603"/>
      <c r="AC603"/>
      <c r="AF603"/>
      <c r="AG603"/>
      <c r="AH603"/>
      <c r="AI603"/>
      <c r="AJ603"/>
      <c r="AK603"/>
      <c r="AL603"/>
      <c r="AM603"/>
      <c r="AN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</row>
    <row r="604" spans="1:70" s="5" customFormat="1" ht="30" customHeight="1">
      <c r="A604" s="621"/>
      <c r="B604" s="232" t="s">
        <v>188</v>
      </c>
      <c r="C604" s="61" t="s">
        <v>60</v>
      </c>
      <c r="D604" s="59" t="s">
        <v>429</v>
      </c>
      <c r="E604" s="61" t="s">
        <v>60</v>
      </c>
      <c r="F604" s="59" t="s">
        <v>802</v>
      </c>
      <c r="G604" s="61" t="s">
        <v>60</v>
      </c>
      <c r="H604" s="232" t="s">
        <v>188</v>
      </c>
      <c r="I604" s="61" t="s">
        <v>60</v>
      </c>
      <c r="J604" s="59"/>
      <c r="K604" s="61"/>
      <c r="L604" s="59"/>
      <c r="M604" s="61"/>
      <c r="N604" s="624"/>
      <c r="O604" s="624"/>
      <c r="P604" s="627"/>
      <c r="Q604" s="406" t="s">
        <v>106</v>
      </c>
      <c r="R604"/>
      <c r="S604"/>
      <c r="T604"/>
      <c r="U604"/>
      <c r="V604"/>
      <c r="W604"/>
      <c r="X604"/>
      <c r="Y604"/>
      <c r="Z604"/>
      <c r="AA604"/>
      <c r="AB604"/>
      <c r="AC604"/>
      <c r="AF604"/>
      <c r="AG604"/>
      <c r="AH604"/>
      <c r="AI604"/>
      <c r="AJ604"/>
      <c r="AK604"/>
      <c r="AL604"/>
      <c r="AM604"/>
      <c r="AN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</row>
    <row r="605" spans="1:70" s="5" customFormat="1" ht="30" customHeight="1">
      <c r="A605" s="621"/>
      <c r="B605" s="60" t="s">
        <v>438</v>
      </c>
      <c r="C605" s="69" t="s">
        <v>960</v>
      </c>
      <c r="D605" s="60" t="s">
        <v>38</v>
      </c>
      <c r="E605" s="119"/>
      <c r="F605" s="60" t="s">
        <v>38</v>
      </c>
      <c r="G605" s="119"/>
      <c r="H605" s="60" t="s">
        <v>438</v>
      </c>
      <c r="I605" s="69" t="s">
        <v>960</v>
      </c>
      <c r="J605" s="118"/>
      <c r="K605" s="190"/>
      <c r="L605" s="118"/>
      <c r="M605" s="190"/>
      <c r="N605" s="624"/>
      <c r="O605" s="624"/>
      <c r="P605" s="627"/>
      <c r="Q605" s="406" t="s">
        <v>106</v>
      </c>
      <c r="R605"/>
      <c r="S605"/>
      <c r="T605"/>
      <c r="U605"/>
      <c r="V605"/>
      <c r="W605"/>
      <c r="X605"/>
      <c r="Y605"/>
      <c r="Z605"/>
      <c r="AA605"/>
      <c r="AB605"/>
      <c r="AC605"/>
      <c r="AF605"/>
      <c r="AG605"/>
      <c r="AH605"/>
      <c r="AI605"/>
      <c r="AJ605"/>
      <c r="AK605"/>
      <c r="AL605"/>
      <c r="AM605"/>
      <c r="AN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</row>
    <row r="606" spans="1:70" s="5" customFormat="1" ht="30" customHeight="1">
      <c r="A606" s="621"/>
      <c r="B606" s="59"/>
      <c r="C606" s="61"/>
      <c r="D606" s="205" t="s">
        <v>455</v>
      </c>
      <c r="E606" s="61" t="s">
        <v>440</v>
      </c>
      <c r="F606" s="59"/>
      <c r="G606" s="61"/>
      <c r="H606" s="59"/>
      <c r="I606" s="61"/>
      <c r="J606" s="59"/>
      <c r="K606" s="61"/>
      <c r="L606" s="59"/>
      <c r="M606" s="61"/>
      <c r="N606" s="624"/>
      <c r="O606" s="624"/>
      <c r="P606" s="627"/>
      <c r="Q606" s="406" t="s">
        <v>106</v>
      </c>
      <c r="R606"/>
      <c r="S606"/>
      <c r="T606"/>
      <c r="U606"/>
      <c r="V606"/>
      <c r="W606"/>
      <c r="X606"/>
      <c r="Y606"/>
      <c r="Z606"/>
      <c r="AA606"/>
      <c r="AB606"/>
      <c r="AC606"/>
      <c r="AF606"/>
      <c r="AG606"/>
      <c r="AH606"/>
      <c r="AI606"/>
      <c r="AJ606"/>
      <c r="AK606"/>
      <c r="AL606"/>
      <c r="AM606"/>
      <c r="AN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</row>
    <row r="607" spans="1:70" s="5" customFormat="1" ht="30" customHeight="1" thickBot="1">
      <c r="A607" s="622"/>
      <c r="B607" s="118"/>
      <c r="C607" s="119"/>
      <c r="D607" s="64"/>
      <c r="E607" s="63"/>
      <c r="F607" s="118"/>
      <c r="G607" s="190"/>
      <c r="H607" s="118"/>
      <c r="I607" s="190"/>
      <c r="J607" s="60"/>
      <c r="K607" s="121"/>
      <c r="L607" s="118"/>
      <c r="M607" s="190"/>
      <c r="N607" s="625"/>
      <c r="O607" s="625"/>
      <c r="P607" s="628"/>
      <c r="Q607" s="406" t="s">
        <v>106</v>
      </c>
      <c r="R607"/>
      <c r="S607"/>
      <c r="T607"/>
      <c r="U607"/>
      <c r="V607"/>
      <c r="W607"/>
      <c r="X607"/>
      <c r="Y607"/>
      <c r="Z607"/>
      <c r="AA607"/>
      <c r="AB607"/>
      <c r="AC607"/>
      <c r="AF607"/>
      <c r="AG607"/>
      <c r="AH607"/>
      <c r="AI607"/>
      <c r="AJ607"/>
      <c r="AK607"/>
      <c r="AL607"/>
      <c r="AM607"/>
      <c r="AN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</row>
    <row r="608" spans="1:70" s="5" customFormat="1" ht="30" customHeight="1">
      <c r="A608" s="620" t="s">
        <v>107</v>
      </c>
      <c r="B608" s="51" t="s">
        <v>188</v>
      </c>
      <c r="C608" s="122" t="s">
        <v>64</v>
      </c>
      <c r="D608" s="59" t="s">
        <v>429</v>
      </c>
      <c r="E608" s="61" t="s">
        <v>64</v>
      </c>
      <c r="F608" s="123" t="s">
        <v>802</v>
      </c>
      <c r="G608" s="122" t="s">
        <v>64</v>
      </c>
      <c r="H608" s="51" t="s">
        <v>188</v>
      </c>
      <c r="I608" s="122" t="s">
        <v>64</v>
      </c>
      <c r="J608" s="123" t="s">
        <v>93</v>
      </c>
      <c r="K608" s="122" t="s">
        <v>14</v>
      </c>
      <c r="L608" s="123" t="s">
        <v>180</v>
      </c>
      <c r="M608" s="122" t="s">
        <v>64</v>
      </c>
      <c r="N608" s="623" t="str">
        <f>VLOOKUP($A608,'[2]Phan ca HK1-2025'!$B$4:$I$126,4,0)</f>
        <v>2. Chiều</v>
      </c>
      <c r="O608" s="623" t="str">
        <f>VLOOKUP($A608,'[2]Phan ca HK1-2025'!$B$4:$I$126,6,0)</f>
        <v>15/09/2025</v>
      </c>
      <c r="P608" s="626" t="str">
        <f>VLOOKUP($A608,'[2]Phan ca HK1-2025'!$B$4:$I$126,8,0)</f>
        <v>C1-501</v>
      </c>
      <c r="Q608" s="406" t="s">
        <v>107</v>
      </c>
      <c r="R608"/>
      <c r="S608"/>
      <c r="T608"/>
      <c r="U608"/>
      <c r="V608"/>
      <c r="W608"/>
      <c r="X608"/>
      <c r="Y608"/>
      <c r="Z608"/>
      <c r="AA608"/>
      <c r="AB608"/>
      <c r="AC608"/>
      <c r="AF608"/>
      <c r="AG608"/>
      <c r="AH608"/>
      <c r="AI608"/>
      <c r="AJ608"/>
      <c r="AK608"/>
      <c r="AL608"/>
      <c r="AM608"/>
      <c r="AN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</row>
    <row r="609" spans="1:68" s="5" customFormat="1" ht="30" customHeight="1">
      <c r="A609" s="621"/>
      <c r="B609" s="60" t="s">
        <v>555</v>
      </c>
      <c r="C609" s="69" t="s">
        <v>966</v>
      </c>
      <c r="D609" s="118" t="s">
        <v>48</v>
      </c>
      <c r="E609" s="69"/>
      <c r="F609" s="60" t="s">
        <v>49</v>
      </c>
      <c r="G609" s="121"/>
      <c r="H609" s="60" t="s">
        <v>555</v>
      </c>
      <c r="I609" s="69" t="s">
        <v>966</v>
      </c>
      <c r="J609" s="60" t="s">
        <v>961</v>
      </c>
      <c r="K609" s="119" t="s">
        <v>38</v>
      </c>
      <c r="L609" s="60" t="s">
        <v>964</v>
      </c>
      <c r="M609" s="69"/>
      <c r="N609" s="624"/>
      <c r="O609" s="624"/>
      <c r="P609" s="627"/>
      <c r="Q609" s="406" t="s">
        <v>107</v>
      </c>
      <c r="R609"/>
      <c r="S609"/>
      <c r="T609"/>
      <c r="U609"/>
      <c r="V609"/>
      <c r="W609"/>
      <c r="X609"/>
      <c r="Y609"/>
      <c r="Z609"/>
      <c r="AA609"/>
      <c r="AB609"/>
      <c r="AC609"/>
      <c r="AF609"/>
      <c r="AG609"/>
      <c r="AH609"/>
      <c r="AI609"/>
      <c r="AJ609"/>
      <c r="AK609"/>
      <c r="AL609"/>
      <c r="AM609"/>
      <c r="AN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</row>
    <row r="610" spans="1:68" s="5" customFormat="1" ht="30" customHeight="1">
      <c r="A610" s="621"/>
      <c r="B610" s="232" t="s">
        <v>188</v>
      </c>
      <c r="C610" s="61" t="s">
        <v>58</v>
      </c>
      <c r="D610" s="59" t="s">
        <v>193</v>
      </c>
      <c r="E610" s="61" t="s">
        <v>58</v>
      </c>
      <c r="F610" s="59" t="s">
        <v>192</v>
      </c>
      <c r="G610" s="61" t="s">
        <v>58</v>
      </c>
      <c r="H610" s="232" t="s">
        <v>188</v>
      </c>
      <c r="I610" s="61" t="s">
        <v>58</v>
      </c>
      <c r="J610" s="59"/>
      <c r="K610" s="61"/>
      <c r="L610" s="59"/>
      <c r="M610" s="61"/>
      <c r="N610" s="624"/>
      <c r="O610" s="624"/>
      <c r="P610" s="627"/>
      <c r="Q610" s="406" t="s">
        <v>107</v>
      </c>
      <c r="R610"/>
      <c r="S610"/>
      <c r="T610"/>
      <c r="U610"/>
      <c r="V610"/>
      <c r="W610"/>
      <c r="X610"/>
      <c r="Y610"/>
      <c r="Z610"/>
      <c r="AA610"/>
      <c r="AB610"/>
      <c r="AC610"/>
      <c r="AF610"/>
      <c r="AG610"/>
      <c r="AH610"/>
      <c r="AI610"/>
      <c r="AJ610"/>
      <c r="AK610"/>
      <c r="AL610"/>
      <c r="AM610"/>
      <c r="AN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</row>
    <row r="611" spans="1:68" s="5" customFormat="1" ht="30" customHeight="1">
      <c r="A611" s="621"/>
      <c r="B611" s="60" t="s">
        <v>555</v>
      </c>
      <c r="C611" s="69" t="s">
        <v>967</v>
      </c>
      <c r="D611" s="118" t="s">
        <v>48</v>
      </c>
      <c r="E611" s="119"/>
      <c r="F611" s="60" t="s">
        <v>49</v>
      </c>
      <c r="G611" s="121"/>
      <c r="H611" s="60" t="s">
        <v>555</v>
      </c>
      <c r="I611" s="69" t="s">
        <v>967</v>
      </c>
      <c r="J611" s="118"/>
      <c r="K611" s="190"/>
      <c r="L611" s="118"/>
      <c r="M611" s="190"/>
      <c r="N611" s="624"/>
      <c r="O611" s="624"/>
      <c r="P611" s="627"/>
      <c r="Q611" s="406" t="s">
        <v>107</v>
      </c>
      <c r="R611"/>
      <c r="S611"/>
      <c r="T611"/>
      <c r="U611"/>
      <c r="V611"/>
      <c r="W611"/>
      <c r="X611"/>
      <c r="Y611"/>
      <c r="Z611"/>
      <c r="AA611"/>
      <c r="AB611"/>
      <c r="AC611"/>
      <c r="AF611"/>
      <c r="AG611"/>
      <c r="AH611"/>
      <c r="AI611"/>
      <c r="AJ611"/>
      <c r="AK611"/>
      <c r="AL611"/>
      <c r="AM611"/>
      <c r="AN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</row>
    <row r="612" spans="1:68" s="5" customFormat="1" ht="30" customHeight="1">
      <c r="A612" s="621"/>
      <c r="B612" s="59"/>
      <c r="C612" s="61"/>
      <c r="D612" s="205" t="s">
        <v>455</v>
      </c>
      <c r="E612" s="61" t="s">
        <v>60</v>
      </c>
      <c r="F612" s="59"/>
      <c r="G612" s="61"/>
      <c r="H612" s="59"/>
      <c r="I612" s="61"/>
      <c r="J612" s="59"/>
      <c r="K612" s="61"/>
      <c r="L612" s="59"/>
      <c r="M612" s="61"/>
      <c r="N612" s="624"/>
      <c r="O612" s="624"/>
      <c r="P612" s="627"/>
      <c r="Q612" s="406" t="s">
        <v>107</v>
      </c>
      <c r="R612"/>
      <c r="S612"/>
      <c r="T612"/>
      <c r="U612"/>
      <c r="V612"/>
      <c r="W612"/>
      <c r="X612"/>
      <c r="Y612"/>
      <c r="Z612"/>
      <c r="AA612"/>
      <c r="AB612"/>
      <c r="AC612"/>
      <c r="AF612"/>
      <c r="AG612"/>
      <c r="AH612"/>
      <c r="AI612"/>
      <c r="AJ612"/>
      <c r="AK612"/>
      <c r="AL612"/>
      <c r="AM612"/>
      <c r="AN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</row>
    <row r="613" spans="1:68" s="5" customFormat="1" ht="30" customHeight="1" thickBot="1">
      <c r="A613" s="621"/>
      <c r="B613" s="118"/>
      <c r="C613" s="119"/>
      <c r="D613" s="118"/>
      <c r="E613" s="190"/>
      <c r="F613" s="118"/>
      <c r="G613" s="190"/>
      <c r="H613" s="118"/>
      <c r="I613" s="119"/>
      <c r="J613" s="118"/>
      <c r="K613" s="190"/>
      <c r="L613" s="118"/>
      <c r="M613" s="190"/>
      <c r="N613" s="624"/>
      <c r="O613" s="624"/>
      <c r="P613" s="627"/>
      <c r="Q613" s="406" t="s">
        <v>107</v>
      </c>
      <c r="R613"/>
      <c r="S613"/>
      <c r="T613"/>
      <c r="U613"/>
      <c r="V613"/>
      <c r="W613"/>
      <c r="X613"/>
      <c r="Y613"/>
      <c r="Z613"/>
      <c r="AA613"/>
      <c r="AB613"/>
      <c r="AC613"/>
      <c r="AF613"/>
      <c r="AG613"/>
      <c r="AH613"/>
      <c r="AI613"/>
      <c r="AJ613"/>
      <c r="AK613"/>
      <c r="AL613"/>
      <c r="AM613"/>
      <c r="AN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</row>
    <row r="614" spans="1:68" s="5" customFormat="1" ht="30" customHeight="1">
      <c r="A614" s="620" t="s">
        <v>108</v>
      </c>
      <c r="B614" s="51" t="s">
        <v>188</v>
      </c>
      <c r="C614" s="122" t="s">
        <v>59</v>
      </c>
      <c r="D614" s="123" t="s">
        <v>429</v>
      </c>
      <c r="E614" s="122" t="s">
        <v>59</v>
      </c>
      <c r="F614" s="123" t="s">
        <v>802</v>
      </c>
      <c r="G614" s="122" t="s">
        <v>59</v>
      </c>
      <c r="H614" s="51" t="s">
        <v>188</v>
      </c>
      <c r="I614" s="122" t="s">
        <v>59</v>
      </c>
      <c r="J614" s="123" t="s">
        <v>93</v>
      </c>
      <c r="K614" s="122" t="s">
        <v>95</v>
      </c>
      <c r="L614" s="123" t="s">
        <v>180</v>
      </c>
      <c r="M614" s="122" t="s">
        <v>59</v>
      </c>
      <c r="N614" s="623" t="str">
        <f>VLOOKUP($A614,'[2]Phan ca HK1-2025'!$B$4:$I$126,4,0)</f>
        <v>1. Sáng</v>
      </c>
      <c r="O614" s="623" t="str">
        <f>VLOOKUP($A614,'[2]Phan ca HK1-2025'!$B$4:$I$126,6,0)</f>
        <v>15/09/2025</v>
      </c>
      <c r="P614" s="626" t="str">
        <f>VLOOKUP($A614,'[2]Phan ca HK1-2025'!$B$4:$I$126,8,0)</f>
        <v>C1-501</v>
      </c>
      <c r="Q614" s="406" t="s">
        <v>108</v>
      </c>
      <c r="R614"/>
      <c r="S614"/>
      <c r="T614"/>
      <c r="U614"/>
      <c r="V614"/>
      <c r="W614"/>
      <c r="X614"/>
      <c r="Y614"/>
      <c r="Z614"/>
      <c r="AA614"/>
      <c r="AB614"/>
      <c r="AC614"/>
      <c r="AF614"/>
      <c r="AG614"/>
      <c r="AH614"/>
      <c r="AI614"/>
      <c r="AJ614"/>
      <c r="AK614"/>
      <c r="AL614"/>
      <c r="AM614"/>
      <c r="AN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</row>
    <row r="615" spans="1:68" s="5" customFormat="1" ht="30" customHeight="1">
      <c r="A615" s="621"/>
      <c r="B615" s="60" t="s">
        <v>382</v>
      </c>
      <c r="C615" s="69" t="s">
        <v>968</v>
      </c>
      <c r="D615" s="60" t="s">
        <v>196</v>
      </c>
      <c r="E615" s="121"/>
      <c r="F615" s="60" t="s">
        <v>460</v>
      </c>
      <c r="G615" s="121"/>
      <c r="H615" s="60" t="s">
        <v>382</v>
      </c>
      <c r="I615" s="69" t="s">
        <v>968</v>
      </c>
      <c r="J615" s="60" t="s">
        <v>962</v>
      </c>
      <c r="K615" s="119" t="s">
        <v>38</v>
      </c>
      <c r="L615" s="60" t="s">
        <v>965</v>
      </c>
      <c r="M615" s="69"/>
      <c r="N615" s="624"/>
      <c r="O615" s="624"/>
      <c r="P615" s="627"/>
      <c r="Q615" s="406" t="s">
        <v>108</v>
      </c>
      <c r="R615"/>
      <c r="S615"/>
      <c r="T615"/>
      <c r="U615"/>
      <c r="V615"/>
      <c r="W615"/>
      <c r="X615"/>
      <c r="Y615"/>
      <c r="Z615"/>
      <c r="AA615"/>
      <c r="AB615"/>
      <c r="AC615"/>
      <c r="AF615"/>
      <c r="AG615"/>
      <c r="AH615"/>
      <c r="AI615"/>
      <c r="AJ615"/>
      <c r="AK615"/>
      <c r="AL615"/>
      <c r="AM615"/>
      <c r="AN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</row>
    <row r="616" spans="1:68" s="5" customFormat="1" ht="30" customHeight="1">
      <c r="A616" s="621"/>
      <c r="B616" s="232" t="s">
        <v>188</v>
      </c>
      <c r="C616" s="61" t="s">
        <v>60</v>
      </c>
      <c r="D616" s="205" t="s">
        <v>455</v>
      </c>
      <c r="E616" s="61" t="s">
        <v>31</v>
      </c>
      <c r="F616" s="59" t="s">
        <v>192</v>
      </c>
      <c r="G616" s="61" t="s">
        <v>60</v>
      </c>
      <c r="H616" s="232" t="s">
        <v>188</v>
      </c>
      <c r="I616" s="61" t="s">
        <v>60</v>
      </c>
      <c r="J616" s="59"/>
      <c r="K616" s="61"/>
      <c r="L616" s="59" t="s">
        <v>193</v>
      </c>
      <c r="M616" s="61" t="s">
        <v>32</v>
      </c>
      <c r="N616" s="624"/>
      <c r="O616" s="624"/>
      <c r="P616" s="627"/>
      <c r="Q616" s="406" t="s">
        <v>108</v>
      </c>
      <c r="R616"/>
      <c r="S616"/>
      <c r="T616"/>
      <c r="U616"/>
      <c r="V616"/>
      <c r="W616"/>
      <c r="X616"/>
      <c r="Y616"/>
      <c r="Z616"/>
      <c r="AA616"/>
      <c r="AB616"/>
      <c r="AC616"/>
      <c r="AF616"/>
      <c r="AG616"/>
      <c r="AH616"/>
      <c r="AI616"/>
      <c r="AJ616"/>
      <c r="AK616"/>
      <c r="AL616"/>
      <c r="AM616"/>
      <c r="AN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</row>
    <row r="617" spans="1:68" s="5" customFormat="1" ht="30" customHeight="1">
      <c r="A617" s="621"/>
      <c r="B617" s="60" t="s">
        <v>382</v>
      </c>
      <c r="C617" s="69" t="s">
        <v>969</v>
      </c>
      <c r="D617" s="118"/>
      <c r="E617" s="119"/>
      <c r="F617" s="60" t="s">
        <v>460</v>
      </c>
      <c r="G617" s="121"/>
      <c r="H617" s="60" t="s">
        <v>382</v>
      </c>
      <c r="I617" s="69" t="s">
        <v>969</v>
      </c>
      <c r="J617" s="118"/>
      <c r="K617" s="190"/>
      <c r="L617" s="118" t="s">
        <v>460</v>
      </c>
      <c r="M617" s="119"/>
      <c r="N617" s="624"/>
      <c r="O617" s="624"/>
      <c r="P617" s="627"/>
      <c r="Q617" s="406" t="s">
        <v>108</v>
      </c>
      <c r="R617"/>
      <c r="S617"/>
      <c r="T617"/>
      <c r="U617"/>
      <c r="V617"/>
      <c r="W617"/>
      <c r="X617"/>
      <c r="Y617"/>
      <c r="Z617"/>
      <c r="AA617"/>
      <c r="AB617"/>
      <c r="AC617"/>
      <c r="AF617"/>
      <c r="AG617"/>
      <c r="AH617"/>
      <c r="AI617"/>
      <c r="AJ617"/>
      <c r="AK617"/>
      <c r="AL617"/>
      <c r="AM617"/>
      <c r="AN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</row>
    <row r="618" spans="1:68" s="5" customFormat="1" ht="30" customHeight="1">
      <c r="A618" s="621"/>
      <c r="B618" s="59"/>
      <c r="C618" s="61"/>
      <c r="D618" s="59"/>
      <c r="E618" s="61"/>
      <c r="F618" s="59"/>
      <c r="G618" s="61"/>
      <c r="H618" s="59"/>
      <c r="I618" s="61"/>
      <c r="J618" s="59"/>
      <c r="K618" s="61"/>
      <c r="L618" s="59"/>
      <c r="M618" s="61"/>
      <c r="N618" s="624"/>
      <c r="O618" s="624"/>
      <c r="P618" s="627"/>
      <c r="Q618" s="406" t="s">
        <v>108</v>
      </c>
      <c r="R618"/>
      <c r="S618"/>
      <c r="T618"/>
      <c r="U618"/>
      <c r="V618"/>
      <c r="W618"/>
      <c r="X618"/>
      <c r="Y618"/>
      <c r="Z618"/>
      <c r="AA618"/>
      <c r="AB618"/>
      <c r="AC618"/>
      <c r="AF618"/>
      <c r="AG618"/>
      <c r="AH618"/>
      <c r="AI618"/>
      <c r="AJ618"/>
      <c r="AK618"/>
      <c r="AL618"/>
      <c r="AM618"/>
      <c r="AN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</row>
    <row r="619" spans="1:68" s="5" customFormat="1" ht="30" customHeight="1" thickBot="1">
      <c r="A619" s="622"/>
      <c r="B619" s="64"/>
      <c r="C619" s="197"/>
      <c r="D619" s="64"/>
      <c r="E619" s="63"/>
      <c r="F619" s="64"/>
      <c r="G619" s="63"/>
      <c r="H619" s="64"/>
      <c r="I619" s="197"/>
      <c r="J619" s="220"/>
      <c r="K619" s="221"/>
      <c r="L619" s="64"/>
      <c r="M619" s="63"/>
      <c r="N619" s="625"/>
      <c r="O619" s="625"/>
      <c r="P619" s="628"/>
      <c r="Q619" s="406" t="s">
        <v>108</v>
      </c>
      <c r="R619"/>
      <c r="S619"/>
      <c r="T619"/>
      <c r="U619"/>
      <c r="V619"/>
      <c r="W619"/>
      <c r="X619"/>
      <c r="Y619"/>
      <c r="Z619"/>
      <c r="AA619"/>
      <c r="AB619"/>
      <c r="AC619"/>
      <c r="AF619"/>
      <c r="AG619"/>
      <c r="AH619"/>
      <c r="AI619"/>
      <c r="AJ619"/>
      <c r="AK619"/>
      <c r="AL619"/>
      <c r="AM619"/>
      <c r="AN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</row>
    <row r="620" spans="1:68" s="5" customFormat="1" ht="30" customHeight="1">
      <c r="A620" s="620" t="s">
        <v>166</v>
      </c>
      <c r="B620" s="123" t="s">
        <v>429</v>
      </c>
      <c r="C620" s="122" t="s">
        <v>64</v>
      </c>
      <c r="D620" s="232" t="s">
        <v>188</v>
      </c>
      <c r="E620" s="61" t="s">
        <v>64</v>
      </c>
      <c r="F620" s="123" t="s">
        <v>93</v>
      </c>
      <c r="G620" s="122" t="s">
        <v>14</v>
      </c>
      <c r="H620" s="123" t="s">
        <v>802</v>
      </c>
      <c r="I620" s="122" t="s">
        <v>64</v>
      </c>
      <c r="J620" s="232" t="s">
        <v>188</v>
      </c>
      <c r="K620" s="61" t="s">
        <v>64</v>
      </c>
      <c r="L620" s="123" t="s">
        <v>180</v>
      </c>
      <c r="M620" s="122" t="s">
        <v>31</v>
      </c>
      <c r="N620" s="623" t="str">
        <f>VLOOKUP($A620,'[2]Phan ca HK1-2025'!$B$4:$I$126,4,0)</f>
        <v>2. Chiều</v>
      </c>
      <c r="O620" s="623" t="str">
        <f>VLOOKUP($A620,'[2]Phan ca HK1-2025'!$B$4:$I$126,6,0)</f>
        <v>15/09/2025</v>
      </c>
      <c r="P620" s="626" t="str">
        <f>VLOOKUP($A620,'[2]Phan ca HK1-2025'!$B$4:$I$126,8,0)</f>
        <v>C3-306</v>
      </c>
      <c r="Q620" s="406" t="s">
        <v>166</v>
      </c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</row>
    <row r="621" spans="1:68" s="5" customFormat="1" ht="30" customHeight="1">
      <c r="A621" s="621"/>
      <c r="B621" s="60" t="s">
        <v>42</v>
      </c>
      <c r="C621" s="121"/>
      <c r="D621" s="60" t="s">
        <v>556</v>
      </c>
      <c r="E621" s="69" t="s">
        <v>970</v>
      </c>
      <c r="F621" s="60" t="s">
        <v>42</v>
      </c>
      <c r="G621" s="121"/>
      <c r="H621" s="60" t="s">
        <v>42</v>
      </c>
      <c r="I621" s="121"/>
      <c r="J621" s="60" t="s">
        <v>556</v>
      </c>
      <c r="K621" s="69" t="s">
        <v>970</v>
      </c>
      <c r="L621" s="60" t="s">
        <v>976</v>
      </c>
      <c r="M621" s="69"/>
      <c r="N621" s="624"/>
      <c r="O621" s="624"/>
      <c r="P621" s="627"/>
      <c r="Q621" s="406" t="s">
        <v>166</v>
      </c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</row>
    <row r="622" spans="1:68" s="5" customFormat="1" ht="30" customHeight="1">
      <c r="A622" s="621"/>
      <c r="B622" s="59" t="s">
        <v>192</v>
      </c>
      <c r="C622" s="61" t="s">
        <v>58</v>
      </c>
      <c r="D622" s="232" t="s">
        <v>188</v>
      </c>
      <c r="E622" s="61" t="s">
        <v>58</v>
      </c>
      <c r="H622" s="59" t="s">
        <v>193</v>
      </c>
      <c r="I622" s="61" t="s">
        <v>58</v>
      </c>
      <c r="J622" s="232" t="s">
        <v>188</v>
      </c>
      <c r="K622" s="61" t="s">
        <v>58</v>
      </c>
      <c r="L622" s="59"/>
      <c r="M622" s="61"/>
      <c r="N622" s="624"/>
      <c r="O622" s="624"/>
      <c r="P622" s="627"/>
      <c r="Q622" s="406" t="s">
        <v>166</v>
      </c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</row>
    <row r="623" spans="1:68" s="5" customFormat="1" ht="30" customHeight="1">
      <c r="A623" s="621"/>
      <c r="B623" s="60" t="s">
        <v>42</v>
      </c>
      <c r="C623" s="121"/>
      <c r="D623" s="60" t="s">
        <v>556</v>
      </c>
      <c r="E623" s="69" t="s">
        <v>971</v>
      </c>
      <c r="F623" s="60"/>
      <c r="G623" s="69"/>
      <c r="H623" s="60" t="s">
        <v>42</v>
      </c>
      <c r="I623" s="121"/>
      <c r="J623" s="60" t="s">
        <v>556</v>
      </c>
      <c r="K623" s="69" t="s">
        <v>971</v>
      </c>
      <c r="L623" s="60"/>
      <c r="M623" s="121"/>
      <c r="N623" s="624"/>
      <c r="O623" s="624"/>
      <c r="P623" s="627"/>
      <c r="Q623" s="406" t="s">
        <v>166</v>
      </c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</row>
    <row r="624" spans="1:68" s="5" customFormat="1" ht="30" customHeight="1">
      <c r="A624" s="621"/>
      <c r="B624" s="205" t="s">
        <v>455</v>
      </c>
      <c r="C624" s="61" t="s">
        <v>59</v>
      </c>
      <c r="D624" s="59"/>
      <c r="E624" s="61"/>
      <c r="F624" s="59"/>
      <c r="G624" s="61"/>
      <c r="H624" s="59"/>
      <c r="I624" s="61"/>
      <c r="J624" s="59"/>
      <c r="K624" s="61"/>
      <c r="L624" s="59"/>
      <c r="M624" s="61"/>
      <c r="N624" s="624"/>
      <c r="O624" s="624"/>
      <c r="P624" s="627"/>
      <c r="Q624" s="406" t="s">
        <v>166</v>
      </c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</row>
    <row r="625" spans="1:68" s="5" customFormat="1" ht="30" customHeight="1" thickBot="1">
      <c r="A625" s="622"/>
      <c r="B625" s="64"/>
      <c r="C625" s="63"/>
      <c r="D625" s="118"/>
      <c r="E625" s="119"/>
      <c r="F625" s="60"/>
      <c r="G625" s="121"/>
      <c r="H625" s="64"/>
      <c r="I625" s="63"/>
      <c r="J625" s="118"/>
      <c r="K625" s="119"/>
      <c r="L625" s="64"/>
      <c r="M625" s="63"/>
      <c r="N625" s="625"/>
      <c r="O625" s="625"/>
      <c r="P625" s="628"/>
      <c r="Q625" s="406" t="s">
        <v>166</v>
      </c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</row>
    <row r="626" spans="1:68" s="5" customFormat="1" ht="30" customHeight="1">
      <c r="A626" s="620" t="s">
        <v>168</v>
      </c>
      <c r="B626" s="123" t="s">
        <v>429</v>
      </c>
      <c r="C626" s="122" t="s">
        <v>59</v>
      </c>
      <c r="D626" s="51" t="s">
        <v>188</v>
      </c>
      <c r="E626" s="122" t="s">
        <v>59</v>
      </c>
      <c r="F626" s="123" t="s">
        <v>93</v>
      </c>
      <c r="G626" s="122" t="s">
        <v>95</v>
      </c>
      <c r="H626" s="59" t="s">
        <v>193</v>
      </c>
      <c r="I626" s="61" t="s">
        <v>59</v>
      </c>
      <c r="J626" s="51" t="s">
        <v>188</v>
      </c>
      <c r="K626" s="122" t="s">
        <v>59</v>
      </c>
      <c r="L626" s="123" t="s">
        <v>180</v>
      </c>
      <c r="M626" s="122" t="s">
        <v>32</v>
      </c>
      <c r="N626" s="623" t="str">
        <f>VLOOKUP($A626,'[2]Phan ca HK1-2025'!$B$4:$I$126,4,0)</f>
        <v>1. Sáng</v>
      </c>
      <c r="O626" s="623" t="str">
        <f>VLOOKUP($A626,'[2]Phan ca HK1-2025'!$B$4:$I$126,6,0)</f>
        <v>15/09/2025</v>
      </c>
      <c r="P626" s="626" t="str">
        <f>VLOOKUP($A626,'[2]Phan ca HK1-2025'!$B$4:$I$126,8,0)</f>
        <v>C3-306</v>
      </c>
      <c r="Q626" s="406" t="s">
        <v>168</v>
      </c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</row>
    <row r="627" spans="1:68" s="5" customFormat="1" ht="30" customHeight="1">
      <c r="A627" s="621"/>
      <c r="B627" s="60" t="s">
        <v>42</v>
      </c>
      <c r="C627" s="121"/>
      <c r="D627" s="60" t="s">
        <v>556</v>
      </c>
      <c r="E627" s="69" t="s">
        <v>444</v>
      </c>
      <c r="F627" s="60" t="s">
        <v>51</v>
      </c>
      <c r="G627" s="121"/>
      <c r="H627" s="60" t="s">
        <v>42</v>
      </c>
      <c r="I627" s="121"/>
      <c r="J627" s="60" t="s">
        <v>556</v>
      </c>
      <c r="K627" s="69" t="s">
        <v>444</v>
      </c>
      <c r="L627" s="60" t="s">
        <v>977</v>
      </c>
      <c r="M627" s="69"/>
      <c r="N627" s="624"/>
      <c r="O627" s="624"/>
      <c r="P627" s="627"/>
      <c r="Q627" s="406" t="s">
        <v>168</v>
      </c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</row>
    <row r="628" spans="1:68" s="5" customFormat="1" ht="30" customHeight="1">
      <c r="A628" s="621"/>
      <c r="B628" s="59" t="s">
        <v>192</v>
      </c>
      <c r="C628" s="61" t="s">
        <v>60</v>
      </c>
      <c r="D628" s="232" t="s">
        <v>188</v>
      </c>
      <c r="E628" s="61" t="s">
        <v>60</v>
      </c>
      <c r="H628" s="59" t="s">
        <v>802</v>
      </c>
      <c r="I628" s="61" t="s">
        <v>60</v>
      </c>
      <c r="J628" s="232" t="s">
        <v>188</v>
      </c>
      <c r="K628" s="61" t="s">
        <v>60</v>
      </c>
      <c r="L628" s="59"/>
      <c r="M628" s="61"/>
      <c r="N628" s="624"/>
      <c r="O628" s="624"/>
      <c r="P628" s="627"/>
      <c r="Q628" s="406" t="s">
        <v>168</v>
      </c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</row>
    <row r="629" spans="1:68" s="5" customFormat="1" ht="30" customHeight="1">
      <c r="A629" s="621"/>
      <c r="B629" s="60" t="s">
        <v>42</v>
      </c>
      <c r="C629" s="121"/>
      <c r="D629" s="60" t="s">
        <v>556</v>
      </c>
      <c r="E629" s="69" t="s">
        <v>445</v>
      </c>
      <c r="F629" s="118"/>
      <c r="G629" s="190"/>
      <c r="H629" s="60" t="s">
        <v>42</v>
      </c>
      <c r="I629" s="121"/>
      <c r="J629" s="60" t="s">
        <v>556</v>
      </c>
      <c r="K629" s="69" t="s">
        <v>445</v>
      </c>
      <c r="L629" s="60"/>
      <c r="M629" s="121"/>
      <c r="N629" s="624"/>
      <c r="O629" s="624"/>
      <c r="P629" s="627"/>
      <c r="Q629" s="406" t="s">
        <v>168</v>
      </c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68" s="5" customFormat="1" ht="30" customHeight="1">
      <c r="A630" s="621"/>
      <c r="B630" s="205" t="s">
        <v>455</v>
      </c>
      <c r="C630" s="61" t="s">
        <v>440</v>
      </c>
      <c r="D630" s="59"/>
      <c r="E630" s="61"/>
      <c r="F630" s="59"/>
      <c r="G630" s="61"/>
      <c r="H630" s="59"/>
      <c r="I630" s="61"/>
      <c r="J630" s="59"/>
      <c r="K630" s="61"/>
      <c r="L630" s="59"/>
      <c r="M630" s="61"/>
      <c r="N630" s="624"/>
      <c r="O630" s="624"/>
      <c r="P630" s="627"/>
      <c r="Q630" s="406" t="s">
        <v>168</v>
      </c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68" s="5" customFormat="1" ht="30" customHeight="1">
      <c r="A631" s="621"/>
      <c r="B631" s="118"/>
      <c r="C631" s="190"/>
      <c r="D631" s="118"/>
      <c r="E631" s="119"/>
      <c r="F631" s="60"/>
      <c r="G631" s="121"/>
      <c r="H631" s="118"/>
      <c r="I631" s="190"/>
      <c r="J631" s="118"/>
      <c r="K631" s="190"/>
      <c r="L631" s="118"/>
      <c r="M631" s="190"/>
      <c r="N631" s="624"/>
      <c r="O631" s="624"/>
      <c r="P631" s="627"/>
      <c r="Q631" s="406" t="s">
        <v>168</v>
      </c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68" s="5" customFormat="1" ht="30" customHeight="1">
      <c r="A632" s="621"/>
      <c r="B632" s="59"/>
      <c r="C632" s="61"/>
      <c r="D632" s="59"/>
      <c r="E632" s="61"/>
      <c r="F632" s="59"/>
      <c r="G632" s="61"/>
      <c r="H632" s="59"/>
      <c r="I632" s="61"/>
      <c r="J632" s="59"/>
      <c r="K632" s="61"/>
      <c r="L632" s="59"/>
      <c r="M632" s="61"/>
      <c r="N632" s="624"/>
      <c r="O632" s="624"/>
      <c r="P632" s="627"/>
      <c r="Q632" s="406" t="s">
        <v>168</v>
      </c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68" s="5" customFormat="1" ht="30" customHeight="1" thickBot="1">
      <c r="A633" s="622"/>
      <c r="B633" s="64"/>
      <c r="C633" s="63"/>
      <c r="D633" s="64"/>
      <c r="E633" s="197"/>
      <c r="F633" s="64"/>
      <c r="G633" s="63"/>
      <c r="H633" s="64"/>
      <c r="I633" s="63"/>
      <c r="J633" s="64"/>
      <c r="K633" s="63"/>
      <c r="L633" s="64"/>
      <c r="M633" s="63"/>
      <c r="N633" s="625"/>
      <c r="O633" s="625"/>
      <c r="P633" s="628"/>
      <c r="Q633" s="406" t="s">
        <v>168</v>
      </c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68" s="5" customFormat="1" ht="30" customHeight="1">
      <c r="A634" s="620" t="s">
        <v>381</v>
      </c>
      <c r="B634" s="59" t="s">
        <v>192</v>
      </c>
      <c r="C634" s="61" t="s">
        <v>59</v>
      </c>
      <c r="D634" s="123" t="s">
        <v>93</v>
      </c>
      <c r="E634" s="122" t="s">
        <v>95</v>
      </c>
      <c r="F634" s="59"/>
      <c r="G634" s="122"/>
      <c r="H634" s="59"/>
      <c r="I634" s="122"/>
      <c r="J634" s="59"/>
      <c r="K634" s="122"/>
      <c r="L634" s="123" t="s">
        <v>193</v>
      </c>
      <c r="M634" s="122" t="s">
        <v>59</v>
      </c>
      <c r="N634" s="623" t="str">
        <f>VLOOKUP($A634,'[2]Phan ca HK1-2025'!$B$4:$I$126,4,0)</f>
        <v>1. Sáng</v>
      </c>
      <c r="O634" s="623" t="str">
        <f>VLOOKUP($A634,'[2]Phan ca HK1-2025'!$B$4:$I$126,6,0)</f>
        <v>15/09/2025</v>
      </c>
      <c r="P634" s="626" t="str">
        <f>VLOOKUP($A634,'[2]Phan ca HK1-2025'!$B$4:$I$126,8,0)</f>
        <v>Khu C</v>
      </c>
      <c r="Q634" s="406" t="s">
        <v>381</v>
      </c>
      <c r="R634" s="481" t="s">
        <v>221</v>
      </c>
      <c r="S634" s="478" t="s">
        <v>93</v>
      </c>
      <c r="T634" s="479">
        <v>3</v>
      </c>
      <c r="U634" s="479">
        <v>3</v>
      </c>
      <c r="V634" s="479">
        <v>0</v>
      </c>
      <c r="W634" s="479">
        <v>0</v>
      </c>
      <c r="X634" s="369"/>
      <c r="Y634" s="414">
        <v>4</v>
      </c>
      <c r="Z634" s="378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68" s="5" customFormat="1" ht="30" customHeight="1">
      <c r="A635" s="621"/>
      <c r="B635" s="60" t="s">
        <v>48</v>
      </c>
      <c r="C635" s="121"/>
      <c r="D635" s="60" t="s">
        <v>42</v>
      </c>
      <c r="E635" s="121"/>
      <c r="F635" s="118"/>
      <c r="G635" s="121"/>
      <c r="H635" s="118"/>
      <c r="I635" s="121"/>
      <c r="J635" s="118"/>
      <c r="K635" s="190"/>
      <c r="L635" s="60" t="s">
        <v>37</v>
      </c>
      <c r="M635" s="121"/>
      <c r="N635" s="624"/>
      <c r="O635" s="624"/>
      <c r="P635" s="627"/>
      <c r="Q635" s="406" t="s">
        <v>381</v>
      </c>
      <c r="R635" s="481" t="s">
        <v>201</v>
      </c>
      <c r="S635" s="478" t="s">
        <v>180</v>
      </c>
      <c r="T635" s="479">
        <v>3</v>
      </c>
      <c r="U635" s="479">
        <v>3</v>
      </c>
      <c r="V635" s="479">
        <v>0</v>
      </c>
      <c r="W635" s="479">
        <v>0</v>
      </c>
      <c r="X635" s="369"/>
      <c r="Y635" s="414">
        <v>2</v>
      </c>
      <c r="Z635" s="378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68" s="5" customFormat="1" ht="30" customHeight="1">
      <c r="A636" s="621"/>
      <c r="D636" s="59"/>
      <c r="E636" s="61"/>
      <c r="F636" s="59" t="s">
        <v>429</v>
      </c>
      <c r="G636" s="61" t="s">
        <v>60</v>
      </c>
      <c r="H636" s="59"/>
      <c r="I636" s="61"/>
      <c r="J636" s="59"/>
      <c r="K636" s="61"/>
      <c r="L636" s="59" t="s">
        <v>802</v>
      </c>
      <c r="M636" s="61" t="s">
        <v>60</v>
      </c>
      <c r="N636" s="624"/>
      <c r="O636" s="624"/>
      <c r="P636" s="627"/>
      <c r="Q636" s="406" t="s">
        <v>381</v>
      </c>
      <c r="R636" s="481" t="s">
        <v>430</v>
      </c>
      <c r="S636" s="478" t="s">
        <v>429</v>
      </c>
      <c r="T636" s="479">
        <v>2</v>
      </c>
      <c r="U636" s="479">
        <v>2</v>
      </c>
      <c r="V636" s="479">
        <v>0</v>
      </c>
      <c r="W636" s="479">
        <v>0</v>
      </c>
      <c r="X636" s="369"/>
      <c r="Y636" s="414">
        <v>2</v>
      </c>
      <c r="Z636" s="378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68" s="5" customFormat="1" ht="30" customHeight="1">
      <c r="A637" s="621"/>
      <c r="B637" s="60"/>
      <c r="C637" s="121"/>
      <c r="D637" s="60"/>
      <c r="E637" s="121"/>
      <c r="F637" s="118" t="s">
        <v>460</v>
      </c>
      <c r="G637" s="190"/>
      <c r="H637" s="60"/>
      <c r="I637" s="121"/>
      <c r="J637" s="60"/>
      <c r="K637" s="121"/>
      <c r="L637" s="60" t="s">
        <v>37</v>
      </c>
      <c r="M637" s="121"/>
      <c r="N637" s="624"/>
      <c r="O637" s="624"/>
      <c r="P637" s="627"/>
      <c r="Q637" s="406" t="s">
        <v>381</v>
      </c>
      <c r="R637" s="481" t="s">
        <v>226</v>
      </c>
      <c r="S637" s="478" t="s">
        <v>192</v>
      </c>
      <c r="T637" s="479">
        <v>2</v>
      </c>
      <c r="U637" s="479">
        <v>2</v>
      </c>
      <c r="V637" s="479">
        <v>0</v>
      </c>
      <c r="W637" s="479">
        <v>0</v>
      </c>
      <c r="X637" s="373"/>
      <c r="Y637" s="414">
        <v>2</v>
      </c>
      <c r="Z637" s="405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68" s="5" customFormat="1" ht="30" customHeight="1">
      <c r="A638" s="621"/>
      <c r="B638" s="59"/>
      <c r="C638" s="61"/>
      <c r="D638" s="59"/>
      <c r="E638" s="61"/>
      <c r="F638" s="59"/>
      <c r="G638" s="61"/>
      <c r="H638" s="59"/>
      <c r="I638" s="61"/>
      <c r="J638" s="59"/>
      <c r="K638" s="61"/>
      <c r="L638" s="59"/>
      <c r="M638" s="61"/>
      <c r="N638" s="624"/>
      <c r="O638" s="624"/>
      <c r="P638" s="627"/>
      <c r="Q638" s="406" t="s">
        <v>381</v>
      </c>
      <c r="R638" s="481" t="s">
        <v>227</v>
      </c>
      <c r="S638" s="478" t="s">
        <v>193</v>
      </c>
      <c r="T638" s="479">
        <v>2</v>
      </c>
      <c r="U638" s="479">
        <v>2</v>
      </c>
      <c r="V638" s="479">
        <v>0</v>
      </c>
      <c r="W638" s="479">
        <v>0</v>
      </c>
      <c r="X638" s="373"/>
      <c r="Y638" s="414">
        <v>2</v>
      </c>
      <c r="Z638" s="405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68" s="5" customFormat="1" ht="30" customHeight="1">
      <c r="A639" s="621"/>
      <c r="B639" s="60"/>
      <c r="C639" s="121"/>
      <c r="D639" s="118"/>
      <c r="E639" s="119"/>
      <c r="F639" s="118"/>
      <c r="G639" s="119"/>
      <c r="H639" s="118"/>
      <c r="I639" s="190"/>
      <c r="J639" s="60"/>
      <c r="K639" s="121"/>
      <c r="L639" s="60"/>
      <c r="M639" s="121"/>
      <c r="N639" s="624"/>
      <c r="O639" s="624"/>
      <c r="P639" s="627"/>
      <c r="Q639" s="406" t="s">
        <v>381</v>
      </c>
      <c r="R639" s="481" t="s">
        <v>619</v>
      </c>
      <c r="S639" s="478" t="s">
        <v>188</v>
      </c>
      <c r="T639" s="479">
        <v>5</v>
      </c>
      <c r="U639" s="479">
        <v>5</v>
      </c>
      <c r="V639" s="479">
        <v>0</v>
      </c>
      <c r="W639" s="479">
        <v>0</v>
      </c>
      <c r="X639" s="373"/>
      <c r="Y639" s="414">
        <v>2</v>
      </c>
      <c r="Z639" s="405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68" s="5" customFormat="1" ht="30" customHeight="1">
      <c r="A640" s="621"/>
      <c r="B640" s="59"/>
      <c r="C640" s="61"/>
      <c r="D640" s="232" t="s">
        <v>188</v>
      </c>
      <c r="E640" s="61" t="s">
        <v>64</v>
      </c>
      <c r="F640" s="59" t="s">
        <v>180</v>
      </c>
      <c r="G640" s="61" t="s">
        <v>64</v>
      </c>
      <c r="H640" s="59"/>
      <c r="I640" s="61"/>
      <c r="J640" s="232" t="s">
        <v>188</v>
      </c>
      <c r="K640" s="61" t="s">
        <v>64</v>
      </c>
      <c r="L640" s="59"/>
      <c r="M640" s="61"/>
      <c r="N640" s="624"/>
      <c r="O640" s="624"/>
      <c r="P640" s="627"/>
      <c r="Q640" s="406" t="s">
        <v>381</v>
      </c>
      <c r="R640" s="481" t="s">
        <v>626</v>
      </c>
      <c r="S640" s="478" t="s">
        <v>802</v>
      </c>
      <c r="T640" s="479">
        <v>3</v>
      </c>
      <c r="U640" s="479">
        <v>2</v>
      </c>
      <c r="V640" s="479">
        <v>0</v>
      </c>
      <c r="W640" s="479">
        <v>1</v>
      </c>
      <c r="X640" s="373"/>
      <c r="Y640" s="414">
        <v>2</v>
      </c>
      <c r="Z640" s="378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s="5" customFormat="1" ht="30" customHeight="1">
      <c r="A641" s="621"/>
      <c r="B641" s="60"/>
      <c r="C641" s="121"/>
      <c r="D641" s="60" t="s">
        <v>460</v>
      </c>
      <c r="E641" s="69" t="s">
        <v>980</v>
      </c>
      <c r="F641" s="118" t="s">
        <v>982</v>
      </c>
      <c r="G641" s="119"/>
      <c r="H641" s="118"/>
      <c r="I641" s="190"/>
      <c r="J641" s="60" t="s">
        <v>460</v>
      </c>
      <c r="K641" s="69" t="s">
        <v>980</v>
      </c>
      <c r="L641" s="60"/>
      <c r="M641" s="121"/>
      <c r="N641" s="624"/>
      <c r="O641" s="624"/>
      <c r="P641" s="627"/>
      <c r="Q641" s="406" t="s">
        <v>381</v>
      </c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s="5" customFormat="1" ht="30" customHeight="1">
      <c r="A642" s="621"/>
      <c r="B642" s="59"/>
      <c r="C642" s="61"/>
      <c r="D642" s="232" t="s">
        <v>188</v>
      </c>
      <c r="E642" s="61" t="s">
        <v>58</v>
      </c>
      <c r="F642" s="205" t="s">
        <v>1136</v>
      </c>
      <c r="G642" s="61" t="s">
        <v>31</v>
      </c>
      <c r="H642" s="59"/>
      <c r="I642" s="61"/>
      <c r="J642" s="232" t="s">
        <v>188</v>
      </c>
      <c r="K642" s="61" t="s">
        <v>58</v>
      </c>
      <c r="L642" s="59"/>
      <c r="M642" s="61"/>
      <c r="N642" s="624"/>
      <c r="O642" s="624"/>
      <c r="P642" s="627"/>
      <c r="Q642" s="406" t="s">
        <v>381</v>
      </c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s="5" customFormat="1" ht="30" customHeight="1" thickBot="1">
      <c r="A643" s="622"/>
      <c r="B643" s="64"/>
      <c r="C643" s="63"/>
      <c r="D643" s="60" t="s">
        <v>460</v>
      </c>
      <c r="E643" s="69" t="s">
        <v>981</v>
      </c>
      <c r="F643" s="60"/>
      <c r="G643" s="121"/>
      <c r="H643" s="64"/>
      <c r="I643" s="63"/>
      <c r="J643" s="60" t="s">
        <v>460</v>
      </c>
      <c r="K643" s="69" t="s">
        <v>981</v>
      </c>
      <c r="L643" s="118"/>
      <c r="M643" s="190"/>
      <c r="N643" s="625"/>
      <c r="O643" s="625"/>
      <c r="P643" s="628"/>
      <c r="Q643" s="406" t="s">
        <v>381</v>
      </c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s="5" customFormat="1" ht="30" customHeight="1">
      <c r="A644" s="620" t="s">
        <v>101</v>
      </c>
      <c r="B644" s="59" t="s">
        <v>192</v>
      </c>
      <c r="C644" s="122" t="s">
        <v>64</v>
      </c>
      <c r="D644" s="51" t="s">
        <v>188</v>
      </c>
      <c r="E644" s="122" t="s">
        <v>64</v>
      </c>
      <c r="F644" s="123" t="s">
        <v>606</v>
      </c>
      <c r="G644" s="122" t="s">
        <v>64</v>
      </c>
      <c r="H644" s="59" t="s">
        <v>158</v>
      </c>
      <c r="I644" s="122" t="s">
        <v>14</v>
      </c>
      <c r="J644" s="51" t="s">
        <v>188</v>
      </c>
      <c r="K644" s="122" t="s">
        <v>64</v>
      </c>
      <c r="L644" s="123" t="s">
        <v>180</v>
      </c>
      <c r="M644" s="122" t="s">
        <v>31</v>
      </c>
      <c r="N644" s="623" t="str">
        <f>VLOOKUP($A644,'[2]Phan ca HK1-2025'!$B$4:$I$126,4,0)</f>
        <v>2. Chiều</v>
      </c>
      <c r="O644" s="623" t="str">
        <f>VLOOKUP($A644,'[2]Phan ca HK1-2025'!$B$4:$I$126,6,0)</f>
        <v>15/09/2025</v>
      </c>
      <c r="P644" s="626" t="str">
        <f>VLOOKUP($A644,'[2]Phan ca HK1-2025'!$B$4:$I$126,8,0)</f>
        <v>C1-402</v>
      </c>
      <c r="Q644" s="406" t="s">
        <v>101</v>
      </c>
      <c r="R644" s="481" t="s">
        <v>225</v>
      </c>
      <c r="S644" s="478" t="s">
        <v>158</v>
      </c>
      <c r="T644" s="479">
        <v>3</v>
      </c>
      <c r="U644" s="479">
        <v>3</v>
      </c>
      <c r="V644" s="479">
        <v>0</v>
      </c>
      <c r="W644" s="479">
        <v>0</v>
      </c>
      <c r="X644" s="369"/>
      <c r="Y644" s="414">
        <v>4</v>
      </c>
      <c r="Z644" s="372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s="5" customFormat="1" ht="30" customHeight="1">
      <c r="A645" s="621"/>
      <c r="B645" s="118"/>
      <c r="C645" s="190"/>
      <c r="D645" s="118" t="s">
        <v>460</v>
      </c>
      <c r="E645" s="119" t="s">
        <v>972</v>
      </c>
      <c r="F645" s="118"/>
      <c r="G645" s="190"/>
      <c r="H645" s="118"/>
      <c r="I645" s="190"/>
      <c r="J645" s="60" t="s">
        <v>460</v>
      </c>
      <c r="K645" s="69" t="s">
        <v>972</v>
      </c>
      <c r="L645" s="60" t="s">
        <v>976</v>
      </c>
      <c r="M645" s="69"/>
      <c r="N645" s="624"/>
      <c r="O645" s="624"/>
      <c r="P645" s="627"/>
      <c r="Q645" s="406" t="s">
        <v>101</v>
      </c>
      <c r="R645" s="481" t="s">
        <v>605</v>
      </c>
      <c r="S645" s="478" t="s">
        <v>606</v>
      </c>
      <c r="T645" s="479">
        <v>2</v>
      </c>
      <c r="U645" s="479">
        <v>2</v>
      </c>
      <c r="V645" s="479">
        <v>0</v>
      </c>
      <c r="W645" s="479">
        <v>0</v>
      </c>
      <c r="X645" s="369"/>
      <c r="Y645" s="414">
        <v>2</v>
      </c>
      <c r="Z645" s="372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s="5" customFormat="1" ht="30" customHeight="1">
      <c r="A646" s="621"/>
      <c r="B646" s="205" t="s">
        <v>455</v>
      </c>
      <c r="C646" s="61" t="s">
        <v>60</v>
      </c>
      <c r="D646" s="232" t="s">
        <v>188</v>
      </c>
      <c r="E646" s="61" t="s">
        <v>58</v>
      </c>
      <c r="F646" s="59" t="s">
        <v>429</v>
      </c>
      <c r="G646" s="61" t="s">
        <v>58</v>
      </c>
      <c r="H646" s="59"/>
      <c r="I646" s="61"/>
      <c r="J646" s="232" t="s">
        <v>188</v>
      </c>
      <c r="K646" s="61" t="s">
        <v>58</v>
      </c>
      <c r="L646" s="59" t="s">
        <v>802</v>
      </c>
      <c r="M646" s="61" t="s">
        <v>64</v>
      </c>
      <c r="N646" s="624"/>
      <c r="O646" s="624"/>
      <c r="P646" s="627"/>
      <c r="Q646" s="406" t="s">
        <v>101</v>
      </c>
      <c r="R646" s="481" t="s">
        <v>201</v>
      </c>
      <c r="S646" s="478" t="s">
        <v>180</v>
      </c>
      <c r="T646" s="479">
        <v>3</v>
      </c>
      <c r="U646" s="479">
        <v>3</v>
      </c>
      <c r="V646" s="479">
        <v>0</v>
      </c>
      <c r="W646" s="479">
        <v>0</v>
      </c>
      <c r="X646" s="369"/>
      <c r="Y646" s="414">
        <v>2</v>
      </c>
      <c r="Z646" s="370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s="5" customFormat="1" ht="30" customHeight="1">
      <c r="A647" s="621"/>
      <c r="B647" s="60"/>
      <c r="C647" s="121"/>
      <c r="D647" s="60" t="s">
        <v>460</v>
      </c>
      <c r="E647" s="69" t="s">
        <v>973</v>
      </c>
      <c r="F647" s="60"/>
      <c r="G647" s="121"/>
      <c r="H647" s="60"/>
      <c r="I647" s="121"/>
      <c r="J647" s="60" t="s">
        <v>460</v>
      </c>
      <c r="K647" s="69" t="s">
        <v>973</v>
      </c>
      <c r="L647" s="60"/>
      <c r="M647" s="121"/>
      <c r="N647" s="624"/>
      <c r="O647" s="624"/>
      <c r="P647" s="627"/>
      <c r="Q647" s="406" t="s">
        <v>101</v>
      </c>
      <c r="R647" s="481" t="s">
        <v>226</v>
      </c>
      <c r="S647" s="478" t="s">
        <v>192</v>
      </c>
      <c r="T647" s="479">
        <v>2</v>
      </c>
      <c r="U647" s="479">
        <v>2</v>
      </c>
      <c r="V647" s="479">
        <v>0</v>
      </c>
      <c r="W647" s="479">
        <v>0</v>
      </c>
      <c r="X647" s="369"/>
      <c r="Y647" s="414">
        <v>2</v>
      </c>
      <c r="Z647" s="372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s="5" customFormat="1" ht="30" customHeight="1">
      <c r="A648" s="621"/>
      <c r="B648" s="59"/>
      <c r="C648" s="61"/>
      <c r="D648" s="59"/>
      <c r="E648" s="61"/>
      <c r="G648" s="485"/>
      <c r="H648" s="59"/>
      <c r="I648" s="61"/>
      <c r="J648" s="59"/>
      <c r="K648" s="61"/>
      <c r="L648" s="59"/>
      <c r="M648" s="61"/>
      <c r="N648" s="624"/>
      <c r="O648" s="624"/>
      <c r="P648" s="627"/>
      <c r="Q648" s="406" t="s">
        <v>101</v>
      </c>
      <c r="R648" s="481" t="s">
        <v>430</v>
      </c>
      <c r="S648" s="478" t="s">
        <v>429</v>
      </c>
      <c r="T648" s="479">
        <v>2</v>
      </c>
      <c r="U648" s="479">
        <v>2</v>
      </c>
      <c r="V648" s="479">
        <v>0</v>
      </c>
      <c r="W648" s="479">
        <v>0</v>
      </c>
      <c r="X648" s="373"/>
      <c r="Y648" s="414">
        <v>2</v>
      </c>
      <c r="Z648" s="373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s="5" customFormat="1" ht="30" customHeight="1" thickBot="1">
      <c r="A649" s="621"/>
      <c r="B649" s="64"/>
      <c r="C649" s="63"/>
      <c r="D649" s="64"/>
      <c r="E649" s="197"/>
      <c r="F649" s="64"/>
      <c r="G649" s="63"/>
      <c r="H649" s="64"/>
      <c r="I649" s="63"/>
      <c r="J649" s="64"/>
      <c r="K649" s="190"/>
      <c r="L649" s="118"/>
      <c r="M649" s="119"/>
      <c r="N649" s="624"/>
      <c r="O649" s="624"/>
      <c r="P649" s="627"/>
      <c r="Q649" s="406" t="s">
        <v>101</v>
      </c>
      <c r="R649" s="481" t="s">
        <v>619</v>
      </c>
      <c r="S649" s="478" t="s">
        <v>188</v>
      </c>
      <c r="T649" s="479">
        <v>5</v>
      </c>
      <c r="U649" s="479">
        <v>5</v>
      </c>
      <c r="V649" s="479">
        <v>0</v>
      </c>
      <c r="W649" s="479">
        <v>0</v>
      </c>
      <c r="X649" s="373"/>
      <c r="Y649" s="414">
        <v>2</v>
      </c>
      <c r="Z649" s="370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s="5" customFormat="1" ht="30" customHeight="1">
      <c r="A650" s="620" t="s">
        <v>140</v>
      </c>
      <c r="B650" s="187" t="s">
        <v>192</v>
      </c>
      <c r="C650" s="188" t="s">
        <v>59</v>
      </c>
      <c r="D650" s="231" t="s">
        <v>188</v>
      </c>
      <c r="E650" s="188" t="s">
        <v>59</v>
      </c>
      <c r="H650" s="59" t="s">
        <v>158</v>
      </c>
      <c r="I650" s="122" t="s">
        <v>95</v>
      </c>
      <c r="J650" s="51" t="s">
        <v>188</v>
      </c>
      <c r="K650" s="122" t="s">
        <v>59</v>
      </c>
      <c r="L650" s="123" t="s">
        <v>180</v>
      </c>
      <c r="M650" s="122" t="s">
        <v>32</v>
      </c>
      <c r="N650" s="623" t="str">
        <f>VLOOKUP($A650,'[2]Phan ca HK1-2025'!$B$4:$I$126,4,0)</f>
        <v>1. Sáng</v>
      </c>
      <c r="O650" s="623" t="str">
        <f>VLOOKUP($A650,'[2]Phan ca HK1-2025'!$B$4:$I$126,6,0)</f>
        <v>15/09/2025</v>
      </c>
      <c r="P650" s="626" t="str">
        <f>VLOOKUP($A650,'[2]Phan ca HK1-2025'!$B$4:$I$126,8,0)</f>
        <v>C1-402</v>
      </c>
      <c r="Q650" s="406" t="s">
        <v>140</v>
      </c>
      <c r="R650" s="481" t="s">
        <v>626</v>
      </c>
      <c r="S650" s="478" t="s">
        <v>802</v>
      </c>
      <c r="T650" s="479">
        <v>3</v>
      </c>
      <c r="U650" s="479">
        <v>2</v>
      </c>
      <c r="V650" s="479">
        <v>0</v>
      </c>
      <c r="W650" s="479">
        <v>1</v>
      </c>
      <c r="X650" s="369"/>
      <c r="Y650" s="414">
        <v>2</v>
      </c>
      <c r="Z650" s="37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s="5" customFormat="1" ht="30" customHeight="1">
      <c r="A651" s="621"/>
      <c r="B651" s="118"/>
      <c r="C651" s="121"/>
      <c r="D651" s="60" t="s">
        <v>460</v>
      </c>
      <c r="E651" s="69" t="s">
        <v>974</v>
      </c>
      <c r="F651" s="118"/>
      <c r="G651" s="69"/>
      <c r="H651" s="118"/>
      <c r="I651" s="190"/>
      <c r="J651" s="60" t="s">
        <v>460</v>
      </c>
      <c r="K651" s="69" t="s">
        <v>974</v>
      </c>
      <c r="L651" s="60" t="s">
        <v>977</v>
      </c>
      <c r="M651" s="69"/>
      <c r="N651" s="624"/>
      <c r="O651" s="624"/>
      <c r="P651" s="627"/>
      <c r="Q651" s="406" t="s">
        <v>140</v>
      </c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s="5" customFormat="1" ht="30" customHeight="1">
      <c r="A652" s="621"/>
      <c r="B652" s="59" t="s">
        <v>429</v>
      </c>
      <c r="C652" s="61" t="s">
        <v>60</v>
      </c>
      <c r="D652" s="232" t="s">
        <v>188</v>
      </c>
      <c r="E652" s="61" t="s">
        <v>60</v>
      </c>
      <c r="F652" s="59" t="s">
        <v>606</v>
      </c>
      <c r="G652" s="61" t="s">
        <v>60</v>
      </c>
      <c r="H652" s="59"/>
      <c r="I652" s="61"/>
      <c r="J652" s="232" t="s">
        <v>188</v>
      </c>
      <c r="K652" s="61" t="s">
        <v>60</v>
      </c>
      <c r="L652" s="59" t="s">
        <v>802</v>
      </c>
      <c r="M652" s="61" t="s">
        <v>59</v>
      </c>
      <c r="N652" s="624"/>
      <c r="O652" s="624"/>
      <c r="P652" s="627"/>
      <c r="Q652" s="406" t="s">
        <v>140</v>
      </c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s="5" customFormat="1" ht="30" customHeight="1">
      <c r="A653" s="621"/>
      <c r="B653" s="118"/>
      <c r="C653" s="190"/>
      <c r="D653" s="118" t="s">
        <v>460</v>
      </c>
      <c r="E653" s="119" t="s">
        <v>975</v>
      </c>
      <c r="F653" s="118"/>
      <c r="G653" s="190"/>
      <c r="H653" s="118"/>
      <c r="I653" s="190"/>
      <c r="J653" s="60" t="s">
        <v>460</v>
      </c>
      <c r="K653" s="69" t="s">
        <v>975</v>
      </c>
      <c r="L653" s="60"/>
      <c r="M653" s="121"/>
      <c r="N653" s="624"/>
      <c r="O653" s="624"/>
      <c r="P653" s="627"/>
      <c r="Q653" s="406" t="s">
        <v>140</v>
      </c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s="5" customFormat="1" ht="30" customHeight="1">
      <c r="A654" s="621"/>
      <c r="B654" s="205" t="s">
        <v>455</v>
      </c>
      <c r="C654" s="61" t="s">
        <v>31</v>
      </c>
      <c r="D654" s="59"/>
      <c r="E654" s="61"/>
      <c r="F654" s="59"/>
      <c r="G654" s="61"/>
      <c r="H654" s="59"/>
      <c r="I654" s="61"/>
      <c r="J654" s="59"/>
      <c r="K654" s="61"/>
      <c r="L654" s="59"/>
      <c r="M654" s="61"/>
      <c r="N654" s="624"/>
      <c r="O654" s="624"/>
      <c r="P654" s="627"/>
      <c r="Q654" s="406" t="s">
        <v>140</v>
      </c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s="5" customFormat="1" ht="30" customHeight="1" thickBot="1">
      <c r="A655" s="621"/>
      <c r="B655" s="64"/>
      <c r="C655" s="63"/>
      <c r="D655" s="64"/>
      <c r="E655" s="63"/>
      <c r="F655" s="64"/>
      <c r="G655" s="63"/>
      <c r="H655" s="64"/>
      <c r="I655" s="63"/>
      <c r="J655" s="118"/>
      <c r="K655" s="190"/>
      <c r="L655" s="118"/>
      <c r="M655" s="190"/>
      <c r="N655" s="624"/>
      <c r="O655" s="624"/>
      <c r="P655" s="627"/>
      <c r="Q655" s="406" t="s">
        <v>140</v>
      </c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s="5" customFormat="1" ht="30" customHeight="1">
      <c r="A656" s="620" t="s">
        <v>99</v>
      </c>
      <c r="B656" s="123" t="s">
        <v>802</v>
      </c>
      <c r="C656" s="122" t="s">
        <v>64</v>
      </c>
      <c r="D656" s="123" t="s">
        <v>192</v>
      </c>
      <c r="E656" s="122" t="s">
        <v>440</v>
      </c>
      <c r="F656" s="123" t="s">
        <v>429</v>
      </c>
      <c r="G656" s="122" t="s">
        <v>64</v>
      </c>
      <c r="H656" s="123"/>
      <c r="I656" s="122"/>
      <c r="J656" s="123"/>
      <c r="K656" s="122"/>
      <c r="L656" s="123"/>
      <c r="M656" s="122"/>
      <c r="N656" s="623" t="str">
        <f>VLOOKUP($A656,'[2]Phan ca HK1-2025'!$B$4:$I$126,4,0)</f>
        <v>2. Chiều</v>
      </c>
      <c r="O656" s="623" t="str">
        <f>VLOOKUP($A656,'[2]Phan ca HK1-2025'!$B$4:$I$126,6,0)</f>
        <v>15/09/2025</v>
      </c>
      <c r="P656" s="626" t="str">
        <f>VLOOKUP($A656,'[2]Phan ca HK1-2025'!$B$4:$I$126,8,0)</f>
        <v>C1-401</v>
      </c>
      <c r="Q656" s="406" t="s">
        <v>99</v>
      </c>
      <c r="R656" s="427" t="s">
        <v>221</v>
      </c>
      <c r="S656" s="346" t="s">
        <v>93</v>
      </c>
      <c r="T656" s="347">
        <v>3</v>
      </c>
      <c r="U656" s="347">
        <v>3</v>
      </c>
      <c r="V656" s="347">
        <v>0</v>
      </c>
      <c r="W656" s="347">
        <v>0</v>
      </c>
      <c r="X656" s="369"/>
      <c r="Y656" s="414">
        <v>4</v>
      </c>
      <c r="Z656" s="372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s="5" customFormat="1" ht="30" customHeight="1">
      <c r="A657" s="621"/>
      <c r="B657" s="60"/>
      <c r="C657" s="121"/>
      <c r="D657" s="60" t="s">
        <v>41</v>
      </c>
      <c r="E657" s="121"/>
      <c r="F657" s="60" t="s">
        <v>46</v>
      </c>
      <c r="G657" s="121"/>
      <c r="H657" s="118"/>
      <c r="I657" s="69"/>
      <c r="J657" s="118"/>
      <c r="K657" s="69"/>
      <c r="L657" s="118"/>
      <c r="M657" s="69"/>
      <c r="N657" s="624"/>
      <c r="O657" s="624"/>
      <c r="P657" s="627"/>
      <c r="Q657" s="406" t="s">
        <v>99</v>
      </c>
      <c r="R657" s="427" t="s">
        <v>201</v>
      </c>
      <c r="S657" s="346" t="s">
        <v>180</v>
      </c>
      <c r="T657" s="347">
        <v>3</v>
      </c>
      <c r="U657" s="347">
        <v>3</v>
      </c>
      <c r="V657" s="347">
        <v>0</v>
      </c>
      <c r="W657" s="347">
        <v>0</v>
      </c>
      <c r="X657" s="369"/>
      <c r="Y657" s="414">
        <v>2</v>
      </c>
      <c r="Z657" s="372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s="5" customFormat="1" ht="30" customHeight="1">
      <c r="A658" s="621"/>
      <c r="B658" s="59" t="s">
        <v>193</v>
      </c>
      <c r="C658" s="61" t="s">
        <v>58</v>
      </c>
      <c r="D658" s="59" t="s">
        <v>180</v>
      </c>
      <c r="E658" s="61" t="s">
        <v>31</v>
      </c>
      <c r="F658" s="59"/>
      <c r="G658" s="61"/>
      <c r="H658" s="59"/>
      <c r="I658" s="61"/>
      <c r="J658" s="59"/>
      <c r="K658" s="61"/>
      <c r="L658" s="59"/>
      <c r="M658" s="61"/>
      <c r="N658" s="624"/>
      <c r="O658" s="624"/>
      <c r="P658" s="627"/>
      <c r="Q658" s="406" t="s">
        <v>99</v>
      </c>
      <c r="R658" s="427" t="s">
        <v>430</v>
      </c>
      <c r="S658" s="346" t="s">
        <v>429</v>
      </c>
      <c r="T658" s="347">
        <v>2</v>
      </c>
      <c r="U658" s="347">
        <v>2</v>
      </c>
      <c r="V658" s="347">
        <v>0</v>
      </c>
      <c r="W658" s="347">
        <v>0</v>
      </c>
      <c r="X658" s="369"/>
      <c r="Y658" s="414">
        <v>2</v>
      </c>
      <c r="Z658" s="374"/>
      <c r="AA658"/>
      <c r="AB658"/>
      <c r="AC658"/>
      <c r="AD658"/>
      <c r="AG658"/>
      <c r="AH658"/>
      <c r="AI658"/>
      <c r="AJ658"/>
      <c r="AK658"/>
      <c r="AL658"/>
      <c r="AM658"/>
      <c r="AN658"/>
      <c r="AO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s="5" customFormat="1" ht="30" customHeight="1">
      <c r="A659" s="621"/>
      <c r="B659" s="118"/>
      <c r="C659" s="190"/>
      <c r="D659" s="60" t="s">
        <v>41</v>
      </c>
      <c r="E659" s="190"/>
      <c r="F659" s="118"/>
      <c r="G659" s="119"/>
      <c r="H659" s="118"/>
      <c r="I659" s="190"/>
      <c r="J659" s="60"/>
      <c r="K659" s="121"/>
      <c r="L659" s="60"/>
      <c r="M659" s="69"/>
      <c r="N659" s="624"/>
      <c r="O659" s="624"/>
      <c r="P659" s="627"/>
      <c r="Q659" s="406" t="s">
        <v>99</v>
      </c>
      <c r="R659" s="427" t="s">
        <v>226</v>
      </c>
      <c r="S659" s="346" t="s">
        <v>192</v>
      </c>
      <c r="T659" s="347">
        <v>2</v>
      </c>
      <c r="U659" s="347">
        <v>2</v>
      </c>
      <c r="V659" s="347">
        <v>0</v>
      </c>
      <c r="W659" s="347">
        <v>0</v>
      </c>
      <c r="X659" s="369"/>
      <c r="Y659" s="414">
        <v>2</v>
      </c>
      <c r="Z659" s="372"/>
      <c r="AA659"/>
      <c r="AB659"/>
      <c r="AC659"/>
      <c r="AD659"/>
      <c r="AG659"/>
      <c r="AH659"/>
      <c r="AI659"/>
      <c r="AJ659"/>
      <c r="AK659"/>
      <c r="AL659"/>
      <c r="AM659"/>
      <c r="AN659"/>
      <c r="AO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s="5" customFormat="1" ht="30" customHeight="1">
      <c r="A660" s="621"/>
      <c r="B660" s="232" t="s">
        <v>188</v>
      </c>
      <c r="C660" s="61" t="s">
        <v>59</v>
      </c>
      <c r="D660" s="205" t="s">
        <v>453</v>
      </c>
      <c r="E660" s="61" t="s">
        <v>59</v>
      </c>
      <c r="F660" s="59" t="s">
        <v>93</v>
      </c>
      <c r="G660" s="61" t="s">
        <v>95</v>
      </c>
      <c r="H660" s="232" t="s">
        <v>188</v>
      </c>
      <c r="I660" s="61" t="s">
        <v>59</v>
      </c>
      <c r="J660" s="59"/>
      <c r="K660" s="61"/>
      <c r="L660" s="59"/>
      <c r="M660" s="61"/>
      <c r="N660" s="624"/>
      <c r="O660" s="624"/>
      <c r="P660" s="627"/>
      <c r="Q660" s="406" t="s">
        <v>99</v>
      </c>
      <c r="R660" s="427" t="s">
        <v>227</v>
      </c>
      <c r="S660" s="346" t="s">
        <v>193</v>
      </c>
      <c r="T660" s="347">
        <v>2</v>
      </c>
      <c r="U660" s="347">
        <v>2</v>
      </c>
      <c r="V660" s="347">
        <v>0</v>
      </c>
      <c r="W660" s="347">
        <v>0</v>
      </c>
      <c r="X660" s="373"/>
      <c r="Y660" s="414">
        <v>2</v>
      </c>
      <c r="Z660" s="374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s="5" customFormat="1" ht="30" customHeight="1">
      <c r="A661" s="621"/>
      <c r="B661" s="60" t="s">
        <v>556</v>
      </c>
      <c r="C661" s="69" t="s">
        <v>991</v>
      </c>
      <c r="D661" s="60"/>
      <c r="E661" s="121"/>
      <c r="F661" s="118"/>
      <c r="G661" s="190"/>
      <c r="H661" s="60" t="s">
        <v>556</v>
      </c>
      <c r="I661" s="69" t="s">
        <v>991</v>
      </c>
      <c r="J661" s="60"/>
      <c r="K661" s="121"/>
      <c r="L661" s="60"/>
      <c r="M661" s="121"/>
      <c r="N661" s="624"/>
      <c r="O661" s="624"/>
      <c r="P661" s="627"/>
      <c r="Q661" s="406" t="s">
        <v>99</v>
      </c>
      <c r="R661" s="427" t="s">
        <v>619</v>
      </c>
      <c r="S661" s="346" t="s">
        <v>188</v>
      </c>
      <c r="T661" s="347">
        <v>5</v>
      </c>
      <c r="U661" s="347">
        <v>5</v>
      </c>
      <c r="V661" s="347">
        <v>0</v>
      </c>
      <c r="W661" s="347">
        <v>0</v>
      </c>
      <c r="X661" s="369"/>
      <c r="Y661" s="414">
        <v>2</v>
      </c>
      <c r="Z661" s="374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s="5" customFormat="1" ht="30" customHeight="1">
      <c r="A662" s="621"/>
      <c r="B662" s="232" t="s">
        <v>188</v>
      </c>
      <c r="C662" s="61" t="s">
        <v>60</v>
      </c>
      <c r="D662" s="59"/>
      <c r="E662" s="61"/>
      <c r="F662" s="59"/>
      <c r="G662" s="61"/>
      <c r="H662" s="232" t="s">
        <v>188</v>
      </c>
      <c r="I662" s="61" t="s">
        <v>60</v>
      </c>
      <c r="J662" s="59"/>
      <c r="K662" s="61"/>
      <c r="L662" s="59"/>
      <c r="M662" s="61"/>
      <c r="N662" s="624"/>
      <c r="O662" s="624"/>
      <c r="P662" s="627"/>
      <c r="Q662" s="406" t="s">
        <v>99</v>
      </c>
      <c r="R662" s="427" t="s">
        <v>626</v>
      </c>
      <c r="S662" s="346" t="s">
        <v>802</v>
      </c>
      <c r="T662" s="347">
        <v>3</v>
      </c>
      <c r="U662" s="347">
        <v>2</v>
      </c>
      <c r="V662" s="347">
        <v>0</v>
      </c>
      <c r="W662" s="347">
        <v>1</v>
      </c>
      <c r="X662" s="369"/>
      <c r="Y662" s="414">
        <v>2</v>
      </c>
      <c r="Z662" s="374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s="5" customFormat="1" ht="30" customHeight="1" thickBot="1">
      <c r="A663" s="622"/>
      <c r="B663" s="60" t="s">
        <v>556</v>
      </c>
      <c r="C663" s="197" t="s">
        <v>992</v>
      </c>
      <c r="D663" s="64"/>
      <c r="E663" s="63"/>
      <c r="F663" s="64"/>
      <c r="G663" s="63"/>
      <c r="H663" s="60" t="s">
        <v>556</v>
      </c>
      <c r="I663" s="197" t="s">
        <v>992</v>
      </c>
      <c r="J663" s="64"/>
      <c r="K663" s="63"/>
      <c r="L663" s="64"/>
      <c r="M663" s="63"/>
      <c r="N663" s="625"/>
      <c r="O663" s="625"/>
      <c r="P663" s="628"/>
      <c r="Q663" s="406" t="s">
        <v>99</v>
      </c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s="5" customFormat="1" ht="30" customHeight="1">
      <c r="A664" s="620" t="s">
        <v>100</v>
      </c>
      <c r="B664" s="123" t="s">
        <v>802</v>
      </c>
      <c r="C664" s="122" t="s">
        <v>59</v>
      </c>
      <c r="D664" s="123" t="s">
        <v>192</v>
      </c>
      <c r="E664" s="188" t="s">
        <v>464</v>
      </c>
      <c r="F664" s="187" t="s">
        <v>429</v>
      </c>
      <c r="G664" s="188" t="s">
        <v>59</v>
      </c>
      <c r="H664" s="123"/>
      <c r="I664" s="122"/>
      <c r="J664" s="123"/>
      <c r="K664" s="122"/>
      <c r="L664" s="123"/>
      <c r="M664" s="122"/>
      <c r="N664" s="623" t="str">
        <f>VLOOKUP($A664,'[2]Phan ca HK1-2025'!$B$4:$I$126,4,0)</f>
        <v>1. Sáng</v>
      </c>
      <c r="O664" s="623" t="str">
        <f>VLOOKUP($A664,'[2]Phan ca HK1-2025'!$B$4:$I$126,6,0)</f>
        <v>15/09/2025</v>
      </c>
      <c r="P664" s="626" t="str">
        <f>VLOOKUP($A664,'[2]Phan ca HK1-2025'!$B$4:$I$126,8,0)</f>
        <v>C1-401</v>
      </c>
      <c r="Q664" s="406" t="s">
        <v>100</v>
      </c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s="5" customFormat="1" ht="30" customHeight="1">
      <c r="A665" s="621"/>
      <c r="B665" s="60"/>
      <c r="C665" s="121"/>
      <c r="D665" s="60" t="s">
        <v>41</v>
      </c>
      <c r="E665" s="121"/>
      <c r="F665" s="118" t="s">
        <v>41</v>
      </c>
      <c r="G665" s="121"/>
      <c r="H665" s="60"/>
      <c r="I665" s="121"/>
      <c r="J665" s="60"/>
      <c r="K665" s="121"/>
      <c r="L665" s="60"/>
      <c r="M665" s="69"/>
      <c r="N665" s="624"/>
      <c r="O665" s="624"/>
      <c r="P665" s="627"/>
      <c r="Q665" s="406" t="s">
        <v>100</v>
      </c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s="5" customFormat="1" ht="30" customHeight="1">
      <c r="A666" s="621"/>
      <c r="B666" s="59" t="s">
        <v>193</v>
      </c>
      <c r="C666" s="61" t="s">
        <v>60</v>
      </c>
      <c r="D666" s="59" t="s">
        <v>180</v>
      </c>
      <c r="E666" s="61" t="s">
        <v>32</v>
      </c>
      <c r="F666" s="59"/>
      <c r="G666" s="61"/>
      <c r="H666" s="59"/>
      <c r="I666" s="61"/>
      <c r="J666" s="59"/>
      <c r="K666" s="61"/>
      <c r="L666" s="59"/>
      <c r="M666" s="61"/>
      <c r="N666" s="624"/>
      <c r="O666" s="624"/>
      <c r="P666" s="627"/>
      <c r="Q666" s="406" t="s">
        <v>100</v>
      </c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s="5" customFormat="1" ht="30" customHeight="1">
      <c r="A667" s="621"/>
      <c r="B667" s="118"/>
      <c r="C667" s="190"/>
      <c r="D667" s="60" t="s">
        <v>41</v>
      </c>
      <c r="E667" s="190"/>
      <c r="F667" s="118"/>
      <c r="G667" s="119"/>
      <c r="H667" s="118"/>
      <c r="I667" s="190"/>
      <c r="J667" s="60"/>
      <c r="K667" s="121"/>
      <c r="L667" s="60"/>
      <c r="M667" s="69"/>
      <c r="N667" s="624"/>
      <c r="O667" s="624"/>
      <c r="P667" s="627"/>
      <c r="Q667" s="406" t="s">
        <v>100</v>
      </c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s="5" customFormat="1" ht="30" customHeight="1">
      <c r="A668" s="621"/>
      <c r="B668" s="232" t="s">
        <v>188</v>
      </c>
      <c r="C668" s="61" t="s">
        <v>64</v>
      </c>
      <c r="D668" s="205" t="s">
        <v>453</v>
      </c>
      <c r="E668" s="61" t="s">
        <v>440</v>
      </c>
      <c r="F668" s="59" t="s">
        <v>93</v>
      </c>
      <c r="G668" s="61" t="s">
        <v>14</v>
      </c>
      <c r="H668" s="232" t="s">
        <v>188</v>
      </c>
      <c r="I668" s="61" t="s">
        <v>64</v>
      </c>
      <c r="J668" s="59"/>
      <c r="K668" s="61"/>
      <c r="L668" s="59"/>
      <c r="M668" s="61"/>
      <c r="N668" s="624"/>
      <c r="O668" s="624"/>
      <c r="P668" s="627"/>
      <c r="Q668" s="406" t="s">
        <v>100</v>
      </c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s="5" customFormat="1" ht="30" customHeight="1">
      <c r="A669" s="621"/>
      <c r="B669" s="60" t="s">
        <v>556</v>
      </c>
      <c r="C669" s="69" t="s">
        <v>993</v>
      </c>
      <c r="D669" s="60"/>
      <c r="E669" s="121"/>
      <c r="F669" s="118"/>
      <c r="G669" s="190"/>
      <c r="H669" s="60" t="s">
        <v>556</v>
      </c>
      <c r="I669" s="69" t="s">
        <v>993</v>
      </c>
      <c r="J669" s="60"/>
      <c r="K669" s="121"/>
      <c r="L669" s="60"/>
      <c r="M669" s="121"/>
      <c r="N669" s="624"/>
      <c r="O669" s="624"/>
      <c r="P669" s="627"/>
      <c r="Q669" s="406" t="s">
        <v>100</v>
      </c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s="5" customFormat="1" ht="30" customHeight="1">
      <c r="A670" s="621"/>
      <c r="B670" s="232" t="s">
        <v>188</v>
      </c>
      <c r="C670" s="61" t="s">
        <v>58</v>
      </c>
      <c r="D670" s="59"/>
      <c r="E670" s="61"/>
      <c r="F670" s="59"/>
      <c r="G670" s="61"/>
      <c r="H670" s="232" t="s">
        <v>188</v>
      </c>
      <c r="I670" s="61" t="s">
        <v>58</v>
      </c>
      <c r="J670" s="59"/>
      <c r="K670" s="61"/>
      <c r="L670" s="59"/>
      <c r="M670" s="61"/>
      <c r="N670" s="624"/>
      <c r="O670" s="624"/>
      <c r="P670" s="627"/>
      <c r="Q670" s="406" t="s">
        <v>100</v>
      </c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s="5" customFormat="1" ht="30" customHeight="1" thickBot="1">
      <c r="A671" s="622"/>
      <c r="B671" s="118" t="s">
        <v>556</v>
      </c>
      <c r="C671" s="119" t="s">
        <v>994</v>
      </c>
      <c r="D671" s="118"/>
      <c r="E671" s="190"/>
      <c r="F671" s="118"/>
      <c r="G671" s="190"/>
      <c r="H671" s="118" t="s">
        <v>556</v>
      </c>
      <c r="I671" s="119" t="s">
        <v>994</v>
      </c>
      <c r="J671" s="64"/>
      <c r="K671" s="63"/>
      <c r="L671" s="64"/>
      <c r="M671" s="63"/>
      <c r="N671" s="625"/>
      <c r="O671" s="625"/>
      <c r="P671" s="628"/>
      <c r="Q671" s="406" t="s">
        <v>100</v>
      </c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s="5" customFormat="1" ht="30" customHeight="1">
      <c r="A672" s="620" t="s">
        <v>102</v>
      </c>
      <c r="B672" s="471"/>
      <c r="C672" s="122"/>
      <c r="D672" s="123" t="s">
        <v>180</v>
      </c>
      <c r="E672" s="122" t="s">
        <v>64</v>
      </c>
      <c r="F672" s="51" t="s">
        <v>188</v>
      </c>
      <c r="G672" s="122" t="s">
        <v>64</v>
      </c>
      <c r="H672" s="206" t="s">
        <v>453</v>
      </c>
      <c r="I672" s="122" t="s">
        <v>440</v>
      </c>
      <c r="J672" s="123" t="s">
        <v>606</v>
      </c>
      <c r="K672" s="122" t="s">
        <v>64</v>
      </c>
      <c r="L672" s="51" t="s">
        <v>188</v>
      </c>
      <c r="M672" s="122" t="s">
        <v>64</v>
      </c>
      <c r="N672" s="623" t="str">
        <f>VLOOKUP($A672,'[2]Phan ca HK1-2025'!$B$4:$I$126,4,0)</f>
        <v>2. Chiều</v>
      </c>
      <c r="O672" s="623" t="str">
        <f>VLOOKUP($A672,'[2]Phan ca HK1-2025'!$B$4:$I$126,6,0)</f>
        <v>15/09/2025</v>
      </c>
      <c r="P672" s="626" t="str">
        <f>VLOOKUP($A672,'[2]Phan ca HK1-2025'!$B$4:$I$126,8,0)</f>
        <v>C3-301</v>
      </c>
      <c r="Q672" s="406" t="s">
        <v>102</v>
      </c>
      <c r="R672" s="481" t="s">
        <v>225</v>
      </c>
      <c r="S672" s="478" t="s">
        <v>158</v>
      </c>
      <c r="T672" s="479">
        <v>3</v>
      </c>
      <c r="U672" s="479">
        <v>3</v>
      </c>
      <c r="V672" s="479">
        <v>0</v>
      </c>
      <c r="W672" s="479">
        <v>0</v>
      </c>
      <c r="X672" s="369"/>
      <c r="Y672" s="414">
        <v>4</v>
      </c>
      <c r="Z672" s="3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</row>
    <row r="673" spans="1:67" s="5" customFormat="1" ht="30" customHeight="1">
      <c r="A673" s="621"/>
      <c r="B673" s="224"/>
      <c r="C673" s="121"/>
      <c r="D673" s="60" t="s">
        <v>995</v>
      </c>
      <c r="E673" s="121"/>
      <c r="F673" s="60" t="s">
        <v>556</v>
      </c>
      <c r="G673" s="69" t="s">
        <v>983</v>
      </c>
      <c r="H673" s="60"/>
      <c r="I673" s="69"/>
      <c r="J673" s="118" t="s">
        <v>46</v>
      </c>
      <c r="K673" s="69"/>
      <c r="L673" s="60" t="s">
        <v>556</v>
      </c>
      <c r="M673" s="69" t="s">
        <v>983</v>
      </c>
      <c r="N673" s="624"/>
      <c r="O673" s="624"/>
      <c r="P673" s="627"/>
      <c r="Q673" s="406" t="s">
        <v>102</v>
      </c>
      <c r="R673" s="481" t="s">
        <v>605</v>
      </c>
      <c r="S673" s="478" t="s">
        <v>606</v>
      </c>
      <c r="T673" s="479">
        <v>2</v>
      </c>
      <c r="U673" s="479">
        <v>2</v>
      </c>
      <c r="V673" s="479">
        <v>0</v>
      </c>
      <c r="W673" s="479">
        <v>0</v>
      </c>
      <c r="X673" s="369"/>
      <c r="Y673" s="414">
        <v>2</v>
      </c>
      <c r="Z673" s="370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</row>
    <row r="674" spans="1:67" s="5" customFormat="1" ht="30" customHeight="1">
      <c r="A674" s="621"/>
      <c r="B674" s="59"/>
      <c r="C674" s="61"/>
      <c r="D674" s="59"/>
      <c r="E674" s="61"/>
      <c r="F674" s="232" t="s">
        <v>188</v>
      </c>
      <c r="G674" s="61" t="s">
        <v>58</v>
      </c>
      <c r="H674" s="59"/>
      <c r="I674" s="61"/>
      <c r="J674" s="59" t="s">
        <v>802</v>
      </c>
      <c r="K674" s="61" t="s">
        <v>58</v>
      </c>
      <c r="L674" s="232" t="s">
        <v>188</v>
      </c>
      <c r="M674" s="61" t="s">
        <v>58</v>
      </c>
      <c r="N674" s="624"/>
      <c r="O674" s="624"/>
      <c r="P674" s="627"/>
      <c r="Q674" s="406" t="s">
        <v>102</v>
      </c>
      <c r="R674" s="481" t="s">
        <v>201</v>
      </c>
      <c r="S674" s="478" t="s">
        <v>180</v>
      </c>
      <c r="T674" s="479">
        <v>3</v>
      </c>
      <c r="U674" s="479">
        <v>3</v>
      </c>
      <c r="V674" s="479">
        <v>0</v>
      </c>
      <c r="W674" s="479">
        <v>0</v>
      </c>
      <c r="X674" s="369"/>
      <c r="Y674" s="414">
        <v>2</v>
      </c>
      <c r="Z674" s="372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</row>
    <row r="675" spans="1:67" s="5" customFormat="1" ht="30" customHeight="1">
      <c r="A675" s="621"/>
      <c r="B675" s="60"/>
      <c r="C675" s="69"/>
      <c r="D675" s="60"/>
      <c r="E675" s="69"/>
      <c r="F675" s="60" t="s">
        <v>556</v>
      </c>
      <c r="G675" s="69" t="s">
        <v>984</v>
      </c>
      <c r="H675" s="60"/>
      <c r="I675" s="69"/>
      <c r="J675" s="118" t="s">
        <v>46</v>
      </c>
      <c r="K675" s="69"/>
      <c r="L675" s="60" t="s">
        <v>556</v>
      </c>
      <c r="M675" s="69" t="s">
        <v>984</v>
      </c>
      <c r="N675" s="624"/>
      <c r="O675" s="624"/>
      <c r="P675" s="627"/>
      <c r="Q675" s="406" t="s">
        <v>102</v>
      </c>
      <c r="R675" s="481" t="s">
        <v>619</v>
      </c>
      <c r="S675" s="478" t="s">
        <v>188</v>
      </c>
      <c r="T675" s="479">
        <v>5</v>
      </c>
      <c r="U675" s="479">
        <v>5</v>
      </c>
      <c r="V675" s="479">
        <v>0</v>
      </c>
      <c r="W675" s="479">
        <v>0</v>
      </c>
      <c r="X675" s="369"/>
      <c r="Y675" s="414">
        <v>2</v>
      </c>
      <c r="Z675" s="372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</row>
    <row r="676" spans="1:67" s="5" customFormat="1" ht="30" customHeight="1">
      <c r="A676" s="621"/>
      <c r="B676" s="59"/>
      <c r="C676" s="61"/>
      <c r="D676" s="59" t="s">
        <v>158</v>
      </c>
      <c r="E676" s="61" t="s">
        <v>95</v>
      </c>
      <c r="F676" s="59"/>
      <c r="G676" s="61"/>
      <c r="H676" s="59"/>
      <c r="I676" s="61"/>
      <c r="J676" s="59"/>
      <c r="K676" s="61"/>
      <c r="L676" s="59"/>
      <c r="M676" s="61"/>
      <c r="N676" s="624"/>
      <c r="O676" s="624"/>
      <c r="P676" s="627"/>
      <c r="Q676" s="406" t="s">
        <v>102</v>
      </c>
      <c r="R676" s="481" t="s">
        <v>626</v>
      </c>
      <c r="S676" s="478" t="s">
        <v>802</v>
      </c>
      <c r="T676" s="479">
        <v>3</v>
      </c>
      <c r="U676" s="479">
        <v>2</v>
      </c>
      <c r="V676" s="479">
        <v>0</v>
      </c>
      <c r="W676" s="479">
        <v>1</v>
      </c>
      <c r="X676" s="369"/>
      <c r="Y676" s="414">
        <v>2</v>
      </c>
      <c r="Z676" s="372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</row>
    <row r="677" spans="1:67" s="5" customFormat="1" ht="30" customHeight="1">
      <c r="A677" s="621"/>
      <c r="B677" s="60"/>
      <c r="C677" s="69"/>
      <c r="D677" s="118" t="s">
        <v>47</v>
      </c>
      <c r="E677" s="190"/>
      <c r="F677" s="60"/>
      <c r="G677" s="69"/>
      <c r="H677" s="60"/>
      <c r="I677" s="69"/>
      <c r="J677" s="60"/>
      <c r="K677" s="69"/>
      <c r="L677" s="60"/>
      <c r="M677" s="69"/>
      <c r="N677" s="624"/>
      <c r="O677" s="624"/>
      <c r="P677" s="627"/>
      <c r="Q677" s="406" t="s">
        <v>102</v>
      </c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</row>
    <row r="678" spans="1:67" s="5" customFormat="1" ht="32.25" customHeight="1">
      <c r="A678" s="621"/>
      <c r="B678" s="59"/>
      <c r="C678" s="61"/>
      <c r="D678" s="59"/>
      <c r="E678" s="61"/>
      <c r="F678" s="59"/>
      <c r="G678" s="61"/>
      <c r="H678" s="59"/>
      <c r="I678" s="61"/>
      <c r="J678" s="59"/>
      <c r="K678" s="61"/>
      <c r="L678" s="225"/>
      <c r="M678" s="61"/>
      <c r="N678" s="624"/>
      <c r="O678" s="624"/>
      <c r="P678" s="627"/>
      <c r="Q678" s="406" t="s">
        <v>102</v>
      </c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</row>
    <row r="679" spans="1:67" s="5" customFormat="1" ht="30" customHeight="1" thickBot="1">
      <c r="A679" s="622"/>
      <c r="B679" s="64"/>
      <c r="C679" s="63"/>
      <c r="D679" s="64"/>
      <c r="E679" s="63"/>
      <c r="F679" s="64"/>
      <c r="G679" s="63"/>
      <c r="H679" s="64"/>
      <c r="I679" s="63"/>
      <c r="J679" s="64"/>
      <c r="K679" s="63"/>
      <c r="L679" s="239"/>
      <c r="M679" s="190"/>
      <c r="N679" s="624"/>
      <c r="O679" s="624"/>
      <c r="P679" s="627"/>
      <c r="Q679" s="406" t="s">
        <v>102</v>
      </c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</row>
    <row r="680" spans="1:67" s="5" customFormat="1" ht="30" customHeight="1">
      <c r="A680" s="620" t="s">
        <v>103</v>
      </c>
      <c r="B680" s="223"/>
      <c r="C680" s="122"/>
      <c r="D680" s="123" t="s">
        <v>180</v>
      </c>
      <c r="E680" s="122" t="s">
        <v>59</v>
      </c>
      <c r="F680" s="51" t="s">
        <v>188</v>
      </c>
      <c r="G680" s="122" t="s">
        <v>59</v>
      </c>
      <c r="H680" s="206" t="s">
        <v>453</v>
      </c>
      <c r="I680" s="122" t="s">
        <v>60</v>
      </c>
      <c r="J680" s="123" t="s">
        <v>606</v>
      </c>
      <c r="K680" s="122" t="s">
        <v>59</v>
      </c>
      <c r="L680" s="51" t="s">
        <v>188</v>
      </c>
      <c r="M680" s="122" t="s">
        <v>59</v>
      </c>
      <c r="N680" s="623" t="str">
        <f>VLOOKUP($A680,'[2]Phan ca HK1-2025'!$B$4:$I$126,4,0)</f>
        <v>1. Sáng</v>
      </c>
      <c r="O680" s="623" t="str">
        <f>VLOOKUP($A680,'[2]Phan ca HK1-2025'!$B$4:$I$126,6,0)</f>
        <v>15/09/2025</v>
      </c>
      <c r="P680" s="626" t="str">
        <f>VLOOKUP($A680,'[2]Phan ca HK1-2025'!$B$4:$I$126,8,0)</f>
        <v>C3-301</v>
      </c>
      <c r="Q680" s="406" t="s">
        <v>103</v>
      </c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</row>
    <row r="681" spans="1:67" s="5" customFormat="1" ht="30" customHeight="1">
      <c r="A681" s="621"/>
      <c r="B681" s="226"/>
      <c r="C681" s="121"/>
      <c r="D681" s="60" t="s">
        <v>996</v>
      </c>
      <c r="E681" s="121"/>
      <c r="F681" s="60" t="s">
        <v>556</v>
      </c>
      <c r="G681" s="69" t="s">
        <v>985</v>
      </c>
      <c r="H681" s="226"/>
      <c r="I681" s="121"/>
      <c r="J681" s="118" t="s">
        <v>46</v>
      </c>
      <c r="K681" s="121"/>
      <c r="L681" s="60" t="s">
        <v>556</v>
      </c>
      <c r="M681" s="69" t="s">
        <v>985</v>
      </c>
      <c r="N681" s="624"/>
      <c r="O681" s="624"/>
      <c r="P681" s="627"/>
      <c r="Q681" s="406" t="s">
        <v>103</v>
      </c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</row>
    <row r="682" spans="1:67" s="5" customFormat="1" ht="30" customHeight="1">
      <c r="A682" s="621"/>
      <c r="B682" s="59"/>
      <c r="C682" s="61"/>
      <c r="D682" s="59"/>
      <c r="E682" s="61"/>
      <c r="F682" s="232" t="s">
        <v>188</v>
      </c>
      <c r="G682" s="61" t="s">
        <v>60</v>
      </c>
      <c r="H682" s="59"/>
      <c r="I682" s="61"/>
      <c r="J682" s="59" t="s">
        <v>802</v>
      </c>
      <c r="K682" s="61" t="s">
        <v>60</v>
      </c>
      <c r="L682" s="232" t="s">
        <v>188</v>
      </c>
      <c r="M682" s="61" t="s">
        <v>60</v>
      </c>
      <c r="N682" s="624"/>
      <c r="O682" s="624"/>
      <c r="P682" s="627"/>
      <c r="Q682" s="406" t="s">
        <v>103</v>
      </c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</row>
    <row r="683" spans="1:67" s="5" customFormat="1" ht="30" customHeight="1">
      <c r="A683" s="621"/>
      <c r="B683" s="118"/>
      <c r="C683" s="120"/>
      <c r="D683" s="60"/>
      <c r="E683" s="69"/>
      <c r="F683" s="60" t="s">
        <v>556</v>
      </c>
      <c r="G683" s="69" t="s">
        <v>986</v>
      </c>
      <c r="H683" s="60"/>
      <c r="I683" s="69"/>
      <c r="J683" s="118" t="s">
        <v>46</v>
      </c>
      <c r="K683" s="69"/>
      <c r="L683" s="60" t="s">
        <v>556</v>
      </c>
      <c r="M683" s="69" t="s">
        <v>986</v>
      </c>
      <c r="N683" s="624"/>
      <c r="O683" s="624"/>
      <c r="P683" s="627"/>
      <c r="Q683" s="406" t="s">
        <v>103</v>
      </c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</row>
    <row r="684" spans="1:67" s="5" customFormat="1" ht="30" customHeight="1">
      <c r="A684" s="621"/>
      <c r="B684" s="59"/>
      <c r="C684" s="61"/>
      <c r="D684" s="59" t="s">
        <v>158</v>
      </c>
      <c r="E684" s="61" t="s">
        <v>14</v>
      </c>
      <c r="F684" s="59"/>
      <c r="G684" s="61"/>
      <c r="H684" s="59"/>
      <c r="I684" s="61"/>
      <c r="J684" s="59"/>
      <c r="K684" s="61"/>
      <c r="L684" s="59"/>
      <c r="M684" s="61"/>
      <c r="N684" s="624"/>
      <c r="O684" s="624"/>
      <c r="P684" s="627"/>
      <c r="Q684" s="406" t="s">
        <v>103</v>
      </c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</row>
    <row r="685" spans="1:67" s="5" customFormat="1" ht="30" customHeight="1" thickBot="1">
      <c r="A685" s="622"/>
      <c r="B685" s="118"/>
      <c r="C685" s="190"/>
      <c r="D685" s="118" t="s">
        <v>47</v>
      </c>
      <c r="E685" s="190"/>
      <c r="F685" s="64"/>
      <c r="G685" s="63"/>
      <c r="H685" s="64"/>
      <c r="I685" s="63"/>
      <c r="J685" s="64"/>
      <c r="K685" s="63"/>
      <c r="L685" s="64"/>
      <c r="M685" s="63"/>
      <c r="N685" s="624"/>
      <c r="O685" s="624"/>
      <c r="P685" s="627"/>
      <c r="Q685" s="406" t="s">
        <v>103</v>
      </c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</row>
    <row r="686" spans="1:67" s="5" customFormat="1" ht="30" customHeight="1">
      <c r="A686" s="620" t="s">
        <v>104</v>
      </c>
      <c r="B686" s="123"/>
      <c r="C686" s="122"/>
      <c r="D686" s="123" t="s">
        <v>180</v>
      </c>
      <c r="E686" s="122" t="s">
        <v>64</v>
      </c>
      <c r="F686" s="51" t="s">
        <v>188</v>
      </c>
      <c r="G686" s="122" t="s">
        <v>64</v>
      </c>
      <c r="H686" s="206" t="s">
        <v>453</v>
      </c>
      <c r="I686" s="122" t="s">
        <v>31</v>
      </c>
      <c r="J686" s="59" t="s">
        <v>802</v>
      </c>
      <c r="K686" s="122" t="s">
        <v>64</v>
      </c>
      <c r="L686" s="51" t="s">
        <v>188</v>
      </c>
      <c r="M686" s="122" t="s">
        <v>64</v>
      </c>
      <c r="N686" s="623" t="str">
        <f>VLOOKUP($A686,'[2]Phan ca HK1-2025'!$B$4:$I$126,4,0)</f>
        <v>2. Chiều</v>
      </c>
      <c r="O686" s="623" t="str">
        <f>VLOOKUP($A686,'[2]Phan ca HK1-2025'!$B$4:$I$126,6,0)</f>
        <v>15/09/2025</v>
      </c>
      <c r="P686" s="626" t="str">
        <f>VLOOKUP($A686,'[2]Phan ca HK1-2025'!$B$4:$I$126,8,0)</f>
        <v>C2-102</v>
      </c>
      <c r="Q686" s="406" t="s">
        <v>104</v>
      </c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</row>
    <row r="687" spans="1:67" s="5" customFormat="1" ht="30" customHeight="1">
      <c r="A687" s="621"/>
      <c r="B687" s="60"/>
      <c r="C687" s="69"/>
      <c r="D687" s="60" t="s">
        <v>995</v>
      </c>
      <c r="E687" s="121"/>
      <c r="F687" s="60" t="s">
        <v>382</v>
      </c>
      <c r="G687" s="69" t="s">
        <v>987</v>
      </c>
      <c r="H687" s="60"/>
      <c r="I687" s="69"/>
      <c r="J687" s="118"/>
      <c r="K687" s="69"/>
      <c r="L687" s="60" t="s">
        <v>382</v>
      </c>
      <c r="M687" s="69" t="s">
        <v>987</v>
      </c>
      <c r="N687" s="624"/>
      <c r="O687" s="624"/>
      <c r="P687" s="627"/>
      <c r="Q687" s="406" t="s">
        <v>104</v>
      </c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</row>
    <row r="688" spans="1:67" s="5" customFormat="1" ht="30" customHeight="1">
      <c r="A688" s="621"/>
      <c r="B688" s="59"/>
      <c r="C688" s="61"/>
      <c r="D688" s="59"/>
      <c r="E688" s="61"/>
      <c r="F688" s="232" t="s">
        <v>188</v>
      </c>
      <c r="G688" s="61" t="s">
        <v>58</v>
      </c>
      <c r="H688" s="59"/>
      <c r="I688" s="61"/>
      <c r="J688" s="59" t="s">
        <v>606</v>
      </c>
      <c r="K688" s="61" t="s">
        <v>58</v>
      </c>
      <c r="L688" s="232" t="s">
        <v>188</v>
      </c>
      <c r="M688" s="61" t="s">
        <v>58</v>
      </c>
      <c r="N688" s="624"/>
      <c r="O688" s="624"/>
      <c r="P688" s="627"/>
      <c r="Q688" s="406" t="s">
        <v>104</v>
      </c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</row>
    <row r="689" spans="1:68" s="5" customFormat="1" ht="30" customHeight="1">
      <c r="A689" s="621"/>
      <c r="B689" s="60"/>
      <c r="C689" s="69"/>
      <c r="D689" s="118"/>
      <c r="E689" s="69"/>
      <c r="F689" s="60" t="s">
        <v>382</v>
      </c>
      <c r="G689" s="69" t="s">
        <v>988</v>
      </c>
      <c r="H689" s="60"/>
      <c r="I689" s="69"/>
      <c r="J689" s="118"/>
      <c r="K689" s="69"/>
      <c r="L689" s="60" t="s">
        <v>382</v>
      </c>
      <c r="M689" s="69" t="s">
        <v>988</v>
      </c>
      <c r="N689" s="624"/>
      <c r="O689" s="624"/>
      <c r="P689" s="627"/>
      <c r="Q689" s="406" t="s">
        <v>104</v>
      </c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</row>
    <row r="690" spans="1:68" s="5" customFormat="1" ht="30" customHeight="1">
      <c r="A690" s="621"/>
      <c r="B690" s="59"/>
      <c r="C690" s="61"/>
      <c r="D690" s="59" t="s">
        <v>158</v>
      </c>
      <c r="E690" s="61" t="s">
        <v>95</v>
      </c>
      <c r="F690" s="59"/>
      <c r="G690" s="61"/>
      <c r="H690" s="59"/>
      <c r="I690" s="61"/>
      <c r="J690" s="59"/>
      <c r="K690" s="61"/>
      <c r="L690" s="59"/>
      <c r="M690" s="61"/>
      <c r="N690" s="624"/>
      <c r="O690" s="624"/>
      <c r="P690" s="627"/>
      <c r="Q690" s="406" t="s">
        <v>104</v>
      </c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s="5" customFormat="1" ht="30" customHeight="1" thickBot="1">
      <c r="A691" s="622"/>
      <c r="B691" s="118"/>
      <c r="C691" s="190"/>
      <c r="D691" s="60" t="s">
        <v>997</v>
      </c>
      <c r="E691" s="190" t="s">
        <v>47</v>
      </c>
      <c r="F691" s="64"/>
      <c r="G691" s="63"/>
      <c r="H691" s="118"/>
      <c r="I691" s="190"/>
      <c r="J691" s="118"/>
      <c r="K691" s="119"/>
      <c r="L691" s="64"/>
      <c r="M691" s="63"/>
      <c r="N691" s="624"/>
      <c r="O691" s="624"/>
      <c r="P691" s="627"/>
      <c r="Q691" s="406" t="s">
        <v>104</v>
      </c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s="5" customFormat="1" ht="30" customHeight="1">
      <c r="A692" s="620" t="s">
        <v>177</v>
      </c>
      <c r="B692" s="123"/>
      <c r="C692" s="122"/>
      <c r="D692" s="123" t="s">
        <v>180</v>
      </c>
      <c r="E692" s="122" t="s">
        <v>59</v>
      </c>
      <c r="F692" s="51" t="s">
        <v>188</v>
      </c>
      <c r="G692" s="122" t="s">
        <v>59</v>
      </c>
      <c r="H692" s="206" t="s">
        <v>453</v>
      </c>
      <c r="I692" s="122" t="s">
        <v>59</v>
      </c>
      <c r="J692" s="123" t="s">
        <v>802</v>
      </c>
      <c r="K692" s="122" t="s">
        <v>59</v>
      </c>
      <c r="L692" s="51" t="s">
        <v>188</v>
      </c>
      <c r="M692" s="122" t="s">
        <v>59</v>
      </c>
      <c r="N692" s="623" t="str">
        <f>VLOOKUP($A692,'[2]Phan ca HK1-2025'!$B$4:$I$126,4,0)</f>
        <v>1. Sáng</v>
      </c>
      <c r="O692" s="623" t="str">
        <f>VLOOKUP($A692,'[2]Phan ca HK1-2025'!$B$4:$I$126,6,0)</f>
        <v>15/09/2025</v>
      </c>
      <c r="P692" s="626" t="str">
        <f>VLOOKUP($A692,'[2]Phan ca HK1-2025'!$B$4:$I$126,8,0)</f>
        <v>C2-102</v>
      </c>
      <c r="Q692" s="406" t="s">
        <v>177</v>
      </c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s="5" customFormat="1" ht="30" customHeight="1">
      <c r="A693" s="621"/>
      <c r="B693" s="60"/>
      <c r="C693" s="69"/>
      <c r="D693" s="60" t="s">
        <v>996</v>
      </c>
      <c r="E693" s="121"/>
      <c r="F693" s="60" t="s">
        <v>382</v>
      </c>
      <c r="G693" s="69" t="s">
        <v>989</v>
      </c>
      <c r="H693" s="60"/>
      <c r="I693" s="69"/>
      <c r="J693" s="60"/>
      <c r="K693" s="69"/>
      <c r="L693" s="60" t="s">
        <v>382</v>
      </c>
      <c r="M693" s="69" t="s">
        <v>989</v>
      </c>
      <c r="N693" s="624"/>
      <c r="O693" s="624"/>
      <c r="P693" s="627"/>
      <c r="Q693" s="406" t="s">
        <v>177</v>
      </c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s="5" customFormat="1" ht="30" customHeight="1">
      <c r="A694" s="621"/>
      <c r="B694" s="59"/>
      <c r="C694" s="61"/>
      <c r="D694" s="59"/>
      <c r="E694" s="61"/>
      <c r="F694" s="232" t="s">
        <v>188</v>
      </c>
      <c r="G694" s="61" t="s">
        <v>60</v>
      </c>
      <c r="H694" s="59"/>
      <c r="I694" s="61"/>
      <c r="J694" s="59" t="s">
        <v>606</v>
      </c>
      <c r="K694" s="61" t="s">
        <v>60</v>
      </c>
      <c r="L694" s="232" t="s">
        <v>188</v>
      </c>
      <c r="M694" s="61" t="s">
        <v>60</v>
      </c>
      <c r="N694" s="624"/>
      <c r="O694" s="624"/>
      <c r="P694" s="627"/>
      <c r="Q694" s="406" t="s">
        <v>177</v>
      </c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s="5" customFormat="1" ht="30" customHeight="1">
      <c r="A695" s="621"/>
      <c r="B695" s="60"/>
      <c r="C695" s="69"/>
      <c r="D695" s="118"/>
      <c r="E695" s="69"/>
      <c r="F695" s="60" t="s">
        <v>382</v>
      </c>
      <c r="G695" s="69" t="s">
        <v>990</v>
      </c>
      <c r="H695" s="60"/>
      <c r="I695" s="222"/>
      <c r="J695" s="118"/>
      <c r="K695" s="69"/>
      <c r="L695" s="60" t="s">
        <v>382</v>
      </c>
      <c r="M695" s="69" t="s">
        <v>990</v>
      </c>
      <c r="N695" s="624"/>
      <c r="O695" s="624"/>
      <c r="P695" s="627"/>
      <c r="Q695" s="406" t="s">
        <v>177</v>
      </c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s="5" customFormat="1" ht="30" customHeight="1">
      <c r="A696" s="621"/>
      <c r="B696" s="59"/>
      <c r="C696" s="61"/>
      <c r="D696" s="59" t="s">
        <v>158</v>
      </c>
      <c r="E696" s="61" t="s">
        <v>14</v>
      </c>
      <c r="F696" s="59"/>
      <c r="G696" s="61"/>
      <c r="H696" s="59"/>
      <c r="I696" s="61"/>
      <c r="J696" s="59"/>
      <c r="K696" s="61"/>
      <c r="L696" s="59"/>
      <c r="M696" s="61"/>
      <c r="N696" s="624"/>
      <c r="O696" s="624"/>
      <c r="P696" s="627"/>
      <c r="Q696" s="406" t="s">
        <v>177</v>
      </c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s="5" customFormat="1" ht="30" customHeight="1" thickBot="1">
      <c r="A697" s="622"/>
      <c r="B697" s="64"/>
      <c r="C697" s="63"/>
      <c r="D697" s="60" t="s">
        <v>998</v>
      </c>
      <c r="E697" s="190" t="s">
        <v>47</v>
      </c>
      <c r="F697" s="64"/>
      <c r="G697" s="63"/>
      <c r="H697" s="64"/>
      <c r="I697" s="63"/>
      <c r="J697" s="118"/>
      <c r="K697" s="119"/>
      <c r="L697" s="118"/>
      <c r="M697" s="190"/>
      <c r="N697" s="624"/>
      <c r="O697" s="624"/>
      <c r="P697" s="627"/>
      <c r="Q697" s="406" t="s">
        <v>177</v>
      </c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s="5" customFormat="1" ht="30" customHeight="1">
      <c r="A698" s="620" t="s">
        <v>516</v>
      </c>
      <c r="B698" s="51" t="s">
        <v>768</v>
      </c>
      <c r="C698" s="122" t="s">
        <v>64</v>
      </c>
      <c r="D698" s="123" t="s">
        <v>93</v>
      </c>
      <c r="E698" s="122" t="s">
        <v>14</v>
      </c>
      <c r="F698" s="123"/>
      <c r="G698" s="122"/>
      <c r="H698" s="51" t="s">
        <v>768</v>
      </c>
      <c r="I698" s="122" t="s">
        <v>64</v>
      </c>
      <c r="J698" s="123" t="s">
        <v>158</v>
      </c>
      <c r="K698" s="122" t="s">
        <v>14</v>
      </c>
      <c r="L698" s="123" t="s">
        <v>193</v>
      </c>
      <c r="M698" s="122" t="s">
        <v>64</v>
      </c>
      <c r="N698" s="623" t="str">
        <f>VLOOKUP($A698,'[2]Phan ca HK1-2025'!$B$4:$I$126,4,0)</f>
        <v>2. Chiều</v>
      </c>
      <c r="O698" s="623" t="str">
        <f>VLOOKUP($A698,'[2]Phan ca HK1-2025'!$B$4:$I$126,6,0)</f>
        <v>15/09/2025</v>
      </c>
      <c r="P698" s="626" t="str">
        <f>VLOOKUP($A698,'[2]Phan ca HK1-2025'!$B$4:$I$126,8,0)</f>
        <v>Khu C</v>
      </c>
      <c r="Q698" s="406" t="s">
        <v>516</v>
      </c>
      <c r="R698" s="427" t="s">
        <v>282</v>
      </c>
      <c r="S698" s="346" t="s">
        <v>283</v>
      </c>
      <c r="T698" s="347">
        <v>2</v>
      </c>
      <c r="U698" s="347">
        <v>2</v>
      </c>
      <c r="V698" s="347">
        <v>0</v>
      </c>
      <c r="W698" s="347">
        <v>0</v>
      </c>
      <c r="X698" s="369"/>
      <c r="Y698" s="416">
        <v>2</v>
      </c>
      <c r="Z698" s="370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s="5" customFormat="1" ht="30" customHeight="1">
      <c r="A699" s="621"/>
      <c r="B699" s="60" t="s">
        <v>382</v>
      </c>
      <c r="C699" s="69" t="s">
        <v>999</v>
      </c>
      <c r="D699" s="60" t="s">
        <v>42</v>
      </c>
      <c r="E699" s="121"/>
      <c r="F699" s="60"/>
      <c r="G699" s="121"/>
      <c r="H699" s="60" t="s">
        <v>382</v>
      </c>
      <c r="I699" s="69" t="s">
        <v>999</v>
      </c>
      <c r="J699" s="60" t="s">
        <v>45</v>
      </c>
      <c r="K699" s="121"/>
      <c r="L699" s="60" t="s">
        <v>50</v>
      </c>
      <c r="M699" s="121"/>
      <c r="N699" s="624"/>
      <c r="O699" s="624"/>
      <c r="P699" s="627"/>
      <c r="Q699" s="406" t="s">
        <v>516</v>
      </c>
      <c r="R699" s="427" t="s">
        <v>227</v>
      </c>
      <c r="S699" s="346" t="s">
        <v>193</v>
      </c>
      <c r="T699" s="347">
        <v>2</v>
      </c>
      <c r="U699" s="347">
        <v>2</v>
      </c>
      <c r="V699" s="347">
        <v>0</v>
      </c>
      <c r="W699" s="347">
        <v>0</v>
      </c>
      <c r="X699" s="373"/>
      <c r="Y699" s="416">
        <v>2</v>
      </c>
      <c r="Z699" s="373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s="5" customFormat="1" ht="30" customHeight="1">
      <c r="A700" s="621"/>
      <c r="B700" s="232" t="s">
        <v>768</v>
      </c>
      <c r="C700" s="61" t="s">
        <v>58</v>
      </c>
      <c r="D700" s="59"/>
      <c r="E700" s="61"/>
      <c r="F700" s="59"/>
      <c r="G700" s="61"/>
      <c r="H700" s="232" t="s">
        <v>768</v>
      </c>
      <c r="I700" s="61" t="s">
        <v>58</v>
      </c>
      <c r="J700" s="59"/>
      <c r="K700" s="61"/>
      <c r="L700" s="59"/>
      <c r="M700" s="61"/>
      <c r="N700" s="624"/>
      <c r="O700" s="624"/>
      <c r="P700" s="627"/>
      <c r="Q700" s="406" t="s">
        <v>516</v>
      </c>
      <c r="R700" s="427" t="s">
        <v>225</v>
      </c>
      <c r="S700" s="346" t="s">
        <v>158</v>
      </c>
      <c r="T700" s="347">
        <v>3</v>
      </c>
      <c r="U700" s="347">
        <v>3</v>
      </c>
      <c r="V700" s="347">
        <v>0</v>
      </c>
      <c r="W700" s="347">
        <v>0</v>
      </c>
      <c r="X700" s="373"/>
      <c r="Y700" s="416">
        <v>4</v>
      </c>
      <c r="Z700" s="373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s="5" customFormat="1" ht="30" customHeight="1">
      <c r="A701" s="621"/>
      <c r="B701" s="60" t="s">
        <v>382</v>
      </c>
      <c r="C701" s="69" t="s">
        <v>1000</v>
      </c>
      <c r="D701" s="60"/>
      <c r="E701" s="121"/>
      <c r="F701" s="60"/>
      <c r="G701" s="121"/>
      <c r="H701" s="60" t="s">
        <v>382</v>
      </c>
      <c r="I701" s="69" t="s">
        <v>1000</v>
      </c>
      <c r="J701" s="60"/>
      <c r="K701" s="121"/>
      <c r="L701" s="60"/>
      <c r="M701" s="121"/>
      <c r="N701" s="624"/>
      <c r="O701" s="624"/>
      <c r="P701" s="627"/>
      <c r="Q701" s="406" t="s">
        <v>516</v>
      </c>
      <c r="R701" s="427" t="s">
        <v>221</v>
      </c>
      <c r="S701" s="346" t="s">
        <v>93</v>
      </c>
      <c r="T701" s="347">
        <v>3</v>
      </c>
      <c r="U701" s="347">
        <v>3</v>
      </c>
      <c r="V701" s="347">
        <v>0</v>
      </c>
      <c r="W701" s="347">
        <v>0</v>
      </c>
      <c r="X701" s="373"/>
      <c r="Y701" s="416">
        <v>4</v>
      </c>
      <c r="Z701" s="373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s="5" customFormat="1" ht="30" customHeight="1">
      <c r="A702" s="621"/>
      <c r="B702" s="59"/>
      <c r="C702" s="61"/>
      <c r="D702" s="205" t="s">
        <v>453</v>
      </c>
      <c r="E702" s="61" t="s">
        <v>60</v>
      </c>
      <c r="F702" s="59" t="s">
        <v>180</v>
      </c>
      <c r="G702" s="61" t="s">
        <v>59</v>
      </c>
      <c r="H702" s="59"/>
      <c r="I702" s="61"/>
      <c r="J702" s="59"/>
      <c r="K702" s="61"/>
      <c r="L702" s="59"/>
      <c r="M702" s="61"/>
      <c r="N702" s="624"/>
      <c r="O702" s="624"/>
      <c r="P702" s="627"/>
      <c r="Q702" s="406" t="s">
        <v>516</v>
      </c>
      <c r="R702" s="427" t="s">
        <v>228</v>
      </c>
      <c r="S702" s="434" t="s">
        <v>768</v>
      </c>
      <c r="T702" s="347">
        <v>5</v>
      </c>
      <c r="U702" s="347">
        <v>2.67</v>
      </c>
      <c r="V702" s="347">
        <v>0</v>
      </c>
      <c r="W702" s="347">
        <v>2.33</v>
      </c>
      <c r="X702" s="373"/>
      <c r="Y702" s="416">
        <v>2</v>
      </c>
      <c r="Z702" s="417" t="s">
        <v>956</v>
      </c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s="5" customFormat="1" ht="30" customHeight="1">
      <c r="A703" s="621"/>
      <c r="B703" s="118"/>
      <c r="C703" s="69"/>
      <c r="D703" s="60"/>
      <c r="E703" s="121"/>
      <c r="F703" s="118" t="s">
        <v>44</v>
      </c>
      <c r="G703" s="69"/>
      <c r="H703" s="118"/>
      <c r="I703" s="69"/>
      <c r="J703" s="60"/>
      <c r="K703" s="121"/>
      <c r="L703" s="60"/>
      <c r="M703" s="121"/>
      <c r="N703" s="624"/>
      <c r="O703" s="624"/>
      <c r="P703" s="627"/>
      <c r="Q703" s="406" t="s">
        <v>516</v>
      </c>
      <c r="R703" s="427" t="s">
        <v>201</v>
      </c>
      <c r="S703" s="346" t="s">
        <v>180</v>
      </c>
      <c r="T703" s="347">
        <v>3</v>
      </c>
      <c r="U703" s="347">
        <v>3</v>
      </c>
      <c r="V703" s="347">
        <v>0</v>
      </c>
      <c r="W703" s="347">
        <v>0</v>
      </c>
      <c r="X703" s="373"/>
      <c r="Y703" s="416">
        <v>2</v>
      </c>
      <c r="Z703" s="370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s="5" customFormat="1" ht="30" customHeight="1">
      <c r="A704" s="621"/>
      <c r="B704" s="59"/>
      <c r="C704" s="61"/>
      <c r="D704" s="59"/>
      <c r="E704" s="61"/>
      <c r="F704" s="59" t="s">
        <v>283</v>
      </c>
      <c r="G704" s="61" t="s">
        <v>60</v>
      </c>
      <c r="H704" s="59"/>
      <c r="I704" s="61"/>
      <c r="J704" s="59"/>
      <c r="K704" s="61"/>
      <c r="L704" s="59"/>
      <c r="M704" s="61"/>
      <c r="N704" s="624"/>
      <c r="O704" s="624"/>
      <c r="P704" s="627"/>
      <c r="Q704" s="406" t="s">
        <v>516</v>
      </c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s="5" customFormat="1" ht="30" customHeight="1" thickBot="1">
      <c r="A705" s="622"/>
      <c r="B705" s="64"/>
      <c r="C705" s="63"/>
      <c r="D705" s="64"/>
      <c r="E705" s="63"/>
      <c r="F705" s="118" t="s">
        <v>44</v>
      </c>
      <c r="G705" s="69"/>
      <c r="H705" s="64"/>
      <c r="I705" s="63"/>
      <c r="J705" s="64"/>
      <c r="K705" s="197"/>
      <c r="L705" s="64"/>
      <c r="M705" s="197"/>
      <c r="N705" s="625"/>
      <c r="O705" s="625"/>
      <c r="P705" s="628"/>
      <c r="Q705" s="406" t="s">
        <v>516</v>
      </c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s="5" customFormat="1" ht="30" customHeight="1">
      <c r="A706" s="620" t="s">
        <v>109</v>
      </c>
      <c r="B706" s="51" t="s">
        <v>189</v>
      </c>
      <c r="C706" s="122" t="s">
        <v>59</v>
      </c>
      <c r="D706" s="123" t="s">
        <v>650</v>
      </c>
      <c r="E706" s="122" t="s">
        <v>13</v>
      </c>
      <c r="F706" s="123" t="s">
        <v>652</v>
      </c>
      <c r="G706" s="122" t="s">
        <v>95</v>
      </c>
      <c r="H706" s="51" t="s">
        <v>189</v>
      </c>
      <c r="I706" s="122" t="s">
        <v>59</v>
      </c>
      <c r="J706" s="123" t="s">
        <v>10</v>
      </c>
      <c r="K706" s="122" t="s">
        <v>13</v>
      </c>
      <c r="L706" s="123" t="s">
        <v>180</v>
      </c>
      <c r="M706" s="122" t="s">
        <v>59</v>
      </c>
      <c r="N706" s="623" t="str">
        <f>VLOOKUP($A706,'[2]Phan ca HK1-2025'!$B$4:$I$126,4,0)</f>
        <v>1. Sáng</v>
      </c>
      <c r="O706" s="623" t="str">
        <f>VLOOKUP($A706,'[2]Phan ca HK1-2025'!$B$4:$I$126,6,0)</f>
        <v>15/09/2025</v>
      </c>
      <c r="P706" s="626" t="str">
        <f>VLOOKUP($A706,'[2]Phan ca HK1-2025'!$B$4:$I$126,8,0)</f>
        <v>C7-301</v>
      </c>
      <c r="Q706" s="406" t="s">
        <v>109</v>
      </c>
      <c r="R706" s="481" t="s">
        <v>201</v>
      </c>
      <c r="S706" s="478" t="s">
        <v>180</v>
      </c>
      <c r="T706" s="479">
        <v>3</v>
      </c>
      <c r="U706" s="479">
        <v>3</v>
      </c>
      <c r="V706" s="479">
        <v>0</v>
      </c>
      <c r="W706" s="479">
        <v>0</v>
      </c>
      <c r="X706" s="369"/>
      <c r="Y706" s="414">
        <v>2</v>
      </c>
      <c r="Z706" s="372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s="5" customFormat="1" ht="30" customHeight="1">
      <c r="A707" s="621"/>
      <c r="B707" s="60" t="s">
        <v>77</v>
      </c>
      <c r="C707" s="69" t="s">
        <v>1001</v>
      </c>
      <c r="D707" s="60"/>
      <c r="E707" s="69"/>
      <c r="F707" s="60"/>
      <c r="G707" s="69"/>
      <c r="H707" s="60" t="s">
        <v>77</v>
      </c>
      <c r="I707" s="69" t="s">
        <v>1001</v>
      </c>
      <c r="J707" s="60"/>
      <c r="K707" s="69"/>
      <c r="L707" s="60" t="s">
        <v>1036</v>
      </c>
      <c r="M707" s="69"/>
      <c r="N707" s="624"/>
      <c r="O707" s="624"/>
      <c r="P707" s="627"/>
      <c r="Q707" s="406" t="s">
        <v>109</v>
      </c>
      <c r="R707" s="481" t="s">
        <v>282</v>
      </c>
      <c r="S707" s="478" t="s">
        <v>283</v>
      </c>
      <c r="T707" s="479">
        <v>2</v>
      </c>
      <c r="U707" s="479">
        <v>2</v>
      </c>
      <c r="V707" s="479">
        <v>0</v>
      </c>
      <c r="W707" s="479">
        <v>0</v>
      </c>
      <c r="X707" s="369"/>
      <c r="Y707" s="414">
        <v>2</v>
      </c>
      <c r="Z707" s="372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s="5" customFormat="1" ht="30" customHeight="1">
      <c r="A708" s="621"/>
      <c r="B708" s="232" t="s">
        <v>189</v>
      </c>
      <c r="C708" s="61" t="s">
        <v>60</v>
      </c>
      <c r="D708" s="59" t="s">
        <v>283</v>
      </c>
      <c r="E708" s="61" t="s">
        <v>32</v>
      </c>
      <c r="F708" s="205" t="s">
        <v>450</v>
      </c>
      <c r="G708" s="61" t="s">
        <v>440</v>
      </c>
      <c r="H708" s="232" t="s">
        <v>189</v>
      </c>
      <c r="I708" s="61" t="s">
        <v>60</v>
      </c>
      <c r="J708" s="59" t="s">
        <v>647</v>
      </c>
      <c r="K708" s="61" t="s">
        <v>32</v>
      </c>
      <c r="L708" s="59"/>
      <c r="M708" s="61"/>
      <c r="N708" s="624"/>
      <c r="O708" s="624"/>
      <c r="P708" s="627"/>
      <c r="Q708" s="406" t="s">
        <v>109</v>
      </c>
      <c r="R708" s="481" t="s">
        <v>234</v>
      </c>
      <c r="S708" s="478" t="s">
        <v>10</v>
      </c>
      <c r="T708" s="479">
        <v>2</v>
      </c>
      <c r="U708" s="479">
        <v>2</v>
      </c>
      <c r="V708" s="479">
        <v>0</v>
      </c>
      <c r="W708" s="479">
        <v>0</v>
      </c>
      <c r="X708" s="369"/>
      <c r="Y708" s="414">
        <v>3</v>
      </c>
      <c r="Z708" s="370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s="5" customFormat="1" ht="30" customHeight="1">
      <c r="A709" s="621"/>
      <c r="B709" s="60" t="s">
        <v>77</v>
      </c>
      <c r="C709" s="69" t="s">
        <v>1002</v>
      </c>
      <c r="D709" s="118"/>
      <c r="E709" s="69"/>
      <c r="F709" s="118"/>
      <c r="G709" s="190"/>
      <c r="H709" s="60" t="s">
        <v>77</v>
      </c>
      <c r="I709" s="69" t="s">
        <v>1002</v>
      </c>
      <c r="J709" s="118"/>
      <c r="K709" s="69"/>
      <c r="L709" s="60"/>
      <c r="M709" s="121"/>
      <c r="N709" s="624"/>
      <c r="O709" s="624"/>
      <c r="P709" s="627"/>
      <c r="Q709" s="406" t="s">
        <v>109</v>
      </c>
      <c r="R709" s="481" t="s">
        <v>646</v>
      </c>
      <c r="S709" s="478" t="s">
        <v>647</v>
      </c>
      <c r="T709" s="479">
        <v>3</v>
      </c>
      <c r="U709" s="479">
        <v>2</v>
      </c>
      <c r="V709" s="479">
        <v>1</v>
      </c>
      <c r="W709" s="479">
        <v>0</v>
      </c>
      <c r="X709" s="369"/>
      <c r="Y709" s="414">
        <v>2</v>
      </c>
      <c r="Z709" s="372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s="5" customFormat="1" ht="30" customHeight="1">
      <c r="A710" s="621"/>
      <c r="B710" s="59"/>
      <c r="C710" s="61"/>
      <c r="D710" s="59"/>
      <c r="E710" s="61"/>
      <c r="F710" s="59"/>
      <c r="G710" s="61"/>
      <c r="H710" s="59"/>
      <c r="I710" s="61"/>
      <c r="J710" s="59"/>
      <c r="K710" s="61"/>
      <c r="L710" s="59"/>
      <c r="M710" s="61"/>
      <c r="N710" s="624"/>
      <c r="O710" s="624"/>
      <c r="P710" s="627"/>
      <c r="Q710" s="406" t="s">
        <v>109</v>
      </c>
      <c r="R710" s="481" t="s">
        <v>648</v>
      </c>
      <c r="S710" s="478" t="s">
        <v>189</v>
      </c>
      <c r="T710" s="479">
        <v>5</v>
      </c>
      <c r="U710" s="479">
        <v>5</v>
      </c>
      <c r="V710" s="479">
        <v>0</v>
      </c>
      <c r="W710" s="479">
        <v>0</v>
      </c>
      <c r="X710" s="369"/>
      <c r="Y710" s="414">
        <v>2</v>
      </c>
      <c r="Z710" s="37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s="5" customFormat="1" ht="30" customHeight="1" thickBot="1">
      <c r="A711" s="622"/>
      <c r="B711" s="64"/>
      <c r="C711" s="227"/>
      <c r="D711" s="228"/>
      <c r="E711" s="227"/>
      <c r="F711" s="228"/>
      <c r="G711" s="227"/>
      <c r="H711" s="228"/>
      <c r="I711" s="227"/>
      <c r="J711" s="228"/>
      <c r="K711" s="121"/>
      <c r="L711" s="118"/>
      <c r="M711" s="119"/>
      <c r="N711" s="624"/>
      <c r="O711" s="624"/>
      <c r="P711" s="627"/>
      <c r="Q711" s="406" t="s">
        <v>109</v>
      </c>
      <c r="R711" s="481" t="s">
        <v>649</v>
      </c>
      <c r="S711" s="478" t="s">
        <v>650</v>
      </c>
      <c r="T711" s="479">
        <v>2</v>
      </c>
      <c r="U711" s="479">
        <v>1</v>
      </c>
      <c r="V711" s="479">
        <v>0</v>
      </c>
      <c r="W711" s="479">
        <v>1</v>
      </c>
      <c r="X711" s="369"/>
      <c r="Y711" s="414">
        <v>3</v>
      </c>
      <c r="Z711" s="370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s="5" customFormat="1" ht="30" customHeight="1">
      <c r="A712" s="620" t="s">
        <v>110</v>
      </c>
      <c r="B712" s="51" t="s">
        <v>189</v>
      </c>
      <c r="C712" s="122" t="s">
        <v>64</v>
      </c>
      <c r="D712" s="123" t="s">
        <v>650</v>
      </c>
      <c r="E712" s="122" t="s">
        <v>12</v>
      </c>
      <c r="F712" s="123" t="s">
        <v>652</v>
      </c>
      <c r="G712" s="122" t="s">
        <v>14</v>
      </c>
      <c r="H712" s="51" t="s">
        <v>189</v>
      </c>
      <c r="I712" s="122" t="s">
        <v>64</v>
      </c>
      <c r="J712" s="123" t="s">
        <v>10</v>
      </c>
      <c r="K712" s="122" t="s">
        <v>12</v>
      </c>
      <c r="L712" s="123" t="s">
        <v>180</v>
      </c>
      <c r="M712" s="122" t="s">
        <v>64</v>
      </c>
      <c r="N712" s="623" t="str">
        <f>VLOOKUP($A712,'[2]Phan ca HK1-2025'!$B$4:$I$126,4,0)</f>
        <v>2. Chiều</v>
      </c>
      <c r="O712" s="623" t="str">
        <f>VLOOKUP($A712,'[2]Phan ca HK1-2025'!$B$4:$I$126,6,0)</f>
        <v>15/09/2025</v>
      </c>
      <c r="P712" s="626" t="str">
        <f>VLOOKUP($A712,'[2]Phan ca HK1-2025'!$B$4:$I$126,8,0)</f>
        <v>C7-301</v>
      </c>
      <c r="Q712" s="406" t="s">
        <v>110</v>
      </c>
      <c r="R712" s="481" t="s">
        <v>651</v>
      </c>
      <c r="S712" s="478" t="s">
        <v>652</v>
      </c>
      <c r="T712" s="479">
        <v>3</v>
      </c>
      <c r="U712" s="479">
        <v>3</v>
      </c>
      <c r="V712" s="479">
        <v>0</v>
      </c>
      <c r="W712" s="479">
        <v>0</v>
      </c>
      <c r="X712" s="369"/>
      <c r="Y712" s="414">
        <v>4</v>
      </c>
      <c r="Z712" s="370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s="5" customFormat="1" ht="30" customHeight="1">
      <c r="A713" s="621"/>
      <c r="B713" s="60" t="s">
        <v>77</v>
      </c>
      <c r="C713" s="69" t="s">
        <v>1003</v>
      </c>
      <c r="D713" s="60"/>
      <c r="E713" s="69"/>
      <c r="F713" s="60"/>
      <c r="G713" s="69"/>
      <c r="H713" s="60" t="s">
        <v>77</v>
      </c>
      <c r="I713" s="69" t="s">
        <v>1003</v>
      </c>
      <c r="J713" s="60"/>
      <c r="K713" s="69"/>
      <c r="L713" s="60" t="s">
        <v>1037</v>
      </c>
      <c r="M713" s="69"/>
      <c r="N713" s="624"/>
      <c r="O713" s="624"/>
      <c r="P713" s="627"/>
      <c r="Q713" s="406" t="s">
        <v>110</v>
      </c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s="5" customFormat="1" ht="30" customHeight="1">
      <c r="A714" s="621"/>
      <c r="B714" s="232" t="s">
        <v>189</v>
      </c>
      <c r="C714" s="61" t="s">
        <v>58</v>
      </c>
      <c r="D714" s="59" t="s">
        <v>283</v>
      </c>
      <c r="E714" s="61" t="s">
        <v>31</v>
      </c>
      <c r="F714" s="205" t="s">
        <v>450</v>
      </c>
      <c r="G714" s="61" t="s">
        <v>59</v>
      </c>
      <c r="H714" s="232" t="s">
        <v>189</v>
      </c>
      <c r="I714" s="61" t="s">
        <v>58</v>
      </c>
      <c r="J714" s="59" t="s">
        <v>647</v>
      </c>
      <c r="K714" s="61" t="s">
        <v>31</v>
      </c>
      <c r="L714" s="59"/>
      <c r="M714" s="61"/>
      <c r="N714" s="624"/>
      <c r="O714" s="624"/>
      <c r="P714" s="627"/>
      <c r="Q714" s="406" t="s">
        <v>110</v>
      </c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s="5" customFormat="1" ht="30" customHeight="1">
      <c r="A715" s="621"/>
      <c r="B715" s="60" t="s">
        <v>77</v>
      </c>
      <c r="C715" s="69" t="s">
        <v>1004</v>
      </c>
      <c r="D715" s="118"/>
      <c r="E715" s="69"/>
      <c r="F715" s="60"/>
      <c r="G715" s="121"/>
      <c r="H715" s="118" t="s">
        <v>77</v>
      </c>
      <c r="I715" s="69" t="s">
        <v>1004</v>
      </c>
      <c r="J715" s="118"/>
      <c r="K715" s="69"/>
      <c r="L715" s="118"/>
      <c r="M715" s="196"/>
      <c r="N715" s="624"/>
      <c r="O715" s="624"/>
      <c r="P715" s="627"/>
      <c r="Q715" s="406" t="s">
        <v>110</v>
      </c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s="5" customFormat="1" ht="30" customHeight="1">
      <c r="A716" s="621"/>
      <c r="B716" s="59"/>
      <c r="C716" s="61"/>
      <c r="D716" s="59"/>
      <c r="E716" s="61"/>
      <c r="F716" s="59"/>
      <c r="G716" s="61"/>
      <c r="H716" s="59"/>
      <c r="I716" s="61"/>
      <c r="J716" s="59"/>
      <c r="K716" s="61"/>
      <c r="L716" s="59"/>
      <c r="M716" s="61"/>
      <c r="N716" s="624"/>
      <c r="O716" s="624"/>
      <c r="P716" s="627"/>
      <c r="Q716" s="406" t="s">
        <v>110</v>
      </c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s="5" customFormat="1" ht="30" customHeight="1" thickBot="1">
      <c r="A717" s="622"/>
      <c r="B717" s="64"/>
      <c r="C717" s="121"/>
      <c r="D717" s="64"/>
      <c r="E717" s="63"/>
      <c r="F717" s="64"/>
      <c r="G717" s="121"/>
      <c r="H717" s="64"/>
      <c r="I717" s="121"/>
      <c r="J717" s="118"/>
      <c r="K717" s="190"/>
      <c r="L717" s="118"/>
      <c r="M717" s="119"/>
      <c r="N717" s="624"/>
      <c r="O717" s="624"/>
      <c r="P717" s="627"/>
      <c r="Q717" s="406" t="s">
        <v>110</v>
      </c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s="5" customFormat="1" ht="30" customHeight="1">
      <c r="A718" s="620" t="s">
        <v>111</v>
      </c>
      <c r="B718" s="51" t="s">
        <v>189</v>
      </c>
      <c r="C718" s="122" t="s">
        <v>59</v>
      </c>
      <c r="D718" s="59" t="s">
        <v>283</v>
      </c>
      <c r="E718" s="61" t="s">
        <v>59</v>
      </c>
      <c r="F718" s="123" t="s">
        <v>652</v>
      </c>
      <c r="G718" s="122" t="s">
        <v>95</v>
      </c>
      <c r="H718" s="51" t="s">
        <v>189</v>
      </c>
      <c r="I718" s="122" t="s">
        <v>59</v>
      </c>
      <c r="J718" s="123" t="s">
        <v>647</v>
      </c>
      <c r="K718" s="122" t="s">
        <v>59</v>
      </c>
      <c r="L718" s="123" t="s">
        <v>180</v>
      </c>
      <c r="M718" s="122" t="s">
        <v>59</v>
      </c>
      <c r="N718" s="623" t="str">
        <f>VLOOKUP($A718,'[2]Phan ca HK1-2025'!$B$4:$I$126,4,0)</f>
        <v>1. Sáng</v>
      </c>
      <c r="O718" s="623" t="str">
        <f>VLOOKUP($A718,'[2]Phan ca HK1-2025'!$B$4:$I$126,6,0)</f>
        <v>15/09/2025</v>
      </c>
      <c r="P718" s="626" t="str">
        <f>VLOOKUP($A718,'[2]Phan ca HK1-2025'!$B$4:$I$126,8,0)</f>
        <v>C3-201</v>
      </c>
      <c r="Q718" s="406" t="s">
        <v>111</v>
      </c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s="5" customFormat="1" ht="30" customHeight="1">
      <c r="A719" s="621"/>
      <c r="B719" s="60" t="s">
        <v>79</v>
      </c>
      <c r="C719" s="69" t="s">
        <v>1005</v>
      </c>
      <c r="D719" s="118" t="s">
        <v>823</v>
      </c>
      <c r="E719" s="119"/>
      <c r="F719" s="60" t="s">
        <v>1026</v>
      </c>
      <c r="G719" s="119" t="s">
        <v>827</v>
      </c>
      <c r="H719" s="60" t="s">
        <v>79</v>
      </c>
      <c r="I719" s="69" t="s">
        <v>1005</v>
      </c>
      <c r="J719" s="118" t="s">
        <v>823</v>
      </c>
      <c r="K719" s="119"/>
      <c r="L719" s="60" t="s">
        <v>1036</v>
      </c>
      <c r="M719" s="69"/>
      <c r="N719" s="624"/>
      <c r="O719" s="624"/>
      <c r="P719" s="627"/>
      <c r="Q719" s="406" t="s">
        <v>111</v>
      </c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s="5" customFormat="1" ht="30" customHeight="1">
      <c r="A720" s="621"/>
      <c r="B720" s="232" t="s">
        <v>189</v>
      </c>
      <c r="C720" s="61" t="s">
        <v>60</v>
      </c>
      <c r="D720" s="59" t="s">
        <v>10</v>
      </c>
      <c r="E720" s="61" t="s">
        <v>224</v>
      </c>
      <c r="F720" s="205" t="s">
        <v>450</v>
      </c>
      <c r="G720" s="61" t="s">
        <v>31</v>
      </c>
      <c r="H720" s="232" t="s">
        <v>189</v>
      </c>
      <c r="I720" s="61" t="s">
        <v>60</v>
      </c>
      <c r="J720" s="59" t="s">
        <v>650</v>
      </c>
      <c r="K720" s="61" t="s">
        <v>224</v>
      </c>
      <c r="L720" s="59"/>
      <c r="M720" s="61"/>
      <c r="N720" s="624"/>
      <c r="O720" s="624"/>
      <c r="P720" s="627"/>
      <c r="Q720" s="406" t="s">
        <v>111</v>
      </c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s="5" customFormat="1" ht="30" customHeight="1">
      <c r="A721" s="621"/>
      <c r="B721" s="60" t="s">
        <v>79</v>
      </c>
      <c r="C721" s="69" t="s">
        <v>1006</v>
      </c>
      <c r="D721" s="118" t="s">
        <v>823</v>
      </c>
      <c r="E721" s="69"/>
      <c r="F721" s="118"/>
      <c r="G721" s="190"/>
      <c r="H721" s="60" t="s">
        <v>79</v>
      </c>
      <c r="I721" s="69" t="s">
        <v>1006</v>
      </c>
      <c r="J721" s="118" t="s">
        <v>823</v>
      </c>
      <c r="K721" s="69"/>
      <c r="L721" s="60"/>
      <c r="M721" s="121"/>
      <c r="N721" s="624"/>
      <c r="O721" s="624"/>
      <c r="P721" s="627"/>
      <c r="Q721" s="406" t="s">
        <v>111</v>
      </c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s="5" customFormat="1" ht="30" customHeight="1">
      <c r="A722" s="621"/>
      <c r="B722" s="59"/>
      <c r="C722" s="61"/>
      <c r="D722" s="59"/>
      <c r="E722" s="61"/>
      <c r="F722" s="59"/>
      <c r="G722" s="61"/>
      <c r="H722" s="59"/>
      <c r="I722" s="61"/>
      <c r="J722" s="59"/>
      <c r="K722" s="61"/>
      <c r="L722" s="59"/>
      <c r="M722" s="61"/>
      <c r="N722" s="624"/>
      <c r="O722" s="624"/>
      <c r="P722" s="627"/>
      <c r="Q722" s="406" t="s">
        <v>111</v>
      </c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s="5" customFormat="1" ht="30" customHeight="1" thickBot="1">
      <c r="A723" s="622"/>
      <c r="B723" s="64"/>
      <c r="C723" s="227"/>
      <c r="D723" s="64"/>
      <c r="E723" s="63"/>
      <c r="F723" s="228"/>
      <c r="G723" s="227"/>
      <c r="H723" s="64"/>
      <c r="I723" s="227"/>
      <c r="J723" s="118"/>
      <c r="K723" s="190"/>
      <c r="L723" s="118"/>
      <c r="M723" s="190"/>
      <c r="N723" s="624"/>
      <c r="O723" s="624"/>
      <c r="P723" s="627"/>
      <c r="Q723" s="406" t="s">
        <v>111</v>
      </c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s="5" customFormat="1" ht="30" customHeight="1">
      <c r="A724" s="620" t="s">
        <v>112</v>
      </c>
      <c r="B724" s="51" t="s">
        <v>189</v>
      </c>
      <c r="C724" s="122" t="s">
        <v>64</v>
      </c>
      <c r="D724" s="59" t="s">
        <v>283</v>
      </c>
      <c r="E724" s="61" t="s">
        <v>64</v>
      </c>
      <c r="F724" s="123" t="s">
        <v>652</v>
      </c>
      <c r="G724" s="122" t="s">
        <v>14</v>
      </c>
      <c r="H724" s="51" t="s">
        <v>189</v>
      </c>
      <c r="I724" s="122" t="s">
        <v>64</v>
      </c>
      <c r="J724" s="123" t="s">
        <v>647</v>
      </c>
      <c r="K724" s="122" t="s">
        <v>64</v>
      </c>
      <c r="L724" s="123" t="s">
        <v>180</v>
      </c>
      <c r="M724" s="122" t="s">
        <v>64</v>
      </c>
      <c r="N724" s="623" t="str">
        <f>VLOOKUP($A724,'[2]Phan ca HK1-2025'!$B$4:$I$126,4,0)</f>
        <v>2. Chiều</v>
      </c>
      <c r="O724" s="623" t="str">
        <f>VLOOKUP($A724,'[2]Phan ca HK1-2025'!$B$4:$I$126,6,0)</f>
        <v>15/09/2025</v>
      </c>
      <c r="P724" s="626" t="str">
        <f>VLOOKUP($A724,'[2]Phan ca HK1-2025'!$B$4:$I$126,8,0)</f>
        <v>C3-201</v>
      </c>
      <c r="Q724" s="406" t="s">
        <v>112</v>
      </c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s="5" customFormat="1" ht="30" customHeight="1">
      <c r="A725" s="621"/>
      <c r="B725" s="60" t="s">
        <v>79</v>
      </c>
      <c r="C725" s="69" t="s">
        <v>1007</v>
      </c>
      <c r="D725" s="118" t="s">
        <v>823</v>
      </c>
      <c r="E725" s="119"/>
      <c r="F725" s="60" t="s">
        <v>1027</v>
      </c>
      <c r="G725" s="119" t="s">
        <v>827</v>
      </c>
      <c r="H725" s="60" t="s">
        <v>79</v>
      </c>
      <c r="I725" s="69" t="s">
        <v>1007</v>
      </c>
      <c r="J725" s="60" t="s">
        <v>823</v>
      </c>
      <c r="K725" s="69"/>
      <c r="L725" s="60" t="s">
        <v>1037</v>
      </c>
      <c r="M725" s="69"/>
      <c r="N725" s="624"/>
      <c r="O725" s="624"/>
      <c r="P725" s="627"/>
      <c r="Q725" s="406" t="s">
        <v>112</v>
      </c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s="5" customFormat="1" ht="30" customHeight="1">
      <c r="A726" s="621"/>
      <c r="B726" s="232" t="s">
        <v>189</v>
      </c>
      <c r="C726" s="61" t="s">
        <v>58</v>
      </c>
      <c r="D726" s="59" t="s">
        <v>10</v>
      </c>
      <c r="E726" s="61" t="s">
        <v>223</v>
      </c>
      <c r="F726" s="205" t="s">
        <v>450</v>
      </c>
      <c r="G726" s="61" t="s">
        <v>60</v>
      </c>
      <c r="H726" s="232" t="s">
        <v>189</v>
      </c>
      <c r="I726" s="61" t="s">
        <v>58</v>
      </c>
      <c r="J726" s="187" t="s">
        <v>650</v>
      </c>
      <c r="K726" s="188" t="s">
        <v>223</v>
      </c>
      <c r="L726" s="59"/>
      <c r="M726" s="61"/>
      <c r="N726" s="624"/>
      <c r="O726" s="624"/>
      <c r="P726" s="627"/>
      <c r="Q726" s="406" t="s">
        <v>112</v>
      </c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s="5" customFormat="1" ht="30" customHeight="1">
      <c r="A727" s="621"/>
      <c r="B727" s="60" t="s">
        <v>79</v>
      </c>
      <c r="C727" s="69" t="s">
        <v>1008</v>
      </c>
      <c r="D727" s="118" t="s">
        <v>823</v>
      </c>
      <c r="E727" s="69"/>
      <c r="F727" s="120"/>
      <c r="G727" s="196"/>
      <c r="H727" s="60" t="s">
        <v>79</v>
      </c>
      <c r="I727" s="69" t="s">
        <v>1008</v>
      </c>
      <c r="J727" s="118" t="s">
        <v>823</v>
      </c>
      <c r="K727" s="69"/>
      <c r="L727" s="60"/>
      <c r="M727" s="121"/>
      <c r="N727" s="624"/>
      <c r="O727" s="624"/>
      <c r="P727" s="627"/>
      <c r="Q727" s="406" t="s">
        <v>112</v>
      </c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s="5" customFormat="1" ht="30" customHeight="1">
      <c r="A728" s="621"/>
      <c r="B728" s="59"/>
      <c r="C728" s="61"/>
      <c r="D728" s="59"/>
      <c r="E728" s="61"/>
      <c r="F728" s="59"/>
      <c r="G728" s="61"/>
      <c r="H728" s="59"/>
      <c r="I728" s="61"/>
      <c r="J728" s="59"/>
      <c r="K728" s="61"/>
      <c r="L728" s="59"/>
      <c r="M728" s="61"/>
      <c r="N728" s="624"/>
      <c r="O728" s="624"/>
      <c r="P728" s="627"/>
      <c r="Q728" s="406" t="s">
        <v>112</v>
      </c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s="5" customFormat="1" ht="30" customHeight="1" thickBot="1">
      <c r="A729" s="622"/>
      <c r="B729" s="64"/>
      <c r="C729" s="121"/>
      <c r="D729" s="64"/>
      <c r="E729" s="63"/>
      <c r="F729" s="64"/>
      <c r="G729" s="63"/>
      <c r="H729" s="64"/>
      <c r="I729" s="63"/>
      <c r="J729" s="64"/>
      <c r="K729" s="63"/>
      <c r="L729" s="64"/>
      <c r="M729" s="63"/>
      <c r="N729" s="625"/>
      <c r="O729" s="625"/>
      <c r="P729" s="628"/>
      <c r="Q729" s="406" t="s">
        <v>112</v>
      </c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s="5" customFormat="1" ht="30" customHeight="1">
      <c r="A730" s="621" t="s">
        <v>113</v>
      </c>
      <c r="B730" s="123" t="s">
        <v>650</v>
      </c>
      <c r="C730" s="122" t="s">
        <v>13</v>
      </c>
      <c r="D730" s="51" t="s">
        <v>189</v>
      </c>
      <c r="E730" s="122" t="s">
        <v>59</v>
      </c>
      <c r="F730" s="123" t="s">
        <v>10</v>
      </c>
      <c r="G730" s="122" t="s">
        <v>13</v>
      </c>
      <c r="H730" s="123" t="s">
        <v>652</v>
      </c>
      <c r="I730" s="122" t="s">
        <v>95</v>
      </c>
      <c r="J730" s="51" t="s">
        <v>189</v>
      </c>
      <c r="K730" s="122" t="s">
        <v>59</v>
      </c>
      <c r="L730" s="204" t="s">
        <v>450</v>
      </c>
      <c r="M730" s="188" t="s">
        <v>31</v>
      </c>
      <c r="N730" s="624" t="str">
        <f>VLOOKUP($A730,'[2]Phan ca HK1-2025'!$B$4:$I$126,4,0)</f>
        <v>1. Sáng</v>
      </c>
      <c r="O730" s="624" t="str">
        <f>VLOOKUP($A730,'[2]Phan ca HK1-2025'!$B$4:$I$126,6,0)</f>
        <v>15/09/2025</v>
      </c>
      <c r="P730" s="627" t="str">
        <f>VLOOKUP($A730,'[2]Phan ca HK1-2025'!$B$4:$I$126,8,0)</f>
        <v>C7-302</v>
      </c>
      <c r="Q730" s="406" t="s">
        <v>113</v>
      </c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s="5" customFormat="1" ht="30" customHeight="1">
      <c r="A731" s="621"/>
      <c r="B731" s="60"/>
      <c r="C731" s="69"/>
      <c r="D731" s="60" t="s">
        <v>77</v>
      </c>
      <c r="E731" s="69" t="s">
        <v>1038</v>
      </c>
      <c r="F731" s="60"/>
      <c r="G731" s="69"/>
      <c r="H731" s="60"/>
      <c r="I731" s="69"/>
      <c r="J731" s="60" t="s">
        <v>77</v>
      </c>
      <c r="K731" s="69" t="s">
        <v>1038</v>
      </c>
      <c r="L731" s="118"/>
      <c r="M731" s="190"/>
      <c r="N731" s="624"/>
      <c r="O731" s="624"/>
      <c r="P731" s="627"/>
      <c r="Q731" s="406" t="s">
        <v>113</v>
      </c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s="5" customFormat="1" ht="30" customHeight="1">
      <c r="A732" s="621"/>
      <c r="B732" s="59" t="s">
        <v>283</v>
      </c>
      <c r="C732" s="61" t="s">
        <v>32</v>
      </c>
      <c r="D732" s="232" t="s">
        <v>189</v>
      </c>
      <c r="E732" s="61" t="s">
        <v>60</v>
      </c>
      <c r="F732" s="59" t="s">
        <v>647</v>
      </c>
      <c r="G732" s="61" t="s">
        <v>32</v>
      </c>
      <c r="H732" s="59"/>
      <c r="I732" s="61"/>
      <c r="J732" s="232" t="s">
        <v>189</v>
      </c>
      <c r="K732" s="61" t="s">
        <v>60</v>
      </c>
      <c r="L732" s="59" t="s">
        <v>180</v>
      </c>
      <c r="M732" s="61" t="s">
        <v>60</v>
      </c>
      <c r="N732" s="624"/>
      <c r="O732" s="624"/>
      <c r="P732" s="627"/>
      <c r="Q732" s="406" t="s">
        <v>113</v>
      </c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s="5" customFormat="1" ht="30" customHeight="1">
      <c r="A733" s="621"/>
      <c r="B733" s="118"/>
      <c r="C733" s="69"/>
      <c r="D733" s="60" t="s">
        <v>77</v>
      </c>
      <c r="E733" s="69" t="s">
        <v>1039</v>
      </c>
      <c r="F733" s="118"/>
      <c r="G733" s="69"/>
      <c r="H733" s="118"/>
      <c r="I733" s="190"/>
      <c r="J733" s="60" t="s">
        <v>77</v>
      </c>
      <c r="K733" s="69" t="s">
        <v>1039</v>
      </c>
      <c r="L733" s="60" t="s">
        <v>1046</v>
      </c>
      <c r="M733" s="69"/>
      <c r="N733" s="624"/>
      <c r="O733" s="624"/>
      <c r="P733" s="627"/>
      <c r="Q733" s="406" t="s">
        <v>113</v>
      </c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s="5" customFormat="1" ht="30" customHeight="1">
      <c r="A734" s="621"/>
      <c r="B734" s="59"/>
      <c r="C734" s="61"/>
      <c r="D734" s="59"/>
      <c r="E734" s="61"/>
      <c r="F734" s="59"/>
      <c r="G734" s="61"/>
      <c r="H734" s="59"/>
      <c r="I734" s="61"/>
      <c r="J734" s="59"/>
      <c r="K734" s="61"/>
      <c r="L734" s="59"/>
      <c r="M734" s="61"/>
      <c r="N734" s="624"/>
      <c r="O734" s="624"/>
      <c r="P734" s="627"/>
      <c r="Q734" s="406" t="s">
        <v>113</v>
      </c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s="5" customFormat="1" ht="30" customHeight="1" thickBot="1">
      <c r="A735" s="622"/>
      <c r="B735" s="228"/>
      <c r="C735" s="227"/>
      <c r="D735" s="64"/>
      <c r="E735" s="227"/>
      <c r="F735" s="228"/>
      <c r="G735" s="121"/>
      <c r="H735" s="228"/>
      <c r="I735" s="227"/>
      <c r="J735" s="64"/>
      <c r="K735" s="227"/>
      <c r="L735" s="118"/>
      <c r="M735" s="190"/>
      <c r="N735" s="624"/>
      <c r="O735" s="624"/>
      <c r="P735" s="627"/>
      <c r="Q735" s="406" t="s">
        <v>113</v>
      </c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s="5" customFormat="1" ht="30" customHeight="1">
      <c r="A736" s="620" t="s">
        <v>114</v>
      </c>
      <c r="B736" s="123" t="s">
        <v>650</v>
      </c>
      <c r="C736" s="122" t="s">
        <v>12</v>
      </c>
      <c r="D736" s="51" t="s">
        <v>189</v>
      </c>
      <c r="E736" s="122" t="s">
        <v>64</v>
      </c>
      <c r="F736" s="123" t="s">
        <v>10</v>
      </c>
      <c r="G736" s="122" t="s">
        <v>12</v>
      </c>
      <c r="H736" s="123" t="s">
        <v>652</v>
      </c>
      <c r="I736" s="122" t="s">
        <v>14</v>
      </c>
      <c r="J736" s="51" t="s">
        <v>189</v>
      </c>
      <c r="K736" s="122" t="s">
        <v>64</v>
      </c>
      <c r="L736" s="206" t="s">
        <v>450</v>
      </c>
      <c r="M736" s="122" t="s">
        <v>60</v>
      </c>
      <c r="N736" s="623" t="str">
        <f>VLOOKUP($A736,'[2]Phan ca HK1-2025'!$B$4:$I$126,4,0)</f>
        <v>2. Chiều</v>
      </c>
      <c r="O736" s="623" t="str">
        <f>VLOOKUP($A736,'[2]Phan ca HK1-2025'!$B$4:$I$126,6,0)</f>
        <v>15/09/2025</v>
      </c>
      <c r="P736" s="626" t="str">
        <f>VLOOKUP($A736,'[2]Phan ca HK1-2025'!$B$4:$I$126,8,0)</f>
        <v>C7-302</v>
      </c>
      <c r="Q736" s="406" t="s">
        <v>114</v>
      </c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s="5" customFormat="1" ht="30" customHeight="1">
      <c r="A737" s="621"/>
      <c r="B737" s="60"/>
      <c r="C737" s="69"/>
      <c r="D737" s="60" t="s">
        <v>77</v>
      </c>
      <c r="E737" s="69" t="s">
        <v>446</v>
      </c>
      <c r="F737" s="60"/>
      <c r="G737" s="69"/>
      <c r="H737" s="60"/>
      <c r="I737" s="69"/>
      <c r="J737" s="60" t="s">
        <v>77</v>
      </c>
      <c r="K737" s="69" t="s">
        <v>446</v>
      </c>
      <c r="L737" s="60"/>
      <c r="M737" s="121"/>
      <c r="N737" s="624"/>
      <c r="O737" s="624"/>
      <c r="P737" s="627"/>
      <c r="Q737" s="406" t="s">
        <v>114</v>
      </c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s="5" customFormat="1" ht="30" customHeight="1">
      <c r="A738" s="621"/>
      <c r="B738" s="59" t="s">
        <v>283</v>
      </c>
      <c r="C738" s="61" t="s">
        <v>31</v>
      </c>
      <c r="D738" s="232" t="s">
        <v>189</v>
      </c>
      <c r="E738" s="61" t="s">
        <v>58</v>
      </c>
      <c r="F738" s="59" t="s">
        <v>647</v>
      </c>
      <c r="G738" s="61" t="s">
        <v>31</v>
      </c>
      <c r="H738" s="59"/>
      <c r="I738" s="61"/>
      <c r="J738" s="232" t="s">
        <v>189</v>
      </c>
      <c r="K738" s="61" t="s">
        <v>58</v>
      </c>
      <c r="L738" s="59" t="s">
        <v>180</v>
      </c>
      <c r="M738" s="61" t="s">
        <v>58</v>
      </c>
      <c r="N738" s="624"/>
      <c r="O738" s="624"/>
      <c r="P738" s="627"/>
      <c r="Q738" s="406" t="s">
        <v>114</v>
      </c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s="5" customFormat="1" ht="30" customHeight="1">
      <c r="A739" s="621"/>
      <c r="B739" s="118"/>
      <c r="C739" s="69"/>
      <c r="D739" s="60" t="s">
        <v>77</v>
      </c>
      <c r="E739" s="69" t="s">
        <v>447</v>
      </c>
      <c r="F739" s="118"/>
      <c r="G739" s="69"/>
      <c r="H739" s="60"/>
      <c r="I739" s="121"/>
      <c r="J739" s="60" t="s">
        <v>77</v>
      </c>
      <c r="K739" s="69" t="s">
        <v>447</v>
      </c>
      <c r="L739" s="60" t="s">
        <v>1047</v>
      </c>
      <c r="M739" s="69"/>
      <c r="N739" s="624"/>
      <c r="O739" s="624"/>
      <c r="P739" s="627"/>
      <c r="Q739" s="406" t="s">
        <v>114</v>
      </c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s="5" customFormat="1" ht="30" customHeight="1">
      <c r="A740" s="621"/>
      <c r="B740" s="59"/>
      <c r="C740" s="61"/>
      <c r="D740" s="59"/>
      <c r="E740" s="61"/>
      <c r="F740" s="59"/>
      <c r="G740" s="61"/>
      <c r="H740" s="59"/>
      <c r="I740" s="61"/>
      <c r="J740" s="59"/>
      <c r="K740" s="61"/>
      <c r="L740" s="120"/>
      <c r="M740" s="61"/>
      <c r="N740" s="624"/>
      <c r="O740" s="624"/>
      <c r="P740" s="627"/>
      <c r="Q740" s="406" t="s">
        <v>114</v>
      </c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s="5" customFormat="1" ht="30" customHeight="1" thickBot="1">
      <c r="A741" s="621"/>
      <c r="B741" s="64"/>
      <c r="C741" s="63"/>
      <c r="D741" s="64"/>
      <c r="E741" s="121"/>
      <c r="F741" s="118"/>
      <c r="G741" s="190"/>
      <c r="H741" s="64"/>
      <c r="I741" s="121"/>
      <c r="J741" s="64"/>
      <c r="K741" s="121"/>
      <c r="L741" s="118"/>
      <c r="M741" s="190"/>
      <c r="N741" s="624"/>
      <c r="O741" s="624"/>
      <c r="P741" s="627"/>
      <c r="Q741" s="406" t="s">
        <v>114</v>
      </c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s="5" customFormat="1" ht="30" customHeight="1">
      <c r="A742" s="620" t="s">
        <v>115</v>
      </c>
      <c r="B742" s="59" t="s">
        <v>283</v>
      </c>
      <c r="C742" s="61" t="s">
        <v>59</v>
      </c>
      <c r="D742" s="51" t="s">
        <v>189</v>
      </c>
      <c r="E742" s="122" t="s">
        <v>59</v>
      </c>
      <c r="F742" s="123" t="s">
        <v>647</v>
      </c>
      <c r="G742" s="122" t="s">
        <v>59</v>
      </c>
      <c r="H742" s="123" t="s">
        <v>652</v>
      </c>
      <c r="I742" s="122" t="s">
        <v>95</v>
      </c>
      <c r="J742" s="51" t="s">
        <v>189</v>
      </c>
      <c r="K742" s="122" t="s">
        <v>59</v>
      </c>
      <c r="L742" s="206" t="s">
        <v>450</v>
      </c>
      <c r="M742" s="122" t="s">
        <v>440</v>
      </c>
      <c r="N742" s="623" t="str">
        <f>VLOOKUP($A742,'[2]Phan ca HK1-2025'!$B$4:$I$126,4,0)</f>
        <v>1. Sáng</v>
      </c>
      <c r="O742" s="623" t="str">
        <f>VLOOKUP($A742,'[2]Phan ca HK1-2025'!$B$4:$I$126,6,0)</f>
        <v>15/09/2025</v>
      </c>
      <c r="P742" s="626" t="str">
        <f>VLOOKUP($A742,'[2]Phan ca HK1-2025'!$B$4:$I$126,8,0)</f>
        <v>C7-301</v>
      </c>
      <c r="Q742" s="406" t="s">
        <v>115</v>
      </c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s="5" customFormat="1" ht="30" customHeight="1">
      <c r="A743" s="621"/>
      <c r="B743" s="118"/>
      <c r="C743" s="119"/>
      <c r="D743" s="60" t="s">
        <v>79</v>
      </c>
      <c r="E743" s="69" t="s">
        <v>1040</v>
      </c>
      <c r="F743" s="60" t="s">
        <v>869</v>
      </c>
      <c r="G743" s="69"/>
      <c r="H743" s="60" t="s">
        <v>1044</v>
      </c>
      <c r="I743" s="119" t="s">
        <v>823</v>
      </c>
      <c r="J743" s="60" t="s">
        <v>79</v>
      </c>
      <c r="K743" s="69" t="s">
        <v>1040</v>
      </c>
      <c r="L743" s="118"/>
      <c r="M743" s="190"/>
      <c r="N743" s="624"/>
      <c r="O743" s="624"/>
      <c r="P743" s="627"/>
      <c r="Q743" s="406" t="s">
        <v>115</v>
      </c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s="5" customFormat="1" ht="30" customHeight="1">
      <c r="A744" s="621"/>
      <c r="B744" s="59" t="s">
        <v>10</v>
      </c>
      <c r="C744" s="61" t="s">
        <v>224</v>
      </c>
      <c r="D744" s="232" t="s">
        <v>189</v>
      </c>
      <c r="E744" s="61" t="s">
        <v>60</v>
      </c>
      <c r="F744" s="187" t="s">
        <v>650</v>
      </c>
      <c r="G744" s="188" t="s">
        <v>224</v>
      </c>
      <c r="H744" s="59"/>
      <c r="I744" s="61"/>
      <c r="J744" s="232" t="s">
        <v>189</v>
      </c>
      <c r="K744" s="61" t="s">
        <v>60</v>
      </c>
      <c r="L744" s="59" t="s">
        <v>180</v>
      </c>
      <c r="M744" s="61" t="s">
        <v>60</v>
      </c>
      <c r="N744" s="624"/>
      <c r="O744" s="624"/>
      <c r="P744" s="627"/>
      <c r="Q744" s="406" t="s">
        <v>115</v>
      </c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s="5" customFormat="1" ht="30" customHeight="1">
      <c r="A745" s="621"/>
      <c r="B745" s="60"/>
      <c r="C745" s="69"/>
      <c r="D745" s="60" t="s">
        <v>79</v>
      </c>
      <c r="E745" s="69" t="s">
        <v>1041</v>
      </c>
      <c r="F745" s="60" t="s">
        <v>869</v>
      </c>
      <c r="G745" s="69"/>
      <c r="H745" s="118"/>
      <c r="I745" s="190"/>
      <c r="J745" s="60" t="s">
        <v>79</v>
      </c>
      <c r="K745" s="69" t="s">
        <v>1041</v>
      </c>
      <c r="L745" s="60" t="s">
        <v>1046</v>
      </c>
      <c r="M745" s="69"/>
      <c r="N745" s="624"/>
      <c r="O745" s="624"/>
      <c r="P745" s="627"/>
      <c r="Q745" s="406" t="s">
        <v>115</v>
      </c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s="5" customFormat="1" ht="30" customHeight="1">
      <c r="A746" s="621"/>
      <c r="B746" s="59"/>
      <c r="C746" s="61"/>
      <c r="D746" s="59"/>
      <c r="E746" s="61"/>
      <c r="F746" s="59"/>
      <c r="G746" s="61"/>
      <c r="H746" s="59"/>
      <c r="I746" s="61"/>
      <c r="J746" s="59"/>
      <c r="K746" s="61"/>
      <c r="L746" s="59"/>
      <c r="M746" s="61"/>
      <c r="N746" s="624"/>
      <c r="O746" s="624"/>
      <c r="P746" s="627"/>
      <c r="Q746" s="406" t="s">
        <v>115</v>
      </c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s="5" customFormat="1" ht="30" customHeight="1" thickBot="1">
      <c r="A747" s="622"/>
      <c r="B747" s="64"/>
      <c r="C747" s="63"/>
      <c r="D747" s="64"/>
      <c r="E747" s="227"/>
      <c r="F747" s="118"/>
      <c r="G747" s="190"/>
      <c r="H747" s="228"/>
      <c r="I747" s="227"/>
      <c r="J747" s="64"/>
      <c r="K747" s="227"/>
      <c r="L747" s="60"/>
      <c r="M747" s="121"/>
      <c r="N747" s="624"/>
      <c r="O747" s="624"/>
      <c r="P747" s="627"/>
      <c r="Q747" s="406" t="s">
        <v>115</v>
      </c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s="5" customFormat="1" ht="27.75" customHeight="1">
      <c r="A748" s="620" t="s">
        <v>116</v>
      </c>
      <c r="B748" s="59" t="s">
        <v>283</v>
      </c>
      <c r="C748" s="61" t="s">
        <v>64</v>
      </c>
      <c r="D748" s="51" t="s">
        <v>189</v>
      </c>
      <c r="E748" s="122" t="s">
        <v>64</v>
      </c>
      <c r="F748" s="123" t="s">
        <v>647</v>
      </c>
      <c r="G748" s="122" t="s">
        <v>64</v>
      </c>
      <c r="H748" s="123" t="s">
        <v>652</v>
      </c>
      <c r="I748" s="122" t="s">
        <v>14</v>
      </c>
      <c r="J748" s="51" t="s">
        <v>189</v>
      </c>
      <c r="K748" s="122" t="s">
        <v>64</v>
      </c>
      <c r="L748" s="206" t="s">
        <v>450</v>
      </c>
      <c r="M748" s="122" t="s">
        <v>59</v>
      </c>
      <c r="N748" s="623" t="str">
        <f>VLOOKUP($A748,'[2]Phan ca HK1-2025'!$B$4:$I$126,4,0)</f>
        <v>2. Chiều</v>
      </c>
      <c r="O748" s="623" t="str">
        <f>VLOOKUP($A748,'[2]Phan ca HK1-2025'!$B$4:$I$126,6,0)</f>
        <v>15/09/2025</v>
      </c>
      <c r="P748" s="626" t="str">
        <f>VLOOKUP($A748,'[2]Phan ca HK1-2025'!$B$4:$I$126,8,0)</f>
        <v>C7-301</v>
      </c>
      <c r="Q748" s="406" t="s">
        <v>116</v>
      </c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s="5" customFormat="1" ht="27.75" customHeight="1">
      <c r="A749" s="621"/>
      <c r="B749" s="118"/>
      <c r="C749" s="119"/>
      <c r="D749" s="60" t="s">
        <v>79</v>
      </c>
      <c r="E749" s="69" t="s">
        <v>1042</v>
      </c>
      <c r="F749" s="60" t="s">
        <v>869</v>
      </c>
      <c r="G749" s="69"/>
      <c r="H749" s="60" t="s">
        <v>1045</v>
      </c>
      <c r="I749" s="119" t="s">
        <v>823</v>
      </c>
      <c r="J749" s="60" t="s">
        <v>79</v>
      </c>
      <c r="K749" s="69" t="s">
        <v>1042</v>
      </c>
      <c r="L749" s="60"/>
      <c r="M749" s="120"/>
      <c r="N749" s="624"/>
      <c r="O749" s="624"/>
      <c r="P749" s="627"/>
      <c r="Q749" s="406" t="s">
        <v>116</v>
      </c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s="5" customFormat="1" ht="30" customHeight="1">
      <c r="A750" s="621"/>
      <c r="B750" s="59" t="s">
        <v>10</v>
      </c>
      <c r="C750" s="61" t="s">
        <v>223</v>
      </c>
      <c r="D750" s="232" t="s">
        <v>189</v>
      </c>
      <c r="E750" s="61" t="s">
        <v>58</v>
      </c>
      <c r="F750" s="187" t="s">
        <v>650</v>
      </c>
      <c r="G750" s="188" t="s">
        <v>223</v>
      </c>
      <c r="H750" s="59"/>
      <c r="I750" s="61"/>
      <c r="J750" s="232" t="s">
        <v>189</v>
      </c>
      <c r="K750" s="61" t="s">
        <v>58</v>
      </c>
      <c r="L750" s="59" t="s">
        <v>180</v>
      </c>
      <c r="M750" s="61" t="s">
        <v>58</v>
      </c>
      <c r="N750" s="624"/>
      <c r="O750" s="624"/>
      <c r="P750" s="627"/>
      <c r="Q750" s="406" t="s">
        <v>116</v>
      </c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s="5" customFormat="1" ht="30" customHeight="1">
      <c r="A751" s="621"/>
      <c r="B751" s="60"/>
      <c r="C751" s="69"/>
      <c r="D751" s="60" t="s">
        <v>79</v>
      </c>
      <c r="E751" s="69" t="s">
        <v>1043</v>
      </c>
      <c r="F751" s="60" t="s">
        <v>869</v>
      </c>
      <c r="G751" s="69"/>
      <c r="H751" s="120"/>
      <c r="I751" s="196"/>
      <c r="J751" s="60" t="s">
        <v>79</v>
      </c>
      <c r="K751" s="69" t="s">
        <v>1043</v>
      </c>
      <c r="L751" s="60" t="s">
        <v>1047</v>
      </c>
      <c r="M751" s="69"/>
      <c r="N751" s="624"/>
      <c r="O751" s="624"/>
      <c r="P751" s="627"/>
      <c r="Q751" s="406" t="s">
        <v>116</v>
      </c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s="5" customFormat="1" ht="30" customHeight="1">
      <c r="A752" s="621"/>
      <c r="B752" s="59"/>
      <c r="C752" s="61"/>
      <c r="D752" s="59"/>
      <c r="E752" s="61"/>
      <c r="F752" s="59"/>
      <c r="G752" s="61"/>
      <c r="H752" s="59"/>
      <c r="I752" s="61"/>
      <c r="J752" s="59"/>
      <c r="K752" s="61"/>
      <c r="L752" s="59"/>
      <c r="M752" s="61"/>
      <c r="N752" s="624"/>
      <c r="O752" s="624"/>
      <c r="P752" s="627"/>
      <c r="Q752" s="406" t="s">
        <v>116</v>
      </c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s="5" customFormat="1" ht="30" customHeight="1" thickBot="1">
      <c r="A753" s="622"/>
      <c r="B753" s="64"/>
      <c r="C753" s="63"/>
      <c r="D753" s="64"/>
      <c r="E753" s="63"/>
      <c r="F753" s="64"/>
      <c r="G753" s="63"/>
      <c r="H753" s="64"/>
      <c r="I753" s="63"/>
      <c r="J753" s="64"/>
      <c r="K753" s="63"/>
      <c r="L753" s="64"/>
      <c r="M753" s="63"/>
      <c r="N753" s="625"/>
      <c r="O753" s="625"/>
      <c r="P753" s="628"/>
      <c r="Q753" s="406" t="s">
        <v>116</v>
      </c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s="5" customFormat="1" ht="30" customHeight="1">
      <c r="A754" s="621" t="s">
        <v>117</v>
      </c>
      <c r="B754" s="123" t="s">
        <v>647</v>
      </c>
      <c r="C754" s="122" t="s">
        <v>59</v>
      </c>
      <c r="D754" s="59" t="s">
        <v>652</v>
      </c>
      <c r="E754" s="61" t="s">
        <v>95</v>
      </c>
      <c r="F754" s="51" t="s">
        <v>189</v>
      </c>
      <c r="G754" s="122" t="s">
        <v>59</v>
      </c>
      <c r="H754" s="59" t="s">
        <v>180</v>
      </c>
      <c r="I754" s="61" t="s">
        <v>59</v>
      </c>
      <c r="J754" s="187" t="s">
        <v>650</v>
      </c>
      <c r="K754" s="188" t="s">
        <v>224</v>
      </c>
      <c r="L754" s="51" t="s">
        <v>189</v>
      </c>
      <c r="M754" s="122" t="s">
        <v>59</v>
      </c>
      <c r="N754" s="624" t="str">
        <f>VLOOKUP($A754,'[2]Phan ca HK1-2025'!$B$4:$I$126,4,0)</f>
        <v>1. Sáng</v>
      </c>
      <c r="O754" s="624" t="str">
        <f>VLOOKUP($A754,'[2]Phan ca HK1-2025'!$B$4:$I$126,6,0)</f>
        <v>15/09/2025</v>
      </c>
      <c r="P754" s="627" t="str">
        <f>VLOOKUP($A754,'[2]Phan ca HK1-2025'!$B$4:$I$126,8,0)</f>
        <v>C3-203</v>
      </c>
      <c r="Q754" s="406" t="s">
        <v>117</v>
      </c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s="5" customFormat="1" ht="30" customHeight="1">
      <c r="A755" s="621"/>
      <c r="B755" s="60" t="s">
        <v>869</v>
      </c>
      <c r="C755" s="69"/>
      <c r="D755" s="118" t="s">
        <v>460</v>
      </c>
      <c r="E755" s="190"/>
      <c r="F755" s="60" t="s">
        <v>459</v>
      </c>
      <c r="G755" s="69" t="s">
        <v>1097</v>
      </c>
      <c r="H755" s="60" t="s">
        <v>1099</v>
      </c>
      <c r="I755" s="69"/>
      <c r="J755" s="60" t="s">
        <v>822</v>
      </c>
      <c r="K755" s="69"/>
      <c r="L755" s="60" t="s">
        <v>459</v>
      </c>
      <c r="M755" s="69" t="s">
        <v>1097</v>
      </c>
      <c r="N755" s="624"/>
      <c r="O755" s="624"/>
      <c r="P755" s="627"/>
      <c r="Q755" s="406" t="s">
        <v>117</v>
      </c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s="5" customFormat="1" ht="30" customHeight="1">
      <c r="A756" s="621"/>
      <c r="B756" s="59" t="s">
        <v>10</v>
      </c>
      <c r="C756" s="188" t="s">
        <v>224</v>
      </c>
      <c r="D756" s="59"/>
      <c r="E756" s="61"/>
      <c r="F756" s="232" t="s">
        <v>189</v>
      </c>
      <c r="G756" s="61" t="s">
        <v>60</v>
      </c>
      <c r="H756" s="205" t="s">
        <v>450</v>
      </c>
      <c r="I756" s="61" t="s">
        <v>31</v>
      </c>
      <c r="J756" s="59"/>
      <c r="K756" s="61"/>
      <c r="L756" s="232" t="s">
        <v>189</v>
      </c>
      <c r="M756" s="61" t="s">
        <v>60</v>
      </c>
      <c r="N756" s="624"/>
      <c r="O756" s="624"/>
      <c r="P756" s="627"/>
      <c r="Q756" s="406" t="s">
        <v>117</v>
      </c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s="5" customFormat="1" ht="30" customHeight="1">
      <c r="A757" s="621"/>
      <c r="B757" s="60" t="s">
        <v>869</v>
      </c>
      <c r="C757" s="69"/>
      <c r="D757" s="216"/>
      <c r="E757" s="217"/>
      <c r="F757" s="60" t="s">
        <v>459</v>
      </c>
      <c r="G757" s="69" t="s">
        <v>1098</v>
      </c>
      <c r="H757" s="195"/>
      <c r="I757" s="196"/>
      <c r="J757" s="216"/>
      <c r="K757" s="217"/>
      <c r="L757" s="60" t="s">
        <v>459</v>
      </c>
      <c r="M757" s="69" t="s">
        <v>1098</v>
      </c>
      <c r="N757" s="624"/>
      <c r="O757" s="624"/>
      <c r="P757" s="627"/>
      <c r="Q757" s="406" t="s">
        <v>117</v>
      </c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s="5" customFormat="1" ht="30" customHeight="1">
      <c r="A758" s="621"/>
      <c r="B758" s="59"/>
      <c r="C758" s="61"/>
      <c r="D758" s="59"/>
      <c r="E758" s="61"/>
      <c r="F758" s="59" t="s">
        <v>283</v>
      </c>
      <c r="G758" s="61" t="s">
        <v>64</v>
      </c>
      <c r="H758" s="59"/>
      <c r="I758" s="61"/>
      <c r="J758" s="59"/>
      <c r="K758" s="61"/>
      <c r="L758" s="59"/>
      <c r="M758" s="61"/>
      <c r="N758" s="624"/>
      <c r="O758" s="624"/>
      <c r="P758" s="627"/>
      <c r="Q758" s="406" t="s">
        <v>117</v>
      </c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s="5" customFormat="1" ht="29.25" customHeight="1" thickBot="1">
      <c r="A759" s="622"/>
      <c r="B759" s="64"/>
      <c r="C759" s="63"/>
      <c r="D759" s="64"/>
      <c r="E759" s="63"/>
      <c r="F759" s="118" t="s">
        <v>460</v>
      </c>
      <c r="G759" s="119"/>
      <c r="H759" s="64"/>
      <c r="I759" s="63"/>
      <c r="J759" s="64"/>
      <c r="K759" s="63"/>
      <c r="L759" s="64"/>
      <c r="M759" s="63"/>
      <c r="N759" s="624"/>
      <c r="O759" s="624"/>
      <c r="P759" s="627"/>
      <c r="Q759" s="406" t="s">
        <v>117</v>
      </c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s="5" customFormat="1" ht="30" customHeight="1">
      <c r="A760" s="620" t="s">
        <v>118</v>
      </c>
      <c r="B760" s="123" t="s">
        <v>180</v>
      </c>
      <c r="C760" s="122" t="s">
        <v>59</v>
      </c>
      <c r="D760" s="123" t="s">
        <v>10</v>
      </c>
      <c r="E760" s="122" t="s">
        <v>12</v>
      </c>
      <c r="F760" s="51" t="s">
        <v>189</v>
      </c>
      <c r="G760" s="122" t="s">
        <v>64</v>
      </c>
      <c r="H760" s="123" t="s">
        <v>650</v>
      </c>
      <c r="I760" s="122" t="s">
        <v>12</v>
      </c>
      <c r="J760" s="123" t="s">
        <v>652</v>
      </c>
      <c r="K760" s="122" t="s">
        <v>14</v>
      </c>
      <c r="L760" s="51" t="s">
        <v>189</v>
      </c>
      <c r="M760" s="122" t="s">
        <v>64</v>
      </c>
      <c r="N760" s="623" t="str">
        <f>VLOOKUP($A760,'[2]Phan ca HK1-2025'!$B$4:$I$126,4,0)</f>
        <v>2. Chiều</v>
      </c>
      <c r="O760" s="623" t="str">
        <f>VLOOKUP($A760,'[2]Phan ca HK1-2025'!$B$4:$I$126,6,0)</f>
        <v>15/09/2025</v>
      </c>
      <c r="P760" s="626" t="str">
        <f>VLOOKUP($A760,'[2]Phan ca HK1-2025'!$B$4:$I$126,8,0)</f>
        <v>Khu C</v>
      </c>
      <c r="Q760" s="406" t="s">
        <v>118</v>
      </c>
      <c r="R760" s="481" t="s">
        <v>201</v>
      </c>
      <c r="S760" s="346" t="s">
        <v>180</v>
      </c>
      <c r="T760" s="347">
        <v>3</v>
      </c>
      <c r="U760" s="347">
        <v>3</v>
      </c>
      <c r="V760" s="347">
        <v>0</v>
      </c>
      <c r="W760" s="347">
        <v>0</v>
      </c>
      <c r="X760" s="347"/>
      <c r="Y760" s="412">
        <v>2</v>
      </c>
      <c r="Z760" s="372"/>
    </row>
    <row r="761" spans="1:68" s="5" customFormat="1" ht="30" customHeight="1">
      <c r="A761" s="621"/>
      <c r="B761" s="60" t="s">
        <v>1058</v>
      </c>
      <c r="C761" s="69"/>
      <c r="D761" s="60" t="s">
        <v>822</v>
      </c>
      <c r="E761" s="69"/>
      <c r="F761" s="60" t="s">
        <v>77</v>
      </c>
      <c r="G761" s="69" t="s">
        <v>1048</v>
      </c>
      <c r="H761" s="60" t="s">
        <v>827</v>
      </c>
      <c r="I761" s="69"/>
      <c r="J761" s="60" t="s">
        <v>869</v>
      </c>
      <c r="K761" s="69"/>
      <c r="L761" s="60" t="s">
        <v>77</v>
      </c>
      <c r="M761" s="69" t="s">
        <v>1048</v>
      </c>
      <c r="N761" s="624"/>
      <c r="O761" s="624"/>
      <c r="P761" s="627"/>
      <c r="Q761" s="406" t="s">
        <v>118</v>
      </c>
      <c r="R761" s="481" t="s">
        <v>282</v>
      </c>
      <c r="S761" s="346" t="s">
        <v>283</v>
      </c>
      <c r="T761" s="347">
        <v>2</v>
      </c>
      <c r="U761" s="347">
        <v>2</v>
      </c>
      <c r="V761" s="347">
        <v>0</v>
      </c>
      <c r="W761" s="347">
        <v>0</v>
      </c>
      <c r="X761" s="347"/>
      <c r="Y761" s="412">
        <v>2</v>
      </c>
      <c r="Z761" s="372"/>
    </row>
    <row r="762" spans="1:68" s="5" customFormat="1" ht="30" customHeight="1">
      <c r="A762" s="621"/>
      <c r="B762" s="205" t="s">
        <v>439</v>
      </c>
      <c r="C762" s="61" t="s">
        <v>60</v>
      </c>
      <c r="D762" s="59" t="s">
        <v>647</v>
      </c>
      <c r="E762" s="61" t="s">
        <v>31</v>
      </c>
      <c r="F762" s="232" t="s">
        <v>189</v>
      </c>
      <c r="G762" s="61" t="s">
        <v>58</v>
      </c>
      <c r="H762" s="59" t="s">
        <v>283</v>
      </c>
      <c r="I762" s="61" t="s">
        <v>31</v>
      </c>
      <c r="J762" s="59"/>
      <c r="K762" s="61"/>
      <c r="L762" s="232" t="s">
        <v>189</v>
      </c>
      <c r="M762" s="61" t="s">
        <v>58</v>
      </c>
      <c r="N762" s="624"/>
      <c r="O762" s="624"/>
      <c r="P762" s="627"/>
      <c r="Q762" s="406" t="s">
        <v>118</v>
      </c>
      <c r="R762" s="481" t="s">
        <v>234</v>
      </c>
      <c r="S762" s="346" t="s">
        <v>10</v>
      </c>
      <c r="T762" s="347">
        <v>2</v>
      </c>
      <c r="U762" s="347">
        <v>2</v>
      </c>
      <c r="V762" s="347">
        <v>0</v>
      </c>
      <c r="W762" s="347">
        <v>0</v>
      </c>
      <c r="X762" s="347"/>
      <c r="Y762" s="412">
        <v>3</v>
      </c>
      <c r="Z762" s="374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</row>
    <row r="763" spans="1:68" s="5" customFormat="1" ht="30" customHeight="1">
      <c r="A763" s="621"/>
      <c r="B763" s="60"/>
      <c r="C763" s="121"/>
      <c r="D763" s="60" t="s">
        <v>822</v>
      </c>
      <c r="E763" s="69"/>
      <c r="F763" s="60" t="s">
        <v>77</v>
      </c>
      <c r="G763" s="69" t="s">
        <v>1049</v>
      </c>
      <c r="H763" s="60" t="s">
        <v>827</v>
      </c>
      <c r="I763" s="69"/>
      <c r="J763" s="60"/>
      <c r="K763" s="121"/>
      <c r="L763" s="60" t="s">
        <v>77</v>
      </c>
      <c r="M763" s="69" t="s">
        <v>1049</v>
      </c>
      <c r="N763" s="624"/>
      <c r="O763" s="624"/>
      <c r="P763" s="627"/>
      <c r="Q763" s="406" t="s">
        <v>118</v>
      </c>
      <c r="R763" s="481" t="s">
        <v>646</v>
      </c>
      <c r="S763" s="346" t="s">
        <v>647</v>
      </c>
      <c r="T763" s="347">
        <v>3</v>
      </c>
      <c r="U763" s="347">
        <v>2</v>
      </c>
      <c r="V763" s="347">
        <v>1</v>
      </c>
      <c r="W763" s="347">
        <v>0</v>
      </c>
      <c r="X763" s="347"/>
      <c r="Y763" s="412">
        <v>2</v>
      </c>
      <c r="Z763" s="372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</row>
    <row r="764" spans="1:68" s="5" customFormat="1" ht="30" customHeight="1">
      <c r="A764" s="621"/>
      <c r="B764" s="59"/>
      <c r="C764" s="61"/>
      <c r="D764" s="59"/>
      <c r="E764" s="61"/>
      <c r="F764" s="59"/>
      <c r="G764" s="61"/>
      <c r="H764" s="59"/>
      <c r="I764" s="61"/>
      <c r="J764" s="59"/>
      <c r="K764" s="61"/>
      <c r="L764" s="59"/>
      <c r="M764" s="61"/>
      <c r="N764" s="624"/>
      <c r="O764" s="624"/>
      <c r="P764" s="627"/>
      <c r="Q764" s="406" t="s">
        <v>118</v>
      </c>
      <c r="R764" s="481" t="s">
        <v>648</v>
      </c>
      <c r="S764" s="346" t="s">
        <v>189</v>
      </c>
      <c r="T764" s="347">
        <v>5</v>
      </c>
      <c r="U764" s="347">
        <v>5</v>
      </c>
      <c r="V764" s="347">
        <v>0</v>
      </c>
      <c r="W764" s="347">
        <v>0</v>
      </c>
      <c r="X764" s="347"/>
      <c r="Y764" s="412">
        <v>2</v>
      </c>
      <c r="Z764" s="372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</row>
    <row r="765" spans="1:68" s="5" customFormat="1" ht="30" customHeight="1" thickBot="1">
      <c r="A765" s="622"/>
      <c r="B765" s="118"/>
      <c r="C765" s="119"/>
      <c r="D765" s="64"/>
      <c r="E765" s="63"/>
      <c r="F765" s="64"/>
      <c r="G765" s="63"/>
      <c r="H765" s="228"/>
      <c r="I765" s="227"/>
      <c r="J765" s="118"/>
      <c r="K765" s="119"/>
      <c r="L765" s="64"/>
      <c r="M765" s="63"/>
      <c r="N765" s="624"/>
      <c r="O765" s="624"/>
      <c r="P765" s="627"/>
      <c r="Q765" s="406" t="s">
        <v>118</v>
      </c>
      <c r="R765" s="481" t="s">
        <v>649</v>
      </c>
      <c r="S765" s="346" t="s">
        <v>650</v>
      </c>
      <c r="T765" s="347">
        <v>2</v>
      </c>
      <c r="U765" s="347">
        <v>1</v>
      </c>
      <c r="V765" s="347">
        <v>0</v>
      </c>
      <c r="W765" s="347">
        <v>1</v>
      </c>
      <c r="X765" s="347"/>
      <c r="Y765" s="412" t="s">
        <v>238</v>
      </c>
      <c r="Z765" s="374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</row>
    <row r="766" spans="1:68" s="5" customFormat="1" ht="30" customHeight="1">
      <c r="A766" s="620" t="s">
        <v>119</v>
      </c>
      <c r="B766" s="123" t="s">
        <v>180</v>
      </c>
      <c r="C766" s="122" t="s">
        <v>64</v>
      </c>
      <c r="D766" s="123" t="s">
        <v>10</v>
      </c>
      <c r="E766" s="122" t="s">
        <v>13</v>
      </c>
      <c r="F766" s="51" t="s">
        <v>189</v>
      </c>
      <c r="G766" s="122" t="s">
        <v>59</v>
      </c>
      <c r="H766" s="123" t="s">
        <v>650</v>
      </c>
      <c r="I766" s="122" t="s">
        <v>13</v>
      </c>
      <c r="J766" s="123" t="s">
        <v>652</v>
      </c>
      <c r="K766" s="122" t="s">
        <v>95</v>
      </c>
      <c r="L766" s="51" t="s">
        <v>189</v>
      </c>
      <c r="M766" s="122" t="s">
        <v>59</v>
      </c>
      <c r="N766" s="623" t="str">
        <f>VLOOKUP($A766,'[2]Phan ca HK1-2025'!$B$4:$I$126,4,0)</f>
        <v>1. Sáng</v>
      </c>
      <c r="O766" s="623" t="str">
        <f>VLOOKUP($A766,'[2]Phan ca HK1-2025'!$B$4:$I$126,6,0)</f>
        <v>15/09/2025</v>
      </c>
      <c r="P766" s="626" t="str">
        <f>VLOOKUP($A766,'[2]Phan ca HK1-2025'!$B$4:$I$126,8,0)</f>
        <v>Khu C</v>
      </c>
      <c r="Q766" s="406" t="s">
        <v>119</v>
      </c>
      <c r="R766" s="481" t="s">
        <v>651</v>
      </c>
      <c r="S766" s="346" t="s">
        <v>652</v>
      </c>
      <c r="T766" s="347">
        <v>3</v>
      </c>
      <c r="U766" s="347">
        <v>3</v>
      </c>
      <c r="V766" s="347">
        <v>0</v>
      </c>
      <c r="W766" s="347">
        <v>0</v>
      </c>
      <c r="X766" s="347"/>
      <c r="Y766" s="412" t="s">
        <v>239</v>
      </c>
      <c r="Z766" s="374"/>
      <c r="AA766"/>
      <c r="AB766"/>
      <c r="AC766"/>
      <c r="AI766"/>
      <c r="AJ766"/>
      <c r="AK766"/>
      <c r="AL766"/>
      <c r="AM766"/>
      <c r="AN766"/>
      <c r="AT766"/>
      <c r="AU766"/>
      <c r="AV766"/>
      <c r="AW766"/>
      <c r="AX766"/>
    </row>
    <row r="767" spans="1:68" s="5" customFormat="1" ht="30" customHeight="1">
      <c r="A767" s="621"/>
      <c r="B767" s="60" t="s">
        <v>1059</v>
      </c>
      <c r="C767" s="69"/>
      <c r="D767" s="60" t="s">
        <v>822</v>
      </c>
      <c r="E767" s="69"/>
      <c r="F767" s="60" t="s">
        <v>77</v>
      </c>
      <c r="G767" s="69" t="s">
        <v>1050</v>
      </c>
      <c r="H767" s="60" t="s">
        <v>827</v>
      </c>
      <c r="I767" s="69"/>
      <c r="J767" s="60" t="s">
        <v>869</v>
      </c>
      <c r="K767" s="69"/>
      <c r="L767" s="60" t="s">
        <v>77</v>
      </c>
      <c r="M767" s="69" t="s">
        <v>1050</v>
      </c>
      <c r="N767" s="624"/>
      <c r="O767" s="624"/>
      <c r="P767" s="627"/>
      <c r="Q767" s="406" t="s">
        <v>119</v>
      </c>
      <c r="R767"/>
      <c r="S767"/>
      <c r="T767"/>
      <c r="U767"/>
      <c r="V767"/>
      <c r="W767"/>
      <c r="X767"/>
      <c r="Y767"/>
      <c r="Z767"/>
    </row>
    <row r="768" spans="1:68" s="5" customFormat="1" ht="30" customHeight="1">
      <c r="A768" s="621"/>
      <c r="B768" s="205" t="s">
        <v>439</v>
      </c>
      <c r="C768" s="61" t="s">
        <v>31</v>
      </c>
      <c r="D768" s="59" t="s">
        <v>647</v>
      </c>
      <c r="E768" s="61" t="s">
        <v>32</v>
      </c>
      <c r="F768" s="232" t="s">
        <v>189</v>
      </c>
      <c r="G768" s="61" t="s">
        <v>60</v>
      </c>
      <c r="H768" s="59" t="s">
        <v>283</v>
      </c>
      <c r="I768" s="61" t="s">
        <v>32</v>
      </c>
      <c r="J768" s="59"/>
      <c r="K768" s="61"/>
      <c r="L768" s="232" t="s">
        <v>189</v>
      </c>
      <c r="M768" s="61" t="s">
        <v>60</v>
      </c>
      <c r="N768" s="624"/>
      <c r="O768" s="624"/>
      <c r="P768" s="627"/>
      <c r="Q768" s="406" t="s">
        <v>119</v>
      </c>
      <c r="R768"/>
      <c r="S768"/>
      <c r="T768"/>
      <c r="U768"/>
      <c r="V768"/>
      <c r="W768"/>
      <c r="X768"/>
      <c r="Y768"/>
      <c r="Z768"/>
    </row>
    <row r="769" spans="1:67" s="5" customFormat="1" ht="30" customHeight="1">
      <c r="A769" s="621"/>
      <c r="B769" s="118"/>
      <c r="C769" s="196"/>
      <c r="D769" s="60" t="s">
        <v>822</v>
      </c>
      <c r="E769" s="69"/>
      <c r="F769" s="60" t="s">
        <v>77</v>
      </c>
      <c r="G769" s="69" t="s">
        <v>1051</v>
      </c>
      <c r="H769" s="60" t="s">
        <v>827</v>
      </c>
      <c r="I769" s="69"/>
      <c r="J769" s="60"/>
      <c r="K769" s="119"/>
      <c r="L769" s="60" t="s">
        <v>77</v>
      </c>
      <c r="M769" s="69" t="s">
        <v>1051</v>
      </c>
      <c r="N769" s="624"/>
      <c r="O769" s="624"/>
      <c r="P769" s="627"/>
      <c r="Q769" s="406" t="s">
        <v>119</v>
      </c>
      <c r="R769"/>
      <c r="S769"/>
      <c r="T769"/>
      <c r="U769"/>
      <c r="V769"/>
      <c r="W769"/>
      <c r="X769"/>
      <c r="Y769"/>
      <c r="Z769"/>
    </row>
    <row r="770" spans="1:67" s="5" customFormat="1" ht="30" customHeight="1">
      <c r="A770" s="621"/>
      <c r="B770" s="59"/>
      <c r="C770" s="61"/>
      <c r="D770" s="59"/>
      <c r="E770" s="61"/>
      <c r="F770" s="59"/>
      <c r="G770" s="61"/>
      <c r="H770" s="59"/>
      <c r="I770" s="61"/>
      <c r="J770" s="59"/>
      <c r="K770" s="61"/>
      <c r="L770" s="59"/>
      <c r="M770" s="61"/>
      <c r="N770" s="624"/>
      <c r="O770" s="624"/>
      <c r="P770" s="627"/>
      <c r="Q770" s="406" t="s">
        <v>119</v>
      </c>
      <c r="R770"/>
      <c r="S770"/>
      <c r="T770"/>
      <c r="U770"/>
      <c r="V770"/>
      <c r="W770"/>
      <c r="X770"/>
      <c r="Y770"/>
      <c r="Z770"/>
    </row>
    <row r="771" spans="1:67" s="5" customFormat="1" ht="30" customHeight="1" thickBot="1">
      <c r="A771" s="622"/>
      <c r="B771" s="118"/>
      <c r="C771" s="119"/>
      <c r="D771" s="118"/>
      <c r="E771" s="63"/>
      <c r="F771" s="60"/>
      <c r="G771" s="121"/>
      <c r="H771" s="64"/>
      <c r="I771" s="63"/>
      <c r="J771" s="60"/>
      <c r="K771" s="121"/>
      <c r="L771" s="60"/>
      <c r="M771" s="121"/>
      <c r="N771" s="624"/>
      <c r="O771" s="624"/>
      <c r="P771" s="627"/>
      <c r="Q771" s="406" t="s">
        <v>119</v>
      </c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L771"/>
      <c r="AM771"/>
      <c r="AN771"/>
      <c r="AO771"/>
      <c r="AP771"/>
      <c r="AQ771"/>
      <c r="AR771"/>
      <c r="AS771"/>
      <c r="AT771"/>
    </row>
    <row r="772" spans="1:67" s="5" customFormat="1" ht="30" customHeight="1">
      <c r="A772" s="620" t="s">
        <v>199</v>
      </c>
      <c r="B772" s="123" t="s">
        <v>180</v>
      </c>
      <c r="C772" s="122" t="s">
        <v>59</v>
      </c>
      <c r="D772" s="123" t="s">
        <v>647</v>
      </c>
      <c r="E772" s="122" t="s">
        <v>64</v>
      </c>
      <c r="F772" s="51" t="s">
        <v>189</v>
      </c>
      <c r="G772" s="122" t="s">
        <v>64</v>
      </c>
      <c r="H772" s="123" t="s">
        <v>194</v>
      </c>
      <c r="I772" s="122" t="s">
        <v>64</v>
      </c>
      <c r="J772" s="123" t="s">
        <v>652</v>
      </c>
      <c r="K772" s="122" t="s">
        <v>14</v>
      </c>
      <c r="L772" s="51" t="s">
        <v>189</v>
      </c>
      <c r="M772" s="122" t="s">
        <v>64</v>
      </c>
      <c r="N772" s="623" t="str">
        <f>VLOOKUP($A772,'[2]Phan ca HK1-2025'!$B$4:$I$126,4,0)</f>
        <v>2. Chiều</v>
      </c>
      <c r="O772" s="623" t="str">
        <f>VLOOKUP($A772,'[2]Phan ca HK1-2025'!$B$4:$I$126,6,0)</f>
        <v>15/09/2025</v>
      </c>
      <c r="P772" s="626" t="str">
        <f>VLOOKUP($A772,'[2]Phan ca HK1-2025'!$B$4:$I$126,8,0)</f>
        <v>C7-204</v>
      </c>
      <c r="Q772" s="418" t="s">
        <v>199</v>
      </c>
      <c r="R772" s="481" t="s">
        <v>232</v>
      </c>
      <c r="S772" s="346" t="s">
        <v>194</v>
      </c>
      <c r="T772" s="347">
        <v>3</v>
      </c>
      <c r="U772" s="347">
        <v>3</v>
      </c>
      <c r="V772" s="347">
        <v>0</v>
      </c>
      <c r="W772" s="347">
        <v>0</v>
      </c>
      <c r="X772" s="347"/>
      <c r="Y772" s="414">
        <v>2</v>
      </c>
      <c r="Z772" s="373"/>
      <c r="AA772"/>
      <c r="AB772"/>
      <c r="AC772"/>
      <c r="AD772"/>
      <c r="AE772"/>
      <c r="AF772"/>
      <c r="AG772"/>
      <c r="AH772"/>
      <c r="AI772"/>
      <c r="AL772"/>
      <c r="AM772"/>
      <c r="AN772"/>
      <c r="AO772"/>
      <c r="AP772"/>
      <c r="AQ772"/>
      <c r="AR772"/>
      <c r="AS772"/>
      <c r="AT772"/>
    </row>
    <row r="773" spans="1:67" s="5" customFormat="1" ht="30" customHeight="1">
      <c r="A773" s="621"/>
      <c r="B773" s="60" t="s">
        <v>1058</v>
      </c>
      <c r="C773" s="69"/>
      <c r="D773" s="60"/>
      <c r="E773" s="119"/>
      <c r="F773" s="60" t="s">
        <v>79</v>
      </c>
      <c r="G773" s="69" t="s">
        <v>1052</v>
      </c>
      <c r="H773" s="60"/>
      <c r="I773" s="119"/>
      <c r="J773" s="60" t="s">
        <v>1056</v>
      </c>
      <c r="K773" s="119" t="s">
        <v>869</v>
      </c>
      <c r="L773" s="60" t="s">
        <v>79</v>
      </c>
      <c r="M773" s="69" t="s">
        <v>1052</v>
      </c>
      <c r="N773" s="624"/>
      <c r="O773" s="624"/>
      <c r="P773" s="627"/>
      <c r="Q773" s="418" t="s">
        <v>199</v>
      </c>
      <c r="R773" s="481" t="s">
        <v>201</v>
      </c>
      <c r="S773" s="346" t="s">
        <v>180</v>
      </c>
      <c r="T773" s="347">
        <v>3</v>
      </c>
      <c r="U773" s="347">
        <v>3</v>
      </c>
      <c r="V773" s="347">
        <v>0</v>
      </c>
      <c r="W773" s="347">
        <v>0</v>
      </c>
      <c r="X773" s="347"/>
      <c r="Y773" s="414">
        <v>2</v>
      </c>
      <c r="Z773" s="374"/>
      <c r="AA773"/>
      <c r="AB773"/>
      <c r="AC773"/>
      <c r="AD773"/>
      <c r="AE773"/>
      <c r="AF773"/>
      <c r="AG773"/>
      <c r="AH773"/>
      <c r="AI773"/>
      <c r="AL773"/>
      <c r="AM773"/>
      <c r="AN773"/>
      <c r="AO773"/>
      <c r="AP773"/>
      <c r="AQ773"/>
      <c r="AR773"/>
      <c r="AS773"/>
      <c r="AT773"/>
    </row>
    <row r="774" spans="1:67" s="5" customFormat="1" ht="30" customHeight="1">
      <c r="A774" s="621"/>
      <c r="B774" s="205" t="s">
        <v>439</v>
      </c>
      <c r="C774" s="61" t="s">
        <v>440</v>
      </c>
      <c r="D774" s="59" t="s">
        <v>742</v>
      </c>
      <c r="E774" s="61" t="s">
        <v>223</v>
      </c>
      <c r="F774" s="232" t="s">
        <v>189</v>
      </c>
      <c r="G774" s="61" t="s">
        <v>58</v>
      </c>
      <c r="H774" s="59" t="s">
        <v>10</v>
      </c>
      <c r="I774" s="61" t="s">
        <v>223</v>
      </c>
      <c r="J774" s="59"/>
      <c r="K774" s="61"/>
      <c r="L774" s="232" t="s">
        <v>189</v>
      </c>
      <c r="M774" s="61" t="s">
        <v>58</v>
      </c>
      <c r="N774" s="624"/>
      <c r="O774" s="624"/>
      <c r="P774" s="627"/>
      <c r="Q774" s="418" t="s">
        <v>199</v>
      </c>
      <c r="R774" s="481" t="s">
        <v>226</v>
      </c>
      <c r="S774" s="346" t="s">
        <v>192</v>
      </c>
      <c r="T774" s="347">
        <v>2</v>
      </c>
      <c r="U774" s="347">
        <v>2</v>
      </c>
      <c r="V774" s="347">
        <v>0</v>
      </c>
      <c r="W774" s="347">
        <v>0</v>
      </c>
      <c r="X774" s="347"/>
      <c r="Y774" s="414">
        <v>2</v>
      </c>
      <c r="Z774" s="373"/>
      <c r="AA774"/>
      <c r="AB774"/>
      <c r="AC774"/>
      <c r="AD774"/>
      <c r="AE774"/>
      <c r="AF774"/>
      <c r="AG774"/>
      <c r="AH774"/>
      <c r="AI774"/>
      <c r="AL774"/>
      <c r="AM774"/>
      <c r="AN774"/>
      <c r="AO774"/>
      <c r="AP774"/>
      <c r="AQ774"/>
      <c r="AR774"/>
      <c r="AS774"/>
      <c r="AT774"/>
    </row>
    <row r="775" spans="1:67" s="5" customFormat="1" ht="30" customHeight="1">
      <c r="A775" s="621"/>
      <c r="B775" s="60"/>
      <c r="C775" s="121"/>
      <c r="D775" s="60"/>
      <c r="E775" s="69"/>
      <c r="F775" s="60" t="s">
        <v>79</v>
      </c>
      <c r="G775" s="69" t="s">
        <v>1053</v>
      </c>
      <c r="H775" s="60"/>
      <c r="I775" s="69"/>
      <c r="J775" s="60"/>
      <c r="K775" s="69"/>
      <c r="L775" s="60" t="s">
        <v>79</v>
      </c>
      <c r="M775" s="69" t="s">
        <v>1053</v>
      </c>
      <c r="N775" s="624"/>
      <c r="O775" s="624"/>
      <c r="P775" s="627"/>
      <c r="Q775" s="418" t="s">
        <v>199</v>
      </c>
      <c r="R775" s="481" t="s">
        <v>741</v>
      </c>
      <c r="S775" s="346" t="s">
        <v>742</v>
      </c>
      <c r="T775" s="347">
        <v>2</v>
      </c>
      <c r="U775" s="347">
        <v>2</v>
      </c>
      <c r="V775" s="347">
        <v>0</v>
      </c>
      <c r="W775" s="347">
        <v>0</v>
      </c>
      <c r="X775" s="347"/>
      <c r="Y775" s="414">
        <v>3</v>
      </c>
      <c r="Z775" s="373"/>
      <c r="AA775"/>
      <c r="AB775"/>
      <c r="AC775"/>
      <c r="AD775"/>
      <c r="AE775"/>
      <c r="AF775"/>
      <c r="AG775"/>
      <c r="AH775"/>
      <c r="AI775"/>
      <c r="AL775"/>
      <c r="AM775"/>
      <c r="AN775"/>
      <c r="AO775"/>
      <c r="AP775"/>
      <c r="AQ775"/>
      <c r="AR775"/>
      <c r="AS775"/>
      <c r="AT775"/>
    </row>
    <row r="776" spans="1:67" s="5" customFormat="1" ht="30" customHeight="1">
      <c r="A776" s="621"/>
      <c r="B776" s="59"/>
      <c r="C776" s="61"/>
      <c r="D776" s="187"/>
      <c r="E776" s="188"/>
      <c r="F776" s="59"/>
      <c r="G776" s="61"/>
      <c r="H776" s="59"/>
      <c r="I776" s="61"/>
      <c r="J776" s="59" t="s">
        <v>192</v>
      </c>
      <c r="K776" s="61" t="s">
        <v>59</v>
      </c>
      <c r="L776" s="59"/>
      <c r="M776" s="61"/>
      <c r="N776" s="624"/>
      <c r="O776" s="624"/>
      <c r="P776" s="627"/>
      <c r="Q776" s="418" t="s">
        <v>199</v>
      </c>
      <c r="R776" s="481" t="s">
        <v>234</v>
      </c>
      <c r="S776" s="346" t="s">
        <v>10</v>
      </c>
      <c r="T776" s="347">
        <v>2</v>
      </c>
      <c r="U776" s="347">
        <v>2</v>
      </c>
      <c r="V776" s="347">
        <v>0</v>
      </c>
      <c r="W776" s="347">
        <v>0</v>
      </c>
      <c r="X776" s="347"/>
      <c r="Y776" s="414">
        <v>3</v>
      </c>
      <c r="Z776" s="374"/>
      <c r="AA776"/>
      <c r="AB776"/>
      <c r="AC776"/>
      <c r="AD776"/>
      <c r="AE776"/>
      <c r="AF776"/>
      <c r="AG776"/>
      <c r="AH776"/>
      <c r="AI776"/>
      <c r="AL776"/>
      <c r="AM776"/>
      <c r="AN776"/>
      <c r="AO776"/>
      <c r="AP776"/>
      <c r="AQ776"/>
      <c r="AR776"/>
      <c r="AS776"/>
      <c r="AT776"/>
    </row>
    <row r="777" spans="1:67" s="5" customFormat="1" ht="30" customHeight="1" thickBot="1">
      <c r="A777" s="622"/>
      <c r="B777" s="118"/>
      <c r="C777" s="190"/>
      <c r="D777" s="118"/>
      <c r="E777" s="190"/>
      <c r="F777" s="118"/>
      <c r="G777" s="190"/>
      <c r="H777" s="118"/>
      <c r="I777" s="190"/>
      <c r="J777" s="60" t="s">
        <v>460</v>
      </c>
      <c r="K777" s="69"/>
      <c r="L777" s="118"/>
      <c r="M777" s="190"/>
      <c r="N777" s="625"/>
      <c r="O777" s="625"/>
      <c r="P777" s="628"/>
      <c r="Q777" s="418" t="s">
        <v>199</v>
      </c>
      <c r="R777" s="481" t="s">
        <v>646</v>
      </c>
      <c r="S777" s="346" t="s">
        <v>647</v>
      </c>
      <c r="T777" s="347">
        <v>3</v>
      </c>
      <c r="U777" s="347">
        <v>2</v>
      </c>
      <c r="V777" s="347">
        <v>1</v>
      </c>
      <c r="W777" s="347">
        <v>0</v>
      </c>
      <c r="X777" s="347"/>
      <c r="Y777" s="414">
        <v>2</v>
      </c>
      <c r="Z777" s="374"/>
      <c r="AA777"/>
      <c r="AB777"/>
      <c r="AC777"/>
      <c r="AD777"/>
      <c r="AE777"/>
      <c r="AF777"/>
      <c r="AG777"/>
      <c r="AH777"/>
      <c r="AI777"/>
      <c r="AL777"/>
      <c r="AM777"/>
      <c r="AN777"/>
      <c r="AO777"/>
      <c r="AP777"/>
      <c r="AQ777"/>
      <c r="AR777"/>
      <c r="AS777"/>
      <c r="AT777"/>
    </row>
    <row r="778" spans="1:67" s="5" customFormat="1" ht="30" customHeight="1">
      <c r="A778" s="620" t="s">
        <v>419</v>
      </c>
      <c r="B778" s="123" t="s">
        <v>180</v>
      </c>
      <c r="C778" s="122" t="s">
        <v>64</v>
      </c>
      <c r="D778" s="123" t="s">
        <v>647</v>
      </c>
      <c r="E778" s="122" t="s">
        <v>59</v>
      </c>
      <c r="F778" s="51" t="s">
        <v>189</v>
      </c>
      <c r="G778" s="122" t="s">
        <v>59</v>
      </c>
      <c r="H778" s="123" t="s">
        <v>194</v>
      </c>
      <c r="I778" s="122" t="s">
        <v>59</v>
      </c>
      <c r="J778" s="123" t="s">
        <v>652</v>
      </c>
      <c r="K778" s="122" t="s">
        <v>95</v>
      </c>
      <c r="L778" s="51" t="s">
        <v>189</v>
      </c>
      <c r="M778" s="122" t="s">
        <v>59</v>
      </c>
      <c r="N778" s="623" t="str">
        <f>VLOOKUP($A778,'[2]Phan ca HK1-2025'!$B$4:$I$126,4,0)</f>
        <v>1. Sáng</v>
      </c>
      <c r="O778" s="623" t="str">
        <f>VLOOKUP($A778,'[2]Phan ca HK1-2025'!$B$4:$I$126,6,0)</f>
        <v>15/09/2025</v>
      </c>
      <c r="P778" s="626" t="str">
        <f>VLOOKUP($A778,'[2]Phan ca HK1-2025'!$B$4:$I$126,8,0)</f>
        <v>C7-204</v>
      </c>
      <c r="Q778" s="418" t="s">
        <v>419</v>
      </c>
      <c r="R778" s="481" t="s">
        <v>648</v>
      </c>
      <c r="S778" s="346" t="s">
        <v>189</v>
      </c>
      <c r="T778" s="347">
        <v>5</v>
      </c>
      <c r="U778" s="347">
        <v>5</v>
      </c>
      <c r="V778" s="347">
        <v>0</v>
      </c>
      <c r="W778" s="347">
        <v>0</v>
      </c>
      <c r="X778" s="347"/>
      <c r="Y778" s="414">
        <v>2</v>
      </c>
      <c r="Z778" s="374"/>
      <c r="AA778"/>
      <c r="AB778"/>
      <c r="AC778"/>
      <c r="AD778"/>
      <c r="AE778"/>
      <c r="AF778"/>
      <c r="AG778"/>
      <c r="AH778"/>
      <c r="AI778"/>
      <c r="AL778"/>
      <c r="AM778"/>
      <c r="AN778"/>
      <c r="AO778"/>
      <c r="AP778"/>
      <c r="AQ778"/>
      <c r="AR778"/>
      <c r="AS778"/>
      <c r="AT778"/>
    </row>
    <row r="779" spans="1:67" s="5" customFormat="1" ht="30" customHeight="1">
      <c r="A779" s="621"/>
      <c r="B779" s="60" t="s">
        <v>1059</v>
      </c>
      <c r="C779" s="69"/>
      <c r="D779" s="60"/>
      <c r="E779" s="119"/>
      <c r="F779" s="60" t="s">
        <v>79</v>
      </c>
      <c r="G779" s="69" t="s">
        <v>1054</v>
      </c>
      <c r="H779" s="60"/>
      <c r="I779" s="119"/>
      <c r="J779" s="60" t="s">
        <v>1057</v>
      </c>
      <c r="K779" s="119" t="s">
        <v>869</v>
      </c>
      <c r="L779" s="60" t="s">
        <v>79</v>
      </c>
      <c r="M779" s="69" t="s">
        <v>1054</v>
      </c>
      <c r="N779" s="624"/>
      <c r="O779" s="624"/>
      <c r="P779" s="627"/>
      <c r="Q779" s="418" t="s">
        <v>419</v>
      </c>
      <c r="R779" s="481" t="s">
        <v>651</v>
      </c>
      <c r="S779" s="346" t="s">
        <v>652</v>
      </c>
      <c r="T779" s="347">
        <v>3</v>
      </c>
      <c r="U779" s="347">
        <v>3</v>
      </c>
      <c r="V779" s="347">
        <v>0</v>
      </c>
      <c r="W779" s="347">
        <v>0</v>
      </c>
      <c r="X779" s="347"/>
      <c r="Y779" s="414">
        <v>4</v>
      </c>
      <c r="Z779" s="374"/>
      <c r="AA779"/>
      <c r="AB779"/>
      <c r="AC779"/>
      <c r="AD779"/>
      <c r="AE779"/>
      <c r="AF779"/>
      <c r="AG779"/>
      <c r="AH779"/>
      <c r="AI779"/>
      <c r="AL779"/>
      <c r="AM779"/>
      <c r="AN779"/>
      <c r="AO779"/>
      <c r="AP779"/>
      <c r="AQ779"/>
      <c r="AR779"/>
      <c r="AS779"/>
      <c r="AT779"/>
    </row>
    <row r="780" spans="1:67" s="5" customFormat="1" ht="30" customHeight="1">
      <c r="A780" s="621"/>
      <c r="B780" s="205" t="s">
        <v>439</v>
      </c>
      <c r="C780" s="61" t="s">
        <v>59</v>
      </c>
      <c r="D780" s="59" t="s">
        <v>742</v>
      </c>
      <c r="E780" s="61" t="s">
        <v>224</v>
      </c>
      <c r="F780" s="232" t="s">
        <v>189</v>
      </c>
      <c r="G780" s="61" t="s">
        <v>60</v>
      </c>
      <c r="H780" s="59" t="s">
        <v>10</v>
      </c>
      <c r="I780" s="61" t="s">
        <v>224</v>
      </c>
      <c r="J780" s="59"/>
      <c r="K780" s="61"/>
      <c r="L780" s="232" t="s">
        <v>189</v>
      </c>
      <c r="M780" s="61" t="s">
        <v>60</v>
      </c>
      <c r="N780" s="624"/>
      <c r="O780" s="624"/>
      <c r="P780" s="627"/>
      <c r="Q780" s="418" t="s">
        <v>419</v>
      </c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L780"/>
      <c r="AM780"/>
      <c r="AN780"/>
      <c r="AO780"/>
      <c r="AP780"/>
      <c r="AQ780"/>
      <c r="AR780"/>
      <c r="AS780"/>
      <c r="AT780"/>
    </row>
    <row r="781" spans="1:67" s="5" customFormat="1" ht="30" customHeight="1">
      <c r="A781" s="621"/>
      <c r="B781" s="60"/>
      <c r="C781" s="121"/>
      <c r="D781" s="60"/>
      <c r="E781" s="69"/>
      <c r="F781" s="60" t="s">
        <v>79</v>
      </c>
      <c r="G781" s="69" t="s">
        <v>1055</v>
      </c>
      <c r="H781" s="60"/>
      <c r="I781" s="69"/>
      <c r="J781" s="60"/>
      <c r="K781" s="69"/>
      <c r="L781" s="60" t="s">
        <v>79</v>
      </c>
      <c r="M781" s="69" t="s">
        <v>1055</v>
      </c>
      <c r="N781" s="624"/>
      <c r="O781" s="624"/>
      <c r="P781" s="627"/>
      <c r="Q781" s="418" t="s">
        <v>419</v>
      </c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L781"/>
      <c r="AM781"/>
      <c r="AN781"/>
      <c r="AO781"/>
      <c r="AP781"/>
      <c r="AQ781"/>
      <c r="AR781"/>
      <c r="AS781"/>
      <c r="AT781"/>
    </row>
    <row r="782" spans="1:67" s="5" customFormat="1" ht="30" customHeight="1">
      <c r="A782" s="621"/>
      <c r="B782" s="59"/>
      <c r="C782" s="61"/>
      <c r="D782" s="59"/>
      <c r="E782" s="61"/>
      <c r="F782" s="59"/>
      <c r="G782" s="61"/>
      <c r="H782" s="59"/>
      <c r="I782" s="61"/>
      <c r="J782" s="59" t="s">
        <v>192</v>
      </c>
      <c r="K782" s="61" t="s">
        <v>64</v>
      </c>
      <c r="L782" s="59"/>
      <c r="M782" s="61"/>
      <c r="N782" s="624"/>
      <c r="O782" s="624"/>
      <c r="P782" s="627"/>
      <c r="Q782" s="418" t="s">
        <v>419</v>
      </c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67" s="5" customFormat="1" ht="30" customHeight="1" thickBot="1">
      <c r="A783" s="621"/>
      <c r="B783" s="118"/>
      <c r="C783" s="190"/>
      <c r="D783" s="118"/>
      <c r="E783" s="190"/>
      <c r="F783" s="118"/>
      <c r="G783" s="190"/>
      <c r="H783" s="64"/>
      <c r="I783" s="63"/>
      <c r="J783" s="60" t="s">
        <v>460</v>
      </c>
      <c r="K783" s="69"/>
      <c r="L783" s="118"/>
      <c r="M783" s="190"/>
      <c r="N783" s="624"/>
      <c r="O783" s="624"/>
      <c r="P783" s="627"/>
      <c r="Q783" s="418" t="s">
        <v>419</v>
      </c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67" s="5" customFormat="1" ht="30" customHeight="1">
      <c r="A784" s="620" t="s">
        <v>129</v>
      </c>
      <c r="B784" s="123" t="s">
        <v>652</v>
      </c>
      <c r="C784" s="122" t="s">
        <v>14</v>
      </c>
      <c r="D784" s="51" t="s">
        <v>189</v>
      </c>
      <c r="E784" s="122" t="s">
        <v>64</v>
      </c>
      <c r="F784" s="123" t="s">
        <v>289</v>
      </c>
      <c r="G784" s="122" t="s">
        <v>12</v>
      </c>
      <c r="H784" s="123" t="s">
        <v>283</v>
      </c>
      <c r="I784" s="122" t="s">
        <v>64</v>
      </c>
      <c r="J784" s="51" t="s">
        <v>189</v>
      </c>
      <c r="K784" s="122" t="s">
        <v>64</v>
      </c>
      <c r="L784" s="123"/>
      <c r="M784" s="122"/>
      <c r="N784" s="623" t="str">
        <f>VLOOKUP($A784,'[2]Phan ca HK1-2025'!$B$4:$I$126,4,0)</f>
        <v>2. Chiều</v>
      </c>
      <c r="O784" s="623" t="str">
        <f>VLOOKUP($A784,'[2]Phan ca HK1-2025'!$B$4:$I$126,6,0)</f>
        <v>15/09/2025</v>
      </c>
      <c r="P784" s="626" t="str">
        <f>VLOOKUP($A784,'[2]Phan ca HK1-2025'!$B$4:$I$126,8,0)</f>
        <v>C7-303</v>
      </c>
      <c r="Q784" s="406" t="s">
        <v>129</v>
      </c>
      <c r="R784" s="481" t="s">
        <v>201</v>
      </c>
      <c r="S784" s="478" t="s">
        <v>180</v>
      </c>
      <c r="T784" s="479">
        <v>3</v>
      </c>
      <c r="U784" s="479">
        <v>3</v>
      </c>
      <c r="V784" s="479">
        <v>0</v>
      </c>
      <c r="W784" s="479">
        <v>0</v>
      </c>
      <c r="X784" s="479"/>
      <c r="Y784" s="414">
        <v>2</v>
      </c>
      <c r="Z784" s="375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</row>
    <row r="785" spans="1:68" s="5" customFormat="1" ht="30" customHeight="1">
      <c r="A785" s="621"/>
      <c r="B785" s="60"/>
      <c r="C785" s="69"/>
      <c r="D785" s="60" t="s">
        <v>459</v>
      </c>
      <c r="E785" s="69" t="s">
        <v>1060</v>
      </c>
      <c r="F785" s="60"/>
      <c r="G785" s="69"/>
      <c r="H785" s="60"/>
      <c r="I785" s="119"/>
      <c r="J785" s="60" t="s">
        <v>459</v>
      </c>
      <c r="K785" s="69" t="s">
        <v>1060</v>
      </c>
      <c r="L785" s="60"/>
      <c r="M785" s="69"/>
      <c r="N785" s="624"/>
      <c r="O785" s="624"/>
      <c r="P785" s="627"/>
      <c r="Q785" s="406" t="s">
        <v>129</v>
      </c>
      <c r="R785" s="481" t="s">
        <v>282</v>
      </c>
      <c r="S785" s="478" t="s">
        <v>283</v>
      </c>
      <c r="T785" s="479">
        <v>2</v>
      </c>
      <c r="U785" s="479">
        <v>2</v>
      </c>
      <c r="V785" s="479">
        <v>0</v>
      </c>
      <c r="W785" s="479">
        <v>0</v>
      </c>
      <c r="X785" s="479"/>
      <c r="Y785" s="414">
        <v>2</v>
      </c>
      <c r="Z785" s="380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</row>
    <row r="786" spans="1:68" s="5" customFormat="1" ht="30" customHeight="1">
      <c r="A786" s="621"/>
      <c r="B786" s="59"/>
      <c r="C786" s="61"/>
      <c r="D786" s="232" t="s">
        <v>189</v>
      </c>
      <c r="E786" s="61" t="s">
        <v>58</v>
      </c>
      <c r="F786" s="59"/>
      <c r="G786" s="61"/>
      <c r="H786" s="59" t="s">
        <v>647</v>
      </c>
      <c r="I786" s="61" t="s">
        <v>58</v>
      </c>
      <c r="J786" s="232" t="s">
        <v>189</v>
      </c>
      <c r="K786" s="61" t="s">
        <v>58</v>
      </c>
      <c r="L786" s="59"/>
      <c r="M786" s="61"/>
      <c r="N786" s="624"/>
      <c r="O786" s="624"/>
      <c r="P786" s="627"/>
      <c r="Q786" s="406" t="s">
        <v>129</v>
      </c>
      <c r="R786" s="481" t="s">
        <v>646</v>
      </c>
      <c r="S786" s="478" t="s">
        <v>647</v>
      </c>
      <c r="T786" s="479">
        <v>3</v>
      </c>
      <c r="U786" s="479">
        <v>2</v>
      </c>
      <c r="V786" s="479">
        <v>1</v>
      </c>
      <c r="W786" s="479">
        <v>0</v>
      </c>
      <c r="X786" s="479"/>
      <c r="Y786" s="414">
        <v>2</v>
      </c>
      <c r="Z786" s="375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</row>
    <row r="787" spans="1:68" s="5" customFormat="1" ht="30" customHeight="1">
      <c r="A787" s="621"/>
      <c r="B787" s="60"/>
      <c r="C787" s="69"/>
      <c r="D787" s="60" t="s">
        <v>459</v>
      </c>
      <c r="E787" s="69" t="s">
        <v>1061</v>
      </c>
      <c r="F787" s="60"/>
      <c r="G787" s="121"/>
      <c r="H787" s="60"/>
      <c r="I787" s="69"/>
      <c r="J787" s="60" t="s">
        <v>459</v>
      </c>
      <c r="K787" s="69" t="s">
        <v>1061</v>
      </c>
      <c r="L787" s="195"/>
      <c r="M787" s="196"/>
      <c r="N787" s="624"/>
      <c r="O787" s="624"/>
      <c r="P787" s="627"/>
      <c r="Q787" s="406" t="s">
        <v>129</v>
      </c>
      <c r="R787" s="481" t="s">
        <v>648</v>
      </c>
      <c r="S787" s="478" t="s">
        <v>189</v>
      </c>
      <c r="T787" s="479">
        <v>5</v>
      </c>
      <c r="U787" s="479">
        <v>5</v>
      </c>
      <c r="V787" s="479">
        <v>0</v>
      </c>
      <c r="W787" s="479">
        <v>0</v>
      </c>
      <c r="X787" s="479"/>
      <c r="Y787" s="414">
        <v>2</v>
      </c>
      <c r="Z787" s="375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</row>
    <row r="788" spans="1:68" s="5" customFormat="1" ht="30" customHeight="1">
      <c r="A788" s="621"/>
      <c r="B788" s="59" t="s">
        <v>180</v>
      </c>
      <c r="C788" s="61" t="s">
        <v>60</v>
      </c>
      <c r="D788" s="205" t="s">
        <v>439</v>
      </c>
      <c r="E788" s="61" t="s">
        <v>59</v>
      </c>
      <c r="F788" s="59"/>
      <c r="G788" s="61"/>
      <c r="H788" s="59"/>
      <c r="I788" s="61"/>
      <c r="J788" s="59"/>
      <c r="K788" s="61"/>
      <c r="L788" s="59"/>
      <c r="M788" s="61"/>
      <c r="N788" s="624"/>
      <c r="O788" s="624"/>
      <c r="P788" s="627"/>
      <c r="Q788" s="406" t="s">
        <v>129</v>
      </c>
      <c r="R788" s="481" t="s">
        <v>651</v>
      </c>
      <c r="S788" s="478" t="s">
        <v>652</v>
      </c>
      <c r="T788" s="479">
        <v>3</v>
      </c>
      <c r="U788" s="479">
        <v>3</v>
      </c>
      <c r="V788" s="479">
        <v>0</v>
      </c>
      <c r="W788" s="479">
        <v>0</v>
      </c>
      <c r="X788" s="479"/>
      <c r="Y788" s="414">
        <v>4</v>
      </c>
      <c r="Z788" s="376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</row>
    <row r="789" spans="1:68" s="5" customFormat="1" ht="30" customHeight="1">
      <c r="A789" s="621"/>
      <c r="B789" s="118" t="s">
        <v>1064</v>
      </c>
      <c r="C789" s="69"/>
      <c r="D789" s="60"/>
      <c r="E789" s="121"/>
      <c r="F789" s="60"/>
      <c r="G789" s="121"/>
      <c r="H789" s="60"/>
      <c r="I789" s="121"/>
      <c r="J789" s="60"/>
      <c r="K789" s="121"/>
      <c r="L789" s="60"/>
      <c r="M789" s="121"/>
      <c r="N789" s="624"/>
      <c r="O789" s="624"/>
      <c r="P789" s="627"/>
      <c r="Q789" s="406" t="s">
        <v>129</v>
      </c>
      <c r="R789" s="481" t="s">
        <v>664</v>
      </c>
      <c r="S789" s="478" t="s">
        <v>289</v>
      </c>
      <c r="T789" s="479">
        <v>2</v>
      </c>
      <c r="U789" s="479">
        <v>1</v>
      </c>
      <c r="V789" s="479">
        <v>0</v>
      </c>
      <c r="W789" s="479">
        <v>1</v>
      </c>
      <c r="X789" s="479"/>
      <c r="Y789" s="414">
        <v>3</v>
      </c>
      <c r="Z789" s="376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</row>
    <row r="790" spans="1:68" s="5" customFormat="1" ht="30" customHeight="1">
      <c r="A790" s="621"/>
      <c r="B790" s="59"/>
      <c r="C790" s="61"/>
      <c r="D790" s="59"/>
      <c r="E790" s="61"/>
      <c r="F790" s="59"/>
      <c r="G790" s="61"/>
      <c r="H790" s="59"/>
      <c r="I790" s="61"/>
      <c r="J790" s="59"/>
      <c r="K790" s="61"/>
      <c r="L790" s="59"/>
      <c r="M790" s="61"/>
      <c r="N790" s="624"/>
      <c r="O790" s="624"/>
      <c r="P790" s="627"/>
      <c r="Q790" s="406" t="s">
        <v>129</v>
      </c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</row>
    <row r="791" spans="1:68" s="5" customFormat="1" ht="30" customHeight="1" thickBot="1">
      <c r="A791" s="622"/>
      <c r="B791" s="64"/>
      <c r="C791" s="63"/>
      <c r="D791" s="64"/>
      <c r="E791" s="197"/>
      <c r="F791" s="64"/>
      <c r="G791" s="197"/>
      <c r="H791" s="64"/>
      <c r="I791" s="63"/>
      <c r="J791" s="64"/>
      <c r="K791" s="63"/>
      <c r="L791" s="64"/>
      <c r="M791" s="63"/>
      <c r="N791" s="625"/>
      <c r="O791" s="625"/>
      <c r="P791" s="628"/>
      <c r="Q791" s="406" t="s">
        <v>129</v>
      </c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</row>
    <row r="792" spans="1:68" s="5" customFormat="1" ht="30" customHeight="1">
      <c r="A792" s="621" t="s">
        <v>190</v>
      </c>
      <c r="B792" s="123" t="s">
        <v>652</v>
      </c>
      <c r="C792" s="122" t="s">
        <v>95</v>
      </c>
      <c r="D792" s="51" t="s">
        <v>189</v>
      </c>
      <c r="E792" s="122" t="s">
        <v>59</v>
      </c>
      <c r="F792" s="123" t="s">
        <v>737</v>
      </c>
      <c r="G792" s="122" t="s">
        <v>59</v>
      </c>
      <c r="H792" s="123" t="s">
        <v>283</v>
      </c>
      <c r="I792" s="122" t="s">
        <v>59</v>
      </c>
      <c r="J792" s="51" t="s">
        <v>189</v>
      </c>
      <c r="K792" s="122" t="s">
        <v>59</v>
      </c>
      <c r="L792" s="59"/>
      <c r="M792" s="61"/>
      <c r="N792" s="624" t="str">
        <f>VLOOKUP($A792,'[2]Phan ca HK1-2025'!$B$4:$I$126,4,0)</f>
        <v>1. Sáng</v>
      </c>
      <c r="O792" s="624" t="str">
        <f>VLOOKUP($A792,'[2]Phan ca HK1-2025'!$B$4:$I$126,6,0)</f>
        <v>15/09/2025</v>
      </c>
      <c r="P792" s="627" t="str">
        <f>VLOOKUP($A792,'[2]Phan ca HK1-2025'!$B$4:$I$126,8,0)</f>
        <v>C7-303</v>
      </c>
      <c r="Q792" s="406" t="s">
        <v>190</v>
      </c>
      <c r="R792" s="481" t="s">
        <v>201</v>
      </c>
      <c r="S792" s="346" t="s">
        <v>180</v>
      </c>
      <c r="T792" s="347">
        <v>3</v>
      </c>
      <c r="U792" s="347">
        <v>3</v>
      </c>
      <c r="V792" s="347">
        <v>0</v>
      </c>
      <c r="W792" s="347">
        <v>0</v>
      </c>
      <c r="X792" s="347"/>
      <c r="Y792" s="414">
        <v>2</v>
      </c>
      <c r="Z792" s="375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s="5" customFormat="1" ht="30" customHeight="1">
      <c r="A793" s="621"/>
      <c r="B793" s="60"/>
      <c r="C793" s="69"/>
      <c r="D793" s="60" t="s">
        <v>459</v>
      </c>
      <c r="E793" s="69" t="s">
        <v>1062</v>
      </c>
      <c r="F793" s="60"/>
      <c r="G793" s="119"/>
      <c r="H793" s="60"/>
      <c r="I793" s="119"/>
      <c r="J793" s="60" t="s">
        <v>459</v>
      </c>
      <c r="K793" s="69" t="s">
        <v>1062</v>
      </c>
      <c r="L793" s="195"/>
      <c r="M793" s="196"/>
      <c r="N793" s="624"/>
      <c r="O793" s="624"/>
      <c r="P793" s="627"/>
      <c r="Q793" s="406" t="s">
        <v>190</v>
      </c>
      <c r="R793" s="481" t="s">
        <v>282</v>
      </c>
      <c r="S793" s="346" t="s">
        <v>283</v>
      </c>
      <c r="T793" s="347">
        <v>2</v>
      </c>
      <c r="U793" s="347">
        <v>2</v>
      </c>
      <c r="V793" s="347">
        <v>0</v>
      </c>
      <c r="W793" s="347">
        <v>0</v>
      </c>
      <c r="X793" s="347"/>
      <c r="Y793" s="414">
        <v>2</v>
      </c>
      <c r="Z793" s="377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s="5" customFormat="1" ht="30" customHeight="1">
      <c r="A794" s="621"/>
      <c r="B794" s="59"/>
      <c r="C794" s="61"/>
      <c r="D794" s="232" t="s">
        <v>189</v>
      </c>
      <c r="E794" s="61" t="s">
        <v>60</v>
      </c>
      <c r="F794" s="59" t="s">
        <v>739</v>
      </c>
      <c r="G794" s="61" t="s">
        <v>60</v>
      </c>
      <c r="H794" s="59" t="s">
        <v>647</v>
      </c>
      <c r="I794" s="61" t="s">
        <v>60</v>
      </c>
      <c r="J794" s="232" t="s">
        <v>189</v>
      </c>
      <c r="K794" s="61" t="s">
        <v>60</v>
      </c>
      <c r="L794" s="59"/>
      <c r="M794" s="61"/>
      <c r="N794" s="624"/>
      <c r="O794" s="624"/>
      <c r="P794" s="627"/>
      <c r="Q794" s="406" t="s">
        <v>190</v>
      </c>
      <c r="R794" s="481" t="s">
        <v>646</v>
      </c>
      <c r="S794" s="346" t="s">
        <v>647</v>
      </c>
      <c r="T794" s="347">
        <v>3</v>
      </c>
      <c r="U794" s="347">
        <v>2</v>
      </c>
      <c r="V794" s="347">
        <v>1</v>
      </c>
      <c r="W794" s="347">
        <v>0</v>
      </c>
      <c r="X794" s="347"/>
      <c r="Y794" s="414">
        <v>2</v>
      </c>
      <c r="Z794" s="375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s="5" customFormat="1" ht="30" customHeight="1">
      <c r="A795" s="621"/>
      <c r="B795" s="195"/>
      <c r="C795" s="196"/>
      <c r="D795" s="60" t="s">
        <v>459</v>
      </c>
      <c r="E795" s="69" t="s">
        <v>1063</v>
      </c>
      <c r="F795" s="60"/>
      <c r="G795" s="69"/>
      <c r="H795" s="60"/>
      <c r="I795" s="69"/>
      <c r="J795" s="60" t="s">
        <v>459</v>
      </c>
      <c r="K795" s="69" t="s">
        <v>1063</v>
      </c>
      <c r="L795" s="118"/>
      <c r="M795" s="190"/>
      <c r="N795" s="624"/>
      <c r="O795" s="624"/>
      <c r="P795" s="627"/>
      <c r="Q795" s="406" t="s">
        <v>190</v>
      </c>
      <c r="R795" s="481" t="s">
        <v>648</v>
      </c>
      <c r="S795" s="346" t="s">
        <v>189</v>
      </c>
      <c r="T795" s="347">
        <v>5</v>
      </c>
      <c r="U795" s="347">
        <v>5</v>
      </c>
      <c r="V795" s="347">
        <v>0</v>
      </c>
      <c r="W795" s="347">
        <v>0</v>
      </c>
      <c r="X795" s="347"/>
      <c r="Y795" s="414">
        <v>2</v>
      </c>
      <c r="Z795" s="402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s="5" customFormat="1" ht="30" customHeight="1">
      <c r="A796" s="621"/>
      <c r="B796" s="59" t="s">
        <v>180</v>
      </c>
      <c r="C796" s="61" t="s">
        <v>58</v>
      </c>
      <c r="D796" s="205" t="s">
        <v>439</v>
      </c>
      <c r="E796" s="61" t="s">
        <v>440</v>
      </c>
      <c r="F796" s="59"/>
      <c r="G796" s="61"/>
      <c r="H796" s="59"/>
      <c r="I796" s="61"/>
      <c r="J796" s="59"/>
      <c r="K796" s="61"/>
      <c r="L796" s="59"/>
      <c r="M796" s="61"/>
      <c r="N796" s="624"/>
      <c r="O796" s="624"/>
      <c r="P796" s="627"/>
      <c r="Q796" s="406" t="s">
        <v>190</v>
      </c>
      <c r="R796" s="481" t="s">
        <v>736</v>
      </c>
      <c r="S796" s="346" t="s">
        <v>737</v>
      </c>
      <c r="T796" s="347">
        <v>2</v>
      </c>
      <c r="U796" s="347">
        <v>2</v>
      </c>
      <c r="V796" s="347">
        <v>0</v>
      </c>
      <c r="W796" s="347">
        <v>0</v>
      </c>
      <c r="X796" s="347"/>
      <c r="Y796" s="414">
        <v>2</v>
      </c>
      <c r="Z796" s="402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s="5" customFormat="1" ht="30" customHeight="1">
      <c r="A797" s="621"/>
      <c r="B797" s="118" t="s">
        <v>1065</v>
      </c>
      <c r="C797" s="69"/>
      <c r="D797" s="60"/>
      <c r="E797" s="121"/>
      <c r="F797" s="195"/>
      <c r="G797" s="196"/>
      <c r="H797" s="60"/>
      <c r="I797" s="121"/>
      <c r="J797" s="60"/>
      <c r="K797" s="121"/>
      <c r="L797" s="60"/>
      <c r="M797" s="121"/>
      <c r="N797" s="624"/>
      <c r="O797" s="624"/>
      <c r="P797" s="627"/>
      <c r="Q797" s="406" t="s">
        <v>190</v>
      </c>
      <c r="R797" s="481" t="s">
        <v>651</v>
      </c>
      <c r="S797" s="346" t="s">
        <v>652</v>
      </c>
      <c r="T797" s="347">
        <v>3</v>
      </c>
      <c r="U797" s="347">
        <v>3</v>
      </c>
      <c r="V797" s="347">
        <v>0</v>
      </c>
      <c r="W797" s="347">
        <v>0</v>
      </c>
      <c r="X797" s="347"/>
      <c r="Y797" s="414">
        <v>4</v>
      </c>
      <c r="Z797" s="402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s="5" customFormat="1" ht="30" customHeight="1">
      <c r="A798" s="621"/>
      <c r="B798" s="59"/>
      <c r="C798" s="61"/>
      <c r="D798" s="59"/>
      <c r="E798" s="61"/>
      <c r="F798" s="59"/>
      <c r="G798" s="61"/>
      <c r="H798" s="59"/>
      <c r="I798" s="61"/>
      <c r="J798" s="59"/>
      <c r="K798" s="61"/>
      <c r="L798" s="59"/>
      <c r="M798" s="61"/>
      <c r="N798" s="624"/>
      <c r="O798" s="624"/>
      <c r="P798" s="627"/>
      <c r="Q798" s="406" t="s">
        <v>190</v>
      </c>
      <c r="R798" s="481" t="s">
        <v>738</v>
      </c>
      <c r="S798" s="346" t="s">
        <v>739</v>
      </c>
      <c r="T798" s="347">
        <v>2</v>
      </c>
      <c r="U798" s="347">
        <v>1</v>
      </c>
      <c r="V798" s="347">
        <v>0</v>
      </c>
      <c r="W798" s="347">
        <v>1</v>
      </c>
      <c r="X798" s="347"/>
      <c r="Y798" s="414">
        <v>2</v>
      </c>
      <c r="Z798" s="402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s="5" customFormat="1" ht="30" customHeight="1">
      <c r="A799" s="621"/>
      <c r="B799" s="60"/>
      <c r="C799" s="121"/>
      <c r="D799" s="60"/>
      <c r="E799" s="121"/>
      <c r="F799" s="195"/>
      <c r="G799" s="196"/>
      <c r="H799" s="60"/>
      <c r="I799" s="121"/>
      <c r="J799" s="60"/>
      <c r="K799" s="121"/>
      <c r="L799" s="60"/>
      <c r="M799" s="121"/>
      <c r="N799" s="624"/>
      <c r="O799" s="624"/>
      <c r="P799" s="627"/>
      <c r="Q799" s="406" t="s">
        <v>190</v>
      </c>
      <c r="AE799"/>
      <c r="AF799"/>
      <c r="AG799"/>
      <c r="AH799"/>
      <c r="AI799"/>
      <c r="AJ799"/>
      <c r="AK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s="5" customFormat="1" ht="30" customHeight="1">
      <c r="A800" s="621"/>
      <c r="B800" s="59"/>
      <c r="C800" s="61"/>
      <c r="D800" s="59"/>
      <c r="E800" s="61"/>
      <c r="F800" s="59"/>
      <c r="G800" s="61"/>
      <c r="H800" s="59"/>
      <c r="I800" s="61"/>
      <c r="J800" s="187"/>
      <c r="K800" s="188"/>
      <c r="L800" s="59"/>
      <c r="M800" s="61"/>
      <c r="N800" s="624"/>
      <c r="O800" s="624"/>
      <c r="P800" s="627"/>
      <c r="Q800" s="406" t="s">
        <v>190</v>
      </c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s="5" customFormat="1" ht="30" customHeight="1" thickBot="1">
      <c r="A801" s="622"/>
      <c r="B801" s="118"/>
      <c r="C801" s="190"/>
      <c r="D801" s="228"/>
      <c r="E801" s="227"/>
      <c r="F801" s="228"/>
      <c r="G801" s="227"/>
      <c r="H801" s="228"/>
      <c r="I801" s="227"/>
      <c r="J801" s="228"/>
      <c r="K801" s="227"/>
      <c r="L801" s="228"/>
      <c r="M801" s="227"/>
      <c r="N801" s="625"/>
      <c r="O801" s="625"/>
      <c r="P801" s="628"/>
      <c r="Q801" s="406" t="s">
        <v>190</v>
      </c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s="5" customFormat="1" ht="30" customHeight="1">
      <c r="A802" s="620" t="s">
        <v>83</v>
      </c>
      <c r="B802" s="123" t="s">
        <v>652</v>
      </c>
      <c r="C802" s="122" t="s">
        <v>95</v>
      </c>
      <c r="D802" s="59" t="s">
        <v>292</v>
      </c>
      <c r="E802" s="122" t="s">
        <v>13</v>
      </c>
      <c r="F802" s="51" t="s">
        <v>189</v>
      </c>
      <c r="G802" s="122" t="s">
        <v>59</v>
      </c>
      <c r="H802" s="59" t="s">
        <v>647</v>
      </c>
      <c r="I802" s="61" t="s">
        <v>59</v>
      </c>
      <c r="J802" s="123" t="s">
        <v>10</v>
      </c>
      <c r="K802" s="122" t="s">
        <v>13</v>
      </c>
      <c r="L802" s="51" t="s">
        <v>189</v>
      </c>
      <c r="M802" s="122" t="s">
        <v>59</v>
      </c>
      <c r="N802" s="623" t="str">
        <f>VLOOKUP($A802,'[2]Phan ca HK1-2025'!$B$4:$I$126,4,0)</f>
        <v>1. Sáng</v>
      </c>
      <c r="O802" s="623" t="str">
        <f>VLOOKUP($A802,'[2]Phan ca HK1-2025'!$B$4:$I$126,6,0)</f>
        <v>15/09/2025</v>
      </c>
      <c r="P802" s="626" t="str">
        <f>VLOOKUP($A802,'[2]Phan ca HK1-2025'!$B$4:$I$126,8,0)</f>
        <v>C7-203</v>
      </c>
      <c r="Q802" s="406" t="s">
        <v>83</v>
      </c>
      <c r="R802" s="481" t="s">
        <v>232</v>
      </c>
      <c r="S802" s="478" t="s">
        <v>194</v>
      </c>
      <c r="T802" s="479">
        <v>3</v>
      </c>
      <c r="U802" s="479">
        <v>3</v>
      </c>
      <c r="V802" s="479">
        <v>0</v>
      </c>
      <c r="W802" s="479">
        <v>0</v>
      </c>
      <c r="X802" s="479"/>
      <c r="Y802" s="414">
        <v>2</v>
      </c>
      <c r="Z802" s="376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</row>
    <row r="803" spans="1:68" s="5" customFormat="1" ht="30" customHeight="1">
      <c r="A803" s="621"/>
      <c r="B803" s="60" t="s">
        <v>1078</v>
      </c>
      <c r="C803" s="69" t="s">
        <v>822</v>
      </c>
      <c r="D803" s="118"/>
      <c r="E803" s="190"/>
      <c r="F803" s="60" t="s">
        <v>461</v>
      </c>
      <c r="G803" s="69" t="s">
        <v>1066</v>
      </c>
      <c r="H803" s="118"/>
      <c r="I803" s="190"/>
      <c r="J803" s="60"/>
      <c r="K803" s="121"/>
      <c r="L803" s="60" t="s">
        <v>461</v>
      </c>
      <c r="M803" s="69" t="s">
        <v>1066</v>
      </c>
      <c r="N803" s="624"/>
      <c r="O803" s="624"/>
      <c r="P803" s="627"/>
      <c r="Q803" s="406" t="s">
        <v>83</v>
      </c>
      <c r="R803" s="481" t="s">
        <v>201</v>
      </c>
      <c r="S803" s="478" t="s">
        <v>180</v>
      </c>
      <c r="T803" s="479">
        <v>3</v>
      </c>
      <c r="U803" s="479">
        <v>3</v>
      </c>
      <c r="V803" s="479">
        <v>0</v>
      </c>
      <c r="W803" s="479">
        <v>0</v>
      </c>
      <c r="X803" s="479"/>
      <c r="Y803" s="414">
        <v>2</v>
      </c>
      <c r="Z803" s="375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s="5" customFormat="1" ht="30" customHeight="1">
      <c r="A804" s="621"/>
      <c r="B804" s="59"/>
      <c r="C804" s="61"/>
      <c r="D804" s="205" t="s">
        <v>439</v>
      </c>
      <c r="E804" s="61" t="s">
        <v>31</v>
      </c>
      <c r="F804" s="232" t="s">
        <v>189</v>
      </c>
      <c r="G804" s="61" t="s">
        <v>60</v>
      </c>
      <c r="H804" s="59" t="s">
        <v>194</v>
      </c>
      <c r="I804" s="61" t="s">
        <v>32</v>
      </c>
      <c r="J804" s="59" t="s">
        <v>192</v>
      </c>
      <c r="K804" s="61" t="s">
        <v>32</v>
      </c>
      <c r="L804" s="232" t="s">
        <v>189</v>
      </c>
      <c r="M804" s="61" t="s">
        <v>60</v>
      </c>
      <c r="N804" s="624"/>
      <c r="O804" s="624"/>
      <c r="P804" s="627"/>
      <c r="Q804" s="406" t="s">
        <v>83</v>
      </c>
      <c r="R804" s="481" t="s">
        <v>226</v>
      </c>
      <c r="S804" s="478" t="s">
        <v>192</v>
      </c>
      <c r="T804" s="479">
        <v>2</v>
      </c>
      <c r="U804" s="479">
        <v>2</v>
      </c>
      <c r="V804" s="479">
        <v>0</v>
      </c>
      <c r="W804" s="479">
        <v>0</v>
      </c>
      <c r="X804" s="479"/>
      <c r="Y804" s="414">
        <v>2</v>
      </c>
      <c r="Z804" s="375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s="5" customFormat="1" ht="30" customHeight="1">
      <c r="A805" s="621"/>
      <c r="B805" s="60"/>
      <c r="C805" s="121"/>
      <c r="D805" s="60"/>
      <c r="E805" s="69"/>
      <c r="F805" s="60" t="s">
        <v>461</v>
      </c>
      <c r="G805" s="69" t="s">
        <v>1067</v>
      </c>
      <c r="H805" s="60"/>
      <c r="I805" s="69"/>
      <c r="J805" s="60"/>
      <c r="K805" s="69"/>
      <c r="L805" s="60" t="s">
        <v>461</v>
      </c>
      <c r="M805" s="69" t="s">
        <v>1067</v>
      </c>
      <c r="N805" s="624"/>
      <c r="O805" s="624"/>
      <c r="P805" s="627"/>
      <c r="Q805" s="406" t="s">
        <v>83</v>
      </c>
      <c r="R805" s="481" t="s">
        <v>234</v>
      </c>
      <c r="S805" s="478" t="s">
        <v>10</v>
      </c>
      <c r="T805" s="479">
        <v>2</v>
      </c>
      <c r="U805" s="479">
        <v>2</v>
      </c>
      <c r="V805" s="479">
        <v>0</v>
      </c>
      <c r="W805" s="479">
        <v>0</v>
      </c>
      <c r="X805" s="479"/>
      <c r="Y805" s="414">
        <v>3</v>
      </c>
      <c r="Z805" s="376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s="5" customFormat="1" ht="30" customHeight="1">
      <c r="A806" s="621"/>
      <c r="B806" s="59" t="s">
        <v>180</v>
      </c>
      <c r="C806" s="61" t="s">
        <v>58</v>
      </c>
      <c r="D806" s="59"/>
      <c r="E806" s="61"/>
      <c r="F806" s="59"/>
      <c r="G806" s="61"/>
      <c r="H806" s="59"/>
      <c r="I806" s="61"/>
      <c r="J806" s="59"/>
      <c r="K806" s="61"/>
      <c r="L806" s="59"/>
      <c r="M806" s="61"/>
      <c r="N806" s="624"/>
      <c r="O806" s="624"/>
      <c r="P806" s="627"/>
      <c r="Q806" s="406" t="s">
        <v>83</v>
      </c>
      <c r="R806" s="481" t="s">
        <v>291</v>
      </c>
      <c r="S806" s="478" t="s">
        <v>292</v>
      </c>
      <c r="T806" s="479">
        <v>2</v>
      </c>
      <c r="U806" s="479">
        <v>2</v>
      </c>
      <c r="V806" s="479">
        <v>0</v>
      </c>
      <c r="W806" s="479">
        <v>0</v>
      </c>
      <c r="X806" s="479"/>
      <c r="Y806" s="414">
        <v>3</v>
      </c>
      <c r="Z806" s="37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s="5" customFormat="1" ht="30" customHeight="1" thickBot="1">
      <c r="A807" s="621"/>
      <c r="B807" s="118" t="s">
        <v>1065</v>
      </c>
      <c r="C807" s="69"/>
      <c r="D807" s="193"/>
      <c r="E807" s="194"/>
      <c r="F807" s="193"/>
      <c r="G807" s="194"/>
      <c r="H807" s="195"/>
      <c r="I807" s="196"/>
      <c r="J807" s="193"/>
      <c r="K807" s="194"/>
      <c r="L807" s="193"/>
      <c r="M807" s="194"/>
      <c r="N807" s="624"/>
      <c r="O807" s="624"/>
      <c r="P807" s="627"/>
      <c r="Q807" s="406" t="s">
        <v>83</v>
      </c>
      <c r="R807" s="481" t="s">
        <v>646</v>
      </c>
      <c r="S807" s="478" t="s">
        <v>647</v>
      </c>
      <c r="T807" s="479">
        <v>3</v>
      </c>
      <c r="U807" s="479">
        <v>2</v>
      </c>
      <c r="V807" s="479">
        <v>1</v>
      </c>
      <c r="W807" s="479">
        <v>0</v>
      </c>
      <c r="X807" s="479"/>
      <c r="Y807" s="414">
        <v>2</v>
      </c>
      <c r="Z807" s="376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s="5" customFormat="1" ht="31.5" customHeight="1">
      <c r="A808" s="620" t="s">
        <v>175</v>
      </c>
      <c r="B808" s="123" t="s">
        <v>652</v>
      </c>
      <c r="C808" s="122" t="s">
        <v>14</v>
      </c>
      <c r="D808" s="123" t="s">
        <v>292</v>
      </c>
      <c r="E808" s="122" t="s">
        <v>12</v>
      </c>
      <c r="F808" s="51" t="s">
        <v>189</v>
      </c>
      <c r="G808" s="122" t="s">
        <v>64</v>
      </c>
      <c r="H808" s="123" t="s">
        <v>647</v>
      </c>
      <c r="I808" s="122" t="s">
        <v>64</v>
      </c>
      <c r="J808" s="123" t="s">
        <v>10</v>
      </c>
      <c r="K808" s="122" t="s">
        <v>12</v>
      </c>
      <c r="L808" s="51" t="s">
        <v>189</v>
      </c>
      <c r="M808" s="122" t="s">
        <v>64</v>
      </c>
      <c r="N808" s="623" t="str">
        <f>VLOOKUP($A808,'[2]Phan ca HK1-2025'!$B$4:$I$126,4,0)</f>
        <v>2. Chiều</v>
      </c>
      <c r="O808" s="623" t="str">
        <f>VLOOKUP($A808,'[2]Phan ca HK1-2025'!$B$4:$I$126,6,0)</f>
        <v>15/09/2025</v>
      </c>
      <c r="P808" s="626" t="str">
        <f>VLOOKUP($A808,'[2]Phan ca HK1-2025'!$B$4:$I$126,8,0)</f>
        <v>C7-203</v>
      </c>
      <c r="Q808" s="406" t="s">
        <v>175</v>
      </c>
      <c r="R808" s="481" t="s">
        <v>648</v>
      </c>
      <c r="S808" s="478" t="s">
        <v>189</v>
      </c>
      <c r="T808" s="479">
        <v>5</v>
      </c>
      <c r="U808" s="479">
        <v>5</v>
      </c>
      <c r="V808" s="479">
        <v>0</v>
      </c>
      <c r="W808" s="479">
        <v>0</v>
      </c>
      <c r="X808" s="479"/>
      <c r="Y808" s="414">
        <v>2</v>
      </c>
      <c r="Z808" s="376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s="5" customFormat="1" ht="31.5" customHeight="1">
      <c r="A809" s="621"/>
      <c r="B809" s="60" t="s">
        <v>1079</v>
      </c>
      <c r="C809" s="69" t="s">
        <v>822</v>
      </c>
      <c r="D809" s="60"/>
      <c r="E809" s="121"/>
      <c r="F809" s="60" t="s">
        <v>461</v>
      </c>
      <c r="G809" s="69" t="s">
        <v>1068</v>
      </c>
      <c r="H809" s="60"/>
      <c r="I809" s="121"/>
      <c r="J809" s="60"/>
      <c r="K809" s="121"/>
      <c r="L809" s="60" t="s">
        <v>461</v>
      </c>
      <c r="M809" s="69" t="s">
        <v>1068</v>
      </c>
      <c r="N809" s="624"/>
      <c r="O809" s="624"/>
      <c r="P809" s="627"/>
      <c r="Q809" s="406" t="s">
        <v>175</v>
      </c>
      <c r="R809" s="481" t="s">
        <v>651</v>
      </c>
      <c r="S809" s="478" t="s">
        <v>652</v>
      </c>
      <c r="T809" s="479">
        <v>3</v>
      </c>
      <c r="U809" s="479">
        <v>3</v>
      </c>
      <c r="V809" s="479">
        <v>0</v>
      </c>
      <c r="W809" s="479">
        <v>0</v>
      </c>
      <c r="X809" s="479"/>
      <c r="Y809" s="414">
        <v>4</v>
      </c>
      <c r="Z809" s="403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s="5" customFormat="1" ht="30" customHeight="1">
      <c r="A810" s="621"/>
      <c r="B810" s="59"/>
      <c r="C810" s="61"/>
      <c r="D810" s="205" t="s">
        <v>439</v>
      </c>
      <c r="E810" s="61" t="s">
        <v>60</v>
      </c>
      <c r="F810" s="232" t="s">
        <v>189</v>
      </c>
      <c r="G810" s="61" t="s">
        <v>58</v>
      </c>
      <c r="H810" s="59" t="s">
        <v>194</v>
      </c>
      <c r="I810" s="61" t="s">
        <v>58</v>
      </c>
      <c r="J810" s="59" t="s">
        <v>192</v>
      </c>
      <c r="K810" s="61" t="s">
        <v>31</v>
      </c>
      <c r="L810" s="232" t="s">
        <v>189</v>
      </c>
      <c r="M810" s="61" t="s">
        <v>58</v>
      </c>
      <c r="N810" s="624"/>
      <c r="O810" s="624"/>
      <c r="P810" s="627"/>
      <c r="Q810" s="406" t="s">
        <v>175</v>
      </c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s="5" customFormat="1" ht="30" customHeight="1">
      <c r="A811" s="621"/>
      <c r="B811" s="60"/>
      <c r="C811" s="121"/>
      <c r="D811" s="60"/>
      <c r="E811" s="121"/>
      <c r="F811" s="60" t="s">
        <v>461</v>
      </c>
      <c r="G811" s="69" t="s">
        <v>1069</v>
      </c>
      <c r="H811" s="60"/>
      <c r="I811" s="69"/>
      <c r="J811" s="60"/>
      <c r="K811" s="69"/>
      <c r="L811" s="60" t="s">
        <v>461</v>
      </c>
      <c r="M811" s="69" t="s">
        <v>1069</v>
      </c>
      <c r="N811" s="624"/>
      <c r="O811" s="624"/>
      <c r="P811" s="627"/>
      <c r="Q811" s="406" t="s">
        <v>175</v>
      </c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s="5" customFormat="1" ht="30" customHeight="1">
      <c r="A812" s="621"/>
      <c r="B812" s="59" t="s">
        <v>180</v>
      </c>
      <c r="C812" s="61" t="s">
        <v>60</v>
      </c>
      <c r="D812" s="59"/>
      <c r="E812" s="61"/>
      <c r="F812" s="59"/>
      <c r="G812" s="61"/>
      <c r="H812" s="59"/>
      <c r="I812" s="61"/>
      <c r="J812" s="59"/>
      <c r="K812" s="61"/>
      <c r="L812" s="59"/>
      <c r="M812" s="61"/>
      <c r="N812" s="624"/>
      <c r="O812" s="624"/>
      <c r="P812" s="627"/>
      <c r="Q812" s="406" t="s">
        <v>175</v>
      </c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s="5" customFormat="1" ht="30" customHeight="1" thickBot="1">
      <c r="A813" s="622"/>
      <c r="B813" s="118" t="s">
        <v>1064</v>
      </c>
      <c r="C813" s="119"/>
      <c r="D813" s="64"/>
      <c r="E813" s="63"/>
      <c r="F813" s="64"/>
      <c r="G813" s="197"/>
      <c r="H813" s="64"/>
      <c r="I813" s="197"/>
      <c r="J813" s="64"/>
      <c r="K813" s="63"/>
      <c r="L813" s="64"/>
      <c r="M813" s="63"/>
      <c r="N813" s="625"/>
      <c r="O813" s="625"/>
      <c r="P813" s="628"/>
      <c r="Q813" s="406" t="s">
        <v>175</v>
      </c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s="5" customFormat="1" ht="29.25" customHeight="1">
      <c r="A814" s="620" t="s">
        <v>122</v>
      </c>
      <c r="B814" s="51" t="s">
        <v>189</v>
      </c>
      <c r="C814" s="122" t="s">
        <v>59</v>
      </c>
      <c r="D814" s="123" t="s">
        <v>652</v>
      </c>
      <c r="E814" s="122" t="s">
        <v>95</v>
      </c>
      <c r="F814" s="123" t="s">
        <v>10</v>
      </c>
      <c r="G814" s="122" t="s">
        <v>13</v>
      </c>
      <c r="H814" s="51" t="s">
        <v>189</v>
      </c>
      <c r="I814" s="122" t="s">
        <v>59</v>
      </c>
      <c r="J814" s="123" t="s">
        <v>687</v>
      </c>
      <c r="K814" s="122" t="s">
        <v>13</v>
      </c>
      <c r="L814" s="123" t="s">
        <v>647</v>
      </c>
      <c r="M814" s="122" t="s">
        <v>59</v>
      </c>
      <c r="N814" s="623" t="str">
        <f>VLOOKUP($A814,'[2]Phan ca HK1-2025'!$B$4:$I$126,4,0)</f>
        <v>1. Sáng</v>
      </c>
      <c r="O814" s="623" t="str">
        <f>VLOOKUP($A814,'[2]Phan ca HK1-2025'!$B$4:$I$126,6,0)</f>
        <v>15/09/2025</v>
      </c>
      <c r="P814" s="626" t="str">
        <f>VLOOKUP($A814,'[2]Phan ca HK1-2025'!$B$4:$I$126,8,0)</f>
        <v>C7-304</v>
      </c>
      <c r="Q814" s="406" t="s">
        <v>122</v>
      </c>
      <c r="R814" s="481" t="s">
        <v>686</v>
      </c>
      <c r="S814" s="478" t="s">
        <v>687</v>
      </c>
      <c r="T814" s="479">
        <v>3</v>
      </c>
      <c r="U814" s="479">
        <v>3</v>
      </c>
      <c r="V814" s="479">
        <v>0</v>
      </c>
      <c r="W814" s="479">
        <v>0</v>
      </c>
      <c r="X814" s="479">
        <v>3</v>
      </c>
      <c r="Y814" s="414">
        <v>3</v>
      </c>
      <c r="Z814" s="376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s="5" customFormat="1" ht="29.25" customHeight="1">
      <c r="A815" s="621"/>
      <c r="B815" s="60" t="s">
        <v>78</v>
      </c>
      <c r="C815" s="69" t="s">
        <v>1070</v>
      </c>
      <c r="D815" s="60"/>
      <c r="E815" s="69"/>
      <c r="F815" s="60"/>
      <c r="G815" s="69"/>
      <c r="H815" s="60" t="s">
        <v>78</v>
      </c>
      <c r="I815" s="69" t="s">
        <v>1070</v>
      </c>
      <c r="J815" s="60"/>
      <c r="K815" s="69"/>
      <c r="L815" s="60"/>
      <c r="M815" s="69"/>
      <c r="N815" s="624"/>
      <c r="O815" s="624"/>
      <c r="P815" s="627"/>
      <c r="Q815" s="406" t="s">
        <v>122</v>
      </c>
      <c r="R815" s="481" t="s">
        <v>232</v>
      </c>
      <c r="S815" s="478" t="s">
        <v>194</v>
      </c>
      <c r="T815" s="479">
        <v>3</v>
      </c>
      <c r="U815" s="479">
        <v>3</v>
      </c>
      <c r="V815" s="479">
        <v>0</v>
      </c>
      <c r="W815" s="479">
        <v>0</v>
      </c>
      <c r="X815" s="479">
        <v>2</v>
      </c>
      <c r="Y815" s="414">
        <v>2</v>
      </c>
      <c r="Z815" s="376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s="5" customFormat="1" ht="30" customHeight="1">
      <c r="A816" s="621"/>
      <c r="B816" s="232" t="s">
        <v>189</v>
      </c>
      <c r="C816" s="61" t="s">
        <v>60</v>
      </c>
      <c r="D816" s="59"/>
      <c r="E816" s="61"/>
      <c r="F816" s="59" t="s">
        <v>194</v>
      </c>
      <c r="G816" s="61" t="s">
        <v>32</v>
      </c>
      <c r="H816" s="232" t="s">
        <v>189</v>
      </c>
      <c r="I816" s="61" t="s">
        <v>60</v>
      </c>
      <c r="J816" s="59" t="s">
        <v>180</v>
      </c>
      <c r="K816" s="61" t="s">
        <v>32</v>
      </c>
      <c r="L816" s="59" t="s">
        <v>299</v>
      </c>
      <c r="M816" s="61" t="s">
        <v>60</v>
      </c>
      <c r="N816" s="624"/>
      <c r="O816" s="624"/>
      <c r="P816" s="627"/>
      <c r="Q816" s="406" t="s">
        <v>122</v>
      </c>
      <c r="R816" s="481" t="s">
        <v>201</v>
      </c>
      <c r="S816" s="478" t="s">
        <v>180</v>
      </c>
      <c r="T816" s="479">
        <v>3</v>
      </c>
      <c r="U816" s="479">
        <v>3</v>
      </c>
      <c r="V816" s="479">
        <v>0</v>
      </c>
      <c r="W816" s="479">
        <v>0</v>
      </c>
      <c r="X816" s="479">
        <v>2</v>
      </c>
      <c r="Y816" s="414">
        <v>2</v>
      </c>
      <c r="Z816" s="37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s="5" customFormat="1" ht="30" customHeight="1">
      <c r="A817" s="621"/>
      <c r="B817" s="60" t="s">
        <v>78</v>
      </c>
      <c r="C817" s="69" t="s">
        <v>1071</v>
      </c>
      <c r="D817" s="60"/>
      <c r="E817" s="121"/>
      <c r="F817" s="60"/>
      <c r="G817" s="69"/>
      <c r="H817" s="60" t="s">
        <v>78</v>
      </c>
      <c r="I817" s="69" t="s">
        <v>1071</v>
      </c>
      <c r="J817" s="60" t="s">
        <v>1102</v>
      </c>
      <c r="K817" s="69"/>
      <c r="L817" s="60"/>
      <c r="M817" s="69"/>
      <c r="N817" s="624"/>
      <c r="O817" s="624"/>
      <c r="P817" s="627"/>
      <c r="Q817" s="406" t="s">
        <v>122</v>
      </c>
      <c r="R817" s="481" t="s">
        <v>234</v>
      </c>
      <c r="S817" s="478" t="s">
        <v>10</v>
      </c>
      <c r="T817" s="479">
        <v>2</v>
      </c>
      <c r="U817" s="479">
        <v>2</v>
      </c>
      <c r="V817" s="479">
        <v>0</v>
      </c>
      <c r="W817" s="479">
        <v>0</v>
      </c>
      <c r="X817" s="479">
        <v>3</v>
      </c>
      <c r="Y817" s="414">
        <v>3</v>
      </c>
      <c r="Z817" s="376"/>
      <c r="AE817"/>
      <c r="AF817"/>
      <c r="AG817"/>
      <c r="AH817"/>
      <c r="AI817"/>
      <c r="AJ817"/>
      <c r="AK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s="5" customFormat="1" ht="30" customHeight="1">
      <c r="A818" s="621"/>
      <c r="B818" s="59"/>
      <c r="C818" s="61"/>
      <c r="D818" s="59"/>
      <c r="E818" s="61"/>
      <c r="F818" s="476" t="s">
        <v>1131</v>
      </c>
      <c r="G818" s="61" t="s">
        <v>440</v>
      </c>
      <c r="H818" s="59"/>
      <c r="I818" s="61"/>
      <c r="J818" s="59"/>
      <c r="K818" s="61"/>
      <c r="L818" s="59"/>
      <c r="M818" s="61"/>
      <c r="N818" s="624"/>
      <c r="O818" s="624"/>
      <c r="P818" s="627"/>
      <c r="Q818" s="406" t="s">
        <v>122</v>
      </c>
      <c r="R818" s="481" t="s">
        <v>298</v>
      </c>
      <c r="S818" s="478" t="s">
        <v>299</v>
      </c>
      <c r="T818" s="479">
        <v>2</v>
      </c>
      <c r="U818" s="479">
        <v>1</v>
      </c>
      <c r="V818" s="479">
        <v>0</v>
      </c>
      <c r="W818" s="479">
        <v>1</v>
      </c>
      <c r="X818" s="479">
        <v>2</v>
      </c>
      <c r="Y818" s="414">
        <v>2</v>
      </c>
      <c r="Z818" s="375"/>
      <c r="AB818"/>
      <c r="AC818"/>
      <c r="AD818"/>
      <c r="AE818"/>
      <c r="AF818"/>
      <c r="AG818"/>
      <c r="AH818"/>
      <c r="AI818"/>
      <c r="AJ818"/>
      <c r="AK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s="5" customFormat="1" ht="30" customHeight="1" thickBot="1">
      <c r="A819" s="621"/>
      <c r="B819" s="193"/>
      <c r="C819" s="194"/>
      <c r="D819" s="64"/>
      <c r="E819" s="63"/>
      <c r="F819" s="64"/>
      <c r="G819" s="63"/>
      <c r="H819" s="193"/>
      <c r="I819" s="194"/>
      <c r="J819" s="64"/>
      <c r="K819" s="63"/>
      <c r="L819" s="64"/>
      <c r="M819" s="63"/>
      <c r="N819" s="625"/>
      <c r="O819" s="625"/>
      <c r="P819" s="628"/>
      <c r="Q819" s="406" t="s">
        <v>122</v>
      </c>
      <c r="R819" s="481" t="s">
        <v>646</v>
      </c>
      <c r="S819" s="478" t="s">
        <v>647</v>
      </c>
      <c r="T819" s="479">
        <v>3</v>
      </c>
      <c r="U819" s="479">
        <v>2</v>
      </c>
      <c r="V819" s="479">
        <v>1</v>
      </c>
      <c r="W819" s="479">
        <v>0</v>
      </c>
      <c r="X819" s="479">
        <v>0</v>
      </c>
      <c r="Y819" s="414">
        <v>2</v>
      </c>
      <c r="Z819" s="379"/>
      <c r="AB819"/>
      <c r="AC819"/>
      <c r="AD819"/>
      <c r="AE819"/>
      <c r="AF819"/>
      <c r="AG819"/>
      <c r="AH819"/>
      <c r="AI819"/>
      <c r="AJ819"/>
      <c r="AK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s="5" customFormat="1" ht="32.25" customHeight="1">
      <c r="A820" s="620" t="s">
        <v>123</v>
      </c>
      <c r="B820" s="51" t="s">
        <v>189</v>
      </c>
      <c r="C820" s="122" t="s">
        <v>64</v>
      </c>
      <c r="D820" s="123" t="s">
        <v>652</v>
      </c>
      <c r="E820" s="122" t="s">
        <v>14</v>
      </c>
      <c r="F820" s="123" t="s">
        <v>10</v>
      </c>
      <c r="G820" s="122" t="s">
        <v>12</v>
      </c>
      <c r="H820" s="51" t="s">
        <v>189</v>
      </c>
      <c r="I820" s="122" t="s">
        <v>64</v>
      </c>
      <c r="J820" s="123" t="s">
        <v>687</v>
      </c>
      <c r="K820" s="122" t="s">
        <v>12</v>
      </c>
      <c r="L820" s="123" t="s">
        <v>647</v>
      </c>
      <c r="M820" s="122" t="s">
        <v>64</v>
      </c>
      <c r="N820" s="623" t="str">
        <f>VLOOKUP($A820,'[2]Phan ca HK1-2025'!$B$4:$I$126,4,0)</f>
        <v>2. Chiều</v>
      </c>
      <c r="O820" s="623" t="str">
        <f>VLOOKUP($A820,'[2]Phan ca HK1-2025'!$B$4:$I$126,6,0)</f>
        <v>15/09/2025</v>
      </c>
      <c r="P820" s="626" t="str">
        <f>VLOOKUP($A820,'[2]Phan ca HK1-2025'!$B$4:$I$126,8,0)</f>
        <v>C7-304</v>
      </c>
      <c r="Q820" s="406" t="s">
        <v>123</v>
      </c>
      <c r="R820" s="481" t="s">
        <v>648</v>
      </c>
      <c r="S820" s="478" t="s">
        <v>189</v>
      </c>
      <c r="T820" s="479">
        <v>5</v>
      </c>
      <c r="U820" s="479">
        <v>5</v>
      </c>
      <c r="V820" s="479">
        <v>0</v>
      </c>
      <c r="W820" s="479">
        <v>0</v>
      </c>
      <c r="X820" s="479">
        <v>0</v>
      </c>
      <c r="Y820" s="414">
        <v>2</v>
      </c>
      <c r="Z820" s="375"/>
      <c r="AB820"/>
      <c r="AC820"/>
      <c r="AD820"/>
      <c r="AE820"/>
      <c r="AF820"/>
      <c r="AG820"/>
      <c r="AH820"/>
      <c r="AI820"/>
      <c r="AJ820"/>
      <c r="AK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s="5" customFormat="1" ht="32.25" customHeight="1">
      <c r="A821" s="621"/>
      <c r="B821" s="60" t="s">
        <v>78</v>
      </c>
      <c r="C821" s="69" t="s">
        <v>1072</v>
      </c>
      <c r="D821" s="60"/>
      <c r="E821" s="69"/>
      <c r="F821" s="60"/>
      <c r="G821" s="69"/>
      <c r="H821" s="60" t="s">
        <v>78</v>
      </c>
      <c r="I821" s="69" t="s">
        <v>1072</v>
      </c>
      <c r="J821" s="60"/>
      <c r="K821" s="69"/>
      <c r="L821" s="60"/>
      <c r="M821" s="69"/>
      <c r="N821" s="624"/>
      <c r="O821" s="624"/>
      <c r="P821" s="627"/>
      <c r="Q821" s="406" t="s">
        <v>123</v>
      </c>
      <c r="R821" s="481" t="s">
        <v>651</v>
      </c>
      <c r="S821" s="478" t="s">
        <v>652</v>
      </c>
      <c r="T821" s="479">
        <v>3</v>
      </c>
      <c r="U821" s="479">
        <v>3</v>
      </c>
      <c r="V821" s="479">
        <v>0</v>
      </c>
      <c r="W821" s="479">
        <v>0</v>
      </c>
      <c r="X821" s="479">
        <v>0</v>
      </c>
      <c r="Y821" s="414">
        <v>4</v>
      </c>
      <c r="Z821" s="379"/>
      <c r="AB821"/>
      <c r="AC821"/>
      <c r="AD821"/>
      <c r="AE821"/>
      <c r="AF821"/>
      <c r="AG821"/>
      <c r="AH821"/>
      <c r="AI821"/>
      <c r="AJ821"/>
      <c r="AK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s="5" customFormat="1" ht="30" customHeight="1">
      <c r="A822" s="621"/>
      <c r="B822" s="232" t="s">
        <v>189</v>
      </c>
      <c r="C822" s="61" t="s">
        <v>58</v>
      </c>
      <c r="D822" s="59"/>
      <c r="E822" s="61"/>
      <c r="F822" s="59" t="s">
        <v>194</v>
      </c>
      <c r="G822" s="61" t="s">
        <v>31</v>
      </c>
      <c r="H822" s="232" t="s">
        <v>189</v>
      </c>
      <c r="I822" s="61" t="s">
        <v>58</v>
      </c>
      <c r="J822" s="59" t="s">
        <v>180</v>
      </c>
      <c r="K822" s="61" t="s">
        <v>31</v>
      </c>
      <c r="L822" s="59" t="s">
        <v>299</v>
      </c>
      <c r="M822" s="61" t="s">
        <v>58</v>
      </c>
      <c r="N822" s="624"/>
      <c r="O822" s="624"/>
      <c r="P822" s="627"/>
      <c r="Q822" s="406" t="s">
        <v>123</v>
      </c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s="5" customFormat="1" ht="30" customHeight="1">
      <c r="A823" s="621"/>
      <c r="B823" s="60" t="s">
        <v>78</v>
      </c>
      <c r="C823" s="69" t="s">
        <v>1073</v>
      </c>
      <c r="D823" s="118"/>
      <c r="E823" s="190"/>
      <c r="F823" s="60"/>
      <c r="G823" s="69"/>
      <c r="H823" s="60" t="s">
        <v>78</v>
      </c>
      <c r="I823" s="69" t="s">
        <v>1073</v>
      </c>
      <c r="J823" s="60"/>
      <c r="K823" s="69"/>
      <c r="L823" s="60"/>
      <c r="M823" s="69"/>
      <c r="N823" s="624"/>
      <c r="O823" s="624"/>
      <c r="P823" s="627"/>
      <c r="Q823" s="406" t="s">
        <v>123</v>
      </c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s="5" customFormat="1" ht="30" customHeight="1">
      <c r="A824" s="621"/>
      <c r="B824" s="59"/>
      <c r="C824" s="61"/>
      <c r="D824" s="59"/>
      <c r="E824" s="61"/>
      <c r="F824" s="476" t="s">
        <v>1131</v>
      </c>
      <c r="G824" s="61" t="s">
        <v>59</v>
      </c>
      <c r="H824" s="59"/>
      <c r="I824" s="61"/>
      <c r="J824" s="59"/>
      <c r="K824" s="61"/>
      <c r="L824" s="59"/>
      <c r="M824" s="61"/>
      <c r="N824" s="624"/>
      <c r="O824" s="624"/>
      <c r="P824" s="627"/>
      <c r="Q824" s="406" t="s">
        <v>123</v>
      </c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s="5" customFormat="1" ht="30" customHeight="1" thickBot="1">
      <c r="A825" s="622"/>
      <c r="B825" s="64"/>
      <c r="C825" s="197"/>
      <c r="D825" s="64"/>
      <c r="E825" s="63"/>
      <c r="F825" s="118"/>
      <c r="G825" s="190"/>
      <c r="H825" s="64"/>
      <c r="I825" s="197"/>
      <c r="J825" s="118"/>
      <c r="K825" s="190"/>
      <c r="L825" s="64"/>
      <c r="M825" s="190"/>
      <c r="N825" s="625"/>
      <c r="O825" s="625"/>
      <c r="P825" s="628"/>
      <c r="Q825" s="406" t="s">
        <v>123</v>
      </c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s="5" customFormat="1" ht="30" customHeight="1">
      <c r="A826" s="620" t="s">
        <v>124</v>
      </c>
      <c r="B826" s="51" t="s">
        <v>189</v>
      </c>
      <c r="C826" s="122" t="s">
        <v>59</v>
      </c>
      <c r="D826" s="123" t="s">
        <v>652</v>
      </c>
      <c r="E826" s="122" t="s">
        <v>95</v>
      </c>
      <c r="F826" s="123" t="s">
        <v>194</v>
      </c>
      <c r="G826" s="122" t="s">
        <v>59</v>
      </c>
      <c r="H826" s="51" t="s">
        <v>189</v>
      </c>
      <c r="I826" s="122" t="s">
        <v>59</v>
      </c>
      <c r="J826" s="123" t="s">
        <v>180</v>
      </c>
      <c r="K826" s="122" t="s">
        <v>59</v>
      </c>
      <c r="L826" s="123" t="s">
        <v>299</v>
      </c>
      <c r="M826" s="122" t="s">
        <v>59</v>
      </c>
      <c r="N826" s="623" t="str">
        <f>VLOOKUP($A826,'[2]Phan ca HK1-2025'!$B$4:$I$126,4,0)</f>
        <v>1. Sáng</v>
      </c>
      <c r="O826" s="623" t="str">
        <f>VLOOKUP($A826,'[2]Phan ca HK1-2025'!$B$4:$I$126,6,0)</f>
        <v>15/09/2025</v>
      </c>
      <c r="P826" s="626" t="str">
        <f>VLOOKUP($A826,'[2]Phan ca HK1-2025'!$B$4:$I$126,8,0)</f>
        <v>C3-204</v>
      </c>
      <c r="Q826" s="406" t="s">
        <v>124</v>
      </c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s="5" customFormat="1" ht="30" customHeight="1">
      <c r="A827" s="621"/>
      <c r="B827" s="60" t="s">
        <v>461</v>
      </c>
      <c r="C827" s="69" t="s">
        <v>1074</v>
      </c>
      <c r="D827" s="60" t="s">
        <v>1080</v>
      </c>
      <c r="E827" s="69" t="s">
        <v>825</v>
      </c>
      <c r="F827" s="60" t="s">
        <v>824</v>
      </c>
      <c r="G827" s="69"/>
      <c r="H827" s="60" t="s">
        <v>461</v>
      </c>
      <c r="I827" s="69" t="s">
        <v>1074</v>
      </c>
      <c r="J827" s="118" t="s">
        <v>1083</v>
      </c>
      <c r="K827" s="119"/>
      <c r="L827" s="60" t="s">
        <v>1082</v>
      </c>
      <c r="M827" s="69" t="s">
        <v>1034</v>
      </c>
      <c r="N827" s="624"/>
      <c r="O827" s="624"/>
      <c r="P827" s="627"/>
      <c r="Q827" s="406" t="s">
        <v>124</v>
      </c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s="5" customFormat="1" ht="30" customHeight="1">
      <c r="A828" s="621"/>
      <c r="B828" s="232" t="s">
        <v>189</v>
      </c>
      <c r="C828" s="61" t="s">
        <v>60</v>
      </c>
      <c r="D828" s="59"/>
      <c r="E828" s="61"/>
      <c r="F828" s="187" t="s">
        <v>687</v>
      </c>
      <c r="G828" s="61" t="s">
        <v>224</v>
      </c>
      <c r="H828" s="232" t="s">
        <v>189</v>
      </c>
      <c r="I828" s="61" t="s">
        <v>60</v>
      </c>
      <c r="J828" s="59"/>
      <c r="K828" s="61"/>
      <c r="L828" s="59" t="s">
        <v>647</v>
      </c>
      <c r="M828" s="61" t="s">
        <v>32</v>
      </c>
      <c r="N828" s="624"/>
      <c r="O828" s="624"/>
      <c r="P828" s="627"/>
      <c r="Q828" s="406" t="s">
        <v>124</v>
      </c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s="5" customFormat="1" ht="30" customHeight="1">
      <c r="A829" s="621"/>
      <c r="B829" s="60" t="s">
        <v>461</v>
      </c>
      <c r="C829" s="69" t="s">
        <v>1075</v>
      </c>
      <c r="D829" s="60"/>
      <c r="E829" s="121"/>
      <c r="F829" s="60" t="s">
        <v>824</v>
      </c>
      <c r="G829" s="69"/>
      <c r="H829" s="60" t="s">
        <v>461</v>
      </c>
      <c r="I829" s="119" t="s">
        <v>1075</v>
      </c>
      <c r="J829" s="60"/>
      <c r="K829" s="69"/>
      <c r="L829" s="60" t="s">
        <v>824</v>
      </c>
      <c r="M829" s="69"/>
      <c r="N829" s="624"/>
      <c r="O829" s="624"/>
      <c r="P829" s="627"/>
      <c r="Q829" s="406" t="s">
        <v>124</v>
      </c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s="5" customFormat="1" ht="30" customHeight="1">
      <c r="A830" s="621"/>
      <c r="B830" s="59"/>
      <c r="C830" s="61"/>
      <c r="D830" s="59"/>
      <c r="E830" s="61"/>
      <c r="F830" s="476" t="s">
        <v>1131</v>
      </c>
      <c r="G830" s="61" t="s">
        <v>31</v>
      </c>
      <c r="H830" s="59" t="s">
        <v>10</v>
      </c>
      <c r="I830" s="61" t="s">
        <v>12</v>
      </c>
      <c r="J830" s="59"/>
      <c r="K830" s="61"/>
      <c r="L830" s="59"/>
      <c r="M830" s="61"/>
      <c r="N830" s="624"/>
      <c r="O830" s="624"/>
      <c r="P830" s="627"/>
      <c r="Q830" s="406" t="s">
        <v>124</v>
      </c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s="5" customFormat="1" ht="30" customHeight="1" thickBot="1">
      <c r="A831" s="622"/>
      <c r="B831" s="193"/>
      <c r="C831" s="194"/>
      <c r="D831" s="64"/>
      <c r="E831" s="63"/>
      <c r="F831" s="64"/>
      <c r="G831" s="63"/>
      <c r="H831" s="64"/>
      <c r="I831" s="197"/>
      <c r="J831" s="64"/>
      <c r="K831" s="63"/>
      <c r="L831" s="64"/>
      <c r="M831" s="63"/>
      <c r="N831" s="625"/>
      <c r="O831" s="625"/>
      <c r="P831" s="628"/>
      <c r="Q831" s="406" t="s">
        <v>124</v>
      </c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s="5" customFormat="1" ht="30" customHeight="1">
      <c r="A832" s="621" t="s">
        <v>125</v>
      </c>
      <c r="B832" s="51" t="s">
        <v>189</v>
      </c>
      <c r="C832" s="122" t="s">
        <v>64</v>
      </c>
      <c r="D832" s="123" t="s">
        <v>652</v>
      </c>
      <c r="E832" s="122" t="s">
        <v>14</v>
      </c>
      <c r="F832" s="123" t="s">
        <v>194</v>
      </c>
      <c r="G832" s="122" t="s">
        <v>64</v>
      </c>
      <c r="H832" s="51" t="s">
        <v>189</v>
      </c>
      <c r="I832" s="122" t="s">
        <v>64</v>
      </c>
      <c r="J832" s="123" t="s">
        <v>180</v>
      </c>
      <c r="K832" s="122" t="s">
        <v>64</v>
      </c>
      <c r="L832" s="123" t="s">
        <v>299</v>
      </c>
      <c r="M832" s="122" t="s">
        <v>64</v>
      </c>
      <c r="N832" s="623" t="str">
        <f>VLOOKUP($A832,'[2]Phan ca HK1-2025'!$B$4:$I$126,4,0)</f>
        <v>2. Chiều</v>
      </c>
      <c r="O832" s="623" t="str">
        <f>VLOOKUP($A832,'[2]Phan ca HK1-2025'!$B$4:$I$126,6,0)</f>
        <v>15/09/2025</v>
      </c>
      <c r="P832" s="626" t="str">
        <f>VLOOKUP($A832,'[2]Phan ca HK1-2025'!$B$4:$I$126,8,0)</f>
        <v>C3-204</v>
      </c>
      <c r="Q832" s="406" t="s">
        <v>125</v>
      </c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s="5" customFormat="1" ht="30" customHeight="1">
      <c r="A833" s="621"/>
      <c r="B833" s="60" t="s">
        <v>461</v>
      </c>
      <c r="C833" s="69" t="s">
        <v>1076</v>
      </c>
      <c r="D833" s="60" t="s">
        <v>1081</v>
      </c>
      <c r="E833" s="69" t="s">
        <v>825</v>
      </c>
      <c r="F833" s="60" t="s">
        <v>824</v>
      </c>
      <c r="G833" s="69"/>
      <c r="H833" s="60" t="s">
        <v>461</v>
      </c>
      <c r="I833" s="69" t="s">
        <v>1076</v>
      </c>
      <c r="J833" s="60" t="s">
        <v>1084</v>
      </c>
      <c r="K833" s="69"/>
      <c r="L833" s="60" t="s">
        <v>824</v>
      </c>
      <c r="M833" s="69"/>
      <c r="N833" s="624"/>
      <c r="O833" s="624"/>
      <c r="P833" s="627"/>
      <c r="Q833" s="406" t="s">
        <v>125</v>
      </c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s="5" customFormat="1" ht="30" customHeight="1">
      <c r="A834" s="621"/>
      <c r="B834" s="232" t="s">
        <v>189</v>
      </c>
      <c r="C834" s="61" t="s">
        <v>58</v>
      </c>
      <c r="D834" s="59"/>
      <c r="E834" s="61"/>
      <c r="F834" s="187" t="s">
        <v>687</v>
      </c>
      <c r="G834" s="188" t="s">
        <v>223</v>
      </c>
      <c r="H834" s="232" t="s">
        <v>189</v>
      </c>
      <c r="I834" s="61" t="s">
        <v>58</v>
      </c>
      <c r="J834" s="187"/>
      <c r="K834" s="188"/>
      <c r="L834" s="59" t="s">
        <v>647</v>
      </c>
      <c r="M834" s="61" t="s">
        <v>58</v>
      </c>
      <c r="N834" s="624"/>
      <c r="O834" s="624"/>
      <c r="P834" s="627"/>
      <c r="Q834" s="406" t="s">
        <v>125</v>
      </c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s="5" customFormat="1" ht="30" customHeight="1">
      <c r="A835" s="621"/>
      <c r="B835" s="60" t="s">
        <v>461</v>
      </c>
      <c r="C835" s="69" t="s">
        <v>1077</v>
      </c>
      <c r="D835" s="195"/>
      <c r="E835" s="196"/>
      <c r="F835" s="60" t="s">
        <v>824</v>
      </c>
      <c r="G835" s="69"/>
      <c r="H835" s="60" t="s">
        <v>461</v>
      </c>
      <c r="I835" s="69" t="s">
        <v>1077</v>
      </c>
      <c r="J835" s="60"/>
      <c r="K835" s="69"/>
      <c r="L835" s="60" t="s">
        <v>824</v>
      </c>
      <c r="M835" s="69"/>
      <c r="N835" s="624"/>
      <c r="O835" s="624"/>
      <c r="P835" s="627"/>
      <c r="Q835" s="406" t="s">
        <v>125</v>
      </c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s="5" customFormat="1" ht="30" customHeight="1">
      <c r="A836" s="621"/>
      <c r="B836" s="59"/>
      <c r="C836" s="61"/>
      <c r="D836" s="59"/>
      <c r="E836" s="61"/>
      <c r="F836" s="476" t="s">
        <v>1131</v>
      </c>
      <c r="G836" s="61" t="s">
        <v>60</v>
      </c>
      <c r="H836" s="59" t="s">
        <v>10</v>
      </c>
      <c r="I836" s="61" t="s">
        <v>13</v>
      </c>
      <c r="J836" s="59"/>
      <c r="K836" s="61"/>
      <c r="L836" s="59"/>
      <c r="M836" s="61"/>
      <c r="N836" s="624"/>
      <c r="O836" s="624"/>
      <c r="P836" s="627"/>
      <c r="Q836" s="406" t="s">
        <v>125</v>
      </c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s="5" customFormat="1" ht="30" customHeight="1" thickBot="1">
      <c r="A837" s="622"/>
      <c r="B837" s="64"/>
      <c r="C837" s="197"/>
      <c r="D837" s="118"/>
      <c r="E837" s="190"/>
      <c r="F837" s="118"/>
      <c r="G837" s="190"/>
      <c r="H837" s="64"/>
      <c r="I837" s="197"/>
      <c r="J837" s="64"/>
      <c r="K837" s="63"/>
      <c r="L837" s="64"/>
      <c r="M837" s="190"/>
      <c r="N837" s="625"/>
      <c r="O837" s="625"/>
      <c r="P837" s="628"/>
      <c r="Q837" s="406" t="s">
        <v>125</v>
      </c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s="5" customFormat="1" ht="30" customHeight="1">
      <c r="A838" s="620" t="s">
        <v>126</v>
      </c>
      <c r="B838" s="59"/>
      <c r="C838" s="61"/>
      <c r="D838" s="123"/>
      <c r="E838" s="122"/>
      <c r="F838" s="123"/>
      <c r="G838" s="122"/>
      <c r="H838" s="187" t="s">
        <v>687</v>
      </c>
      <c r="I838" s="188" t="s">
        <v>13</v>
      </c>
      <c r="J838" s="123" t="s">
        <v>194</v>
      </c>
      <c r="K838" s="122" t="s">
        <v>59</v>
      </c>
      <c r="L838" s="123" t="s">
        <v>299</v>
      </c>
      <c r="M838" s="122" t="s">
        <v>59</v>
      </c>
      <c r="N838" s="623" t="str">
        <f>VLOOKUP($A838,'[2]Phan ca HK1-2025'!$B$4:$I$126,4,0)</f>
        <v>1. Sáng</v>
      </c>
      <c r="O838" s="623" t="str">
        <f>VLOOKUP($A838,'[2]Phan ca HK1-2025'!$B$4:$I$126,6,0)</f>
        <v>15/09/2025</v>
      </c>
      <c r="P838" s="626" t="str">
        <f>VLOOKUP($A838,'[2]Phan ca HK1-2025'!$B$4:$I$126,8,0)</f>
        <v>C7-304</v>
      </c>
      <c r="Q838" s="406" t="s">
        <v>126</v>
      </c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s="5" customFormat="1" ht="30" customHeight="1">
      <c r="A839" s="621"/>
      <c r="B839" s="118"/>
      <c r="C839" s="119"/>
      <c r="D839" s="60"/>
      <c r="E839" s="69"/>
      <c r="F839" s="118"/>
      <c r="G839" s="190"/>
      <c r="H839" s="195" t="s">
        <v>825</v>
      </c>
      <c r="I839" s="453"/>
      <c r="J839" s="118" t="s">
        <v>822</v>
      </c>
      <c r="K839" s="190"/>
      <c r="L839" s="118" t="s">
        <v>1082</v>
      </c>
      <c r="M839" s="119" t="s">
        <v>1034</v>
      </c>
      <c r="N839" s="624"/>
      <c r="O839" s="624"/>
      <c r="P839" s="627"/>
      <c r="Q839" s="406" t="s">
        <v>126</v>
      </c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s="5" customFormat="1" ht="30" customHeight="1">
      <c r="A840" s="621"/>
      <c r="B840" s="59"/>
      <c r="C840" s="61"/>
      <c r="D840" s="187"/>
      <c r="E840" s="188"/>
      <c r="F840" s="59"/>
      <c r="G840" s="61"/>
      <c r="H840" s="457" t="s">
        <v>1131</v>
      </c>
      <c r="I840" s="61" t="s">
        <v>440</v>
      </c>
      <c r="J840" s="59" t="s">
        <v>180</v>
      </c>
      <c r="K840" s="61" t="s">
        <v>32</v>
      </c>
      <c r="L840" s="59"/>
      <c r="M840" s="61"/>
      <c r="N840" s="624"/>
      <c r="O840" s="624"/>
      <c r="P840" s="627"/>
      <c r="Q840" s="406" t="s">
        <v>126</v>
      </c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s="5" customFormat="1" ht="30" customHeight="1">
      <c r="A841" s="621"/>
      <c r="B841" s="60"/>
      <c r="C841" s="69"/>
      <c r="D841" s="195"/>
      <c r="E841" s="453"/>
      <c r="F841" s="60"/>
      <c r="G841" s="69"/>
      <c r="H841" s="60"/>
      <c r="I841" s="69"/>
      <c r="J841" s="60" t="s">
        <v>1102</v>
      </c>
      <c r="K841" s="69"/>
      <c r="L841" s="60"/>
      <c r="M841" s="69"/>
      <c r="N841" s="624"/>
      <c r="O841" s="624"/>
      <c r="P841" s="627"/>
      <c r="Q841" s="406" t="s">
        <v>126</v>
      </c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s="5" customFormat="1" ht="30" customHeight="1">
      <c r="A842" s="621"/>
      <c r="B842" s="59" t="s">
        <v>10</v>
      </c>
      <c r="C842" s="61" t="s">
        <v>12</v>
      </c>
      <c r="D842" s="59"/>
      <c r="E842" s="61"/>
      <c r="F842" s="232" t="s">
        <v>189</v>
      </c>
      <c r="G842" s="61" t="s">
        <v>64</v>
      </c>
      <c r="H842" s="59"/>
      <c r="I842" s="61"/>
      <c r="J842" s="59"/>
      <c r="K842" s="61"/>
      <c r="L842" s="232" t="s">
        <v>189</v>
      </c>
      <c r="M842" s="61" t="s">
        <v>64</v>
      </c>
      <c r="N842" s="624"/>
      <c r="O842" s="624"/>
      <c r="P842" s="627"/>
      <c r="Q842" s="406" t="s">
        <v>126</v>
      </c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s="5" customFormat="1" ht="30" customHeight="1">
      <c r="A843" s="621"/>
      <c r="B843" s="118" t="s">
        <v>824</v>
      </c>
      <c r="C843" s="119"/>
      <c r="D843" s="60"/>
      <c r="E843" s="69"/>
      <c r="F843" s="60" t="s">
        <v>78</v>
      </c>
      <c r="G843" s="69" t="s">
        <v>1100</v>
      </c>
      <c r="H843" s="60"/>
      <c r="I843" s="69"/>
      <c r="J843" s="60"/>
      <c r="K843" s="69"/>
      <c r="L843" s="60" t="s">
        <v>78</v>
      </c>
      <c r="M843" s="69" t="s">
        <v>1100</v>
      </c>
      <c r="N843" s="624"/>
      <c r="O843" s="624"/>
      <c r="P843" s="627"/>
      <c r="Q843" s="406" t="s">
        <v>126</v>
      </c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s="5" customFormat="1" ht="30" customHeight="1">
      <c r="A844" s="621"/>
      <c r="B844" s="59" t="s">
        <v>647</v>
      </c>
      <c r="C844" s="61" t="s">
        <v>31</v>
      </c>
      <c r="D844" s="59"/>
      <c r="E844" s="61"/>
      <c r="F844" s="232" t="s">
        <v>189</v>
      </c>
      <c r="G844" s="61" t="s">
        <v>58</v>
      </c>
      <c r="H844" s="59"/>
      <c r="I844" s="61"/>
      <c r="J844" s="59"/>
      <c r="K844" s="61"/>
      <c r="L844" s="232" t="s">
        <v>189</v>
      </c>
      <c r="M844" s="61" t="s">
        <v>58</v>
      </c>
      <c r="N844" s="624"/>
      <c r="O844" s="624"/>
      <c r="P844" s="627"/>
      <c r="Q844" s="406" t="s">
        <v>126</v>
      </c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s="5" customFormat="1" ht="30" customHeight="1" thickBot="1">
      <c r="A845" s="622"/>
      <c r="B845" s="118" t="s">
        <v>824</v>
      </c>
      <c r="C845" s="69"/>
      <c r="D845" s="118"/>
      <c r="E845" s="190"/>
      <c r="F845" s="60" t="s">
        <v>78</v>
      </c>
      <c r="G845" s="197" t="s">
        <v>1101</v>
      </c>
      <c r="H845" s="64"/>
      <c r="I845" s="63"/>
      <c r="J845" s="64"/>
      <c r="K845" s="63"/>
      <c r="L845" s="60" t="s">
        <v>78</v>
      </c>
      <c r="M845" s="197" t="s">
        <v>1101</v>
      </c>
      <c r="N845" s="625"/>
      <c r="O845" s="625"/>
      <c r="P845" s="628"/>
      <c r="Q845" s="406" t="s">
        <v>126</v>
      </c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s="5" customFormat="1" ht="30" customHeight="1">
      <c r="A846" s="620" t="s">
        <v>127</v>
      </c>
      <c r="B846" s="123" t="s">
        <v>647</v>
      </c>
      <c r="C846" s="122" t="s">
        <v>64</v>
      </c>
      <c r="D846" s="51" t="s">
        <v>189</v>
      </c>
      <c r="E846" s="122" t="s">
        <v>64</v>
      </c>
      <c r="F846" s="123" t="s">
        <v>233</v>
      </c>
      <c r="G846" s="122" t="s">
        <v>12</v>
      </c>
      <c r="H846" s="476" t="s">
        <v>1131</v>
      </c>
      <c r="I846" s="122" t="s">
        <v>59</v>
      </c>
      <c r="J846" s="51" t="s">
        <v>189</v>
      </c>
      <c r="K846" s="122" t="s">
        <v>64</v>
      </c>
      <c r="L846" s="123" t="s">
        <v>10</v>
      </c>
      <c r="M846" s="122" t="s">
        <v>12</v>
      </c>
      <c r="N846" s="623" t="str">
        <f>VLOOKUP($A846,'[2]Phan ca HK1-2025'!$B$4:$I$126,4,0)</f>
        <v>2. Chiều</v>
      </c>
      <c r="O846" s="623" t="str">
        <f>VLOOKUP($A846,'[2]Phan ca HK1-2025'!$B$4:$I$126,6,0)</f>
        <v>15/09/2025</v>
      </c>
      <c r="P846" s="626" t="str">
        <f>VLOOKUP($A846,'[2]Phan ca HK1-2025'!$B$4:$I$126,8,0)</f>
        <v>C7-306</v>
      </c>
      <c r="Q846" s="406" t="s">
        <v>127</v>
      </c>
      <c r="R846" s="481" t="s">
        <v>201</v>
      </c>
      <c r="S846" s="346" t="s">
        <v>180</v>
      </c>
      <c r="T846" s="347">
        <v>3</v>
      </c>
      <c r="U846" s="347">
        <v>3</v>
      </c>
      <c r="V846" s="347">
        <v>0</v>
      </c>
      <c r="W846" s="347">
        <v>0</v>
      </c>
      <c r="X846" s="347">
        <v>2</v>
      </c>
      <c r="Y846" s="414">
        <v>2</v>
      </c>
      <c r="Z846" s="375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s="5" customFormat="1" ht="30" customHeight="1">
      <c r="A847" s="621"/>
      <c r="B847" s="60"/>
      <c r="C847" s="69"/>
      <c r="D847" s="60" t="s">
        <v>78</v>
      </c>
      <c r="E847" s="69" t="s">
        <v>1085</v>
      </c>
      <c r="F847" s="60"/>
      <c r="G847" s="69"/>
      <c r="H847" s="60"/>
      <c r="I847" s="121"/>
      <c r="J847" s="60" t="s">
        <v>78</v>
      </c>
      <c r="K847" s="69" t="s">
        <v>1085</v>
      </c>
      <c r="L847" s="60"/>
      <c r="M847" s="69"/>
      <c r="N847" s="624"/>
      <c r="O847" s="624"/>
      <c r="P847" s="627"/>
      <c r="Q847" s="406" t="s">
        <v>127</v>
      </c>
      <c r="R847" s="481" t="s">
        <v>282</v>
      </c>
      <c r="S847" s="346" t="s">
        <v>283</v>
      </c>
      <c r="T847" s="347">
        <v>2</v>
      </c>
      <c r="U847" s="347">
        <v>2</v>
      </c>
      <c r="V847" s="347">
        <v>0</v>
      </c>
      <c r="W847" s="347">
        <v>0</v>
      </c>
      <c r="X847" s="347">
        <v>2</v>
      </c>
      <c r="Y847" s="414">
        <v>2</v>
      </c>
      <c r="Z847" s="37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s="5" customFormat="1" ht="30" customHeight="1">
      <c r="A848" s="621"/>
      <c r="B848" s="187"/>
      <c r="C848" s="188"/>
      <c r="D848" s="232" t="s">
        <v>189</v>
      </c>
      <c r="E848" s="61" t="s">
        <v>58</v>
      </c>
      <c r="F848" s="187" t="s">
        <v>283</v>
      </c>
      <c r="G848" s="188" t="s">
        <v>31</v>
      </c>
      <c r="H848" s="59"/>
      <c r="I848" s="61"/>
      <c r="J848" s="232" t="s">
        <v>189</v>
      </c>
      <c r="K848" s="61" t="s">
        <v>58</v>
      </c>
      <c r="L848" s="59"/>
      <c r="M848" s="61"/>
      <c r="N848" s="624"/>
      <c r="O848" s="624"/>
      <c r="P848" s="627"/>
      <c r="Q848" s="406" t="s">
        <v>127</v>
      </c>
      <c r="R848" s="481" t="s">
        <v>234</v>
      </c>
      <c r="S848" s="346" t="s">
        <v>10</v>
      </c>
      <c r="T848" s="347">
        <v>2</v>
      </c>
      <c r="U848" s="347">
        <v>2</v>
      </c>
      <c r="V848" s="347">
        <v>0</v>
      </c>
      <c r="W848" s="347">
        <v>0</v>
      </c>
      <c r="X848" s="347">
        <v>3</v>
      </c>
      <c r="Y848" s="414">
        <v>3</v>
      </c>
      <c r="Z848" s="375"/>
      <c r="AE848"/>
      <c r="AF848"/>
      <c r="AG848"/>
      <c r="AH848"/>
      <c r="AI848"/>
      <c r="AJ848"/>
      <c r="AK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s="5" customFormat="1" ht="30" customHeight="1">
      <c r="A849" s="621"/>
      <c r="B849" s="195"/>
      <c r="C849" s="453"/>
      <c r="D849" s="60" t="s">
        <v>78</v>
      </c>
      <c r="E849" s="69" t="s">
        <v>1086</v>
      </c>
      <c r="F849" s="195"/>
      <c r="G849" s="453"/>
      <c r="H849" s="60"/>
      <c r="I849" s="69"/>
      <c r="J849" s="60" t="s">
        <v>78</v>
      </c>
      <c r="K849" s="69" t="s">
        <v>1086</v>
      </c>
      <c r="L849" s="60"/>
      <c r="M849" s="69"/>
      <c r="N849" s="624"/>
      <c r="O849" s="624"/>
      <c r="P849" s="627"/>
      <c r="Q849" s="406" t="s">
        <v>127</v>
      </c>
      <c r="R849" s="481" t="s">
        <v>646</v>
      </c>
      <c r="S849" s="346" t="s">
        <v>647</v>
      </c>
      <c r="T849" s="347">
        <v>3</v>
      </c>
      <c r="U849" s="347">
        <v>2</v>
      </c>
      <c r="V849" s="347">
        <v>1</v>
      </c>
      <c r="W849" s="347">
        <v>0</v>
      </c>
      <c r="X849" s="347">
        <v>0</v>
      </c>
      <c r="Y849" s="414">
        <v>2</v>
      </c>
      <c r="Z849" s="377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s="5" customFormat="1" ht="30" customHeight="1">
      <c r="A850" s="621"/>
      <c r="B850" s="59"/>
      <c r="C850" s="61"/>
      <c r="D850" s="59" t="s">
        <v>652</v>
      </c>
      <c r="E850" s="61" t="s">
        <v>95</v>
      </c>
      <c r="F850" s="59"/>
      <c r="G850" s="61"/>
      <c r="H850" s="59"/>
      <c r="I850" s="61"/>
      <c r="J850" s="59" t="s">
        <v>180</v>
      </c>
      <c r="K850" s="61" t="s">
        <v>59</v>
      </c>
      <c r="L850" s="59"/>
      <c r="M850" s="61"/>
      <c r="N850" s="624"/>
      <c r="O850" s="624"/>
      <c r="P850" s="627"/>
      <c r="Q850" s="406" t="s">
        <v>127</v>
      </c>
      <c r="R850" s="481" t="s">
        <v>648</v>
      </c>
      <c r="S850" s="346" t="s">
        <v>189</v>
      </c>
      <c r="T850" s="347">
        <v>5</v>
      </c>
      <c r="U850" s="347">
        <v>5</v>
      </c>
      <c r="V850" s="347">
        <v>0</v>
      </c>
      <c r="W850" s="347">
        <v>0</v>
      </c>
      <c r="X850" s="347">
        <v>0</v>
      </c>
      <c r="Y850" s="414">
        <v>2</v>
      </c>
      <c r="Z850" s="377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s="5" customFormat="1" ht="30" customHeight="1" thickBot="1">
      <c r="A851" s="622"/>
      <c r="B851" s="118"/>
      <c r="C851" s="119"/>
      <c r="D851" s="118"/>
      <c r="E851" s="119"/>
      <c r="F851" s="64"/>
      <c r="G851" s="63"/>
      <c r="H851" s="118"/>
      <c r="I851" s="119"/>
      <c r="J851" s="118" t="s">
        <v>1083</v>
      </c>
      <c r="K851" s="119"/>
      <c r="L851" s="118"/>
      <c r="M851" s="190"/>
      <c r="N851" s="625"/>
      <c r="O851" s="625"/>
      <c r="P851" s="628"/>
      <c r="Q851" s="406" t="s">
        <v>127</v>
      </c>
      <c r="R851" s="481" t="s">
        <v>651</v>
      </c>
      <c r="S851" s="346" t="s">
        <v>652</v>
      </c>
      <c r="T851" s="347">
        <v>3</v>
      </c>
      <c r="U851" s="347">
        <v>3</v>
      </c>
      <c r="V851" s="347">
        <v>0</v>
      </c>
      <c r="W851" s="347">
        <v>0</v>
      </c>
      <c r="X851" s="347">
        <v>0</v>
      </c>
      <c r="Y851" s="414">
        <v>4</v>
      </c>
      <c r="Z851" s="377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s="5" customFormat="1" ht="30" customHeight="1">
      <c r="A852" s="620" t="s">
        <v>128</v>
      </c>
      <c r="B852" s="123"/>
      <c r="C852" s="122"/>
      <c r="D852" s="51" t="s">
        <v>189</v>
      </c>
      <c r="E852" s="122" t="s">
        <v>59</v>
      </c>
      <c r="F852" s="123" t="s">
        <v>283</v>
      </c>
      <c r="G852" s="122" t="s">
        <v>59</v>
      </c>
      <c r="H852" s="454" t="s">
        <v>1131</v>
      </c>
      <c r="I852" s="122" t="s">
        <v>60</v>
      </c>
      <c r="J852" s="51" t="s">
        <v>189</v>
      </c>
      <c r="K852" s="122" t="s">
        <v>59</v>
      </c>
      <c r="L852" s="123" t="s">
        <v>10</v>
      </c>
      <c r="M852" s="122" t="s">
        <v>13</v>
      </c>
      <c r="N852" s="623" t="str">
        <f>VLOOKUP($A852,'[2]Phan ca HK1-2025'!$B$4:$I$126,4,0)</f>
        <v>1. Sáng</v>
      </c>
      <c r="O852" s="623" t="str">
        <f>VLOOKUP($A852,'[2]Phan ca HK1-2025'!$B$4:$I$126,6,0)</f>
        <v>15/09/2025</v>
      </c>
      <c r="P852" s="626" t="str">
        <f>VLOOKUP($A852,'[2]Phan ca HK1-2025'!$B$4:$I$126,8,0)</f>
        <v>C7-306</v>
      </c>
      <c r="Q852" s="406" t="s">
        <v>128</v>
      </c>
      <c r="R852" s="481" t="s">
        <v>743</v>
      </c>
      <c r="S852" s="346" t="s">
        <v>233</v>
      </c>
      <c r="T852" s="347">
        <v>2</v>
      </c>
      <c r="U852" s="347">
        <v>1</v>
      </c>
      <c r="V852" s="347">
        <v>0</v>
      </c>
      <c r="W852" s="347">
        <v>1</v>
      </c>
      <c r="X852" s="347">
        <v>0</v>
      </c>
      <c r="Y852" s="414">
        <v>3</v>
      </c>
      <c r="Z852" s="400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s="5" customFormat="1" ht="30" customHeight="1">
      <c r="A853" s="621"/>
      <c r="B853" s="60"/>
      <c r="C853" s="69"/>
      <c r="D853" s="60" t="s">
        <v>78</v>
      </c>
      <c r="E853" s="69" t="s">
        <v>1087</v>
      </c>
      <c r="F853" s="60"/>
      <c r="G853" s="69"/>
      <c r="H853" s="60"/>
      <c r="I853" s="121"/>
      <c r="J853" s="60" t="s">
        <v>78</v>
      </c>
      <c r="K853" s="69" t="s">
        <v>1087</v>
      </c>
      <c r="L853" s="60"/>
      <c r="M853" s="69"/>
      <c r="N853" s="624"/>
      <c r="O853" s="624"/>
      <c r="P853" s="627"/>
      <c r="Q853" s="406" t="s">
        <v>128</v>
      </c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s="5" customFormat="1" ht="30" customHeight="1">
      <c r="A854" s="621"/>
      <c r="B854" s="187" t="s">
        <v>647</v>
      </c>
      <c r="C854" s="188" t="s">
        <v>60</v>
      </c>
      <c r="D854" s="232" t="s">
        <v>189</v>
      </c>
      <c r="E854" s="61" t="s">
        <v>60</v>
      </c>
      <c r="F854" s="187" t="s">
        <v>233</v>
      </c>
      <c r="G854" s="188" t="s">
        <v>224</v>
      </c>
      <c r="H854" s="59"/>
      <c r="I854" s="61"/>
      <c r="J854" s="232" t="s">
        <v>189</v>
      </c>
      <c r="K854" s="61" t="s">
        <v>60</v>
      </c>
      <c r="L854" s="59"/>
      <c r="M854" s="61"/>
      <c r="N854" s="624"/>
      <c r="O854" s="624"/>
      <c r="P854" s="627"/>
      <c r="Q854" s="406" t="s">
        <v>128</v>
      </c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s="5" customFormat="1" ht="30" customHeight="1">
      <c r="A855" s="621"/>
      <c r="B855" s="195"/>
      <c r="C855" s="453"/>
      <c r="D855" s="60" t="s">
        <v>78</v>
      </c>
      <c r="E855" s="69" t="s">
        <v>1088</v>
      </c>
      <c r="F855" s="195"/>
      <c r="G855" s="453"/>
      <c r="H855" s="60"/>
      <c r="I855" s="69"/>
      <c r="J855" s="60" t="s">
        <v>78</v>
      </c>
      <c r="K855" s="119" t="s">
        <v>1088</v>
      </c>
      <c r="L855" s="60"/>
      <c r="M855" s="69"/>
      <c r="N855" s="624"/>
      <c r="O855" s="624"/>
      <c r="P855" s="627"/>
      <c r="Q855" s="406" t="s">
        <v>128</v>
      </c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s="5" customFormat="1" ht="30" customHeight="1">
      <c r="A856" s="621"/>
      <c r="B856" s="59"/>
      <c r="C856" s="61"/>
      <c r="D856" s="59" t="s">
        <v>652</v>
      </c>
      <c r="E856" s="61" t="s">
        <v>14</v>
      </c>
      <c r="F856" s="59"/>
      <c r="G856" s="61"/>
      <c r="H856" s="59"/>
      <c r="I856" s="61"/>
      <c r="J856" s="59" t="s">
        <v>180</v>
      </c>
      <c r="K856" s="61" t="s">
        <v>64</v>
      </c>
      <c r="L856" s="59"/>
      <c r="M856" s="61"/>
      <c r="N856" s="624"/>
      <c r="O856" s="624"/>
      <c r="P856" s="627"/>
      <c r="Q856" s="406" t="s">
        <v>128</v>
      </c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s="5" customFormat="1" ht="30" customHeight="1" thickBot="1">
      <c r="A857" s="622"/>
      <c r="B857" s="118"/>
      <c r="C857" s="119"/>
      <c r="D857" s="118"/>
      <c r="E857" s="119"/>
      <c r="F857" s="64"/>
      <c r="G857" s="190"/>
      <c r="H857" s="118"/>
      <c r="I857" s="119"/>
      <c r="J857" s="64" t="s">
        <v>1084</v>
      </c>
      <c r="K857" s="197"/>
      <c r="L857" s="64"/>
      <c r="M857" s="63"/>
      <c r="N857" s="625"/>
      <c r="O857" s="625"/>
      <c r="P857" s="628"/>
      <c r="Q857" s="406" t="s">
        <v>128</v>
      </c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ht="30" customHeight="1">
      <c r="A858" s="620" t="s">
        <v>130</v>
      </c>
      <c r="B858" s="123"/>
      <c r="C858" s="122"/>
      <c r="D858" s="51" t="s">
        <v>189</v>
      </c>
      <c r="E858" s="122" t="s">
        <v>59</v>
      </c>
      <c r="F858" s="123" t="s">
        <v>180</v>
      </c>
      <c r="G858" s="122" t="s">
        <v>59</v>
      </c>
      <c r="H858" s="123" t="s">
        <v>687</v>
      </c>
      <c r="I858" s="122" t="s">
        <v>13</v>
      </c>
      <c r="J858" s="51" t="s">
        <v>189</v>
      </c>
      <c r="K858" s="122" t="s">
        <v>59</v>
      </c>
      <c r="L858" s="123" t="s">
        <v>10</v>
      </c>
      <c r="M858" s="122" t="s">
        <v>13</v>
      </c>
      <c r="N858" s="623" t="str">
        <f>VLOOKUP($A858,'[2]Phan ca HK1-2025'!$B$4:$I$126,4,0)</f>
        <v>1. Sáng</v>
      </c>
      <c r="O858" s="623" t="str">
        <f>VLOOKUP($A858,'[2]Phan ca HK1-2025'!$B$4:$I$126,6,0)</f>
        <v>15/09/2025</v>
      </c>
      <c r="P858" s="626" t="str">
        <f>VLOOKUP($A858,'[2]Phan ca HK1-2025'!$B$4:$I$126,8,0)</f>
        <v>C7-202</v>
      </c>
      <c r="Q858" s="406" t="s">
        <v>130</v>
      </c>
      <c r="R858" s="481" t="s">
        <v>686</v>
      </c>
      <c r="S858" s="346" t="s">
        <v>687</v>
      </c>
      <c r="T858" s="347">
        <v>3</v>
      </c>
      <c r="U858" s="347">
        <v>3</v>
      </c>
      <c r="V858" s="347">
        <v>0</v>
      </c>
      <c r="W858" s="347">
        <v>0</v>
      </c>
      <c r="X858" s="347"/>
      <c r="Y858" s="414">
        <v>3</v>
      </c>
      <c r="Z858" s="377"/>
      <c r="AA858"/>
      <c r="AL858"/>
    </row>
    <row r="859" spans="1:68" ht="30" customHeight="1">
      <c r="A859" s="621"/>
      <c r="B859" s="60"/>
      <c r="C859" s="69"/>
      <c r="D859" s="60" t="s">
        <v>461</v>
      </c>
      <c r="E859" s="69" t="s">
        <v>1089</v>
      </c>
      <c r="F859" s="60"/>
      <c r="G859" s="69"/>
      <c r="H859" s="60"/>
      <c r="I859" s="69"/>
      <c r="J859" s="60" t="s">
        <v>461</v>
      </c>
      <c r="K859" s="69" t="s">
        <v>1089</v>
      </c>
      <c r="L859" s="60"/>
      <c r="M859" s="69"/>
      <c r="N859" s="624"/>
      <c r="O859" s="624"/>
      <c r="P859" s="627"/>
      <c r="Q859" s="406" t="s">
        <v>130</v>
      </c>
      <c r="R859" s="481" t="s">
        <v>232</v>
      </c>
      <c r="S859" s="346" t="s">
        <v>194</v>
      </c>
      <c r="T859" s="347">
        <v>3</v>
      </c>
      <c r="U859" s="347">
        <v>3</v>
      </c>
      <c r="V859" s="347">
        <v>0</v>
      </c>
      <c r="W859" s="347">
        <v>0</v>
      </c>
      <c r="X859" s="347"/>
      <c r="Y859" s="414">
        <v>2</v>
      </c>
      <c r="Z859" s="375"/>
      <c r="AA859"/>
      <c r="AL859"/>
    </row>
    <row r="860" spans="1:68" ht="30" customHeight="1">
      <c r="A860" s="621"/>
      <c r="B860" s="59"/>
      <c r="C860" s="61"/>
      <c r="D860" s="232" t="s">
        <v>189</v>
      </c>
      <c r="E860" s="61" t="s">
        <v>60</v>
      </c>
      <c r="F860" s="187" t="s">
        <v>236</v>
      </c>
      <c r="G860" s="188" t="s">
        <v>224</v>
      </c>
      <c r="H860" s="187" t="s">
        <v>194</v>
      </c>
      <c r="I860" s="188" t="s">
        <v>32</v>
      </c>
      <c r="J860" s="232" t="s">
        <v>189</v>
      </c>
      <c r="K860" s="61" t="s">
        <v>60</v>
      </c>
      <c r="L860" s="59"/>
      <c r="M860" s="61"/>
      <c r="N860" s="624"/>
      <c r="O860" s="624"/>
      <c r="P860" s="627"/>
      <c r="Q860" s="406" t="s">
        <v>130</v>
      </c>
      <c r="R860" s="481" t="s">
        <v>201</v>
      </c>
      <c r="S860" s="346" t="s">
        <v>180</v>
      </c>
      <c r="T860" s="347">
        <v>3</v>
      </c>
      <c r="U860" s="347">
        <v>3</v>
      </c>
      <c r="V860" s="347">
        <v>0</v>
      </c>
      <c r="W860" s="347">
        <v>0</v>
      </c>
      <c r="X860" s="347"/>
      <c r="Y860" s="414">
        <v>2</v>
      </c>
      <c r="Z860" s="375"/>
      <c r="AA860"/>
      <c r="AL860"/>
    </row>
    <row r="861" spans="1:68" ht="30" customHeight="1">
      <c r="A861" s="621"/>
      <c r="B861" s="60"/>
      <c r="C861" s="69"/>
      <c r="D861" s="60" t="s">
        <v>461</v>
      </c>
      <c r="E861" s="69" t="s">
        <v>1090</v>
      </c>
      <c r="F861" s="195"/>
      <c r="G861" s="453"/>
      <c r="H861" s="195"/>
      <c r="I861" s="453"/>
      <c r="J861" s="60" t="s">
        <v>461</v>
      </c>
      <c r="K861" s="119" t="s">
        <v>1090</v>
      </c>
      <c r="L861" s="60"/>
      <c r="M861" s="121"/>
      <c r="N861" s="624"/>
      <c r="O861" s="624"/>
      <c r="P861" s="627"/>
      <c r="Q861" s="406" t="s">
        <v>130</v>
      </c>
      <c r="R861" s="481" t="s">
        <v>282</v>
      </c>
      <c r="S861" s="346" t="s">
        <v>283</v>
      </c>
      <c r="T861" s="347">
        <v>2</v>
      </c>
      <c r="U861" s="347">
        <v>2</v>
      </c>
      <c r="V861" s="347">
        <v>0</v>
      </c>
      <c r="W861" s="347">
        <v>0</v>
      </c>
      <c r="X861" s="347"/>
      <c r="Y861" s="414">
        <v>2</v>
      </c>
      <c r="Z861" s="377"/>
      <c r="AB861" s="5"/>
      <c r="AC861" s="5"/>
      <c r="AD861" s="5"/>
      <c r="AM861" s="5"/>
      <c r="AN861" s="5"/>
      <c r="AO861" s="5"/>
    </row>
    <row r="862" spans="1:68" ht="30" customHeight="1">
      <c r="A862" s="621"/>
      <c r="B862" s="59"/>
      <c r="C862" s="61"/>
      <c r="D862" s="59"/>
      <c r="E862" s="61"/>
      <c r="F862" s="59"/>
      <c r="G862" s="61"/>
      <c r="H862" s="59"/>
      <c r="I862" s="61"/>
      <c r="J862" s="476" t="s">
        <v>1131</v>
      </c>
      <c r="K862" s="61" t="s">
        <v>31</v>
      </c>
      <c r="L862" s="59"/>
      <c r="M862" s="61"/>
      <c r="N862" s="624"/>
      <c r="O862" s="624"/>
      <c r="P862" s="627"/>
      <c r="Q862" s="406" t="s">
        <v>130</v>
      </c>
      <c r="R862" s="481" t="s">
        <v>235</v>
      </c>
      <c r="S862" s="346" t="s">
        <v>236</v>
      </c>
      <c r="T862" s="347">
        <v>2</v>
      </c>
      <c r="U862" s="347">
        <v>2</v>
      </c>
      <c r="V862" s="347">
        <v>0</v>
      </c>
      <c r="W862" s="347">
        <v>0</v>
      </c>
      <c r="X862" s="347"/>
      <c r="Y862" s="414" t="s">
        <v>769</v>
      </c>
      <c r="Z862" s="377"/>
      <c r="AB862" s="5"/>
      <c r="AC862" s="5"/>
      <c r="AD862" s="5"/>
      <c r="AM862" s="5"/>
      <c r="AN862" s="5"/>
      <c r="AO862" s="5"/>
    </row>
    <row r="863" spans="1:68" ht="30" customHeight="1">
      <c r="A863" s="621"/>
      <c r="B863" s="60"/>
      <c r="C863" s="69"/>
      <c r="D863" s="60"/>
      <c r="E863" s="69"/>
      <c r="F863" s="60"/>
      <c r="G863" s="69"/>
      <c r="H863" s="60"/>
      <c r="I863" s="69"/>
      <c r="J863" s="195"/>
      <c r="K863" s="453"/>
      <c r="L863" s="60"/>
      <c r="M863" s="69"/>
      <c r="N863" s="624"/>
      <c r="O863" s="624"/>
      <c r="P863" s="627"/>
      <c r="Q863" s="406" t="s">
        <v>130</v>
      </c>
      <c r="R863" s="481" t="s">
        <v>234</v>
      </c>
      <c r="S863" s="346" t="s">
        <v>10</v>
      </c>
      <c r="T863" s="347">
        <v>2</v>
      </c>
      <c r="U863" s="347">
        <v>2</v>
      </c>
      <c r="V863" s="347">
        <v>0</v>
      </c>
      <c r="W863" s="347">
        <v>0</v>
      </c>
      <c r="X863" s="347"/>
      <c r="Y863" s="414">
        <v>3</v>
      </c>
      <c r="Z863" s="377"/>
      <c r="AB863" s="5"/>
      <c r="AC863" s="5"/>
      <c r="AD863" s="5"/>
      <c r="AM863" s="5"/>
      <c r="AN863" s="5"/>
      <c r="AO863" s="5"/>
    </row>
    <row r="864" spans="1:68" ht="30" customHeight="1">
      <c r="A864" s="621"/>
      <c r="B864" s="59"/>
      <c r="C864" s="61"/>
      <c r="D864" s="59"/>
      <c r="E864" s="61"/>
      <c r="F864" s="59"/>
      <c r="G864" s="61"/>
      <c r="H864" s="59"/>
      <c r="I864" s="61"/>
      <c r="J864" s="59" t="s">
        <v>283</v>
      </c>
      <c r="K864" s="61" t="s">
        <v>64</v>
      </c>
      <c r="L864" s="59"/>
      <c r="M864" s="61"/>
      <c r="N864" s="624"/>
      <c r="O864" s="624"/>
      <c r="P864" s="627"/>
      <c r="Q864" s="406" t="s">
        <v>130</v>
      </c>
      <c r="R864" s="481" t="s">
        <v>648</v>
      </c>
      <c r="S864" s="346" t="s">
        <v>189</v>
      </c>
      <c r="T864" s="347">
        <v>5</v>
      </c>
      <c r="U864" s="347">
        <v>5</v>
      </c>
      <c r="V864" s="347">
        <v>0</v>
      </c>
      <c r="W864" s="347">
        <v>0</v>
      </c>
      <c r="X864" s="347"/>
      <c r="Y864" s="414">
        <v>2</v>
      </c>
      <c r="Z864" s="400"/>
      <c r="AA864"/>
      <c r="AL864"/>
    </row>
    <row r="865" spans="1:68" ht="30" customHeight="1" thickBot="1">
      <c r="A865" s="622"/>
      <c r="B865" s="64"/>
      <c r="C865" s="63"/>
      <c r="D865" s="118"/>
      <c r="E865" s="190"/>
      <c r="F865" s="64"/>
      <c r="G865" s="63"/>
      <c r="H865" s="118"/>
      <c r="I865" s="190"/>
      <c r="J865" s="486"/>
      <c r="K865" s="194"/>
      <c r="L865" s="118"/>
      <c r="M865" s="190"/>
      <c r="N865" s="625"/>
      <c r="O865" s="625"/>
      <c r="P865" s="628"/>
      <c r="Q865" s="406" t="s">
        <v>130</v>
      </c>
      <c r="R865"/>
      <c r="S865"/>
      <c r="T865"/>
      <c r="U865"/>
      <c r="V865"/>
      <c r="W865"/>
      <c r="X865"/>
      <c r="Y865"/>
      <c r="Z865"/>
      <c r="AA865"/>
      <c r="AL865"/>
    </row>
    <row r="866" spans="1:68" s="5" customFormat="1" ht="30" customHeight="1">
      <c r="A866" s="620" t="s">
        <v>131</v>
      </c>
      <c r="B866" s="123"/>
      <c r="C866" s="122"/>
      <c r="D866" s="51" t="s">
        <v>189</v>
      </c>
      <c r="E866" s="122" t="s">
        <v>64</v>
      </c>
      <c r="F866" s="123" t="s">
        <v>180</v>
      </c>
      <c r="G866" s="122" t="s">
        <v>64</v>
      </c>
      <c r="H866" s="123" t="s">
        <v>687</v>
      </c>
      <c r="I866" s="122" t="s">
        <v>12</v>
      </c>
      <c r="J866" s="51" t="s">
        <v>189</v>
      </c>
      <c r="K866" s="122" t="s">
        <v>64</v>
      </c>
      <c r="L866" s="123" t="s">
        <v>10</v>
      </c>
      <c r="M866" s="122" t="s">
        <v>12</v>
      </c>
      <c r="N866" s="623" t="str">
        <f>VLOOKUP($A866,'[2]Phan ca HK1-2025'!$B$4:$I$126,4,0)</f>
        <v>2. Chiều</v>
      </c>
      <c r="O866" s="623" t="str">
        <f>VLOOKUP($A866,'[2]Phan ca HK1-2025'!$B$4:$I$126,6,0)</f>
        <v>15/09/2025</v>
      </c>
      <c r="P866" s="626" t="str">
        <f>VLOOKUP($A866,'[2]Phan ca HK1-2025'!$B$4:$I$126,8,0)</f>
        <v>C7-202</v>
      </c>
      <c r="Q866" s="406" t="s">
        <v>131</v>
      </c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s="5" customFormat="1" ht="30" customHeight="1">
      <c r="A867" s="621"/>
      <c r="B867" s="60"/>
      <c r="C867" s="69"/>
      <c r="D867" s="60" t="s">
        <v>461</v>
      </c>
      <c r="E867" s="69" t="s">
        <v>1091</v>
      </c>
      <c r="F867" s="60"/>
      <c r="G867" s="69"/>
      <c r="H867" s="60"/>
      <c r="I867" s="69"/>
      <c r="J867" s="60" t="s">
        <v>461</v>
      </c>
      <c r="K867" s="69" t="s">
        <v>1091</v>
      </c>
      <c r="L867" s="60"/>
      <c r="M867" s="69"/>
      <c r="N867" s="624"/>
      <c r="O867" s="624"/>
      <c r="P867" s="627"/>
      <c r="Q867" s="406" t="s">
        <v>131</v>
      </c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s="5" customFormat="1" ht="30" customHeight="1">
      <c r="A868" s="621"/>
      <c r="B868" s="59"/>
      <c r="C868" s="61"/>
      <c r="D868" s="232" t="s">
        <v>189</v>
      </c>
      <c r="E868" s="61" t="s">
        <v>58</v>
      </c>
      <c r="F868" s="187" t="s">
        <v>236</v>
      </c>
      <c r="G868" s="188" t="s">
        <v>223</v>
      </c>
      <c r="H868" s="187" t="s">
        <v>194</v>
      </c>
      <c r="I868" s="188" t="s">
        <v>31</v>
      </c>
      <c r="J868" s="232" t="s">
        <v>189</v>
      </c>
      <c r="K868" s="61" t="s">
        <v>58</v>
      </c>
      <c r="L868" s="59"/>
      <c r="M868" s="61"/>
      <c r="N868" s="624"/>
      <c r="O868" s="624"/>
      <c r="P868" s="627"/>
      <c r="Q868" s="406" t="s">
        <v>131</v>
      </c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s="5" customFormat="1" ht="30" customHeight="1">
      <c r="A869" s="621"/>
      <c r="B869" s="60"/>
      <c r="C869" s="196"/>
      <c r="D869" s="60" t="s">
        <v>461</v>
      </c>
      <c r="E869" s="69" t="s">
        <v>1092</v>
      </c>
      <c r="F869" s="195"/>
      <c r="G869" s="453"/>
      <c r="H869" s="195"/>
      <c r="I869" s="453"/>
      <c r="J869" s="60" t="s">
        <v>461</v>
      </c>
      <c r="K869" s="69" t="s">
        <v>1092</v>
      </c>
      <c r="L869" s="60"/>
      <c r="M869" s="69"/>
      <c r="N869" s="624"/>
      <c r="O869" s="624"/>
      <c r="P869" s="627"/>
      <c r="Q869" s="406" t="s">
        <v>131</v>
      </c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s="5" customFormat="1" ht="30" customHeight="1">
      <c r="A870" s="621"/>
      <c r="B870" s="59"/>
      <c r="C870" s="61"/>
      <c r="D870" s="59"/>
      <c r="E870" s="61"/>
      <c r="F870" s="59"/>
      <c r="G870" s="61"/>
      <c r="H870" s="59"/>
      <c r="I870" s="61"/>
      <c r="J870" s="476" t="s">
        <v>1131</v>
      </c>
      <c r="K870" s="61" t="s">
        <v>59</v>
      </c>
      <c r="L870" s="59"/>
      <c r="M870" s="61"/>
      <c r="N870" s="624"/>
      <c r="O870" s="624"/>
      <c r="P870" s="627"/>
      <c r="Q870" s="406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s="5" customFormat="1" ht="30" customHeight="1">
      <c r="A871" s="621"/>
      <c r="B871" s="60"/>
      <c r="C871" s="69"/>
      <c r="D871" s="60"/>
      <c r="E871" s="69"/>
      <c r="F871" s="60"/>
      <c r="G871" s="69"/>
      <c r="H871" s="60"/>
      <c r="I871" s="69"/>
      <c r="J871" s="216"/>
      <c r="K871" s="487"/>
      <c r="L871" s="60"/>
      <c r="M871" s="69"/>
      <c r="N871" s="624"/>
      <c r="O871" s="624"/>
      <c r="P871" s="627"/>
      <c r="Q871" s="406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s="5" customFormat="1" ht="30" customHeight="1">
      <c r="A872" s="621"/>
      <c r="B872" s="59"/>
      <c r="C872" s="61"/>
      <c r="D872" s="59"/>
      <c r="E872" s="61"/>
      <c r="F872" s="59"/>
      <c r="G872" s="61"/>
      <c r="H872" s="59"/>
      <c r="I872" s="61"/>
      <c r="J872" s="187" t="s">
        <v>283</v>
      </c>
      <c r="K872" s="188" t="s">
        <v>60</v>
      </c>
      <c r="L872" s="59"/>
      <c r="M872" s="61"/>
      <c r="N872" s="624"/>
      <c r="O872" s="624"/>
      <c r="P872" s="627"/>
      <c r="Q872" s="406" t="s">
        <v>131</v>
      </c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s="5" customFormat="1" ht="30" customHeight="1" thickBot="1">
      <c r="A873" s="622"/>
      <c r="B873" s="64"/>
      <c r="C873" s="63"/>
      <c r="D873" s="60"/>
      <c r="E873" s="121"/>
      <c r="F873" s="64"/>
      <c r="G873" s="63"/>
      <c r="H873" s="64"/>
      <c r="I873" s="63"/>
      <c r="J873" s="64"/>
      <c r="K873" s="63"/>
      <c r="L873" s="64"/>
      <c r="M873" s="63"/>
      <c r="N873" s="625"/>
      <c r="O873" s="625"/>
      <c r="P873" s="628"/>
      <c r="Q873" s="406" t="s">
        <v>131</v>
      </c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s="5" customFormat="1" ht="30" customHeight="1">
      <c r="A874" s="620" t="s">
        <v>120</v>
      </c>
      <c r="B874" s="51" t="s">
        <v>189</v>
      </c>
      <c r="C874" s="122" t="s">
        <v>64</v>
      </c>
      <c r="D874" s="123"/>
      <c r="E874" s="122"/>
      <c r="F874" s="123" t="s">
        <v>636</v>
      </c>
      <c r="G874" s="122" t="s">
        <v>64</v>
      </c>
      <c r="H874" s="51" t="s">
        <v>189</v>
      </c>
      <c r="I874" s="122" t="s">
        <v>64</v>
      </c>
      <c r="J874" s="123" t="s">
        <v>194</v>
      </c>
      <c r="K874" s="122" t="s">
        <v>64</v>
      </c>
      <c r="L874" s="123" t="s">
        <v>652</v>
      </c>
      <c r="M874" s="122" t="s">
        <v>14</v>
      </c>
      <c r="N874" s="623" t="str">
        <f>VLOOKUP($A874,'[2]Phan ca HK1-2025'!$B$4:$I$126,4,0)</f>
        <v>2. Chiều</v>
      </c>
      <c r="O874" s="623" t="str">
        <f>VLOOKUP($A874,'[2]Phan ca HK1-2025'!$B$4:$I$126,6,0)</f>
        <v>15/09/2025</v>
      </c>
      <c r="P874" s="626" t="str">
        <f>VLOOKUP($A874,'[2]Phan ca HK1-2025'!$B$4:$I$126,8,0)</f>
        <v>C7-306</v>
      </c>
      <c r="Q874" s="406" t="s">
        <v>120</v>
      </c>
      <c r="R874" s="481" t="s">
        <v>232</v>
      </c>
      <c r="S874" s="478" t="s">
        <v>194</v>
      </c>
      <c r="T874" s="479">
        <v>3</v>
      </c>
      <c r="U874" s="479">
        <v>3</v>
      </c>
      <c r="V874" s="479">
        <v>0</v>
      </c>
      <c r="W874" s="479">
        <v>0</v>
      </c>
      <c r="X874" s="479"/>
      <c r="Y874" s="414">
        <v>2</v>
      </c>
      <c r="Z874" s="375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s="5" customFormat="1" ht="30" customHeight="1">
      <c r="A875" s="621"/>
      <c r="B875" s="60" t="s">
        <v>459</v>
      </c>
      <c r="C875" s="69" t="s">
        <v>1093</v>
      </c>
      <c r="D875" s="60"/>
      <c r="E875" s="69"/>
      <c r="F875" s="60" t="s">
        <v>826</v>
      </c>
      <c r="G875" s="69"/>
      <c r="H875" s="60" t="s">
        <v>459</v>
      </c>
      <c r="I875" s="69" t="s">
        <v>1093</v>
      </c>
      <c r="J875" s="60"/>
      <c r="K875" s="69"/>
      <c r="L875" s="60" t="s">
        <v>869</v>
      </c>
      <c r="M875" s="69"/>
      <c r="N875" s="624"/>
      <c r="O875" s="624"/>
      <c r="P875" s="627"/>
      <c r="Q875" s="406" t="s">
        <v>120</v>
      </c>
      <c r="R875" s="481" t="s">
        <v>201</v>
      </c>
      <c r="S875" s="478" t="s">
        <v>180</v>
      </c>
      <c r="T875" s="479">
        <v>3</v>
      </c>
      <c r="U875" s="479">
        <v>3</v>
      </c>
      <c r="V875" s="479">
        <v>0</v>
      </c>
      <c r="W875" s="479">
        <v>0</v>
      </c>
      <c r="X875" s="479"/>
      <c r="Y875" s="414">
        <v>2</v>
      </c>
      <c r="Z875" s="379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s="5" customFormat="1" ht="30" customHeight="1">
      <c r="A876" s="621"/>
      <c r="B876" s="232" t="s">
        <v>189</v>
      </c>
      <c r="C876" s="61" t="s">
        <v>58</v>
      </c>
      <c r="D876" s="59"/>
      <c r="E876" s="61"/>
      <c r="F876" s="59" t="s">
        <v>180</v>
      </c>
      <c r="G876" s="61" t="s">
        <v>58</v>
      </c>
      <c r="H876" s="232" t="s">
        <v>189</v>
      </c>
      <c r="I876" s="61" t="s">
        <v>58</v>
      </c>
      <c r="J876" s="59" t="s">
        <v>283</v>
      </c>
      <c r="K876" s="61" t="s">
        <v>58</v>
      </c>
      <c r="L876" s="59"/>
      <c r="M876" s="61"/>
      <c r="N876" s="624"/>
      <c r="O876" s="624"/>
      <c r="P876" s="627"/>
      <c r="Q876" s="406" t="s">
        <v>120</v>
      </c>
      <c r="R876" s="481" t="s">
        <v>282</v>
      </c>
      <c r="S876" s="478" t="s">
        <v>283</v>
      </c>
      <c r="T876" s="479">
        <v>2</v>
      </c>
      <c r="U876" s="479">
        <v>2</v>
      </c>
      <c r="V876" s="479">
        <v>0</v>
      </c>
      <c r="W876" s="479">
        <v>0</v>
      </c>
      <c r="X876" s="479"/>
      <c r="Y876" s="414">
        <v>2</v>
      </c>
      <c r="Z876" s="375"/>
      <c r="AE876"/>
      <c r="AF876"/>
      <c r="AG876"/>
      <c r="AH876"/>
      <c r="AI876"/>
      <c r="AJ876"/>
      <c r="AK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s="5" customFormat="1" ht="30" customHeight="1">
      <c r="A877" s="621"/>
      <c r="B877" s="60" t="s">
        <v>459</v>
      </c>
      <c r="C877" s="69" t="s">
        <v>1094</v>
      </c>
      <c r="D877" s="60"/>
      <c r="E877" s="69"/>
      <c r="F877" s="60" t="s">
        <v>826</v>
      </c>
      <c r="G877" s="69"/>
      <c r="H877" s="60" t="s">
        <v>459</v>
      </c>
      <c r="I877" s="69" t="s">
        <v>1094</v>
      </c>
      <c r="J877" s="60"/>
      <c r="K877" s="69"/>
      <c r="L877" s="60"/>
      <c r="M877" s="69"/>
      <c r="N877" s="624"/>
      <c r="O877" s="624"/>
      <c r="P877" s="627"/>
      <c r="Q877" s="406" t="s">
        <v>120</v>
      </c>
      <c r="R877" s="481" t="s">
        <v>635</v>
      </c>
      <c r="S877" s="478" t="s">
        <v>636</v>
      </c>
      <c r="T877" s="479">
        <v>2</v>
      </c>
      <c r="U877" s="479">
        <v>2</v>
      </c>
      <c r="V877" s="479">
        <v>0</v>
      </c>
      <c r="W877" s="479">
        <v>0</v>
      </c>
      <c r="X877" s="479"/>
      <c r="Y877" s="414">
        <v>2</v>
      </c>
      <c r="Z877" s="375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s="5" customFormat="1" ht="30" customHeight="1">
      <c r="A878" s="621"/>
      <c r="B878" s="59"/>
      <c r="C878" s="61"/>
      <c r="D878" s="59"/>
      <c r="E878" s="61"/>
      <c r="F878" s="59"/>
      <c r="G878" s="61"/>
      <c r="H878" s="59"/>
      <c r="I878" s="61"/>
      <c r="J878" s="476" t="s">
        <v>1131</v>
      </c>
      <c r="K878" s="61" t="s">
        <v>60</v>
      </c>
      <c r="L878" s="59"/>
      <c r="M878" s="61"/>
      <c r="N878" s="624"/>
      <c r="O878" s="624"/>
      <c r="P878" s="627"/>
      <c r="Q878" s="406" t="s">
        <v>120</v>
      </c>
      <c r="R878" s="481" t="s">
        <v>648</v>
      </c>
      <c r="S878" s="478" t="s">
        <v>189</v>
      </c>
      <c r="T878" s="479">
        <v>5</v>
      </c>
      <c r="U878" s="479">
        <v>5</v>
      </c>
      <c r="V878" s="479">
        <v>0</v>
      </c>
      <c r="W878" s="479">
        <v>0</v>
      </c>
      <c r="X878" s="479"/>
      <c r="Y878" s="414">
        <v>2</v>
      </c>
      <c r="Z878" s="375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s="5" customFormat="1" ht="30" customHeight="1">
      <c r="A879" s="621"/>
      <c r="B879" s="60"/>
      <c r="C879" s="121"/>
      <c r="D879" s="60"/>
      <c r="E879" s="69"/>
      <c r="F879" s="60"/>
      <c r="G879" s="121"/>
      <c r="H879" s="60"/>
      <c r="I879" s="121"/>
      <c r="J879" s="60"/>
      <c r="K879" s="121"/>
      <c r="L879" s="60"/>
      <c r="M879" s="69"/>
      <c r="N879" s="624"/>
      <c r="O879" s="624"/>
      <c r="P879" s="627"/>
      <c r="Q879" s="406" t="s">
        <v>120</v>
      </c>
      <c r="R879" s="481" t="s">
        <v>651</v>
      </c>
      <c r="S879" s="478" t="s">
        <v>652</v>
      </c>
      <c r="T879" s="479">
        <v>3</v>
      </c>
      <c r="U879" s="479">
        <v>3</v>
      </c>
      <c r="V879" s="479">
        <v>0</v>
      </c>
      <c r="W879" s="479">
        <v>0</v>
      </c>
      <c r="X879" s="479"/>
      <c r="Y879" s="414">
        <v>4</v>
      </c>
      <c r="Z879" s="375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s="5" customFormat="1" ht="30" customHeight="1">
      <c r="A880" s="621"/>
      <c r="B880" s="59"/>
      <c r="C880" s="61"/>
      <c r="D880" s="59"/>
      <c r="E880" s="61"/>
      <c r="F880" s="59"/>
      <c r="G880" s="61"/>
      <c r="H880" s="59"/>
      <c r="I880" s="61"/>
      <c r="J880" s="59"/>
      <c r="K880" s="61"/>
      <c r="L880" s="59"/>
      <c r="M880" s="61"/>
      <c r="N880" s="624"/>
      <c r="O880" s="624"/>
      <c r="P880" s="627"/>
      <c r="Q880" s="406" t="s">
        <v>120</v>
      </c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s="5" customFormat="1" ht="30" customHeight="1" thickBot="1">
      <c r="A881" s="622"/>
      <c r="B881" s="64"/>
      <c r="C881" s="63"/>
      <c r="D881" s="64"/>
      <c r="E881" s="63"/>
      <c r="F881" s="64"/>
      <c r="G881" s="63"/>
      <c r="H881" s="64"/>
      <c r="I881" s="63"/>
      <c r="J881" s="64"/>
      <c r="K881" s="63"/>
      <c r="L881" s="64"/>
      <c r="M881" s="63"/>
      <c r="N881" s="625"/>
      <c r="O881" s="625"/>
      <c r="P881" s="628"/>
      <c r="Q881" s="406" t="s">
        <v>120</v>
      </c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s="5" customFormat="1" ht="30" customHeight="1">
      <c r="A882" s="620" t="s">
        <v>121</v>
      </c>
      <c r="B882" s="51" t="s">
        <v>189</v>
      </c>
      <c r="C882" s="122" t="s">
        <v>59</v>
      </c>
      <c r="D882" s="123"/>
      <c r="E882" s="122"/>
      <c r="F882" s="123"/>
      <c r="G882" s="122"/>
      <c r="H882" s="51" t="s">
        <v>189</v>
      </c>
      <c r="I882" s="122" t="s">
        <v>59</v>
      </c>
      <c r="J882" s="187" t="s">
        <v>283</v>
      </c>
      <c r="K882" s="188" t="s">
        <v>59</v>
      </c>
      <c r="L882" s="123" t="s">
        <v>652</v>
      </c>
      <c r="M882" s="122" t="s">
        <v>95</v>
      </c>
      <c r="N882" s="623" t="str">
        <f>VLOOKUP($A882,'[2]Phan ca HK1-2025'!$B$4:$I$126,4,0)</f>
        <v>1. Sáng</v>
      </c>
      <c r="O882" s="623" t="str">
        <f>VLOOKUP($A882,'[2]Phan ca HK1-2025'!$B$4:$I$126,6,0)</f>
        <v>15/09/2025</v>
      </c>
      <c r="P882" s="626" t="str">
        <f>VLOOKUP($A882,'[2]Phan ca HK1-2025'!$B$4:$I$126,8,0)</f>
        <v>C7-306</v>
      </c>
      <c r="Q882" s="406" t="s">
        <v>121</v>
      </c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s="5" customFormat="1" ht="30" customHeight="1">
      <c r="A883" s="621"/>
      <c r="B883" s="60" t="s">
        <v>459</v>
      </c>
      <c r="C883" s="69" t="s">
        <v>1095</v>
      </c>
      <c r="D883" s="60"/>
      <c r="E883" s="69"/>
      <c r="F883" s="60"/>
      <c r="G883" s="121"/>
      <c r="H883" s="60" t="s">
        <v>459</v>
      </c>
      <c r="I883" s="69" t="s">
        <v>1095</v>
      </c>
      <c r="J883" s="118"/>
      <c r="K883" s="119"/>
      <c r="L883" s="60" t="s">
        <v>869</v>
      </c>
      <c r="M883" s="69"/>
      <c r="N883" s="624"/>
      <c r="O883" s="624"/>
      <c r="P883" s="627"/>
      <c r="Q883" s="406" t="s">
        <v>121</v>
      </c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s="5" customFormat="1" ht="30" customHeight="1">
      <c r="A884" s="621"/>
      <c r="B884" s="232" t="s">
        <v>189</v>
      </c>
      <c r="C884" s="61" t="s">
        <v>60</v>
      </c>
      <c r="D884" s="59"/>
      <c r="E884" s="61"/>
      <c r="F884" s="187" t="s">
        <v>180</v>
      </c>
      <c r="G884" s="188" t="s">
        <v>60</v>
      </c>
      <c r="H884" s="232" t="s">
        <v>189</v>
      </c>
      <c r="I884" s="61" t="s">
        <v>60</v>
      </c>
      <c r="J884" s="59" t="s">
        <v>194</v>
      </c>
      <c r="K884" s="61" t="s">
        <v>60</v>
      </c>
      <c r="L884" s="59"/>
      <c r="M884" s="61"/>
      <c r="N884" s="624"/>
      <c r="O884" s="624"/>
      <c r="P884" s="627"/>
      <c r="Q884" s="406" t="s">
        <v>121</v>
      </c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s="5" customFormat="1" ht="30" customHeight="1">
      <c r="A885" s="621"/>
      <c r="B885" s="60" t="s">
        <v>459</v>
      </c>
      <c r="C885" s="69" t="s">
        <v>1096</v>
      </c>
      <c r="D885" s="195"/>
      <c r="E885" s="196"/>
      <c r="F885" s="60" t="s">
        <v>826</v>
      </c>
      <c r="G885" s="69"/>
      <c r="H885" s="60" t="s">
        <v>459</v>
      </c>
      <c r="I885" s="69" t="s">
        <v>1096</v>
      </c>
      <c r="J885" s="60"/>
      <c r="K885" s="69"/>
      <c r="L885" s="60"/>
      <c r="M885" s="69"/>
      <c r="N885" s="624"/>
      <c r="O885" s="624"/>
      <c r="P885" s="627"/>
      <c r="Q885" s="406" t="s">
        <v>121</v>
      </c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s="5" customFormat="1" ht="30" customHeight="1">
      <c r="A886" s="621"/>
      <c r="B886" s="59"/>
      <c r="C886" s="61"/>
      <c r="D886" s="59"/>
      <c r="E886" s="61"/>
      <c r="F886" s="59"/>
      <c r="G886" s="61"/>
      <c r="H886" s="59"/>
      <c r="I886" s="61"/>
      <c r="J886" s="476" t="s">
        <v>1131</v>
      </c>
      <c r="K886" s="61" t="s">
        <v>440</v>
      </c>
      <c r="L886" s="59"/>
      <c r="M886" s="61"/>
      <c r="N886" s="624"/>
      <c r="O886" s="624"/>
      <c r="P886" s="627"/>
      <c r="Q886" s="406" t="s">
        <v>121</v>
      </c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s="5" customFormat="1" ht="30" customHeight="1">
      <c r="A887" s="621"/>
      <c r="B887" s="60"/>
      <c r="C887" s="121"/>
      <c r="D887" s="60"/>
      <c r="E887" s="69"/>
      <c r="F887" s="118"/>
      <c r="G887" s="119"/>
      <c r="H887" s="60"/>
      <c r="I887" s="121"/>
      <c r="J887" s="60"/>
      <c r="K887" s="69"/>
      <c r="L887" s="60"/>
      <c r="M887" s="121"/>
      <c r="N887" s="624"/>
      <c r="O887" s="624"/>
      <c r="P887" s="627"/>
      <c r="Q887" s="406" t="s">
        <v>121</v>
      </c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s="5" customFormat="1" ht="30" customHeight="1">
      <c r="A888" s="621"/>
      <c r="B888" s="59"/>
      <c r="C888" s="61"/>
      <c r="D888" s="59"/>
      <c r="E888" s="61"/>
      <c r="F888" s="59" t="s">
        <v>636</v>
      </c>
      <c r="G888" s="61" t="s">
        <v>31</v>
      </c>
      <c r="H888" s="59"/>
      <c r="I888" s="61"/>
      <c r="J888" s="59"/>
      <c r="K888" s="61"/>
      <c r="L888" s="59"/>
      <c r="M888" s="61"/>
      <c r="N888" s="624"/>
      <c r="O888" s="624"/>
      <c r="P888" s="627"/>
      <c r="Q888" s="406" t="s">
        <v>121</v>
      </c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s="5" customFormat="1" ht="30" customHeight="1" thickBot="1">
      <c r="A889" s="621"/>
      <c r="B889" s="64"/>
      <c r="C889" s="63"/>
      <c r="D889" s="64"/>
      <c r="E889" s="63"/>
      <c r="F889" s="64" t="s">
        <v>822</v>
      </c>
      <c r="G889" s="197"/>
      <c r="H889" s="64"/>
      <c r="I889" s="63"/>
      <c r="J889" s="64"/>
      <c r="K889" s="63"/>
      <c r="L889" s="64"/>
      <c r="M889" s="197"/>
      <c r="N889" s="625"/>
      <c r="O889" s="625"/>
      <c r="P889" s="628"/>
      <c r="Q889" s="406" t="s">
        <v>121</v>
      </c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ht="30" customHeight="1">
      <c r="A890" s="620" t="s">
        <v>146</v>
      </c>
      <c r="B890" s="231" t="s">
        <v>426</v>
      </c>
      <c r="C890" s="188" t="s">
        <v>64</v>
      </c>
      <c r="D890" s="435"/>
      <c r="E890" s="436"/>
      <c r="F890" s="435" t="s">
        <v>180</v>
      </c>
      <c r="G890" s="436" t="s">
        <v>58</v>
      </c>
      <c r="H890" s="231" t="s">
        <v>426</v>
      </c>
      <c r="I890" s="188" t="s">
        <v>64</v>
      </c>
      <c r="J890" s="435" t="s">
        <v>1009</v>
      </c>
      <c r="K890" s="436" t="s">
        <v>12</v>
      </c>
      <c r="L890" s="59"/>
      <c r="M890" s="122"/>
      <c r="N890" s="623" t="str">
        <f>VLOOKUP($A890,'[2]Phan ca HK1-2025'!$B$4:$I$126,4,0)</f>
        <v>2. Chiều</v>
      </c>
      <c r="O890" s="623" t="str">
        <f>VLOOKUP($A890,'[2]Phan ca HK1-2025'!$B$4:$I$126,6,0)</f>
        <v>13/10/2025</v>
      </c>
      <c r="P890" s="626" t="str">
        <f>VLOOKUP($A890,'[2]Phan ca HK1-2025'!$B$4:$I$126,8,0)</f>
        <v>C1-203</v>
      </c>
      <c r="Q890" s="406" t="s">
        <v>146</v>
      </c>
      <c r="R890" s="479" t="s">
        <v>424</v>
      </c>
      <c r="S890" s="478" t="s">
        <v>423</v>
      </c>
      <c r="T890" s="479">
        <v>3</v>
      </c>
      <c r="U890" s="479">
        <v>3</v>
      </c>
      <c r="V890" s="479">
        <v>0</v>
      </c>
      <c r="W890" s="479">
        <v>0</v>
      </c>
      <c r="X890" s="479"/>
      <c r="Y890" s="414">
        <v>2</v>
      </c>
      <c r="Z890" s="375"/>
      <c r="AA890"/>
      <c r="AL890"/>
    </row>
    <row r="891" spans="1:68" ht="27.75" customHeight="1">
      <c r="A891" s="621"/>
      <c r="B891" s="60" t="s">
        <v>460</v>
      </c>
      <c r="C891" s="69" t="s">
        <v>1011</v>
      </c>
      <c r="D891" s="439"/>
      <c r="E891" s="438"/>
      <c r="F891" s="189" t="s">
        <v>1030</v>
      </c>
      <c r="G891" s="438"/>
      <c r="H891" s="60" t="s">
        <v>460</v>
      </c>
      <c r="I891" s="69" t="s">
        <v>1011</v>
      </c>
      <c r="J891" s="189" t="s">
        <v>1033</v>
      </c>
      <c r="K891" s="438" t="s">
        <v>1034</v>
      </c>
      <c r="L891" s="118"/>
      <c r="M891" s="230"/>
      <c r="N891" s="624"/>
      <c r="O891" s="624"/>
      <c r="P891" s="627"/>
      <c r="Q891" s="406" t="s">
        <v>146</v>
      </c>
      <c r="R891" s="479" t="s">
        <v>201</v>
      </c>
      <c r="S891" s="478" t="s">
        <v>180</v>
      </c>
      <c r="T891" s="479">
        <v>3</v>
      </c>
      <c r="U891" s="479">
        <v>3</v>
      </c>
      <c r="V891" s="479">
        <v>0</v>
      </c>
      <c r="W891" s="479">
        <v>0</v>
      </c>
      <c r="X891" s="479"/>
      <c r="Y891" s="414">
        <v>2</v>
      </c>
      <c r="Z891" s="375"/>
      <c r="AA891"/>
      <c r="AL891"/>
    </row>
    <row r="892" spans="1:68" ht="30" customHeight="1">
      <c r="A892" s="621"/>
      <c r="B892" s="232" t="s">
        <v>426</v>
      </c>
      <c r="C892" s="61" t="s">
        <v>58</v>
      </c>
      <c r="D892" s="441" t="s">
        <v>448</v>
      </c>
      <c r="E892" s="442" t="s">
        <v>58</v>
      </c>
      <c r="F892" s="441"/>
      <c r="G892" s="442"/>
      <c r="H892" s="232" t="s">
        <v>426</v>
      </c>
      <c r="I892" s="61" t="s">
        <v>58</v>
      </c>
      <c r="J892" s="441" t="s">
        <v>636</v>
      </c>
      <c r="K892" s="442" t="s">
        <v>31</v>
      </c>
      <c r="L892" s="59"/>
      <c r="M892" s="61"/>
      <c r="N892" s="624"/>
      <c r="O892" s="624"/>
      <c r="P892" s="627"/>
      <c r="Q892" s="406" t="s">
        <v>146</v>
      </c>
      <c r="R892" s="479" t="s">
        <v>274</v>
      </c>
      <c r="S892" s="478" t="s">
        <v>388</v>
      </c>
      <c r="T892" s="479">
        <v>2</v>
      </c>
      <c r="U892" s="479">
        <v>2</v>
      </c>
      <c r="V892" s="479">
        <v>0</v>
      </c>
      <c r="W892" s="479">
        <v>0</v>
      </c>
      <c r="X892" s="479"/>
      <c r="Y892" s="414">
        <v>2</v>
      </c>
      <c r="Z892" s="379"/>
      <c r="AA892"/>
      <c r="AL892"/>
    </row>
    <row r="893" spans="1:68" ht="30" customHeight="1">
      <c r="A893" s="621"/>
      <c r="B893" s="60" t="s">
        <v>460</v>
      </c>
      <c r="C893" s="69" t="s">
        <v>1012</v>
      </c>
      <c r="D893" s="443" t="s">
        <v>56</v>
      </c>
      <c r="E893" s="438"/>
      <c r="F893" s="443"/>
      <c r="G893" s="438"/>
      <c r="H893" s="60" t="s">
        <v>460</v>
      </c>
      <c r="I893" s="69" t="s">
        <v>1012</v>
      </c>
      <c r="J893" s="443"/>
      <c r="K893" s="438" t="s">
        <v>1034</v>
      </c>
      <c r="L893" s="60"/>
      <c r="M893" s="69"/>
      <c r="N893" s="624"/>
      <c r="O893" s="624"/>
      <c r="P893" s="627"/>
      <c r="Q893" s="406" t="s">
        <v>146</v>
      </c>
      <c r="R893" s="479" t="s">
        <v>635</v>
      </c>
      <c r="S893" s="478" t="s">
        <v>636</v>
      </c>
      <c r="T893" s="479">
        <v>2</v>
      </c>
      <c r="U893" s="479">
        <v>2</v>
      </c>
      <c r="V893" s="479">
        <v>0</v>
      </c>
      <c r="W893" s="479">
        <v>0</v>
      </c>
      <c r="X893" s="479"/>
      <c r="Y893" s="414">
        <v>2</v>
      </c>
      <c r="Z893" s="379"/>
      <c r="AB893" s="5"/>
      <c r="AC893" s="5"/>
      <c r="AD893" s="5"/>
      <c r="AM893" s="5"/>
      <c r="AN893" s="5"/>
      <c r="AO893" s="5"/>
    </row>
    <row r="894" spans="1:68" ht="30" customHeight="1">
      <c r="A894" s="621"/>
      <c r="B894" s="441"/>
      <c r="C894" s="442"/>
      <c r="D894" s="441"/>
      <c r="E894" s="442"/>
      <c r="F894" s="441"/>
      <c r="G894" s="442"/>
      <c r="H894" s="457" t="s">
        <v>449</v>
      </c>
      <c r="I894" s="442" t="s">
        <v>59</v>
      </c>
      <c r="J894" s="441"/>
      <c r="K894" s="442"/>
      <c r="L894" s="59"/>
      <c r="M894" s="61"/>
      <c r="N894" s="624"/>
      <c r="O894" s="624"/>
      <c r="P894" s="627"/>
      <c r="Q894" s="406" t="s">
        <v>146</v>
      </c>
      <c r="R894" s="481" t="s">
        <v>637</v>
      </c>
      <c r="S894" s="478" t="s">
        <v>638</v>
      </c>
      <c r="T894" s="479">
        <v>5</v>
      </c>
      <c r="U894" s="479">
        <v>5</v>
      </c>
      <c r="V894" s="479">
        <v>0</v>
      </c>
      <c r="W894" s="479">
        <v>0</v>
      </c>
      <c r="X894" s="479"/>
      <c r="Y894" s="414">
        <v>2</v>
      </c>
      <c r="Z894" s="379"/>
      <c r="AA894"/>
      <c r="AL894"/>
    </row>
    <row r="895" spans="1:68" ht="30" customHeight="1" thickBot="1">
      <c r="A895" s="622"/>
      <c r="B895" s="447"/>
      <c r="C895" s="448"/>
      <c r="D895" s="447"/>
      <c r="E895" s="448"/>
      <c r="F895" s="447"/>
      <c r="G895" s="448"/>
      <c r="H895" s="447"/>
      <c r="I895" s="448"/>
      <c r="J895" s="447"/>
      <c r="K895" s="449"/>
      <c r="L895" s="64"/>
      <c r="M895" s="63"/>
      <c r="N895" s="625"/>
      <c r="O895" s="625"/>
      <c r="P895" s="628"/>
      <c r="Q895" s="406" t="s">
        <v>146</v>
      </c>
      <c r="R895"/>
      <c r="S895"/>
      <c r="T895"/>
      <c r="U895"/>
      <c r="V895"/>
      <c r="W895"/>
      <c r="X895"/>
      <c r="Y895"/>
      <c r="Z895"/>
      <c r="AA895"/>
      <c r="AL895"/>
    </row>
    <row r="896" spans="1:68" ht="30" customHeight="1">
      <c r="A896" s="620" t="s">
        <v>561</v>
      </c>
      <c r="B896" s="231" t="s">
        <v>426</v>
      </c>
      <c r="C896" s="188" t="s">
        <v>59</v>
      </c>
      <c r="D896" s="435"/>
      <c r="E896" s="436"/>
      <c r="F896" s="435" t="s">
        <v>180</v>
      </c>
      <c r="G896" s="436" t="s">
        <v>60</v>
      </c>
      <c r="H896" s="231" t="s">
        <v>426</v>
      </c>
      <c r="I896" s="188" t="s">
        <v>59</v>
      </c>
      <c r="J896" s="435" t="s">
        <v>636</v>
      </c>
      <c r="K896" s="436" t="s">
        <v>59</v>
      </c>
      <c r="L896" s="123"/>
      <c r="M896" s="122"/>
      <c r="N896" s="623" t="str">
        <f>VLOOKUP($A896,'[2]Phan ca HK1-2025'!$B$4:$I$126,4,0)</f>
        <v>1. Sáng</v>
      </c>
      <c r="O896" s="623" t="str">
        <f>VLOOKUP($A896,'[2]Phan ca HK1-2025'!$B$4:$I$126,6,0)</f>
        <v>13/10/2025</v>
      </c>
      <c r="P896" s="626" t="str">
        <f>VLOOKUP($A896,'[2]Phan ca HK1-2025'!$B$4:$I$126,8,0)</f>
        <v>C1-203</v>
      </c>
      <c r="Q896" s="406" t="s">
        <v>561</v>
      </c>
      <c r="R896"/>
      <c r="S896"/>
      <c r="T896"/>
      <c r="U896"/>
      <c r="V896"/>
      <c r="W896"/>
      <c r="X896"/>
      <c r="Y896"/>
      <c r="Z896"/>
      <c r="AA896"/>
      <c r="AL896"/>
    </row>
    <row r="897" spans="1:48" ht="27.75" customHeight="1">
      <c r="A897" s="621"/>
      <c r="B897" s="60" t="s">
        <v>460</v>
      </c>
      <c r="C897" s="69" t="s">
        <v>1014</v>
      </c>
      <c r="D897" s="439"/>
      <c r="E897" s="438"/>
      <c r="F897" s="443" t="s">
        <v>56</v>
      </c>
      <c r="G897" s="438" t="s">
        <v>1137</v>
      </c>
      <c r="H897" s="60" t="s">
        <v>460</v>
      </c>
      <c r="I897" s="69" t="s">
        <v>1014</v>
      </c>
      <c r="J897" s="437"/>
      <c r="K897" s="440"/>
      <c r="L897" s="118"/>
      <c r="M897" s="119"/>
      <c r="N897" s="624"/>
      <c r="O897" s="624"/>
      <c r="P897" s="627"/>
      <c r="Q897" s="406" t="s">
        <v>561</v>
      </c>
      <c r="R897"/>
      <c r="S897"/>
      <c r="T897"/>
      <c r="U897"/>
      <c r="V897"/>
      <c r="W897"/>
      <c r="X897"/>
      <c r="Y897"/>
      <c r="Z897"/>
      <c r="AA897"/>
      <c r="AL897"/>
    </row>
    <row r="898" spans="1:48" ht="30" customHeight="1">
      <c r="A898" s="621"/>
      <c r="B898" s="232" t="s">
        <v>426</v>
      </c>
      <c r="C898" s="61" t="s">
        <v>60</v>
      </c>
      <c r="D898" s="441" t="s">
        <v>448</v>
      </c>
      <c r="E898" s="442" t="s">
        <v>60</v>
      </c>
      <c r="F898" s="441"/>
      <c r="G898" s="442"/>
      <c r="H898" s="232" t="s">
        <v>426</v>
      </c>
      <c r="I898" s="61" t="s">
        <v>60</v>
      </c>
      <c r="J898" s="441" t="s">
        <v>1010</v>
      </c>
      <c r="K898" s="442" t="s">
        <v>12</v>
      </c>
      <c r="L898" s="59"/>
      <c r="M898" s="61"/>
      <c r="N898" s="624"/>
      <c r="O898" s="624"/>
      <c r="P898" s="627"/>
      <c r="Q898" s="406" t="s">
        <v>561</v>
      </c>
      <c r="R898"/>
      <c r="S898"/>
      <c r="T898"/>
      <c r="U898"/>
      <c r="V898"/>
      <c r="W898"/>
      <c r="X898"/>
      <c r="Y898"/>
      <c r="Z898"/>
      <c r="AA898"/>
      <c r="AL898"/>
    </row>
    <row r="899" spans="1:48" ht="30" customHeight="1">
      <c r="A899" s="621"/>
      <c r="B899" s="60" t="s">
        <v>460</v>
      </c>
      <c r="C899" s="69" t="s">
        <v>1015</v>
      </c>
      <c r="D899" s="443" t="s">
        <v>56</v>
      </c>
      <c r="E899" s="438"/>
      <c r="F899" s="443"/>
      <c r="G899" s="438"/>
      <c r="H899" s="60" t="s">
        <v>460</v>
      </c>
      <c r="I899" s="69" t="s">
        <v>1015</v>
      </c>
      <c r="J899" s="189" t="s">
        <v>1033</v>
      </c>
      <c r="K899" s="438" t="s">
        <v>1034</v>
      </c>
      <c r="L899" s="60"/>
      <c r="M899" s="119"/>
      <c r="N899" s="624"/>
      <c r="O899" s="624"/>
      <c r="P899" s="627"/>
      <c r="Q899" s="406" t="s">
        <v>561</v>
      </c>
      <c r="R899" s="5"/>
      <c r="S899"/>
      <c r="T899"/>
      <c r="U899"/>
      <c r="V899"/>
      <c r="W899"/>
      <c r="X899"/>
      <c r="Y899"/>
      <c r="Z899" s="5"/>
      <c r="AB899" s="5"/>
      <c r="AC899" s="5"/>
      <c r="AM899" s="5"/>
      <c r="AN899" s="5"/>
      <c r="AO899" s="5"/>
    </row>
    <row r="900" spans="1:48" ht="30" customHeight="1">
      <c r="A900" s="621"/>
      <c r="B900" s="441"/>
      <c r="C900" s="442"/>
      <c r="D900" s="441"/>
      <c r="E900" s="442"/>
      <c r="F900" s="441"/>
      <c r="G900" s="442"/>
      <c r="H900" s="457" t="s">
        <v>449</v>
      </c>
      <c r="I900" s="442" t="s">
        <v>440</v>
      </c>
      <c r="J900" s="441"/>
      <c r="K900" s="442"/>
      <c r="L900" s="59"/>
      <c r="M900" s="61"/>
      <c r="N900" s="624"/>
      <c r="O900" s="624"/>
      <c r="P900" s="627"/>
      <c r="Q900" s="406" t="s">
        <v>561</v>
      </c>
      <c r="R900"/>
      <c r="S900"/>
      <c r="T900"/>
      <c r="U900"/>
      <c r="V900"/>
      <c r="W900"/>
      <c r="X900"/>
      <c r="Y900"/>
      <c r="Z900"/>
      <c r="AA900"/>
      <c r="AL900"/>
    </row>
    <row r="901" spans="1:48" ht="30" customHeight="1" thickBot="1">
      <c r="A901" s="622"/>
      <c r="B901" s="447"/>
      <c r="C901" s="448"/>
      <c r="D901" s="447"/>
      <c r="E901" s="448"/>
      <c r="F901" s="447"/>
      <c r="G901" s="448"/>
      <c r="H901" s="447"/>
      <c r="I901" s="448"/>
      <c r="J901" s="447"/>
      <c r="K901" s="449"/>
      <c r="L901" s="64"/>
      <c r="M901" s="63"/>
      <c r="N901" s="625"/>
      <c r="O901" s="625"/>
      <c r="P901" s="628"/>
      <c r="Q901" s="406" t="s">
        <v>561</v>
      </c>
      <c r="R901"/>
      <c r="S901"/>
      <c r="T901"/>
      <c r="U901"/>
      <c r="V901"/>
      <c r="W901"/>
      <c r="X901"/>
      <c r="Y901"/>
      <c r="Z901"/>
      <c r="AA901"/>
      <c r="AL901"/>
    </row>
    <row r="902" spans="1:48" ht="30" customHeight="1">
      <c r="A902" s="620" t="s">
        <v>147</v>
      </c>
      <c r="B902" s="435" t="s">
        <v>642</v>
      </c>
      <c r="C902" s="436" t="s">
        <v>12</v>
      </c>
      <c r="D902" s="435" t="s">
        <v>448</v>
      </c>
      <c r="E902" s="436" t="s">
        <v>64</v>
      </c>
      <c r="F902" s="231" t="s">
        <v>426</v>
      </c>
      <c r="G902" s="188" t="s">
        <v>64</v>
      </c>
      <c r="H902" s="435"/>
      <c r="I902" s="436"/>
      <c r="J902" s="454" t="s">
        <v>449</v>
      </c>
      <c r="K902" s="436" t="s">
        <v>59</v>
      </c>
      <c r="L902" s="231" t="s">
        <v>426</v>
      </c>
      <c r="M902" s="188" t="s">
        <v>64</v>
      </c>
      <c r="N902" s="623" t="str">
        <f>VLOOKUP($A902,'[2]Phan ca HK1-2025'!$B$4:$I$126,4,0)</f>
        <v>2. Chiều</v>
      </c>
      <c r="O902" s="623" t="str">
        <f>VLOOKUP($A902,'[2]Phan ca HK1-2025'!$B$4:$I$126,6,0)</f>
        <v>13/10/2025</v>
      </c>
      <c r="P902" s="626" t="str">
        <f>VLOOKUP($A902,'[2]Phan ca HK1-2025'!$B$4:$I$126,8,0)</f>
        <v>C1-101</v>
      </c>
      <c r="Q902" s="406" t="s">
        <v>147</v>
      </c>
      <c r="R902" s="479" t="s">
        <v>201</v>
      </c>
      <c r="S902" s="478" t="s">
        <v>180</v>
      </c>
      <c r="T902" s="479">
        <v>3</v>
      </c>
      <c r="U902" s="479">
        <v>3</v>
      </c>
      <c r="V902" s="479">
        <v>0</v>
      </c>
      <c r="W902" s="479">
        <v>0</v>
      </c>
      <c r="X902" s="479"/>
      <c r="Y902" s="414">
        <v>2</v>
      </c>
      <c r="Z902" s="375"/>
      <c r="AA902"/>
      <c r="AL902"/>
    </row>
    <row r="903" spans="1:48" ht="30" customHeight="1">
      <c r="A903" s="621"/>
      <c r="B903" s="437"/>
      <c r="C903" s="438"/>
      <c r="D903" s="437"/>
      <c r="E903" s="440"/>
      <c r="F903" s="60" t="s">
        <v>460</v>
      </c>
      <c r="G903" s="69" t="s">
        <v>1016</v>
      </c>
      <c r="H903" s="437"/>
      <c r="I903" s="440"/>
      <c r="J903" s="437"/>
      <c r="K903" s="440"/>
      <c r="L903" s="60" t="s">
        <v>460</v>
      </c>
      <c r="M903" s="69" t="s">
        <v>1016</v>
      </c>
      <c r="N903" s="624"/>
      <c r="O903" s="624"/>
      <c r="P903" s="627"/>
      <c r="Q903" s="406" t="s">
        <v>147</v>
      </c>
      <c r="R903" s="479" t="s">
        <v>274</v>
      </c>
      <c r="S903" s="478" t="s">
        <v>388</v>
      </c>
      <c r="T903" s="479">
        <v>2</v>
      </c>
      <c r="U903" s="479">
        <v>2</v>
      </c>
      <c r="V903" s="479">
        <v>0</v>
      </c>
      <c r="W903" s="479">
        <v>0</v>
      </c>
      <c r="X903" s="479"/>
      <c r="Y903" s="414">
        <v>2</v>
      </c>
      <c r="Z903" s="379"/>
      <c r="AA903"/>
      <c r="AL903"/>
    </row>
    <row r="904" spans="1:48" ht="30" customHeight="1">
      <c r="A904" s="621"/>
      <c r="B904" s="441"/>
      <c r="C904" s="442"/>
      <c r="D904" s="441"/>
      <c r="E904" s="442"/>
      <c r="F904" s="232" t="s">
        <v>426</v>
      </c>
      <c r="G904" s="61" t="s">
        <v>58</v>
      </c>
      <c r="H904" s="441"/>
      <c r="I904" s="442"/>
      <c r="J904" s="441"/>
      <c r="K904" s="442"/>
      <c r="L904" s="232" t="s">
        <v>426</v>
      </c>
      <c r="M904" s="61" t="s">
        <v>58</v>
      </c>
      <c r="N904" s="624"/>
      <c r="O904" s="624"/>
      <c r="P904" s="627"/>
      <c r="Q904" s="406" t="s">
        <v>147</v>
      </c>
      <c r="R904" s="479" t="s">
        <v>637</v>
      </c>
      <c r="S904" s="478" t="s">
        <v>638</v>
      </c>
      <c r="T904" s="479">
        <v>5</v>
      </c>
      <c r="U904" s="479">
        <v>5</v>
      </c>
      <c r="V904" s="479">
        <v>0</v>
      </c>
      <c r="W904" s="479">
        <v>0</v>
      </c>
      <c r="X904" s="479"/>
      <c r="Y904" s="414">
        <v>2</v>
      </c>
      <c r="Z904" s="375"/>
      <c r="AA904"/>
      <c r="AL904"/>
    </row>
    <row r="905" spans="1:48" ht="30" customHeight="1">
      <c r="A905" s="621"/>
      <c r="B905" s="443"/>
      <c r="C905" s="438"/>
      <c r="D905" s="443"/>
      <c r="E905" s="438"/>
      <c r="F905" s="60" t="s">
        <v>460</v>
      </c>
      <c r="G905" s="69" t="s">
        <v>1017</v>
      </c>
      <c r="H905" s="443"/>
      <c r="I905" s="438"/>
      <c r="J905" s="443"/>
      <c r="K905" s="444"/>
      <c r="L905" s="60" t="s">
        <v>460</v>
      </c>
      <c r="M905" s="119" t="s">
        <v>1017</v>
      </c>
      <c r="N905" s="624"/>
      <c r="O905" s="624"/>
      <c r="P905" s="627"/>
      <c r="Q905" s="406" t="s">
        <v>147</v>
      </c>
      <c r="R905" s="479" t="s">
        <v>641</v>
      </c>
      <c r="S905" s="478" t="s">
        <v>642</v>
      </c>
      <c r="T905" s="479">
        <v>3</v>
      </c>
      <c r="U905" s="479">
        <v>3</v>
      </c>
      <c r="V905" s="479">
        <v>0</v>
      </c>
      <c r="W905" s="479">
        <v>0</v>
      </c>
      <c r="X905" s="479"/>
      <c r="Y905" s="414">
        <v>3</v>
      </c>
      <c r="Z905" s="379"/>
      <c r="AA905"/>
      <c r="AL905"/>
    </row>
    <row r="906" spans="1:48" ht="30" customHeight="1">
      <c r="A906" s="621"/>
      <c r="B906" s="445"/>
      <c r="C906" s="446"/>
      <c r="D906" s="445"/>
      <c r="E906" s="446"/>
      <c r="F906" s="441"/>
      <c r="G906" s="442"/>
      <c r="H906" s="445"/>
      <c r="I906" s="446"/>
      <c r="J906" s="445"/>
      <c r="K906" s="446"/>
      <c r="L906" s="441"/>
      <c r="M906" s="442"/>
      <c r="N906" s="624"/>
      <c r="O906" s="624"/>
      <c r="P906" s="627"/>
      <c r="Q906" s="406" t="s">
        <v>147</v>
      </c>
      <c r="R906"/>
      <c r="S906"/>
      <c r="T906"/>
      <c r="U906"/>
      <c r="V906"/>
      <c r="W906"/>
      <c r="X906"/>
      <c r="Y906"/>
      <c r="Z906"/>
      <c r="AA906"/>
      <c r="AL906"/>
    </row>
    <row r="907" spans="1:48" ht="30" customHeight="1">
      <c r="A907" s="621"/>
      <c r="B907" s="437"/>
      <c r="C907" s="438"/>
      <c r="D907" s="439"/>
      <c r="E907" s="438"/>
      <c r="F907" s="443"/>
      <c r="G907" s="438"/>
      <c r="H907" s="437"/>
      <c r="I907" s="440"/>
      <c r="J907" s="437"/>
      <c r="K907" s="440"/>
      <c r="L907" s="443"/>
      <c r="M907" s="438"/>
      <c r="N907" s="624"/>
      <c r="O907" s="624"/>
      <c r="P907" s="627"/>
      <c r="Q907" s="406" t="s">
        <v>147</v>
      </c>
      <c r="R907"/>
      <c r="S907"/>
      <c r="T907"/>
      <c r="U907"/>
      <c r="V907"/>
      <c r="W907"/>
      <c r="X907"/>
      <c r="Y907"/>
      <c r="Z907"/>
      <c r="AA907"/>
      <c r="AL907"/>
    </row>
    <row r="908" spans="1:48" ht="30" customHeight="1">
      <c r="A908" s="621"/>
      <c r="B908" s="441"/>
      <c r="C908" s="442"/>
      <c r="D908" s="441"/>
      <c r="E908" s="442"/>
      <c r="F908" s="441" t="s">
        <v>180</v>
      </c>
      <c r="G908" s="442" t="s">
        <v>59</v>
      </c>
      <c r="H908" s="441"/>
      <c r="I908" s="442"/>
      <c r="J908" s="441"/>
      <c r="K908" s="442"/>
      <c r="L908" s="441"/>
      <c r="M908" s="442"/>
      <c r="N908" s="624"/>
      <c r="O908" s="624"/>
      <c r="P908" s="627"/>
      <c r="Q908" s="406" t="s">
        <v>147</v>
      </c>
      <c r="R908"/>
      <c r="S908"/>
      <c r="T908"/>
      <c r="U908"/>
      <c r="V908"/>
      <c r="W908"/>
      <c r="X908"/>
      <c r="Y908"/>
      <c r="Z908"/>
      <c r="AA908"/>
      <c r="AL908"/>
    </row>
    <row r="909" spans="1:48" ht="30" customHeight="1" thickBot="1">
      <c r="A909" s="621"/>
      <c r="B909" s="447"/>
      <c r="C909" s="448"/>
      <c r="D909" s="447"/>
      <c r="E909" s="448"/>
      <c r="F909" s="189" t="s">
        <v>1032</v>
      </c>
      <c r="G909" s="440"/>
      <c r="H909" s="447"/>
      <c r="I909" s="448"/>
      <c r="J909" s="447"/>
      <c r="K909" s="449"/>
      <c r="L909" s="447"/>
      <c r="M909" s="448"/>
      <c r="N909" s="624"/>
      <c r="O909" s="624"/>
      <c r="P909" s="627"/>
      <c r="Q909" s="406" t="s">
        <v>147</v>
      </c>
      <c r="R909"/>
      <c r="S909"/>
      <c r="T909"/>
      <c r="U909"/>
      <c r="V909"/>
      <c r="W909"/>
      <c r="X909"/>
      <c r="Y909"/>
      <c r="Z909"/>
      <c r="AA909"/>
      <c r="AL909"/>
    </row>
    <row r="910" spans="1:48" ht="30" customHeight="1">
      <c r="A910" s="620" t="s">
        <v>148</v>
      </c>
      <c r="B910" s="435" t="s">
        <v>642</v>
      </c>
      <c r="C910" s="436" t="s">
        <v>13</v>
      </c>
      <c r="D910" s="435"/>
      <c r="E910" s="436"/>
      <c r="F910" s="51" t="s">
        <v>426</v>
      </c>
      <c r="G910" s="122" t="s">
        <v>59</v>
      </c>
      <c r="H910" s="435" t="s">
        <v>448</v>
      </c>
      <c r="I910" s="436" t="s">
        <v>59</v>
      </c>
      <c r="J910" s="454" t="s">
        <v>449</v>
      </c>
      <c r="K910" s="436" t="s">
        <v>60</v>
      </c>
      <c r="L910" s="231" t="s">
        <v>426</v>
      </c>
      <c r="M910" s="188" t="s">
        <v>59</v>
      </c>
      <c r="N910" s="623" t="str">
        <f>VLOOKUP($A910,'[2]Phan ca HK1-2025'!$B$4:$I$126,4,0)</f>
        <v>1. Sáng</v>
      </c>
      <c r="O910" s="623" t="str">
        <f>VLOOKUP($A910,'[2]Phan ca HK1-2025'!$B$4:$I$126,6,0)</f>
        <v>13/10/2025</v>
      </c>
      <c r="P910" s="626" t="str">
        <f>VLOOKUP($A910,'[2]Phan ca HK1-2025'!$B$4:$I$126,8,0)</f>
        <v>C1-101</v>
      </c>
      <c r="Q910" s="406" t="s">
        <v>148</v>
      </c>
      <c r="R910"/>
      <c r="S910"/>
      <c r="T910"/>
      <c r="U910"/>
      <c r="V910"/>
      <c r="W910"/>
      <c r="X910"/>
      <c r="Y910"/>
      <c r="Z910"/>
      <c r="AA910"/>
      <c r="AB910" s="14"/>
      <c r="AC910" s="5"/>
      <c r="AD910" s="5"/>
      <c r="AE910" s="162"/>
      <c r="AF910" s="14"/>
      <c r="AG910" s="5"/>
      <c r="AH910" s="5"/>
      <c r="AI910" s="5"/>
      <c r="AJ910" s="5"/>
      <c r="AK910" s="5"/>
      <c r="AL910" s="162"/>
      <c r="AM910" s="14"/>
      <c r="AN910" s="5"/>
      <c r="AO910" s="5"/>
      <c r="AP910" s="162"/>
      <c r="AQ910" s="14"/>
      <c r="AR910" s="5"/>
      <c r="AS910" s="5"/>
      <c r="AT910" s="5"/>
      <c r="AU910" s="5"/>
      <c r="AV910" s="5"/>
    </row>
    <row r="911" spans="1:48" ht="30" customHeight="1">
      <c r="A911" s="621"/>
      <c r="B911" s="437" t="s">
        <v>1028</v>
      </c>
      <c r="C911" s="438" t="s">
        <v>1029</v>
      </c>
      <c r="D911" s="443"/>
      <c r="E911" s="438"/>
      <c r="F911" s="60" t="s">
        <v>460</v>
      </c>
      <c r="G911" s="69" t="s">
        <v>1018</v>
      </c>
      <c r="H911" s="437"/>
      <c r="I911" s="440"/>
      <c r="J911" s="437"/>
      <c r="K911" s="438"/>
      <c r="L911" s="60" t="s">
        <v>460</v>
      </c>
      <c r="M911" s="69" t="s">
        <v>1018</v>
      </c>
      <c r="N911" s="624"/>
      <c r="O911" s="624"/>
      <c r="P911" s="627"/>
      <c r="Q911" s="406" t="s">
        <v>148</v>
      </c>
      <c r="R911"/>
      <c r="S911"/>
      <c r="T911"/>
      <c r="U911"/>
      <c r="V911"/>
      <c r="W911"/>
      <c r="X911"/>
      <c r="Y911" s="5"/>
      <c r="Z911" s="5"/>
      <c r="AL911"/>
    </row>
    <row r="912" spans="1:48" ht="30" customHeight="1">
      <c r="A912" s="621"/>
      <c r="B912" s="441"/>
      <c r="C912" s="442"/>
      <c r="D912" s="441"/>
      <c r="E912" s="442"/>
      <c r="F912" s="232" t="s">
        <v>426</v>
      </c>
      <c r="G912" s="61" t="s">
        <v>60</v>
      </c>
      <c r="H912" s="441"/>
      <c r="I912" s="442"/>
      <c r="J912" s="441"/>
      <c r="K912" s="442"/>
      <c r="L912" s="232" t="s">
        <v>426</v>
      </c>
      <c r="M912" s="61" t="s">
        <v>60</v>
      </c>
      <c r="N912" s="624"/>
      <c r="O912" s="624"/>
      <c r="P912" s="627"/>
      <c r="Q912" s="406" t="s">
        <v>148</v>
      </c>
      <c r="R912"/>
      <c r="S912"/>
      <c r="T912"/>
      <c r="U912"/>
      <c r="V912"/>
      <c r="W912"/>
      <c r="X912"/>
      <c r="Y912"/>
      <c r="Z912"/>
      <c r="AA912"/>
      <c r="AL912"/>
    </row>
    <row r="913" spans="1:41" ht="30" customHeight="1">
      <c r="A913" s="621"/>
      <c r="B913" s="443"/>
      <c r="C913" s="438"/>
      <c r="D913" s="443"/>
      <c r="E913" s="438"/>
      <c r="F913" s="60" t="s">
        <v>460</v>
      </c>
      <c r="G913" s="69" t="s">
        <v>1019</v>
      </c>
      <c r="H913" s="443"/>
      <c r="I913" s="438"/>
      <c r="J913" s="443"/>
      <c r="K913" s="444"/>
      <c r="L913" s="60" t="s">
        <v>460</v>
      </c>
      <c r="M913" s="69" t="s">
        <v>1019</v>
      </c>
      <c r="N913" s="624"/>
      <c r="O913" s="624"/>
      <c r="P913" s="627"/>
      <c r="Q913" s="406" t="s">
        <v>148</v>
      </c>
      <c r="R913"/>
      <c r="S913"/>
      <c r="T913"/>
      <c r="U913"/>
      <c r="V913"/>
      <c r="W913"/>
      <c r="X913"/>
      <c r="Y913"/>
      <c r="Z913"/>
      <c r="AA913"/>
      <c r="AL913"/>
    </row>
    <row r="914" spans="1:41" ht="30" customHeight="1">
      <c r="A914" s="621"/>
      <c r="B914" s="445"/>
      <c r="C914" s="446"/>
      <c r="D914" s="445"/>
      <c r="E914" s="446"/>
      <c r="F914" s="441"/>
      <c r="G914" s="442"/>
      <c r="H914" s="445"/>
      <c r="I914" s="446"/>
      <c r="J914" s="445"/>
      <c r="K914" s="446"/>
      <c r="L914" s="441"/>
      <c r="M914" s="442"/>
      <c r="N914" s="624"/>
      <c r="O914" s="624"/>
      <c r="P914" s="627"/>
      <c r="Q914" s="406" t="s">
        <v>148</v>
      </c>
      <c r="R914"/>
      <c r="S914"/>
      <c r="T914"/>
      <c r="U914"/>
      <c r="V914"/>
      <c r="W914"/>
      <c r="X914"/>
      <c r="Y914"/>
      <c r="Z914"/>
      <c r="AA914"/>
      <c r="AL914"/>
    </row>
    <row r="915" spans="1:41" ht="30" customHeight="1">
      <c r="A915" s="621"/>
      <c r="B915" s="437"/>
      <c r="C915" s="438"/>
      <c r="D915" s="439"/>
      <c r="E915" s="438"/>
      <c r="F915" s="443"/>
      <c r="G915" s="438"/>
      <c r="H915" s="437"/>
      <c r="I915" s="440"/>
      <c r="J915" s="437"/>
      <c r="K915" s="440"/>
      <c r="L915" s="443"/>
      <c r="M915" s="444"/>
      <c r="N915" s="624"/>
      <c r="O915" s="624"/>
      <c r="P915" s="627"/>
      <c r="Q915" s="406" t="s">
        <v>148</v>
      </c>
      <c r="R915"/>
      <c r="S915"/>
      <c r="T915"/>
      <c r="U915"/>
      <c r="V915"/>
      <c r="W915"/>
      <c r="X915"/>
      <c r="Y915"/>
      <c r="Z915"/>
      <c r="AA915"/>
      <c r="AL915"/>
    </row>
    <row r="916" spans="1:41" ht="30" customHeight="1">
      <c r="A916" s="621"/>
      <c r="B916" s="441"/>
      <c r="C916" s="442"/>
      <c r="D916" s="441"/>
      <c r="E916" s="442"/>
      <c r="F916" s="441" t="s">
        <v>180</v>
      </c>
      <c r="G916" s="442" t="s">
        <v>64</v>
      </c>
      <c r="H916" s="441"/>
      <c r="I916" s="442"/>
      <c r="J916" s="441"/>
      <c r="K916" s="442"/>
      <c r="L916" s="441"/>
      <c r="M916" s="442"/>
      <c r="N916" s="624"/>
      <c r="O916" s="624"/>
      <c r="P916" s="627"/>
      <c r="Q916" s="406" t="s">
        <v>148</v>
      </c>
      <c r="R916"/>
      <c r="S916"/>
      <c r="T916"/>
      <c r="U916"/>
      <c r="V916"/>
      <c r="W916"/>
      <c r="X916"/>
      <c r="Y916"/>
      <c r="Z916"/>
      <c r="AA916"/>
      <c r="AL916"/>
    </row>
    <row r="917" spans="1:41" ht="30" customHeight="1" thickBot="1">
      <c r="A917" s="621"/>
      <c r="B917" s="447"/>
      <c r="C917" s="448"/>
      <c r="D917" s="447"/>
      <c r="E917" s="448"/>
      <c r="F917" s="189" t="s">
        <v>1031</v>
      </c>
      <c r="G917" s="448"/>
      <c r="H917" s="447"/>
      <c r="I917" s="448"/>
      <c r="J917" s="447"/>
      <c r="K917" s="449"/>
      <c r="L917" s="447"/>
      <c r="M917" s="448"/>
      <c r="N917" s="624"/>
      <c r="O917" s="624"/>
      <c r="P917" s="627"/>
      <c r="Q917" s="406" t="s">
        <v>148</v>
      </c>
      <c r="R917"/>
      <c r="S917"/>
      <c r="T917"/>
      <c r="U917"/>
      <c r="V917"/>
      <c r="W917"/>
      <c r="X917"/>
      <c r="Y917" s="5"/>
      <c r="Z917" s="5"/>
      <c r="AL917"/>
    </row>
    <row r="918" spans="1:41" ht="30" customHeight="1">
      <c r="A918" s="620" t="s">
        <v>149</v>
      </c>
      <c r="B918" s="435"/>
      <c r="C918" s="436"/>
      <c r="D918" s="231" t="s">
        <v>426</v>
      </c>
      <c r="E918" s="188" t="s">
        <v>59</v>
      </c>
      <c r="F918" s="435" t="s">
        <v>180</v>
      </c>
      <c r="G918" s="436" t="s">
        <v>59</v>
      </c>
      <c r="H918" s="435" t="s">
        <v>423</v>
      </c>
      <c r="I918" s="436" t="s">
        <v>13</v>
      </c>
      <c r="J918" s="231" t="s">
        <v>426</v>
      </c>
      <c r="K918" s="188" t="s">
        <v>59</v>
      </c>
      <c r="L918" s="435"/>
      <c r="M918" s="436"/>
      <c r="N918" s="623" t="str">
        <f>VLOOKUP($A918,'[2]Phan ca HK1-2025'!$B$4:$I$126,4,0)</f>
        <v>1. Sáng</v>
      </c>
      <c r="O918" s="623" t="str">
        <f>VLOOKUP($A918,'[2]Phan ca HK1-2025'!$B$4:$I$126,6,0)</f>
        <v>13/10/2025</v>
      </c>
      <c r="P918" s="626" t="str">
        <f>VLOOKUP($A918,'[2]Phan ca HK1-2025'!$B$4:$I$126,8,0)</f>
        <v>C1-102</v>
      </c>
      <c r="Q918" s="406" t="s">
        <v>149</v>
      </c>
      <c r="R918" s="481" t="s">
        <v>424</v>
      </c>
      <c r="S918" s="478" t="s">
        <v>423</v>
      </c>
      <c r="T918" s="479">
        <v>3</v>
      </c>
      <c r="U918" s="479">
        <v>3</v>
      </c>
      <c r="V918" s="479">
        <v>0</v>
      </c>
      <c r="W918" s="479">
        <v>0</v>
      </c>
      <c r="X918" s="479"/>
      <c r="Y918" s="414">
        <v>2</v>
      </c>
      <c r="Z918" s="375"/>
      <c r="AA918"/>
      <c r="AL918"/>
    </row>
    <row r="919" spans="1:41" ht="30" customHeight="1">
      <c r="A919" s="621"/>
      <c r="B919" s="437"/>
      <c r="C919" s="438"/>
      <c r="D919" s="60" t="s">
        <v>460</v>
      </c>
      <c r="E919" s="69" t="s">
        <v>1020</v>
      </c>
      <c r="F919" s="189" t="s">
        <v>1032</v>
      </c>
      <c r="G919" s="438"/>
      <c r="H919" s="437" t="s">
        <v>47</v>
      </c>
      <c r="I919" s="438"/>
      <c r="J919" s="60" t="s">
        <v>460</v>
      </c>
      <c r="K919" s="69" t="s">
        <v>1020</v>
      </c>
      <c r="L919" s="437"/>
      <c r="M919" s="438"/>
      <c r="N919" s="624"/>
      <c r="O919" s="624"/>
      <c r="P919" s="627"/>
      <c r="Q919" s="406" t="s">
        <v>149</v>
      </c>
      <c r="R919" s="481" t="s">
        <v>201</v>
      </c>
      <c r="S919" s="478" t="s">
        <v>180</v>
      </c>
      <c r="T919" s="479">
        <v>3</v>
      </c>
      <c r="U919" s="479">
        <v>3</v>
      </c>
      <c r="V919" s="479">
        <v>0</v>
      </c>
      <c r="W919" s="479">
        <v>0</v>
      </c>
      <c r="X919" s="479"/>
      <c r="Y919" s="414">
        <v>2</v>
      </c>
      <c r="Z919" s="375"/>
      <c r="AA919"/>
      <c r="AL919"/>
    </row>
    <row r="920" spans="1:41" ht="30" customHeight="1">
      <c r="A920" s="621"/>
      <c r="B920" s="441"/>
      <c r="C920" s="442"/>
      <c r="D920" s="232" t="s">
        <v>426</v>
      </c>
      <c r="E920" s="61" t="s">
        <v>60</v>
      </c>
      <c r="F920" s="441"/>
      <c r="G920" s="442"/>
      <c r="H920" s="441" t="s">
        <v>388</v>
      </c>
      <c r="I920" s="442" t="s">
        <v>32</v>
      </c>
      <c r="J920" s="232" t="s">
        <v>426</v>
      </c>
      <c r="K920" s="61" t="s">
        <v>60</v>
      </c>
      <c r="L920" s="441"/>
      <c r="M920" s="442"/>
      <c r="N920" s="624"/>
      <c r="O920" s="624"/>
      <c r="P920" s="627"/>
      <c r="Q920" s="406" t="s">
        <v>149</v>
      </c>
      <c r="R920" s="481" t="s">
        <v>274</v>
      </c>
      <c r="S920" s="478" t="s">
        <v>388</v>
      </c>
      <c r="T920" s="479">
        <v>2</v>
      </c>
      <c r="U920" s="479">
        <v>2</v>
      </c>
      <c r="V920" s="479">
        <v>0</v>
      </c>
      <c r="W920" s="479">
        <v>0</v>
      </c>
      <c r="X920" s="479"/>
      <c r="Y920" s="414">
        <v>2</v>
      </c>
      <c r="Z920" s="379"/>
      <c r="AA920"/>
      <c r="AL920"/>
    </row>
    <row r="921" spans="1:41" ht="30" customHeight="1">
      <c r="A921" s="621"/>
      <c r="B921" s="443"/>
      <c r="C921" s="438"/>
      <c r="D921" s="60" t="s">
        <v>460</v>
      </c>
      <c r="E921" s="69" t="s">
        <v>1021</v>
      </c>
      <c r="F921" s="443"/>
      <c r="G921" s="438"/>
      <c r="H921" s="437" t="s">
        <v>47</v>
      </c>
      <c r="I921" s="438"/>
      <c r="J921" s="60" t="s">
        <v>460</v>
      </c>
      <c r="K921" s="69" t="s">
        <v>1021</v>
      </c>
      <c r="L921" s="443"/>
      <c r="M921" s="438"/>
      <c r="N921" s="624"/>
      <c r="O921" s="624"/>
      <c r="P921" s="627"/>
      <c r="Q921" s="406" t="s">
        <v>149</v>
      </c>
      <c r="R921" s="481" t="s">
        <v>637</v>
      </c>
      <c r="S921" s="478" t="s">
        <v>638</v>
      </c>
      <c r="T921" s="479">
        <v>5</v>
      </c>
      <c r="U921" s="479">
        <v>5</v>
      </c>
      <c r="V921" s="479">
        <v>0</v>
      </c>
      <c r="W921" s="479">
        <v>0</v>
      </c>
      <c r="X921" s="479"/>
      <c r="Y921" s="414">
        <v>2</v>
      </c>
      <c r="Z921" s="379"/>
      <c r="AB921" s="5"/>
      <c r="AC921" s="5"/>
      <c r="AD921" s="5"/>
      <c r="AM921" s="5"/>
      <c r="AN921" s="5"/>
      <c r="AO921" s="5"/>
    </row>
    <row r="922" spans="1:41" ht="30" customHeight="1">
      <c r="A922" s="621"/>
      <c r="B922" s="441"/>
      <c r="C922" s="442"/>
      <c r="D922" s="441"/>
      <c r="E922" s="442"/>
      <c r="F922" s="441"/>
      <c r="G922" s="442"/>
      <c r="H922" s="457" t="s">
        <v>449</v>
      </c>
      <c r="I922" s="442" t="s">
        <v>31</v>
      </c>
      <c r="J922" s="441"/>
      <c r="K922" s="442"/>
      <c r="L922" s="441"/>
      <c r="M922" s="442"/>
      <c r="N922" s="624"/>
      <c r="O922" s="624"/>
      <c r="P922" s="627"/>
      <c r="Q922" s="406" t="s">
        <v>149</v>
      </c>
      <c r="R922"/>
      <c r="S922"/>
      <c r="T922"/>
      <c r="U922"/>
      <c r="V922"/>
      <c r="W922"/>
      <c r="X922"/>
      <c r="Y922"/>
      <c r="Z922"/>
      <c r="AA922"/>
      <c r="AL922"/>
    </row>
    <row r="923" spans="1:41" ht="30" customHeight="1" thickBot="1">
      <c r="A923" s="622"/>
      <c r="B923" s="447"/>
      <c r="C923" s="448"/>
      <c r="D923" s="450"/>
      <c r="E923" s="448"/>
      <c r="F923" s="447"/>
      <c r="G923" s="448"/>
      <c r="H923" s="447"/>
      <c r="I923" s="448"/>
      <c r="J923" s="447"/>
      <c r="K923" s="448"/>
      <c r="L923" s="447"/>
      <c r="M923" s="448"/>
      <c r="N923" s="625"/>
      <c r="O923" s="625"/>
      <c r="P923" s="628"/>
      <c r="Q923" s="406" t="s">
        <v>149</v>
      </c>
      <c r="R923"/>
      <c r="S923"/>
      <c r="T923"/>
      <c r="U923"/>
      <c r="V923"/>
      <c r="W923"/>
      <c r="X923"/>
      <c r="Y923"/>
      <c r="Z923"/>
      <c r="AA923"/>
      <c r="AL923"/>
    </row>
    <row r="924" spans="1:41" ht="30" customHeight="1">
      <c r="A924" s="620" t="s">
        <v>150</v>
      </c>
      <c r="B924" s="435"/>
      <c r="C924" s="436"/>
      <c r="D924" s="231" t="s">
        <v>426</v>
      </c>
      <c r="E924" s="188" t="s">
        <v>64</v>
      </c>
      <c r="F924" s="435" t="s">
        <v>180</v>
      </c>
      <c r="G924" s="436" t="s">
        <v>64</v>
      </c>
      <c r="H924" s="435" t="s">
        <v>388</v>
      </c>
      <c r="I924" s="436" t="s">
        <v>64</v>
      </c>
      <c r="J924" s="231" t="s">
        <v>426</v>
      </c>
      <c r="K924" s="188" t="s">
        <v>64</v>
      </c>
      <c r="L924" s="435"/>
      <c r="M924" s="436"/>
      <c r="N924" s="623" t="str">
        <f>VLOOKUP($A924,'[2]Phan ca HK1-2025'!$B$4:$I$126,4,0)</f>
        <v>2. Chiều</v>
      </c>
      <c r="O924" s="623" t="str">
        <f>VLOOKUP($A924,'[2]Phan ca HK1-2025'!$B$4:$I$126,6,0)</f>
        <v>13/10/2025</v>
      </c>
      <c r="P924" s="626" t="str">
        <f>VLOOKUP($A924,'[2]Phan ca HK1-2025'!$B$4:$I$126,8,0)</f>
        <v>C1-102</v>
      </c>
      <c r="Q924" s="406" t="s">
        <v>150</v>
      </c>
      <c r="R924"/>
      <c r="S924"/>
      <c r="T924"/>
      <c r="U924"/>
      <c r="V924"/>
      <c r="W924"/>
      <c r="X924"/>
      <c r="Y924"/>
      <c r="Z924"/>
      <c r="AA924"/>
      <c r="AL924"/>
    </row>
    <row r="925" spans="1:41" ht="30" customHeight="1">
      <c r="A925" s="621"/>
      <c r="B925" s="437"/>
      <c r="C925" s="438"/>
      <c r="D925" s="60" t="s">
        <v>460</v>
      </c>
      <c r="E925" s="69" t="s">
        <v>1022</v>
      </c>
      <c r="F925" s="189" t="s">
        <v>1031</v>
      </c>
      <c r="G925" s="438"/>
      <c r="H925" s="437" t="s">
        <v>47</v>
      </c>
      <c r="I925" s="440"/>
      <c r="J925" s="60" t="s">
        <v>460</v>
      </c>
      <c r="K925" s="69" t="s">
        <v>1022</v>
      </c>
      <c r="L925" s="437"/>
      <c r="M925" s="438"/>
      <c r="N925" s="624"/>
      <c r="O925" s="624"/>
      <c r="P925" s="627"/>
      <c r="Q925" s="406" t="s">
        <v>150</v>
      </c>
      <c r="R925"/>
      <c r="S925"/>
      <c r="T925"/>
      <c r="U925"/>
      <c r="V925"/>
      <c r="W925"/>
      <c r="X925"/>
      <c r="Y925" s="5"/>
      <c r="Z925" s="5"/>
      <c r="AL925"/>
    </row>
    <row r="926" spans="1:41" ht="30" customHeight="1">
      <c r="A926" s="621"/>
      <c r="B926" s="441"/>
      <c r="C926" s="442"/>
      <c r="D926" s="232" t="s">
        <v>426</v>
      </c>
      <c r="E926" s="61" t="s">
        <v>58</v>
      </c>
      <c r="F926" s="441"/>
      <c r="G926" s="442"/>
      <c r="H926" s="441" t="s">
        <v>423</v>
      </c>
      <c r="I926" s="442" t="s">
        <v>223</v>
      </c>
      <c r="J926" s="232" t="s">
        <v>426</v>
      </c>
      <c r="K926" s="61" t="s">
        <v>58</v>
      </c>
      <c r="L926" s="441"/>
      <c r="M926" s="442"/>
      <c r="N926" s="624"/>
      <c r="O926" s="624"/>
      <c r="P926" s="627"/>
      <c r="Q926" s="406" t="s">
        <v>150</v>
      </c>
      <c r="R926"/>
      <c r="S926"/>
      <c r="T926"/>
      <c r="U926"/>
      <c r="V926"/>
      <c r="W926"/>
      <c r="X926"/>
      <c r="Y926"/>
      <c r="Z926"/>
      <c r="AA926"/>
      <c r="AL926"/>
    </row>
    <row r="927" spans="1:41" ht="30" customHeight="1">
      <c r="A927" s="621"/>
      <c r="B927" s="443"/>
      <c r="C927" s="438"/>
      <c r="D927" s="60" t="s">
        <v>460</v>
      </c>
      <c r="E927" s="69" t="s">
        <v>1023</v>
      </c>
      <c r="F927" s="443"/>
      <c r="G927" s="438"/>
      <c r="H927" s="437" t="s">
        <v>47</v>
      </c>
      <c r="I927" s="438"/>
      <c r="J927" s="60" t="s">
        <v>460</v>
      </c>
      <c r="K927" s="69" t="s">
        <v>1023</v>
      </c>
      <c r="L927" s="443"/>
      <c r="M927" s="438"/>
      <c r="N927" s="624"/>
      <c r="O927" s="624"/>
      <c r="P927" s="627"/>
      <c r="Q927" s="406" t="s">
        <v>150</v>
      </c>
      <c r="R927"/>
      <c r="S927"/>
      <c r="T927"/>
      <c r="U927"/>
      <c r="V927"/>
      <c r="W927"/>
      <c r="X927"/>
      <c r="Y927"/>
      <c r="Z927"/>
      <c r="AA927"/>
      <c r="AB927" s="5"/>
      <c r="AC927" s="5"/>
      <c r="AD927" s="5"/>
      <c r="AM927" s="5"/>
      <c r="AN927" s="5"/>
      <c r="AO927" s="5"/>
    </row>
    <row r="928" spans="1:41" ht="30" customHeight="1">
      <c r="A928" s="621"/>
      <c r="B928" s="441"/>
      <c r="C928" s="442"/>
      <c r="D928" s="441"/>
      <c r="E928" s="442"/>
      <c r="F928" s="441"/>
      <c r="G928" s="442"/>
      <c r="H928" s="457" t="s">
        <v>449</v>
      </c>
      <c r="I928" s="442" t="s">
        <v>60</v>
      </c>
      <c r="J928" s="441"/>
      <c r="K928" s="442"/>
      <c r="L928" s="441"/>
      <c r="M928" s="442"/>
      <c r="N928" s="624"/>
      <c r="O928" s="624"/>
      <c r="P928" s="627"/>
      <c r="Q928" s="406" t="s">
        <v>150</v>
      </c>
      <c r="R928"/>
      <c r="S928"/>
      <c r="T928"/>
      <c r="U928"/>
      <c r="V928"/>
      <c r="W928"/>
      <c r="X928"/>
      <c r="Y928"/>
      <c r="Z928"/>
      <c r="AA928"/>
      <c r="AL928"/>
    </row>
    <row r="929" spans="1:38" ht="30" customHeight="1" thickBot="1">
      <c r="A929" s="622"/>
      <c r="B929" s="447"/>
      <c r="C929" s="448"/>
      <c r="D929" s="450"/>
      <c r="E929" s="448"/>
      <c r="F929" s="450"/>
      <c r="G929" s="448"/>
      <c r="H929" s="447"/>
      <c r="I929" s="448"/>
      <c r="J929" s="447"/>
      <c r="K929" s="448"/>
      <c r="L929" s="447"/>
      <c r="M929" s="448"/>
      <c r="N929" s="625"/>
      <c r="O929" s="625"/>
      <c r="P929" s="628"/>
      <c r="Q929" s="406" t="s">
        <v>150</v>
      </c>
      <c r="R929"/>
      <c r="S929"/>
      <c r="T929"/>
      <c r="U929"/>
      <c r="V929"/>
      <c r="W929"/>
      <c r="X929"/>
      <c r="Y929" s="5"/>
      <c r="Z929" s="5"/>
      <c r="AL929"/>
    </row>
    <row r="930" spans="1:38" ht="30" customHeight="1">
      <c r="A930" s="620" t="s">
        <v>413</v>
      </c>
      <c r="B930" s="435" t="s">
        <v>642</v>
      </c>
      <c r="C930" s="436" t="s">
        <v>13</v>
      </c>
      <c r="D930" s="435" t="s">
        <v>448</v>
      </c>
      <c r="E930" s="436" t="s">
        <v>59</v>
      </c>
      <c r="F930" s="231" t="s">
        <v>426</v>
      </c>
      <c r="G930" s="188" t="s">
        <v>59</v>
      </c>
      <c r="H930" s="435"/>
      <c r="I930" s="436"/>
      <c r="J930" s="435" t="s">
        <v>1013</v>
      </c>
      <c r="K930" s="436" t="s">
        <v>13</v>
      </c>
      <c r="L930" s="231" t="s">
        <v>426</v>
      </c>
      <c r="M930" s="188" t="s">
        <v>59</v>
      </c>
      <c r="N930" s="623" t="str">
        <f>VLOOKUP($A930,'[2]Phan ca HK1-2025'!$B$4:$I$127,4,0)</f>
        <v>1. Sáng</v>
      </c>
      <c r="O930" s="623" t="str">
        <f>VLOOKUP($A930,'[2]Phan ca HK1-2025'!$B$4:$I$127,6,0)</f>
        <v>13/10/2025</v>
      </c>
      <c r="P930" s="626" t="str">
        <f>VLOOKUP($A930,'[2]Phan ca HK1-2025'!$B$4:$I$127,8,0)</f>
        <v>Khu C</v>
      </c>
      <c r="Q930" s="406" t="s">
        <v>413</v>
      </c>
      <c r="R930" s="479" t="s">
        <v>201</v>
      </c>
      <c r="S930" s="478" t="s">
        <v>180</v>
      </c>
      <c r="T930" s="479">
        <v>3</v>
      </c>
      <c r="U930" s="479">
        <v>3</v>
      </c>
      <c r="V930" s="479">
        <v>0</v>
      </c>
      <c r="W930" s="479">
        <v>0</v>
      </c>
      <c r="X930" s="479"/>
      <c r="Y930" s="414">
        <v>2</v>
      </c>
      <c r="Z930" s="400"/>
      <c r="AA930"/>
      <c r="AL930"/>
    </row>
    <row r="931" spans="1:38" ht="30" customHeight="1">
      <c r="A931" s="621"/>
      <c r="B931" s="437" t="s">
        <v>1028</v>
      </c>
      <c r="C931" s="438" t="s">
        <v>1029</v>
      </c>
      <c r="D931" s="437" t="s">
        <v>56</v>
      </c>
      <c r="E931" s="438"/>
      <c r="F931" s="60" t="s">
        <v>460</v>
      </c>
      <c r="G931" s="69" t="s">
        <v>1024</v>
      </c>
      <c r="H931" s="437"/>
      <c r="I931" s="440"/>
      <c r="J931" s="437" t="s">
        <v>48</v>
      </c>
      <c r="K931" s="440"/>
      <c r="L931" s="60" t="s">
        <v>460</v>
      </c>
      <c r="M931" s="69" t="s">
        <v>1024</v>
      </c>
      <c r="N931" s="624"/>
      <c r="O931" s="624"/>
      <c r="P931" s="627"/>
      <c r="Q931" s="406" t="s">
        <v>413</v>
      </c>
      <c r="R931" s="479" t="s">
        <v>274</v>
      </c>
      <c r="S931" s="478" t="s">
        <v>388</v>
      </c>
      <c r="T931" s="479">
        <v>2</v>
      </c>
      <c r="U931" s="479">
        <v>2</v>
      </c>
      <c r="V931" s="479">
        <v>0</v>
      </c>
      <c r="W931" s="479">
        <v>0</v>
      </c>
      <c r="X931" s="479"/>
      <c r="Y931" s="414">
        <v>2</v>
      </c>
      <c r="Z931" s="404"/>
      <c r="AA931"/>
      <c r="AL931"/>
    </row>
    <row r="932" spans="1:38" ht="30" customHeight="1">
      <c r="A932" s="621"/>
      <c r="B932" s="441"/>
      <c r="C932" s="442"/>
      <c r="D932" s="441"/>
      <c r="E932" s="442"/>
      <c r="F932" s="232" t="s">
        <v>426</v>
      </c>
      <c r="G932" s="61" t="s">
        <v>60</v>
      </c>
      <c r="H932" s="441"/>
      <c r="I932" s="442"/>
      <c r="J932" s="441" t="s">
        <v>636</v>
      </c>
      <c r="K932" s="442" t="s">
        <v>32</v>
      </c>
      <c r="L932" s="232" t="s">
        <v>426</v>
      </c>
      <c r="M932" s="61" t="s">
        <v>60</v>
      </c>
      <c r="N932" s="624"/>
      <c r="O932" s="624"/>
      <c r="P932" s="627"/>
      <c r="Q932" s="406" t="s">
        <v>413</v>
      </c>
      <c r="R932" s="479" t="s">
        <v>635</v>
      </c>
      <c r="S932" s="478" t="s">
        <v>636</v>
      </c>
      <c r="T932" s="479">
        <v>2</v>
      </c>
      <c r="U932" s="479">
        <v>2</v>
      </c>
      <c r="V932" s="479">
        <v>0</v>
      </c>
      <c r="W932" s="479">
        <v>0</v>
      </c>
      <c r="X932" s="479"/>
      <c r="Y932" s="414">
        <v>2</v>
      </c>
      <c r="Z932" s="404"/>
      <c r="AA932"/>
      <c r="AL932"/>
    </row>
    <row r="933" spans="1:38" ht="30" customHeight="1">
      <c r="A933" s="621"/>
      <c r="B933" s="443"/>
      <c r="C933" s="438"/>
      <c r="D933" s="443"/>
      <c r="E933" s="438"/>
      <c r="F933" s="60" t="s">
        <v>460</v>
      </c>
      <c r="G933" s="119" t="s">
        <v>1025</v>
      </c>
      <c r="H933" s="443"/>
      <c r="I933" s="438"/>
      <c r="J933" s="437" t="s">
        <v>48</v>
      </c>
      <c r="K933" s="444"/>
      <c r="L933" s="60" t="s">
        <v>460</v>
      </c>
      <c r="M933" s="119" t="s">
        <v>1025</v>
      </c>
      <c r="N933" s="624"/>
      <c r="O933" s="624"/>
      <c r="P933" s="627"/>
      <c r="Q933" s="406" t="s">
        <v>413</v>
      </c>
      <c r="R933" s="479" t="s">
        <v>637</v>
      </c>
      <c r="S933" s="478" t="s">
        <v>638</v>
      </c>
      <c r="T933" s="479">
        <v>5</v>
      </c>
      <c r="U933" s="479">
        <v>5</v>
      </c>
      <c r="V933" s="479">
        <v>0</v>
      </c>
      <c r="W933" s="479">
        <v>0</v>
      </c>
      <c r="X933" s="479"/>
      <c r="Y933" s="414">
        <v>2</v>
      </c>
      <c r="Z933" s="404"/>
      <c r="AA933"/>
      <c r="AL933"/>
    </row>
    <row r="934" spans="1:38" ht="30" customHeight="1">
      <c r="A934" s="621"/>
      <c r="B934" s="445"/>
      <c r="C934" s="446"/>
      <c r="D934" s="445"/>
      <c r="E934" s="446"/>
      <c r="F934" s="441" t="s">
        <v>180</v>
      </c>
      <c r="G934" s="442" t="s">
        <v>58</v>
      </c>
      <c r="H934" s="445"/>
      <c r="I934" s="446"/>
      <c r="J934" s="457" t="s">
        <v>449</v>
      </c>
      <c r="K934" s="442" t="s">
        <v>440</v>
      </c>
      <c r="L934" s="441"/>
      <c r="M934" s="442"/>
      <c r="N934" s="624"/>
      <c r="O934" s="624"/>
      <c r="P934" s="627"/>
      <c r="Q934" s="406" t="s">
        <v>413</v>
      </c>
      <c r="R934" s="479" t="s">
        <v>639</v>
      </c>
      <c r="S934" s="478" t="s">
        <v>640</v>
      </c>
      <c r="T934" s="479">
        <v>2</v>
      </c>
      <c r="U934" s="479">
        <v>2</v>
      </c>
      <c r="V934" s="479">
        <v>0</v>
      </c>
      <c r="W934" s="479">
        <v>0</v>
      </c>
      <c r="X934" s="479"/>
      <c r="Y934" s="414">
        <v>2</v>
      </c>
      <c r="Z934" s="400"/>
      <c r="AA934"/>
      <c r="AL934"/>
    </row>
    <row r="935" spans="1:38" ht="30" customHeight="1">
      <c r="A935" s="621"/>
      <c r="B935" s="437"/>
      <c r="C935" s="438"/>
      <c r="D935" s="439"/>
      <c r="E935" s="438"/>
      <c r="F935" s="189" t="s">
        <v>1030</v>
      </c>
      <c r="G935" s="438"/>
      <c r="H935" s="437"/>
      <c r="I935" s="440"/>
      <c r="J935" s="443"/>
      <c r="K935" s="438"/>
      <c r="L935" s="443"/>
      <c r="M935" s="438"/>
      <c r="N935" s="624"/>
      <c r="O935" s="624"/>
      <c r="P935" s="627"/>
      <c r="Q935" s="406" t="s">
        <v>413</v>
      </c>
      <c r="R935" s="479" t="s">
        <v>641</v>
      </c>
      <c r="S935" s="478" t="s">
        <v>642</v>
      </c>
      <c r="T935" s="479">
        <v>3</v>
      </c>
      <c r="U935" s="479">
        <v>3</v>
      </c>
      <c r="V935" s="479">
        <v>0</v>
      </c>
      <c r="W935" s="479">
        <v>0</v>
      </c>
      <c r="X935" s="479"/>
      <c r="Y935" s="414">
        <v>3</v>
      </c>
      <c r="Z935" s="404"/>
      <c r="AA935"/>
      <c r="AL935"/>
    </row>
    <row r="936" spans="1:38" ht="30" customHeight="1">
      <c r="A936" s="621"/>
      <c r="B936" s="441"/>
      <c r="C936" s="442"/>
      <c r="D936" s="441"/>
      <c r="E936" s="442"/>
      <c r="F936" s="441"/>
      <c r="G936" s="442"/>
      <c r="H936" s="441"/>
      <c r="I936" s="442"/>
      <c r="J936" s="441"/>
      <c r="K936" s="442"/>
      <c r="L936" s="441"/>
      <c r="M936" s="442"/>
      <c r="N936" s="624"/>
      <c r="O936" s="624"/>
      <c r="P936" s="627"/>
      <c r="Q936" s="406" t="s">
        <v>413</v>
      </c>
      <c r="R936"/>
      <c r="S936"/>
      <c r="T936"/>
      <c r="U936"/>
      <c r="V936"/>
      <c r="W936"/>
      <c r="X936"/>
      <c r="Y936"/>
      <c r="Z936"/>
      <c r="AA936"/>
      <c r="AL936"/>
    </row>
    <row r="937" spans="1:38" ht="30" customHeight="1" thickBot="1">
      <c r="A937" s="622"/>
      <c r="B937" s="447"/>
      <c r="C937" s="448"/>
      <c r="D937" s="447"/>
      <c r="E937" s="448"/>
      <c r="F937" s="447"/>
      <c r="G937" s="448"/>
      <c r="H937" s="447"/>
      <c r="I937" s="448"/>
      <c r="J937" s="447"/>
      <c r="K937" s="451"/>
      <c r="L937" s="447"/>
      <c r="M937" s="448"/>
      <c r="N937" s="625"/>
      <c r="O937" s="625"/>
      <c r="P937" s="628"/>
      <c r="Q937" s="406" t="s">
        <v>413</v>
      </c>
      <c r="R937"/>
      <c r="S937"/>
      <c r="T937"/>
      <c r="U937"/>
      <c r="V937"/>
      <c r="W937"/>
      <c r="X937"/>
      <c r="Y937" s="5"/>
      <c r="Z937" s="5"/>
      <c r="AA937"/>
      <c r="AL937"/>
    </row>
    <row r="938" spans="1:38" ht="30" customHeight="1">
      <c r="A938" s="632" t="s">
        <v>519</v>
      </c>
      <c r="B938" s="59"/>
      <c r="C938" s="122"/>
      <c r="D938" s="123"/>
      <c r="E938" s="122"/>
      <c r="F938" s="123"/>
      <c r="G938" s="122"/>
      <c r="H938" s="123"/>
      <c r="I938" s="122"/>
      <c r="J938" s="123"/>
      <c r="K938" s="122"/>
      <c r="L938" s="123"/>
      <c r="M938" s="122"/>
      <c r="N938" s="623" t="e">
        <f>VLOOKUP($A938,'[2]Phan ca HK1-2025'!$B$4:$I$127,4,0)</f>
        <v>#N/A</v>
      </c>
      <c r="O938" s="623" t="e">
        <f>VLOOKUP($A938,'[2]Phan ca HK1-2025'!$B$4:$I$127,6,0)</f>
        <v>#N/A</v>
      </c>
      <c r="P938" s="626" t="e">
        <f>VLOOKUP($A938,'[2]Phan ca HK1-2025'!$B$4:$I$127,8,0)</f>
        <v>#N/A</v>
      </c>
      <c r="Q938" s="284" t="s">
        <v>519</v>
      </c>
      <c r="R938" s="377"/>
      <c r="S938" s="374"/>
      <c r="T938" s="374"/>
      <c r="U938" s="374"/>
      <c r="V938" s="373"/>
      <c r="W938" s="373"/>
      <c r="X938" s="390"/>
      <c r="Y938" s="371"/>
      <c r="Z938" s="404"/>
      <c r="AA938"/>
      <c r="AL938"/>
    </row>
    <row r="939" spans="1:38" ht="30" customHeight="1">
      <c r="A939" s="633"/>
      <c r="B939" s="118"/>
      <c r="C939" s="190"/>
      <c r="D939" s="118"/>
      <c r="E939" s="119"/>
      <c r="F939" s="118"/>
      <c r="G939" s="190"/>
      <c r="H939" s="118"/>
      <c r="I939" s="190"/>
      <c r="J939" s="60"/>
      <c r="K939" s="69"/>
      <c r="L939" s="118"/>
      <c r="M939" s="190"/>
      <c r="N939" s="624"/>
      <c r="O939" s="624"/>
      <c r="P939" s="627"/>
      <c r="Q939" s="284" t="s">
        <v>519</v>
      </c>
      <c r="R939" s="377"/>
      <c r="S939" s="374"/>
      <c r="T939" s="374"/>
      <c r="U939" s="374"/>
      <c r="V939" s="373"/>
      <c r="W939" s="373"/>
      <c r="X939" s="390"/>
      <c r="Y939" s="371"/>
      <c r="Z939" s="404"/>
      <c r="AA939"/>
      <c r="AL939"/>
    </row>
    <row r="940" spans="1:38" ht="30" customHeight="1">
      <c r="A940" s="633"/>
      <c r="B940" s="59"/>
      <c r="C940" s="61"/>
      <c r="D940" s="59"/>
      <c r="E940" s="61"/>
      <c r="F940" s="59"/>
      <c r="G940" s="61"/>
      <c r="H940" s="59"/>
      <c r="I940" s="61"/>
      <c r="J940" s="59"/>
      <c r="K940" s="61"/>
      <c r="L940" s="59"/>
      <c r="M940" s="61"/>
      <c r="N940" s="624"/>
      <c r="O940" s="624"/>
      <c r="P940" s="627"/>
      <c r="Q940" s="284" t="s">
        <v>519</v>
      </c>
      <c r="R940" s="377"/>
      <c r="S940" s="374"/>
      <c r="T940" s="374"/>
      <c r="U940" s="374"/>
      <c r="V940" s="373"/>
      <c r="W940" s="373"/>
      <c r="X940" s="390"/>
      <c r="Y940" s="371"/>
      <c r="Z940" s="404"/>
      <c r="AA940"/>
      <c r="AL940"/>
    </row>
    <row r="941" spans="1:38" ht="30" customHeight="1">
      <c r="A941" s="633"/>
      <c r="B941" s="60"/>
      <c r="C941" s="217"/>
      <c r="D941" s="60"/>
      <c r="E941" s="217"/>
      <c r="F941" s="195"/>
      <c r="G941" s="196"/>
      <c r="H941" s="60"/>
      <c r="I941" s="121"/>
      <c r="J941" s="60"/>
      <c r="K941" s="69"/>
      <c r="L941" s="60"/>
      <c r="M941" s="121"/>
      <c r="N941" s="624"/>
      <c r="O941" s="624"/>
      <c r="P941" s="627"/>
      <c r="Q941" s="284" t="s">
        <v>519</v>
      </c>
      <c r="R941" s="377"/>
      <c r="S941" s="374"/>
      <c r="T941" s="374"/>
      <c r="U941" s="374"/>
      <c r="V941" s="373"/>
      <c r="W941" s="373"/>
      <c r="X941" s="390"/>
      <c r="Y941" s="371"/>
      <c r="Z941" s="404"/>
      <c r="AA941"/>
      <c r="AL941"/>
    </row>
    <row r="942" spans="1:38" ht="30" customHeight="1">
      <c r="A942" s="633"/>
      <c r="B942" s="59"/>
      <c r="C942" s="61"/>
      <c r="D942" s="59"/>
      <c r="E942" s="61"/>
      <c r="F942" s="59"/>
      <c r="G942" s="61"/>
      <c r="H942" s="59"/>
      <c r="I942" s="61"/>
      <c r="J942" s="59"/>
      <c r="K942" s="61"/>
      <c r="L942" s="59"/>
      <c r="M942" s="61"/>
      <c r="N942" s="624"/>
      <c r="O942" s="624"/>
      <c r="P942" s="627"/>
      <c r="Q942" s="284" t="s">
        <v>519</v>
      </c>
      <c r="R942" s="377"/>
      <c r="S942" s="374"/>
      <c r="T942" s="374"/>
      <c r="U942" s="374"/>
      <c r="V942" s="373"/>
      <c r="W942" s="373"/>
      <c r="X942" s="390"/>
      <c r="Y942" s="371"/>
      <c r="Z942" s="404"/>
      <c r="AA942"/>
      <c r="AL942"/>
    </row>
    <row r="943" spans="1:38" ht="30" customHeight="1">
      <c r="A943" s="633"/>
      <c r="B943" s="60"/>
      <c r="C943" s="121"/>
      <c r="D943" s="60"/>
      <c r="E943" s="121"/>
      <c r="F943" s="118"/>
      <c r="G943" s="119"/>
      <c r="H943" s="60"/>
      <c r="I943" s="121"/>
      <c r="J943" s="60"/>
      <c r="K943" s="119"/>
      <c r="L943" s="60"/>
      <c r="M943" s="121"/>
      <c r="N943" s="624"/>
      <c r="O943" s="624"/>
      <c r="P943" s="627"/>
      <c r="Q943" s="284" t="s">
        <v>519</v>
      </c>
      <c r="R943" s="377"/>
      <c r="S943" s="374"/>
      <c r="T943" s="374"/>
      <c r="U943" s="374"/>
      <c r="V943" s="373"/>
      <c r="W943" s="373"/>
      <c r="X943" s="390"/>
      <c r="Y943" s="371"/>
      <c r="Z943" s="404"/>
      <c r="AA943"/>
      <c r="AL943"/>
    </row>
    <row r="944" spans="1:38" ht="30" customHeight="1">
      <c r="A944" s="633"/>
      <c r="B944" s="59"/>
      <c r="C944" s="61"/>
      <c r="D944" s="59"/>
      <c r="E944" s="61"/>
      <c r="F944" s="59"/>
      <c r="G944" s="61"/>
      <c r="H944" s="59"/>
      <c r="I944" s="61"/>
      <c r="J944" s="59"/>
      <c r="K944" s="61"/>
      <c r="L944" s="59"/>
      <c r="M944" s="61"/>
      <c r="N944" s="624"/>
      <c r="O944" s="624"/>
      <c r="P944" s="627"/>
      <c r="Q944" s="284" t="s">
        <v>519</v>
      </c>
      <c r="R944"/>
      <c r="S944"/>
      <c r="T944"/>
      <c r="U944"/>
      <c r="V944"/>
      <c r="W944"/>
      <c r="X944"/>
      <c r="Y944"/>
      <c r="Z944"/>
      <c r="AA944"/>
      <c r="AL944"/>
    </row>
    <row r="945" spans="1:38" ht="30" customHeight="1" thickBot="1">
      <c r="A945" s="634"/>
      <c r="B945" s="64"/>
      <c r="C945" s="227"/>
      <c r="D945" s="228"/>
      <c r="E945" s="227"/>
      <c r="F945" s="228"/>
      <c r="G945" s="227"/>
      <c r="H945" s="228"/>
      <c r="I945" s="227"/>
      <c r="J945" s="228"/>
      <c r="K945" s="227"/>
      <c r="L945" s="228"/>
      <c r="M945" s="227"/>
      <c r="N945" s="625"/>
      <c r="O945" s="625"/>
      <c r="P945" s="628"/>
      <c r="Q945" s="284" t="s">
        <v>519</v>
      </c>
      <c r="R945"/>
      <c r="S945"/>
      <c r="T945"/>
      <c r="U945"/>
      <c r="V945"/>
      <c r="W945"/>
      <c r="X945"/>
      <c r="Y945" s="5"/>
      <c r="Z945" s="5"/>
      <c r="AA945"/>
      <c r="AL945"/>
    </row>
    <row r="946" spans="1:38" ht="30" customHeight="1">
      <c r="A946" s="632" t="s">
        <v>586</v>
      </c>
      <c r="B946" s="123"/>
      <c r="C946" s="122"/>
      <c r="D946" s="123"/>
      <c r="E946" s="61"/>
      <c r="F946" s="123"/>
      <c r="G946" s="122"/>
      <c r="H946" s="123"/>
      <c r="I946" s="122"/>
      <c r="J946" s="123"/>
      <c r="K946" s="122"/>
      <c r="L946" s="123"/>
      <c r="M946" s="122"/>
      <c r="N946" s="623" t="e">
        <f>VLOOKUP($A946,'[2]Phan ca HK1-2025'!$B$4:$I$127,4,0)</f>
        <v>#N/A</v>
      </c>
      <c r="O946" s="623" t="e">
        <f>VLOOKUP($A946,'[2]Phan ca HK1-2025'!$B$4:$I$127,6,0)</f>
        <v>#N/A</v>
      </c>
      <c r="P946" s="626" t="e">
        <f>VLOOKUP($A946,'[2]Phan ca HK1-2025'!$B$4:$I$127,8,0)</f>
        <v>#N/A</v>
      </c>
      <c r="Q946" s="284" t="s">
        <v>403</v>
      </c>
      <c r="R946" s="377"/>
      <c r="S946" s="374"/>
      <c r="T946" s="374"/>
      <c r="U946" s="374"/>
      <c r="V946" s="373"/>
      <c r="W946" s="373"/>
      <c r="X946" s="390"/>
      <c r="Y946" s="371"/>
      <c r="Z946" s="404"/>
      <c r="AA946"/>
      <c r="AL946"/>
    </row>
    <row r="947" spans="1:38" ht="30" customHeight="1">
      <c r="A947" s="633"/>
      <c r="B947" s="181"/>
      <c r="C947" s="69"/>
      <c r="D947" s="181"/>
      <c r="E947" s="69"/>
      <c r="F947" s="233"/>
      <c r="G947" s="69"/>
      <c r="H947" s="218"/>
      <c r="I947" s="69"/>
      <c r="J947" s="229"/>
      <c r="K947" s="69"/>
      <c r="L947" s="118"/>
      <c r="M947" s="190"/>
      <c r="N947" s="624"/>
      <c r="O947" s="624"/>
      <c r="P947" s="627"/>
      <c r="Q947" s="284" t="s">
        <v>403</v>
      </c>
      <c r="R947" s="377"/>
      <c r="S947" s="374"/>
      <c r="T947" s="374"/>
      <c r="U947" s="374"/>
      <c r="V947" s="373"/>
      <c r="W947" s="373"/>
      <c r="X947" s="390"/>
      <c r="Y947" s="371"/>
      <c r="Z947" s="404"/>
      <c r="AA947"/>
      <c r="AL947"/>
    </row>
    <row r="948" spans="1:38" ht="30" customHeight="1">
      <c r="A948" s="633"/>
      <c r="B948" s="59"/>
      <c r="C948" s="61"/>
      <c r="D948" s="59"/>
      <c r="E948" s="61"/>
      <c r="F948" s="59"/>
      <c r="G948" s="61"/>
      <c r="H948" s="59"/>
      <c r="I948" s="61"/>
      <c r="J948" s="59"/>
      <c r="K948" s="61"/>
      <c r="L948" s="59"/>
      <c r="M948" s="61"/>
      <c r="N948" s="624"/>
      <c r="O948" s="624"/>
      <c r="P948" s="627"/>
      <c r="Q948" s="284" t="s">
        <v>403</v>
      </c>
      <c r="R948" s="377"/>
      <c r="S948" s="374"/>
      <c r="T948" s="374"/>
      <c r="U948" s="374"/>
      <c r="V948" s="373"/>
      <c r="W948" s="373"/>
      <c r="X948" s="390"/>
      <c r="Y948" s="371"/>
      <c r="Z948" s="404"/>
      <c r="AA948"/>
      <c r="AL948"/>
    </row>
    <row r="949" spans="1:38" ht="30" customHeight="1">
      <c r="A949" s="633"/>
      <c r="B949" s="195"/>
      <c r="C949" s="196"/>
      <c r="D949" s="60"/>
      <c r="E949" s="69"/>
      <c r="F949" s="195"/>
      <c r="G949" s="196"/>
      <c r="H949" s="60"/>
      <c r="I949" s="121"/>
      <c r="J949" s="229"/>
      <c r="K949" s="69"/>
      <c r="L949" s="60"/>
      <c r="M949" s="121"/>
      <c r="N949" s="624"/>
      <c r="O949" s="624"/>
      <c r="P949" s="627"/>
      <c r="Q949" s="284" t="s">
        <v>403</v>
      </c>
      <c r="R949" s="377"/>
      <c r="S949" s="374"/>
      <c r="T949" s="374"/>
      <c r="U949" s="374"/>
      <c r="V949" s="373"/>
      <c r="W949" s="373"/>
      <c r="X949" s="390"/>
      <c r="Y949" s="371"/>
      <c r="Z949" s="404"/>
      <c r="AA949"/>
      <c r="AL949"/>
    </row>
    <row r="950" spans="1:38" ht="30" customHeight="1">
      <c r="A950" s="633"/>
      <c r="B950" s="59"/>
      <c r="C950" s="61"/>
      <c r="D950" s="59"/>
      <c r="E950" s="61"/>
      <c r="F950" s="59"/>
      <c r="G950" s="61"/>
      <c r="H950" s="59"/>
      <c r="I950" s="61"/>
      <c r="J950" s="59"/>
      <c r="K950" s="61"/>
      <c r="L950" s="59"/>
      <c r="M950" s="61"/>
      <c r="N950" s="624"/>
      <c r="O950" s="624"/>
      <c r="P950" s="627"/>
      <c r="Q950" s="284" t="s">
        <v>403</v>
      </c>
      <c r="R950" s="377"/>
      <c r="S950" s="374"/>
      <c r="T950" s="374"/>
      <c r="U950" s="374"/>
      <c r="V950" s="373"/>
      <c r="W950" s="373"/>
      <c r="X950" s="390"/>
      <c r="Y950" s="371"/>
      <c r="Z950" s="404"/>
      <c r="AA950"/>
      <c r="AL950"/>
    </row>
    <row r="951" spans="1:38" ht="30" customHeight="1">
      <c r="A951" s="633"/>
      <c r="B951" s="60"/>
      <c r="C951" s="121"/>
      <c r="D951" s="118"/>
      <c r="E951" s="119"/>
      <c r="F951" s="60"/>
      <c r="G951" s="121"/>
      <c r="H951" s="60"/>
      <c r="I951" s="121"/>
      <c r="J951" s="60"/>
      <c r="K951" s="119"/>
      <c r="L951" s="60"/>
      <c r="M951" s="119"/>
      <c r="N951" s="624"/>
      <c r="O951" s="624"/>
      <c r="P951" s="627"/>
      <c r="Q951" s="284" t="s">
        <v>403</v>
      </c>
      <c r="R951" s="377"/>
      <c r="S951" s="374"/>
      <c r="T951" s="374"/>
      <c r="U951" s="374"/>
      <c r="V951" s="373"/>
      <c r="W951" s="373"/>
      <c r="X951" s="390"/>
      <c r="Y951" s="371"/>
      <c r="Z951" s="404"/>
      <c r="AA951"/>
      <c r="AL951"/>
    </row>
    <row r="952" spans="1:38" ht="30" customHeight="1">
      <c r="A952" s="633"/>
      <c r="B952" s="59"/>
      <c r="C952" s="61"/>
      <c r="D952" s="59"/>
      <c r="E952" s="61"/>
      <c r="F952" s="59"/>
      <c r="G952" s="61"/>
      <c r="H952" s="59"/>
      <c r="I952" s="61"/>
      <c r="J952" s="59"/>
      <c r="K952" s="61"/>
      <c r="L952" s="59"/>
      <c r="M952" s="61"/>
      <c r="N952" s="624"/>
      <c r="O952" s="624"/>
      <c r="P952" s="627"/>
      <c r="Q952" s="284" t="s">
        <v>403</v>
      </c>
      <c r="R952"/>
      <c r="S952"/>
      <c r="T952"/>
      <c r="U952"/>
      <c r="V952"/>
      <c r="W952"/>
      <c r="X952"/>
      <c r="Y952"/>
      <c r="Z952"/>
      <c r="AA952"/>
      <c r="AL952"/>
    </row>
    <row r="953" spans="1:38" ht="30" customHeight="1" thickBot="1">
      <c r="A953" s="634"/>
      <c r="B953" s="64"/>
      <c r="C953" s="227"/>
      <c r="D953" s="228"/>
      <c r="E953" s="227"/>
      <c r="F953" s="228"/>
      <c r="G953" s="227"/>
      <c r="H953" s="228"/>
      <c r="I953" s="227"/>
      <c r="J953" s="228"/>
      <c r="K953" s="227"/>
      <c r="L953" s="228"/>
      <c r="M953" s="227"/>
      <c r="N953" s="625"/>
      <c r="O953" s="625"/>
      <c r="P953" s="628"/>
      <c r="Q953" s="284" t="s">
        <v>403</v>
      </c>
      <c r="R953"/>
      <c r="S953"/>
      <c r="T953"/>
      <c r="U953"/>
      <c r="V953"/>
      <c r="W953"/>
      <c r="X953"/>
      <c r="Y953"/>
      <c r="Z953"/>
      <c r="AA953"/>
      <c r="AL953"/>
    </row>
    <row r="954" spans="1:38" ht="30" customHeight="1">
      <c r="A954" s="632" t="s">
        <v>402</v>
      </c>
      <c r="B954" s="59"/>
      <c r="C954" s="122"/>
      <c r="D954" s="123"/>
      <c r="E954" s="61"/>
      <c r="F954" s="123"/>
      <c r="G954" s="122"/>
      <c r="H954" s="123"/>
      <c r="I954" s="122"/>
      <c r="J954" s="123"/>
      <c r="K954" s="61"/>
      <c r="L954" s="123"/>
      <c r="M954" s="122"/>
      <c r="N954" s="623" t="e">
        <f>VLOOKUP($A954,'[2]Phan ca HK1-2025'!$B$4:$I$127,4,0)</f>
        <v>#N/A</v>
      </c>
      <c r="O954" s="623" t="e">
        <f>VLOOKUP($A954,'[2]Phan ca HK1-2025'!$B$4:$I$127,6,0)</f>
        <v>#N/A</v>
      </c>
      <c r="P954" s="626" t="e">
        <f>VLOOKUP($A954,'[2]Phan ca HK1-2025'!$B$4:$I$127,8,0)</f>
        <v>#N/A</v>
      </c>
      <c r="Q954" s="284" t="s">
        <v>402</v>
      </c>
      <c r="R954" s="377"/>
      <c r="S954" s="374"/>
      <c r="T954" s="374"/>
      <c r="U954" s="381"/>
      <c r="V954" s="373"/>
      <c r="W954" s="373"/>
      <c r="X954" s="390"/>
      <c r="Y954" s="371"/>
      <c r="Z954" s="404"/>
      <c r="AA954"/>
      <c r="AL954"/>
    </row>
    <row r="955" spans="1:38" ht="30" customHeight="1">
      <c r="A955" s="633"/>
      <c r="B955" s="181"/>
      <c r="C955" s="69"/>
      <c r="D955" s="181"/>
      <c r="E955" s="69"/>
      <c r="F955" s="118"/>
      <c r="G955" s="190"/>
      <c r="H955" s="181"/>
      <c r="I955" s="69"/>
      <c r="J955" s="181"/>
      <c r="K955" s="69"/>
      <c r="L955" s="118"/>
      <c r="M955" s="190"/>
      <c r="N955" s="624"/>
      <c r="O955" s="624"/>
      <c r="P955" s="627"/>
      <c r="Q955" s="284" t="s">
        <v>402</v>
      </c>
      <c r="R955" s="377"/>
      <c r="S955" s="374"/>
      <c r="T955" s="374"/>
      <c r="U955" s="381"/>
      <c r="V955" s="373"/>
      <c r="W955" s="373"/>
      <c r="X955" s="390"/>
      <c r="Y955" s="371"/>
      <c r="Z955" s="404"/>
      <c r="AA955"/>
      <c r="AL955"/>
    </row>
    <row r="956" spans="1:38" ht="30" customHeight="1">
      <c r="A956" s="633"/>
      <c r="B956" s="59"/>
      <c r="C956" s="61"/>
      <c r="D956" s="59"/>
      <c r="E956" s="61"/>
      <c r="F956" s="59"/>
      <c r="G956" s="61"/>
      <c r="H956" s="59"/>
      <c r="I956" s="61"/>
      <c r="J956" s="59"/>
      <c r="K956" s="61"/>
      <c r="L956" s="59"/>
      <c r="M956" s="61"/>
      <c r="N956" s="624"/>
      <c r="O956" s="624"/>
      <c r="P956" s="627"/>
      <c r="Q956" s="284" t="s">
        <v>402</v>
      </c>
      <c r="R956" s="377"/>
      <c r="S956" s="374"/>
      <c r="T956" s="374"/>
      <c r="U956" s="381"/>
      <c r="V956" s="373"/>
      <c r="W956" s="373"/>
      <c r="X956" s="390"/>
      <c r="Y956" s="371"/>
      <c r="Z956" s="404"/>
      <c r="AA956"/>
      <c r="AL956"/>
    </row>
    <row r="957" spans="1:38" ht="30" customHeight="1">
      <c r="A957" s="633"/>
      <c r="B957" s="195"/>
      <c r="C957" s="196"/>
      <c r="D957" s="229"/>
      <c r="E957" s="69"/>
      <c r="F957" s="195"/>
      <c r="G957" s="196"/>
      <c r="H957" s="60"/>
      <c r="I957" s="121"/>
      <c r="J957" s="60"/>
      <c r="K957" s="69"/>
      <c r="L957" s="60"/>
      <c r="M957" s="121"/>
      <c r="N957" s="624"/>
      <c r="O957" s="624"/>
      <c r="P957" s="627"/>
      <c r="Q957" s="284" t="s">
        <v>402</v>
      </c>
      <c r="R957" s="377"/>
      <c r="S957" s="374"/>
      <c r="T957" s="374"/>
      <c r="U957" s="381"/>
      <c r="V957" s="373"/>
      <c r="W957" s="373"/>
      <c r="X957" s="390"/>
      <c r="Y957" s="371"/>
      <c r="Z957" s="404"/>
      <c r="AA957"/>
      <c r="AL957"/>
    </row>
    <row r="958" spans="1:38" ht="30" customHeight="1">
      <c r="A958" s="633"/>
      <c r="B958" s="59"/>
      <c r="C958" s="61"/>
      <c r="D958" s="59"/>
      <c r="E958" s="61"/>
      <c r="F958" s="59"/>
      <c r="G958" s="61"/>
      <c r="H958" s="59"/>
      <c r="I958" s="61"/>
      <c r="J958" s="59"/>
      <c r="K958" s="61"/>
      <c r="L958" s="59"/>
      <c r="M958" s="61"/>
      <c r="N958" s="624"/>
      <c r="O958" s="624"/>
      <c r="P958" s="627"/>
      <c r="Q958" s="284" t="s">
        <v>402</v>
      </c>
      <c r="R958" s="377"/>
      <c r="S958" s="374"/>
      <c r="T958" s="374"/>
      <c r="U958" s="381"/>
      <c r="V958" s="373"/>
      <c r="W958" s="373"/>
      <c r="X958" s="390"/>
      <c r="Y958" s="371"/>
      <c r="Z958" s="404"/>
      <c r="AA958"/>
      <c r="AL958"/>
    </row>
    <row r="959" spans="1:38" ht="30" customHeight="1">
      <c r="A959" s="633"/>
      <c r="B959" s="60"/>
      <c r="C959" s="121"/>
      <c r="D959" s="60"/>
      <c r="E959" s="121"/>
      <c r="F959" s="118"/>
      <c r="G959" s="121"/>
      <c r="H959" s="60"/>
      <c r="I959" s="121"/>
      <c r="J959" s="60"/>
      <c r="K959" s="121"/>
      <c r="L959" s="60"/>
      <c r="M959" s="121"/>
      <c r="N959" s="624"/>
      <c r="O959" s="624"/>
      <c r="P959" s="627"/>
      <c r="Q959" s="284" t="s">
        <v>402</v>
      </c>
      <c r="R959"/>
      <c r="S959"/>
      <c r="T959"/>
      <c r="U959"/>
      <c r="V959"/>
      <c r="W959"/>
      <c r="X959"/>
      <c r="Y959"/>
      <c r="Z959"/>
      <c r="AA959"/>
      <c r="AL959"/>
    </row>
    <row r="960" spans="1:38" ht="30" customHeight="1">
      <c r="A960" s="633"/>
      <c r="B960" s="59"/>
      <c r="C960" s="61"/>
      <c r="D960" s="59"/>
      <c r="E960" s="61"/>
      <c r="F960" s="59"/>
      <c r="G960" s="61"/>
      <c r="H960" s="59"/>
      <c r="I960" s="61"/>
      <c r="J960" s="59"/>
      <c r="K960" s="61"/>
      <c r="L960" s="59"/>
      <c r="M960" s="61"/>
      <c r="N960" s="624"/>
      <c r="O960" s="624"/>
      <c r="P960" s="627"/>
      <c r="Q960" s="284" t="s">
        <v>402</v>
      </c>
      <c r="R960" s="421" t="s">
        <v>776</v>
      </c>
      <c r="S960"/>
      <c r="T960"/>
      <c r="U960"/>
      <c r="V960"/>
      <c r="W960"/>
      <c r="X960"/>
      <c r="Y960"/>
      <c r="Z960"/>
      <c r="AA960"/>
      <c r="AL960"/>
    </row>
    <row r="961" spans="1:38" ht="30" customHeight="1" thickBot="1">
      <c r="A961" s="634"/>
      <c r="B961" s="64"/>
      <c r="C961" s="227"/>
      <c r="D961" s="228"/>
      <c r="E961" s="227"/>
      <c r="F961" s="228"/>
      <c r="G961" s="227"/>
      <c r="H961" s="228"/>
      <c r="I961" s="227"/>
      <c r="J961" s="228"/>
      <c r="K961" s="227"/>
      <c r="L961" s="228"/>
      <c r="M961" s="227"/>
      <c r="N961" s="625"/>
      <c r="O961" s="625"/>
      <c r="P961" s="628"/>
      <c r="Q961" s="284" t="s">
        <v>402</v>
      </c>
      <c r="R961"/>
      <c r="S961"/>
      <c r="T961"/>
      <c r="U961"/>
      <c r="V961"/>
      <c r="W961"/>
      <c r="X961"/>
      <c r="Y961"/>
      <c r="Z961"/>
      <c r="AA961"/>
      <c r="AL961"/>
    </row>
    <row r="962" spans="1:38" ht="30" customHeight="1">
      <c r="A962" s="632" t="s">
        <v>401</v>
      </c>
      <c r="B962" s="123"/>
      <c r="C962" s="122"/>
      <c r="D962" s="123"/>
      <c r="E962" s="122"/>
      <c r="F962" s="123"/>
      <c r="G962" s="122"/>
      <c r="H962" s="123"/>
      <c r="I962" s="122"/>
      <c r="J962" s="59"/>
      <c r="K962" s="61"/>
      <c r="L962" s="123"/>
      <c r="M962" s="122"/>
      <c r="N962" s="623" t="e">
        <f>VLOOKUP($A962,'[2]Phan ca HK1-2025'!$B$4:$I$127,4,0)</f>
        <v>#N/A</v>
      </c>
      <c r="O962" s="623" t="e">
        <f>VLOOKUP($A962,'[2]Phan ca HK1-2025'!$B$4:$I$127,6,0)</f>
        <v>#N/A</v>
      </c>
      <c r="P962" s="626" t="e">
        <f>VLOOKUP($A962,'[2]Phan ca HK1-2025'!$B$4:$I$127,8,0)</f>
        <v>#N/A</v>
      </c>
      <c r="Q962" s="284" t="s">
        <v>401</v>
      </c>
      <c r="R962" s="377"/>
      <c r="S962" s="382"/>
      <c r="T962" s="374"/>
      <c r="U962" s="381"/>
      <c r="V962" s="373"/>
      <c r="W962" s="373"/>
      <c r="X962" s="390"/>
      <c r="Y962" s="371"/>
      <c r="Z962" s="404"/>
      <c r="AA962"/>
      <c r="AL962"/>
    </row>
    <row r="963" spans="1:38" ht="30" customHeight="1">
      <c r="A963" s="633"/>
      <c r="B963" s="60"/>
      <c r="C963" s="119"/>
      <c r="D963" s="60"/>
      <c r="E963" s="119"/>
      <c r="F963" s="60"/>
      <c r="G963" s="119"/>
      <c r="H963" s="60"/>
      <c r="I963" s="119"/>
      <c r="J963" s="60"/>
      <c r="K963" s="119"/>
      <c r="L963" s="60"/>
      <c r="M963" s="119"/>
      <c r="N963" s="624"/>
      <c r="O963" s="624"/>
      <c r="P963" s="627"/>
      <c r="Q963" s="284" t="s">
        <v>401</v>
      </c>
      <c r="R963" s="377"/>
      <c r="S963" s="382"/>
      <c r="T963" s="374"/>
      <c r="U963" s="381"/>
      <c r="V963" s="373"/>
      <c r="W963" s="373"/>
      <c r="X963" s="390"/>
      <c r="Y963" s="371"/>
      <c r="Z963" s="404"/>
      <c r="AA963"/>
      <c r="AL963"/>
    </row>
    <row r="964" spans="1:38" ht="30" customHeight="1">
      <c r="A964" s="633"/>
      <c r="B964" s="59"/>
      <c r="C964" s="61"/>
      <c r="D964" s="59"/>
      <c r="E964" s="61"/>
      <c r="F964" s="59"/>
      <c r="G964" s="61"/>
      <c r="H964" s="59"/>
      <c r="I964" s="61"/>
      <c r="J964" s="59"/>
      <c r="K964" s="61"/>
      <c r="L964" s="59"/>
      <c r="M964" s="61"/>
      <c r="N964" s="624"/>
      <c r="O964" s="624"/>
      <c r="P964" s="627"/>
      <c r="Q964" s="284" t="s">
        <v>401</v>
      </c>
      <c r="R964" s="377"/>
      <c r="S964" s="382"/>
      <c r="T964" s="374"/>
      <c r="U964" s="381"/>
      <c r="V964" s="373"/>
      <c r="W964" s="373"/>
      <c r="X964" s="390"/>
      <c r="Y964" s="371"/>
      <c r="Z964" s="404"/>
      <c r="AA964"/>
      <c r="AL964"/>
    </row>
    <row r="965" spans="1:38" ht="30" customHeight="1">
      <c r="A965" s="633"/>
      <c r="B965" s="60"/>
      <c r="C965" s="121"/>
      <c r="D965" s="195"/>
      <c r="E965" s="196"/>
      <c r="F965" s="118"/>
      <c r="G965" s="119"/>
      <c r="H965" s="60"/>
      <c r="I965" s="121"/>
      <c r="J965" s="60"/>
      <c r="K965" s="69"/>
      <c r="L965" s="60"/>
      <c r="M965" s="121"/>
      <c r="N965" s="624"/>
      <c r="O965" s="624"/>
      <c r="P965" s="627"/>
      <c r="Q965" s="284" t="s">
        <v>401</v>
      </c>
      <c r="R965" s="377"/>
      <c r="S965" s="382"/>
      <c r="T965" s="374"/>
      <c r="U965" s="381"/>
      <c r="V965" s="373"/>
      <c r="W965" s="373"/>
      <c r="X965" s="390"/>
      <c r="Y965" s="371"/>
      <c r="Z965" s="404"/>
      <c r="AA965"/>
      <c r="AL965"/>
    </row>
    <row r="966" spans="1:38" ht="30" customHeight="1">
      <c r="A966" s="633"/>
      <c r="B966" s="59"/>
      <c r="C966" s="61"/>
      <c r="D966" s="59"/>
      <c r="E966" s="61"/>
      <c r="F966" s="59"/>
      <c r="G966" s="61"/>
      <c r="H966" s="59"/>
      <c r="I966" s="61"/>
      <c r="J966" s="187"/>
      <c r="K966" s="61"/>
      <c r="L966" s="59"/>
      <c r="M966" s="61"/>
      <c r="N966" s="624"/>
      <c r="O966" s="624"/>
      <c r="P966" s="627"/>
      <c r="Q966" s="284" t="s">
        <v>401</v>
      </c>
      <c r="R966" s="377"/>
      <c r="S966" s="382"/>
      <c r="T966" s="374"/>
      <c r="U966" s="381"/>
      <c r="V966" s="373"/>
      <c r="W966" s="373"/>
      <c r="X966" s="390"/>
      <c r="Y966" s="371"/>
      <c r="Z966" s="404"/>
      <c r="AA966"/>
      <c r="AL966"/>
    </row>
    <row r="967" spans="1:38" ht="30" customHeight="1">
      <c r="A967" s="633"/>
      <c r="B967" s="60"/>
      <c r="C967" s="69"/>
      <c r="D967" s="60"/>
      <c r="E967" s="121"/>
      <c r="F967" s="118"/>
      <c r="G967" s="121"/>
      <c r="H967" s="60"/>
      <c r="I967" s="121"/>
      <c r="J967" s="60"/>
      <c r="K967" s="121"/>
      <c r="L967" s="60"/>
      <c r="M967" s="121"/>
      <c r="N967" s="624"/>
      <c r="O967" s="624"/>
      <c r="P967" s="627"/>
      <c r="Q967" s="284" t="s">
        <v>401</v>
      </c>
      <c r="R967" s="377"/>
      <c r="S967" s="382"/>
      <c r="T967" s="374"/>
      <c r="U967" s="381"/>
      <c r="V967" s="373"/>
      <c r="W967" s="373"/>
      <c r="X967" s="390"/>
      <c r="Y967" s="371"/>
      <c r="Z967" s="404"/>
      <c r="AA967"/>
      <c r="AL967"/>
    </row>
    <row r="968" spans="1:38" ht="30" customHeight="1">
      <c r="A968" s="633"/>
      <c r="B968" s="59"/>
      <c r="C968" s="61"/>
      <c r="D968" s="59"/>
      <c r="E968" s="61"/>
      <c r="F968" s="59"/>
      <c r="G968" s="61"/>
      <c r="H968" s="59"/>
      <c r="I968" s="61"/>
      <c r="J968" s="59"/>
      <c r="K968" s="61"/>
      <c r="L968" s="59"/>
      <c r="M968" s="61"/>
      <c r="N968" s="624"/>
      <c r="O968" s="624"/>
      <c r="P968" s="627"/>
      <c r="Q968" s="284" t="s">
        <v>401</v>
      </c>
      <c r="R968"/>
      <c r="S968"/>
      <c r="T968"/>
      <c r="U968"/>
      <c r="V968"/>
      <c r="W968"/>
      <c r="X968"/>
      <c r="Y968"/>
      <c r="Z968"/>
      <c r="AA968"/>
      <c r="AL968"/>
    </row>
    <row r="969" spans="1:38" ht="30" customHeight="1" thickBot="1">
      <c r="A969" s="634"/>
      <c r="B969" s="64"/>
      <c r="C969" s="227"/>
      <c r="D969" s="228"/>
      <c r="E969" s="227"/>
      <c r="F969" s="228"/>
      <c r="G969" s="227"/>
      <c r="H969" s="228"/>
      <c r="I969" s="227"/>
      <c r="J969" s="228"/>
      <c r="K969" s="227"/>
      <c r="L969" s="228"/>
      <c r="M969" s="227"/>
      <c r="N969" s="625"/>
      <c r="O969" s="625"/>
      <c r="P969" s="628"/>
      <c r="Q969" s="284" t="s">
        <v>401</v>
      </c>
      <c r="R969"/>
      <c r="S969"/>
      <c r="T969"/>
      <c r="U969"/>
      <c r="V969"/>
      <c r="W969"/>
      <c r="X969"/>
      <c r="Y969"/>
      <c r="Z969"/>
      <c r="AA969"/>
      <c r="AL969"/>
    </row>
    <row r="970" spans="1:38" ht="30" customHeight="1">
      <c r="A970" s="33"/>
      <c r="B970" s="33"/>
      <c r="C970" s="173"/>
      <c r="D970" s="162"/>
      <c r="E970" s="33"/>
      <c r="F970" s="33"/>
      <c r="G970" s="173"/>
      <c r="H970" s="162"/>
      <c r="I970" s="33"/>
      <c r="J970" s="33"/>
      <c r="K970" s="173"/>
      <c r="L970" s="162"/>
      <c r="M970" s="33"/>
      <c r="N970" s="33"/>
      <c r="O970" s="173"/>
      <c r="P970" s="162"/>
      <c r="Q970" s="33"/>
      <c r="R970" s="33"/>
      <c r="S970" s="173"/>
      <c r="U970" s="115"/>
      <c r="Y970"/>
      <c r="Z970"/>
      <c r="AA970"/>
      <c r="AL970"/>
    </row>
    <row r="971" spans="1:38" ht="30" customHeight="1">
      <c r="A971" s="35"/>
      <c r="B971" s="35"/>
      <c r="C971" s="162"/>
      <c r="D971" s="162"/>
      <c r="E971" s="35"/>
      <c r="F971" s="35"/>
      <c r="G971" s="162"/>
      <c r="H971" s="162"/>
      <c r="I971" s="35"/>
      <c r="J971" s="35"/>
      <c r="K971" s="162"/>
      <c r="L971" s="162"/>
      <c r="M971" s="35"/>
      <c r="N971" s="35"/>
      <c r="O971" s="162"/>
      <c r="P971" s="162"/>
      <c r="Q971" s="35"/>
      <c r="R971" s="35"/>
      <c r="U971" s="115"/>
      <c r="Y971"/>
      <c r="Z971"/>
      <c r="AA971"/>
      <c r="AL971"/>
    </row>
    <row r="972" spans="1:38" ht="30" customHeight="1">
      <c r="A972" s="70"/>
      <c r="B972" s="70"/>
      <c r="C972" s="71"/>
      <c r="D972" s="70"/>
      <c r="E972" s="71"/>
      <c r="F972" s="70"/>
      <c r="G972" s="71"/>
      <c r="H972" s="70"/>
      <c r="I972" s="71"/>
      <c r="J972" s="70"/>
      <c r="K972" s="71"/>
      <c r="L972" s="70"/>
      <c r="M972" s="71"/>
      <c r="N972" s="72"/>
      <c r="O972" s="72"/>
      <c r="P972" s="73"/>
      <c r="Q972" s="73"/>
      <c r="Y972"/>
      <c r="Z972"/>
      <c r="AA972"/>
      <c r="AL972"/>
    </row>
    <row r="973" spans="1:38" ht="15" customHeight="1">
      <c r="A973" s="23"/>
      <c r="L973" s="234"/>
      <c r="M973" s="234"/>
      <c r="N973" s="234"/>
      <c r="O973" s="234"/>
      <c r="P973" s="234"/>
      <c r="Q973" s="178"/>
      <c r="R973" s="161"/>
      <c r="Y973"/>
      <c r="Z973"/>
      <c r="AA973"/>
      <c r="AL973"/>
    </row>
    <row r="974" spans="1:38" ht="15.75" customHeight="1">
      <c r="A974" s="25"/>
      <c r="B974" s="26"/>
      <c r="C974" s="26"/>
      <c r="D974" s="26"/>
      <c r="E974" s="26"/>
      <c r="F974" s="26"/>
      <c r="G974" s="26"/>
      <c r="H974" s="26"/>
      <c r="I974" s="26"/>
      <c r="J974" s="26"/>
      <c r="K974" s="27"/>
      <c r="L974" s="28"/>
      <c r="M974" s="28"/>
      <c r="N974" s="27"/>
      <c r="O974" s="29"/>
      <c r="P974" s="28"/>
      <c r="Q974" s="28"/>
      <c r="R974" s="172"/>
      <c r="Y974"/>
      <c r="Z974"/>
      <c r="AA974"/>
      <c r="AL974"/>
    </row>
    <row r="975" spans="1:38" ht="16.5">
      <c r="A975" s="25"/>
      <c r="B975" s="26"/>
      <c r="C975" s="30"/>
      <c r="D975" s="31"/>
      <c r="E975" s="30"/>
      <c r="F975" s="31"/>
      <c r="G975" s="30"/>
      <c r="H975" s="31"/>
      <c r="I975" s="30"/>
      <c r="J975" s="31"/>
      <c r="K975" s="32"/>
      <c r="L975" s="33"/>
      <c r="M975" s="33"/>
      <c r="N975" s="33"/>
      <c r="O975" s="33"/>
      <c r="P975" s="33"/>
      <c r="Q975" s="33"/>
      <c r="R975" s="173"/>
      <c r="Y975"/>
      <c r="Z975"/>
      <c r="AA975"/>
      <c r="AL975"/>
    </row>
    <row r="976" spans="1:38" ht="15" customHeight="1">
      <c r="A976" s="34"/>
      <c r="B976" s="31"/>
      <c r="C976" s="30"/>
      <c r="D976" s="31"/>
      <c r="E976" s="30"/>
      <c r="F976" s="31"/>
      <c r="G976" s="30"/>
      <c r="H976" s="31"/>
      <c r="I976" s="30"/>
      <c r="J976" s="31"/>
      <c r="K976" s="32"/>
      <c r="L976" s="35"/>
      <c r="M976" s="35"/>
      <c r="N976" s="35"/>
      <c r="O976" s="35"/>
      <c r="P976" s="35"/>
      <c r="Q976" s="35"/>
      <c r="Y976"/>
      <c r="Z976"/>
      <c r="AA976"/>
      <c r="AL976"/>
    </row>
    <row r="977" spans="1:38" ht="16.5">
      <c r="A977" s="36"/>
      <c r="B977" s="28"/>
      <c r="C977" s="28"/>
      <c r="D977" s="28"/>
      <c r="E977" s="28"/>
      <c r="F977" s="28"/>
      <c r="G977" s="28"/>
      <c r="H977" s="28"/>
      <c r="I977" s="28"/>
      <c r="J977" s="28"/>
      <c r="K977" s="27"/>
      <c r="L977" s="28"/>
      <c r="M977" s="28"/>
      <c r="N977" s="27"/>
      <c r="O977" s="29"/>
      <c r="P977" s="28"/>
      <c r="Q977" s="28"/>
      <c r="R977" s="172"/>
      <c r="Y977"/>
      <c r="Z977"/>
      <c r="AA977"/>
      <c r="AL977"/>
    </row>
    <row r="978" spans="1:38" ht="16.5">
      <c r="A978" s="36"/>
      <c r="B978" s="28"/>
      <c r="C978" s="37"/>
      <c r="D978" s="37"/>
      <c r="E978" s="37"/>
      <c r="F978" s="37"/>
      <c r="G978" s="37"/>
      <c r="H978" s="37"/>
      <c r="I978" s="37"/>
      <c r="J978" s="37"/>
      <c r="K978" s="27"/>
      <c r="L978" s="28"/>
      <c r="M978" s="28"/>
      <c r="N978" s="27"/>
      <c r="O978" s="29"/>
      <c r="P978" s="28"/>
      <c r="Q978" s="28"/>
      <c r="R978" s="172"/>
      <c r="Y978"/>
      <c r="Z978"/>
      <c r="AA978"/>
      <c r="AL978"/>
    </row>
    <row r="979" spans="1:38" ht="16.5">
      <c r="A979" s="36"/>
      <c r="B979" s="28"/>
      <c r="C979" s="28"/>
      <c r="D979" s="28"/>
      <c r="E979" s="28"/>
      <c r="F979" s="28"/>
      <c r="G979" s="28"/>
      <c r="H979" s="28"/>
      <c r="I979" s="28"/>
      <c r="J979" s="28"/>
      <c r="K979" s="27"/>
      <c r="L979" s="28"/>
      <c r="M979" s="28"/>
      <c r="N979" s="27"/>
      <c r="O979" s="29"/>
      <c r="P979" s="28"/>
      <c r="Q979" s="28"/>
      <c r="R979" s="172"/>
      <c r="Y979"/>
      <c r="Z979"/>
      <c r="AA979"/>
      <c r="AL979"/>
    </row>
    <row r="980" spans="1:38" ht="16.5">
      <c r="A980" s="36"/>
      <c r="B980" s="28"/>
      <c r="C980" s="38"/>
      <c r="D980" s="28"/>
      <c r="E980" s="30"/>
      <c r="F980" s="38"/>
      <c r="G980" s="28"/>
      <c r="H980" s="28"/>
      <c r="I980" s="28"/>
      <c r="J980" s="28"/>
      <c r="K980" s="27"/>
      <c r="L980" s="28"/>
      <c r="M980" s="28"/>
      <c r="N980" s="27"/>
      <c r="O980" s="29"/>
      <c r="P980" s="28"/>
      <c r="Q980" s="28"/>
      <c r="R980" s="172"/>
      <c r="Y980" s="162"/>
      <c r="AA980"/>
      <c r="AL980"/>
    </row>
    <row r="981" spans="1:38" ht="16.5">
      <c r="A981" s="36"/>
      <c r="B981" s="28"/>
      <c r="C981" s="28"/>
      <c r="D981" s="28"/>
      <c r="E981" s="28"/>
      <c r="F981" s="28"/>
      <c r="G981" s="28"/>
      <c r="H981" s="28"/>
      <c r="I981" s="28"/>
      <c r="J981" s="28"/>
      <c r="K981" s="27"/>
      <c r="L981" s="28"/>
      <c r="M981" s="28"/>
      <c r="N981" s="27"/>
      <c r="O981" s="29"/>
      <c r="P981" s="28"/>
      <c r="Q981" s="28"/>
      <c r="R981" s="172"/>
      <c r="Y981" s="162"/>
      <c r="AA981"/>
      <c r="AL981"/>
    </row>
    <row r="982" spans="1:38" ht="16.5">
      <c r="A982" s="39"/>
      <c r="B982" s="28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174"/>
      <c r="Y982" s="162"/>
      <c r="AA982"/>
      <c r="AL982"/>
    </row>
    <row r="983" spans="1:38" ht="16.5">
      <c r="A983" s="36"/>
      <c r="B983" s="28"/>
      <c r="C983" s="28"/>
      <c r="D983" s="28"/>
      <c r="E983" s="28"/>
      <c r="F983" s="28"/>
      <c r="G983" s="28"/>
      <c r="H983" s="28"/>
      <c r="I983" s="28"/>
      <c r="J983" s="28"/>
      <c r="K983" s="27"/>
      <c r="L983" s="28"/>
      <c r="M983" s="28"/>
      <c r="N983" s="27"/>
      <c r="O983" s="29"/>
      <c r="P983" s="28"/>
      <c r="Q983" s="28"/>
      <c r="R983" s="172"/>
      <c r="Y983" s="162"/>
      <c r="AA983"/>
      <c r="AL983"/>
    </row>
    <row r="984" spans="1:38" ht="16.5">
      <c r="B984" s="28"/>
      <c r="Y984" s="162"/>
      <c r="AA984"/>
      <c r="AL984"/>
    </row>
    <row r="985" spans="1:38" ht="22.5">
      <c r="A985" s="50" t="s">
        <v>161</v>
      </c>
      <c r="B985">
        <f>COUNTIF(B$214:B$929,$A985)</f>
        <v>0</v>
      </c>
      <c r="C985"/>
      <c r="D985">
        <f>COUNTIF(D$214:D$929,$A985)</f>
        <v>0</v>
      </c>
      <c r="E985"/>
      <c r="F985">
        <f>COUNTIF(F$214:F$929,$A985)</f>
        <v>0</v>
      </c>
      <c r="G985"/>
      <c r="H985">
        <f>COUNTIF(H$214:H$929,$A985)</f>
        <v>0</v>
      </c>
      <c r="I985"/>
      <c r="J985">
        <f>COUNTIF(J$216:J$929,$A985)</f>
        <v>0</v>
      </c>
      <c r="K985"/>
      <c r="L985">
        <f>COUNTIF(L$216:L$929,$A985)</f>
        <v>0</v>
      </c>
      <c r="O985" s="44">
        <f>SUM(B985:L985)</f>
        <v>0</v>
      </c>
      <c r="Y985" s="162"/>
      <c r="AA985"/>
      <c r="AL985"/>
    </row>
    <row r="986" spans="1:38" ht="33.75" customHeight="1">
      <c r="A986" s="55" t="s">
        <v>180</v>
      </c>
      <c r="B986">
        <f>COUNTIF(B$214:B$929,$A986)</f>
        <v>15</v>
      </c>
      <c r="C986"/>
      <c r="D986">
        <f>COUNTIF(D$214:D$929,$A986)</f>
        <v>13</v>
      </c>
      <c r="E986"/>
      <c r="F986">
        <f>COUNTIF(F$214:F$929,$A986)</f>
        <v>25</v>
      </c>
      <c r="G986"/>
      <c r="H986">
        <f>COUNTIF(H$214:H$929,$A986)</f>
        <v>16</v>
      </c>
      <c r="I986"/>
      <c r="J986">
        <f>COUNTIF(J$216:J$929,$A986)</f>
        <v>15</v>
      </c>
      <c r="K986"/>
      <c r="L986">
        <f>COUNTIF(L$216:L$929,$A986)</f>
        <v>16</v>
      </c>
      <c r="O986" s="44">
        <f>SUM(B986:L986)</f>
        <v>100</v>
      </c>
      <c r="Y986" s="162"/>
      <c r="AA986"/>
      <c r="AL986"/>
    </row>
    <row r="987" spans="1:38" ht="21.75" customHeight="1">
      <c r="A987" s="57" t="s">
        <v>89</v>
      </c>
      <c r="B987" s="58">
        <f>SUM(B988:B997)</f>
        <v>29</v>
      </c>
      <c r="C987" s="58"/>
      <c r="D987" s="58">
        <f>SUM(D988:D997)</f>
        <v>26</v>
      </c>
      <c r="E987" s="58"/>
      <c r="F987" s="58">
        <f>SUM(F988:F997)</f>
        <v>40</v>
      </c>
      <c r="G987" s="58"/>
      <c r="H987" s="58">
        <f>SUM(H988:H997)</f>
        <v>27</v>
      </c>
      <c r="I987" s="58"/>
      <c r="J987" s="58">
        <f>SUM(J988:J997)</f>
        <v>26</v>
      </c>
      <c r="K987" s="58"/>
      <c r="L987" s="58">
        <f>SUM(L988:L997)</f>
        <v>18</v>
      </c>
      <c r="O987" s="44"/>
      <c r="Y987" s="162"/>
      <c r="AA987"/>
      <c r="AL987"/>
    </row>
    <row r="988" spans="1:38" ht="24" customHeight="1">
      <c r="A988" s="124" t="s">
        <v>93</v>
      </c>
      <c r="B988" s="117">
        <f t="shared" ref="B988:B999" si="0">COUNTIF(B$214:B$929,$A988)</f>
        <v>11</v>
      </c>
      <c r="C988"/>
      <c r="D988" s="117">
        <f t="shared" ref="D988:D999" si="1">COUNTIF(D$214:D$929,$A988)</f>
        <v>10</v>
      </c>
      <c r="E988"/>
      <c r="F988" s="58">
        <f>SUM(F989:F998)</f>
        <v>20</v>
      </c>
      <c r="G988"/>
      <c r="H988" s="117">
        <f>COUNTIF(H$214:H$929,$A988)</f>
        <v>12</v>
      </c>
      <c r="I988"/>
      <c r="J988" s="58">
        <f>COUNTIF(J$216:J$929,$A988)</f>
        <v>10</v>
      </c>
      <c r="K988">
        <f>COUNTIF(K$216:K$929,$A988)</f>
        <v>0</v>
      </c>
      <c r="L988" s="58">
        <f>COUNTIF(L$216:L$929,$A988)</f>
        <v>8</v>
      </c>
      <c r="O988" s="44">
        <f t="shared" ref="O988:O994" si="2">SUM(B988:L988)</f>
        <v>71</v>
      </c>
      <c r="Y988" s="162"/>
      <c r="AA988"/>
      <c r="AL988"/>
    </row>
    <row r="989" spans="1:38" ht="25.5" customHeight="1">
      <c r="A989" s="49" t="s">
        <v>152</v>
      </c>
      <c r="B989">
        <f t="shared" si="0"/>
        <v>0</v>
      </c>
      <c r="C989"/>
      <c r="D989" s="117">
        <f t="shared" si="1"/>
        <v>0</v>
      </c>
      <c r="E989"/>
      <c r="F989" s="58">
        <f t="shared" ref="F989:F999" si="3">COUNTIF(F$214:F$929,$A989)</f>
        <v>0</v>
      </c>
      <c r="G989"/>
      <c r="H989">
        <f>COUNTIF(H$214:H$929,$A989)</f>
        <v>0</v>
      </c>
      <c r="I989"/>
      <c r="J989" s="58">
        <f>COUNTIF(J$216:J$929,$A989)</f>
        <v>0</v>
      </c>
      <c r="K989"/>
      <c r="L989" s="58">
        <f>COUNTIF(L$216:L$929,$A989)</f>
        <v>0</v>
      </c>
      <c r="O989" s="44">
        <f t="shared" si="2"/>
        <v>0</v>
      </c>
      <c r="Y989" s="162"/>
      <c r="AA989"/>
      <c r="AL989"/>
    </row>
    <row r="990" spans="1:38" ht="24" customHeight="1" thickBot="1">
      <c r="A990" s="53" t="s">
        <v>158</v>
      </c>
      <c r="B990" s="58">
        <f t="shared" si="0"/>
        <v>6</v>
      </c>
      <c r="C990"/>
      <c r="D990" s="58">
        <f t="shared" si="1"/>
        <v>6</v>
      </c>
      <c r="E990"/>
      <c r="F990" s="58">
        <f t="shared" si="3"/>
        <v>4</v>
      </c>
      <c r="G990" s="58">
        <f t="shared" ref="G990:G996" si="4">COUNTIF(G$214:G$929,$A990)</f>
        <v>0</v>
      </c>
      <c r="H990" s="58">
        <f>COUNTIF(H$214:H$929,$A990)</f>
        <v>5</v>
      </c>
      <c r="I990"/>
      <c r="J990" s="58">
        <f>COUNTIF(J$216:J$929,$A990)</f>
        <v>5</v>
      </c>
      <c r="K990"/>
      <c r="L990" s="58">
        <f>COUNTIF(L$216:L$929,$A990)</f>
        <v>4</v>
      </c>
      <c r="O990" s="44">
        <f t="shared" si="2"/>
        <v>30</v>
      </c>
      <c r="Y990" s="162"/>
      <c r="AA990"/>
      <c r="AL990"/>
    </row>
    <row r="991" spans="1:38" ht="24" customHeight="1">
      <c r="A991" s="4" t="s">
        <v>153</v>
      </c>
      <c r="B991" s="58">
        <f t="shared" si="0"/>
        <v>0</v>
      </c>
      <c r="C991" s="58">
        <f t="shared" ref="C991:C996" si="5">COUNTIF(C$214:C$929,$A991)</f>
        <v>0</v>
      </c>
      <c r="D991" s="58">
        <f t="shared" si="1"/>
        <v>0</v>
      </c>
      <c r="E991" s="58">
        <f t="shared" ref="E991:E996" si="6">COUNTIF(E$214:E$929,$A991)</f>
        <v>0</v>
      </c>
      <c r="F991" s="58">
        <f t="shared" si="3"/>
        <v>0</v>
      </c>
      <c r="G991" s="58">
        <f t="shared" si="4"/>
        <v>0</v>
      </c>
      <c r="H991" s="117">
        <v>2</v>
      </c>
      <c r="I991" s="58">
        <f t="shared" ref="I991:I996" si="7">COUNTIF(I$214:I$929,$A991)</f>
        <v>0</v>
      </c>
      <c r="J991" s="117">
        <v>3</v>
      </c>
      <c r="K991" s="58">
        <f t="shared" ref="K991:K996" si="8">COUNTIF(K$214:K$929,$A991)</f>
        <v>0</v>
      </c>
      <c r="L991" s="117">
        <v>2</v>
      </c>
      <c r="O991" s="44">
        <f t="shared" si="2"/>
        <v>7</v>
      </c>
      <c r="Y991" s="162"/>
      <c r="AA991"/>
      <c r="AL991"/>
    </row>
    <row r="992" spans="1:38" ht="29.25" customHeight="1">
      <c r="A992" s="142" t="s">
        <v>192</v>
      </c>
      <c r="B992" s="58">
        <f t="shared" si="0"/>
        <v>8</v>
      </c>
      <c r="C992" s="58">
        <f t="shared" si="5"/>
        <v>0</v>
      </c>
      <c r="D992" s="58">
        <f t="shared" si="1"/>
        <v>6</v>
      </c>
      <c r="E992" s="58">
        <f t="shared" si="6"/>
        <v>0</v>
      </c>
      <c r="F992" s="58">
        <f t="shared" si="3"/>
        <v>8</v>
      </c>
      <c r="G992" s="58">
        <f t="shared" si="4"/>
        <v>0</v>
      </c>
      <c r="H992" s="58">
        <f t="shared" ref="H992:H999" si="9">COUNTIF(H$214:H$929,$A992)</f>
        <v>4</v>
      </c>
      <c r="I992" s="58">
        <f t="shared" si="7"/>
        <v>0</v>
      </c>
      <c r="J992" s="58">
        <f>COUNTIF(J$214:J$929,$A992)</f>
        <v>4</v>
      </c>
      <c r="K992" s="58">
        <f t="shared" si="8"/>
        <v>0</v>
      </c>
      <c r="L992" s="58">
        <f>COUNTIF(L$214:L$929,$A992)</f>
        <v>4</v>
      </c>
      <c r="O992" s="44">
        <f t="shared" si="2"/>
        <v>34</v>
      </c>
      <c r="Y992" s="162"/>
      <c r="AA992"/>
      <c r="AL992"/>
    </row>
    <row r="993" spans="1:38" ht="29.25" customHeight="1">
      <c r="A993" s="142" t="s">
        <v>230</v>
      </c>
      <c r="B993" s="58">
        <f t="shared" si="0"/>
        <v>0</v>
      </c>
      <c r="C993" s="58">
        <f t="shared" si="5"/>
        <v>0</v>
      </c>
      <c r="D993" s="58">
        <f t="shared" si="1"/>
        <v>0</v>
      </c>
      <c r="E993" s="58">
        <f t="shared" si="6"/>
        <v>0</v>
      </c>
      <c r="F993" s="58">
        <f t="shared" si="3"/>
        <v>0</v>
      </c>
      <c r="G993" s="58">
        <f t="shared" si="4"/>
        <v>0</v>
      </c>
      <c r="H993" s="58">
        <f t="shared" si="9"/>
        <v>0</v>
      </c>
      <c r="I993" s="58">
        <f t="shared" si="7"/>
        <v>0</v>
      </c>
      <c r="J993" s="58">
        <f>COUNTIF(J$214:J$929,$A993)</f>
        <v>0</v>
      </c>
      <c r="K993" s="58">
        <f t="shared" si="8"/>
        <v>0</v>
      </c>
      <c r="L993" s="58">
        <f>COUNTIF(L$214:L$929,$A993)</f>
        <v>0</v>
      </c>
      <c r="O993" s="44">
        <f t="shared" si="2"/>
        <v>0</v>
      </c>
      <c r="Y993" s="162"/>
      <c r="AA993"/>
      <c r="AL993"/>
    </row>
    <row r="994" spans="1:38" ht="29.25" customHeight="1" thickBot="1">
      <c r="A994" s="142" t="s">
        <v>29</v>
      </c>
      <c r="B994" s="58">
        <f t="shared" si="0"/>
        <v>0</v>
      </c>
      <c r="C994" s="58">
        <f t="shared" si="5"/>
        <v>0</v>
      </c>
      <c r="D994" s="58">
        <f t="shared" si="1"/>
        <v>0</v>
      </c>
      <c r="E994" s="58">
        <f t="shared" si="6"/>
        <v>0</v>
      </c>
      <c r="F994" s="58">
        <f t="shared" si="3"/>
        <v>0</v>
      </c>
      <c r="G994" s="58">
        <f t="shared" si="4"/>
        <v>0</v>
      </c>
      <c r="H994" s="58">
        <f t="shared" si="9"/>
        <v>0</v>
      </c>
      <c r="I994" s="58">
        <f t="shared" si="7"/>
        <v>0</v>
      </c>
      <c r="J994" s="58">
        <f>COUNTIF(J$214:J$929,$A994)</f>
        <v>0</v>
      </c>
      <c r="K994" s="58">
        <f t="shared" si="8"/>
        <v>0</v>
      </c>
      <c r="L994" s="58">
        <f>COUNTIF(L$214:L$929,$A994)</f>
        <v>0</v>
      </c>
      <c r="O994" s="44">
        <f t="shared" si="2"/>
        <v>0</v>
      </c>
      <c r="Y994" s="162"/>
      <c r="AA994"/>
      <c r="AL994"/>
    </row>
    <row r="995" spans="1:38" ht="29.25" customHeight="1">
      <c r="A995" s="4" t="s">
        <v>283</v>
      </c>
      <c r="B995" s="58">
        <f t="shared" si="0"/>
        <v>4</v>
      </c>
      <c r="C995" s="58">
        <f t="shared" si="5"/>
        <v>0</v>
      </c>
      <c r="D995" s="58">
        <f t="shared" si="1"/>
        <v>4</v>
      </c>
      <c r="E995" s="58">
        <f t="shared" si="6"/>
        <v>0</v>
      </c>
      <c r="F995" s="58">
        <f t="shared" si="3"/>
        <v>8</v>
      </c>
      <c r="G995" s="58">
        <f t="shared" si="4"/>
        <v>0</v>
      </c>
      <c r="H995" s="58">
        <f t="shared" si="9"/>
        <v>4</v>
      </c>
      <c r="I995" s="58">
        <f t="shared" si="7"/>
        <v>0</v>
      </c>
      <c r="J995" s="58">
        <f>COUNTIF(J$214:J$929,$A995)</f>
        <v>4</v>
      </c>
      <c r="K995" s="58">
        <f t="shared" si="8"/>
        <v>0</v>
      </c>
      <c r="L995" s="58">
        <f>COUNTIF(L$214:L$929,$A995)</f>
        <v>0</v>
      </c>
      <c r="O995" s="44"/>
      <c r="Y995" s="162"/>
      <c r="AA995"/>
      <c r="AL995"/>
    </row>
    <row r="996" spans="1:38" ht="29.25" customHeight="1">
      <c r="A996" s="68" t="s">
        <v>198</v>
      </c>
      <c r="B996" s="58">
        <f t="shared" si="0"/>
        <v>0</v>
      </c>
      <c r="C996" s="58">
        <f t="shared" si="5"/>
        <v>0</v>
      </c>
      <c r="D996" s="58">
        <f t="shared" si="1"/>
        <v>0</v>
      </c>
      <c r="E996" s="58">
        <f t="shared" si="6"/>
        <v>0</v>
      </c>
      <c r="F996" s="58">
        <f t="shared" si="3"/>
        <v>0</v>
      </c>
      <c r="G996" s="58">
        <f t="shared" si="4"/>
        <v>0</v>
      </c>
      <c r="H996" s="58">
        <f t="shared" si="9"/>
        <v>0</v>
      </c>
      <c r="I996" s="58">
        <f t="shared" si="7"/>
        <v>0</v>
      </c>
      <c r="J996" s="58">
        <f>COUNTIF(J$214:J$929,$A996)</f>
        <v>0</v>
      </c>
      <c r="K996" s="58">
        <f t="shared" si="8"/>
        <v>0</v>
      </c>
      <c r="L996" s="58">
        <f>COUNTIF(L$214:L$929,$A996)</f>
        <v>0</v>
      </c>
      <c r="O996" s="44"/>
      <c r="Y996" s="162"/>
      <c r="AA996"/>
      <c r="AL996"/>
    </row>
    <row r="997" spans="1:38" ht="24" customHeight="1">
      <c r="A997" s="53" t="s">
        <v>11</v>
      </c>
      <c r="B997">
        <f t="shared" si="0"/>
        <v>0</v>
      </c>
      <c r="C997"/>
      <c r="D997">
        <f t="shared" si="1"/>
        <v>0</v>
      </c>
      <c r="E997"/>
      <c r="F997">
        <f t="shared" si="3"/>
        <v>0</v>
      </c>
      <c r="G997"/>
      <c r="H997">
        <f t="shared" si="9"/>
        <v>0</v>
      </c>
      <c r="I997"/>
      <c r="J997">
        <f>COUNTIF(J$216:J$929,$A997)</f>
        <v>0</v>
      </c>
      <c r="K997"/>
      <c r="L997">
        <f>COUNTIF(L$216:L$929,$A997)</f>
        <v>0</v>
      </c>
      <c r="O997" s="44">
        <f>SUM(B997:L997)</f>
        <v>0</v>
      </c>
      <c r="Y997" s="162"/>
      <c r="AA997"/>
      <c r="AL997"/>
    </row>
    <row r="998" spans="1:38" ht="22.5">
      <c r="A998" s="53" t="s">
        <v>29</v>
      </c>
      <c r="B998">
        <f t="shared" si="0"/>
        <v>0</v>
      </c>
      <c r="C998">
        <f>COUNTIF(C$214:C$929,$A998)</f>
        <v>0</v>
      </c>
      <c r="D998">
        <f t="shared" si="1"/>
        <v>0</v>
      </c>
      <c r="E998">
        <f>COUNTIF(E$214:E$929,$A998)</f>
        <v>0</v>
      </c>
      <c r="F998">
        <f t="shared" si="3"/>
        <v>0</v>
      </c>
      <c r="G998">
        <f>COUNTIF(G$214:G$929,$A998)</f>
        <v>0</v>
      </c>
      <c r="H998">
        <f t="shared" si="9"/>
        <v>0</v>
      </c>
      <c r="I998">
        <f t="shared" ref="I998:L999" si="10">COUNTIF(I$214:I$929,$A998)</f>
        <v>0</v>
      </c>
      <c r="J998">
        <f t="shared" si="10"/>
        <v>0</v>
      </c>
      <c r="K998">
        <f t="shared" si="10"/>
        <v>0</v>
      </c>
      <c r="L998">
        <f t="shared" si="10"/>
        <v>0</v>
      </c>
      <c r="O998" s="44">
        <f>SUM(B998:L998)</f>
        <v>0</v>
      </c>
      <c r="Y998" s="162"/>
      <c r="AA998"/>
      <c r="AL998"/>
    </row>
    <row r="999" spans="1:38" ht="23.25" customHeight="1">
      <c r="A999" s="68" t="s">
        <v>194</v>
      </c>
      <c r="B999">
        <f t="shared" si="0"/>
        <v>0</v>
      </c>
      <c r="C999">
        <f>COUNTIF(C$214:C$929,$A999)</f>
        <v>0</v>
      </c>
      <c r="D999">
        <f t="shared" si="1"/>
        <v>0</v>
      </c>
      <c r="E999">
        <f>COUNTIF(E$214:E$929,$A999)</f>
        <v>0</v>
      </c>
      <c r="F999">
        <f t="shared" si="3"/>
        <v>4</v>
      </c>
      <c r="G999">
        <f>COUNTIF(G$214:G$929,$A999)</f>
        <v>0</v>
      </c>
      <c r="H999">
        <f t="shared" si="9"/>
        <v>6</v>
      </c>
      <c r="I999">
        <f t="shared" si="10"/>
        <v>0</v>
      </c>
      <c r="J999">
        <f t="shared" si="10"/>
        <v>3</v>
      </c>
      <c r="K999">
        <f t="shared" si="10"/>
        <v>0</v>
      </c>
      <c r="L999">
        <f t="shared" si="10"/>
        <v>0</v>
      </c>
      <c r="O999" s="44"/>
      <c r="Y999" s="162"/>
      <c r="AA999"/>
      <c r="AL999"/>
    </row>
    <row r="1000" spans="1:38" ht="16.5">
      <c r="A1000" s="45" t="s">
        <v>89</v>
      </c>
      <c r="B1000" s="46">
        <f>SUM(B1001:B1004)</f>
        <v>11</v>
      </c>
      <c r="C1000" s="46"/>
      <c r="D1000" s="46">
        <f>SUM(D1001:D1004)</f>
        <v>10</v>
      </c>
      <c r="E1000" s="46"/>
      <c r="F1000" s="46">
        <f>SUM(F1001:F1004)</f>
        <v>10</v>
      </c>
      <c r="G1000" s="46"/>
      <c r="H1000" s="46">
        <f>SUM(H1001:H1004)</f>
        <v>12</v>
      </c>
      <c r="I1000" s="46"/>
      <c r="J1000" s="46">
        <f>SUM(J1001:J1004)</f>
        <v>10</v>
      </c>
      <c r="K1000" s="46"/>
      <c r="L1000" s="46">
        <f>SUM(L1001:L1004)</f>
        <v>8</v>
      </c>
      <c r="Y1000" s="162"/>
      <c r="AA1000"/>
      <c r="AL1000"/>
    </row>
    <row r="1001" spans="1:38" ht="29.25" customHeight="1">
      <c r="A1001" s="42" t="s">
        <v>93</v>
      </c>
      <c r="B1001">
        <f>COUNTIF(B$214:B$929,$A1001)</f>
        <v>11</v>
      </c>
      <c r="C1001"/>
      <c r="D1001">
        <f>COUNTIF(D$214:D$929,$A1001)</f>
        <v>10</v>
      </c>
      <c r="E1001"/>
      <c r="F1001">
        <f>COUNTIF(F$214:F$929,$A1001)</f>
        <v>10</v>
      </c>
      <c r="G1001"/>
      <c r="H1001">
        <f>COUNTIF(H$214:H$929,$A1001)</f>
        <v>12</v>
      </c>
      <c r="I1001"/>
      <c r="J1001">
        <f>COUNTIF(J$216:J$929,$A1001)</f>
        <v>10</v>
      </c>
      <c r="K1001">
        <f>COUNTIF(K$216:K$929,$A1001)</f>
        <v>0</v>
      </c>
      <c r="L1001">
        <f>COUNTIF(L$216:L$929,$A1001)</f>
        <v>8</v>
      </c>
      <c r="O1001" s="44">
        <f t="shared" ref="O1001:O1007" si="11">SUM(B1001:L1001)</f>
        <v>61</v>
      </c>
      <c r="P1001" t="s">
        <v>76</v>
      </c>
      <c r="Y1001" s="162"/>
      <c r="AA1001"/>
      <c r="AL1001"/>
    </row>
    <row r="1002" spans="1:38" ht="42" customHeight="1">
      <c r="A1002" s="42" t="s">
        <v>152</v>
      </c>
      <c r="B1002">
        <f>COUNTIF(B$214:B$929,$A1002)</f>
        <v>0</v>
      </c>
      <c r="C1002"/>
      <c r="D1002">
        <f>COUNTIF(D$214:D$929,$A1002)</f>
        <v>0</v>
      </c>
      <c r="E1002"/>
      <c r="F1002">
        <f>COUNTIF(F$214:F$929,$A1002)</f>
        <v>0</v>
      </c>
      <c r="G1002"/>
      <c r="H1002">
        <f>COUNTIF(H$214:H$929,$A1002)</f>
        <v>0</v>
      </c>
      <c r="I1002"/>
      <c r="J1002">
        <f>COUNTIF(J$216:J$929,$A1002)</f>
        <v>0</v>
      </c>
      <c r="K1002"/>
      <c r="L1002">
        <f>COUNTIF(L$216:L$929,$A1002)</f>
        <v>0</v>
      </c>
      <c r="O1002" s="44">
        <f t="shared" si="11"/>
        <v>0</v>
      </c>
      <c r="P1002" t="s">
        <v>76</v>
      </c>
      <c r="Y1002" s="162"/>
      <c r="AA1002"/>
      <c r="AL1002"/>
    </row>
    <row r="1003" spans="1:38" ht="20.25" customHeight="1" thickBot="1">
      <c r="B1003">
        <f t="shared" ref="B1003:I1003" si="12">COUNTIF(B$214:B$929,$A991)</f>
        <v>0</v>
      </c>
      <c r="C1003" s="58">
        <f t="shared" si="12"/>
        <v>0</v>
      </c>
      <c r="D1003">
        <f t="shared" si="12"/>
        <v>0</v>
      </c>
      <c r="E1003" s="58">
        <f t="shared" si="12"/>
        <v>0</v>
      </c>
      <c r="F1003">
        <f t="shared" si="12"/>
        <v>0</v>
      </c>
      <c r="G1003" s="58">
        <f t="shared" si="12"/>
        <v>0</v>
      </c>
      <c r="H1003">
        <f t="shared" si="12"/>
        <v>0</v>
      </c>
      <c r="I1003" s="58">
        <f t="shared" si="12"/>
        <v>0</v>
      </c>
      <c r="J1003">
        <f>COUNTIF(J$216:J$929,$A991)</f>
        <v>0</v>
      </c>
      <c r="K1003" s="58">
        <f>COUNTIF(K$214:K$929,$A991)</f>
        <v>0</v>
      </c>
      <c r="L1003" s="58">
        <f>COUNTIF(L$214:L$929,$A991)</f>
        <v>0</v>
      </c>
      <c r="O1003" s="44">
        <f t="shared" si="11"/>
        <v>0</v>
      </c>
      <c r="P1003" t="s">
        <v>76</v>
      </c>
      <c r="Y1003" s="162"/>
      <c r="AA1003"/>
      <c r="AL1003"/>
    </row>
    <row r="1004" spans="1:38" ht="21.75" customHeight="1">
      <c r="A1004" s="4" t="s">
        <v>11</v>
      </c>
      <c r="B1004">
        <f>COUNTIF(B$214:B$929,$A1004)</f>
        <v>0</v>
      </c>
      <c r="C1004"/>
      <c r="D1004">
        <f>COUNTIF(D$214:D$929,$A1004)</f>
        <v>0</v>
      </c>
      <c r="E1004"/>
      <c r="F1004">
        <f>COUNTIF(F$214:F$929,$A1004)</f>
        <v>0</v>
      </c>
      <c r="G1004"/>
      <c r="H1004">
        <f>COUNTIF(H$214:H$929,$A1004)</f>
        <v>0</v>
      </c>
      <c r="I1004"/>
      <c r="J1004">
        <f>COUNTIF(J$216:J$929,$A1004)</f>
        <v>0</v>
      </c>
      <c r="K1004"/>
      <c r="L1004">
        <f>COUNTIF(L$216:L$929,$A1004)</f>
        <v>0</v>
      </c>
      <c r="O1004" s="44">
        <f t="shared" si="11"/>
        <v>0</v>
      </c>
      <c r="P1004" t="s">
        <v>76</v>
      </c>
      <c r="Y1004" s="162"/>
      <c r="AA1004"/>
      <c r="AL1004"/>
    </row>
    <row r="1005" spans="1:38" ht="24" customHeight="1">
      <c r="A1005" s="47" t="s">
        <v>90</v>
      </c>
      <c r="B1005" s="45">
        <f>SUM(B1006:B1007)</f>
        <v>0</v>
      </c>
      <c r="C1005" s="45"/>
      <c r="D1005" s="45">
        <f>SUM(D1006:D1007)</f>
        <v>0</v>
      </c>
      <c r="E1005" s="45"/>
      <c r="F1005" s="45">
        <f>SUM(F1006:F1007)</f>
        <v>0</v>
      </c>
      <c r="G1005" s="45"/>
      <c r="H1005" s="45">
        <f>SUM(H1006:H1007)</f>
        <v>0</v>
      </c>
      <c r="I1005" s="45"/>
      <c r="J1005" s="45">
        <f>SUM(J1006:J1007)</f>
        <v>0</v>
      </c>
      <c r="K1005" s="45"/>
      <c r="L1005" s="45">
        <f>SUM(L1006:L1007)</f>
        <v>0</v>
      </c>
      <c r="O1005" s="44">
        <f t="shared" si="11"/>
        <v>0</v>
      </c>
      <c r="Y1005" s="162"/>
      <c r="AA1005"/>
      <c r="AL1005"/>
    </row>
    <row r="1006" spans="1:38" ht="27" customHeight="1">
      <c r="A1006" s="142" t="s">
        <v>85</v>
      </c>
      <c r="B1006">
        <f t="shared" ref="B1006:L1006" si="13">COUNTIF(B$214:B$929,$A1006)</f>
        <v>0</v>
      </c>
      <c r="C1006">
        <f t="shared" si="13"/>
        <v>0</v>
      </c>
      <c r="D1006">
        <f t="shared" si="13"/>
        <v>0</v>
      </c>
      <c r="E1006">
        <f t="shared" si="13"/>
        <v>0</v>
      </c>
      <c r="F1006">
        <f t="shared" si="13"/>
        <v>0</v>
      </c>
      <c r="G1006">
        <f t="shared" si="13"/>
        <v>0</v>
      </c>
      <c r="H1006">
        <f t="shared" si="13"/>
        <v>0</v>
      </c>
      <c r="I1006">
        <f t="shared" si="13"/>
        <v>0</v>
      </c>
      <c r="J1006">
        <f t="shared" si="13"/>
        <v>0</v>
      </c>
      <c r="K1006">
        <f t="shared" si="13"/>
        <v>0</v>
      </c>
      <c r="L1006">
        <f t="shared" si="13"/>
        <v>0</v>
      </c>
      <c r="O1006" s="44">
        <f t="shared" si="11"/>
        <v>0</v>
      </c>
      <c r="Y1006" s="162"/>
      <c r="AA1006"/>
      <c r="AL1006"/>
    </row>
    <row r="1007" spans="1:38">
      <c r="A1007" s="21" t="s">
        <v>28</v>
      </c>
      <c r="B1007">
        <f>COUNTIF(B$214:B$929,$A1007)</f>
        <v>0</v>
      </c>
      <c r="C1007"/>
      <c r="D1007">
        <f>COUNTIF(D$214:D$929,$A1007)</f>
        <v>0</v>
      </c>
      <c r="E1007"/>
      <c r="F1007">
        <f>COUNTIF(F$214:F$929,$A1007)</f>
        <v>0</v>
      </c>
      <c r="G1007"/>
      <c r="H1007">
        <f>COUNTIF(H$214:H$929,$A1007)</f>
        <v>0</v>
      </c>
      <c r="I1007"/>
      <c r="J1007">
        <f>COUNTIF(J$216:J$929,$A1007)</f>
        <v>0</v>
      </c>
      <c r="K1007"/>
      <c r="L1007">
        <f>COUNTIF(L$216:L$929,$A1007)</f>
        <v>0</v>
      </c>
      <c r="O1007" s="44">
        <f t="shared" si="11"/>
        <v>0</v>
      </c>
      <c r="Y1007" s="162"/>
      <c r="AA1007"/>
      <c r="AL1007"/>
    </row>
    <row r="1008" spans="1:38">
      <c r="A1008" s="49" t="s">
        <v>94</v>
      </c>
      <c r="B1008" s="45">
        <f>SUM(B1009:B1010)</f>
        <v>0</v>
      </c>
      <c r="C1008" s="45"/>
      <c r="D1008" s="45">
        <f>SUM(D1009:D1010)</f>
        <v>0</v>
      </c>
      <c r="E1008" s="45"/>
      <c r="F1008" s="45">
        <f>SUM(F1009:F1010)</f>
        <v>0</v>
      </c>
      <c r="G1008" s="45"/>
      <c r="H1008" s="45">
        <f>SUM(H1009:H1010)</f>
        <v>0</v>
      </c>
      <c r="I1008" s="45"/>
      <c r="J1008" s="45">
        <f>SUM(J1009:J1010)</f>
        <v>0</v>
      </c>
      <c r="K1008" s="45"/>
      <c r="L1008" s="45">
        <f>SUM(L1009:L1010)</f>
        <v>0</v>
      </c>
      <c r="O1008" s="44"/>
      <c r="Y1008" s="162"/>
      <c r="AA1008"/>
      <c r="AL1008"/>
    </row>
    <row r="1009" spans="1:38" ht="22.5">
      <c r="A1009" s="48" t="s">
        <v>29</v>
      </c>
      <c r="B1009">
        <f>COUNTIF(B$214:B$929,$A1009)</f>
        <v>0</v>
      </c>
      <c r="C1009"/>
      <c r="D1009">
        <f>COUNTIF(D$214:D$929,$A1009)</f>
        <v>0</v>
      </c>
      <c r="E1009"/>
      <c r="F1009">
        <f>COUNTIF(F$214:F$929,$A1009)</f>
        <v>0</v>
      </c>
      <c r="G1009"/>
      <c r="H1009">
        <f>COUNTIF(H$214:H$929,$A1009)</f>
        <v>0</v>
      </c>
      <c r="I1009"/>
      <c r="J1009">
        <f>COUNTIF(J$216:J$929,$A1009)</f>
        <v>0</v>
      </c>
      <c r="K1009"/>
      <c r="L1009">
        <f>COUNTIF(L$216:L$929,$A1009)</f>
        <v>0</v>
      </c>
      <c r="O1009" s="44">
        <f>SUM(B1009:L1009)</f>
        <v>0</v>
      </c>
      <c r="Y1009" s="162"/>
      <c r="AA1009"/>
      <c r="AL1009"/>
    </row>
    <row r="1010" spans="1:38">
      <c r="A1010" s="21" t="s">
        <v>160</v>
      </c>
      <c r="B1010">
        <f>COUNTIF(B$214:B$929,$A1010)</f>
        <v>0</v>
      </c>
      <c r="C1010"/>
      <c r="D1010">
        <f>COUNTIF(D$214:D$929,$A1010)</f>
        <v>0</v>
      </c>
      <c r="E1010"/>
      <c r="F1010">
        <f>COUNTIF(F$214:F$929,$A1010)</f>
        <v>0</v>
      </c>
      <c r="G1010"/>
      <c r="H1010">
        <f>COUNTIF(H$214:H$929,$A1010)</f>
        <v>0</v>
      </c>
      <c r="I1010"/>
      <c r="J1010">
        <f>COUNTIF(J$216:J$929,$A1010)</f>
        <v>0</v>
      </c>
      <c r="K1010"/>
      <c r="L1010">
        <f>COUNTIF(L$216:L$929,$A1010)</f>
        <v>0</v>
      </c>
      <c r="O1010" s="44">
        <f>SUM(B1010:L1010)</f>
        <v>0</v>
      </c>
      <c r="Y1010" s="162"/>
      <c r="AA1010"/>
      <c r="AL1010"/>
    </row>
    <row r="1011" spans="1:38" ht="15.75">
      <c r="A1011" s="47" t="s">
        <v>91</v>
      </c>
      <c r="B1011" s="45">
        <f>SUM(B1012:B1015)</f>
        <v>10</v>
      </c>
      <c r="C1011" s="45"/>
      <c r="D1011" s="45">
        <f>SUM(D1012:D1015)</f>
        <v>19</v>
      </c>
      <c r="E1011" s="45"/>
      <c r="F1011" s="45">
        <f>SUM(F1012:F1015)</f>
        <v>56</v>
      </c>
      <c r="G1011" s="45"/>
      <c r="H1011" s="45">
        <f>SUM(H1012:H1015)</f>
        <v>81</v>
      </c>
      <c r="I1011" s="45"/>
      <c r="J1011" s="45">
        <f>SUM(J1012:J1015)</f>
        <v>24</v>
      </c>
      <c r="K1011" s="45"/>
      <c r="L1011" s="45">
        <f>SUM(L1012:L1015)</f>
        <v>64</v>
      </c>
      <c r="O1011" s="44"/>
      <c r="Y1011" s="162"/>
      <c r="AA1011"/>
      <c r="AL1011"/>
    </row>
    <row r="1012" spans="1:38" ht="15.75">
      <c r="A1012" s="42" t="s">
        <v>26</v>
      </c>
      <c r="B1012">
        <f>COUNTIF(B$214:B$929,$A1012)</f>
        <v>0</v>
      </c>
      <c r="C1012"/>
      <c r="D1012">
        <f>COUNTIF(D$214:D$929,$A1012)</f>
        <v>0</v>
      </c>
      <c r="E1012"/>
      <c r="F1012" s="45">
        <f>SUM(F1013:F1017)</f>
        <v>28</v>
      </c>
      <c r="G1012"/>
      <c r="H1012" s="45">
        <f>SUM(H1013:H1017)</f>
        <v>41</v>
      </c>
      <c r="I1012"/>
      <c r="J1012" s="45">
        <f>SUM(J1013:J1017)</f>
        <v>12</v>
      </c>
      <c r="K1012"/>
      <c r="L1012" s="45">
        <f>SUM(L1013:L1017)</f>
        <v>32</v>
      </c>
      <c r="O1012" s="44">
        <f>SUM(B1012:L1012)</f>
        <v>113</v>
      </c>
      <c r="P1012" t="s">
        <v>76</v>
      </c>
      <c r="Y1012" s="162"/>
      <c r="AA1012"/>
      <c r="AL1012"/>
    </row>
    <row r="1013" spans="1:38" ht="23.25" thickBot="1">
      <c r="A1013" s="49" t="s">
        <v>159</v>
      </c>
      <c r="B1013">
        <f>COUNTIF(B$214:B$929,$A1013)</f>
        <v>2</v>
      </c>
      <c r="C1013"/>
      <c r="D1013">
        <f>COUNTIF(D$214:D$929,$A1013)</f>
        <v>2</v>
      </c>
      <c r="E1013"/>
      <c r="F1013" s="45">
        <f>SUM(F1014:F1018)</f>
        <v>16</v>
      </c>
      <c r="G1013"/>
      <c r="H1013" s="45">
        <f>SUM(H1014:H1018)</f>
        <v>22</v>
      </c>
      <c r="I1013"/>
      <c r="J1013" s="45">
        <f>SUM(J1014:J1018)</f>
        <v>6</v>
      </c>
      <c r="K1013"/>
      <c r="L1013" s="45">
        <f>SUM(L1014:L1018)</f>
        <v>16</v>
      </c>
      <c r="O1013" s="44">
        <f>SUM(B1013:L1013)</f>
        <v>64</v>
      </c>
      <c r="P1013" t="s">
        <v>76</v>
      </c>
      <c r="Y1013" s="162"/>
      <c r="AA1013"/>
      <c r="AL1013"/>
    </row>
    <row r="1014" spans="1:38" ht="31.5" customHeight="1">
      <c r="A1014" s="4" t="s">
        <v>443</v>
      </c>
      <c r="B1014" s="45">
        <f>SUM(B1015:B1019)</f>
        <v>4</v>
      </c>
      <c r="C1014" s="45">
        <f t="shared" ref="C1014:E1014" si="14">SUM(C1015:C1019)</f>
        <v>0</v>
      </c>
      <c r="D1014" s="45">
        <f t="shared" si="14"/>
        <v>10</v>
      </c>
      <c r="E1014" s="45">
        <f t="shared" si="14"/>
        <v>0</v>
      </c>
      <c r="F1014" s="45">
        <f>SUM(F1015:F1019)</f>
        <v>8</v>
      </c>
      <c r="G1014" s="45">
        <f t="shared" ref="G1014" si="15">SUM(G1015:G1019)</f>
        <v>0</v>
      </c>
      <c r="H1014" s="45">
        <f>SUM(H1015:H1019)</f>
        <v>11</v>
      </c>
      <c r="I1014" s="45">
        <f t="shared" ref="I1014" si="16">SUM(I1015:I1019)</f>
        <v>0</v>
      </c>
      <c r="J1014" s="45">
        <f>SUM(J1015:J1019)</f>
        <v>3</v>
      </c>
      <c r="K1014" s="45">
        <f t="shared" ref="K1014" si="17">SUM(K1015:K1019)</f>
        <v>0</v>
      </c>
      <c r="L1014" s="45">
        <f>SUM(L1015:L1019)</f>
        <v>8</v>
      </c>
      <c r="O1014" s="44"/>
      <c r="Y1014" s="162"/>
      <c r="AA1014"/>
      <c r="AL1014"/>
    </row>
    <row r="1015" spans="1:38" ht="22.5" customHeight="1">
      <c r="A1015" s="21" t="s">
        <v>30</v>
      </c>
      <c r="B1015">
        <f>COUNTIF(B$214:B$929,$A1015)</f>
        <v>4</v>
      </c>
      <c r="C1015"/>
      <c r="D1015">
        <f>COUNTIF(D$214:D$929,$A1015)</f>
        <v>7</v>
      </c>
      <c r="E1015"/>
      <c r="F1015">
        <f>COUNTIF(F$214:F$929,$A1015)</f>
        <v>4</v>
      </c>
      <c r="G1015"/>
      <c r="H1015">
        <f>COUNTIF(H$214:H$929,$A1015)</f>
        <v>7</v>
      </c>
      <c r="I1015"/>
      <c r="J1015">
        <f>COUNTIF(J$216:J$929,$A1015)</f>
        <v>3</v>
      </c>
      <c r="K1015"/>
      <c r="L1015">
        <f>COUNTIF(L$216:L$929,$A1015)</f>
        <v>8</v>
      </c>
      <c r="O1015" s="44">
        <f>SUM(B1015:L1015)</f>
        <v>33</v>
      </c>
      <c r="P1015" t="s">
        <v>76</v>
      </c>
      <c r="Y1015" s="162"/>
      <c r="AA1015"/>
      <c r="AL1015"/>
    </row>
    <row r="1016" spans="1:38" ht="32.25" customHeight="1">
      <c r="A1016" s="68" t="s">
        <v>448</v>
      </c>
      <c r="B1016">
        <f>COUNTIF(B$214:B$929,$A1016)</f>
        <v>0</v>
      </c>
      <c r="C1016">
        <f>COUNTIF(C$214:C$929,$A1016)</f>
        <v>0</v>
      </c>
      <c r="D1016">
        <f>COUNTIF(D$214:D$929,$A1016)</f>
        <v>3</v>
      </c>
      <c r="E1016">
        <f>COUNTIF(E$214:E$929,$A1016)</f>
        <v>0</v>
      </c>
      <c r="F1016">
        <f>COUNTIF(F$214:F$929,$A1016)</f>
        <v>0</v>
      </c>
      <c r="G1016">
        <f>COUNTIF(G$214:G$929,$A1016)</f>
        <v>0</v>
      </c>
      <c r="H1016">
        <f>COUNTIF(H$214:H$929,$A1016)</f>
        <v>1</v>
      </c>
      <c r="I1016">
        <f>COUNTIF(I$214:I$929,$A1016)</f>
        <v>0</v>
      </c>
      <c r="J1016">
        <f>COUNTIF(J$214:J$929,$A1016)</f>
        <v>0</v>
      </c>
      <c r="K1016">
        <f>COUNTIF(K$214:K$929,$A1016)</f>
        <v>0</v>
      </c>
      <c r="L1016">
        <f>COUNTIF(L$214:L$929,$A1016)</f>
        <v>0</v>
      </c>
      <c r="O1016" s="44"/>
      <c r="Y1016" s="162"/>
      <c r="AA1016"/>
      <c r="AL1016"/>
    </row>
    <row r="1017" spans="1:38" ht="31.5">
      <c r="A1017" s="42" t="s">
        <v>15</v>
      </c>
      <c r="B1017">
        <f>COUNTIF(B$214:B$929,$A1017)</f>
        <v>0</v>
      </c>
      <c r="C1017"/>
      <c r="D1017">
        <f>COUNTIF(D$214:D$929,$A1017)</f>
        <v>0</v>
      </c>
      <c r="E1017"/>
      <c r="F1017">
        <f>COUNTIF(F$214:F$929,$A1017)</f>
        <v>0</v>
      </c>
      <c r="G1017"/>
      <c r="H1017">
        <f>COUNTIF(H$214:H$929,$A1017)</f>
        <v>0</v>
      </c>
      <c r="I1017"/>
      <c r="J1017">
        <f>COUNTIF(J$216:J$929,$A1017)</f>
        <v>0</v>
      </c>
      <c r="K1017"/>
      <c r="L1017">
        <f>COUNTIF(L$216:L$929,$A1017)</f>
        <v>0</v>
      </c>
      <c r="O1017" s="44">
        <f>SUM(B1017:L1017)</f>
        <v>0</v>
      </c>
      <c r="P1017" t="s">
        <v>76</v>
      </c>
      <c r="Y1017" s="162"/>
      <c r="AA1017"/>
      <c r="AL1017"/>
    </row>
    <row r="1018" spans="1:38" ht="28.5" customHeight="1">
      <c r="A1018" s="21" t="s">
        <v>27</v>
      </c>
      <c r="B1018">
        <f>COUNTIF(B$214:B$929,$A1018)</f>
        <v>0</v>
      </c>
      <c r="C1018"/>
      <c r="D1018">
        <f>COUNTIF(D$214:D$929,$A1018)</f>
        <v>0</v>
      </c>
      <c r="E1018"/>
      <c r="F1018">
        <f>COUNTIF(F$214:F$929,$A1018)</f>
        <v>4</v>
      </c>
      <c r="G1018"/>
      <c r="H1018">
        <f>COUNTIF(H$214:H$929,$A1018)</f>
        <v>3</v>
      </c>
      <c r="I1018"/>
      <c r="J1018">
        <f>COUNTIF(J$216:J$929,$A1018)</f>
        <v>0</v>
      </c>
      <c r="K1018"/>
      <c r="L1018">
        <f>COUNTIF(L$216:L$929,$A1018)</f>
        <v>0</v>
      </c>
      <c r="O1018" s="44">
        <f>SUM(B1018:L1018)</f>
        <v>7</v>
      </c>
      <c r="Y1018" s="162"/>
      <c r="AA1018"/>
      <c r="AL1018"/>
    </row>
    <row r="1019" spans="1:38" ht="31.5">
      <c r="A1019" s="42" t="s">
        <v>16</v>
      </c>
      <c r="B1019">
        <f>COUNTIF(B$214:B$929,$A1019)</f>
        <v>0</v>
      </c>
      <c r="C1019"/>
      <c r="D1019">
        <f>COUNTIF(D$214:D$929,$A1019)</f>
        <v>0</v>
      </c>
      <c r="E1019"/>
      <c r="F1019">
        <f>COUNTIF(F$214:F$929,$A1019)</f>
        <v>0</v>
      </c>
      <c r="G1019"/>
      <c r="H1019">
        <f>COUNTIF(H$214:H$929,$A1019)</f>
        <v>0</v>
      </c>
      <c r="I1019"/>
      <c r="J1019">
        <f>COUNTIF(J$216:J$929,$A1019)</f>
        <v>0</v>
      </c>
      <c r="K1019"/>
      <c r="L1019">
        <f>COUNTIF(L$216:L$929,$A1019)</f>
        <v>0</v>
      </c>
      <c r="O1019" s="44">
        <f>SUM(B1019:L1019)</f>
        <v>0</v>
      </c>
      <c r="P1019" t="s">
        <v>76</v>
      </c>
      <c r="Y1019" s="162"/>
      <c r="AA1019"/>
      <c r="AL1019"/>
    </row>
    <row r="1020" spans="1:38" ht="15.75">
      <c r="A1020" s="47" t="s">
        <v>92</v>
      </c>
      <c r="B1020" s="45">
        <f>SUM(B1012:B1019)</f>
        <v>10</v>
      </c>
      <c r="C1020" s="45"/>
      <c r="D1020" s="45">
        <f>SUM(D1012:D1019)</f>
        <v>22</v>
      </c>
      <c r="E1020" s="45"/>
      <c r="F1020" s="45">
        <f>SUM(F1012:F1019)</f>
        <v>60</v>
      </c>
      <c r="G1020" s="45"/>
      <c r="H1020" s="45">
        <f>SUM(H1012:H1019)</f>
        <v>85</v>
      </c>
      <c r="I1020" s="45"/>
      <c r="J1020" s="45">
        <f>SUM(J1012:J1019)</f>
        <v>24</v>
      </c>
      <c r="K1020" s="45"/>
      <c r="L1020" s="45">
        <f>SUM(L1012:L1019)</f>
        <v>64</v>
      </c>
      <c r="O1020" s="44"/>
      <c r="Y1020" s="162"/>
      <c r="AA1020"/>
      <c r="AL1020"/>
    </row>
    <row r="1021" spans="1:38" ht="23.25" thickBot="1">
      <c r="A1021" s="21" t="s">
        <v>191</v>
      </c>
      <c r="B1021">
        <f>COUNTIF(B$214:B$929,$A1021)</f>
        <v>0</v>
      </c>
      <c r="C1021"/>
      <c r="D1021">
        <f>COUNTIF(D$214:D$929,$A1021)</f>
        <v>0</v>
      </c>
      <c r="E1021"/>
      <c r="F1021">
        <f>COUNTIF(F$214:F$929,$A1021)</f>
        <v>0</v>
      </c>
      <c r="G1021"/>
      <c r="H1021">
        <f>COUNTIF(H$214:H$929,$A1021)</f>
        <v>0</v>
      </c>
      <c r="I1021"/>
      <c r="J1021">
        <f>COUNTIF(J$216:J$929,$A1021)</f>
        <v>0</v>
      </c>
      <c r="K1021"/>
      <c r="L1021">
        <f>COUNTIF(L$216:L$929,$A1021)</f>
        <v>0</v>
      </c>
      <c r="O1021" s="44">
        <f t="shared" ref="O1021:O1026" si="18">SUM(B1021:L1021)</f>
        <v>0</v>
      </c>
      <c r="Y1021" s="162"/>
      <c r="AA1021"/>
      <c r="AL1021"/>
    </row>
    <row r="1022" spans="1:38" ht="22.5">
      <c r="A1022" s="52" t="s">
        <v>159</v>
      </c>
      <c r="B1022">
        <f>COUNTIF(B$214:B$319,$A1022)</f>
        <v>0</v>
      </c>
      <c r="C1022"/>
      <c r="D1022">
        <f>COUNTIF(D$214:D$319,$A1022)</f>
        <v>0</v>
      </c>
      <c r="E1022"/>
      <c r="F1022">
        <f>COUNTIF(F$214:F$319,$A1022)</f>
        <v>0</v>
      </c>
      <c r="G1022"/>
      <c r="H1022">
        <f>COUNTIF(H$214:H$319,$A1022)</f>
        <v>2</v>
      </c>
      <c r="I1022"/>
      <c r="J1022">
        <f>COUNTIF(J$214:J$319,$A1022)</f>
        <v>0</v>
      </c>
      <c r="K1022"/>
      <c r="L1022">
        <f>COUNTIF(L$214:L$319,$A1022)</f>
        <v>0</v>
      </c>
      <c r="O1022" s="44">
        <f t="shared" si="18"/>
        <v>2</v>
      </c>
      <c r="Y1022" s="162"/>
      <c r="AA1022"/>
      <c r="AL1022"/>
    </row>
    <row r="1023" spans="1:38" ht="23.25" thickBot="1">
      <c r="A1023" s="21" t="s">
        <v>10</v>
      </c>
      <c r="B1023">
        <f t="shared" ref="B1023:B1030" si="19">COUNTIF(B$214:B$929,$A1023)</f>
        <v>4</v>
      </c>
      <c r="C1023"/>
      <c r="D1023">
        <f t="shared" ref="D1023:D1030" si="20">COUNTIF(D$214:D$929,$A1023)</f>
        <v>4</v>
      </c>
      <c r="E1023"/>
      <c r="F1023">
        <f t="shared" ref="F1023:F1030" si="21">COUNTIF(F$214:F$929,$A1023)</f>
        <v>4</v>
      </c>
      <c r="G1023"/>
      <c r="H1023">
        <f t="shared" ref="H1023:H1030" si="22">COUNTIF(H$214:H$929,$A1023)</f>
        <v>4</v>
      </c>
      <c r="I1023"/>
      <c r="J1023">
        <f t="shared" ref="J1023:J1030" si="23">COUNTIF(J$216:J$929,$A1023)</f>
        <v>4</v>
      </c>
      <c r="K1023"/>
      <c r="L1023">
        <f t="shared" ref="L1023:L1030" si="24">COUNTIF(L$216:L$929,$A1023)</f>
        <v>4</v>
      </c>
      <c r="O1023" s="44">
        <f t="shared" si="18"/>
        <v>24</v>
      </c>
      <c r="Y1023" s="162"/>
      <c r="AA1023"/>
      <c r="AL1023"/>
    </row>
    <row r="1024" spans="1:38" ht="18.75" thickBot="1">
      <c r="A1024" s="51" t="s">
        <v>62</v>
      </c>
      <c r="B1024">
        <f t="shared" si="19"/>
        <v>0</v>
      </c>
      <c r="C1024"/>
      <c r="D1024">
        <f t="shared" si="20"/>
        <v>0</v>
      </c>
      <c r="E1024"/>
      <c r="F1024">
        <f t="shared" si="21"/>
        <v>0</v>
      </c>
      <c r="G1024"/>
      <c r="H1024">
        <f t="shared" si="22"/>
        <v>0</v>
      </c>
      <c r="I1024"/>
      <c r="J1024">
        <f t="shared" si="23"/>
        <v>0</v>
      </c>
      <c r="K1024"/>
      <c r="L1024">
        <f t="shared" si="24"/>
        <v>0</v>
      </c>
      <c r="M1024" s="43">
        <f>COUNTIF(M$7:M$211,$A1024)/2</f>
        <v>0</v>
      </c>
      <c r="O1024" s="44">
        <f t="shared" si="18"/>
        <v>0</v>
      </c>
      <c r="P1024" t="s">
        <v>76</v>
      </c>
      <c r="Y1024" s="162"/>
      <c r="AA1024"/>
      <c r="AL1024"/>
    </row>
    <row r="1025" spans="1:38" ht="27.75" thickBot="1">
      <c r="A1025" s="4" t="s">
        <v>87</v>
      </c>
      <c r="B1025">
        <f t="shared" si="19"/>
        <v>0</v>
      </c>
      <c r="C1025"/>
      <c r="D1025">
        <f t="shared" si="20"/>
        <v>0</v>
      </c>
      <c r="E1025"/>
      <c r="F1025">
        <f t="shared" si="21"/>
        <v>0</v>
      </c>
      <c r="G1025"/>
      <c r="H1025">
        <f t="shared" si="22"/>
        <v>0</v>
      </c>
      <c r="I1025"/>
      <c r="J1025">
        <f t="shared" si="23"/>
        <v>0</v>
      </c>
      <c r="K1025"/>
      <c r="L1025">
        <f t="shared" si="24"/>
        <v>0</v>
      </c>
      <c r="M1025">
        <f>COUNTIF(M$7:M$211,$A1025)</f>
        <v>0</v>
      </c>
      <c r="O1025" s="44">
        <f t="shared" si="18"/>
        <v>0</v>
      </c>
      <c r="Y1025" s="162"/>
      <c r="AA1025"/>
      <c r="AL1025"/>
    </row>
    <row r="1026" spans="1:38" ht="18.75" thickBot="1">
      <c r="A1026" s="4" t="s">
        <v>61</v>
      </c>
      <c r="B1026">
        <f t="shared" si="19"/>
        <v>0</v>
      </c>
      <c r="C1026"/>
      <c r="D1026">
        <f t="shared" si="20"/>
        <v>0</v>
      </c>
      <c r="E1026"/>
      <c r="F1026">
        <f t="shared" si="21"/>
        <v>0</v>
      </c>
      <c r="G1026"/>
      <c r="H1026">
        <f t="shared" si="22"/>
        <v>0</v>
      </c>
      <c r="I1026"/>
      <c r="J1026">
        <f t="shared" si="23"/>
        <v>0</v>
      </c>
      <c r="K1026"/>
      <c r="L1026">
        <f t="shared" si="24"/>
        <v>0</v>
      </c>
      <c r="M1026">
        <f>COUNTIF(M$7:M$211,$A1026)</f>
        <v>0</v>
      </c>
      <c r="O1026" s="44">
        <f t="shared" si="18"/>
        <v>0</v>
      </c>
      <c r="P1026" s="44">
        <f>O1026-11</f>
        <v>-11</v>
      </c>
      <c r="Q1026" s="44"/>
      <c r="R1026" s="175"/>
      <c r="Y1026" s="162"/>
      <c r="AA1026"/>
      <c r="AL1026"/>
    </row>
    <row r="1027" spans="1:38" ht="18.75" thickBot="1">
      <c r="A1027" s="4" t="s">
        <v>84</v>
      </c>
      <c r="B1027">
        <f t="shared" si="19"/>
        <v>0</v>
      </c>
      <c r="C1027"/>
      <c r="D1027">
        <f t="shared" si="20"/>
        <v>0</v>
      </c>
      <c r="E1027"/>
      <c r="F1027">
        <f t="shared" si="21"/>
        <v>0</v>
      </c>
      <c r="G1027"/>
      <c r="H1027">
        <f t="shared" si="22"/>
        <v>0</v>
      </c>
      <c r="I1027"/>
      <c r="J1027">
        <f t="shared" si="23"/>
        <v>0</v>
      </c>
      <c r="K1027"/>
      <c r="L1027">
        <f t="shared" si="24"/>
        <v>0</v>
      </c>
      <c r="M1027"/>
      <c r="O1027" s="44">
        <f>SUM(B1027:M1027)</f>
        <v>0</v>
      </c>
      <c r="P1027">
        <f>P1026/2</f>
        <v>-5.5</v>
      </c>
      <c r="Y1027" s="162"/>
      <c r="AA1027"/>
      <c r="AL1027"/>
    </row>
    <row r="1028" spans="1:38" ht="18.75" thickBot="1">
      <c r="A1028" s="4" t="s">
        <v>86</v>
      </c>
      <c r="B1028">
        <f t="shared" si="19"/>
        <v>0</v>
      </c>
      <c r="C1028"/>
      <c r="D1028">
        <f t="shared" si="20"/>
        <v>0</v>
      </c>
      <c r="E1028"/>
      <c r="F1028">
        <f t="shared" si="21"/>
        <v>0</v>
      </c>
      <c r="G1028"/>
      <c r="H1028">
        <f t="shared" si="22"/>
        <v>0</v>
      </c>
      <c r="I1028"/>
      <c r="J1028">
        <f t="shared" si="23"/>
        <v>0</v>
      </c>
      <c r="K1028"/>
      <c r="L1028">
        <f t="shared" si="24"/>
        <v>0</v>
      </c>
      <c r="M1028"/>
      <c r="O1028" s="44">
        <f>SUM(B1028:M1028)</f>
        <v>0</v>
      </c>
      <c r="P1028">
        <f>P1027/2</f>
        <v>-2.75</v>
      </c>
      <c r="Y1028" s="162"/>
      <c r="AA1028"/>
      <c r="AL1028"/>
    </row>
    <row r="1029" spans="1:38" ht="18.75" thickBot="1">
      <c r="A1029" s="4" t="s">
        <v>86</v>
      </c>
      <c r="B1029">
        <f t="shared" si="19"/>
        <v>0</v>
      </c>
      <c r="C1029"/>
      <c r="D1029">
        <f t="shared" si="20"/>
        <v>0</v>
      </c>
      <c r="E1029"/>
      <c r="F1029">
        <f t="shared" si="21"/>
        <v>0</v>
      </c>
      <c r="G1029"/>
      <c r="H1029">
        <f t="shared" si="22"/>
        <v>0</v>
      </c>
      <c r="I1029"/>
      <c r="J1029">
        <f t="shared" si="23"/>
        <v>0</v>
      </c>
      <c r="K1029"/>
      <c r="L1029">
        <f t="shared" si="24"/>
        <v>0</v>
      </c>
      <c r="M1029"/>
      <c r="O1029" s="44">
        <f>SUM(B1029:M1029)</f>
        <v>0</v>
      </c>
      <c r="P1029">
        <f>P1028/2</f>
        <v>-1.375</v>
      </c>
      <c r="Y1029" s="162"/>
      <c r="AA1029"/>
      <c r="AL1029"/>
    </row>
    <row r="1030" spans="1:38" ht="18">
      <c r="A1030" s="4" t="s">
        <v>63</v>
      </c>
      <c r="B1030">
        <f t="shared" si="19"/>
        <v>0</v>
      </c>
      <c r="C1030"/>
      <c r="D1030">
        <f t="shared" si="20"/>
        <v>0</v>
      </c>
      <c r="E1030"/>
      <c r="F1030">
        <f t="shared" si="21"/>
        <v>0</v>
      </c>
      <c r="G1030"/>
      <c r="H1030">
        <f t="shared" si="22"/>
        <v>0</v>
      </c>
      <c r="I1030"/>
      <c r="J1030">
        <f t="shared" si="23"/>
        <v>0</v>
      </c>
      <c r="K1030"/>
      <c r="L1030">
        <f t="shared" si="24"/>
        <v>0</v>
      </c>
      <c r="M1030"/>
      <c r="O1030" s="44">
        <f>SUM(B1030:M1030)</f>
        <v>0</v>
      </c>
      <c r="P1030">
        <f>P1029/2</f>
        <v>-0.6875</v>
      </c>
      <c r="Y1030" s="162"/>
      <c r="AA1030"/>
      <c r="AL1030"/>
    </row>
    <row r="1031" spans="1:38">
      <c r="B1031">
        <f t="shared" ref="B1031:O1031" si="25">COUNTIF(B$214:B$319,$A999)</f>
        <v>0</v>
      </c>
      <c r="C1031">
        <f t="shared" si="25"/>
        <v>0</v>
      </c>
      <c r="D1031">
        <f t="shared" si="25"/>
        <v>0</v>
      </c>
      <c r="E1031">
        <f t="shared" si="25"/>
        <v>0</v>
      </c>
      <c r="F1031">
        <f t="shared" si="25"/>
        <v>0</v>
      </c>
      <c r="G1031">
        <f t="shared" si="25"/>
        <v>0</v>
      </c>
      <c r="H1031">
        <f t="shared" si="25"/>
        <v>0</v>
      </c>
      <c r="I1031">
        <f t="shared" si="25"/>
        <v>0</v>
      </c>
      <c r="J1031">
        <f t="shared" si="25"/>
        <v>0</v>
      </c>
      <c r="K1031">
        <f t="shared" si="25"/>
        <v>0</v>
      </c>
      <c r="L1031">
        <f>COUNTIF(L$214:L$319,$A999)</f>
        <v>0</v>
      </c>
      <c r="M1031">
        <f>COUNTIF(M$214:M$319,$A999)</f>
        <v>0</v>
      </c>
      <c r="N1031">
        <f t="shared" si="25"/>
        <v>0</v>
      </c>
      <c r="O1031">
        <f t="shared" si="25"/>
        <v>0</v>
      </c>
      <c r="Y1031" s="162"/>
      <c r="AA1031"/>
      <c r="AL1031"/>
    </row>
    <row r="1032" spans="1:38">
      <c r="C1032" s="1">
        <f>C1025+C1031</f>
        <v>0</v>
      </c>
      <c r="E1032" s="1">
        <f>E1025+E1031</f>
        <v>0</v>
      </c>
      <c r="G1032" s="1">
        <f>G1025+G1031</f>
        <v>0</v>
      </c>
      <c r="I1032" s="1">
        <f>I1025+I1031</f>
        <v>0</v>
      </c>
      <c r="K1032" s="1">
        <f>K1025+K1031</f>
        <v>0</v>
      </c>
      <c r="Y1032" s="162"/>
      <c r="AA1032"/>
      <c r="AL1032"/>
    </row>
    <row r="1033" spans="1:38">
      <c r="Y1033" s="162"/>
      <c r="AA1033"/>
      <c r="AL1033"/>
    </row>
    <row r="1034" spans="1:38">
      <c r="Y1034" s="162"/>
      <c r="AA1034"/>
      <c r="AL1034"/>
    </row>
    <row r="1035" spans="1:38">
      <c r="Y1035" s="162"/>
      <c r="AA1035"/>
      <c r="AL1035"/>
    </row>
    <row r="1036" spans="1:38">
      <c r="Y1036" s="162"/>
      <c r="AA1036"/>
      <c r="AL1036"/>
    </row>
    <row r="1037" spans="1:38">
      <c r="Y1037" s="162"/>
      <c r="AA1037"/>
      <c r="AL1037"/>
    </row>
    <row r="1038" spans="1:38">
      <c r="Y1038" s="162"/>
      <c r="AA1038"/>
      <c r="AL1038"/>
    </row>
    <row r="1039" spans="1:38">
      <c r="Y1039" s="162"/>
      <c r="AA1039"/>
      <c r="AL1039"/>
    </row>
    <row r="1040" spans="1:38">
      <c r="Y1040" s="162"/>
      <c r="AA1040"/>
      <c r="AL1040"/>
    </row>
    <row r="1041" spans="25:38">
      <c r="Y1041" s="162"/>
      <c r="AA1041"/>
      <c r="AL1041"/>
    </row>
    <row r="1042" spans="25:38">
      <c r="Y1042" s="162"/>
      <c r="AA1042"/>
      <c r="AL1042"/>
    </row>
    <row r="1043" spans="25:38">
      <c r="Y1043" s="162"/>
      <c r="AA1043"/>
      <c r="AL1043"/>
    </row>
    <row r="1044" spans="25:38">
      <c r="Y1044" s="162"/>
      <c r="AA1044"/>
      <c r="AL1044"/>
    </row>
    <row r="1045" spans="25:38">
      <c r="Y1045" s="162"/>
      <c r="AA1045"/>
      <c r="AL1045"/>
    </row>
    <row r="1046" spans="25:38">
      <c r="Y1046" s="162"/>
      <c r="AA1046"/>
      <c r="AL1046"/>
    </row>
    <row r="1047" spans="25:38">
      <c r="Y1047" s="162"/>
      <c r="AA1047"/>
      <c r="AL1047"/>
    </row>
    <row r="1048" spans="25:38">
      <c r="Y1048" s="162"/>
      <c r="AA1048"/>
      <c r="AL1048"/>
    </row>
    <row r="1049" spans="25:38">
      <c r="Y1049" s="162"/>
      <c r="AA1049"/>
      <c r="AL1049"/>
    </row>
    <row r="1050" spans="25:38">
      <c r="Y1050" s="162"/>
      <c r="AA1050"/>
      <c r="AL1050"/>
    </row>
    <row r="1051" spans="25:38">
      <c r="Y1051" s="162"/>
      <c r="AA1051"/>
      <c r="AL1051"/>
    </row>
    <row r="1052" spans="25:38">
      <c r="Y1052" s="162"/>
      <c r="AA1052"/>
      <c r="AL1052"/>
    </row>
    <row r="1053" spans="25:38">
      <c r="Y1053" s="162"/>
      <c r="AA1053"/>
      <c r="AL1053"/>
    </row>
    <row r="1054" spans="25:38">
      <c r="Y1054" s="162"/>
      <c r="AA1054"/>
      <c r="AL1054"/>
    </row>
    <row r="1055" spans="25:38">
      <c r="Y1055" s="162"/>
      <c r="AA1055"/>
      <c r="AL1055"/>
    </row>
    <row r="1056" spans="25:38">
      <c r="Y1056" s="162"/>
      <c r="AA1056"/>
      <c r="AL1056"/>
    </row>
    <row r="1057" spans="25:38">
      <c r="Y1057" s="162"/>
      <c r="AA1057"/>
      <c r="AL1057"/>
    </row>
    <row r="1058" spans="25:38">
      <c r="Y1058" s="162"/>
      <c r="AA1058"/>
      <c r="AL1058"/>
    </row>
    <row r="1059" spans="25:38">
      <c r="Y1059" s="162"/>
      <c r="AA1059"/>
      <c r="AL1059"/>
    </row>
    <row r="1060" spans="25:38">
      <c r="Y1060" s="162"/>
      <c r="AA1060"/>
      <c r="AL1060"/>
    </row>
    <row r="1061" spans="25:38">
      <c r="Y1061" s="162"/>
      <c r="AA1061"/>
      <c r="AL1061"/>
    </row>
    <row r="1062" spans="25:38">
      <c r="Y1062" s="162"/>
      <c r="AA1062"/>
      <c r="AL1062"/>
    </row>
    <row r="1063" spans="25:38">
      <c r="Y1063" s="162"/>
      <c r="AA1063"/>
      <c r="AL1063"/>
    </row>
    <row r="1064" spans="25:38">
      <c r="Y1064" s="162"/>
    </row>
    <row r="1065" spans="25:38">
      <c r="Y1065" s="162"/>
    </row>
    <row r="1066" spans="25:38">
      <c r="Y1066" s="162"/>
    </row>
    <row r="1067" spans="25:38">
      <c r="Y1067" s="162"/>
    </row>
    <row r="1068" spans="25:38">
      <c r="Y1068" s="162"/>
    </row>
    <row r="1069" spans="25:38">
      <c r="Y1069" s="162"/>
    </row>
    <row r="1070" spans="25:38">
      <c r="Y1070" s="162"/>
    </row>
    <row r="1071" spans="25:38">
      <c r="Y1071" s="162"/>
    </row>
    <row r="1072" spans="25:38">
      <c r="Y1072" s="162"/>
    </row>
    <row r="1073" spans="25:25">
      <c r="Y1073" s="162"/>
    </row>
    <row r="1074" spans="25:25">
      <c r="Y1074" s="162"/>
    </row>
    <row r="1075" spans="25:25">
      <c r="Y1075" s="162"/>
    </row>
    <row r="1076" spans="25:25">
      <c r="Y1076" s="162"/>
    </row>
    <row r="1077" spans="25:25">
      <c r="Y1077" s="162"/>
    </row>
    <row r="1078" spans="25:25">
      <c r="Y1078" s="162"/>
    </row>
    <row r="1079" spans="25:25">
      <c r="Y1079" s="162"/>
    </row>
    <row r="1080" spans="25:25">
      <c r="Y1080" s="162"/>
    </row>
    <row r="1081" spans="25:25">
      <c r="Y1081" s="162"/>
    </row>
    <row r="1082" spans="25:25">
      <c r="Y1082" s="162"/>
    </row>
    <row r="1083" spans="25:25">
      <c r="Y1083" s="162"/>
    </row>
    <row r="1084" spans="25:25">
      <c r="Y1084" s="162"/>
    </row>
    <row r="1085" spans="25:25">
      <c r="Y1085" s="162"/>
    </row>
    <row r="1086" spans="25:25">
      <c r="Y1086" s="162"/>
    </row>
    <row r="1087" spans="25:25">
      <c r="Y1087" s="162"/>
    </row>
    <row r="1088" spans="25:25">
      <c r="Y1088" s="162"/>
    </row>
    <row r="1089" spans="25:25">
      <c r="Y1089" s="162"/>
    </row>
    <row r="1090" spans="25:25">
      <c r="Y1090" s="162"/>
    </row>
    <row r="1091" spans="25:25">
      <c r="Y1091" s="162"/>
    </row>
    <row r="1092" spans="25:25">
      <c r="Y1092" s="162"/>
    </row>
    <row r="1093" spans="25:25">
      <c r="Y1093" s="162"/>
    </row>
    <row r="1094" spans="25:25">
      <c r="Y1094" s="162"/>
    </row>
    <row r="1095" spans="25:25">
      <c r="Y1095" s="162"/>
    </row>
    <row r="1096" spans="25:25">
      <c r="Y1096" s="162"/>
    </row>
    <row r="1097" spans="25:25">
      <c r="Y1097" s="162"/>
    </row>
    <row r="1098" spans="25:25">
      <c r="Y1098" s="162"/>
    </row>
    <row r="1099" spans="25:25">
      <c r="Y1099" s="162"/>
    </row>
    <row r="1100" spans="25:25">
      <c r="Y1100" s="162"/>
    </row>
    <row r="1101" spans="25:25">
      <c r="Y1101" s="162"/>
    </row>
    <row r="1102" spans="25:25">
      <c r="Y1102" s="162"/>
    </row>
    <row r="1103" spans="25:25">
      <c r="Y1103" s="162"/>
    </row>
    <row r="1104" spans="25:25">
      <c r="Y1104" s="162"/>
    </row>
    <row r="1105" spans="25:25">
      <c r="Y1105" s="162"/>
    </row>
    <row r="1106" spans="25:25">
      <c r="Y1106" s="162"/>
    </row>
    <row r="1107" spans="25:25">
      <c r="Y1107" s="162"/>
    </row>
    <row r="1108" spans="25:25">
      <c r="Y1108" s="162"/>
    </row>
    <row r="1109" spans="25:25">
      <c r="Y1109" s="162"/>
    </row>
    <row r="1110" spans="25:25">
      <c r="Y1110" s="162"/>
    </row>
    <row r="1111" spans="25:25">
      <c r="Y1111" s="162"/>
    </row>
    <row r="1112" spans="25:25">
      <c r="Y1112" s="162"/>
    </row>
    <row r="1113" spans="25:25">
      <c r="Y1113" s="162"/>
    </row>
    <row r="1114" spans="25:25">
      <c r="Y1114" s="162"/>
    </row>
    <row r="1115" spans="25:25">
      <c r="Y1115" s="162"/>
    </row>
    <row r="1116" spans="25:25">
      <c r="Y1116" s="162"/>
    </row>
    <row r="1117" spans="25:25">
      <c r="Y1117" s="162"/>
    </row>
    <row r="1118" spans="25:25">
      <c r="Y1118" s="162"/>
    </row>
    <row r="1119" spans="25:25">
      <c r="Y1119" s="162"/>
    </row>
    <row r="1120" spans="25:25">
      <c r="Y1120" s="162"/>
    </row>
    <row r="1121" spans="25:25">
      <c r="Y1121" s="162"/>
    </row>
    <row r="1122" spans="25:25">
      <c r="Y1122" s="162"/>
    </row>
    <row r="1123" spans="25:25">
      <c r="Y1123" s="162"/>
    </row>
    <row r="1124" spans="25:25">
      <c r="Y1124" s="162"/>
    </row>
    <row r="1125" spans="25:25">
      <c r="Y1125" s="162"/>
    </row>
    <row r="1126" spans="25:25">
      <c r="Y1126" s="162"/>
    </row>
    <row r="1127" spans="25:25">
      <c r="Y1127" s="162"/>
    </row>
    <row r="1128" spans="25:25">
      <c r="Y1128" s="162"/>
    </row>
    <row r="1129" spans="25:25">
      <c r="Y1129" s="162"/>
    </row>
    <row r="1130" spans="25:25">
      <c r="Y1130" s="162"/>
    </row>
    <row r="1131" spans="25:25">
      <c r="Y1131" s="162"/>
    </row>
    <row r="1132" spans="25:25">
      <c r="Y1132" s="162"/>
    </row>
    <row r="1133" spans="25:25">
      <c r="Y1133" s="162"/>
    </row>
    <row r="1134" spans="25:25">
      <c r="Y1134" s="162"/>
    </row>
    <row r="1135" spans="25:25">
      <c r="Y1135" s="162"/>
    </row>
    <row r="1136" spans="25:25">
      <c r="Y1136" s="162"/>
    </row>
    <row r="1137" spans="25:25">
      <c r="Y1137" s="162"/>
    </row>
    <row r="1138" spans="25:25">
      <c r="Y1138" s="162"/>
    </row>
    <row r="1139" spans="25:25">
      <c r="Y1139" s="162"/>
    </row>
    <row r="1140" spans="25:25">
      <c r="Y1140" s="162"/>
    </row>
    <row r="1141" spans="25:25">
      <c r="Y1141" s="162"/>
    </row>
    <row r="1142" spans="25:25">
      <c r="Y1142" s="162"/>
    </row>
    <row r="1143" spans="25:25">
      <c r="Y1143" s="162"/>
    </row>
    <row r="1144" spans="25:25">
      <c r="Y1144" s="162"/>
    </row>
    <row r="1145" spans="25:25">
      <c r="Y1145" s="162"/>
    </row>
    <row r="1146" spans="25:25">
      <c r="Y1146" s="162"/>
    </row>
    <row r="1147" spans="25:25">
      <c r="Y1147" s="162"/>
    </row>
    <row r="1148" spans="25:25">
      <c r="Y1148" s="162"/>
    </row>
    <row r="1149" spans="25:25">
      <c r="Y1149" s="162"/>
    </row>
    <row r="1150" spans="25:25">
      <c r="Y1150" s="162"/>
    </row>
    <row r="1151" spans="25:25">
      <c r="Y1151" s="162"/>
    </row>
    <row r="1152" spans="25:25">
      <c r="Y1152" s="162"/>
    </row>
    <row r="1153" spans="25:25">
      <c r="Y1153" s="162"/>
    </row>
    <row r="1154" spans="25:25">
      <c r="Y1154" s="162"/>
    </row>
    <row r="1155" spans="25:25">
      <c r="Y1155" s="162"/>
    </row>
    <row r="1156" spans="25:25">
      <c r="Y1156" s="162"/>
    </row>
    <row r="1157" spans="25:25">
      <c r="Y1157" s="162"/>
    </row>
    <row r="1158" spans="25:25">
      <c r="Y1158" s="162"/>
    </row>
    <row r="1159" spans="25:25">
      <c r="Y1159" s="162"/>
    </row>
    <row r="1160" spans="25:25">
      <c r="Y1160" s="162"/>
    </row>
    <row r="1161" spans="25:25">
      <c r="Y1161" s="162"/>
    </row>
    <row r="1162" spans="25:25">
      <c r="Y1162" s="162"/>
    </row>
    <row r="1163" spans="25:25">
      <c r="Y1163" s="162"/>
    </row>
    <row r="1164" spans="25:25">
      <c r="Y1164" s="162"/>
    </row>
    <row r="1165" spans="25:25">
      <c r="Y1165" s="162"/>
    </row>
    <row r="1166" spans="25:25">
      <c r="Y1166" s="162"/>
    </row>
    <row r="1167" spans="25:25">
      <c r="Y1167" s="162"/>
    </row>
    <row r="1168" spans="25:25">
      <c r="Y1168" s="162"/>
    </row>
    <row r="1169" spans="25:25">
      <c r="Y1169" s="162"/>
    </row>
    <row r="1170" spans="25:25">
      <c r="Y1170" s="162"/>
    </row>
    <row r="1171" spans="25:25">
      <c r="Y1171" s="162"/>
    </row>
    <row r="1172" spans="25:25">
      <c r="Y1172" s="162"/>
    </row>
    <row r="1173" spans="25:25">
      <c r="Y1173" s="162"/>
    </row>
    <row r="1174" spans="25:25">
      <c r="Y1174" s="162"/>
    </row>
    <row r="1175" spans="25:25">
      <c r="Y1175" s="162"/>
    </row>
    <row r="1176" spans="25:25">
      <c r="Y1176" s="162"/>
    </row>
    <row r="1177" spans="25:25">
      <c r="Y1177" s="162"/>
    </row>
    <row r="1178" spans="25:25">
      <c r="Y1178" s="162"/>
    </row>
    <row r="1179" spans="25:25">
      <c r="Y1179" s="162"/>
    </row>
    <row r="1180" spans="25:25">
      <c r="Y1180" s="162"/>
    </row>
    <row r="1181" spans="25:25">
      <c r="Y1181" s="162"/>
    </row>
    <row r="1182" spans="25:25">
      <c r="Y1182" s="162"/>
    </row>
    <row r="1183" spans="25:25">
      <c r="Y1183" s="162"/>
    </row>
    <row r="1184" spans="25:25">
      <c r="Y1184" s="162"/>
    </row>
    <row r="1185" spans="25:25">
      <c r="Y1185" s="162"/>
    </row>
    <row r="1186" spans="25:25">
      <c r="Y1186" s="162"/>
    </row>
    <row r="1187" spans="25:25">
      <c r="Y1187" s="162"/>
    </row>
    <row r="1188" spans="25:25">
      <c r="Y1188" s="162"/>
    </row>
    <row r="1189" spans="25:25">
      <c r="Y1189" s="162"/>
    </row>
    <row r="1190" spans="25:25">
      <c r="Y1190" s="162"/>
    </row>
    <row r="1191" spans="25:25">
      <c r="Y1191" s="162"/>
    </row>
    <row r="1192" spans="25:25">
      <c r="Y1192" s="162"/>
    </row>
    <row r="1193" spans="25:25">
      <c r="Y1193" s="162"/>
    </row>
    <row r="1194" spans="25:25">
      <c r="Y1194" s="162"/>
    </row>
    <row r="1195" spans="25:25">
      <c r="Y1195" s="162"/>
    </row>
    <row r="1196" spans="25:25">
      <c r="Y1196" s="162"/>
    </row>
    <row r="1197" spans="25:25">
      <c r="Y1197" s="162"/>
    </row>
    <row r="1198" spans="25:25">
      <c r="Y1198" s="162"/>
    </row>
    <row r="1199" spans="25:25">
      <c r="Y1199" s="162"/>
    </row>
    <row r="1200" spans="25:25">
      <c r="Y1200" s="162"/>
    </row>
    <row r="1201" spans="25:25">
      <c r="Y1201" s="162"/>
    </row>
    <row r="1202" spans="25:25">
      <c r="Y1202" s="162"/>
    </row>
    <row r="1203" spans="25:25">
      <c r="Y1203" s="162"/>
    </row>
    <row r="1204" spans="25:25">
      <c r="Y1204" s="162"/>
    </row>
    <row r="1205" spans="25:25">
      <c r="Y1205" s="162"/>
    </row>
    <row r="1206" spans="25:25">
      <c r="Y1206" s="162"/>
    </row>
    <row r="1207" spans="25:25">
      <c r="Y1207" s="162"/>
    </row>
    <row r="1208" spans="25:25">
      <c r="Y1208" s="162"/>
    </row>
    <row r="1209" spans="25:25">
      <c r="Y1209" s="162"/>
    </row>
    <row r="1210" spans="25:25">
      <c r="Y1210" s="162"/>
    </row>
    <row r="1211" spans="25:25">
      <c r="Y1211" s="162"/>
    </row>
    <row r="1212" spans="25:25">
      <c r="Y1212" s="162"/>
    </row>
    <row r="1213" spans="25:25">
      <c r="Y1213" s="162"/>
    </row>
    <row r="1214" spans="25:25">
      <c r="Y1214" s="162"/>
    </row>
    <row r="1215" spans="25:25">
      <c r="Y1215" s="162"/>
    </row>
    <row r="1216" spans="25:25">
      <c r="Y1216" s="162"/>
    </row>
    <row r="1217" spans="25:25">
      <c r="Y1217" s="162"/>
    </row>
    <row r="1218" spans="25:25">
      <c r="Y1218" s="162"/>
    </row>
    <row r="1219" spans="25:25">
      <c r="Y1219" s="162"/>
    </row>
    <row r="1220" spans="25:25">
      <c r="Y1220" s="162"/>
    </row>
    <row r="1221" spans="25:25">
      <c r="Y1221" s="162"/>
    </row>
    <row r="1222" spans="25:25">
      <c r="Y1222" s="162"/>
    </row>
    <row r="1223" spans="25:25">
      <c r="Y1223" s="162"/>
    </row>
    <row r="1224" spans="25:25">
      <c r="Y1224" s="162"/>
    </row>
    <row r="1225" spans="25:25">
      <c r="Y1225" s="162"/>
    </row>
    <row r="1226" spans="25:25">
      <c r="Y1226" s="162"/>
    </row>
    <row r="1227" spans="25:25">
      <c r="Y1227" s="162"/>
    </row>
    <row r="1228" spans="25:25">
      <c r="Y1228" s="162"/>
    </row>
    <row r="1229" spans="25:25">
      <c r="Y1229" s="162"/>
    </row>
    <row r="1230" spans="25:25">
      <c r="Y1230" s="162"/>
    </row>
    <row r="1231" spans="25:25">
      <c r="Y1231" s="162"/>
    </row>
    <row r="1232" spans="25:25">
      <c r="Y1232" s="162"/>
    </row>
    <row r="1233" spans="25:25">
      <c r="Y1233" s="162"/>
    </row>
    <row r="1234" spans="25:25">
      <c r="Y1234" s="162"/>
    </row>
    <row r="1235" spans="25:25">
      <c r="Y1235" s="162"/>
    </row>
    <row r="1236" spans="25:25">
      <c r="Y1236" s="162"/>
    </row>
    <row r="1237" spans="25:25">
      <c r="Y1237" s="162"/>
    </row>
    <row r="1238" spans="25:25">
      <c r="Y1238" s="162"/>
    </row>
    <row r="1239" spans="25:25">
      <c r="Y1239" s="162"/>
    </row>
    <row r="1240" spans="25:25">
      <c r="Y1240" s="162"/>
    </row>
    <row r="1241" spans="25:25">
      <c r="Y1241" s="162"/>
    </row>
    <row r="1242" spans="25:25">
      <c r="Y1242" s="162"/>
    </row>
    <row r="1243" spans="25:25">
      <c r="Y1243" s="162"/>
    </row>
    <row r="1244" spans="25:25">
      <c r="Y1244" s="162"/>
    </row>
    <row r="1245" spans="25:25">
      <c r="Y1245" s="162"/>
    </row>
    <row r="1246" spans="25:25">
      <c r="Y1246" s="162"/>
    </row>
    <row r="1247" spans="25:25">
      <c r="Y1247" s="162"/>
    </row>
    <row r="1248" spans="25:25">
      <c r="Y1248" s="162"/>
    </row>
    <row r="1249" spans="25:25">
      <c r="Y1249" s="162"/>
    </row>
    <row r="1250" spans="25:25">
      <c r="Y1250" s="162"/>
    </row>
    <row r="1251" spans="25:25">
      <c r="Y1251" s="162"/>
    </row>
    <row r="1252" spans="25:25">
      <c r="Y1252" s="162"/>
    </row>
    <row r="1253" spans="25:25">
      <c r="Y1253" s="162"/>
    </row>
    <row r="1254" spans="25:25">
      <c r="Y1254" s="162"/>
    </row>
    <row r="1255" spans="25:25">
      <c r="Y1255" s="162"/>
    </row>
    <row r="1256" spans="25:25">
      <c r="Y1256" s="162"/>
    </row>
    <row r="1257" spans="25:25">
      <c r="Y1257" s="162"/>
    </row>
    <row r="1258" spans="25:25">
      <c r="Y1258" s="162"/>
    </row>
    <row r="1259" spans="25:25">
      <c r="Y1259" s="162"/>
    </row>
    <row r="1260" spans="25:25">
      <c r="Y1260" s="162"/>
    </row>
    <row r="1261" spans="25:25">
      <c r="Y1261" s="162"/>
    </row>
    <row r="1262" spans="25:25">
      <c r="Y1262" s="162"/>
    </row>
    <row r="1263" spans="25:25">
      <c r="Y1263" s="162"/>
    </row>
    <row r="1264" spans="25:25">
      <c r="Y1264" s="162"/>
    </row>
    <row r="1265" spans="25:25">
      <c r="Y1265" s="162"/>
    </row>
    <row r="1266" spans="25:25">
      <c r="Y1266" s="162"/>
    </row>
    <row r="1267" spans="25:25">
      <c r="Y1267" s="162"/>
    </row>
    <row r="1268" spans="25:25">
      <c r="Y1268" s="162"/>
    </row>
    <row r="1269" spans="25:25">
      <c r="Y1269" s="162"/>
    </row>
    <row r="1270" spans="25:25">
      <c r="Y1270" s="162"/>
    </row>
    <row r="1271" spans="25:25">
      <c r="Y1271" s="162"/>
    </row>
    <row r="1272" spans="25:25">
      <c r="Y1272" s="162"/>
    </row>
    <row r="1273" spans="25:25">
      <c r="Y1273" s="162"/>
    </row>
    <row r="1274" spans="25:25">
      <c r="Y1274" s="162"/>
    </row>
    <row r="1275" spans="25:25">
      <c r="Y1275" s="162"/>
    </row>
    <row r="1276" spans="25:25">
      <c r="Y1276" s="162"/>
    </row>
    <row r="1277" spans="25:25">
      <c r="Y1277" s="162"/>
    </row>
    <row r="1278" spans="25:25">
      <c r="Y1278" s="162"/>
    </row>
    <row r="1279" spans="25:25">
      <c r="Y1279" s="162"/>
    </row>
    <row r="1280" spans="25:25">
      <c r="Y1280" s="162"/>
    </row>
    <row r="1281" spans="25:25">
      <c r="Y1281" s="162"/>
    </row>
    <row r="1282" spans="25:25">
      <c r="Y1282" s="162"/>
    </row>
    <row r="1283" spans="25:25">
      <c r="Y1283" s="162"/>
    </row>
    <row r="1284" spans="25:25">
      <c r="Y1284" s="162"/>
    </row>
    <row r="1285" spans="25:25">
      <c r="Y1285" s="162"/>
    </row>
    <row r="1286" spans="25:25">
      <c r="Y1286" s="162"/>
    </row>
    <row r="1287" spans="25:25">
      <c r="Y1287" s="162"/>
    </row>
    <row r="1288" spans="25:25">
      <c r="Y1288" s="162"/>
    </row>
    <row r="1289" spans="25:25">
      <c r="Y1289" s="162"/>
    </row>
    <row r="1290" spans="25:25">
      <c r="Y1290" s="162"/>
    </row>
    <row r="1291" spans="25:25">
      <c r="Y1291" s="162"/>
    </row>
    <row r="1292" spans="25:25">
      <c r="Y1292" s="162"/>
    </row>
    <row r="1293" spans="25:25">
      <c r="Y1293" s="162"/>
    </row>
    <row r="1294" spans="25:25">
      <c r="Y1294" s="162"/>
    </row>
    <row r="1295" spans="25:25">
      <c r="Y1295" s="162"/>
    </row>
    <row r="1296" spans="25:25">
      <c r="Y1296" s="162"/>
    </row>
    <row r="1297" spans="25:25">
      <c r="Y1297" s="162"/>
    </row>
    <row r="1298" spans="25:25">
      <c r="Y1298" s="162"/>
    </row>
    <row r="1299" spans="25:25">
      <c r="Y1299" s="162"/>
    </row>
    <row r="1300" spans="25:25">
      <c r="Y1300" s="162"/>
    </row>
    <row r="1301" spans="25:25">
      <c r="Y1301" s="162"/>
    </row>
    <row r="1302" spans="25:25">
      <c r="Y1302" s="162"/>
    </row>
    <row r="1303" spans="25:25">
      <c r="Y1303" s="162"/>
    </row>
    <row r="1304" spans="25:25">
      <c r="Y1304" s="162"/>
    </row>
    <row r="1305" spans="25:25">
      <c r="Y1305" s="162"/>
    </row>
    <row r="1306" spans="25:25">
      <c r="Y1306" s="162"/>
    </row>
    <row r="1307" spans="25:25">
      <c r="Y1307" s="162"/>
    </row>
    <row r="1308" spans="25:25">
      <c r="Y1308" s="162"/>
    </row>
    <row r="1309" spans="25:25">
      <c r="Y1309" s="162"/>
    </row>
    <row r="1310" spans="25:25">
      <c r="Y1310" s="162"/>
    </row>
    <row r="1311" spans="25:25">
      <c r="Y1311" s="162"/>
    </row>
    <row r="1312" spans="25:25">
      <c r="Y1312" s="162"/>
    </row>
    <row r="1313" spans="25:25">
      <c r="Y1313" s="162"/>
    </row>
    <row r="1314" spans="25:25">
      <c r="Y1314" s="162"/>
    </row>
    <row r="1315" spans="25:25">
      <c r="Y1315" s="162"/>
    </row>
    <row r="1316" spans="25:25">
      <c r="Y1316" s="162"/>
    </row>
    <row r="1317" spans="25:25">
      <c r="Y1317" s="162"/>
    </row>
    <row r="1318" spans="25:25">
      <c r="Y1318" s="162"/>
    </row>
    <row r="1319" spans="25:25">
      <c r="Y1319" s="162"/>
    </row>
    <row r="1320" spans="25:25">
      <c r="Y1320" s="162"/>
    </row>
    <row r="1321" spans="25:25">
      <c r="Y1321" s="162"/>
    </row>
    <row r="1322" spans="25:25">
      <c r="Y1322" s="162"/>
    </row>
    <row r="1323" spans="25:25">
      <c r="Y1323" s="162"/>
    </row>
    <row r="1324" spans="25:25">
      <c r="Y1324" s="162"/>
    </row>
    <row r="1325" spans="25:25">
      <c r="Y1325" s="162"/>
    </row>
    <row r="1326" spans="25:25">
      <c r="Y1326" s="162"/>
    </row>
    <row r="1327" spans="25:25">
      <c r="Y1327" s="162"/>
    </row>
    <row r="1328" spans="25:25">
      <c r="Y1328" s="162"/>
    </row>
    <row r="1329" spans="25:25">
      <c r="Y1329" s="162"/>
    </row>
    <row r="1330" spans="25:25">
      <c r="Y1330" s="162"/>
    </row>
    <row r="1331" spans="25:25">
      <c r="Y1331" s="162"/>
    </row>
    <row r="1332" spans="25:25">
      <c r="Y1332" s="162"/>
    </row>
    <row r="1333" spans="25:25">
      <c r="Y1333" s="162"/>
    </row>
    <row r="1334" spans="25:25">
      <c r="Y1334" s="162"/>
    </row>
    <row r="1335" spans="25:25">
      <c r="Y1335" s="162"/>
    </row>
    <row r="1336" spans="25:25">
      <c r="Y1336" s="162"/>
    </row>
    <row r="1337" spans="25:25">
      <c r="Y1337" s="162"/>
    </row>
    <row r="1338" spans="25:25">
      <c r="Y1338" s="162"/>
    </row>
    <row r="1339" spans="25:25">
      <c r="Y1339" s="162"/>
    </row>
    <row r="1340" spans="25:25">
      <c r="Y1340" s="162"/>
    </row>
    <row r="1341" spans="25:25">
      <c r="Y1341" s="162"/>
    </row>
    <row r="1342" spans="25:25">
      <c r="Y1342" s="162"/>
    </row>
    <row r="1343" spans="25:25">
      <c r="Y1343" s="162"/>
    </row>
    <row r="1344" spans="25:25">
      <c r="Y1344" s="162"/>
    </row>
    <row r="1345" spans="25:25">
      <c r="Y1345" s="162"/>
    </row>
    <row r="1346" spans="25:25">
      <c r="Y1346" s="162"/>
    </row>
    <row r="1347" spans="25:25">
      <c r="Y1347" s="162"/>
    </row>
    <row r="1348" spans="25:25">
      <c r="Y1348" s="162"/>
    </row>
    <row r="1349" spans="25:25">
      <c r="Y1349" s="162"/>
    </row>
    <row r="1350" spans="25:25">
      <c r="Y1350" s="162"/>
    </row>
    <row r="1351" spans="25:25">
      <c r="Y1351" s="162"/>
    </row>
    <row r="1352" spans="25:25">
      <c r="Y1352" s="162"/>
    </row>
    <row r="1353" spans="25:25">
      <c r="Y1353" s="162"/>
    </row>
    <row r="1354" spans="25:25">
      <c r="Y1354" s="162"/>
    </row>
    <row r="1355" spans="25:25">
      <c r="Y1355" s="162"/>
    </row>
    <row r="1356" spans="25:25">
      <c r="Y1356" s="162"/>
    </row>
    <row r="1357" spans="25:25">
      <c r="Y1357" s="162"/>
    </row>
    <row r="1358" spans="25:25">
      <c r="Y1358" s="162"/>
    </row>
    <row r="1359" spans="25:25">
      <c r="Y1359" s="162"/>
    </row>
    <row r="1360" spans="25:25">
      <c r="Y1360" s="162"/>
    </row>
    <row r="1361" spans="25:25">
      <c r="Y1361" s="162"/>
    </row>
    <row r="1362" spans="25:25">
      <c r="Y1362" s="162"/>
    </row>
    <row r="1363" spans="25:25">
      <c r="Y1363" s="162"/>
    </row>
    <row r="1364" spans="25:25">
      <c r="Y1364" s="162"/>
    </row>
    <row r="1365" spans="25:25">
      <c r="Y1365" s="162"/>
    </row>
    <row r="1366" spans="25:25">
      <c r="Y1366" s="162"/>
    </row>
    <row r="1367" spans="25:25">
      <c r="Y1367" s="162"/>
    </row>
    <row r="1368" spans="25:25">
      <c r="Y1368" s="162"/>
    </row>
    <row r="1369" spans="25:25">
      <c r="Y1369" s="162"/>
    </row>
    <row r="1370" spans="25:25">
      <c r="Y1370" s="162"/>
    </row>
    <row r="1371" spans="25:25">
      <c r="Y1371" s="162"/>
    </row>
    <row r="1372" spans="25:25">
      <c r="Y1372" s="162"/>
    </row>
    <row r="1373" spans="25:25">
      <c r="Y1373" s="162"/>
    </row>
    <row r="1374" spans="25:25">
      <c r="Y1374" s="162"/>
    </row>
    <row r="1375" spans="25:25">
      <c r="Y1375" s="162"/>
    </row>
    <row r="1376" spans="25:25">
      <c r="Y1376" s="162"/>
    </row>
    <row r="1377" spans="25:25">
      <c r="Y1377" s="162"/>
    </row>
    <row r="1378" spans="25:25">
      <c r="Y1378" s="162"/>
    </row>
    <row r="1379" spans="25:25">
      <c r="Y1379" s="162"/>
    </row>
    <row r="1380" spans="25:25">
      <c r="Y1380" s="162"/>
    </row>
    <row r="1381" spans="25:25">
      <c r="Y1381" s="162"/>
    </row>
    <row r="1382" spans="25:25">
      <c r="Y1382" s="162"/>
    </row>
    <row r="1383" spans="25:25">
      <c r="Y1383" s="162"/>
    </row>
    <row r="1384" spans="25:25">
      <c r="Y1384" s="162"/>
    </row>
    <row r="1385" spans="25:25">
      <c r="Y1385" s="162"/>
    </row>
    <row r="1386" spans="25:25">
      <c r="Y1386" s="162"/>
    </row>
    <row r="1387" spans="25:25">
      <c r="Y1387" s="162"/>
    </row>
    <row r="1388" spans="25:25">
      <c r="Y1388" s="162"/>
    </row>
    <row r="1389" spans="25:25">
      <c r="Y1389" s="162"/>
    </row>
    <row r="1390" spans="25:25">
      <c r="Y1390" s="162"/>
    </row>
    <row r="1391" spans="25:25">
      <c r="Y1391" s="162"/>
    </row>
    <row r="1392" spans="25:25">
      <c r="Y1392" s="162"/>
    </row>
    <row r="1393" spans="25:25">
      <c r="Y1393" s="162"/>
    </row>
    <row r="1394" spans="25:25">
      <c r="Y1394" s="162"/>
    </row>
    <row r="1395" spans="25:25">
      <c r="Y1395" s="162"/>
    </row>
    <row r="1396" spans="25:25">
      <c r="Y1396" s="162"/>
    </row>
    <row r="1397" spans="25:25">
      <c r="Y1397" s="162"/>
    </row>
    <row r="1398" spans="25:25">
      <c r="Y1398" s="162"/>
    </row>
    <row r="1399" spans="25:25">
      <c r="Y1399" s="162"/>
    </row>
    <row r="1400" spans="25:25">
      <c r="Y1400" s="162"/>
    </row>
    <row r="1401" spans="25:25">
      <c r="Y1401" s="162"/>
    </row>
    <row r="1402" spans="25:25">
      <c r="Y1402" s="162"/>
    </row>
    <row r="1403" spans="25:25">
      <c r="Y1403" s="162"/>
    </row>
    <row r="1404" spans="25:25">
      <c r="Y1404" s="162"/>
    </row>
    <row r="1405" spans="25:25">
      <c r="Y1405" s="162"/>
    </row>
    <row r="1406" spans="25:25">
      <c r="Y1406" s="162"/>
    </row>
    <row r="1407" spans="25:25">
      <c r="Y1407" s="162"/>
    </row>
    <row r="1408" spans="25:25">
      <c r="Y1408" s="162"/>
    </row>
    <row r="1409" spans="25:25">
      <c r="Y1409" s="162"/>
    </row>
    <row r="1410" spans="25:25">
      <c r="Y1410" s="162"/>
    </row>
    <row r="1411" spans="25:25">
      <c r="Y1411" s="162"/>
    </row>
    <row r="1412" spans="25:25">
      <c r="Y1412" s="162"/>
    </row>
    <row r="1413" spans="25:25">
      <c r="Y1413" s="162"/>
    </row>
    <row r="1414" spans="25:25">
      <c r="Y1414" s="162"/>
    </row>
    <row r="1415" spans="25:25">
      <c r="Y1415" s="162"/>
    </row>
    <row r="1416" spans="25:25">
      <c r="Y1416" s="162"/>
    </row>
    <row r="1417" spans="25:25">
      <c r="Y1417" s="162"/>
    </row>
    <row r="1418" spans="25:25">
      <c r="Y1418" s="162"/>
    </row>
    <row r="1419" spans="25:25">
      <c r="Y1419" s="162"/>
    </row>
    <row r="1420" spans="25:25">
      <c r="Y1420" s="162"/>
    </row>
    <row r="1421" spans="25:25">
      <c r="Y1421" s="162"/>
    </row>
    <row r="1422" spans="25:25">
      <c r="Y1422" s="162"/>
    </row>
    <row r="1423" spans="25:25">
      <c r="Y1423" s="162"/>
    </row>
    <row r="1424" spans="25:25">
      <c r="Y1424" s="162"/>
    </row>
    <row r="1425" spans="25:25">
      <c r="Y1425" s="162"/>
    </row>
    <row r="1426" spans="25:25">
      <c r="Y1426" s="162"/>
    </row>
    <row r="1427" spans="25:25">
      <c r="Y1427" s="162"/>
    </row>
    <row r="1428" spans="25:25">
      <c r="Y1428" s="162"/>
    </row>
    <row r="1429" spans="25:25">
      <c r="Y1429" s="162"/>
    </row>
    <row r="1430" spans="25:25">
      <c r="Y1430" s="162"/>
    </row>
    <row r="1431" spans="25:25">
      <c r="Y1431" s="162"/>
    </row>
    <row r="1432" spans="25:25">
      <c r="Y1432" s="162"/>
    </row>
    <row r="1433" spans="25:25">
      <c r="Y1433" s="162"/>
    </row>
    <row r="1434" spans="25:25">
      <c r="Y1434" s="162"/>
    </row>
    <row r="1435" spans="25:25">
      <c r="Y1435" s="162"/>
    </row>
    <row r="1436" spans="25:25">
      <c r="Y1436" s="162"/>
    </row>
    <row r="1437" spans="25:25">
      <c r="Y1437" s="162"/>
    </row>
    <row r="1438" spans="25:25">
      <c r="Y1438" s="162"/>
    </row>
    <row r="1439" spans="25:25">
      <c r="Y1439" s="162"/>
    </row>
    <row r="1440" spans="25:25">
      <c r="Y1440" s="162"/>
    </row>
    <row r="1441" spans="25:25">
      <c r="Y1441" s="162"/>
    </row>
    <row r="1442" spans="25:25">
      <c r="Y1442" s="162"/>
    </row>
    <row r="1443" spans="25:25">
      <c r="Y1443" s="162"/>
    </row>
    <row r="1444" spans="25:25">
      <c r="Y1444" s="162"/>
    </row>
    <row r="1445" spans="25:25">
      <c r="Y1445" s="162"/>
    </row>
    <row r="1446" spans="25:25">
      <c r="Y1446" s="162"/>
    </row>
    <row r="1447" spans="25:25">
      <c r="Y1447" s="162"/>
    </row>
    <row r="1448" spans="25:25">
      <c r="Y1448" s="162"/>
    </row>
    <row r="1449" spans="25:25">
      <c r="Y1449" s="162"/>
    </row>
    <row r="1450" spans="25:25">
      <c r="Y1450" s="162"/>
    </row>
    <row r="1451" spans="25:25">
      <c r="Y1451" s="162"/>
    </row>
    <row r="1452" spans="25:25">
      <c r="Y1452" s="162"/>
    </row>
    <row r="1453" spans="25:25">
      <c r="Y1453" s="162"/>
    </row>
    <row r="1454" spans="25:25">
      <c r="Y1454" s="162"/>
    </row>
    <row r="1455" spans="25:25">
      <c r="Y1455" s="162"/>
    </row>
    <row r="1456" spans="25:25">
      <c r="Y1456" s="162"/>
    </row>
    <row r="1457" spans="25:25">
      <c r="Y1457" s="162"/>
    </row>
    <row r="1458" spans="25:25">
      <c r="Y1458" s="162"/>
    </row>
    <row r="1459" spans="25:25">
      <c r="Y1459" s="162"/>
    </row>
    <row r="1460" spans="25:25">
      <c r="Y1460" s="162"/>
    </row>
    <row r="1461" spans="25:25">
      <c r="Y1461" s="162"/>
    </row>
    <row r="1462" spans="25:25">
      <c r="Y1462" s="162"/>
    </row>
    <row r="1463" spans="25:25">
      <c r="Y1463" s="162"/>
    </row>
    <row r="1464" spans="25:25">
      <c r="Y1464" s="162"/>
    </row>
    <row r="1465" spans="25:25">
      <c r="Y1465" s="162"/>
    </row>
    <row r="1466" spans="25:25">
      <c r="Y1466" s="162"/>
    </row>
    <row r="1467" spans="25:25">
      <c r="Y1467" s="162"/>
    </row>
    <row r="1468" spans="25:25">
      <c r="Y1468" s="162"/>
    </row>
    <row r="1469" spans="25:25">
      <c r="Y1469" s="162"/>
    </row>
    <row r="1470" spans="25:25">
      <c r="Y1470" s="162"/>
    </row>
    <row r="1471" spans="25:25">
      <c r="Y1471" s="162"/>
    </row>
    <row r="1472" spans="25:25">
      <c r="Y1472" s="162"/>
    </row>
    <row r="1473" spans="25:25">
      <c r="Y1473" s="162"/>
    </row>
    <row r="1474" spans="25:25">
      <c r="Y1474" s="162"/>
    </row>
    <row r="1475" spans="25:25">
      <c r="Y1475" s="162"/>
    </row>
    <row r="1476" spans="25:25">
      <c r="Y1476" s="162"/>
    </row>
    <row r="1477" spans="25:25">
      <c r="Y1477" s="162"/>
    </row>
    <row r="1478" spans="25:25">
      <c r="Y1478" s="162"/>
    </row>
    <row r="1479" spans="25:25">
      <c r="Y1479" s="162"/>
    </row>
    <row r="1480" spans="25:25">
      <c r="Y1480" s="162"/>
    </row>
    <row r="1481" spans="25:25">
      <c r="Y1481" s="162"/>
    </row>
    <row r="1482" spans="25:25">
      <c r="Y1482" s="162"/>
    </row>
    <row r="1483" spans="25:25">
      <c r="Y1483" s="162"/>
    </row>
    <row r="1484" spans="25:25">
      <c r="Y1484" s="162"/>
    </row>
    <row r="1485" spans="25:25">
      <c r="Y1485" s="162"/>
    </row>
    <row r="1486" spans="25:25">
      <c r="Y1486" s="162"/>
    </row>
    <row r="1487" spans="25:25">
      <c r="Y1487" s="162"/>
    </row>
    <row r="1488" spans="25:25">
      <c r="Y1488" s="162"/>
    </row>
    <row r="1489" spans="25:25">
      <c r="Y1489" s="162"/>
    </row>
    <row r="1490" spans="25:25">
      <c r="Y1490" s="162"/>
    </row>
    <row r="1491" spans="25:25">
      <c r="Y1491" s="162"/>
    </row>
    <row r="1492" spans="25:25">
      <c r="Y1492" s="162"/>
    </row>
    <row r="1493" spans="25:25">
      <c r="Y1493" s="162"/>
    </row>
    <row r="1494" spans="25:25">
      <c r="Y1494" s="162"/>
    </row>
    <row r="1495" spans="25:25">
      <c r="Y1495" s="162"/>
    </row>
    <row r="1496" spans="25:25">
      <c r="Y1496" s="162"/>
    </row>
    <row r="1497" spans="25:25">
      <c r="Y1497" s="162"/>
    </row>
    <row r="1498" spans="25:25">
      <c r="Y1498" s="162"/>
    </row>
    <row r="1499" spans="25:25">
      <c r="Y1499" s="162"/>
    </row>
    <row r="1500" spans="25:25">
      <c r="Y1500" s="162"/>
    </row>
    <row r="1501" spans="25:25">
      <c r="Y1501" s="162"/>
    </row>
    <row r="1502" spans="25:25">
      <c r="Y1502" s="162"/>
    </row>
    <row r="1503" spans="25:25">
      <c r="Y1503" s="162"/>
    </row>
    <row r="1504" spans="25:25">
      <c r="Y1504" s="162"/>
    </row>
    <row r="1505" spans="25:25">
      <c r="Y1505" s="162"/>
    </row>
    <row r="1506" spans="25:25">
      <c r="Y1506" s="162"/>
    </row>
    <row r="1507" spans="25:25">
      <c r="Y1507" s="162"/>
    </row>
    <row r="1508" spans="25:25">
      <c r="Y1508" s="162"/>
    </row>
    <row r="1509" spans="25:25">
      <c r="Y1509" s="162"/>
    </row>
    <row r="1510" spans="25:25">
      <c r="Y1510" s="162"/>
    </row>
    <row r="1511" spans="25:25">
      <c r="Y1511" s="162"/>
    </row>
    <row r="1512" spans="25:25">
      <c r="Y1512" s="162"/>
    </row>
    <row r="1513" spans="25:25">
      <c r="Y1513" s="162"/>
    </row>
    <row r="1514" spans="25:25">
      <c r="Y1514" s="162"/>
    </row>
    <row r="1515" spans="25:25">
      <c r="Y1515" s="162"/>
    </row>
    <row r="1516" spans="25:25">
      <c r="Y1516" s="162"/>
    </row>
    <row r="1517" spans="25:25">
      <c r="Y1517" s="162"/>
    </row>
    <row r="1518" spans="25:25">
      <c r="Y1518" s="162"/>
    </row>
    <row r="1519" spans="25:25">
      <c r="Y1519" s="162"/>
    </row>
    <row r="1520" spans="25:25">
      <c r="Y1520" s="162"/>
    </row>
    <row r="1521" spans="25:25">
      <c r="Y1521" s="162"/>
    </row>
    <row r="1522" spans="25:25">
      <c r="Y1522" s="162"/>
    </row>
    <row r="1523" spans="25:25">
      <c r="Y1523" s="162"/>
    </row>
    <row r="1524" spans="25:25">
      <c r="Y1524" s="162"/>
    </row>
    <row r="1525" spans="25:25">
      <c r="Y1525" s="162"/>
    </row>
    <row r="1526" spans="25:25">
      <c r="Y1526" s="162"/>
    </row>
    <row r="1527" spans="25:25">
      <c r="Y1527" s="162"/>
    </row>
    <row r="1528" spans="25:25">
      <c r="Y1528" s="162"/>
    </row>
    <row r="1529" spans="25:25">
      <c r="Y1529" s="162"/>
    </row>
    <row r="1530" spans="25:25">
      <c r="Y1530" s="162"/>
    </row>
    <row r="1531" spans="25:25">
      <c r="Y1531" s="162"/>
    </row>
    <row r="1532" spans="25:25">
      <c r="Y1532" s="162"/>
    </row>
    <row r="1533" spans="25:25">
      <c r="Y1533" s="162"/>
    </row>
    <row r="1534" spans="25:25">
      <c r="Y1534" s="162"/>
    </row>
    <row r="1535" spans="25:25">
      <c r="Y1535" s="162"/>
    </row>
    <row r="1536" spans="25:25">
      <c r="Y1536" s="162"/>
    </row>
    <row r="1537" spans="25:25">
      <c r="Y1537" s="162"/>
    </row>
    <row r="1538" spans="25:25">
      <c r="Y1538" s="162"/>
    </row>
    <row r="1539" spans="25:25">
      <c r="Y1539" s="162"/>
    </row>
    <row r="1540" spans="25:25">
      <c r="Y1540" s="162"/>
    </row>
    <row r="1541" spans="25:25">
      <c r="Y1541" s="162"/>
    </row>
    <row r="1542" spans="25:25">
      <c r="Y1542" s="162"/>
    </row>
    <row r="1543" spans="25:25">
      <c r="Y1543" s="162"/>
    </row>
    <row r="1544" spans="25:25">
      <c r="Y1544" s="162"/>
    </row>
    <row r="1545" spans="25:25">
      <c r="Y1545" s="162"/>
    </row>
    <row r="1546" spans="25:25">
      <c r="Y1546" s="162"/>
    </row>
    <row r="1547" spans="25:25">
      <c r="Y1547" s="162"/>
    </row>
    <row r="1548" spans="25:25">
      <c r="Y1548" s="162"/>
    </row>
    <row r="1549" spans="25:25">
      <c r="Y1549" s="162"/>
    </row>
    <row r="1550" spans="25:25">
      <c r="Y1550" s="162"/>
    </row>
    <row r="1551" spans="25:25">
      <c r="Y1551" s="162"/>
    </row>
    <row r="1552" spans="25:25">
      <c r="Y1552" s="162"/>
    </row>
    <row r="1553" spans="25:25">
      <c r="Y1553" s="162"/>
    </row>
    <row r="1554" spans="25:25">
      <c r="Y1554" s="162"/>
    </row>
    <row r="1555" spans="25:25">
      <c r="Y1555" s="162"/>
    </row>
    <row r="1556" spans="25:25">
      <c r="Y1556" s="162"/>
    </row>
    <row r="1557" spans="25:25">
      <c r="Y1557" s="162"/>
    </row>
    <row r="1558" spans="25:25">
      <c r="Y1558" s="162"/>
    </row>
    <row r="1559" spans="25:25">
      <c r="Y1559" s="162"/>
    </row>
    <row r="1560" spans="25:25">
      <c r="Y1560" s="162"/>
    </row>
    <row r="1561" spans="25:25">
      <c r="Y1561" s="162"/>
    </row>
    <row r="1562" spans="25:25">
      <c r="Y1562" s="162"/>
    </row>
    <row r="1563" spans="25:25">
      <c r="Y1563" s="162"/>
    </row>
    <row r="1564" spans="25:25">
      <c r="Y1564" s="162"/>
    </row>
    <row r="1565" spans="25:25">
      <c r="Y1565" s="162"/>
    </row>
    <row r="1566" spans="25:25">
      <c r="Y1566" s="162"/>
    </row>
    <row r="1567" spans="25:25">
      <c r="Y1567" s="162"/>
    </row>
    <row r="1568" spans="25:25">
      <c r="Y1568" s="162"/>
    </row>
    <row r="1569" spans="25:25">
      <c r="Y1569" s="162"/>
    </row>
    <row r="1570" spans="25:25">
      <c r="Y1570" s="162"/>
    </row>
    <row r="1571" spans="25:25">
      <c r="Y1571" s="162"/>
    </row>
    <row r="1572" spans="25:25">
      <c r="Y1572" s="162"/>
    </row>
    <row r="1573" spans="25:25">
      <c r="Y1573" s="162"/>
    </row>
    <row r="1574" spans="25:25">
      <c r="Y1574" s="162"/>
    </row>
    <row r="1575" spans="25:25">
      <c r="Y1575" s="162"/>
    </row>
    <row r="1576" spans="25:25">
      <c r="Y1576" s="162"/>
    </row>
    <row r="1577" spans="25:25">
      <c r="Y1577" s="162"/>
    </row>
    <row r="1578" spans="25:25">
      <c r="Y1578" s="162"/>
    </row>
    <row r="1579" spans="25:25">
      <c r="Y1579" s="162"/>
    </row>
    <row r="1580" spans="25:25">
      <c r="Y1580" s="162"/>
    </row>
    <row r="1581" spans="25:25">
      <c r="Y1581" s="162"/>
    </row>
    <row r="1582" spans="25:25">
      <c r="Y1582" s="162"/>
    </row>
    <row r="1583" spans="25:25">
      <c r="Y1583" s="162"/>
    </row>
    <row r="1584" spans="25:25">
      <c r="Y1584" s="162"/>
    </row>
    <row r="1585" spans="25:25">
      <c r="Y1585" s="162"/>
    </row>
    <row r="1586" spans="25:25">
      <c r="Y1586" s="162"/>
    </row>
    <row r="1587" spans="25:25">
      <c r="Y1587" s="162"/>
    </row>
    <row r="1588" spans="25:25">
      <c r="Y1588" s="162"/>
    </row>
    <row r="1589" spans="25:25">
      <c r="Y1589" s="162"/>
    </row>
    <row r="1590" spans="25:25">
      <c r="Y1590" s="162"/>
    </row>
    <row r="1591" spans="25:25">
      <c r="Y1591" s="162"/>
    </row>
    <row r="1592" spans="25:25">
      <c r="Y1592" s="162"/>
    </row>
    <row r="1593" spans="25:25">
      <c r="Y1593" s="162"/>
    </row>
    <row r="1594" spans="25:25">
      <c r="Y1594" s="162"/>
    </row>
    <row r="1595" spans="25:25">
      <c r="Y1595" s="162"/>
    </row>
    <row r="1596" spans="25:25">
      <c r="Y1596" s="162"/>
    </row>
    <row r="1597" spans="25:25">
      <c r="Y1597" s="162"/>
    </row>
    <row r="1598" spans="25:25">
      <c r="Y1598" s="162"/>
    </row>
    <row r="1599" spans="25:25">
      <c r="Y1599" s="162"/>
    </row>
    <row r="1600" spans="25:25">
      <c r="Y1600" s="162"/>
    </row>
    <row r="1601" spans="25:25">
      <c r="Y1601" s="162"/>
    </row>
    <row r="1602" spans="25:25">
      <c r="Y1602" s="162"/>
    </row>
    <row r="1603" spans="25:25">
      <c r="Y1603" s="162"/>
    </row>
    <row r="1604" spans="25:25">
      <c r="Y1604" s="162"/>
    </row>
    <row r="1605" spans="25:25">
      <c r="Y1605" s="162"/>
    </row>
    <row r="1606" spans="25:25">
      <c r="Y1606" s="162"/>
    </row>
    <row r="1607" spans="25:25">
      <c r="Y1607" s="162"/>
    </row>
    <row r="1608" spans="25:25">
      <c r="Y1608" s="162"/>
    </row>
    <row r="1609" spans="25:25">
      <c r="Y1609" s="162"/>
    </row>
    <row r="1610" spans="25:25">
      <c r="Y1610" s="162"/>
    </row>
    <row r="1611" spans="25:25">
      <c r="Y1611" s="162"/>
    </row>
    <row r="1612" spans="25:25">
      <c r="Y1612" s="162"/>
    </row>
    <row r="1613" spans="25:25">
      <c r="Y1613" s="162"/>
    </row>
    <row r="1614" spans="25:25">
      <c r="Y1614" s="162"/>
    </row>
    <row r="1615" spans="25:25">
      <c r="Y1615" s="162"/>
    </row>
    <row r="1616" spans="25:25">
      <c r="Y1616" s="162"/>
    </row>
    <row r="1617" spans="25:25">
      <c r="Y1617" s="162"/>
    </row>
    <row r="1618" spans="25:25">
      <c r="Y1618" s="162"/>
    </row>
    <row r="1619" spans="25:25">
      <c r="Y1619" s="162"/>
    </row>
    <row r="1620" spans="25:25">
      <c r="Y1620" s="162"/>
    </row>
    <row r="1621" spans="25:25">
      <c r="Y1621" s="162"/>
    </row>
    <row r="1622" spans="25:25">
      <c r="Y1622" s="162"/>
    </row>
    <row r="1623" spans="25:25">
      <c r="Y1623" s="162"/>
    </row>
    <row r="1624" spans="25:25">
      <c r="Y1624" s="162"/>
    </row>
    <row r="1625" spans="25:25">
      <c r="Y1625" s="162"/>
    </row>
    <row r="1626" spans="25:25">
      <c r="Y1626" s="162"/>
    </row>
    <row r="1627" spans="25:25">
      <c r="Y1627" s="162"/>
    </row>
    <row r="1628" spans="25:25">
      <c r="Y1628" s="162"/>
    </row>
    <row r="1629" spans="25:25">
      <c r="Y1629" s="162"/>
    </row>
    <row r="1630" spans="25:25">
      <c r="Y1630" s="162"/>
    </row>
    <row r="1631" spans="25:25">
      <c r="Y1631" s="162"/>
    </row>
    <row r="1632" spans="25:25">
      <c r="Y1632" s="162"/>
    </row>
    <row r="1633" spans="25:25">
      <c r="Y1633" s="162"/>
    </row>
    <row r="1634" spans="25:25">
      <c r="Y1634" s="162"/>
    </row>
    <row r="1635" spans="25:25">
      <c r="Y1635" s="162"/>
    </row>
    <row r="1636" spans="25:25">
      <c r="Y1636" s="162"/>
    </row>
    <row r="1637" spans="25:25">
      <c r="Y1637" s="162"/>
    </row>
    <row r="1638" spans="25:25">
      <c r="Y1638" s="162"/>
    </row>
    <row r="1639" spans="25:25">
      <c r="Y1639" s="162"/>
    </row>
    <row r="1640" spans="25:25">
      <c r="Y1640" s="162"/>
    </row>
    <row r="1641" spans="25:25">
      <c r="Y1641" s="162"/>
    </row>
    <row r="1642" spans="25:25">
      <c r="Y1642" s="162"/>
    </row>
    <row r="1643" spans="25:25">
      <c r="Y1643" s="162"/>
    </row>
    <row r="1644" spans="25:25">
      <c r="Y1644" s="162"/>
    </row>
    <row r="1645" spans="25:25">
      <c r="Y1645" s="162"/>
    </row>
    <row r="1646" spans="25:25">
      <c r="Y1646" s="162"/>
    </row>
    <row r="1647" spans="25:25">
      <c r="Y1647" s="162"/>
    </row>
    <row r="1648" spans="25:25">
      <c r="Y1648" s="162"/>
    </row>
    <row r="1649" spans="25:25">
      <c r="Y1649" s="162"/>
    </row>
    <row r="1650" spans="25:25">
      <c r="Y1650" s="162"/>
    </row>
    <row r="1651" spans="25:25">
      <c r="Y1651" s="162"/>
    </row>
    <row r="1652" spans="25:25">
      <c r="Y1652" s="162"/>
    </row>
    <row r="1653" spans="25:25">
      <c r="Y1653" s="162"/>
    </row>
    <row r="1654" spans="25:25">
      <c r="Y1654" s="162"/>
    </row>
    <row r="1655" spans="25:25">
      <c r="Y1655" s="162"/>
    </row>
    <row r="1656" spans="25:25">
      <c r="Y1656" s="162"/>
    </row>
    <row r="1657" spans="25:25">
      <c r="Y1657" s="162"/>
    </row>
    <row r="1658" spans="25:25">
      <c r="Y1658" s="162"/>
    </row>
    <row r="1659" spans="25:25">
      <c r="Y1659" s="162"/>
    </row>
    <row r="1660" spans="25:25">
      <c r="Y1660" s="162"/>
    </row>
    <row r="1661" spans="25:25">
      <c r="Y1661" s="162"/>
    </row>
    <row r="1662" spans="25:25">
      <c r="Y1662" s="162"/>
    </row>
    <row r="1663" spans="25:25">
      <c r="Y1663" s="162"/>
    </row>
    <row r="1664" spans="25:25">
      <c r="Y1664" s="162"/>
    </row>
    <row r="1665" spans="25:25">
      <c r="Y1665" s="162"/>
    </row>
    <row r="1666" spans="25:25">
      <c r="Y1666" s="162"/>
    </row>
    <row r="1667" spans="25:25">
      <c r="Y1667" s="162"/>
    </row>
    <row r="1668" spans="25:25">
      <c r="Y1668" s="162"/>
    </row>
    <row r="1669" spans="25:25">
      <c r="Y1669" s="162"/>
    </row>
    <row r="1670" spans="25:25">
      <c r="Y1670" s="162"/>
    </row>
    <row r="1671" spans="25:25">
      <c r="Y1671" s="162"/>
    </row>
    <row r="1672" spans="25:25">
      <c r="Y1672" s="162"/>
    </row>
    <row r="1673" spans="25:25">
      <c r="Y1673" s="162"/>
    </row>
    <row r="1674" spans="25:25">
      <c r="Y1674" s="162"/>
    </row>
    <row r="1675" spans="25:25">
      <c r="Y1675" s="162"/>
    </row>
    <row r="1676" spans="25:25">
      <c r="Y1676" s="162"/>
    </row>
    <row r="1677" spans="25:25">
      <c r="Y1677" s="162"/>
    </row>
    <row r="1678" spans="25:25">
      <c r="Y1678" s="162"/>
    </row>
    <row r="1679" spans="25:25">
      <c r="Y1679" s="162"/>
    </row>
    <row r="1680" spans="25:25">
      <c r="Y1680" s="162"/>
    </row>
    <row r="1681" spans="25:25">
      <c r="Y1681" s="162"/>
    </row>
    <row r="1682" spans="25:25">
      <c r="Y1682" s="162"/>
    </row>
    <row r="1683" spans="25:25">
      <c r="Y1683" s="162"/>
    </row>
    <row r="1684" spans="25:25">
      <c r="Y1684" s="162"/>
    </row>
    <row r="1685" spans="25:25">
      <c r="Y1685" s="162"/>
    </row>
    <row r="1686" spans="25:25">
      <c r="Y1686" s="162"/>
    </row>
    <row r="1687" spans="25:25">
      <c r="Y1687" s="162"/>
    </row>
    <row r="1688" spans="25:25">
      <c r="Y1688" s="162"/>
    </row>
    <row r="1689" spans="25:25">
      <c r="Y1689" s="162"/>
    </row>
    <row r="1690" spans="25:25">
      <c r="Y1690" s="162"/>
    </row>
    <row r="1691" spans="25:25">
      <c r="Y1691" s="162"/>
    </row>
    <row r="1692" spans="25:25">
      <c r="Y1692" s="162"/>
    </row>
    <row r="1693" spans="25:25">
      <c r="Y1693" s="162"/>
    </row>
    <row r="1694" spans="25:25">
      <c r="Y1694" s="162"/>
    </row>
    <row r="1695" spans="25:25">
      <c r="Y1695" s="162"/>
    </row>
    <row r="1696" spans="25:25">
      <c r="Y1696" s="162"/>
    </row>
    <row r="1697" spans="25:25">
      <c r="Y1697" s="162"/>
    </row>
    <row r="1698" spans="25:25">
      <c r="Y1698" s="162"/>
    </row>
    <row r="1699" spans="25:25">
      <c r="Y1699" s="162"/>
    </row>
    <row r="1700" spans="25:25">
      <c r="Y1700" s="162"/>
    </row>
    <row r="1701" spans="25:25">
      <c r="Y1701" s="162"/>
    </row>
    <row r="1702" spans="25:25">
      <c r="Y1702" s="162"/>
    </row>
    <row r="1703" spans="25:25">
      <c r="Y1703" s="162"/>
    </row>
    <row r="1704" spans="25:25">
      <c r="Y1704" s="162"/>
    </row>
    <row r="1705" spans="25:25">
      <c r="Y1705" s="162"/>
    </row>
    <row r="1706" spans="25:25">
      <c r="Y1706" s="162"/>
    </row>
    <row r="1707" spans="25:25">
      <c r="Y1707" s="162"/>
    </row>
    <row r="1708" spans="25:25">
      <c r="Y1708" s="162"/>
    </row>
    <row r="1709" spans="25:25">
      <c r="Y1709" s="162"/>
    </row>
    <row r="1710" spans="25:25">
      <c r="Y1710" s="162"/>
    </row>
    <row r="1711" spans="25:25">
      <c r="Y1711" s="162"/>
    </row>
    <row r="1712" spans="25:25">
      <c r="Y1712" s="162"/>
    </row>
    <row r="1713" spans="25:25">
      <c r="Y1713" s="162"/>
    </row>
    <row r="1714" spans="25:25">
      <c r="Y1714" s="162"/>
    </row>
    <row r="1715" spans="25:25">
      <c r="Y1715" s="162"/>
    </row>
    <row r="1716" spans="25:25">
      <c r="Y1716" s="162"/>
    </row>
    <row r="1717" spans="25:25">
      <c r="Y1717" s="162"/>
    </row>
    <row r="1718" spans="25:25">
      <c r="Y1718" s="162"/>
    </row>
    <row r="1719" spans="25:25">
      <c r="Y1719" s="162"/>
    </row>
    <row r="1720" spans="25:25">
      <c r="Y1720" s="162"/>
    </row>
    <row r="1721" spans="25:25">
      <c r="Y1721" s="162"/>
    </row>
    <row r="1722" spans="25:25">
      <c r="Y1722" s="162"/>
    </row>
    <row r="1723" spans="25:25">
      <c r="Y1723" s="162"/>
    </row>
    <row r="1724" spans="25:25">
      <c r="Y1724" s="162"/>
    </row>
    <row r="1725" spans="25:25">
      <c r="Y1725" s="162"/>
    </row>
    <row r="1726" spans="25:25">
      <c r="Y1726" s="162"/>
    </row>
    <row r="1727" spans="25:25">
      <c r="Y1727" s="162"/>
    </row>
    <row r="1728" spans="25:25">
      <c r="Y1728" s="162"/>
    </row>
    <row r="1729" spans="25:25">
      <c r="Y1729" s="162"/>
    </row>
    <row r="1730" spans="25:25">
      <c r="Y1730" s="162"/>
    </row>
    <row r="1731" spans="25:25">
      <c r="Y1731" s="162"/>
    </row>
    <row r="1732" spans="25:25">
      <c r="Y1732" s="162"/>
    </row>
    <row r="1733" spans="25:25">
      <c r="Y1733" s="162"/>
    </row>
    <row r="1734" spans="25:25">
      <c r="Y1734" s="162"/>
    </row>
    <row r="1735" spans="25:25">
      <c r="Y1735" s="162"/>
    </row>
    <row r="1736" spans="25:25">
      <c r="Y1736" s="162"/>
    </row>
    <row r="1737" spans="25:25">
      <c r="Y1737" s="162"/>
    </row>
    <row r="1738" spans="25:25">
      <c r="Y1738" s="162"/>
    </row>
    <row r="1739" spans="25:25">
      <c r="Y1739" s="162"/>
    </row>
    <row r="1740" spans="25:25">
      <c r="Y1740" s="162"/>
    </row>
    <row r="1741" spans="25:25">
      <c r="Y1741" s="162"/>
    </row>
    <row r="1742" spans="25:25">
      <c r="Y1742" s="162"/>
    </row>
    <row r="1743" spans="25:25">
      <c r="Y1743" s="162"/>
    </row>
    <row r="1744" spans="25:25">
      <c r="Y1744" s="162"/>
    </row>
    <row r="1745" spans="25:25">
      <c r="Y1745" s="162"/>
    </row>
    <row r="1746" spans="25:25">
      <c r="Y1746" s="162"/>
    </row>
    <row r="1747" spans="25:25">
      <c r="Y1747" s="162"/>
    </row>
    <row r="1748" spans="25:25">
      <c r="Y1748" s="162"/>
    </row>
    <row r="1749" spans="25:25">
      <c r="Y1749" s="162"/>
    </row>
    <row r="1750" spans="25:25">
      <c r="Y1750" s="162"/>
    </row>
    <row r="1751" spans="25:25">
      <c r="Y1751" s="162"/>
    </row>
    <row r="1752" spans="25:25">
      <c r="Y1752" s="162"/>
    </row>
    <row r="1753" spans="25:25">
      <c r="Y1753" s="162"/>
    </row>
    <row r="1754" spans="25:25">
      <c r="Y1754" s="162"/>
    </row>
    <row r="1755" spans="25:25">
      <c r="Y1755" s="162"/>
    </row>
    <row r="1756" spans="25:25">
      <c r="Y1756" s="162"/>
    </row>
    <row r="1757" spans="25:25">
      <c r="Y1757" s="162"/>
    </row>
    <row r="1758" spans="25:25">
      <c r="Y1758" s="162"/>
    </row>
    <row r="1759" spans="25:25">
      <c r="Y1759" s="162"/>
    </row>
    <row r="1760" spans="25:25">
      <c r="Y1760" s="162"/>
    </row>
    <row r="1761" spans="25:25">
      <c r="Y1761" s="162"/>
    </row>
    <row r="1762" spans="25:25">
      <c r="Y1762" s="162"/>
    </row>
    <row r="1763" spans="25:25">
      <c r="Y1763" s="162"/>
    </row>
    <row r="1764" spans="25:25">
      <c r="Y1764" s="162"/>
    </row>
    <row r="1765" spans="25:25">
      <c r="Y1765" s="162"/>
    </row>
    <row r="1766" spans="25:25">
      <c r="Y1766" s="162"/>
    </row>
    <row r="1767" spans="25:25">
      <c r="Y1767" s="162"/>
    </row>
    <row r="1768" spans="25:25">
      <c r="Y1768" s="162"/>
    </row>
    <row r="1769" spans="25:25">
      <c r="Y1769" s="162"/>
    </row>
    <row r="1770" spans="25:25">
      <c r="Y1770" s="162"/>
    </row>
    <row r="1771" spans="25:25">
      <c r="Y1771" s="162"/>
    </row>
    <row r="1772" spans="25:25">
      <c r="Y1772" s="162"/>
    </row>
    <row r="1773" spans="25:25">
      <c r="Y1773" s="162"/>
    </row>
    <row r="1774" spans="25:25">
      <c r="Y1774" s="162"/>
    </row>
    <row r="1775" spans="25:25">
      <c r="Y1775" s="162"/>
    </row>
    <row r="1776" spans="25:25">
      <c r="Y1776" s="162"/>
    </row>
    <row r="1777" spans="25:25">
      <c r="Y1777" s="162"/>
    </row>
    <row r="1778" spans="25:25">
      <c r="Y1778" s="162"/>
    </row>
    <row r="1779" spans="25:25">
      <c r="Y1779" s="162"/>
    </row>
    <row r="1780" spans="25:25">
      <c r="Y1780" s="162"/>
    </row>
    <row r="1781" spans="25:25">
      <c r="Y1781" s="162"/>
    </row>
    <row r="1782" spans="25:25">
      <c r="Y1782" s="162"/>
    </row>
    <row r="1783" spans="25:25">
      <c r="Y1783" s="162"/>
    </row>
    <row r="1784" spans="25:25">
      <c r="Y1784" s="162"/>
    </row>
    <row r="1785" spans="25:25">
      <c r="Y1785" s="162"/>
    </row>
    <row r="1786" spans="25:25">
      <c r="Y1786" s="162"/>
    </row>
    <row r="1787" spans="25:25">
      <c r="Y1787" s="162"/>
    </row>
    <row r="1788" spans="25:25">
      <c r="Y1788" s="162"/>
    </row>
    <row r="1789" spans="25:25">
      <c r="Y1789" s="162"/>
    </row>
    <row r="1790" spans="25:25">
      <c r="Y1790" s="162"/>
    </row>
    <row r="1791" spans="25:25">
      <c r="Y1791" s="162"/>
    </row>
    <row r="1792" spans="25:25">
      <c r="Y1792" s="162"/>
    </row>
    <row r="1793" spans="25:25">
      <c r="Y1793" s="162"/>
    </row>
    <row r="1794" spans="25:25">
      <c r="Y1794" s="162"/>
    </row>
    <row r="1795" spans="25:25">
      <c r="Y1795" s="162"/>
    </row>
    <row r="1796" spans="25:25">
      <c r="Y1796" s="162"/>
    </row>
    <row r="1797" spans="25:25">
      <c r="Y1797" s="162"/>
    </row>
    <row r="1798" spans="25:25">
      <c r="Y1798" s="162"/>
    </row>
    <row r="1799" spans="25:25">
      <c r="Y1799" s="162"/>
    </row>
    <row r="1800" spans="25:25">
      <c r="Y1800" s="162"/>
    </row>
    <row r="1801" spans="25:25">
      <c r="Y1801" s="162"/>
    </row>
    <row r="1802" spans="25:25">
      <c r="Y1802" s="162"/>
    </row>
    <row r="1803" spans="25:25">
      <c r="Y1803" s="162"/>
    </row>
    <row r="1804" spans="25:25">
      <c r="Y1804" s="162"/>
    </row>
    <row r="1805" spans="25:25">
      <c r="Y1805" s="162"/>
    </row>
    <row r="1806" spans="25:25">
      <c r="Y1806" s="162"/>
    </row>
    <row r="1807" spans="25:25">
      <c r="Y1807" s="162"/>
    </row>
    <row r="1808" spans="25:25">
      <c r="Y1808" s="162"/>
    </row>
    <row r="1809" spans="25:25">
      <c r="Y1809" s="162"/>
    </row>
    <row r="1810" spans="25:25">
      <c r="Y1810" s="162"/>
    </row>
    <row r="1811" spans="25:25">
      <c r="Y1811" s="162"/>
    </row>
    <row r="1812" spans="25:25">
      <c r="Y1812" s="162"/>
    </row>
    <row r="1813" spans="25:25">
      <c r="Y1813" s="162"/>
    </row>
    <row r="1814" spans="25:25">
      <c r="Y1814" s="162"/>
    </row>
    <row r="1815" spans="25:25">
      <c r="Y1815" s="162"/>
    </row>
    <row r="1816" spans="25:25">
      <c r="Y1816" s="162"/>
    </row>
    <row r="1817" spans="25:25">
      <c r="Y1817" s="162"/>
    </row>
    <row r="1818" spans="25:25">
      <c r="Y1818" s="162"/>
    </row>
    <row r="1819" spans="25:25">
      <c r="Y1819" s="162"/>
    </row>
    <row r="1820" spans="25:25">
      <c r="Y1820" s="162"/>
    </row>
    <row r="1821" spans="25:25">
      <c r="Y1821" s="162"/>
    </row>
    <row r="1822" spans="25:25">
      <c r="Y1822" s="162"/>
    </row>
    <row r="1823" spans="25:25">
      <c r="Y1823" s="162"/>
    </row>
    <row r="1824" spans="25:25">
      <c r="Y1824" s="162"/>
    </row>
    <row r="1825" spans="25:25">
      <c r="Y1825" s="162"/>
    </row>
    <row r="1826" spans="25:25">
      <c r="Y1826" s="162"/>
    </row>
    <row r="1827" spans="25:25">
      <c r="Y1827" s="162"/>
    </row>
    <row r="1828" spans="25:25">
      <c r="Y1828" s="162"/>
    </row>
    <row r="1829" spans="25:25">
      <c r="Y1829" s="162"/>
    </row>
    <row r="1830" spans="25:25">
      <c r="Y1830" s="162"/>
    </row>
    <row r="1831" spans="25:25">
      <c r="Y1831" s="162"/>
    </row>
    <row r="1832" spans="25:25">
      <c r="Y1832" s="162"/>
    </row>
    <row r="1833" spans="25:25">
      <c r="Y1833" s="162"/>
    </row>
    <row r="1834" spans="25:25">
      <c r="Y1834" s="162"/>
    </row>
    <row r="1835" spans="25:25">
      <c r="Y1835" s="162"/>
    </row>
    <row r="1836" spans="25:25">
      <c r="Y1836" s="162"/>
    </row>
    <row r="1837" spans="25:25">
      <c r="Y1837" s="162"/>
    </row>
    <row r="1838" spans="25:25">
      <c r="Y1838" s="162"/>
    </row>
    <row r="1839" spans="25:25">
      <c r="Y1839" s="162"/>
    </row>
    <row r="1840" spans="25:25">
      <c r="Y1840" s="162"/>
    </row>
    <row r="1841" spans="25:25">
      <c r="Y1841" s="162"/>
    </row>
    <row r="1842" spans="25:25">
      <c r="Y1842" s="162"/>
    </row>
    <row r="1843" spans="25:25">
      <c r="Y1843" s="162"/>
    </row>
    <row r="1844" spans="25:25">
      <c r="Y1844" s="162"/>
    </row>
    <row r="1845" spans="25:25">
      <c r="Y1845" s="162"/>
    </row>
    <row r="1846" spans="25:25">
      <c r="Y1846" s="162"/>
    </row>
    <row r="1847" spans="25:25">
      <c r="Y1847" s="162"/>
    </row>
    <row r="1848" spans="25:25">
      <c r="Y1848" s="162"/>
    </row>
    <row r="1849" spans="25:25">
      <c r="Y1849" s="162"/>
    </row>
    <row r="1850" spans="25:25">
      <c r="Y1850" s="162"/>
    </row>
    <row r="1851" spans="25:25">
      <c r="Y1851" s="162"/>
    </row>
    <row r="1852" spans="25:25">
      <c r="Y1852" s="162"/>
    </row>
    <row r="1853" spans="25:25">
      <c r="Y1853" s="162"/>
    </row>
    <row r="1854" spans="25:25">
      <c r="Y1854" s="162"/>
    </row>
    <row r="1855" spans="25:25">
      <c r="Y1855" s="162"/>
    </row>
    <row r="1856" spans="25:25">
      <c r="Y1856" s="162"/>
    </row>
    <row r="1857" spans="25:25">
      <c r="Y1857" s="162"/>
    </row>
    <row r="1858" spans="25:25">
      <c r="Y1858" s="162"/>
    </row>
    <row r="1859" spans="25:25">
      <c r="Y1859" s="162"/>
    </row>
    <row r="1860" spans="25:25">
      <c r="Y1860" s="162"/>
    </row>
    <row r="1861" spans="25:25">
      <c r="Y1861" s="162"/>
    </row>
    <row r="1862" spans="25:25">
      <c r="Y1862" s="162"/>
    </row>
    <row r="1863" spans="25:25">
      <c r="Y1863" s="162"/>
    </row>
    <row r="1864" spans="25:25">
      <c r="Y1864" s="162"/>
    </row>
    <row r="1865" spans="25:25">
      <c r="Y1865" s="162"/>
    </row>
    <row r="1866" spans="25:25">
      <c r="Y1866" s="162"/>
    </row>
    <row r="1867" spans="25:25">
      <c r="Y1867" s="162"/>
    </row>
    <row r="1868" spans="25:25">
      <c r="Y1868" s="162"/>
    </row>
    <row r="1869" spans="25:25">
      <c r="Y1869" s="162"/>
    </row>
    <row r="1870" spans="25:25">
      <c r="Y1870" s="162"/>
    </row>
    <row r="1871" spans="25:25">
      <c r="Y1871" s="162"/>
    </row>
    <row r="1872" spans="25:25">
      <c r="Y1872" s="162"/>
    </row>
    <row r="1873" spans="25:25">
      <c r="Y1873" s="162"/>
    </row>
    <row r="1874" spans="25:25">
      <c r="Y1874" s="162"/>
    </row>
    <row r="1875" spans="25:25">
      <c r="Y1875" s="162"/>
    </row>
    <row r="1876" spans="25:25">
      <c r="Y1876" s="162"/>
    </row>
    <row r="1877" spans="25:25">
      <c r="Y1877" s="162"/>
    </row>
    <row r="1878" spans="25:25">
      <c r="Y1878" s="162"/>
    </row>
    <row r="1879" spans="25:25">
      <c r="Y1879" s="162"/>
    </row>
    <row r="1880" spans="25:25">
      <c r="Y1880" s="162"/>
    </row>
    <row r="1881" spans="25:25">
      <c r="Y1881" s="162"/>
    </row>
    <row r="1882" spans="25:25">
      <c r="Y1882" s="162"/>
    </row>
    <row r="1883" spans="25:25">
      <c r="Y1883" s="162"/>
    </row>
    <row r="1884" spans="25:25">
      <c r="Y1884" s="162"/>
    </row>
    <row r="1885" spans="25:25">
      <c r="Y1885" s="162"/>
    </row>
    <row r="1886" spans="25:25">
      <c r="Y1886" s="162"/>
    </row>
    <row r="1887" spans="25:25">
      <c r="Y1887" s="162"/>
    </row>
    <row r="1888" spans="25:25">
      <c r="Y1888" s="162"/>
    </row>
    <row r="1889" spans="25:25">
      <c r="Y1889" s="162"/>
    </row>
    <row r="1890" spans="25:25">
      <c r="Y1890" s="162"/>
    </row>
    <row r="1891" spans="25:25">
      <c r="Y1891" s="162"/>
    </row>
    <row r="1892" spans="25:25">
      <c r="Y1892" s="162"/>
    </row>
    <row r="1893" spans="25:25">
      <c r="Y1893" s="162"/>
    </row>
    <row r="1894" spans="25:25">
      <c r="Y1894" s="162"/>
    </row>
    <row r="1895" spans="25:25">
      <c r="Y1895" s="162"/>
    </row>
    <row r="1896" spans="25:25">
      <c r="Y1896" s="162"/>
    </row>
    <row r="1897" spans="25:25">
      <c r="Y1897" s="162"/>
    </row>
    <row r="1898" spans="25:25">
      <c r="Y1898" s="162"/>
    </row>
    <row r="1899" spans="25:25">
      <c r="Y1899" s="162"/>
    </row>
    <row r="1900" spans="25:25">
      <c r="Y1900" s="162"/>
    </row>
    <row r="1901" spans="25:25">
      <c r="Y1901" s="162"/>
    </row>
    <row r="1902" spans="25:25">
      <c r="Y1902" s="162"/>
    </row>
    <row r="1903" spans="25:25">
      <c r="Y1903" s="162"/>
    </row>
    <row r="1904" spans="25:25">
      <c r="Y1904" s="162"/>
    </row>
    <row r="1905" spans="25:25">
      <c r="Y1905" s="162"/>
    </row>
    <row r="1906" spans="25:25">
      <c r="Y1906" s="162"/>
    </row>
    <row r="1907" spans="25:25">
      <c r="Y1907" s="162"/>
    </row>
    <row r="1908" spans="25:25">
      <c r="Y1908" s="162"/>
    </row>
    <row r="1909" spans="25:25">
      <c r="Y1909" s="162"/>
    </row>
    <row r="1910" spans="25:25">
      <c r="Y1910" s="162"/>
    </row>
    <row r="1911" spans="25:25">
      <c r="Y1911" s="162"/>
    </row>
    <row r="1912" spans="25:25">
      <c r="Y1912" s="162"/>
    </row>
    <row r="1913" spans="25:25">
      <c r="Y1913" s="162"/>
    </row>
    <row r="1914" spans="25:25">
      <c r="Y1914" s="162"/>
    </row>
    <row r="1915" spans="25:25">
      <c r="Y1915" s="162"/>
    </row>
    <row r="1916" spans="25:25">
      <c r="Y1916" s="162"/>
    </row>
    <row r="1917" spans="25:25">
      <c r="Y1917" s="162"/>
    </row>
    <row r="1918" spans="25:25">
      <c r="Y1918" s="162"/>
    </row>
    <row r="1919" spans="25:25">
      <c r="Y1919" s="162"/>
    </row>
    <row r="1920" spans="25:25">
      <c r="Y1920" s="162"/>
    </row>
    <row r="1921" spans="25:25">
      <c r="Y1921" s="162"/>
    </row>
    <row r="1922" spans="25:25">
      <c r="Y1922" s="162"/>
    </row>
    <row r="1923" spans="25:25">
      <c r="Y1923" s="162"/>
    </row>
    <row r="1924" spans="25:25">
      <c r="Y1924" s="162"/>
    </row>
    <row r="1925" spans="25:25">
      <c r="Y1925" s="162"/>
    </row>
    <row r="1926" spans="25:25">
      <c r="Y1926" s="162"/>
    </row>
    <row r="1927" spans="25:25">
      <c r="Y1927" s="162"/>
    </row>
    <row r="1928" spans="25:25">
      <c r="Y1928" s="162"/>
    </row>
    <row r="1929" spans="25:25">
      <c r="Y1929" s="162"/>
    </row>
    <row r="1930" spans="25:25">
      <c r="Y1930" s="162"/>
    </row>
    <row r="1931" spans="25:25">
      <c r="Y1931" s="162"/>
    </row>
    <row r="1932" spans="25:25">
      <c r="Y1932" s="162"/>
    </row>
    <row r="1933" spans="25:25">
      <c r="Y1933" s="162"/>
    </row>
    <row r="1934" spans="25:25">
      <c r="Y1934" s="162"/>
    </row>
    <row r="1935" spans="25:25">
      <c r="Y1935" s="162"/>
    </row>
    <row r="1936" spans="25:25">
      <c r="Y1936" s="162"/>
    </row>
    <row r="1937" spans="25:25">
      <c r="Y1937" s="162"/>
    </row>
    <row r="1938" spans="25:25">
      <c r="Y1938" s="162"/>
    </row>
    <row r="1939" spans="25:25">
      <c r="Y1939" s="162"/>
    </row>
    <row r="1940" spans="25:25">
      <c r="Y1940" s="162"/>
    </row>
    <row r="1941" spans="25:25">
      <c r="Y1941" s="162"/>
    </row>
    <row r="1942" spans="25:25">
      <c r="Y1942" s="162"/>
    </row>
    <row r="1943" spans="25:25">
      <c r="Y1943" s="162"/>
    </row>
    <row r="1944" spans="25:25">
      <c r="Y1944" s="162"/>
    </row>
    <row r="1945" spans="25:25">
      <c r="Y1945" s="162"/>
    </row>
    <row r="1946" spans="25:25">
      <c r="Y1946" s="162"/>
    </row>
    <row r="1947" spans="25:25">
      <c r="Y1947" s="162"/>
    </row>
    <row r="1948" spans="25:25">
      <c r="Y1948" s="162"/>
    </row>
    <row r="1949" spans="25:25">
      <c r="Y1949" s="162"/>
    </row>
    <row r="1950" spans="25:25">
      <c r="Y1950" s="162"/>
    </row>
    <row r="1951" spans="25:25">
      <c r="Y1951" s="162"/>
    </row>
    <row r="1952" spans="25:25">
      <c r="Y1952" s="162"/>
    </row>
    <row r="1953" spans="25:25">
      <c r="Y1953" s="162"/>
    </row>
    <row r="1954" spans="25:25">
      <c r="Y1954" s="162"/>
    </row>
    <row r="1955" spans="25:25">
      <c r="Y1955" s="162"/>
    </row>
    <row r="1956" spans="25:25">
      <c r="Y1956" s="162"/>
    </row>
    <row r="1957" spans="25:25">
      <c r="Y1957" s="162"/>
    </row>
    <row r="1958" spans="25:25">
      <c r="Y1958" s="162"/>
    </row>
    <row r="1959" spans="25:25">
      <c r="Y1959" s="162"/>
    </row>
    <row r="1960" spans="25:25">
      <c r="Y1960" s="162"/>
    </row>
    <row r="1961" spans="25:25">
      <c r="Y1961" s="162"/>
    </row>
    <row r="1962" spans="25:25">
      <c r="Y1962" s="162"/>
    </row>
    <row r="1963" spans="25:25">
      <c r="Y1963" s="162"/>
    </row>
    <row r="1964" spans="25:25">
      <c r="Y1964" s="162"/>
    </row>
    <row r="1965" spans="25:25">
      <c r="Y1965" s="162"/>
    </row>
    <row r="1966" spans="25:25">
      <c r="Y1966" s="162"/>
    </row>
    <row r="1967" spans="25:25">
      <c r="Y1967" s="162"/>
    </row>
    <row r="1968" spans="25:25">
      <c r="Y1968" s="162"/>
    </row>
    <row r="1969" spans="25:25">
      <c r="Y1969" s="162"/>
    </row>
    <row r="1970" spans="25:25">
      <c r="Y1970" s="162"/>
    </row>
    <row r="1971" spans="25:25">
      <c r="Y1971" s="162"/>
    </row>
    <row r="1972" spans="25:25">
      <c r="Y1972" s="162"/>
    </row>
    <row r="1973" spans="25:25">
      <c r="Y1973" s="162"/>
    </row>
    <row r="1974" spans="25:25">
      <c r="Y1974" s="162"/>
    </row>
    <row r="1975" spans="25:25">
      <c r="Y1975" s="162"/>
    </row>
    <row r="1976" spans="25:25">
      <c r="Y1976" s="162"/>
    </row>
    <row r="1977" spans="25:25">
      <c r="Y1977" s="162"/>
    </row>
    <row r="1978" spans="25:25">
      <c r="Y1978" s="162"/>
    </row>
    <row r="1979" spans="25:25">
      <c r="Y1979" s="162"/>
    </row>
    <row r="1980" spans="25:25">
      <c r="Y1980" s="162"/>
    </row>
    <row r="1981" spans="25:25">
      <c r="Y1981" s="162"/>
    </row>
    <row r="1982" spans="25:25">
      <c r="Y1982" s="162"/>
    </row>
    <row r="1983" spans="25:25">
      <c r="Y1983" s="162"/>
    </row>
    <row r="1984" spans="25:25">
      <c r="Y1984" s="162"/>
    </row>
    <row r="1985" spans="25:25">
      <c r="Y1985" s="162"/>
    </row>
    <row r="1986" spans="25:25">
      <c r="Y1986" s="162"/>
    </row>
    <row r="1987" spans="25:25">
      <c r="Y1987" s="162"/>
    </row>
    <row r="1988" spans="25:25">
      <c r="Y1988" s="162"/>
    </row>
    <row r="1989" spans="25:25">
      <c r="Y1989" s="162"/>
    </row>
    <row r="1990" spans="25:25">
      <c r="Y1990" s="162"/>
    </row>
    <row r="1991" spans="25:25">
      <c r="Y1991" s="162"/>
    </row>
    <row r="1992" spans="25:25">
      <c r="Y1992" s="162"/>
    </row>
    <row r="1993" spans="25:25">
      <c r="Y1993" s="162"/>
    </row>
    <row r="1994" spans="25:25">
      <c r="Y1994" s="162"/>
    </row>
    <row r="1995" spans="25:25">
      <c r="Y1995" s="162"/>
    </row>
    <row r="1996" spans="25:25">
      <c r="Y1996" s="162"/>
    </row>
    <row r="1997" spans="25:25">
      <c r="Y1997" s="162"/>
    </row>
    <row r="1998" spans="25:25">
      <c r="Y1998" s="162"/>
    </row>
    <row r="1999" spans="25:25">
      <c r="Y1999" s="162"/>
    </row>
    <row r="2000" spans="25:25">
      <c r="Y2000" s="162"/>
    </row>
    <row r="2001" spans="25:25">
      <c r="Y2001" s="162"/>
    </row>
    <row r="2002" spans="25:25">
      <c r="Y2002" s="162"/>
    </row>
    <row r="2003" spans="25:25">
      <c r="Y2003" s="162"/>
    </row>
    <row r="2004" spans="25:25">
      <c r="Y2004" s="162"/>
    </row>
    <row r="2005" spans="25:25">
      <c r="Y2005" s="162"/>
    </row>
    <row r="2006" spans="25:25">
      <c r="Y2006" s="162"/>
    </row>
    <row r="2007" spans="25:25">
      <c r="Y2007" s="162"/>
    </row>
    <row r="2008" spans="25:25">
      <c r="Y2008" s="162"/>
    </row>
    <row r="2009" spans="25:25">
      <c r="Y2009" s="162"/>
    </row>
    <row r="2010" spans="25:25">
      <c r="Y2010" s="162"/>
    </row>
    <row r="2011" spans="25:25">
      <c r="Y2011" s="162"/>
    </row>
    <row r="2012" spans="25:25">
      <c r="Y2012" s="162"/>
    </row>
    <row r="2013" spans="25:25">
      <c r="Y2013" s="162"/>
    </row>
    <row r="2014" spans="25:25">
      <c r="Y2014" s="162"/>
    </row>
    <row r="2015" spans="25:25">
      <c r="Y2015" s="162"/>
    </row>
    <row r="2016" spans="25:25">
      <c r="Y2016" s="162"/>
    </row>
    <row r="2017" spans="25:25">
      <c r="Y2017" s="162"/>
    </row>
    <row r="2018" spans="25:25">
      <c r="Y2018" s="162"/>
    </row>
    <row r="2019" spans="25:25">
      <c r="Y2019" s="162"/>
    </row>
    <row r="2020" spans="25:25">
      <c r="Y2020" s="162"/>
    </row>
    <row r="2021" spans="25:25">
      <c r="Y2021" s="162"/>
    </row>
    <row r="2022" spans="25:25">
      <c r="Y2022" s="162"/>
    </row>
    <row r="2023" spans="25:25">
      <c r="Y2023" s="162"/>
    </row>
    <row r="2024" spans="25:25">
      <c r="Y2024" s="162"/>
    </row>
    <row r="2025" spans="25:25">
      <c r="Y2025" s="162"/>
    </row>
    <row r="2026" spans="25:25">
      <c r="Y2026" s="162"/>
    </row>
    <row r="2027" spans="25:25">
      <c r="Y2027" s="162"/>
    </row>
    <row r="2028" spans="25:25">
      <c r="Y2028" s="162"/>
    </row>
    <row r="2029" spans="25:25">
      <c r="Y2029" s="162"/>
    </row>
    <row r="2030" spans="25:25">
      <c r="Y2030" s="162"/>
    </row>
    <row r="2031" spans="25:25">
      <c r="Y2031" s="162"/>
    </row>
    <row r="2032" spans="25:25">
      <c r="Y2032" s="162"/>
    </row>
    <row r="2033" spans="25:25">
      <c r="Y2033" s="162"/>
    </row>
    <row r="2034" spans="25:25">
      <c r="Y2034" s="162"/>
    </row>
    <row r="2035" spans="25:25">
      <c r="Y2035" s="162"/>
    </row>
    <row r="2036" spans="25:25">
      <c r="Y2036" s="162"/>
    </row>
    <row r="2037" spans="25:25">
      <c r="Y2037" s="162"/>
    </row>
    <row r="2038" spans="25:25">
      <c r="Y2038" s="162"/>
    </row>
    <row r="2039" spans="25:25">
      <c r="Y2039" s="162"/>
    </row>
    <row r="2040" spans="25:25">
      <c r="Y2040" s="162"/>
    </row>
    <row r="2041" spans="25:25">
      <c r="Y2041" s="162"/>
    </row>
    <row r="2042" spans="25:25">
      <c r="Y2042" s="162"/>
    </row>
    <row r="2043" spans="25:25">
      <c r="Y2043" s="162"/>
    </row>
    <row r="2044" spans="25:25">
      <c r="Y2044" s="162"/>
    </row>
    <row r="2045" spans="25:25">
      <c r="Y2045" s="162"/>
    </row>
    <row r="2046" spans="25:25">
      <c r="Y2046" s="162"/>
    </row>
    <row r="2047" spans="25:25">
      <c r="Y2047" s="162"/>
    </row>
    <row r="2048" spans="25:25">
      <c r="Y2048" s="162"/>
    </row>
    <row r="2049" spans="25:25">
      <c r="Y2049" s="162"/>
    </row>
    <row r="2050" spans="25:25">
      <c r="Y2050" s="162"/>
    </row>
    <row r="2051" spans="25:25">
      <c r="Y2051" s="162"/>
    </row>
    <row r="2052" spans="25:25">
      <c r="Y2052" s="162"/>
    </row>
    <row r="2053" spans="25:25">
      <c r="Y2053" s="162"/>
    </row>
    <row r="2054" spans="25:25">
      <c r="Y2054" s="162"/>
    </row>
    <row r="2055" spans="25:25">
      <c r="Y2055" s="162"/>
    </row>
    <row r="2056" spans="25:25">
      <c r="Y2056" s="162"/>
    </row>
    <row r="2057" spans="25:25">
      <c r="Y2057" s="162"/>
    </row>
    <row r="2058" spans="25:25">
      <c r="Y2058" s="162"/>
    </row>
    <row r="2059" spans="25:25">
      <c r="Y2059" s="162"/>
    </row>
    <row r="2060" spans="25:25">
      <c r="Y2060" s="162"/>
    </row>
    <row r="2061" spans="25:25">
      <c r="Y2061" s="162"/>
    </row>
    <row r="2062" spans="25:25">
      <c r="Y2062" s="162"/>
    </row>
    <row r="2063" spans="25:25">
      <c r="Y2063" s="162"/>
    </row>
    <row r="2064" spans="25:25">
      <c r="Y2064" s="162"/>
    </row>
    <row r="2065" spans="25:25">
      <c r="Y2065" s="162"/>
    </row>
    <row r="2066" spans="25:25">
      <c r="Y2066" s="162"/>
    </row>
    <row r="2067" spans="25:25">
      <c r="Y2067" s="162"/>
    </row>
    <row r="2068" spans="25:25">
      <c r="Y2068" s="162"/>
    </row>
    <row r="2069" spans="25:25">
      <c r="Y2069" s="162"/>
    </row>
    <row r="2070" spans="25:25">
      <c r="Y2070" s="162"/>
    </row>
    <row r="2071" spans="25:25">
      <c r="Y2071" s="162"/>
    </row>
    <row r="2072" spans="25:25">
      <c r="Y2072" s="162"/>
    </row>
    <row r="2073" spans="25:25">
      <c r="Y2073" s="162"/>
    </row>
    <row r="2074" spans="25:25">
      <c r="Y2074" s="162"/>
    </row>
    <row r="2075" spans="25:25">
      <c r="Y2075" s="162"/>
    </row>
    <row r="2076" spans="25:25">
      <c r="Y2076" s="162"/>
    </row>
    <row r="2077" spans="25:25">
      <c r="Y2077" s="162"/>
    </row>
    <row r="2078" spans="25:25">
      <c r="Y2078" s="162"/>
    </row>
    <row r="2079" spans="25:25">
      <c r="Y2079" s="162"/>
    </row>
    <row r="2080" spans="25:25">
      <c r="Y2080" s="162"/>
    </row>
    <row r="2081" spans="25:25">
      <c r="Y2081" s="162"/>
    </row>
    <row r="2082" spans="25:25">
      <c r="Y2082" s="162"/>
    </row>
    <row r="2083" spans="25:25">
      <c r="Y2083" s="162"/>
    </row>
    <row r="2084" spans="25:25">
      <c r="Y2084" s="162"/>
    </row>
    <row r="2085" spans="25:25">
      <c r="Y2085" s="162"/>
    </row>
    <row r="2086" spans="25:25">
      <c r="Y2086" s="162"/>
    </row>
    <row r="2087" spans="25:25">
      <c r="Y2087" s="162"/>
    </row>
    <row r="2088" spans="25:25">
      <c r="Y2088" s="162"/>
    </row>
    <row r="2089" spans="25:25">
      <c r="Y2089" s="162"/>
    </row>
    <row r="2090" spans="25:25">
      <c r="Y2090" s="162"/>
    </row>
    <row r="2091" spans="25:25">
      <c r="Y2091" s="162"/>
    </row>
    <row r="2092" spans="25:25">
      <c r="Y2092" s="162"/>
    </row>
    <row r="2093" spans="25:25">
      <c r="Y2093" s="162"/>
    </row>
    <row r="2094" spans="25:25">
      <c r="Y2094" s="162"/>
    </row>
    <row r="2095" spans="25:25">
      <c r="Y2095" s="162"/>
    </row>
    <row r="2096" spans="25:25">
      <c r="Y2096" s="162"/>
    </row>
    <row r="2097" spans="25:25">
      <c r="Y2097" s="162"/>
    </row>
    <row r="2098" spans="25:25">
      <c r="Y2098" s="162"/>
    </row>
    <row r="2099" spans="25:25">
      <c r="Y2099" s="162"/>
    </row>
    <row r="2100" spans="25:25">
      <c r="Y2100" s="162"/>
    </row>
    <row r="2101" spans="25:25">
      <c r="Y2101" s="162"/>
    </row>
    <row r="2102" spans="25:25">
      <c r="Y2102" s="162"/>
    </row>
    <row r="2103" spans="25:25">
      <c r="Y2103" s="162"/>
    </row>
    <row r="2104" spans="25:25">
      <c r="Y2104" s="162"/>
    </row>
    <row r="2105" spans="25:25">
      <c r="Y2105" s="162"/>
    </row>
    <row r="2106" spans="25:25">
      <c r="Y2106" s="162"/>
    </row>
    <row r="2107" spans="25:25">
      <c r="Y2107" s="162"/>
    </row>
    <row r="2108" spans="25:25">
      <c r="Y2108" s="162"/>
    </row>
    <row r="2109" spans="25:25">
      <c r="Y2109" s="162"/>
    </row>
    <row r="2110" spans="25:25">
      <c r="Y2110" s="162"/>
    </row>
    <row r="2111" spans="25:25">
      <c r="Y2111" s="162"/>
    </row>
    <row r="2112" spans="25:25">
      <c r="Y2112" s="162"/>
    </row>
    <row r="2113" spans="25:25">
      <c r="Y2113" s="162"/>
    </row>
    <row r="2114" spans="25:25">
      <c r="Y2114" s="162"/>
    </row>
    <row r="2115" spans="25:25">
      <c r="Y2115" s="162"/>
    </row>
    <row r="2116" spans="25:25">
      <c r="Y2116" s="162"/>
    </row>
    <row r="2117" spans="25:25">
      <c r="Y2117" s="162"/>
    </row>
    <row r="2118" spans="25:25">
      <c r="Y2118" s="162"/>
    </row>
    <row r="2119" spans="25:25">
      <c r="Y2119" s="162"/>
    </row>
    <row r="2120" spans="25:25">
      <c r="Y2120" s="162"/>
    </row>
    <row r="2121" spans="25:25">
      <c r="Y2121" s="162"/>
    </row>
    <row r="2122" spans="25:25">
      <c r="Y2122" s="162"/>
    </row>
    <row r="2123" spans="25:25">
      <c r="Y2123" s="162"/>
    </row>
    <row r="2124" spans="25:25">
      <c r="Y2124" s="162"/>
    </row>
    <row r="2125" spans="25:25">
      <c r="Y2125" s="162"/>
    </row>
    <row r="2126" spans="25:25">
      <c r="Y2126" s="162"/>
    </row>
    <row r="2127" spans="25:25">
      <c r="Y2127" s="162"/>
    </row>
    <row r="2128" spans="25:25">
      <c r="Y2128" s="162"/>
    </row>
    <row r="2129" spans="25:25">
      <c r="Y2129" s="162"/>
    </row>
    <row r="2130" spans="25:25">
      <c r="Y2130" s="162"/>
    </row>
    <row r="2131" spans="25:25">
      <c r="Y2131" s="162"/>
    </row>
    <row r="2132" spans="25:25">
      <c r="Y2132" s="162"/>
    </row>
    <row r="2133" spans="25:25">
      <c r="Y2133" s="162"/>
    </row>
    <row r="2134" spans="25:25">
      <c r="Y2134" s="162"/>
    </row>
    <row r="2135" spans="25:25">
      <c r="Y2135" s="162"/>
    </row>
    <row r="2136" spans="25:25">
      <c r="Y2136" s="162"/>
    </row>
    <row r="2137" spans="25:25">
      <c r="Y2137" s="162"/>
    </row>
    <row r="2138" spans="25:25">
      <c r="Y2138" s="162"/>
    </row>
    <row r="2139" spans="25:25">
      <c r="Y2139" s="162"/>
    </row>
    <row r="2140" spans="25:25">
      <c r="Y2140" s="162"/>
    </row>
    <row r="2141" spans="25:25">
      <c r="Y2141" s="162"/>
    </row>
    <row r="2142" spans="25:25">
      <c r="Y2142" s="162"/>
    </row>
    <row r="2143" spans="25:25">
      <c r="Y2143" s="162"/>
    </row>
    <row r="2144" spans="25:25">
      <c r="Y2144" s="162"/>
    </row>
    <row r="2145" spans="25:25">
      <c r="Y2145" s="162"/>
    </row>
    <row r="2146" spans="25:25">
      <c r="Y2146" s="162"/>
    </row>
    <row r="2147" spans="25:25">
      <c r="Y2147" s="162"/>
    </row>
    <row r="2148" spans="25:25">
      <c r="Y2148" s="162"/>
    </row>
    <row r="2149" spans="25:25">
      <c r="Y2149" s="162"/>
    </row>
    <row r="2150" spans="25:25">
      <c r="Y2150" s="162"/>
    </row>
    <row r="2151" spans="25:25">
      <c r="Y2151" s="162"/>
    </row>
    <row r="2152" spans="25:25">
      <c r="Y2152" s="162"/>
    </row>
    <row r="2153" spans="25:25">
      <c r="Y2153" s="162"/>
    </row>
    <row r="2154" spans="25:25">
      <c r="Y2154" s="162"/>
    </row>
    <row r="2155" spans="25:25">
      <c r="Y2155" s="162"/>
    </row>
    <row r="2156" spans="25:25">
      <c r="Y2156" s="162"/>
    </row>
    <row r="2157" spans="25:25">
      <c r="Y2157" s="162"/>
    </row>
    <row r="2158" spans="25:25">
      <c r="Y2158" s="162"/>
    </row>
    <row r="2159" spans="25:25">
      <c r="Y2159" s="162"/>
    </row>
    <row r="2160" spans="25:25">
      <c r="Y2160" s="162"/>
    </row>
    <row r="2161" spans="25:25">
      <c r="Y2161" s="162"/>
    </row>
    <row r="2162" spans="25:25">
      <c r="Y2162" s="162"/>
    </row>
    <row r="2163" spans="25:25">
      <c r="Y2163" s="162"/>
    </row>
    <row r="2164" spans="25:25">
      <c r="Y2164" s="162"/>
    </row>
    <row r="2165" spans="25:25">
      <c r="Y2165" s="162"/>
    </row>
    <row r="2166" spans="25:25">
      <c r="Y2166" s="162"/>
    </row>
    <row r="2167" spans="25:25">
      <c r="Y2167" s="162"/>
    </row>
    <row r="2168" spans="25:25">
      <c r="Y2168" s="162"/>
    </row>
    <row r="2169" spans="25:25">
      <c r="Y2169" s="162"/>
    </row>
    <row r="2170" spans="25:25">
      <c r="Y2170" s="162"/>
    </row>
    <row r="2171" spans="25:25">
      <c r="Y2171" s="162"/>
    </row>
    <row r="2172" spans="25:25">
      <c r="Y2172" s="162"/>
    </row>
    <row r="2173" spans="25:25">
      <c r="Y2173" s="162"/>
    </row>
    <row r="2174" spans="25:25">
      <c r="Y2174" s="162"/>
    </row>
    <row r="2175" spans="25:25">
      <c r="Y2175" s="162"/>
    </row>
    <row r="2176" spans="25:25">
      <c r="Y2176" s="162"/>
    </row>
    <row r="2177" spans="25:25">
      <c r="Y2177" s="162"/>
    </row>
    <row r="2178" spans="25:25">
      <c r="Y2178" s="162"/>
    </row>
    <row r="2179" spans="25:25">
      <c r="Y2179" s="162"/>
    </row>
    <row r="2180" spans="25:25">
      <c r="Y2180" s="162"/>
    </row>
    <row r="2181" spans="25:25">
      <c r="Y2181" s="162"/>
    </row>
    <row r="2182" spans="25:25">
      <c r="Y2182" s="162"/>
    </row>
    <row r="2183" spans="25:25">
      <c r="Y2183" s="162"/>
    </row>
    <row r="2184" spans="25:25">
      <c r="Y2184" s="162"/>
    </row>
    <row r="2185" spans="25:25">
      <c r="Y2185" s="162"/>
    </row>
    <row r="2186" spans="25:25">
      <c r="Y2186" s="162"/>
    </row>
    <row r="2187" spans="25:25">
      <c r="Y2187" s="162"/>
    </row>
    <row r="2188" spans="25:25">
      <c r="Y2188" s="162"/>
    </row>
    <row r="2189" spans="25:25">
      <c r="Y2189" s="162"/>
    </row>
    <row r="2190" spans="25:25">
      <c r="Y2190" s="162"/>
    </row>
    <row r="2191" spans="25:25">
      <c r="Y2191" s="162"/>
    </row>
    <row r="2192" spans="25:25">
      <c r="Y2192" s="162"/>
    </row>
    <row r="2193" spans="25:25">
      <c r="Y2193" s="162"/>
    </row>
    <row r="2194" spans="25:25">
      <c r="Y2194" s="162"/>
    </row>
    <row r="2195" spans="25:25">
      <c r="Y2195" s="162"/>
    </row>
    <row r="2196" spans="25:25">
      <c r="Y2196" s="162"/>
    </row>
    <row r="2197" spans="25:25">
      <c r="Y2197" s="162"/>
    </row>
    <row r="2198" spans="25:25">
      <c r="Y2198" s="162"/>
    </row>
    <row r="2199" spans="25:25">
      <c r="Y2199" s="162"/>
    </row>
    <row r="2200" spans="25:25">
      <c r="Y2200" s="162"/>
    </row>
    <row r="2201" spans="25:25">
      <c r="Y2201" s="162"/>
    </row>
    <row r="2202" spans="25:25">
      <c r="Y2202" s="162"/>
    </row>
    <row r="2203" spans="25:25">
      <c r="Y2203" s="162"/>
    </row>
    <row r="2204" spans="25:25">
      <c r="Y2204" s="162"/>
    </row>
    <row r="2205" spans="25:25">
      <c r="Y2205" s="162"/>
    </row>
    <row r="2206" spans="25:25">
      <c r="Y2206" s="162"/>
    </row>
    <row r="2207" spans="25:25">
      <c r="Y2207" s="162"/>
    </row>
    <row r="2208" spans="25:25">
      <c r="Y2208" s="162"/>
    </row>
    <row r="2209" spans="25:25">
      <c r="Y2209" s="162"/>
    </row>
    <row r="2210" spans="25:25">
      <c r="Y2210" s="162"/>
    </row>
    <row r="2211" spans="25:25">
      <c r="Y2211" s="162"/>
    </row>
    <row r="2212" spans="25:25">
      <c r="Y2212" s="162"/>
    </row>
    <row r="2213" spans="25:25">
      <c r="Y2213" s="162"/>
    </row>
    <row r="2214" spans="25:25">
      <c r="Y2214" s="162"/>
    </row>
    <row r="2215" spans="25:25">
      <c r="Y2215" s="162"/>
    </row>
    <row r="2216" spans="25:25">
      <c r="Y2216" s="162"/>
    </row>
    <row r="2217" spans="25:25">
      <c r="Y2217" s="162"/>
    </row>
    <row r="2218" spans="25:25">
      <c r="Y2218" s="162"/>
    </row>
    <row r="2219" spans="25:25">
      <c r="Y2219" s="162"/>
    </row>
    <row r="2220" spans="25:25">
      <c r="Y2220" s="162"/>
    </row>
    <row r="2221" spans="25:25">
      <c r="Y2221" s="162"/>
    </row>
    <row r="2222" spans="25:25">
      <c r="Y2222" s="162"/>
    </row>
    <row r="2223" spans="25:25">
      <c r="Y2223" s="162"/>
    </row>
    <row r="2224" spans="25:25">
      <c r="Y2224" s="162"/>
    </row>
    <row r="2225" spans="25:25">
      <c r="Y2225" s="162"/>
    </row>
    <row r="2226" spans="25:25">
      <c r="Y2226" s="162"/>
    </row>
    <row r="2227" spans="25:25">
      <c r="Y2227" s="162"/>
    </row>
    <row r="2228" spans="25:25">
      <c r="Y2228" s="162"/>
    </row>
    <row r="2229" spans="25:25">
      <c r="Y2229" s="162"/>
    </row>
    <row r="2230" spans="25:25">
      <c r="Y2230" s="162"/>
    </row>
    <row r="2231" spans="25:25">
      <c r="Y2231" s="162"/>
    </row>
    <row r="2232" spans="25:25">
      <c r="Y2232" s="162"/>
    </row>
    <row r="2233" spans="25:25">
      <c r="Y2233" s="162"/>
    </row>
    <row r="2234" spans="25:25">
      <c r="Y2234" s="162"/>
    </row>
    <row r="2235" spans="25:25">
      <c r="Y2235" s="162"/>
    </row>
    <row r="2236" spans="25:25">
      <c r="Y2236" s="162"/>
    </row>
    <row r="2237" spans="25:25">
      <c r="Y2237" s="162"/>
    </row>
    <row r="2238" spans="25:25">
      <c r="Y2238" s="162"/>
    </row>
    <row r="2239" spans="25:25">
      <c r="Y2239" s="162"/>
    </row>
    <row r="2240" spans="25:25">
      <c r="Y2240" s="162"/>
    </row>
    <row r="2241" spans="25:25">
      <c r="Y2241" s="162"/>
    </row>
    <row r="2242" spans="25:25">
      <c r="Y2242" s="162"/>
    </row>
    <row r="2243" spans="25:25">
      <c r="Y2243" s="162"/>
    </row>
    <row r="2244" spans="25:25">
      <c r="Y2244" s="162"/>
    </row>
    <row r="2245" spans="25:25">
      <c r="Y2245" s="162"/>
    </row>
    <row r="2246" spans="25:25">
      <c r="Y2246" s="162"/>
    </row>
    <row r="2247" spans="25:25">
      <c r="Y2247" s="162"/>
    </row>
    <row r="2248" spans="25:25">
      <c r="Y2248" s="162"/>
    </row>
    <row r="2249" spans="25:25">
      <c r="Y2249" s="162"/>
    </row>
    <row r="2250" spans="25:25">
      <c r="Y2250" s="162"/>
    </row>
    <row r="2251" spans="25:25">
      <c r="Y2251" s="162"/>
    </row>
    <row r="2252" spans="25:25">
      <c r="Y2252" s="162"/>
    </row>
    <row r="2253" spans="25:25">
      <c r="Y2253" s="162"/>
    </row>
    <row r="2254" spans="25:25">
      <c r="Y2254" s="162"/>
    </row>
    <row r="2255" spans="25:25">
      <c r="Y2255" s="162"/>
    </row>
    <row r="2256" spans="25:25">
      <c r="Y2256" s="162"/>
    </row>
    <row r="2257" spans="25:25">
      <c r="Y2257" s="162"/>
    </row>
    <row r="2258" spans="25:25">
      <c r="Y2258" s="162"/>
    </row>
    <row r="2259" spans="25:25">
      <c r="Y2259" s="162"/>
    </row>
    <row r="2260" spans="25:25">
      <c r="Y2260" s="162"/>
    </row>
    <row r="2261" spans="25:25">
      <c r="Y2261" s="162"/>
    </row>
    <row r="2262" spans="25:25">
      <c r="Y2262" s="162"/>
    </row>
    <row r="2263" spans="25:25">
      <c r="Y2263" s="162"/>
    </row>
    <row r="2264" spans="25:25">
      <c r="Y2264" s="162"/>
    </row>
    <row r="2265" spans="25:25">
      <c r="Y2265" s="162"/>
    </row>
    <row r="2266" spans="25:25">
      <c r="Y2266" s="162"/>
    </row>
    <row r="2267" spans="25:25">
      <c r="Y2267" s="162"/>
    </row>
    <row r="2268" spans="25:25">
      <c r="Y2268" s="162"/>
    </row>
    <row r="2269" spans="25:25">
      <c r="Y2269" s="162"/>
    </row>
    <row r="2270" spans="25:25">
      <c r="Y2270" s="162"/>
    </row>
    <row r="2271" spans="25:25">
      <c r="Y2271" s="162"/>
    </row>
    <row r="2272" spans="25:25">
      <c r="Y2272" s="162"/>
    </row>
    <row r="2273" spans="25:25">
      <c r="Y2273" s="162"/>
    </row>
    <row r="2274" spans="25:25">
      <c r="Y2274" s="162"/>
    </row>
    <row r="2275" spans="25:25">
      <c r="Y2275" s="162"/>
    </row>
    <row r="2276" spans="25:25">
      <c r="Y2276" s="162"/>
    </row>
    <row r="2277" spans="25:25">
      <c r="Y2277" s="162"/>
    </row>
    <row r="2278" spans="25:25">
      <c r="Y2278" s="162"/>
    </row>
    <row r="2279" spans="25:25">
      <c r="Y2279" s="162"/>
    </row>
    <row r="2280" spans="25:25">
      <c r="Y2280" s="162"/>
    </row>
    <row r="2281" spans="25:25">
      <c r="Y2281" s="162"/>
    </row>
    <row r="2282" spans="25:25">
      <c r="Y2282" s="162"/>
    </row>
    <row r="2283" spans="25:25">
      <c r="Y2283" s="162"/>
    </row>
    <row r="2284" spans="25:25">
      <c r="Y2284" s="162"/>
    </row>
    <row r="2285" spans="25:25">
      <c r="Y2285" s="162"/>
    </row>
    <row r="2286" spans="25:25">
      <c r="Y2286" s="162"/>
    </row>
    <row r="2287" spans="25:25">
      <c r="Y2287" s="162"/>
    </row>
    <row r="2288" spans="25:25">
      <c r="Y2288" s="162"/>
    </row>
    <row r="2289" spans="25:25">
      <c r="Y2289" s="162"/>
    </row>
    <row r="2290" spans="25:25">
      <c r="Y2290" s="162"/>
    </row>
    <row r="2291" spans="25:25">
      <c r="Y2291" s="162"/>
    </row>
    <row r="2292" spans="25:25">
      <c r="Y2292" s="162"/>
    </row>
    <row r="2293" spans="25:25">
      <c r="Y2293" s="162"/>
    </row>
    <row r="2294" spans="25:25">
      <c r="Y2294" s="162"/>
    </row>
    <row r="2295" spans="25:25">
      <c r="Y2295" s="162"/>
    </row>
    <row r="2296" spans="25:25">
      <c r="Y2296" s="162"/>
    </row>
    <row r="2297" spans="25:25">
      <c r="Y2297" s="162"/>
    </row>
    <row r="2298" spans="25:25">
      <c r="Y2298" s="162"/>
    </row>
    <row r="2299" spans="25:25">
      <c r="Y2299" s="162"/>
    </row>
    <row r="2300" spans="25:25">
      <c r="Y2300" s="162"/>
    </row>
    <row r="2301" spans="25:25">
      <c r="Y2301" s="162"/>
    </row>
    <row r="2302" spans="25:25">
      <c r="Y2302" s="162"/>
    </row>
    <row r="2303" spans="25:25">
      <c r="Y2303" s="162"/>
    </row>
    <row r="2304" spans="25:25">
      <c r="Y2304" s="162"/>
    </row>
    <row r="2305" spans="25:25">
      <c r="Y2305" s="162"/>
    </row>
    <row r="2306" spans="25:25">
      <c r="Y2306" s="162"/>
    </row>
    <row r="2307" spans="25:25">
      <c r="Y2307" s="162"/>
    </row>
    <row r="2308" spans="25:25">
      <c r="Y2308" s="162"/>
    </row>
    <row r="2309" spans="25:25">
      <c r="Y2309" s="162"/>
    </row>
    <row r="2310" spans="25:25">
      <c r="Y2310" s="162"/>
    </row>
    <row r="2311" spans="25:25">
      <c r="Y2311" s="162"/>
    </row>
    <row r="2312" spans="25:25">
      <c r="Y2312" s="162"/>
    </row>
    <row r="2313" spans="25:25">
      <c r="Y2313" s="162"/>
    </row>
    <row r="2314" spans="25:25">
      <c r="Y2314" s="162"/>
    </row>
    <row r="2315" spans="25:25">
      <c r="Y2315" s="162"/>
    </row>
    <row r="2316" spans="25:25">
      <c r="Y2316" s="162"/>
    </row>
    <row r="2317" spans="25:25">
      <c r="Y2317" s="162"/>
    </row>
    <row r="2318" spans="25:25">
      <c r="Y2318" s="162"/>
    </row>
    <row r="2319" spans="25:25">
      <c r="Y2319" s="162"/>
    </row>
    <row r="2320" spans="25:25">
      <c r="Y2320" s="162"/>
    </row>
    <row r="2321" spans="25:25">
      <c r="Y2321" s="162"/>
    </row>
    <row r="2322" spans="25:25">
      <c r="Y2322" s="162"/>
    </row>
    <row r="2323" spans="25:25">
      <c r="Y2323" s="162"/>
    </row>
    <row r="2324" spans="25:25">
      <c r="Y2324" s="162"/>
    </row>
    <row r="2325" spans="25:25">
      <c r="Y2325" s="162"/>
    </row>
    <row r="2326" spans="25:25">
      <c r="Y2326" s="162"/>
    </row>
    <row r="2327" spans="25:25">
      <c r="Y2327" s="162"/>
    </row>
    <row r="2328" spans="25:25">
      <c r="Y2328" s="162"/>
    </row>
    <row r="2329" spans="25:25">
      <c r="Y2329" s="162"/>
    </row>
    <row r="2330" spans="25:25">
      <c r="Y2330" s="162"/>
    </row>
    <row r="2331" spans="25:25">
      <c r="Y2331" s="162"/>
    </row>
    <row r="2332" spans="25:25">
      <c r="Y2332" s="162"/>
    </row>
    <row r="2333" spans="25:25">
      <c r="Y2333" s="162"/>
    </row>
    <row r="2334" spans="25:25">
      <c r="Y2334" s="162"/>
    </row>
    <row r="2335" spans="25:25">
      <c r="Y2335" s="162"/>
    </row>
    <row r="2336" spans="25:25">
      <c r="Y2336" s="162"/>
    </row>
    <row r="2337" spans="25:25">
      <c r="Y2337" s="162"/>
    </row>
    <row r="2338" spans="25:25">
      <c r="Y2338" s="162"/>
    </row>
    <row r="2339" spans="25:25">
      <c r="Y2339" s="162"/>
    </row>
    <row r="2340" spans="25:25">
      <c r="Y2340" s="162"/>
    </row>
    <row r="2341" spans="25:25">
      <c r="Y2341" s="162"/>
    </row>
    <row r="2342" spans="25:25">
      <c r="Y2342" s="162"/>
    </row>
    <row r="2343" spans="25:25">
      <c r="Y2343" s="162"/>
    </row>
    <row r="2344" spans="25:25">
      <c r="Y2344" s="162"/>
    </row>
    <row r="2345" spans="25:25">
      <c r="Y2345" s="162"/>
    </row>
    <row r="2346" spans="25:25">
      <c r="Y2346" s="162"/>
    </row>
    <row r="2347" spans="25:25">
      <c r="Y2347" s="162"/>
    </row>
    <row r="2348" spans="25:25">
      <c r="Y2348" s="162"/>
    </row>
    <row r="2349" spans="25:25">
      <c r="Y2349" s="162"/>
    </row>
    <row r="2350" spans="25:25">
      <c r="Y2350" s="162"/>
    </row>
    <row r="2351" spans="25:25">
      <c r="Y2351" s="162"/>
    </row>
    <row r="2352" spans="25:25">
      <c r="Y2352" s="162"/>
    </row>
    <row r="2353" spans="25:25">
      <c r="Y2353" s="162"/>
    </row>
    <row r="2354" spans="25:25">
      <c r="Y2354" s="162"/>
    </row>
    <row r="2355" spans="25:25">
      <c r="Y2355" s="162"/>
    </row>
    <row r="2356" spans="25:25">
      <c r="Y2356" s="162"/>
    </row>
    <row r="2357" spans="25:25">
      <c r="Y2357" s="162"/>
    </row>
    <row r="2358" spans="25:25">
      <c r="Y2358" s="162"/>
    </row>
    <row r="2359" spans="25:25">
      <c r="Y2359" s="162"/>
    </row>
    <row r="2360" spans="25:25">
      <c r="Y2360" s="162"/>
    </row>
    <row r="2361" spans="25:25">
      <c r="Y2361" s="162"/>
    </row>
    <row r="2362" spans="25:25">
      <c r="Y2362" s="162"/>
    </row>
    <row r="2363" spans="25:25">
      <c r="Y2363" s="162"/>
    </row>
    <row r="2364" spans="25:25">
      <c r="Y2364" s="162"/>
    </row>
    <row r="2365" spans="25:25">
      <c r="Y2365" s="162"/>
    </row>
    <row r="2366" spans="25:25">
      <c r="Y2366" s="162"/>
    </row>
    <row r="2367" spans="25:25">
      <c r="Y2367" s="162"/>
    </row>
    <row r="2368" spans="25:25">
      <c r="Y2368" s="162"/>
    </row>
    <row r="2369" spans="25:25">
      <c r="Y2369" s="162"/>
    </row>
    <row r="2370" spans="25:25">
      <c r="Y2370" s="162"/>
    </row>
    <row r="2371" spans="25:25">
      <c r="Y2371" s="162"/>
    </row>
    <row r="2372" spans="25:25">
      <c r="Y2372" s="162"/>
    </row>
    <row r="2373" spans="25:25">
      <c r="Y2373" s="162"/>
    </row>
    <row r="2374" spans="25:25">
      <c r="Y2374" s="162"/>
    </row>
    <row r="2375" spans="25:25">
      <c r="Y2375" s="162"/>
    </row>
    <row r="2376" spans="25:25">
      <c r="Y2376" s="162"/>
    </row>
    <row r="2377" spans="25:25">
      <c r="Y2377" s="162"/>
    </row>
    <row r="2378" spans="25:25">
      <c r="Y2378" s="162"/>
    </row>
    <row r="2379" spans="25:25">
      <c r="Y2379" s="162"/>
    </row>
    <row r="2380" spans="25:25">
      <c r="Y2380" s="162"/>
    </row>
    <row r="2381" spans="25:25">
      <c r="Y2381" s="162"/>
    </row>
    <row r="2382" spans="25:25">
      <c r="Y2382" s="162"/>
    </row>
    <row r="2383" spans="25:25">
      <c r="Y2383" s="162"/>
    </row>
    <row r="2384" spans="25:25">
      <c r="Y2384" s="162"/>
    </row>
    <row r="2385" spans="25:25">
      <c r="Y2385" s="162"/>
    </row>
    <row r="2386" spans="25:25">
      <c r="Y2386" s="162"/>
    </row>
    <row r="2387" spans="25:25">
      <c r="Y2387" s="162"/>
    </row>
    <row r="2388" spans="25:25">
      <c r="Y2388" s="162"/>
    </row>
    <row r="2389" spans="25:25">
      <c r="Y2389" s="162"/>
    </row>
    <row r="2390" spans="25:25">
      <c r="Y2390" s="162"/>
    </row>
    <row r="2391" spans="25:25">
      <c r="Y2391" s="162"/>
    </row>
    <row r="2392" spans="25:25">
      <c r="Y2392" s="162"/>
    </row>
    <row r="2393" spans="25:25">
      <c r="Y2393" s="162"/>
    </row>
    <row r="2394" spans="25:25">
      <c r="Y2394" s="162"/>
    </row>
    <row r="2395" spans="25:25">
      <c r="Y2395" s="162"/>
    </row>
    <row r="2396" spans="25:25">
      <c r="Y2396" s="162"/>
    </row>
    <row r="2397" spans="25:25">
      <c r="Y2397" s="162"/>
    </row>
    <row r="2398" spans="25:25">
      <c r="Y2398" s="162"/>
    </row>
    <row r="2399" spans="25:25">
      <c r="Y2399" s="162"/>
    </row>
    <row r="2400" spans="25:25">
      <c r="Y2400" s="162"/>
    </row>
    <row r="2401" spans="25:25">
      <c r="Y2401" s="162"/>
    </row>
    <row r="2402" spans="25:25">
      <c r="Y2402" s="162"/>
    </row>
    <row r="2403" spans="25:25">
      <c r="Y2403" s="162"/>
    </row>
    <row r="2404" spans="25:25">
      <c r="Y2404" s="162"/>
    </row>
    <row r="2405" spans="25:25">
      <c r="Y2405" s="162"/>
    </row>
    <row r="2406" spans="25:25">
      <c r="Y2406" s="162"/>
    </row>
    <row r="2407" spans="25:25">
      <c r="Y2407" s="162"/>
    </row>
    <row r="2408" spans="25:25">
      <c r="Y2408" s="162"/>
    </row>
    <row r="2409" spans="25:25">
      <c r="Y2409" s="162"/>
    </row>
    <row r="2410" spans="25:25">
      <c r="Y2410" s="162"/>
    </row>
    <row r="2411" spans="25:25">
      <c r="Y2411" s="162"/>
    </row>
    <row r="2412" spans="25:25">
      <c r="Y2412" s="162"/>
    </row>
    <row r="2413" spans="25:25">
      <c r="Y2413" s="162"/>
    </row>
    <row r="2414" spans="25:25">
      <c r="Y2414" s="162"/>
    </row>
    <row r="2415" spans="25:25">
      <c r="Y2415" s="162"/>
    </row>
    <row r="2416" spans="25:25">
      <c r="Y2416" s="162"/>
    </row>
    <row r="2417" spans="25:25">
      <c r="Y2417" s="162"/>
    </row>
    <row r="2418" spans="25:25">
      <c r="Y2418" s="162"/>
    </row>
    <row r="2419" spans="25:25">
      <c r="Y2419" s="162"/>
    </row>
    <row r="2420" spans="25:25">
      <c r="Y2420" s="162"/>
    </row>
    <row r="2421" spans="25:25">
      <c r="Y2421" s="162"/>
    </row>
    <row r="2422" spans="25:25">
      <c r="Y2422" s="162"/>
    </row>
    <row r="2423" spans="25:25">
      <c r="Y2423" s="162"/>
    </row>
    <row r="2424" spans="25:25">
      <c r="Y2424" s="162"/>
    </row>
    <row r="2425" spans="25:25">
      <c r="Y2425" s="162"/>
    </row>
    <row r="2426" spans="25:25">
      <c r="Y2426" s="162"/>
    </row>
    <row r="2427" spans="25:25">
      <c r="Y2427" s="162"/>
    </row>
    <row r="2428" spans="25:25">
      <c r="Y2428" s="162"/>
    </row>
    <row r="2429" spans="25:25">
      <c r="Y2429" s="162"/>
    </row>
    <row r="2430" spans="25:25">
      <c r="Y2430" s="162"/>
    </row>
    <row r="2431" spans="25:25">
      <c r="Y2431" s="162"/>
    </row>
    <row r="2432" spans="25:25">
      <c r="Y2432" s="162"/>
    </row>
    <row r="2433" spans="25:25">
      <c r="Y2433" s="162"/>
    </row>
    <row r="2434" spans="25:25">
      <c r="Y2434" s="162"/>
    </row>
    <row r="2435" spans="25:25">
      <c r="Y2435" s="162"/>
    </row>
    <row r="2436" spans="25:25">
      <c r="Y2436" s="162"/>
    </row>
    <row r="2437" spans="25:25">
      <c r="Y2437" s="162"/>
    </row>
    <row r="2438" spans="25:25">
      <c r="Y2438" s="162"/>
    </row>
    <row r="2439" spans="25:25">
      <c r="Y2439" s="162"/>
    </row>
    <row r="2440" spans="25:25">
      <c r="Y2440" s="162"/>
    </row>
    <row r="2441" spans="25:25">
      <c r="Y2441" s="162"/>
    </row>
    <row r="2442" spans="25:25">
      <c r="Y2442" s="162"/>
    </row>
    <row r="2443" spans="25:25">
      <c r="Y2443" s="162"/>
    </row>
    <row r="2444" spans="25:25">
      <c r="Y2444" s="162"/>
    </row>
    <row r="2445" spans="25:25">
      <c r="Y2445" s="162"/>
    </row>
    <row r="2446" spans="25:25">
      <c r="Y2446" s="162"/>
    </row>
    <row r="2447" spans="25:25">
      <c r="Y2447" s="162"/>
    </row>
    <row r="2448" spans="25:25">
      <c r="Y2448" s="162"/>
    </row>
    <row r="2449" spans="25:25">
      <c r="Y2449" s="162"/>
    </row>
    <row r="2450" spans="25:25">
      <c r="Y2450" s="162"/>
    </row>
    <row r="2451" spans="25:25">
      <c r="Y2451" s="162"/>
    </row>
    <row r="2452" spans="25:25">
      <c r="Y2452" s="162"/>
    </row>
    <row r="2453" spans="25:25">
      <c r="Y2453" s="162"/>
    </row>
    <row r="2454" spans="25:25">
      <c r="Y2454" s="162"/>
    </row>
    <row r="2455" spans="25:25">
      <c r="Y2455" s="162"/>
    </row>
    <row r="2456" spans="25:25">
      <c r="Y2456" s="162"/>
    </row>
    <row r="2457" spans="25:25">
      <c r="Y2457" s="162"/>
    </row>
    <row r="2458" spans="25:25">
      <c r="Y2458" s="162"/>
    </row>
    <row r="2459" spans="25:25">
      <c r="Y2459" s="162"/>
    </row>
    <row r="2460" spans="25:25">
      <c r="Y2460" s="162"/>
    </row>
    <row r="2461" spans="25:25">
      <c r="Y2461" s="162"/>
    </row>
    <row r="2462" spans="25:25">
      <c r="Y2462" s="162"/>
    </row>
    <row r="2463" spans="25:25">
      <c r="Y2463" s="162"/>
    </row>
    <row r="2464" spans="25:25">
      <c r="Y2464" s="162"/>
    </row>
    <row r="2465" spans="25:25">
      <c r="Y2465" s="162"/>
    </row>
    <row r="2466" spans="25:25">
      <c r="Y2466" s="162"/>
    </row>
    <row r="2467" spans="25:25">
      <c r="Y2467" s="162"/>
    </row>
    <row r="2468" spans="25:25">
      <c r="Y2468" s="162"/>
    </row>
    <row r="2469" spans="25:25">
      <c r="Y2469" s="162"/>
    </row>
    <row r="2470" spans="25:25">
      <c r="Y2470" s="162"/>
    </row>
    <row r="2471" spans="25:25">
      <c r="Y2471" s="162"/>
    </row>
    <row r="2472" spans="25:25">
      <c r="Y2472" s="162"/>
    </row>
    <row r="2473" spans="25:25">
      <c r="Y2473" s="162"/>
    </row>
    <row r="2474" spans="25:25">
      <c r="Y2474" s="162"/>
    </row>
    <row r="2475" spans="25:25">
      <c r="Y2475" s="162"/>
    </row>
    <row r="2476" spans="25:25">
      <c r="Y2476" s="162"/>
    </row>
    <row r="2477" spans="25:25">
      <c r="Y2477" s="162"/>
    </row>
    <row r="2478" spans="25:25">
      <c r="Y2478" s="162"/>
    </row>
    <row r="2479" spans="25:25">
      <c r="Y2479" s="162"/>
    </row>
    <row r="2480" spans="25:25">
      <c r="Y2480" s="162"/>
    </row>
    <row r="2481" spans="25:25">
      <c r="Y2481" s="162"/>
    </row>
    <row r="2482" spans="25:25">
      <c r="Y2482" s="162"/>
    </row>
    <row r="2483" spans="25:25">
      <c r="Y2483" s="162"/>
    </row>
    <row r="2484" spans="25:25">
      <c r="Y2484" s="162"/>
    </row>
    <row r="2485" spans="25:25">
      <c r="Y2485" s="162"/>
    </row>
    <row r="2486" spans="25:25">
      <c r="Y2486" s="162"/>
    </row>
    <row r="2487" spans="25:25">
      <c r="Y2487" s="162"/>
    </row>
    <row r="2488" spans="25:25">
      <c r="Y2488" s="162"/>
    </row>
    <row r="2489" spans="25:25">
      <c r="Y2489" s="162"/>
    </row>
    <row r="2490" spans="25:25">
      <c r="Y2490" s="162"/>
    </row>
    <row r="2491" spans="25:25">
      <c r="Y2491" s="162"/>
    </row>
    <row r="2492" spans="25:25">
      <c r="Y2492" s="162"/>
    </row>
    <row r="2493" spans="25:25">
      <c r="Y2493" s="162"/>
    </row>
    <row r="2494" spans="25:25">
      <c r="Y2494" s="162"/>
    </row>
    <row r="2495" spans="25:25">
      <c r="Y2495" s="162"/>
    </row>
    <row r="2496" spans="25:25">
      <c r="Y2496" s="162"/>
    </row>
    <row r="2497" spans="25:25">
      <c r="Y2497" s="162"/>
    </row>
    <row r="2498" spans="25:25">
      <c r="Y2498" s="162"/>
    </row>
    <row r="2499" spans="25:25">
      <c r="Y2499" s="162"/>
    </row>
    <row r="2500" spans="25:25">
      <c r="Y2500" s="162"/>
    </row>
    <row r="2501" spans="25:25">
      <c r="Y2501" s="162"/>
    </row>
    <row r="2502" spans="25:25">
      <c r="Y2502" s="162"/>
    </row>
    <row r="2503" spans="25:25">
      <c r="Y2503" s="162"/>
    </row>
    <row r="2504" spans="25:25">
      <c r="Y2504" s="162"/>
    </row>
    <row r="2505" spans="25:25">
      <c r="Y2505" s="162"/>
    </row>
    <row r="2506" spans="25:25">
      <c r="Y2506" s="162"/>
    </row>
    <row r="2507" spans="25:25">
      <c r="Y2507" s="162"/>
    </row>
    <row r="2508" spans="25:25">
      <c r="Y2508" s="162"/>
    </row>
    <row r="2509" spans="25:25">
      <c r="Y2509" s="162"/>
    </row>
    <row r="2510" spans="25:25">
      <c r="Y2510" s="162"/>
    </row>
    <row r="2511" spans="25:25">
      <c r="Y2511" s="162"/>
    </row>
    <row r="2512" spans="25:25">
      <c r="Y2512" s="162"/>
    </row>
    <row r="2513" spans="25:25">
      <c r="Y2513" s="162"/>
    </row>
    <row r="2514" spans="25:25">
      <c r="Y2514" s="162"/>
    </row>
    <row r="2515" spans="25:25">
      <c r="Y2515" s="162"/>
    </row>
    <row r="2516" spans="25:25">
      <c r="Y2516" s="162"/>
    </row>
    <row r="2517" spans="25:25">
      <c r="Y2517" s="162"/>
    </row>
    <row r="2518" spans="25:25">
      <c r="Y2518" s="162"/>
    </row>
    <row r="2519" spans="25:25">
      <c r="Y2519" s="162"/>
    </row>
    <row r="2520" spans="25:25">
      <c r="Y2520" s="162"/>
    </row>
    <row r="2521" spans="25:25">
      <c r="Y2521" s="162"/>
    </row>
    <row r="2522" spans="25:25">
      <c r="Y2522" s="162"/>
    </row>
    <row r="2523" spans="25:25">
      <c r="Y2523" s="162"/>
    </row>
    <row r="2524" spans="25:25">
      <c r="Y2524" s="162"/>
    </row>
    <row r="2525" spans="25:25">
      <c r="Y2525" s="162"/>
    </row>
    <row r="2526" spans="25:25">
      <c r="Y2526" s="162"/>
    </row>
    <row r="2527" spans="25:25">
      <c r="Y2527" s="162"/>
    </row>
    <row r="2528" spans="25:25">
      <c r="Y2528" s="162"/>
    </row>
    <row r="2529" spans="25:25">
      <c r="Y2529" s="162"/>
    </row>
    <row r="2530" spans="25:25">
      <c r="Y2530" s="162"/>
    </row>
    <row r="2531" spans="25:25">
      <c r="Y2531" s="162"/>
    </row>
    <row r="2532" spans="25:25">
      <c r="Y2532" s="162"/>
    </row>
    <row r="2533" spans="25:25">
      <c r="Y2533" s="162"/>
    </row>
    <row r="2534" spans="25:25">
      <c r="Y2534" s="162"/>
    </row>
    <row r="2535" spans="25:25">
      <c r="Y2535" s="162"/>
    </row>
    <row r="2536" spans="25:25">
      <c r="Y2536" s="162"/>
    </row>
    <row r="2537" spans="25:25">
      <c r="Y2537" s="162"/>
    </row>
    <row r="2538" spans="25:25">
      <c r="Y2538" s="162"/>
    </row>
    <row r="2539" spans="25:25">
      <c r="Y2539" s="162"/>
    </row>
    <row r="2540" spans="25:25">
      <c r="Y2540" s="162"/>
    </row>
    <row r="2541" spans="25:25">
      <c r="Y2541" s="162"/>
    </row>
    <row r="2542" spans="25:25">
      <c r="Y2542" s="162"/>
    </row>
    <row r="2543" spans="25:25">
      <c r="Y2543" s="162"/>
    </row>
    <row r="2544" spans="25:25">
      <c r="Y2544" s="162"/>
    </row>
    <row r="2545" spans="25:25">
      <c r="Y2545" s="162"/>
    </row>
    <row r="2546" spans="25:25">
      <c r="Y2546" s="162"/>
    </row>
    <row r="2547" spans="25:25">
      <c r="Y2547" s="162"/>
    </row>
    <row r="2548" spans="25:25">
      <c r="Y2548" s="162"/>
    </row>
    <row r="2549" spans="25:25">
      <c r="Y2549" s="162"/>
    </row>
    <row r="2550" spans="25:25">
      <c r="Y2550" s="162"/>
    </row>
    <row r="2551" spans="25:25">
      <c r="Y2551" s="162"/>
    </row>
    <row r="2552" spans="25:25">
      <c r="Y2552" s="162"/>
    </row>
    <row r="2553" spans="25:25">
      <c r="Y2553" s="162"/>
    </row>
    <row r="2554" spans="25:25">
      <c r="Y2554" s="162"/>
    </row>
    <row r="2555" spans="25:25">
      <c r="Y2555" s="162"/>
    </row>
    <row r="2556" spans="25:25">
      <c r="Y2556" s="162"/>
    </row>
    <row r="2557" spans="25:25">
      <c r="Y2557" s="162"/>
    </row>
    <row r="2558" spans="25:25">
      <c r="Y2558" s="162"/>
    </row>
    <row r="2559" spans="25:25">
      <c r="Y2559" s="162"/>
    </row>
    <row r="2560" spans="25:25">
      <c r="Y2560" s="162"/>
    </row>
    <row r="2561" spans="25:25">
      <c r="Y2561" s="162"/>
    </row>
    <row r="2562" spans="25:25">
      <c r="Y2562" s="162"/>
    </row>
    <row r="2563" spans="25:25">
      <c r="Y2563" s="162"/>
    </row>
    <row r="2564" spans="25:25">
      <c r="Y2564" s="162"/>
    </row>
    <row r="2565" spans="25:25">
      <c r="Y2565" s="162"/>
    </row>
    <row r="2566" spans="25:25">
      <c r="Y2566" s="162"/>
    </row>
    <row r="2567" spans="25:25">
      <c r="Y2567" s="162"/>
    </row>
    <row r="2568" spans="25:25">
      <c r="Y2568" s="162"/>
    </row>
    <row r="2569" spans="25:25">
      <c r="Y2569" s="162"/>
    </row>
    <row r="2570" spans="25:25">
      <c r="Y2570" s="162"/>
    </row>
    <row r="2571" spans="25:25">
      <c r="Y2571" s="162"/>
    </row>
    <row r="2572" spans="25:25">
      <c r="Y2572" s="162"/>
    </row>
    <row r="2573" spans="25:25">
      <c r="Y2573" s="162"/>
    </row>
    <row r="2574" spans="25:25">
      <c r="Y2574" s="162"/>
    </row>
    <row r="2575" spans="25:25">
      <c r="Y2575" s="162"/>
    </row>
    <row r="2576" spans="25:25">
      <c r="Y2576" s="162"/>
    </row>
    <row r="2577" spans="25:25">
      <c r="Y2577" s="162"/>
    </row>
    <row r="2578" spans="25:25">
      <c r="Y2578" s="162"/>
    </row>
    <row r="2579" spans="25:25">
      <c r="Y2579" s="162"/>
    </row>
    <row r="2580" spans="25:25">
      <c r="Y2580" s="162"/>
    </row>
    <row r="2581" spans="25:25">
      <c r="Y2581" s="162"/>
    </row>
    <row r="2582" spans="25:25">
      <c r="Y2582" s="162"/>
    </row>
    <row r="2583" spans="25:25">
      <c r="Y2583" s="162"/>
    </row>
    <row r="2584" spans="25:25">
      <c r="Y2584" s="162"/>
    </row>
    <row r="2585" spans="25:25">
      <c r="Y2585" s="162"/>
    </row>
    <row r="2586" spans="25:25">
      <c r="Y2586" s="162"/>
    </row>
    <row r="2587" spans="25:25">
      <c r="Y2587" s="162"/>
    </row>
    <row r="2588" spans="25:25">
      <c r="Y2588" s="162"/>
    </row>
    <row r="2589" spans="25:25">
      <c r="Y2589" s="162"/>
    </row>
    <row r="2590" spans="25:25">
      <c r="Y2590" s="162"/>
    </row>
    <row r="2591" spans="25:25">
      <c r="Y2591" s="162"/>
    </row>
    <row r="2592" spans="25:25">
      <c r="Y2592" s="162"/>
    </row>
    <row r="2593" spans="25:25">
      <c r="Y2593" s="162"/>
    </row>
    <row r="2594" spans="25:25">
      <c r="Y2594" s="162"/>
    </row>
    <row r="2595" spans="25:25">
      <c r="Y2595" s="162"/>
    </row>
    <row r="2596" spans="25:25">
      <c r="Y2596" s="162"/>
    </row>
    <row r="2597" spans="25:25">
      <c r="Y2597" s="162"/>
    </row>
    <row r="2598" spans="25:25">
      <c r="Y2598" s="162"/>
    </row>
    <row r="2599" spans="25:25">
      <c r="Y2599" s="162"/>
    </row>
    <row r="2600" spans="25:25">
      <c r="Y2600" s="162"/>
    </row>
    <row r="2601" spans="25:25">
      <c r="Y2601" s="162"/>
    </row>
    <row r="2602" spans="25:25">
      <c r="Y2602" s="162"/>
    </row>
    <row r="2603" spans="25:25">
      <c r="Y2603" s="162"/>
    </row>
    <row r="2604" spans="25:25">
      <c r="Y2604" s="162"/>
    </row>
    <row r="2605" spans="25:25">
      <c r="Y2605" s="162"/>
    </row>
    <row r="2606" spans="25:25">
      <c r="Y2606" s="162"/>
    </row>
    <row r="2607" spans="25:25">
      <c r="Y2607" s="162"/>
    </row>
    <row r="2608" spans="25:25">
      <c r="Y2608" s="162"/>
    </row>
    <row r="2609" spans="25:25">
      <c r="Y2609" s="162"/>
    </row>
    <row r="2610" spans="25:25">
      <c r="Y2610" s="162"/>
    </row>
    <row r="2611" spans="25:25">
      <c r="Y2611" s="162"/>
    </row>
    <row r="2612" spans="25:25">
      <c r="Y2612" s="162"/>
    </row>
    <row r="2613" spans="25:25">
      <c r="Y2613" s="162"/>
    </row>
    <row r="2614" spans="25:25">
      <c r="Y2614" s="162"/>
    </row>
    <row r="2615" spans="25:25">
      <c r="Y2615" s="162"/>
    </row>
    <row r="2616" spans="25:25">
      <c r="Y2616" s="162"/>
    </row>
    <row r="2617" spans="25:25">
      <c r="Y2617" s="162"/>
    </row>
    <row r="2618" spans="25:25">
      <c r="Y2618" s="162"/>
    </row>
    <row r="2619" spans="25:25">
      <c r="Y2619" s="162"/>
    </row>
    <row r="2620" spans="25:25">
      <c r="Y2620" s="162"/>
    </row>
    <row r="2621" spans="25:25">
      <c r="Y2621" s="162"/>
    </row>
    <row r="2622" spans="25:25">
      <c r="Y2622" s="162"/>
    </row>
    <row r="2623" spans="25:25">
      <c r="Y2623" s="162"/>
    </row>
    <row r="2624" spans="25:25">
      <c r="Y2624" s="162"/>
    </row>
    <row r="2625" spans="25:25">
      <c r="Y2625" s="162"/>
    </row>
    <row r="2626" spans="25:25">
      <c r="Y2626" s="162"/>
    </row>
    <row r="2627" spans="25:25">
      <c r="Y2627" s="162"/>
    </row>
    <row r="2628" spans="25:25">
      <c r="Y2628" s="162"/>
    </row>
    <row r="2629" spans="25:25">
      <c r="Y2629" s="162"/>
    </row>
    <row r="2630" spans="25:25">
      <c r="Y2630" s="162"/>
    </row>
    <row r="2631" spans="25:25">
      <c r="Y2631" s="162"/>
    </row>
    <row r="2632" spans="25:25">
      <c r="Y2632" s="162"/>
    </row>
    <row r="2633" spans="25:25">
      <c r="Y2633" s="162"/>
    </row>
    <row r="2634" spans="25:25">
      <c r="Y2634" s="162"/>
    </row>
    <row r="2635" spans="25:25">
      <c r="Y2635" s="162"/>
    </row>
    <row r="2636" spans="25:25">
      <c r="Y2636" s="162"/>
    </row>
    <row r="2637" spans="25:25">
      <c r="Y2637" s="162"/>
    </row>
    <row r="2638" spans="25:25">
      <c r="Y2638" s="162"/>
    </row>
    <row r="2639" spans="25:25">
      <c r="Y2639" s="162"/>
    </row>
    <row r="2640" spans="25:25">
      <c r="Y2640" s="162"/>
    </row>
    <row r="2641" spans="25:25">
      <c r="Y2641" s="162"/>
    </row>
    <row r="2642" spans="25:25">
      <c r="Y2642" s="162"/>
    </row>
    <row r="2643" spans="25:25">
      <c r="Y2643" s="162"/>
    </row>
    <row r="2644" spans="25:25">
      <c r="Y2644" s="162"/>
    </row>
    <row r="2645" spans="25:25">
      <c r="Y2645" s="162"/>
    </row>
    <row r="2646" spans="25:25">
      <c r="Y2646" s="162"/>
    </row>
    <row r="2647" spans="25:25">
      <c r="Y2647" s="162"/>
    </row>
    <row r="2648" spans="25:25">
      <c r="Y2648" s="162"/>
    </row>
    <row r="2649" spans="25:25">
      <c r="Y2649" s="162"/>
    </row>
    <row r="2650" spans="25:25">
      <c r="Y2650" s="162"/>
    </row>
    <row r="2651" spans="25:25">
      <c r="Y2651" s="162"/>
    </row>
    <row r="2652" spans="25:25">
      <c r="Y2652" s="162"/>
    </row>
    <row r="2653" spans="25:25">
      <c r="Y2653" s="162"/>
    </row>
    <row r="2654" spans="25:25">
      <c r="Y2654" s="162"/>
    </row>
    <row r="2655" spans="25:25">
      <c r="Y2655" s="162"/>
    </row>
    <row r="2656" spans="25:25">
      <c r="Y2656" s="162"/>
    </row>
    <row r="2657" spans="25:25">
      <c r="Y2657" s="162"/>
    </row>
    <row r="2658" spans="25:25">
      <c r="Y2658" s="162"/>
    </row>
    <row r="2659" spans="25:25">
      <c r="Y2659" s="162"/>
    </row>
    <row r="2660" spans="25:25">
      <c r="Y2660" s="162"/>
    </row>
    <row r="2661" spans="25:25">
      <c r="Y2661" s="162"/>
    </row>
    <row r="2662" spans="25:25">
      <c r="Y2662" s="162"/>
    </row>
    <row r="2663" spans="25:25">
      <c r="Y2663" s="162"/>
    </row>
    <row r="2664" spans="25:25">
      <c r="Y2664" s="162"/>
    </row>
    <row r="2665" spans="25:25">
      <c r="Y2665" s="162"/>
    </row>
    <row r="2666" spans="25:25">
      <c r="Y2666" s="162"/>
    </row>
    <row r="2667" spans="25:25">
      <c r="Y2667" s="162"/>
    </row>
    <row r="2668" spans="25:25">
      <c r="Y2668" s="162"/>
    </row>
    <row r="2669" spans="25:25">
      <c r="Y2669" s="162"/>
    </row>
    <row r="2670" spans="25:25">
      <c r="Y2670" s="162"/>
    </row>
    <row r="2671" spans="25:25">
      <c r="Y2671" s="162"/>
    </row>
    <row r="2672" spans="25:25">
      <c r="Y2672" s="162"/>
    </row>
    <row r="2673" spans="25:25">
      <c r="Y2673" s="162"/>
    </row>
    <row r="2674" spans="25:25">
      <c r="Y2674" s="162"/>
    </row>
    <row r="2675" spans="25:25">
      <c r="Y2675" s="162"/>
    </row>
    <row r="2676" spans="25:25">
      <c r="Y2676" s="162"/>
    </row>
    <row r="2677" spans="25:25">
      <c r="Y2677" s="162"/>
    </row>
    <row r="2678" spans="25:25">
      <c r="Y2678" s="162"/>
    </row>
    <row r="2679" spans="25:25">
      <c r="Y2679" s="162"/>
    </row>
    <row r="2680" spans="25:25">
      <c r="Y2680" s="162"/>
    </row>
    <row r="2681" spans="25:25">
      <c r="Y2681" s="162"/>
    </row>
    <row r="2682" spans="25:25">
      <c r="Y2682" s="162"/>
    </row>
    <row r="2683" spans="25:25">
      <c r="Y2683" s="162"/>
    </row>
    <row r="2684" spans="25:25">
      <c r="Y2684" s="162"/>
    </row>
    <row r="2685" spans="25:25">
      <c r="Y2685" s="162"/>
    </row>
    <row r="2686" spans="25:25">
      <c r="Y2686" s="162"/>
    </row>
    <row r="2687" spans="25:25">
      <c r="Y2687" s="162"/>
    </row>
    <row r="2688" spans="25:25">
      <c r="Y2688" s="162"/>
    </row>
    <row r="2689" spans="25:25">
      <c r="Y2689" s="162"/>
    </row>
    <row r="2690" spans="25:25">
      <c r="Y2690" s="162"/>
    </row>
    <row r="2691" spans="25:25">
      <c r="Y2691" s="162"/>
    </row>
    <row r="2692" spans="25:25">
      <c r="Y2692" s="162"/>
    </row>
    <row r="2693" spans="25:25">
      <c r="Y2693" s="162"/>
    </row>
    <row r="2694" spans="25:25">
      <c r="Y2694" s="162"/>
    </row>
    <row r="2695" spans="25:25">
      <c r="Y2695" s="162"/>
    </row>
    <row r="2696" spans="25:25">
      <c r="Y2696" s="162"/>
    </row>
    <row r="2697" spans="25:25">
      <c r="Y2697" s="162"/>
    </row>
    <row r="2698" spans="25:25">
      <c r="Y2698" s="162"/>
    </row>
    <row r="2699" spans="25:25">
      <c r="Y2699" s="162"/>
    </row>
    <row r="2700" spans="25:25">
      <c r="Y2700" s="162"/>
    </row>
    <row r="2701" spans="25:25">
      <c r="Y2701" s="162"/>
    </row>
    <row r="2702" spans="25:25">
      <c r="Y2702" s="162"/>
    </row>
    <row r="2703" spans="25:25">
      <c r="Y2703" s="162"/>
    </row>
    <row r="2704" spans="25:25">
      <c r="Y2704" s="162"/>
    </row>
    <row r="2705" spans="25:25">
      <c r="Y2705" s="162"/>
    </row>
    <row r="2706" spans="25:25">
      <c r="Y2706" s="162"/>
    </row>
    <row r="2707" spans="25:25">
      <c r="Y2707" s="162"/>
    </row>
    <row r="2708" spans="25:25">
      <c r="Y2708" s="162"/>
    </row>
    <row r="2709" spans="25:25">
      <c r="Y2709" s="162"/>
    </row>
    <row r="2710" spans="25:25">
      <c r="Y2710" s="162"/>
    </row>
    <row r="2711" spans="25:25">
      <c r="Y2711" s="162"/>
    </row>
    <row r="2712" spans="25:25">
      <c r="Y2712" s="162"/>
    </row>
    <row r="2713" spans="25:25">
      <c r="Y2713" s="162"/>
    </row>
    <row r="2714" spans="25:25">
      <c r="Y2714" s="162"/>
    </row>
    <row r="2715" spans="25:25">
      <c r="Y2715" s="162"/>
    </row>
    <row r="2716" spans="25:25">
      <c r="Y2716" s="162"/>
    </row>
    <row r="2717" spans="25:25">
      <c r="Y2717" s="162"/>
    </row>
    <row r="2718" spans="25:25">
      <c r="Y2718" s="162"/>
    </row>
    <row r="2719" spans="25:25">
      <c r="Y2719" s="162"/>
    </row>
    <row r="2720" spans="25:25">
      <c r="Y2720" s="162"/>
    </row>
    <row r="2721" spans="25:25">
      <c r="Y2721" s="162"/>
    </row>
    <row r="2722" spans="25:25">
      <c r="Y2722" s="162"/>
    </row>
    <row r="2723" spans="25:25">
      <c r="Y2723" s="162"/>
    </row>
    <row r="2724" spans="25:25">
      <c r="Y2724" s="162"/>
    </row>
    <row r="2725" spans="25:25">
      <c r="Y2725" s="162"/>
    </row>
    <row r="2726" spans="25:25">
      <c r="Y2726" s="162"/>
    </row>
    <row r="2727" spans="25:25">
      <c r="Y2727" s="162"/>
    </row>
    <row r="2728" spans="25:25">
      <c r="Y2728" s="162"/>
    </row>
    <row r="2729" spans="25:25">
      <c r="Y2729" s="162"/>
    </row>
    <row r="2730" spans="25:25">
      <c r="Y2730" s="162"/>
    </row>
    <row r="2731" spans="25:25">
      <c r="Y2731" s="162"/>
    </row>
    <row r="2732" spans="25:25">
      <c r="Y2732" s="162"/>
    </row>
    <row r="2733" spans="25:25">
      <c r="Y2733" s="162"/>
    </row>
    <row r="2734" spans="25:25">
      <c r="Y2734" s="162"/>
    </row>
    <row r="2735" spans="25:25">
      <c r="Y2735" s="162"/>
    </row>
    <row r="2736" spans="25:25">
      <c r="Y2736" s="162"/>
    </row>
    <row r="2737" spans="25:25">
      <c r="Y2737" s="162"/>
    </row>
    <row r="2738" spans="25:25">
      <c r="Y2738" s="162"/>
    </row>
    <row r="2739" spans="25:25">
      <c r="Y2739" s="162"/>
    </row>
    <row r="2740" spans="25:25">
      <c r="Y2740" s="162"/>
    </row>
    <row r="2741" spans="25:25">
      <c r="Y2741" s="162"/>
    </row>
    <row r="2742" spans="25:25">
      <c r="Y2742" s="162"/>
    </row>
    <row r="2743" spans="25:25">
      <c r="Y2743" s="162"/>
    </row>
    <row r="2744" spans="25:25">
      <c r="Y2744" s="162"/>
    </row>
    <row r="2745" spans="25:25">
      <c r="Y2745" s="162"/>
    </row>
    <row r="2746" spans="25:25">
      <c r="Y2746" s="162"/>
    </row>
    <row r="2747" spans="25:25">
      <c r="Y2747" s="162"/>
    </row>
    <row r="2748" spans="25:25">
      <c r="Y2748" s="162"/>
    </row>
    <row r="2749" spans="25:25">
      <c r="Y2749" s="162"/>
    </row>
    <row r="2750" spans="25:25">
      <c r="Y2750" s="162"/>
    </row>
    <row r="2751" spans="25:25">
      <c r="Y2751" s="162"/>
    </row>
    <row r="2752" spans="25:25">
      <c r="Y2752" s="162"/>
    </row>
    <row r="2753" spans="25:25">
      <c r="Y2753" s="162"/>
    </row>
    <row r="2754" spans="25:25">
      <c r="Y2754" s="162"/>
    </row>
    <row r="2755" spans="25:25">
      <c r="Y2755" s="162"/>
    </row>
    <row r="2756" spans="25:25">
      <c r="Y2756" s="162"/>
    </row>
    <row r="2757" spans="25:25">
      <c r="Y2757" s="162"/>
    </row>
    <row r="2758" spans="25:25">
      <c r="Y2758" s="162"/>
    </row>
    <row r="2759" spans="25:25">
      <c r="Y2759" s="162"/>
    </row>
    <row r="2760" spans="25:25">
      <c r="Y2760" s="162"/>
    </row>
    <row r="2761" spans="25:25">
      <c r="Y2761" s="162"/>
    </row>
    <row r="2762" spans="25:25">
      <c r="Y2762" s="162"/>
    </row>
    <row r="2763" spans="25:25">
      <c r="Y2763" s="162"/>
    </row>
    <row r="2764" spans="25:25">
      <c r="Y2764" s="162"/>
    </row>
    <row r="2765" spans="25:25">
      <c r="Y2765" s="162"/>
    </row>
    <row r="2766" spans="25:25">
      <c r="Y2766" s="162"/>
    </row>
    <row r="2767" spans="25:25">
      <c r="Y2767" s="162"/>
    </row>
    <row r="2768" spans="25:25">
      <c r="Y2768" s="162"/>
    </row>
    <row r="2769" spans="25:25">
      <c r="Y2769" s="162"/>
    </row>
    <row r="2770" spans="25:25">
      <c r="Y2770" s="162"/>
    </row>
    <row r="2771" spans="25:25">
      <c r="Y2771" s="162"/>
    </row>
    <row r="2772" spans="25:25">
      <c r="Y2772" s="162"/>
    </row>
    <row r="2773" spans="25:25">
      <c r="Y2773" s="162"/>
    </row>
    <row r="2774" spans="25:25">
      <c r="Y2774" s="162"/>
    </row>
    <row r="2775" spans="25:25">
      <c r="Y2775" s="162"/>
    </row>
    <row r="2776" spans="25:25">
      <c r="Y2776" s="162"/>
    </row>
    <row r="2777" spans="25:25">
      <c r="Y2777" s="162"/>
    </row>
    <row r="2778" spans="25:25">
      <c r="Y2778" s="162"/>
    </row>
    <row r="2779" spans="25:25">
      <c r="Y2779" s="162"/>
    </row>
    <row r="2780" spans="25:25">
      <c r="Y2780" s="162"/>
    </row>
    <row r="2781" spans="25:25">
      <c r="Y2781" s="162"/>
    </row>
    <row r="2782" spans="25:25">
      <c r="Y2782" s="162"/>
    </row>
    <row r="2783" spans="25:25">
      <c r="Y2783" s="162"/>
    </row>
    <row r="2784" spans="25:25">
      <c r="Y2784" s="162"/>
    </row>
    <row r="2785" spans="25:25">
      <c r="Y2785" s="162"/>
    </row>
    <row r="2786" spans="25:25">
      <c r="Y2786" s="162"/>
    </row>
    <row r="2787" spans="25:25">
      <c r="Y2787" s="162"/>
    </row>
    <row r="2788" spans="25:25">
      <c r="Y2788" s="162"/>
    </row>
    <row r="2789" spans="25:25">
      <c r="Y2789" s="162"/>
    </row>
    <row r="2790" spans="25:25">
      <c r="Y2790" s="162"/>
    </row>
    <row r="2791" spans="25:25">
      <c r="Y2791" s="162"/>
    </row>
    <row r="2792" spans="25:25">
      <c r="Y2792" s="162"/>
    </row>
    <row r="2793" spans="25:25">
      <c r="Y2793" s="162"/>
    </row>
    <row r="2794" spans="25:25">
      <c r="Y2794" s="162"/>
    </row>
    <row r="2795" spans="25:25">
      <c r="Y2795" s="162"/>
    </row>
    <row r="2796" spans="25:25">
      <c r="Y2796" s="162"/>
    </row>
    <row r="2797" spans="25:25">
      <c r="Y2797" s="162"/>
    </row>
    <row r="2798" spans="25:25">
      <c r="Y2798" s="162"/>
    </row>
    <row r="2799" spans="25:25">
      <c r="Y2799" s="162"/>
    </row>
    <row r="2800" spans="25:25">
      <c r="Y2800" s="162"/>
    </row>
    <row r="2801" spans="25:25">
      <c r="Y2801" s="162"/>
    </row>
    <row r="2802" spans="25:25">
      <c r="Y2802" s="162"/>
    </row>
    <row r="2803" spans="25:25">
      <c r="Y2803" s="162"/>
    </row>
    <row r="2804" spans="25:25">
      <c r="Y2804" s="162"/>
    </row>
    <row r="2805" spans="25:25">
      <c r="Y2805" s="162"/>
    </row>
    <row r="2806" spans="25:25">
      <c r="Y2806" s="162"/>
    </row>
    <row r="2807" spans="25:25">
      <c r="Y2807" s="162"/>
    </row>
    <row r="2808" spans="25:25">
      <c r="Y2808" s="162"/>
    </row>
    <row r="2809" spans="25:25">
      <c r="Y2809" s="162"/>
    </row>
    <row r="2810" spans="25:25">
      <c r="Y2810" s="162"/>
    </row>
    <row r="2811" spans="25:25">
      <c r="Y2811" s="162"/>
    </row>
    <row r="2812" spans="25:25">
      <c r="Y2812" s="162"/>
    </row>
    <row r="2813" spans="25:25">
      <c r="Y2813" s="162"/>
    </row>
    <row r="2814" spans="25:25">
      <c r="Y2814" s="162"/>
    </row>
    <row r="2815" spans="25:25">
      <c r="Y2815" s="162"/>
    </row>
    <row r="2816" spans="25:25">
      <c r="Y2816" s="162"/>
    </row>
    <row r="2817" spans="25:25">
      <c r="Y2817" s="162"/>
    </row>
    <row r="2818" spans="25:25">
      <c r="Y2818" s="162"/>
    </row>
    <row r="2819" spans="25:25">
      <c r="Y2819" s="162"/>
    </row>
    <row r="2820" spans="25:25">
      <c r="Y2820" s="162"/>
    </row>
    <row r="2821" spans="25:25">
      <c r="Y2821" s="162"/>
    </row>
    <row r="2822" spans="25:25">
      <c r="Y2822" s="162"/>
    </row>
    <row r="2823" spans="25:25">
      <c r="Y2823" s="162"/>
    </row>
    <row r="2824" spans="25:25">
      <c r="Y2824" s="162"/>
    </row>
    <row r="2825" spans="25:25">
      <c r="Y2825" s="162"/>
    </row>
    <row r="2826" spans="25:25">
      <c r="Y2826" s="162"/>
    </row>
    <row r="2827" spans="25:25">
      <c r="Y2827" s="162"/>
    </row>
    <row r="2828" spans="25:25">
      <c r="Y2828" s="162"/>
    </row>
    <row r="2829" spans="25:25">
      <c r="Y2829" s="162"/>
    </row>
    <row r="2830" spans="25:25">
      <c r="Y2830" s="162"/>
    </row>
    <row r="2831" spans="25:25">
      <c r="Y2831" s="162"/>
    </row>
    <row r="2832" spans="25:25">
      <c r="Y2832" s="162"/>
    </row>
    <row r="2833" spans="25:25">
      <c r="Y2833" s="162"/>
    </row>
    <row r="2834" spans="25:25">
      <c r="Y2834" s="162"/>
    </row>
    <row r="2835" spans="25:25">
      <c r="Y2835" s="162"/>
    </row>
    <row r="2836" spans="25:25">
      <c r="Y2836" s="162"/>
    </row>
    <row r="2837" spans="25:25">
      <c r="Y2837" s="162"/>
    </row>
    <row r="2838" spans="25:25">
      <c r="Y2838" s="162"/>
    </row>
    <row r="2839" spans="25:25">
      <c r="Y2839" s="162"/>
    </row>
    <row r="2840" spans="25:25">
      <c r="Y2840" s="162"/>
    </row>
    <row r="2841" spans="25:25">
      <c r="Y2841" s="162"/>
    </row>
    <row r="2842" spans="25:25">
      <c r="Y2842" s="162"/>
    </row>
    <row r="2843" spans="25:25">
      <c r="Y2843" s="162"/>
    </row>
    <row r="2844" spans="25:25">
      <c r="Y2844" s="162"/>
    </row>
    <row r="2845" spans="25:25">
      <c r="Y2845" s="162"/>
    </row>
    <row r="2846" spans="25:25">
      <c r="Y2846" s="162"/>
    </row>
    <row r="2847" spans="25:25">
      <c r="Y2847" s="162"/>
    </row>
    <row r="2848" spans="25:25">
      <c r="Y2848" s="162"/>
    </row>
    <row r="2849" spans="25:25">
      <c r="Y2849" s="162"/>
    </row>
    <row r="2850" spans="25:25">
      <c r="Y2850" s="162"/>
    </row>
    <row r="2851" spans="25:25">
      <c r="Y2851" s="162"/>
    </row>
    <row r="2852" spans="25:25">
      <c r="Y2852" s="162"/>
    </row>
    <row r="2853" spans="25:25">
      <c r="Y2853" s="162"/>
    </row>
    <row r="2854" spans="25:25">
      <c r="Y2854" s="162"/>
    </row>
    <row r="2855" spans="25:25">
      <c r="Y2855" s="162"/>
    </row>
    <row r="2856" spans="25:25">
      <c r="Y2856" s="162"/>
    </row>
    <row r="2857" spans="25:25">
      <c r="Y2857" s="162"/>
    </row>
    <row r="2858" spans="25:25">
      <c r="Y2858" s="162"/>
    </row>
    <row r="2859" spans="25:25">
      <c r="Y2859" s="162"/>
    </row>
    <row r="2860" spans="25:25">
      <c r="Y2860" s="162"/>
    </row>
    <row r="2861" spans="25:25">
      <c r="Y2861" s="162"/>
    </row>
    <row r="2862" spans="25:25">
      <c r="Y2862" s="162"/>
    </row>
    <row r="2863" spans="25:25">
      <c r="Y2863" s="162"/>
    </row>
    <row r="2864" spans="25:25">
      <c r="Y2864" s="162"/>
    </row>
    <row r="2865" spans="25:25">
      <c r="Y2865" s="162"/>
    </row>
    <row r="2866" spans="25:25">
      <c r="Y2866" s="162"/>
    </row>
    <row r="2867" spans="25:25">
      <c r="Y2867" s="162"/>
    </row>
    <row r="2868" spans="25:25">
      <c r="Y2868" s="162"/>
    </row>
    <row r="2869" spans="25:25">
      <c r="Y2869" s="162"/>
    </row>
    <row r="2870" spans="25:25">
      <c r="Y2870" s="162"/>
    </row>
    <row r="2871" spans="25:25">
      <c r="Y2871" s="162"/>
    </row>
    <row r="2872" spans="25:25">
      <c r="Y2872" s="162"/>
    </row>
    <row r="2873" spans="25:25">
      <c r="Y2873" s="162"/>
    </row>
    <row r="2874" spans="25:25">
      <c r="Y2874" s="162"/>
    </row>
    <row r="2875" spans="25:25">
      <c r="Y2875" s="162"/>
    </row>
    <row r="2876" spans="25:25">
      <c r="Y2876" s="162"/>
    </row>
    <row r="2877" spans="25:25">
      <c r="Y2877" s="162"/>
    </row>
    <row r="2878" spans="25:25">
      <c r="Y2878" s="162"/>
    </row>
    <row r="2879" spans="25:25">
      <c r="Y2879" s="162"/>
    </row>
    <row r="2880" spans="25:25">
      <c r="Y2880" s="162"/>
    </row>
    <row r="2881" spans="25:25">
      <c r="Y2881" s="162"/>
    </row>
    <row r="2882" spans="25:25">
      <c r="Y2882" s="162"/>
    </row>
    <row r="2883" spans="25:25">
      <c r="Y2883" s="162"/>
    </row>
    <row r="2884" spans="25:25">
      <c r="Y2884" s="162"/>
    </row>
    <row r="2885" spans="25:25">
      <c r="Y2885" s="162"/>
    </row>
    <row r="2886" spans="25:25">
      <c r="Y2886" s="162"/>
    </row>
    <row r="2887" spans="25:25">
      <c r="Y2887" s="162"/>
    </row>
    <row r="2888" spans="25:25">
      <c r="Y2888" s="162"/>
    </row>
    <row r="2889" spans="25:25">
      <c r="Y2889" s="162"/>
    </row>
    <row r="2890" spans="25:25">
      <c r="Y2890" s="162"/>
    </row>
    <row r="2891" spans="25:25">
      <c r="Y2891" s="162"/>
    </row>
    <row r="2892" spans="25:25">
      <c r="Y2892" s="162"/>
    </row>
    <row r="2893" spans="25:25">
      <c r="Y2893" s="162"/>
    </row>
    <row r="2894" spans="25:25">
      <c r="Y2894" s="162"/>
    </row>
    <row r="2895" spans="25:25">
      <c r="Y2895" s="162"/>
    </row>
    <row r="2896" spans="25:25">
      <c r="Y2896" s="162"/>
    </row>
    <row r="2897" spans="25:25">
      <c r="Y2897" s="162"/>
    </row>
    <row r="2898" spans="25:25">
      <c r="Y2898" s="162"/>
    </row>
    <row r="2899" spans="25:25">
      <c r="Y2899" s="162"/>
    </row>
    <row r="2900" spans="25:25">
      <c r="Y2900" s="162"/>
    </row>
    <row r="2901" spans="25:25">
      <c r="Y2901" s="162"/>
    </row>
    <row r="2902" spans="25:25">
      <c r="Y2902" s="162"/>
    </row>
    <row r="2903" spans="25:25">
      <c r="Y2903" s="162"/>
    </row>
    <row r="2904" spans="25:25">
      <c r="Y2904" s="162"/>
    </row>
    <row r="2905" spans="25:25">
      <c r="Y2905" s="162"/>
    </row>
    <row r="2906" spans="25:25">
      <c r="Y2906" s="162"/>
    </row>
    <row r="2907" spans="25:25">
      <c r="Y2907" s="162"/>
    </row>
    <row r="2908" spans="25:25">
      <c r="Y2908" s="162"/>
    </row>
    <row r="2909" spans="25:25">
      <c r="Y2909" s="162"/>
    </row>
    <row r="2910" spans="25:25">
      <c r="Y2910" s="162"/>
    </row>
    <row r="2911" spans="25:25">
      <c r="Y2911" s="162"/>
    </row>
    <row r="2912" spans="25:25">
      <c r="Y2912" s="162"/>
    </row>
    <row r="2913" spans="25:25">
      <c r="Y2913" s="162"/>
    </row>
    <row r="2914" spans="25:25">
      <c r="Y2914" s="162"/>
    </row>
    <row r="2915" spans="25:25">
      <c r="Y2915" s="162"/>
    </row>
    <row r="2916" spans="25:25">
      <c r="Y2916" s="162"/>
    </row>
    <row r="2917" spans="25:25">
      <c r="Y2917" s="162"/>
    </row>
    <row r="2918" spans="25:25">
      <c r="Y2918" s="162"/>
    </row>
    <row r="2919" spans="25:25">
      <c r="Y2919" s="162"/>
    </row>
    <row r="2920" spans="25:25">
      <c r="Y2920" s="162"/>
    </row>
    <row r="2921" spans="25:25">
      <c r="Y2921" s="162"/>
    </row>
    <row r="2922" spans="25:25">
      <c r="Y2922" s="162"/>
    </row>
    <row r="2923" spans="25:25">
      <c r="Y2923" s="162"/>
    </row>
    <row r="2924" spans="25:25">
      <c r="Y2924" s="162"/>
    </row>
    <row r="2925" spans="25:25">
      <c r="Y2925" s="162"/>
    </row>
    <row r="2926" spans="25:25">
      <c r="Y2926" s="162"/>
    </row>
    <row r="2927" spans="25:25">
      <c r="Y2927" s="162"/>
    </row>
    <row r="2928" spans="25:25">
      <c r="Y2928" s="162"/>
    </row>
    <row r="2929" spans="25:25">
      <c r="Y2929" s="162"/>
    </row>
    <row r="2930" spans="25:25">
      <c r="Y2930" s="162"/>
    </row>
    <row r="2931" spans="25:25">
      <c r="Y2931" s="162"/>
    </row>
    <row r="2932" spans="25:25">
      <c r="Y2932" s="162"/>
    </row>
    <row r="2933" spans="25:25">
      <c r="Y2933" s="162"/>
    </row>
    <row r="2934" spans="25:25">
      <c r="Y2934" s="162"/>
    </row>
    <row r="2935" spans="25:25">
      <c r="Y2935" s="162"/>
    </row>
    <row r="2936" spans="25:25">
      <c r="Y2936" s="162"/>
    </row>
    <row r="2937" spans="25:25">
      <c r="Y2937" s="162"/>
    </row>
    <row r="2938" spans="25:25">
      <c r="Y2938" s="162"/>
    </row>
    <row r="2939" spans="25:25">
      <c r="Y2939" s="162"/>
    </row>
    <row r="2940" spans="25:25">
      <c r="Y2940" s="162"/>
    </row>
    <row r="2941" spans="25:25">
      <c r="Y2941" s="162"/>
    </row>
    <row r="2942" spans="25:25">
      <c r="Y2942" s="162"/>
    </row>
    <row r="2943" spans="25:25">
      <c r="Y2943" s="162"/>
    </row>
    <row r="2944" spans="25:25">
      <c r="Y2944" s="162"/>
    </row>
    <row r="2945" spans="25:25">
      <c r="Y2945" s="162"/>
    </row>
    <row r="2946" spans="25:25">
      <c r="Y2946" s="162"/>
    </row>
    <row r="2947" spans="25:25">
      <c r="Y2947" s="162"/>
    </row>
    <row r="2948" spans="25:25">
      <c r="Y2948" s="162"/>
    </row>
    <row r="2949" spans="25:25">
      <c r="Y2949" s="162"/>
    </row>
    <row r="2950" spans="25:25">
      <c r="Y2950" s="162"/>
    </row>
    <row r="2951" spans="25:25">
      <c r="Y2951" s="162"/>
    </row>
    <row r="2952" spans="25:25">
      <c r="Y2952" s="162"/>
    </row>
    <row r="2953" spans="25:25">
      <c r="Y2953" s="162"/>
    </row>
    <row r="2954" spans="25:25">
      <c r="Y2954" s="162"/>
    </row>
    <row r="2955" spans="25:25">
      <c r="Y2955" s="162"/>
    </row>
    <row r="2956" spans="25:25">
      <c r="Y2956" s="162"/>
    </row>
    <row r="2957" spans="25:25">
      <c r="Y2957" s="162"/>
    </row>
    <row r="2958" spans="25:25">
      <c r="Y2958" s="162"/>
    </row>
    <row r="2959" spans="25:25">
      <c r="Y2959" s="162"/>
    </row>
    <row r="2960" spans="25:25">
      <c r="Y2960" s="162"/>
    </row>
    <row r="2961" spans="25:25">
      <c r="Y2961" s="162"/>
    </row>
    <row r="2962" spans="25:25">
      <c r="Y2962" s="162"/>
    </row>
    <row r="2963" spans="25:25">
      <c r="Y2963" s="162"/>
    </row>
    <row r="2964" spans="25:25">
      <c r="Y2964" s="162"/>
    </row>
    <row r="2965" spans="25:25">
      <c r="Y2965" s="162"/>
    </row>
    <row r="2966" spans="25:25">
      <c r="Y2966" s="162"/>
    </row>
    <row r="2967" spans="25:25">
      <c r="Y2967" s="162"/>
    </row>
    <row r="2968" spans="25:25">
      <c r="Y2968" s="162"/>
    </row>
    <row r="2969" spans="25:25">
      <c r="Y2969" s="162"/>
    </row>
    <row r="2970" spans="25:25">
      <c r="Y2970" s="162"/>
    </row>
    <row r="2971" spans="25:25">
      <c r="Y2971" s="162"/>
    </row>
    <row r="2972" spans="25:25">
      <c r="Y2972" s="162"/>
    </row>
    <row r="2973" spans="25:25">
      <c r="Y2973" s="162"/>
    </row>
    <row r="2974" spans="25:25">
      <c r="Y2974" s="162"/>
    </row>
    <row r="2975" spans="25:25">
      <c r="Y2975" s="162"/>
    </row>
    <row r="2976" spans="25:25">
      <c r="Y2976" s="162"/>
    </row>
    <row r="2977" spans="25:25">
      <c r="Y2977" s="162"/>
    </row>
    <row r="2978" spans="25:25">
      <c r="Y2978" s="162"/>
    </row>
    <row r="2979" spans="25:25">
      <c r="Y2979" s="162"/>
    </row>
    <row r="2980" spans="25:25">
      <c r="Y2980" s="162"/>
    </row>
    <row r="2981" spans="25:25">
      <c r="Y2981" s="162"/>
    </row>
    <row r="2982" spans="25:25">
      <c r="Y2982" s="162"/>
    </row>
    <row r="2983" spans="25:25">
      <c r="Y2983" s="162"/>
    </row>
    <row r="2984" spans="25:25">
      <c r="Y2984" s="162"/>
    </row>
    <row r="2985" spans="25:25">
      <c r="Y2985" s="162"/>
    </row>
    <row r="2986" spans="25:25">
      <c r="Y2986" s="162"/>
    </row>
    <row r="2987" spans="25:25">
      <c r="Y2987" s="162"/>
    </row>
    <row r="2988" spans="25:25">
      <c r="Y2988" s="162"/>
    </row>
    <row r="2989" spans="25:25">
      <c r="Y2989" s="162"/>
    </row>
    <row r="2990" spans="25:25">
      <c r="Y2990" s="162"/>
    </row>
    <row r="2991" spans="25:25">
      <c r="Y2991" s="162"/>
    </row>
    <row r="2992" spans="25:25">
      <c r="Y2992" s="162"/>
    </row>
    <row r="2993" spans="25:25">
      <c r="Y2993" s="162"/>
    </row>
    <row r="2994" spans="25:25">
      <c r="Y2994" s="162"/>
    </row>
    <row r="2995" spans="25:25">
      <c r="Y2995" s="162"/>
    </row>
    <row r="2996" spans="25:25">
      <c r="Y2996" s="162"/>
    </row>
    <row r="2997" spans="25:25">
      <c r="Y2997" s="162"/>
    </row>
    <row r="2998" spans="25:25">
      <c r="Y2998" s="162"/>
    </row>
    <row r="2999" spans="25:25">
      <c r="Y2999" s="162"/>
    </row>
    <row r="3000" spans="25:25">
      <c r="Y3000" s="162"/>
    </row>
    <row r="3001" spans="25:25">
      <c r="Y3001" s="162"/>
    </row>
    <row r="3002" spans="25:25">
      <c r="Y3002" s="162"/>
    </row>
    <row r="3003" spans="25:25">
      <c r="Y3003" s="162"/>
    </row>
    <row r="3004" spans="25:25">
      <c r="Y3004" s="162"/>
    </row>
    <row r="3005" spans="25:25">
      <c r="Y3005" s="162"/>
    </row>
    <row r="3006" spans="25:25">
      <c r="Y3006" s="162"/>
    </row>
    <row r="3007" spans="25:25">
      <c r="Y3007" s="162"/>
    </row>
    <row r="3008" spans="25:25">
      <c r="Y3008" s="162"/>
    </row>
    <row r="3009" spans="25:25">
      <c r="Y3009" s="162"/>
    </row>
    <row r="3010" spans="25:25">
      <c r="Y3010" s="162"/>
    </row>
    <row r="3011" spans="25:25">
      <c r="Y3011" s="162"/>
    </row>
    <row r="3012" spans="25:25">
      <c r="Y3012" s="162"/>
    </row>
    <row r="3013" spans="25:25">
      <c r="Y3013" s="162"/>
    </row>
    <row r="3014" spans="25:25">
      <c r="Y3014" s="162"/>
    </row>
    <row r="3015" spans="25:25">
      <c r="Y3015" s="162"/>
    </row>
    <row r="3016" spans="25:25">
      <c r="Y3016" s="162"/>
    </row>
    <row r="3017" spans="25:25">
      <c r="Y3017" s="162"/>
    </row>
    <row r="3018" spans="25:25">
      <c r="Y3018" s="162"/>
    </row>
    <row r="3019" spans="25:25">
      <c r="Y3019" s="162"/>
    </row>
    <row r="3020" spans="25:25">
      <c r="Y3020" s="162"/>
    </row>
    <row r="3021" spans="25:25">
      <c r="Y3021" s="162"/>
    </row>
    <row r="3022" spans="25:25">
      <c r="Y3022" s="162"/>
    </row>
    <row r="3023" spans="25:25">
      <c r="Y3023" s="162"/>
    </row>
    <row r="3024" spans="25:25">
      <c r="Y3024" s="162"/>
    </row>
    <row r="3025" spans="25:25">
      <c r="Y3025" s="162"/>
    </row>
    <row r="3026" spans="25:25">
      <c r="Y3026" s="162"/>
    </row>
    <row r="3027" spans="25:25">
      <c r="Y3027" s="162"/>
    </row>
    <row r="3028" spans="25:25">
      <c r="Y3028" s="162"/>
    </row>
    <row r="3029" spans="25:25">
      <c r="Y3029" s="162"/>
    </row>
    <row r="3030" spans="25:25">
      <c r="Y3030" s="162"/>
    </row>
    <row r="3031" spans="25:25">
      <c r="Y3031" s="162"/>
    </row>
    <row r="3032" spans="25:25">
      <c r="Y3032" s="162"/>
    </row>
    <row r="3033" spans="25:25">
      <c r="Y3033" s="162"/>
    </row>
    <row r="3034" spans="25:25">
      <c r="Y3034" s="162"/>
    </row>
    <row r="3035" spans="25:25">
      <c r="Y3035" s="162"/>
    </row>
    <row r="3036" spans="25:25">
      <c r="Y3036" s="162"/>
    </row>
    <row r="3037" spans="25:25">
      <c r="Y3037" s="162"/>
    </row>
    <row r="3038" spans="25:25">
      <c r="Y3038" s="162"/>
    </row>
    <row r="3039" spans="25:25">
      <c r="Y3039" s="162"/>
    </row>
    <row r="3040" spans="25:25">
      <c r="Y3040" s="162"/>
    </row>
    <row r="3041" spans="25:25">
      <c r="Y3041" s="162"/>
    </row>
    <row r="3042" spans="25:25">
      <c r="Y3042" s="162"/>
    </row>
    <row r="3043" spans="25:25">
      <c r="Y3043" s="162"/>
    </row>
    <row r="3044" spans="25:25">
      <c r="Y3044" s="162"/>
    </row>
    <row r="3045" spans="25:25">
      <c r="Y3045" s="162"/>
    </row>
    <row r="3046" spans="25:25">
      <c r="Y3046" s="162"/>
    </row>
    <row r="3047" spans="25:25">
      <c r="Y3047" s="162"/>
    </row>
    <row r="3048" spans="25:25">
      <c r="Y3048" s="162"/>
    </row>
    <row r="3049" spans="25:25">
      <c r="Y3049" s="162"/>
    </row>
    <row r="3050" spans="25:25">
      <c r="Y3050" s="162"/>
    </row>
    <row r="3051" spans="25:25">
      <c r="Y3051" s="162"/>
    </row>
    <row r="3052" spans="25:25">
      <c r="Y3052" s="162"/>
    </row>
    <row r="3053" spans="25:25">
      <c r="Y3053" s="162"/>
    </row>
    <row r="3054" spans="25:25">
      <c r="Y3054" s="162"/>
    </row>
    <row r="3055" spans="25:25">
      <c r="Y3055" s="162"/>
    </row>
    <row r="3056" spans="25:25">
      <c r="Y3056" s="162"/>
    </row>
    <row r="3057" spans="25:25">
      <c r="Y3057" s="162"/>
    </row>
    <row r="3058" spans="25:25">
      <c r="Y3058" s="162"/>
    </row>
    <row r="3059" spans="25:25">
      <c r="Y3059" s="162"/>
    </row>
    <row r="3060" spans="25:25">
      <c r="Y3060" s="162"/>
    </row>
    <row r="3061" spans="25:25">
      <c r="Y3061" s="162"/>
    </row>
    <row r="3062" spans="25:25">
      <c r="Y3062" s="162"/>
    </row>
    <row r="3063" spans="25:25">
      <c r="Y3063" s="162"/>
    </row>
    <row r="3064" spans="25:25">
      <c r="Y3064" s="162"/>
    </row>
    <row r="3065" spans="25:25">
      <c r="Y3065" s="162"/>
    </row>
    <row r="3066" spans="25:25">
      <c r="Y3066" s="162"/>
    </row>
    <row r="3067" spans="25:25">
      <c r="Y3067" s="162"/>
    </row>
    <row r="3068" spans="25:25">
      <c r="Y3068" s="162"/>
    </row>
    <row r="3069" spans="25:25">
      <c r="Y3069" s="162"/>
    </row>
    <row r="3070" spans="25:25">
      <c r="Y3070" s="162"/>
    </row>
    <row r="3071" spans="25:25">
      <c r="Y3071" s="162"/>
    </row>
    <row r="3072" spans="25:25">
      <c r="Y3072" s="162"/>
    </row>
    <row r="3073" spans="25:25">
      <c r="Y3073" s="162"/>
    </row>
    <row r="3074" spans="25:25">
      <c r="Y3074" s="162"/>
    </row>
    <row r="3075" spans="25:25">
      <c r="Y3075" s="162"/>
    </row>
    <row r="3076" spans="25:25">
      <c r="Y3076" s="162"/>
    </row>
    <row r="3077" spans="25:25">
      <c r="Y3077" s="162"/>
    </row>
    <row r="3078" spans="25:25">
      <c r="Y3078" s="162"/>
    </row>
    <row r="3079" spans="25:25">
      <c r="Y3079" s="162"/>
    </row>
    <row r="3080" spans="25:25">
      <c r="Y3080" s="162"/>
    </row>
    <row r="3081" spans="25:25">
      <c r="Y3081" s="162"/>
    </row>
    <row r="3082" spans="25:25">
      <c r="Y3082" s="162"/>
    </row>
    <row r="3083" spans="25:25">
      <c r="Y3083" s="162"/>
    </row>
    <row r="3084" spans="25:25">
      <c r="Y3084" s="162"/>
    </row>
    <row r="3085" spans="25:25">
      <c r="Y3085" s="162"/>
    </row>
    <row r="3086" spans="25:25">
      <c r="Y3086" s="162"/>
    </row>
    <row r="3087" spans="25:25">
      <c r="Y3087" s="162"/>
    </row>
    <row r="3088" spans="25:25">
      <c r="Y3088" s="162"/>
    </row>
    <row r="3089" spans="25:25">
      <c r="Y3089" s="162"/>
    </row>
    <row r="3090" spans="25:25">
      <c r="Y3090" s="162"/>
    </row>
    <row r="3091" spans="25:25">
      <c r="Y3091" s="162"/>
    </row>
    <row r="3092" spans="25:25">
      <c r="Y3092" s="162"/>
    </row>
    <row r="3093" spans="25:25">
      <c r="Y3093" s="162"/>
    </row>
    <row r="3094" spans="25:25">
      <c r="Y3094" s="162"/>
    </row>
    <row r="3095" spans="25:25">
      <c r="Y3095" s="162"/>
    </row>
    <row r="3096" spans="25:25">
      <c r="Y3096" s="162"/>
    </row>
    <row r="3097" spans="25:25">
      <c r="Y3097" s="162"/>
    </row>
    <row r="3098" spans="25:25">
      <c r="Y3098" s="162"/>
    </row>
    <row r="3099" spans="25:25">
      <c r="Y3099" s="162"/>
    </row>
    <row r="3100" spans="25:25">
      <c r="Y3100" s="162"/>
    </row>
    <row r="3101" spans="25:25">
      <c r="Y3101" s="162"/>
    </row>
    <row r="3102" spans="25:25">
      <c r="Y3102" s="162"/>
    </row>
    <row r="3103" spans="25:25">
      <c r="Y3103" s="162"/>
    </row>
    <row r="3104" spans="25:25">
      <c r="Y3104" s="162"/>
    </row>
    <row r="3105" spans="25:25">
      <c r="Y3105" s="162"/>
    </row>
    <row r="3106" spans="25:25">
      <c r="Y3106" s="162"/>
    </row>
    <row r="3107" spans="25:25">
      <c r="Y3107" s="162"/>
    </row>
    <row r="3108" spans="25:25">
      <c r="Y3108" s="162"/>
    </row>
    <row r="3109" spans="25:25">
      <c r="Y3109" s="162"/>
    </row>
    <row r="3110" spans="25:25">
      <c r="Y3110" s="162"/>
    </row>
    <row r="3111" spans="25:25">
      <c r="Y3111" s="162"/>
    </row>
    <row r="3112" spans="25:25">
      <c r="Y3112" s="162"/>
    </row>
    <row r="3113" spans="25:25">
      <c r="Y3113" s="162"/>
    </row>
    <row r="3114" spans="25:25">
      <c r="Y3114" s="162"/>
    </row>
    <row r="3115" spans="25:25">
      <c r="Y3115" s="162"/>
    </row>
    <row r="3116" spans="25:25">
      <c r="Y3116" s="162"/>
    </row>
    <row r="3117" spans="25:25">
      <c r="Y3117" s="162"/>
    </row>
    <row r="3118" spans="25:25">
      <c r="Y3118" s="162"/>
    </row>
    <row r="3119" spans="25:25">
      <c r="Y3119" s="162"/>
    </row>
    <row r="3120" spans="25:25">
      <c r="Y3120" s="162"/>
    </row>
    <row r="3121" spans="25:25">
      <c r="Y3121" s="162"/>
    </row>
    <row r="3122" spans="25:25">
      <c r="Y3122" s="162"/>
    </row>
    <row r="3123" spans="25:25">
      <c r="Y3123" s="162"/>
    </row>
    <row r="3124" spans="25:25">
      <c r="Y3124" s="162"/>
    </row>
    <row r="3125" spans="25:25">
      <c r="Y3125" s="162"/>
    </row>
    <row r="3126" spans="25:25">
      <c r="Y3126" s="162"/>
    </row>
    <row r="3127" spans="25:25">
      <c r="Y3127" s="162"/>
    </row>
    <row r="3128" spans="25:25">
      <c r="Y3128" s="162"/>
    </row>
    <row r="3129" spans="25:25">
      <c r="Y3129" s="162"/>
    </row>
    <row r="3130" spans="25:25">
      <c r="Y3130" s="162"/>
    </row>
    <row r="3131" spans="25:25">
      <c r="Y3131" s="162"/>
    </row>
    <row r="3132" spans="25:25">
      <c r="Y3132" s="162"/>
    </row>
    <row r="3133" spans="25:25">
      <c r="Y3133" s="162"/>
    </row>
    <row r="3134" spans="25:25">
      <c r="Y3134" s="162"/>
    </row>
    <row r="3135" spans="25:25">
      <c r="Y3135" s="162"/>
    </row>
    <row r="3136" spans="25:25">
      <c r="Y3136" s="162"/>
    </row>
    <row r="3137" spans="25:25">
      <c r="Y3137" s="162"/>
    </row>
    <row r="3138" spans="25:25">
      <c r="Y3138" s="162"/>
    </row>
    <row r="3139" spans="25:25">
      <c r="Y3139" s="162"/>
    </row>
    <row r="3140" spans="25:25">
      <c r="Y3140" s="162"/>
    </row>
    <row r="3141" spans="25:25">
      <c r="Y3141" s="162"/>
    </row>
    <row r="3142" spans="25:25">
      <c r="Y3142" s="162"/>
    </row>
    <row r="3143" spans="25:25">
      <c r="Y3143" s="162"/>
    </row>
    <row r="3144" spans="25:25">
      <c r="Y3144" s="162"/>
    </row>
    <row r="3145" spans="25:25">
      <c r="Y3145" s="162"/>
    </row>
    <row r="3146" spans="25:25">
      <c r="Y3146" s="162"/>
    </row>
    <row r="3147" spans="25:25">
      <c r="Y3147" s="162"/>
    </row>
    <row r="3148" spans="25:25">
      <c r="Y3148" s="162"/>
    </row>
    <row r="3149" spans="25:25">
      <c r="Y3149" s="162"/>
    </row>
    <row r="3150" spans="25:25">
      <c r="Y3150" s="162"/>
    </row>
    <row r="3151" spans="25:25">
      <c r="Y3151" s="162"/>
    </row>
    <row r="3152" spans="25:25">
      <c r="Y3152" s="162"/>
    </row>
    <row r="3153" spans="25:25">
      <c r="Y3153" s="162"/>
    </row>
    <row r="3154" spans="25:25">
      <c r="Y3154" s="162"/>
    </row>
    <row r="3155" spans="25:25">
      <c r="Y3155" s="162"/>
    </row>
    <row r="3156" spans="25:25">
      <c r="Y3156" s="162"/>
    </row>
    <row r="3157" spans="25:25">
      <c r="Y3157" s="162"/>
    </row>
    <row r="3158" spans="25:25">
      <c r="Y3158" s="162"/>
    </row>
    <row r="3159" spans="25:25">
      <c r="Y3159" s="162"/>
    </row>
    <row r="3160" spans="25:25">
      <c r="Y3160" s="162"/>
    </row>
    <row r="3161" spans="25:25">
      <c r="Y3161" s="162"/>
    </row>
    <row r="3162" spans="25:25">
      <c r="Y3162" s="162"/>
    </row>
    <row r="3163" spans="25:25">
      <c r="Y3163" s="162"/>
    </row>
    <row r="3164" spans="25:25">
      <c r="Y3164" s="162"/>
    </row>
    <row r="3165" spans="25:25">
      <c r="Y3165" s="162"/>
    </row>
    <row r="3166" spans="25:25">
      <c r="Y3166" s="162"/>
    </row>
    <row r="3167" spans="25:25">
      <c r="Y3167" s="162"/>
    </row>
    <row r="3168" spans="25:25">
      <c r="Y3168" s="162"/>
    </row>
    <row r="3169" spans="25:25">
      <c r="Y3169" s="162"/>
    </row>
    <row r="3170" spans="25:25">
      <c r="Y3170" s="162"/>
    </row>
    <row r="3171" spans="25:25">
      <c r="Y3171" s="162"/>
    </row>
    <row r="3172" spans="25:25">
      <c r="Y3172" s="162"/>
    </row>
    <row r="3173" spans="25:25">
      <c r="Y3173" s="162"/>
    </row>
    <row r="3174" spans="25:25">
      <c r="Y3174" s="162"/>
    </row>
    <row r="3175" spans="25:25">
      <c r="Y3175" s="162"/>
    </row>
    <row r="3176" spans="25:25">
      <c r="Y3176" s="162"/>
    </row>
    <row r="3177" spans="25:25">
      <c r="Y3177" s="162"/>
    </row>
    <row r="3178" spans="25:25">
      <c r="Y3178" s="162"/>
    </row>
    <row r="3179" spans="25:25">
      <c r="Y3179" s="162"/>
    </row>
    <row r="3180" spans="25:25">
      <c r="Y3180" s="162"/>
    </row>
    <row r="3181" spans="25:25">
      <c r="Y3181" s="162"/>
    </row>
    <row r="3182" spans="25:25">
      <c r="Y3182" s="162"/>
    </row>
    <row r="3183" spans="25:25">
      <c r="Y3183" s="162"/>
    </row>
    <row r="3184" spans="25:25">
      <c r="Y3184" s="162"/>
    </row>
    <row r="3185" spans="25:25">
      <c r="Y3185" s="162"/>
    </row>
    <row r="3186" spans="25:25">
      <c r="Y3186" s="162"/>
    </row>
    <row r="3187" spans="25:25">
      <c r="Y3187" s="162"/>
    </row>
    <row r="3188" spans="25:25">
      <c r="Y3188" s="162"/>
    </row>
    <row r="3189" spans="25:25">
      <c r="Y3189" s="162"/>
    </row>
    <row r="3190" spans="25:25">
      <c r="Y3190" s="162"/>
    </row>
    <row r="3191" spans="25:25">
      <c r="Y3191" s="162"/>
    </row>
    <row r="3192" spans="25:25">
      <c r="Y3192" s="162"/>
    </row>
    <row r="3193" spans="25:25">
      <c r="Y3193" s="162"/>
    </row>
    <row r="3194" spans="25:25">
      <c r="Y3194" s="162"/>
    </row>
    <row r="3195" spans="25:25">
      <c r="Y3195" s="162"/>
    </row>
    <row r="3196" spans="25:25">
      <c r="Y3196" s="162"/>
    </row>
    <row r="3197" spans="25:25">
      <c r="Y3197" s="162"/>
    </row>
    <row r="3198" spans="25:25">
      <c r="Y3198" s="162"/>
    </row>
    <row r="3199" spans="25:25">
      <c r="Y3199" s="162"/>
    </row>
    <row r="3200" spans="25:25">
      <c r="Y3200" s="162"/>
    </row>
    <row r="3201" spans="25:25">
      <c r="Y3201" s="162"/>
    </row>
    <row r="3202" spans="25:25">
      <c r="Y3202" s="162"/>
    </row>
    <row r="3203" spans="25:25">
      <c r="Y3203" s="162"/>
    </row>
    <row r="3204" spans="25:25">
      <c r="Y3204" s="162"/>
    </row>
    <row r="3205" spans="25:25">
      <c r="Y3205" s="162"/>
    </row>
    <row r="3206" spans="25:25">
      <c r="Y3206" s="162"/>
    </row>
    <row r="3207" spans="25:25">
      <c r="Y3207" s="162"/>
    </row>
    <row r="3208" spans="25:25">
      <c r="Y3208" s="162"/>
    </row>
    <row r="3209" spans="25:25">
      <c r="Y3209" s="162"/>
    </row>
    <row r="3210" spans="25:25">
      <c r="Y3210" s="162"/>
    </row>
    <row r="3211" spans="25:25">
      <c r="Y3211" s="162"/>
    </row>
    <row r="3212" spans="25:25">
      <c r="Y3212" s="162"/>
    </row>
    <row r="3213" spans="25:25">
      <c r="Y3213" s="162"/>
    </row>
    <row r="3214" spans="25:25">
      <c r="Y3214" s="162"/>
    </row>
    <row r="3215" spans="25:25">
      <c r="Y3215" s="162"/>
    </row>
    <row r="3216" spans="25:25">
      <c r="Y3216" s="162"/>
    </row>
    <row r="3217" spans="25:25">
      <c r="Y3217" s="162"/>
    </row>
    <row r="3218" spans="25:25">
      <c r="Y3218" s="162"/>
    </row>
    <row r="3219" spans="25:25">
      <c r="Y3219" s="162"/>
    </row>
    <row r="3220" spans="25:25">
      <c r="Y3220" s="162"/>
    </row>
    <row r="3221" spans="25:25">
      <c r="Y3221" s="162"/>
    </row>
    <row r="3222" spans="25:25">
      <c r="Y3222" s="162"/>
    </row>
    <row r="3223" spans="25:25">
      <c r="Y3223" s="162"/>
    </row>
    <row r="3224" spans="25:25">
      <c r="Y3224" s="162"/>
    </row>
    <row r="3225" spans="25:25">
      <c r="Y3225" s="162"/>
    </row>
    <row r="3226" spans="25:25">
      <c r="Y3226" s="162"/>
    </row>
    <row r="3227" spans="25:25">
      <c r="Y3227" s="162"/>
    </row>
    <row r="3228" spans="25:25">
      <c r="Y3228" s="162"/>
    </row>
    <row r="3229" spans="25:25">
      <c r="Y3229" s="162"/>
    </row>
    <row r="3230" spans="25:25">
      <c r="Y3230" s="162"/>
    </row>
    <row r="3231" spans="25:25">
      <c r="Y3231" s="162"/>
    </row>
    <row r="3232" spans="25:25">
      <c r="Y3232" s="162"/>
    </row>
    <row r="3233" spans="25:25">
      <c r="Y3233" s="162"/>
    </row>
    <row r="3234" spans="25:25">
      <c r="Y3234" s="162"/>
    </row>
    <row r="3235" spans="25:25">
      <c r="Y3235" s="162"/>
    </row>
    <row r="3236" spans="25:25">
      <c r="Y3236" s="162"/>
    </row>
    <row r="3237" spans="25:25">
      <c r="Y3237" s="162"/>
    </row>
    <row r="3238" spans="25:25">
      <c r="Y3238" s="162"/>
    </row>
    <row r="3239" spans="25:25">
      <c r="Y3239" s="162"/>
    </row>
    <row r="3240" spans="25:25">
      <c r="Y3240" s="162"/>
    </row>
    <row r="3241" spans="25:25">
      <c r="Y3241" s="162"/>
    </row>
    <row r="3242" spans="25:25">
      <c r="Y3242" s="162"/>
    </row>
    <row r="3243" spans="25:25">
      <c r="Y3243" s="162"/>
    </row>
    <row r="3244" spans="25:25">
      <c r="Y3244" s="162"/>
    </row>
    <row r="3245" spans="25:25">
      <c r="Y3245" s="162"/>
    </row>
    <row r="3246" spans="25:25">
      <c r="Y3246" s="162"/>
    </row>
    <row r="3247" spans="25:25">
      <c r="Y3247" s="162"/>
    </row>
    <row r="3248" spans="25:25">
      <c r="Y3248" s="162"/>
    </row>
    <row r="3249" spans="25:25">
      <c r="Y3249" s="162"/>
    </row>
    <row r="3250" spans="25:25">
      <c r="Y3250" s="162"/>
    </row>
    <row r="3251" spans="25:25">
      <c r="Y3251" s="162"/>
    </row>
    <row r="3252" spans="25:25">
      <c r="Y3252" s="162"/>
    </row>
    <row r="3253" spans="25:25">
      <c r="Y3253" s="162"/>
    </row>
    <row r="3254" spans="25:25">
      <c r="Y3254" s="162"/>
    </row>
    <row r="3255" spans="25:25">
      <c r="Y3255" s="162"/>
    </row>
    <row r="3256" spans="25:25">
      <c r="Y3256" s="162"/>
    </row>
    <row r="3257" spans="25:25">
      <c r="Y3257" s="162"/>
    </row>
    <row r="3258" spans="25:25">
      <c r="Y3258" s="162"/>
    </row>
    <row r="3259" spans="25:25">
      <c r="Y3259" s="162"/>
    </row>
    <row r="3260" spans="25:25">
      <c r="Y3260" s="162"/>
    </row>
    <row r="3261" spans="25:25">
      <c r="Y3261" s="162"/>
    </row>
    <row r="3262" spans="25:25">
      <c r="Y3262" s="162"/>
    </row>
  </sheetData>
  <mergeCells count="522">
    <mergeCell ref="A1:P1"/>
    <mergeCell ref="B3:E3"/>
    <mergeCell ref="H3:I3"/>
    <mergeCell ref="L3:M3"/>
    <mergeCell ref="A5:A6"/>
    <mergeCell ref="B5:C5"/>
    <mergeCell ref="D5:E5"/>
    <mergeCell ref="F5:G5"/>
    <mergeCell ref="H5:I5"/>
    <mergeCell ref="J5:K5"/>
    <mergeCell ref="A19:A32"/>
    <mergeCell ref="N19:N32"/>
    <mergeCell ref="O19:O32"/>
    <mergeCell ref="P19:P32"/>
    <mergeCell ref="A33:A44"/>
    <mergeCell ref="N33:N44"/>
    <mergeCell ref="O33:O44"/>
    <mergeCell ref="P33:P44"/>
    <mergeCell ref="L5:M5"/>
    <mergeCell ref="N5:N6"/>
    <mergeCell ref="O5:O6"/>
    <mergeCell ref="P5:P6"/>
    <mergeCell ref="A7:A18"/>
    <mergeCell ref="N7:N18"/>
    <mergeCell ref="O7:O18"/>
    <mergeCell ref="P7:P18"/>
    <mergeCell ref="A75:A86"/>
    <mergeCell ref="N75:N86"/>
    <mergeCell ref="O75:O86"/>
    <mergeCell ref="P75:P86"/>
    <mergeCell ref="A87:A96"/>
    <mergeCell ref="N87:N96"/>
    <mergeCell ref="O87:O96"/>
    <mergeCell ref="P87:P96"/>
    <mergeCell ref="A45:A58"/>
    <mergeCell ref="N45:N58"/>
    <mergeCell ref="O45:O58"/>
    <mergeCell ref="P45:P58"/>
    <mergeCell ref="A59:A74"/>
    <mergeCell ref="N59:N74"/>
    <mergeCell ref="O59:O74"/>
    <mergeCell ref="P59:P74"/>
    <mergeCell ref="A116:A123"/>
    <mergeCell ref="N116:N123"/>
    <mergeCell ref="O116:O123"/>
    <mergeCell ref="P116:P123"/>
    <mergeCell ref="A124:A131"/>
    <mergeCell ref="N124:N131"/>
    <mergeCell ref="O124:O131"/>
    <mergeCell ref="P124:P131"/>
    <mergeCell ref="A97:A107"/>
    <mergeCell ref="N97:N107"/>
    <mergeCell ref="O97:O107"/>
    <mergeCell ref="P97:P107"/>
    <mergeCell ref="A108:A115"/>
    <mergeCell ref="N108:N115"/>
    <mergeCell ref="O108:O115"/>
    <mergeCell ref="P108:P115"/>
    <mergeCell ref="A148:A155"/>
    <mergeCell ref="N148:N155"/>
    <mergeCell ref="O148:O155"/>
    <mergeCell ref="P148:P155"/>
    <mergeCell ref="A156:A163"/>
    <mergeCell ref="N156:N163"/>
    <mergeCell ref="O156:O163"/>
    <mergeCell ref="P156:P163"/>
    <mergeCell ref="A132:A139"/>
    <mergeCell ref="N132:N139"/>
    <mergeCell ref="O132:O139"/>
    <mergeCell ref="P132:P139"/>
    <mergeCell ref="A140:A147"/>
    <mergeCell ref="N140:N147"/>
    <mergeCell ref="O140:O147"/>
    <mergeCell ref="P140:P147"/>
    <mergeCell ref="A180:A187"/>
    <mergeCell ref="N180:N187"/>
    <mergeCell ref="O180:O187"/>
    <mergeCell ref="P180:P187"/>
    <mergeCell ref="A188:A195"/>
    <mergeCell ref="N188:N195"/>
    <mergeCell ref="O188:O195"/>
    <mergeCell ref="P188:P195"/>
    <mergeCell ref="A164:A171"/>
    <mergeCell ref="N164:N171"/>
    <mergeCell ref="O164:O171"/>
    <mergeCell ref="P164:P171"/>
    <mergeCell ref="A172:A179"/>
    <mergeCell ref="N172:N179"/>
    <mergeCell ref="O172:O179"/>
    <mergeCell ref="P172:P179"/>
    <mergeCell ref="A214:A219"/>
    <mergeCell ref="N214:N219"/>
    <mergeCell ref="O214:O219"/>
    <mergeCell ref="P214:P219"/>
    <mergeCell ref="A220:A225"/>
    <mergeCell ref="N220:N225"/>
    <mergeCell ref="O220:O225"/>
    <mergeCell ref="P220:P225"/>
    <mergeCell ref="A196:A203"/>
    <mergeCell ref="N196:N203"/>
    <mergeCell ref="O196:O203"/>
    <mergeCell ref="P196:P203"/>
    <mergeCell ref="A204:A211"/>
    <mergeCell ref="N204:N211"/>
    <mergeCell ref="O204:O211"/>
    <mergeCell ref="P204:P211"/>
    <mergeCell ref="A238:A243"/>
    <mergeCell ref="N238:N243"/>
    <mergeCell ref="O238:O243"/>
    <mergeCell ref="P238:P243"/>
    <mergeCell ref="A244:A249"/>
    <mergeCell ref="N244:N249"/>
    <mergeCell ref="O244:O249"/>
    <mergeCell ref="P244:P249"/>
    <mergeCell ref="A226:A231"/>
    <mergeCell ref="N226:N231"/>
    <mergeCell ref="O226:O231"/>
    <mergeCell ref="P226:P231"/>
    <mergeCell ref="A232:A237"/>
    <mergeCell ref="N232:N237"/>
    <mergeCell ref="O232:O237"/>
    <mergeCell ref="P232:P237"/>
    <mergeCell ref="A268:A275"/>
    <mergeCell ref="N268:N275"/>
    <mergeCell ref="O268:O275"/>
    <mergeCell ref="P268:P275"/>
    <mergeCell ref="A276:A283"/>
    <mergeCell ref="N276:N283"/>
    <mergeCell ref="O276:O283"/>
    <mergeCell ref="P276:P283"/>
    <mergeCell ref="A250:A259"/>
    <mergeCell ref="N250:N259"/>
    <mergeCell ref="O250:O259"/>
    <mergeCell ref="P250:P259"/>
    <mergeCell ref="A260:A267"/>
    <mergeCell ref="N260:N267"/>
    <mergeCell ref="O260:O267"/>
    <mergeCell ref="P260:P267"/>
    <mergeCell ref="A300:A309"/>
    <mergeCell ref="N300:N309"/>
    <mergeCell ref="O300:O309"/>
    <mergeCell ref="P300:P309"/>
    <mergeCell ref="A310:A319"/>
    <mergeCell ref="N310:N319"/>
    <mergeCell ref="O310:O319"/>
    <mergeCell ref="P310:P319"/>
    <mergeCell ref="A284:A291"/>
    <mergeCell ref="N284:N291"/>
    <mergeCell ref="O284:O291"/>
    <mergeCell ref="P284:P291"/>
    <mergeCell ref="A292:A299"/>
    <mergeCell ref="N292:N299"/>
    <mergeCell ref="O292:O299"/>
    <mergeCell ref="P292:P299"/>
    <mergeCell ref="A336:A341"/>
    <mergeCell ref="N336:N341"/>
    <mergeCell ref="O336:O341"/>
    <mergeCell ref="P336:P341"/>
    <mergeCell ref="A342:A349"/>
    <mergeCell ref="N342:N349"/>
    <mergeCell ref="O342:O349"/>
    <mergeCell ref="P342:P349"/>
    <mergeCell ref="A320:A329"/>
    <mergeCell ref="N320:N329"/>
    <mergeCell ref="O320:O329"/>
    <mergeCell ref="P320:P329"/>
    <mergeCell ref="A330:A335"/>
    <mergeCell ref="N330:N335"/>
    <mergeCell ref="O330:O335"/>
    <mergeCell ref="P330:P335"/>
    <mergeCell ref="A366:A373"/>
    <mergeCell ref="N366:N373"/>
    <mergeCell ref="O366:O373"/>
    <mergeCell ref="P366:P373"/>
    <mergeCell ref="A374:A381"/>
    <mergeCell ref="N374:N381"/>
    <mergeCell ref="O374:O381"/>
    <mergeCell ref="P374:P381"/>
    <mergeCell ref="A350:A357"/>
    <mergeCell ref="N350:N357"/>
    <mergeCell ref="O350:O357"/>
    <mergeCell ref="P350:P357"/>
    <mergeCell ref="A358:A365"/>
    <mergeCell ref="N358:N365"/>
    <mergeCell ref="O358:O365"/>
    <mergeCell ref="P358:P365"/>
    <mergeCell ref="A402:A407"/>
    <mergeCell ref="N402:N407"/>
    <mergeCell ref="O402:O407"/>
    <mergeCell ref="P402:P407"/>
    <mergeCell ref="A408:A413"/>
    <mergeCell ref="N408:N413"/>
    <mergeCell ref="O408:O413"/>
    <mergeCell ref="P408:P413"/>
    <mergeCell ref="A382:A391"/>
    <mergeCell ref="N382:N391"/>
    <mergeCell ref="O382:O391"/>
    <mergeCell ref="P382:P391"/>
    <mergeCell ref="A392:A401"/>
    <mergeCell ref="N392:N401"/>
    <mergeCell ref="O392:O401"/>
    <mergeCell ref="P392:P401"/>
    <mergeCell ref="A426:A431"/>
    <mergeCell ref="N426:N431"/>
    <mergeCell ref="O426:O431"/>
    <mergeCell ref="P426:P431"/>
    <mergeCell ref="A432:A437"/>
    <mergeCell ref="N432:N437"/>
    <mergeCell ref="O432:O437"/>
    <mergeCell ref="P432:P437"/>
    <mergeCell ref="A414:A419"/>
    <mergeCell ref="N414:N419"/>
    <mergeCell ref="O414:O419"/>
    <mergeCell ref="P414:P419"/>
    <mergeCell ref="A420:A425"/>
    <mergeCell ref="N420:N425"/>
    <mergeCell ref="O420:O425"/>
    <mergeCell ref="P420:P425"/>
    <mergeCell ref="A450:A455"/>
    <mergeCell ref="N450:N455"/>
    <mergeCell ref="O450:O455"/>
    <mergeCell ref="P450:P455"/>
    <mergeCell ref="A456:A461"/>
    <mergeCell ref="N456:N461"/>
    <mergeCell ref="O456:O461"/>
    <mergeCell ref="P456:P461"/>
    <mergeCell ref="A438:A443"/>
    <mergeCell ref="N438:N443"/>
    <mergeCell ref="O438:O443"/>
    <mergeCell ref="P438:P443"/>
    <mergeCell ref="A444:A449"/>
    <mergeCell ref="N444:N449"/>
    <mergeCell ref="O444:O449"/>
    <mergeCell ref="P444:P449"/>
    <mergeCell ref="A476:A481"/>
    <mergeCell ref="N476:N481"/>
    <mergeCell ref="O476:O481"/>
    <mergeCell ref="P476:P481"/>
    <mergeCell ref="A482:A487"/>
    <mergeCell ref="N482:N487"/>
    <mergeCell ref="O482:O487"/>
    <mergeCell ref="P482:P487"/>
    <mergeCell ref="A462:A467"/>
    <mergeCell ref="N462:N467"/>
    <mergeCell ref="O462:O467"/>
    <mergeCell ref="P462:P467"/>
    <mergeCell ref="A468:A475"/>
    <mergeCell ref="N468:N475"/>
    <mergeCell ref="O468:O475"/>
    <mergeCell ref="P468:P475"/>
    <mergeCell ref="A506:A513"/>
    <mergeCell ref="N506:N513"/>
    <mergeCell ref="O506:O513"/>
    <mergeCell ref="P506:P513"/>
    <mergeCell ref="A514:A521"/>
    <mergeCell ref="N514:N521"/>
    <mergeCell ref="O514:O521"/>
    <mergeCell ref="P514:P521"/>
    <mergeCell ref="A488:A497"/>
    <mergeCell ref="N488:N497"/>
    <mergeCell ref="O488:O497"/>
    <mergeCell ref="P488:P497"/>
    <mergeCell ref="A498:A505"/>
    <mergeCell ref="N498:N505"/>
    <mergeCell ref="O498:O505"/>
    <mergeCell ref="P498:P505"/>
    <mergeCell ref="A538:A545"/>
    <mergeCell ref="N538:N545"/>
    <mergeCell ref="O538:O545"/>
    <mergeCell ref="P538:P545"/>
    <mergeCell ref="A546:A553"/>
    <mergeCell ref="N546:N553"/>
    <mergeCell ref="O546:O553"/>
    <mergeCell ref="P546:P553"/>
    <mergeCell ref="A522:A529"/>
    <mergeCell ref="N522:N529"/>
    <mergeCell ref="O522:O529"/>
    <mergeCell ref="P522:P529"/>
    <mergeCell ref="A530:A537"/>
    <mergeCell ref="N530:N537"/>
    <mergeCell ref="O530:O537"/>
    <mergeCell ref="P530:P537"/>
    <mergeCell ref="A572:A579"/>
    <mergeCell ref="N572:N579"/>
    <mergeCell ref="O572:O579"/>
    <mergeCell ref="P572:P579"/>
    <mergeCell ref="A580:A587"/>
    <mergeCell ref="N580:N587"/>
    <mergeCell ref="O580:O587"/>
    <mergeCell ref="P580:P587"/>
    <mergeCell ref="A554:A561"/>
    <mergeCell ref="N554:N561"/>
    <mergeCell ref="O554:O561"/>
    <mergeCell ref="P554:P561"/>
    <mergeCell ref="A562:A571"/>
    <mergeCell ref="N562:N571"/>
    <mergeCell ref="O562:O571"/>
    <mergeCell ref="P562:P571"/>
    <mergeCell ref="A602:A607"/>
    <mergeCell ref="N602:N607"/>
    <mergeCell ref="O602:O607"/>
    <mergeCell ref="P602:P607"/>
    <mergeCell ref="A608:A613"/>
    <mergeCell ref="N608:N613"/>
    <mergeCell ref="O608:O613"/>
    <mergeCell ref="P608:P613"/>
    <mergeCell ref="A588:A595"/>
    <mergeCell ref="N588:N595"/>
    <mergeCell ref="O588:O595"/>
    <mergeCell ref="P588:P595"/>
    <mergeCell ref="A596:A601"/>
    <mergeCell ref="N596:N601"/>
    <mergeCell ref="O596:O601"/>
    <mergeCell ref="P596:P601"/>
    <mergeCell ref="A626:A633"/>
    <mergeCell ref="N626:N633"/>
    <mergeCell ref="O626:O633"/>
    <mergeCell ref="P626:P633"/>
    <mergeCell ref="A634:A643"/>
    <mergeCell ref="N634:N643"/>
    <mergeCell ref="O634:O643"/>
    <mergeCell ref="P634:P643"/>
    <mergeCell ref="A614:A619"/>
    <mergeCell ref="N614:N619"/>
    <mergeCell ref="O614:O619"/>
    <mergeCell ref="P614:P619"/>
    <mergeCell ref="A620:A625"/>
    <mergeCell ref="N620:N625"/>
    <mergeCell ref="O620:O625"/>
    <mergeCell ref="P620:P625"/>
    <mergeCell ref="A656:A663"/>
    <mergeCell ref="N656:N663"/>
    <mergeCell ref="O656:O663"/>
    <mergeCell ref="P656:P663"/>
    <mergeCell ref="A664:A671"/>
    <mergeCell ref="N664:N671"/>
    <mergeCell ref="O664:O671"/>
    <mergeCell ref="P664:P671"/>
    <mergeCell ref="A644:A649"/>
    <mergeCell ref="N644:N649"/>
    <mergeCell ref="O644:O649"/>
    <mergeCell ref="P644:P649"/>
    <mergeCell ref="A650:A655"/>
    <mergeCell ref="N650:N655"/>
    <mergeCell ref="O650:O655"/>
    <mergeCell ref="P650:P655"/>
    <mergeCell ref="A686:A691"/>
    <mergeCell ref="N686:N691"/>
    <mergeCell ref="O686:O691"/>
    <mergeCell ref="P686:P691"/>
    <mergeCell ref="A692:A697"/>
    <mergeCell ref="N692:N697"/>
    <mergeCell ref="O692:O697"/>
    <mergeCell ref="P692:P697"/>
    <mergeCell ref="A672:A679"/>
    <mergeCell ref="N672:N679"/>
    <mergeCell ref="O672:O679"/>
    <mergeCell ref="P672:P679"/>
    <mergeCell ref="A680:A685"/>
    <mergeCell ref="N680:N685"/>
    <mergeCell ref="O680:O685"/>
    <mergeCell ref="P680:P685"/>
    <mergeCell ref="A712:A717"/>
    <mergeCell ref="N712:N717"/>
    <mergeCell ref="O712:O717"/>
    <mergeCell ref="P712:P717"/>
    <mergeCell ref="A718:A723"/>
    <mergeCell ref="N718:N723"/>
    <mergeCell ref="O718:O723"/>
    <mergeCell ref="P718:P723"/>
    <mergeCell ref="A698:A705"/>
    <mergeCell ref="N698:N705"/>
    <mergeCell ref="O698:O705"/>
    <mergeCell ref="P698:P705"/>
    <mergeCell ref="A706:A711"/>
    <mergeCell ref="N706:N711"/>
    <mergeCell ref="O706:O711"/>
    <mergeCell ref="P706:P711"/>
    <mergeCell ref="A736:A741"/>
    <mergeCell ref="N736:N741"/>
    <mergeCell ref="O736:O741"/>
    <mergeCell ref="P736:P741"/>
    <mergeCell ref="A742:A747"/>
    <mergeCell ref="N742:N747"/>
    <mergeCell ref="O742:O747"/>
    <mergeCell ref="P742:P747"/>
    <mergeCell ref="A724:A729"/>
    <mergeCell ref="N724:N729"/>
    <mergeCell ref="O724:O729"/>
    <mergeCell ref="P724:P729"/>
    <mergeCell ref="A730:A735"/>
    <mergeCell ref="N730:N735"/>
    <mergeCell ref="O730:O735"/>
    <mergeCell ref="P730:P735"/>
    <mergeCell ref="A760:A765"/>
    <mergeCell ref="N760:N765"/>
    <mergeCell ref="O760:O765"/>
    <mergeCell ref="P760:P765"/>
    <mergeCell ref="A766:A771"/>
    <mergeCell ref="N766:N771"/>
    <mergeCell ref="O766:O771"/>
    <mergeCell ref="P766:P771"/>
    <mergeCell ref="A748:A753"/>
    <mergeCell ref="N748:N753"/>
    <mergeCell ref="O748:O753"/>
    <mergeCell ref="P748:P753"/>
    <mergeCell ref="A754:A759"/>
    <mergeCell ref="N754:N759"/>
    <mergeCell ref="O754:O759"/>
    <mergeCell ref="P754:P759"/>
    <mergeCell ref="A784:A791"/>
    <mergeCell ref="N784:N791"/>
    <mergeCell ref="O784:O791"/>
    <mergeCell ref="P784:P791"/>
    <mergeCell ref="A792:A801"/>
    <mergeCell ref="N792:N801"/>
    <mergeCell ref="O792:O801"/>
    <mergeCell ref="P792:P801"/>
    <mergeCell ref="A772:A777"/>
    <mergeCell ref="N772:N777"/>
    <mergeCell ref="O772:O777"/>
    <mergeCell ref="P772:P777"/>
    <mergeCell ref="A778:A783"/>
    <mergeCell ref="N778:N783"/>
    <mergeCell ref="O778:O783"/>
    <mergeCell ref="P778:P783"/>
    <mergeCell ref="A814:A819"/>
    <mergeCell ref="N814:N819"/>
    <mergeCell ref="O814:O819"/>
    <mergeCell ref="P814:P819"/>
    <mergeCell ref="A820:A825"/>
    <mergeCell ref="N820:N825"/>
    <mergeCell ref="O820:O825"/>
    <mergeCell ref="P820:P825"/>
    <mergeCell ref="A802:A807"/>
    <mergeCell ref="N802:N807"/>
    <mergeCell ref="O802:O807"/>
    <mergeCell ref="P802:P807"/>
    <mergeCell ref="A808:A813"/>
    <mergeCell ref="N808:N813"/>
    <mergeCell ref="O808:O813"/>
    <mergeCell ref="P808:P813"/>
    <mergeCell ref="A838:A845"/>
    <mergeCell ref="N838:N845"/>
    <mergeCell ref="O838:O845"/>
    <mergeCell ref="P838:P845"/>
    <mergeCell ref="A846:A851"/>
    <mergeCell ref="N846:N851"/>
    <mergeCell ref="O846:O851"/>
    <mergeCell ref="P846:P851"/>
    <mergeCell ref="A826:A831"/>
    <mergeCell ref="N826:N831"/>
    <mergeCell ref="O826:O831"/>
    <mergeCell ref="P826:P831"/>
    <mergeCell ref="A832:A837"/>
    <mergeCell ref="N832:N837"/>
    <mergeCell ref="O832:O837"/>
    <mergeCell ref="P832:P837"/>
    <mergeCell ref="A866:A873"/>
    <mergeCell ref="N866:N873"/>
    <mergeCell ref="O866:O873"/>
    <mergeCell ref="P866:P873"/>
    <mergeCell ref="A874:A881"/>
    <mergeCell ref="N874:N881"/>
    <mergeCell ref="O874:O881"/>
    <mergeCell ref="P874:P881"/>
    <mergeCell ref="A852:A857"/>
    <mergeCell ref="N852:N857"/>
    <mergeCell ref="O852:O857"/>
    <mergeCell ref="P852:P857"/>
    <mergeCell ref="A858:A865"/>
    <mergeCell ref="N858:N865"/>
    <mergeCell ref="O858:O865"/>
    <mergeCell ref="P858:P865"/>
    <mergeCell ref="A896:A901"/>
    <mergeCell ref="N896:N901"/>
    <mergeCell ref="O896:O901"/>
    <mergeCell ref="P896:P901"/>
    <mergeCell ref="A902:A909"/>
    <mergeCell ref="N902:N909"/>
    <mergeCell ref="O902:O909"/>
    <mergeCell ref="P902:P909"/>
    <mergeCell ref="A882:A889"/>
    <mergeCell ref="N882:N889"/>
    <mergeCell ref="O882:O889"/>
    <mergeCell ref="P882:P889"/>
    <mergeCell ref="A890:A895"/>
    <mergeCell ref="N890:N895"/>
    <mergeCell ref="O890:O895"/>
    <mergeCell ref="P890:P895"/>
    <mergeCell ref="A924:A929"/>
    <mergeCell ref="N924:N929"/>
    <mergeCell ref="O924:O929"/>
    <mergeCell ref="P924:P929"/>
    <mergeCell ref="A930:A937"/>
    <mergeCell ref="N930:N937"/>
    <mergeCell ref="O930:O937"/>
    <mergeCell ref="P930:P937"/>
    <mergeCell ref="A910:A917"/>
    <mergeCell ref="N910:N917"/>
    <mergeCell ref="O910:O917"/>
    <mergeCell ref="P910:P917"/>
    <mergeCell ref="A918:A923"/>
    <mergeCell ref="N918:N923"/>
    <mergeCell ref="O918:O923"/>
    <mergeCell ref="P918:P923"/>
    <mergeCell ref="A954:A961"/>
    <mergeCell ref="N954:N961"/>
    <mergeCell ref="O954:O961"/>
    <mergeCell ref="P954:P961"/>
    <mergeCell ref="A962:A969"/>
    <mergeCell ref="N962:N969"/>
    <mergeCell ref="O962:O969"/>
    <mergeCell ref="P962:P969"/>
    <mergeCell ref="A938:A945"/>
    <mergeCell ref="N938:N945"/>
    <mergeCell ref="O938:O945"/>
    <mergeCell ref="P938:P945"/>
    <mergeCell ref="A946:A953"/>
    <mergeCell ref="N946:N953"/>
    <mergeCell ref="O946:O953"/>
    <mergeCell ref="P946:P9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E5A5-BE33-436A-968D-12F0ADF5F8BB}">
  <sheetPr filterMode="1"/>
  <dimension ref="A1:AC927"/>
  <sheetViews>
    <sheetView topLeftCell="D1" zoomScale="70" zoomScaleNormal="70" workbookViewId="0">
      <pane ySplit="1" topLeftCell="A2" activePane="bottomLeft" state="frozen"/>
      <selection pane="bottomLeft" activeCell="F384" sqref="F384"/>
    </sheetView>
  </sheetViews>
  <sheetFormatPr defaultRowHeight="14.25"/>
  <cols>
    <col min="1" max="1" width="5" customWidth="1"/>
    <col min="2" max="2" width="16.7109375" customWidth="1"/>
    <col min="3" max="3" width="30.5703125" style="300" customWidth="1"/>
    <col min="4" max="4" width="20" customWidth="1"/>
    <col min="5" max="5" width="12.5703125" style="363" customWidth="1"/>
    <col min="6" max="6" width="11.85546875" style="2" customWidth="1"/>
    <col min="7" max="7" width="47" customWidth="1"/>
    <col min="8" max="20" width="7.5703125" customWidth="1"/>
    <col min="21" max="21" width="15.28515625" customWidth="1"/>
    <col min="22" max="22" width="36.28515625" customWidth="1"/>
    <col min="24" max="24" width="14.42578125" customWidth="1"/>
    <col min="25" max="25" width="18.5703125" customWidth="1"/>
    <col min="26" max="26" width="15.7109375" customWidth="1"/>
    <col min="27" max="27" width="23.140625" customWidth="1"/>
    <col min="28" max="28" width="34.5703125" customWidth="1"/>
    <col min="29" max="29" width="18.7109375" customWidth="1"/>
  </cols>
  <sheetData>
    <row r="1" spans="1:29" ht="37.5" customHeight="1">
      <c r="A1" s="678" t="s">
        <v>593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80"/>
      <c r="X1" s="678" t="s">
        <v>594</v>
      </c>
      <c r="Y1" s="679"/>
      <c r="Z1" s="679"/>
      <c r="AA1" s="679"/>
      <c r="AB1" s="680"/>
    </row>
    <row r="2" spans="1:29" ht="156.75" customHeight="1">
      <c r="A2" s="301" t="s">
        <v>502</v>
      </c>
      <c r="B2" s="302" t="s">
        <v>240</v>
      </c>
      <c r="C2" s="309" t="s">
        <v>241</v>
      </c>
      <c r="D2" s="302" t="s">
        <v>488</v>
      </c>
      <c r="E2" s="356" t="s">
        <v>242</v>
      </c>
      <c r="F2" s="302" t="s">
        <v>243</v>
      </c>
      <c r="G2" s="302" t="s">
        <v>244</v>
      </c>
      <c r="H2" s="302" t="s">
        <v>595</v>
      </c>
      <c r="I2" s="302" t="s">
        <v>245</v>
      </c>
      <c r="J2" s="302" t="s">
        <v>489</v>
      </c>
      <c r="K2" s="302" t="s">
        <v>490</v>
      </c>
      <c r="L2" s="302" t="s">
        <v>491</v>
      </c>
      <c r="M2" s="302" t="s">
        <v>492</v>
      </c>
      <c r="N2" s="302" t="s">
        <v>493</v>
      </c>
      <c r="O2" s="302" t="s">
        <v>494</v>
      </c>
      <c r="P2" s="302" t="s">
        <v>495</v>
      </c>
      <c r="Q2" s="302" t="s">
        <v>246</v>
      </c>
      <c r="R2" s="302" t="s">
        <v>247</v>
      </c>
      <c r="S2" s="302" t="s">
        <v>248</v>
      </c>
      <c r="T2" s="302" t="s">
        <v>249</v>
      </c>
      <c r="U2" s="302" t="s">
        <v>250</v>
      </c>
      <c r="V2" s="302" t="s">
        <v>596</v>
      </c>
      <c r="W2" s="303" t="s">
        <v>597</v>
      </c>
      <c r="X2" s="304" t="s">
        <v>598</v>
      </c>
      <c r="Y2" s="305" t="s">
        <v>599</v>
      </c>
      <c r="Z2" s="306" t="s">
        <v>600</v>
      </c>
      <c r="AA2" s="307"/>
      <c r="AB2" s="308" t="s">
        <v>410</v>
      </c>
    </row>
    <row r="3" spans="1:29" ht="43.5" customHeight="1">
      <c r="A3" s="307"/>
      <c r="B3" s="309">
        <v>-1</v>
      </c>
      <c r="C3" s="309">
        <v>-2</v>
      </c>
      <c r="D3" s="309">
        <v>-3</v>
      </c>
      <c r="E3" s="356">
        <v>-4</v>
      </c>
      <c r="F3" s="309">
        <v>-5</v>
      </c>
      <c r="G3" s="309">
        <v>-6</v>
      </c>
      <c r="H3" s="309">
        <v>-7</v>
      </c>
      <c r="I3" s="309">
        <v>-8</v>
      </c>
      <c r="J3" s="309">
        <v>-9</v>
      </c>
      <c r="K3" s="309">
        <v>-10</v>
      </c>
      <c r="L3" s="309">
        <v>-11</v>
      </c>
      <c r="M3" s="309">
        <v>-12</v>
      </c>
      <c r="N3" s="309">
        <v>-13</v>
      </c>
      <c r="O3" s="309">
        <v>-14</v>
      </c>
      <c r="P3" s="309">
        <v>-15</v>
      </c>
      <c r="Q3" s="309">
        <v>-16</v>
      </c>
      <c r="R3" s="309">
        <v>-17</v>
      </c>
      <c r="S3" s="309">
        <v>-18</v>
      </c>
      <c r="T3" s="309">
        <v>-19</v>
      </c>
      <c r="U3" s="309">
        <v>-20</v>
      </c>
      <c r="V3" s="309">
        <v>-21</v>
      </c>
      <c r="W3" s="310">
        <v>-22</v>
      </c>
      <c r="X3" s="309">
        <v>-23</v>
      </c>
      <c r="Y3" s="309">
        <v>-24</v>
      </c>
      <c r="Z3" s="307"/>
      <c r="AA3" s="307"/>
      <c r="AB3" s="302">
        <v>-25</v>
      </c>
    </row>
    <row r="4" spans="1:29" ht="39" hidden="1" customHeight="1">
      <c r="A4" s="311">
        <v>1</v>
      </c>
      <c r="B4" s="312" t="s">
        <v>251</v>
      </c>
      <c r="C4" s="313"/>
      <c r="D4" s="313"/>
      <c r="E4" s="357"/>
      <c r="F4" s="364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4" t="s">
        <v>251</v>
      </c>
      <c r="W4" s="315">
        <v>1</v>
      </c>
      <c r="X4" s="313"/>
      <c r="Y4" s="313"/>
      <c r="Z4" s="313"/>
      <c r="AA4" s="313"/>
      <c r="AB4" s="313"/>
    </row>
    <row r="5" spans="1:29" ht="26.25" hidden="1" customHeight="1">
      <c r="A5" s="307"/>
      <c r="B5" s="316" t="s">
        <v>601</v>
      </c>
      <c r="C5" s="353" t="s">
        <v>294</v>
      </c>
      <c r="D5" s="317" t="s">
        <v>602</v>
      </c>
      <c r="E5" s="358"/>
      <c r="F5" s="319" t="s">
        <v>221</v>
      </c>
      <c r="G5" s="318" t="s">
        <v>93</v>
      </c>
      <c r="H5" s="319">
        <v>3</v>
      </c>
      <c r="I5" s="319">
        <v>3</v>
      </c>
      <c r="J5" s="319">
        <v>0</v>
      </c>
      <c r="K5" s="319">
        <v>0</v>
      </c>
      <c r="L5" s="319">
        <v>0</v>
      </c>
      <c r="M5" s="319">
        <v>0</v>
      </c>
      <c r="N5" s="319">
        <v>0</v>
      </c>
      <c r="O5" s="319">
        <v>0</v>
      </c>
      <c r="P5" s="319">
        <v>0</v>
      </c>
      <c r="Q5" s="319">
        <v>1</v>
      </c>
      <c r="R5" s="319">
        <v>40</v>
      </c>
      <c r="S5" s="319">
        <v>50</v>
      </c>
      <c r="T5" s="319">
        <v>4</v>
      </c>
      <c r="U5" s="319" t="s">
        <v>265</v>
      </c>
      <c r="V5" s="314" t="s">
        <v>251</v>
      </c>
      <c r="W5" s="315">
        <v>1</v>
      </c>
      <c r="X5" s="320" t="s">
        <v>603</v>
      </c>
      <c r="Y5" s="307"/>
      <c r="Z5" s="321"/>
      <c r="AA5" s="321"/>
      <c r="AB5" s="321"/>
      <c r="AC5" t="s">
        <v>221</v>
      </c>
    </row>
    <row r="6" spans="1:29" ht="26.25" hidden="1" customHeight="1">
      <c r="A6" s="307"/>
      <c r="B6" s="316" t="s">
        <v>601</v>
      </c>
      <c r="C6" s="353" t="s">
        <v>264</v>
      </c>
      <c r="D6" s="317" t="s">
        <v>602</v>
      </c>
      <c r="E6" s="359" t="s">
        <v>604</v>
      </c>
      <c r="F6" s="319" t="s">
        <v>605</v>
      </c>
      <c r="G6" s="318" t="s">
        <v>606</v>
      </c>
      <c r="H6" s="319">
        <v>2</v>
      </c>
      <c r="I6" s="319">
        <v>2</v>
      </c>
      <c r="J6" s="319">
        <v>0</v>
      </c>
      <c r="K6" s="319">
        <v>0</v>
      </c>
      <c r="L6" s="319">
        <v>0</v>
      </c>
      <c r="M6" s="319">
        <v>0</v>
      </c>
      <c r="N6" s="319">
        <v>0</v>
      </c>
      <c r="O6" s="319">
        <v>0</v>
      </c>
      <c r="P6" s="319">
        <v>0</v>
      </c>
      <c r="Q6" s="319">
        <v>1</v>
      </c>
      <c r="R6" s="319">
        <v>30</v>
      </c>
      <c r="S6" s="319">
        <v>0</v>
      </c>
      <c r="T6" s="319">
        <v>2</v>
      </c>
      <c r="U6" s="319" t="s">
        <v>265</v>
      </c>
      <c r="V6" s="314" t="s">
        <v>251</v>
      </c>
      <c r="W6" s="315">
        <v>1</v>
      </c>
      <c r="X6" s="307"/>
      <c r="Y6" s="320" t="s">
        <v>504</v>
      </c>
      <c r="Z6" s="322" t="s">
        <v>504</v>
      </c>
      <c r="AA6" s="321"/>
      <c r="AB6" s="321"/>
      <c r="AC6" t="s">
        <v>605</v>
      </c>
    </row>
    <row r="7" spans="1:29" ht="26.25" hidden="1" customHeight="1">
      <c r="A7" s="307"/>
      <c r="B7" s="316" t="s">
        <v>601</v>
      </c>
      <c r="C7" s="353" t="s">
        <v>607</v>
      </c>
      <c r="D7" s="307"/>
      <c r="E7" s="358"/>
      <c r="F7" s="319" t="s">
        <v>201</v>
      </c>
      <c r="G7" s="318" t="s">
        <v>180</v>
      </c>
      <c r="H7" s="319">
        <v>3</v>
      </c>
      <c r="I7" s="319">
        <v>3</v>
      </c>
      <c r="J7" s="319">
        <v>0</v>
      </c>
      <c r="K7" s="319">
        <v>0</v>
      </c>
      <c r="L7" s="319">
        <v>0</v>
      </c>
      <c r="M7" s="319">
        <v>0</v>
      </c>
      <c r="N7" s="319">
        <v>0</v>
      </c>
      <c r="O7" s="319">
        <v>0</v>
      </c>
      <c r="P7" s="319">
        <v>0</v>
      </c>
      <c r="Q7" s="319">
        <v>1</v>
      </c>
      <c r="R7" s="319">
        <v>30</v>
      </c>
      <c r="S7" s="319">
        <v>15</v>
      </c>
      <c r="T7" s="319">
        <v>2</v>
      </c>
      <c r="U7" s="319" t="s">
        <v>265</v>
      </c>
      <c r="V7" s="314" t="s">
        <v>251</v>
      </c>
      <c r="W7" s="315">
        <v>1</v>
      </c>
      <c r="X7" s="320" t="s">
        <v>608</v>
      </c>
      <c r="Y7" s="307"/>
      <c r="Z7" s="321"/>
      <c r="AA7" s="321"/>
      <c r="AB7" s="321"/>
      <c r="AC7" t="s">
        <v>201</v>
      </c>
    </row>
    <row r="8" spans="1:29" ht="26.25" hidden="1" customHeight="1">
      <c r="A8" s="307"/>
      <c r="B8" s="316" t="s">
        <v>601</v>
      </c>
      <c r="C8" s="353" t="s">
        <v>609</v>
      </c>
      <c r="D8" s="307"/>
      <c r="E8" s="358"/>
      <c r="F8" s="319" t="s">
        <v>430</v>
      </c>
      <c r="G8" s="318" t="s">
        <v>429</v>
      </c>
      <c r="H8" s="319">
        <v>2</v>
      </c>
      <c r="I8" s="319">
        <v>2</v>
      </c>
      <c r="J8" s="319">
        <v>0</v>
      </c>
      <c r="K8" s="319">
        <v>0</v>
      </c>
      <c r="L8" s="319">
        <v>0</v>
      </c>
      <c r="M8" s="319">
        <v>0</v>
      </c>
      <c r="N8" s="319">
        <v>0</v>
      </c>
      <c r="O8" s="319">
        <v>0</v>
      </c>
      <c r="P8" s="319">
        <v>0</v>
      </c>
      <c r="Q8" s="319">
        <v>1</v>
      </c>
      <c r="R8" s="319">
        <v>30</v>
      </c>
      <c r="S8" s="319">
        <v>0</v>
      </c>
      <c r="T8" s="319">
        <v>2</v>
      </c>
      <c r="U8" s="319" t="s">
        <v>265</v>
      </c>
      <c r="V8" s="314" t="s">
        <v>251</v>
      </c>
      <c r="W8" s="315">
        <v>1</v>
      </c>
      <c r="X8" s="320">
        <v>2</v>
      </c>
      <c r="Y8" s="321"/>
      <c r="Z8" s="321"/>
      <c r="AA8" s="321"/>
      <c r="AB8" s="321"/>
      <c r="AC8" t="s">
        <v>430</v>
      </c>
    </row>
    <row r="9" spans="1:29" s="117" customFormat="1" ht="26.25" hidden="1" customHeight="1">
      <c r="A9" s="307"/>
      <c r="B9" s="316" t="s">
        <v>601</v>
      </c>
      <c r="C9" s="353" t="s">
        <v>264</v>
      </c>
      <c r="D9" s="317" t="s">
        <v>602</v>
      </c>
      <c r="E9" s="358"/>
      <c r="F9" s="319" t="s">
        <v>226</v>
      </c>
      <c r="G9" s="318" t="s">
        <v>192</v>
      </c>
      <c r="H9" s="319">
        <v>2</v>
      </c>
      <c r="I9" s="319">
        <v>2</v>
      </c>
      <c r="J9" s="319">
        <v>0</v>
      </c>
      <c r="K9" s="319">
        <v>0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19">
        <v>1</v>
      </c>
      <c r="R9" s="319">
        <v>40</v>
      </c>
      <c r="S9" s="319">
        <v>20</v>
      </c>
      <c r="T9" s="319">
        <v>2</v>
      </c>
      <c r="U9" s="319" t="s">
        <v>265</v>
      </c>
      <c r="V9" s="314" t="s">
        <v>251</v>
      </c>
      <c r="W9" s="315">
        <v>1</v>
      </c>
      <c r="X9" s="320" t="s">
        <v>608</v>
      </c>
      <c r="Y9" s="307"/>
      <c r="Z9" s="322"/>
      <c r="AA9" s="321"/>
      <c r="AB9" s="321"/>
      <c r="AC9" t="s">
        <v>226</v>
      </c>
    </row>
    <row r="10" spans="1:29" ht="26.25" hidden="1" customHeight="1">
      <c r="A10" s="307"/>
      <c r="B10" s="316" t="s">
        <v>601</v>
      </c>
      <c r="C10" s="353" t="s">
        <v>264</v>
      </c>
      <c r="D10" s="317" t="s">
        <v>602</v>
      </c>
      <c r="E10" s="359" t="s">
        <v>604</v>
      </c>
      <c r="F10" s="319" t="s">
        <v>229</v>
      </c>
      <c r="G10" s="318" t="s">
        <v>230</v>
      </c>
      <c r="H10" s="319">
        <v>2</v>
      </c>
      <c r="I10" s="319">
        <v>2</v>
      </c>
      <c r="J10" s="319">
        <v>0</v>
      </c>
      <c r="K10" s="319">
        <v>0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1</v>
      </c>
      <c r="R10" s="319">
        <v>16</v>
      </c>
      <c r="S10" s="319">
        <v>14</v>
      </c>
      <c r="T10" s="319">
        <v>2</v>
      </c>
      <c r="U10" s="319" t="s">
        <v>265</v>
      </c>
      <c r="V10" s="314" t="s">
        <v>251</v>
      </c>
      <c r="W10" s="315">
        <v>1</v>
      </c>
      <c r="X10" s="320" t="s">
        <v>608</v>
      </c>
      <c r="Y10" s="320" t="s">
        <v>504</v>
      </c>
      <c r="Z10" s="322" t="s">
        <v>504</v>
      </c>
      <c r="AA10" s="321"/>
      <c r="AB10" s="321"/>
      <c r="AC10" t="s">
        <v>229</v>
      </c>
    </row>
    <row r="11" spans="1:29" s="117" customFormat="1" ht="26.25" hidden="1" customHeight="1">
      <c r="A11" s="307"/>
      <c r="B11" s="316" t="s">
        <v>601</v>
      </c>
      <c r="C11" s="353" t="s">
        <v>264</v>
      </c>
      <c r="D11" s="317" t="s">
        <v>602</v>
      </c>
      <c r="E11" s="359" t="s">
        <v>604</v>
      </c>
      <c r="F11" s="319" t="s">
        <v>266</v>
      </c>
      <c r="G11" s="318" t="s">
        <v>267</v>
      </c>
      <c r="H11" s="319">
        <v>2</v>
      </c>
      <c r="I11" s="319">
        <v>2</v>
      </c>
      <c r="J11" s="319">
        <v>0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1</v>
      </c>
      <c r="R11" s="319">
        <v>16</v>
      </c>
      <c r="S11" s="319">
        <v>14</v>
      </c>
      <c r="T11" s="319">
        <v>2</v>
      </c>
      <c r="U11" s="319" t="s">
        <v>265</v>
      </c>
      <c r="V11" s="314" t="s">
        <v>251</v>
      </c>
      <c r="W11" s="315">
        <v>1</v>
      </c>
      <c r="X11" s="320" t="s">
        <v>608</v>
      </c>
      <c r="Y11" s="320" t="s">
        <v>504</v>
      </c>
      <c r="Z11" s="322" t="s">
        <v>504</v>
      </c>
      <c r="AA11" s="321"/>
      <c r="AB11" s="321"/>
      <c r="AC11" t="s">
        <v>266</v>
      </c>
    </row>
    <row r="12" spans="1:29" s="117" customFormat="1" ht="26.25" hidden="1" customHeight="1">
      <c r="A12" s="307"/>
      <c r="B12" s="316" t="s">
        <v>601</v>
      </c>
      <c r="C12" s="353" t="s">
        <v>264</v>
      </c>
      <c r="D12" s="317" t="s">
        <v>602</v>
      </c>
      <c r="E12" s="359" t="s">
        <v>604</v>
      </c>
      <c r="F12" s="319" t="s">
        <v>268</v>
      </c>
      <c r="G12" s="318" t="s">
        <v>269</v>
      </c>
      <c r="H12" s="319">
        <v>2</v>
      </c>
      <c r="I12" s="319">
        <v>2</v>
      </c>
      <c r="J12" s="319">
        <v>0</v>
      </c>
      <c r="K12" s="319">
        <v>0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19">
        <v>1</v>
      </c>
      <c r="R12" s="319">
        <v>16</v>
      </c>
      <c r="S12" s="319">
        <v>14</v>
      </c>
      <c r="T12" s="319">
        <v>2</v>
      </c>
      <c r="U12" s="319" t="s">
        <v>265</v>
      </c>
      <c r="V12" s="314" t="s">
        <v>251</v>
      </c>
      <c r="W12" s="315">
        <v>1</v>
      </c>
      <c r="X12" s="320" t="s">
        <v>608</v>
      </c>
      <c r="Y12" s="320" t="s">
        <v>504</v>
      </c>
      <c r="Z12" s="322" t="s">
        <v>504</v>
      </c>
      <c r="AA12" s="321"/>
      <c r="AB12" s="321"/>
      <c r="AC12" t="s">
        <v>268</v>
      </c>
    </row>
    <row r="13" spans="1:29" s="117" customFormat="1" ht="26.25" hidden="1" customHeight="1">
      <c r="A13" s="307"/>
      <c r="B13" s="316" t="s">
        <v>601</v>
      </c>
      <c r="C13" s="353" t="s">
        <v>264</v>
      </c>
      <c r="D13" s="317" t="s">
        <v>602</v>
      </c>
      <c r="E13" s="359" t="s">
        <v>604</v>
      </c>
      <c r="F13" s="319" t="s">
        <v>227</v>
      </c>
      <c r="G13" s="318" t="s">
        <v>193</v>
      </c>
      <c r="H13" s="319">
        <v>2</v>
      </c>
      <c r="I13" s="319">
        <v>2</v>
      </c>
      <c r="J13" s="319">
        <v>0</v>
      </c>
      <c r="K13" s="319">
        <v>0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19">
        <v>1</v>
      </c>
      <c r="R13" s="319">
        <v>14</v>
      </c>
      <c r="S13" s="319">
        <v>16</v>
      </c>
      <c r="T13" s="319">
        <v>2</v>
      </c>
      <c r="U13" s="319" t="s">
        <v>265</v>
      </c>
      <c r="V13" s="314" t="s">
        <v>251</v>
      </c>
      <c r="W13" s="315">
        <v>1</v>
      </c>
      <c r="X13" s="366">
        <v>2</v>
      </c>
      <c r="Y13" s="323" t="s">
        <v>505</v>
      </c>
      <c r="Z13" s="324" t="s">
        <v>505</v>
      </c>
      <c r="AA13" s="321"/>
      <c r="AB13" s="321"/>
      <c r="AC13" t="s">
        <v>227</v>
      </c>
    </row>
    <row r="14" spans="1:29" s="117" customFormat="1" ht="26.25" hidden="1" customHeight="1">
      <c r="A14" s="307"/>
      <c r="B14" s="316" t="s">
        <v>601</v>
      </c>
      <c r="C14" s="353" t="s">
        <v>610</v>
      </c>
      <c r="D14" s="317" t="s">
        <v>602</v>
      </c>
      <c r="E14" s="359" t="s">
        <v>611</v>
      </c>
      <c r="F14" s="319" t="s">
        <v>612</v>
      </c>
      <c r="G14" s="318" t="s">
        <v>257</v>
      </c>
      <c r="H14" s="319">
        <v>5</v>
      </c>
      <c r="I14" s="319">
        <v>5</v>
      </c>
      <c r="J14" s="319">
        <v>0</v>
      </c>
      <c r="K14" s="319">
        <v>0</v>
      </c>
      <c r="L14" s="319">
        <v>0</v>
      </c>
      <c r="M14" s="319">
        <v>0</v>
      </c>
      <c r="N14" s="319">
        <v>0</v>
      </c>
      <c r="O14" s="319">
        <v>0</v>
      </c>
      <c r="P14" s="319">
        <v>0</v>
      </c>
      <c r="Q14" s="319">
        <v>1</v>
      </c>
      <c r="R14" s="319">
        <v>0</v>
      </c>
      <c r="S14" s="319">
        <v>0</v>
      </c>
      <c r="T14" s="319">
        <v>0</v>
      </c>
      <c r="U14" s="319" t="s">
        <v>254</v>
      </c>
      <c r="V14" s="314" t="s">
        <v>251</v>
      </c>
      <c r="W14" s="315">
        <v>1</v>
      </c>
      <c r="X14" s="307"/>
      <c r="Y14" s="320" t="s">
        <v>504</v>
      </c>
      <c r="Z14" s="321"/>
      <c r="AA14" s="321"/>
      <c r="AB14" s="321"/>
      <c r="AC14" t="s">
        <v>612</v>
      </c>
    </row>
    <row r="15" spans="1:29" ht="26.25" hidden="1" customHeight="1">
      <c r="A15" s="307"/>
      <c r="B15" s="316" t="s">
        <v>601</v>
      </c>
      <c r="C15" s="353" t="s">
        <v>610</v>
      </c>
      <c r="D15" s="317" t="s">
        <v>602</v>
      </c>
      <c r="E15" s="359" t="s">
        <v>613</v>
      </c>
      <c r="F15" s="319" t="s">
        <v>614</v>
      </c>
      <c r="G15" s="318" t="s">
        <v>263</v>
      </c>
      <c r="H15" s="319">
        <v>5</v>
      </c>
      <c r="I15" s="319">
        <v>5</v>
      </c>
      <c r="J15" s="319">
        <v>0</v>
      </c>
      <c r="K15" s="319">
        <v>0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1</v>
      </c>
      <c r="R15" s="319">
        <v>0</v>
      </c>
      <c r="S15" s="319">
        <v>0</v>
      </c>
      <c r="T15" s="319">
        <v>0</v>
      </c>
      <c r="U15" s="319" t="s">
        <v>254</v>
      </c>
      <c r="V15" s="314" t="s">
        <v>251</v>
      </c>
      <c r="W15" s="315">
        <v>1</v>
      </c>
      <c r="X15" s="307"/>
      <c r="Y15" s="320" t="s">
        <v>504</v>
      </c>
      <c r="Z15" s="321"/>
      <c r="AA15" s="321"/>
      <c r="AB15" s="321"/>
      <c r="AC15" t="s">
        <v>614</v>
      </c>
    </row>
    <row r="16" spans="1:29" ht="26.25" hidden="1" customHeight="1">
      <c r="A16" s="307"/>
      <c r="B16" s="316" t="s">
        <v>601</v>
      </c>
      <c r="C16" s="353" t="s">
        <v>610</v>
      </c>
      <c r="D16" s="317" t="s">
        <v>602</v>
      </c>
      <c r="E16" s="359" t="s">
        <v>615</v>
      </c>
      <c r="F16" s="319" t="s">
        <v>616</v>
      </c>
      <c r="G16" s="318" t="s">
        <v>260</v>
      </c>
      <c r="H16" s="319">
        <v>5</v>
      </c>
      <c r="I16" s="319">
        <v>5</v>
      </c>
      <c r="J16" s="319">
        <v>0</v>
      </c>
      <c r="K16" s="319">
        <v>0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1</v>
      </c>
      <c r="R16" s="319">
        <v>0</v>
      </c>
      <c r="S16" s="319">
        <v>0</v>
      </c>
      <c r="T16" s="319">
        <v>0</v>
      </c>
      <c r="U16" s="319" t="s">
        <v>254</v>
      </c>
      <c r="V16" s="314" t="s">
        <v>251</v>
      </c>
      <c r="W16" s="315">
        <v>1</v>
      </c>
      <c r="X16" s="320" t="s">
        <v>617</v>
      </c>
      <c r="Y16" s="320" t="s">
        <v>504</v>
      </c>
      <c r="Z16" s="321"/>
      <c r="AA16" s="321"/>
      <c r="AB16" s="321"/>
      <c r="AC16" t="s">
        <v>616</v>
      </c>
    </row>
    <row r="17" spans="1:29" ht="26.25" hidden="1" customHeight="1">
      <c r="A17" s="307"/>
      <c r="B17" s="316" t="s">
        <v>601</v>
      </c>
      <c r="C17" s="353" t="s">
        <v>610</v>
      </c>
      <c r="D17" s="317" t="s">
        <v>602</v>
      </c>
      <c r="E17" s="359" t="s">
        <v>618</v>
      </c>
      <c r="F17" s="319" t="s">
        <v>1165</v>
      </c>
      <c r="G17" s="318" t="s">
        <v>188</v>
      </c>
      <c r="H17" s="319">
        <v>5</v>
      </c>
      <c r="I17" s="319">
        <v>5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1</v>
      </c>
      <c r="R17" s="319">
        <v>0</v>
      </c>
      <c r="S17" s="319">
        <v>0</v>
      </c>
      <c r="T17" s="319">
        <v>0</v>
      </c>
      <c r="U17" s="319" t="s">
        <v>254</v>
      </c>
      <c r="V17" s="314" t="s">
        <v>251</v>
      </c>
      <c r="W17" s="315">
        <v>1</v>
      </c>
      <c r="X17" s="323" t="s">
        <v>620</v>
      </c>
      <c r="Y17" s="323" t="s">
        <v>505</v>
      </c>
      <c r="Z17" s="321"/>
      <c r="AA17" s="319"/>
      <c r="AB17" s="325" t="s">
        <v>621</v>
      </c>
      <c r="AC17" s="523" t="s">
        <v>1165</v>
      </c>
    </row>
    <row r="18" spans="1:29" ht="26.25" hidden="1" customHeight="1">
      <c r="A18" s="307"/>
      <c r="B18" s="316" t="s">
        <v>601</v>
      </c>
      <c r="C18" s="353" t="s">
        <v>610</v>
      </c>
      <c r="D18" s="317" t="s">
        <v>602</v>
      </c>
      <c r="E18" s="359" t="s">
        <v>622</v>
      </c>
      <c r="F18" s="319" t="s">
        <v>623</v>
      </c>
      <c r="G18" s="318" t="s">
        <v>624</v>
      </c>
      <c r="H18" s="319">
        <v>5</v>
      </c>
      <c r="I18" s="319">
        <v>5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1</v>
      </c>
      <c r="R18" s="319">
        <v>0</v>
      </c>
      <c r="S18" s="319">
        <v>0</v>
      </c>
      <c r="T18" s="319">
        <v>0</v>
      </c>
      <c r="U18" s="319" t="s">
        <v>254</v>
      </c>
      <c r="V18" s="314" t="s">
        <v>251</v>
      </c>
      <c r="W18" s="315">
        <v>1</v>
      </c>
      <c r="X18" s="307"/>
      <c r="Y18" s="320" t="s">
        <v>504</v>
      </c>
      <c r="Z18" s="321"/>
      <c r="AA18" s="321"/>
      <c r="AB18" s="321"/>
      <c r="AC18" s="523" t="s">
        <v>623</v>
      </c>
    </row>
    <row r="19" spans="1:29" ht="26.25" hidden="1" customHeight="1">
      <c r="A19" s="307"/>
      <c r="B19" s="316" t="s">
        <v>601</v>
      </c>
      <c r="C19" s="353" t="s">
        <v>625</v>
      </c>
      <c r="D19" s="307"/>
      <c r="E19" s="358"/>
      <c r="F19" s="319" t="s">
        <v>626</v>
      </c>
      <c r="G19" s="318" t="s">
        <v>802</v>
      </c>
      <c r="H19" s="319">
        <v>3</v>
      </c>
      <c r="I19" s="319">
        <v>2</v>
      </c>
      <c r="J19" s="319">
        <v>0</v>
      </c>
      <c r="K19" s="319">
        <v>1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1</v>
      </c>
      <c r="R19" s="319">
        <v>0</v>
      </c>
      <c r="S19" s="319">
        <v>0</v>
      </c>
      <c r="T19" s="319">
        <v>0</v>
      </c>
      <c r="U19" s="319" t="s">
        <v>254</v>
      </c>
      <c r="V19" s="314" t="s">
        <v>251</v>
      </c>
      <c r="W19" s="315">
        <v>1</v>
      </c>
      <c r="X19" s="366">
        <v>2</v>
      </c>
      <c r="Y19" s="307"/>
      <c r="Z19" s="321"/>
      <c r="AA19" s="321"/>
      <c r="AB19" s="321"/>
      <c r="AC19" s="523" t="s">
        <v>626</v>
      </c>
    </row>
    <row r="20" spans="1:29" ht="26.25" hidden="1" customHeight="1">
      <c r="A20" s="311">
        <v>2</v>
      </c>
      <c r="B20" s="314" t="s">
        <v>270</v>
      </c>
      <c r="C20" s="313"/>
      <c r="D20" s="313"/>
      <c r="E20" s="357"/>
      <c r="F20" s="364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4" t="s">
        <v>270</v>
      </c>
      <c r="W20" s="315">
        <v>1</v>
      </c>
      <c r="X20" s="313"/>
      <c r="Y20" s="313"/>
      <c r="Z20" s="313"/>
      <c r="AA20" s="313"/>
      <c r="AB20" s="313"/>
      <c r="AC20" s="523">
        <v>0</v>
      </c>
    </row>
    <row r="21" spans="1:29" ht="26.25" hidden="1" customHeight="1">
      <c r="A21" s="307"/>
      <c r="B21" s="316" t="s">
        <v>601</v>
      </c>
      <c r="C21" s="353" t="s">
        <v>625</v>
      </c>
      <c r="D21" s="307"/>
      <c r="E21" s="358"/>
      <c r="F21" s="319" t="s">
        <v>424</v>
      </c>
      <c r="G21" s="318" t="s">
        <v>423</v>
      </c>
      <c r="H21" s="319">
        <v>3</v>
      </c>
      <c r="I21" s="319">
        <v>3</v>
      </c>
      <c r="J21" s="319">
        <v>0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1</v>
      </c>
      <c r="R21" s="319">
        <v>40</v>
      </c>
      <c r="S21" s="319">
        <v>50</v>
      </c>
      <c r="T21" s="319">
        <v>2</v>
      </c>
      <c r="U21" s="319" t="s">
        <v>265</v>
      </c>
      <c r="V21" s="314" t="s">
        <v>270</v>
      </c>
      <c r="W21" s="315">
        <v>1</v>
      </c>
      <c r="X21" s="320" t="s">
        <v>627</v>
      </c>
      <c r="Y21" s="307"/>
      <c r="Z21" s="321"/>
      <c r="AA21" s="321"/>
      <c r="AB21" s="325" t="s">
        <v>628</v>
      </c>
      <c r="AC21" s="523" t="s">
        <v>424</v>
      </c>
    </row>
    <row r="22" spans="1:29" ht="26.25" hidden="1" customHeight="1">
      <c r="A22" s="307"/>
      <c r="B22" s="316" t="s">
        <v>601</v>
      </c>
      <c r="C22" s="353" t="s">
        <v>629</v>
      </c>
      <c r="D22" s="317" t="s">
        <v>602</v>
      </c>
      <c r="E22" s="358"/>
      <c r="F22" s="319" t="s">
        <v>216</v>
      </c>
      <c r="G22" s="318" t="s">
        <v>162</v>
      </c>
      <c r="H22" s="319">
        <v>2</v>
      </c>
      <c r="I22" s="319">
        <v>2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1</v>
      </c>
      <c r="R22" s="319">
        <v>26</v>
      </c>
      <c r="S22" s="319">
        <v>4</v>
      </c>
      <c r="T22" s="319">
        <v>2</v>
      </c>
      <c r="U22" s="319" t="s">
        <v>265</v>
      </c>
      <c r="V22" s="314" t="s">
        <v>270</v>
      </c>
      <c r="W22" s="315">
        <v>1</v>
      </c>
      <c r="X22" s="320" t="s">
        <v>630</v>
      </c>
      <c r="Y22" s="307"/>
      <c r="Z22" s="321"/>
      <c r="AA22" s="321"/>
      <c r="AB22" s="321"/>
      <c r="AC22" s="523" t="s">
        <v>216</v>
      </c>
    </row>
    <row r="23" spans="1:29" ht="26.25" hidden="1" customHeight="1">
      <c r="A23" s="307"/>
      <c r="B23" s="316" t="s">
        <v>601</v>
      </c>
      <c r="C23" s="353" t="s">
        <v>629</v>
      </c>
      <c r="D23" s="317" t="s">
        <v>602</v>
      </c>
      <c r="E23" s="358"/>
      <c r="F23" s="319" t="s">
        <v>217</v>
      </c>
      <c r="G23" s="318" t="s">
        <v>163</v>
      </c>
      <c r="H23" s="319">
        <v>2</v>
      </c>
      <c r="I23" s="319">
        <v>2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1</v>
      </c>
      <c r="R23" s="319">
        <v>26</v>
      </c>
      <c r="S23" s="319">
        <v>4</v>
      </c>
      <c r="T23" s="319">
        <v>2</v>
      </c>
      <c r="U23" s="319" t="s">
        <v>265</v>
      </c>
      <c r="V23" s="314" t="s">
        <v>270</v>
      </c>
      <c r="W23" s="315">
        <v>1</v>
      </c>
      <c r="X23" s="320" t="s">
        <v>630</v>
      </c>
      <c r="Y23" s="307"/>
      <c r="Z23" s="321"/>
      <c r="AA23" s="321"/>
      <c r="AB23" s="321"/>
      <c r="AC23" s="523" t="s">
        <v>217</v>
      </c>
    </row>
    <row r="24" spans="1:29" ht="26.25" hidden="1" customHeight="1">
      <c r="A24" s="307"/>
      <c r="B24" s="316" t="s">
        <v>601</v>
      </c>
      <c r="C24" s="353" t="s">
        <v>629</v>
      </c>
      <c r="D24" s="317" t="s">
        <v>602</v>
      </c>
      <c r="E24" s="358"/>
      <c r="F24" s="319" t="s">
        <v>218</v>
      </c>
      <c r="G24" s="318" t="s">
        <v>164</v>
      </c>
      <c r="H24" s="319">
        <v>2</v>
      </c>
      <c r="I24" s="319">
        <v>2</v>
      </c>
      <c r="J24" s="319">
        <v>0</v>
      </c>
      <c r="K24" s="319">
        <v>0</v>
      </c>
      <c r="L24" s="319">
        <v>0</v>
      </c>
      <c r="M24" s="319">
        <v>0</v>
      </c>
      <c r="N24" s="319">
        <v>0</v>
      </c>
      <c r="O24" s="319">
        <v>0</v>
      </c>
      <c r="P24" s="319">
        <v>0</v>
      </c>
      <c r="Q24" s="319">
        <v>1</v>
      </c>
      <c r="R24" s="319">
        <v>26</v>
      </c>
      <c r="S24" s="319">
        <v>4</v>
      </c>
      <c r="T24" s="319">
        <v>2</v>
      </c>
      <c r="U24" s="319" t="s">
        <v>265</v>
      </c>
      <c r="V24" s="314" t="s">
        <v>270</v>
      </c>
      <c r="W24" s="315">
        <v>1</v>
      </c>
      <c r="X24" s="320" t="s">
        <v>630</v>
      </c>
      <c r="Y24" s="307"/>
      <c r="Z24" s="321"/>
      <c r="AA24" s="321"/>
      <c r="AB24" s="321"/>
      <c r="AC24" s="523" t="s">
        <v>218</v>
      </c>
    </row>
    <row r="25" spans="1:29" ht="26.25" hidden="1" customHeight="1">
      <c r="A25" s="307"/>
      <c r="B25" s="316" t="s">
        <v>601</v>
      </c>
      <c r="C25" s="353" t="s">
        <v>629</v>
      </c>
      <c r="D25" s="317" t="s">
        <v>602</v>
      </c>
      <c r="E25" s="358"/>
      <c r="F25" s="319" t="s">
        <v>219</v>
      </c>
      <c r="G25" s="318" t="s">
        <v>165</v>
      </c>
      <c r="H25" s="319">
        <v>2</v>
      </c>
      <c r="I25" s="319">
        <v>2</v>
      </c>
      <c r="J25" s="319">
        <v>0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19">
        <v>1</v>
      </c>
      <c r="R25" s="319">
        <v>26</v>
      </c>
      <c r="S25" s="319">
        <v>4</v>
      </c>
      <c r="T25" s="319">
        <v>2</v>
      </c>
      <c r="U25" s="319" t="s">
        <v>265</v>
      </c>
      <c r="V25" s="314" t="s">
        <v>270</v>
      </c>
      <c r="W25" s="315">
        <v>1</v>
      </c>
      <c r="X25" s="320" t="s">
        <v>630</v>
      </c>
      <c r="Y25" s="307"/>
      <c r="Z25" s="321"/>
      <c r="AA25" s="321"/>
      <c r="AB25" s="321"/>
      <c r="AC25" s="523" t="s">
        <v>219</v>
      </c>
    </row>
    <row r="26" spans="1:29" ht="26.25" hidden="1" customHeight="1">
      <c r="A26" s="307"/>
      <c r="B26" s="316" t="s">
        <v>601</v>
      </c>
      <c r="C26" s="353" t="s">
        <v>607</v>
      </c>
      <c r="D26" s="307"/>
      <c r="E26" s="358"/>
      <c r="F26" s="319" t="s">
        <v>201</v>
      </c>
      <c r="G26" s="318" t="s">
        <v>180</v>
      </c>
      <c r="H26" s="319">
        <v>3</v>
      </c>
      <c r="I26" s="319">
        <v>3</v>
      </c>
      <c r="J26" s="319">
        <v>0</v>
      </c>
      <c r="K26" s="319">
        <v>0</v>
      </c>
      <c r="L26" s="319">
        <v>0</v>
      </c>
      <c r="M26" s="319">
        <v>0</v>
      </c>
      <c r="N26" s="319">
        <v>0</v>
      </c>
      <c r="O26" s="319">
        <v>0</v>
      </c>
      <c r="P26" s="319">
        <v>0</v>
      </c>
      <c r="Q26" s="319">
        <v>1</v>
      </c>
      <c r="R26" s="319">
        <v>30</v>
      </c>
      <c r="S26" s="319">
        <v>15</v>
      </c>
      <c r="T26" s="319">
        <v>2</v>
      </c>
      <c r="U26" s="319" t="s">
        <v>265</v>
      </c>
      <c r="V26" s="314" t="s">
        <v>270</v>
      </c>
      <c r="W26" s="315">
        <v>1</v>
      </c>
      <c r="X26" s="320" t="s">
        <v>608</v>
      </c>
      <c r="Y26" s="307"/>
      <c r="Z26" s="321"/>
      <c r="AA26" s="321"/>
      <c r="AB26" s="321"/>
      <c r="AC26" s="523" t="s">
        <v>201</v>
      </c>
    </row>
    <row r="27" spans="1:29" ht="26.25" hidden="1" customHeight="1">
      <c r="A27" s="307"/>
      <c r="B27" s="316" t="s">
        <v>601</v>
      </c>
      <c r="C27" s="353" t="s">
        <v>264</v>
      </c>
      <c r="D27" s="317" t="s">
        <v>602</v>
      </c>
      <c r="E27" s="358"/>
      <c r="F27" s="319" t="s">
        <v>202</v>
      </c>
      <c r="G27" s="318" t="s">
        <v>388</v>
      </c>
      <c r="H27" s="319">
        <v>2</v>
      </c>
      <c r="I27" s="319">
        <v>2</v>
      </c>
      <c r="J27" s="319">
        <v>0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1</v>
      </c>
      <c r="R27" s="319">
        <v>20</v>
      </c>
      <c r="S27" s="319">
        <v>10</v>
      </c>
      <c r="T27" s="319">
        <v>2</v>
      </c>
      <c r="U27" s="319" t="s">
        <v>265</v>
      </c>
      <c r="V27" s="314" t="s">
        <v>270</v>
      </c>
      <c r="W27" s="315">
        <v>1</v>
      </c>
      <c r="X27" s="320">
        <v>2</v>
      </c>
      <c r="Y27" s="307"/>
      <c r="Z27" s="321"/>
      <c r="AA27" s="321"/>
      <c r="AB27" s="321"/>
      <c r="AC27" s="523" t="s">
        <v>202</v>
      </c>
    </row>
    <row r="28" spans="1:29" ht="26.25" hidden="1" customHeight="1">
      <c r="A28" s="307"/>
      <c r="B28" s="316" t="s">
        <v>601</v>
      </c>
      <c r="C28" s="353" t="s">
        <v>610</v>
      </c>
      <c r="D28" s="317" t="s">
        <v>602</v>
      </c>
      <c r="E28" s="359" t="s">
        <v>631</v>
      </c>
      <c r="F28" s="319" t="s">
        <v>632</v>
      </c>
      <c r="G28" s="318" t="s">
        <v>271</v>
      </c>
      <c r="H28" s="319">
        <v>5</v>
      </c>
      <c r="I28" s="319">
        <v>5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319">
        <v>1</v>
      </c>
      <c r="R28" s="319">
        <v>0</v>
      </c>
      <c r="S28" s="319">
        <v>0</v>
      </c>
      <c r="T28" s="319">
        <v>0</v>
      </c>
      <c r="U28" s="319" t="s">
        <v>254</v>
      </c>
      <c r="V28" s="314" t="s">
        <v>270</v>
      </c>
      <c r="W28" s="315">
        <v>1</v>
      </c>
      <c r="X28" s="320" t="s">
        <v>617</v>
      </c>
      <c r="Y28" s="323" t="s">
        <v>633</v>
      </c>
      <c r="Z28" s="326" t="s">
        <v>633</v>
      </c>
      <c r="AA28" s="321"/>
      <c r="AB28" s="321"/>
      <c r="AC28" s="523" t="s">
        <v>632</v>
      </c>
    </row>
    <row r="29" spans="1:29" ht="26.25" hidden="1" customHeight="1">
      <c r="A29" s="307"/>
      <c r="B29" s="316" t="s">
        <v>601</v>
      </c>
      <c r="C29" s="353" t="s">
        <v>610</v>
      </c>
      <c r="D29" s="317" t="s">
        <v>602</v>
      </c>
      <c r="E29" s="359" t="s">
        <v>613</v>
      </c>
      <c r="F29" s="319" t="s">
        <v>614</v>
      </c>
      <c r="G29" s="318" t="s">
        <v>263</v>
      </c>
      <c r="H29" s="319">
        <v>5</v>
      </c>
      <c r="I29" s="319">
        <v>5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1</v>
      </c>
      <c r="R29" s="319">
        <v>0</v>
      </c>
      <c r="S29" s="319">
        <v>0</v>
      </c>
      <c r="T29" s="319">
        <v>0</v>
      </c>
      <c r="U29" s="319" t="s">
        <v>254</v>
      </c>
      <c r="V29" s="314" t="s">
        <v>270</v>
      </c>
      <c r="W29" s="315">
        <v>1</v>
      </c>
      <c r="X29" s="320" t="s">
        <v>617</v>
      </c>
      <c r="Y29" s="320" t="s">
        <v>503</v>
      </c>
      <c r="Z29" s="322" t="s">
        <v>503</v>
      </c>
      <c r="AA29" s="321"/>
      <c r="AB29" s="321"/>
      <c r="AC29" s="523" t="s">
        <v>614</v>
      </c>
    </row>
    <row r="30" spans="1:29" ht="26.25" hidden="1" customHeight="1">
      <c r="A30" s="307"/>
      <c r="B30" s="316" t="s">
        <v>601</v>
      </c>
      <c r="C30" s="353" t="s">
        <v>610</v>
      </c>
      <c r="D30" s="317" t="s">
        <v>602</v>
      </c>
      <c r="E30" s="359" t="s">
        <v>615</v>
      </c>
      <c r="F30" s="319" t="s">
        <v>616</v>
      </c>
      <c r="G30" s="318" t="s">
        <v>260</v>
      </c>
      <c r="H30" s="319">
        <v>5</v>
      </c>
      <c r="I30" s="319">
        <v>5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1</v>
      </c>
      <c r="R30" s="319">
        <v>0</v>
      </c>
      <c r="S30" s="319">
        <v>0</v>
      </c>
      <c r="T30" s="319">
        <v>0</v>
      </c>
      <c r="U30" s="319" t="s">
        <v>254</v>
      </c>
      <c r="V30" s="314" t="s">
        <v>270</v>
      </c>
      <c r="W30" s="315">
        <v>1</v>
      </c>
      <c r="X30" s="320" t="s">
        <v>617</v>
      </c>
      <c r="Y30" s="320" t="s">
        <v>633</v>
      </c>
      <c r="Z30" s="322" t="s">
        <v>633</v>
      </c>
      <c r="AA30" s="321"/>
      <c r="AB30" s="321"/>
      <c r="AC30" s="523" t="s">
        <v>616</v>
      </c>
    </row>
    <row r="31" spans="1:29" ht="26.25" hidden="1" customHeight="1">
      <c r="A31" s="307"/>
      <c r="B31" s="316" t="s">
        <v>601</v>
      </c>
      <c r="C31" s="353" t="s">
        <v>610</v>
      </c>
      <c r="D31" s="317" t="s">
        <v>602</v>
      </c>
      <c r="E31" s="359" t="s">
        <v>622</v>
      </c>
      <c r="F31" s="319" t="s">
        <v>623</v>
      </c>
      <c r="G31" s="318" t="s">
        <v>624</v>
      </c>
      <c r="H31" s="319">
        <v>5</v>
      </c>
      <c r="I31" s="319">
        <v>5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1</v>
      </c>
      <c r="R31" s="319">
        <v>0</v>
      </c>
      <c r="S31" s="319">
        <v>0</v>
      </c>
      <c r="T31" s="319">
        <v>0</v>
      </c>
      <c r="U31" s="319" t="s">
        <v>254</v>
      </c>
      <c r="V31" s="314" t="s">
        <v>270</v>
      </c>
      <c r="W31" s="315">
        <v>1</v>
      </c>
      <c r="X31" s="320" t="s">
        <v>617</v>
      </c>
      <c r="Y31" s="320" t="s">
        <v>503</v>
      </c>
      <c r="Z31" s="322" t="s">
        <v>503</v>
      </c>
      <c r="AA31" s="321"/>
      <c r="AB31" s="321"/>
      <c r="AC31" s="523" t="s">
        <v>623</v>
      </c>
    </row>
    <row r="32" spans="1:29" ht="26.25" hidden="1" customHeight="1">
      <c r="A32" s="311">
        <v>3</v>
      </c>
      <c r="B32" s="312" t="s">
        <v>273</v>
      </c>
      <c r="C32" s="313"/>
      <c r="D32" s="313"/>
      <c r="E32" s="357"/>
      <c r="F32" s="364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27" t="s">
        <v>273</v>
      </c>
      <c r="W32" s="315">
        <v>1</v>
      </c>
      <c r="X32" s="313"/>
      <c r="Y32" s="313"/>
      <c r="Z32" s="313"/>
      <c r="AA32" s="313"/>
      <c r="AB32" s="313"/>
      <c r="AC32" s="523">
        <v>0</v>
      </c>
    </row>
    <row r="33" spans="1:29" ht="26.25" hidden="1" customHeight="1">
      <c r="A33" s="307"/>
      <c r="B33" s="316" t="s">
        <v>601</v>
      </c>
      <c r="C33" s="353" t="s">
        <v>607</v>
      </c>
      <c r="D33" s="307"/>
      <c r="E33" s="358"/>
      <c r="F33" s="319" t="s">
        <v>201</v>
      </c>
      <c r="G33" s="318" t="s">
        <v>180</v>
      </c>
      <c r="H33" s="319">
        <v>3</v>
      </c>
      <c r="I33" s="319">
        <v>3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1</v>
      </c>
      <c r="R33" s="319">
        <v>30</v>
      </c>
      <c r="S33" s="319">
        <v>15</v>
      </c>
      <c r="T33" s="319">
        <v>2</v>
      </c>
      <c r="U33" s="319" t="s">
        <v>265</v>
      </c>
      <c r="V33" s="327" t="s">
        <v>273</v>
      </c>
      <c r="W33" s="315">
        <v>1</v>
      </c>
      <c r="X33" s="320" t="s">
        <v>608</v>
      </c>
      <c r="Y33" s="307"/>
      <c r="Z33" s="321"/>
      <c r="AA33" s="321"/>
      <c r="AB33" s="321"/>
      <c r="AC33" s="523" t="s">
        <v>201</v>
      </c>
    </row>
    <row r="34" spans="1:29" ht="26.25" hidden="1" customHeight="1">
      <c r="A34" s="307"/>
      <c r="B34" s="316" t="s">
        <v>601</v>
      </c>
      <c r="C34" s="353" t="s">
        <v>264</v>
      </c>
      <c r="D34" s="317" t="s">
        <v>602</v>
      </c>
      <c r="E34" s="359" t="s">
        <v>634</v>
      </c>
      <c r="F34" s="319" t="s">
        <v>266</v>
      </c>
      <c r="G34" s="318" t="s">
        <v>267</v>
      </c>
      <c r="H34" s="319">
        <v>2</v>
      </c>
      <c r="I34" s="319">
        <v>2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19">
        <v>1</v>
      </c>
      <c r="R34" s="319">
        <v>16</v>
      </c>
      <c r="S34" s="319">
        <v>14</v>
      </c>
      <c r="T34" s="319">
        <v>2</v>
      </c>
      <c r="U34" s="319" t="s">
        <v>265</v>
      </c>
      <c r="V34" s="327" t="s">
        <v>273</v>
      </c>
      <c r="W34" s="315">
        <v>1</v>
      </c>
      <c r="X34" s="320" t="s">
        <v>608</v>
      </c>
      <c r="Y34" s="323" t="s">
        <v>504</v>
      </c>
      <c r="Z34" s="326" t="s">
        <v>504</v>
      </c>
      <c r="AA34" s="321"/>
      <c r="AB34" s="321"/>
      <c r="AC34" s="523" t="s">
        <v>266</v>
      </c>
    </row>
    <row r="35" spans="1:29" ht="26.25" hidden="1" customHeight="1">
      <c r="A35" s="307"/>
      <c r="B35" s="316" t="s">
        <v>601</v>
      </c>
      <c r="C35" s="353" t="s">
        <v>264</v>
      </c>
      <c r="D35" s="317" t="s">
        <v>602</v>
      </c>
      <c r="E35" s="359" t="s">
        <v>634</v>
      </c>
      <c r="F35" s="319" t="s">
        <v>268</v>
      </c>
      <c r="G35" s="318" t="s">
        <v>269</v>
      </c>
      <c r="H35" s="319">
        <v>2</v>
      </c>
      <c r="I35" s="319">
        <v>2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1</v>
      </c>
      <c r="R35" s="319">
        <v>16</v>
      </c>
      <c r="S35" s="319">
        <v>14</v>
      </c>
      <c r="T35" s="319">
        <v>2</v>
      </c>
      <c r="U35" s="319" t="s">
        <v>265</v>
      </c>
      <c r="V35" s="327" t="s">
        <v>273</v>
      </c>
      <c r="W35" s="315">
        <v>1</v>
      </c>
      <c r="X35" s="320" t="s">
        <v>608</v>
      </c>
      <c r="Y35" s="323" t="s">
        <v>504</v>
      </c>
      <c r="Z35" s="326" t="s">
        <v>504</v>
      </c>
      <c r="AA35" s="321"/>
      <c r="AB35" s="321"/>
      <c r="AC35" s="523" t="s">
        <v>268</v>
      </c>
    </row>
    <row r="36" spans="1:29" ht="26.25" hidden="1" customHeight="1">
      <c r="A36" s="307"/>
      <c r="B36" s="316" t="s">
        <v>601</v>
      </c>
      <c r="C36" s="353" t="s">
        <v>264</v>
      </c>
      <c r="D36" s="317" t="s">
        <v>602</v>
      </c>
      <c r="E36" s="358"/>
      <c r="F36" s="319" t="s">
        <v>274</v>
      </c>
      <c r="G36" s="318" t="s">
        <v>388</v>
      </c>
      <c r="H36" s="319">
        <v>2</v>
      </c>
      <c r="I36" s="319">
        <v>2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1</v>
      </c>
      <c r="R36" s="319">
        <v>20</v>
      </c>
      <c r="S36" s="319">
        <v>10</v>
      </c>
      <c r="T36" s="319">
        <v>2</v>
      </c>
      <c r="U36" s="319" t="s">
        <v>265</v>
      </c>
      <c r="V36" s="327" t="s">
        <v>273</v>
      </c>
      <c r="W36" s="315">
        <v>1</v>
      </c>
      <c r="X36" s="320" t="s">
        <v>608</v>
      </c>
      <c r="Y36" s="307"/>
      <c r="Z36" s="321"/>
      <c r="AA36" s="321"/>
      <c r="AB36" s="321"/>
      <c r="AC36" s="523" t="s">
        <v>274</v>
      </c>
    </row>
    <row r="37" spans="1:29" ht="26.25" hidden="1" customHeight="1">
      <c r="A37" s="307"/>
      <c r="B37" s="316" t="s">
        <v>601</v>
      </c>
      <c r="C37" s="353" t="s">
        <v>264</v>
      </c>
      <c r="D37" s="317" t="s">
        <v>602</v>
      </c>
      <c r="E37" s="359" t="s">
        <v>634</v>
      </c>
      <c r="F37" s="319" t="s">
        <v>635</v>
      </c>
      <c r="G37" s="318" t="s">
        <v>636</v>
      </c>
      <c r="H37" s="319">
        <v>2</v>
      </c>
      <c r="I37" s="319">
        <v>2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1</v>
      </c>
      <c r="R37" s="319">
        <v>0</v>
      </c>
      <c r="S37" s="319">
        <v>0</v>
      </c>
      <c r="T37" s="319">
        <v>0</v>
      </c>
      <c r="U37" s="319" t="s">
        <v>265</v>
      </c>
      <c r="V37" s="327" t="s">
        <v>273</v>
      </c>
      <c r="W37" s="315">
        <v>1</v>
      </c>
      <c r="X37" s="320" t="s">
        <v>608</v>
      </c>
      <c r="Y37" s="320" t="s">
        <v>505</v>
      </c>
      <c r="Z37" s="322" t="s">
        <v>608</v>
      </c>
      <c r="AA37" s="321"/>
      <c r="AB37" s="321"/>
      <c r="AC37" s="523" t="s">
        <v>635</v>
      </c>
    </row>
    <row r="38" spans="1:29" ht="26.25" hidden="1" customHeight="1">
      <c r="A38" s="307"/>
      <c r="B38" s="316" t="s">
        <v>601</v>
      </c>
      <c r="C38" s="353" t="s">
        <v>610</v>
      </c>
      <c r="D38" s="317" t="s">
        <v>602</v>
      </c>
      <c r="E38" s="359" t="s">
        <v>613</v>
      </c>
      <c r="F38" s="319" t="s">
        <v>614</v>
      </c>
      <c r="G38" s="318" t="s">
        <v>263</v>
      </c>
      <c r="H38" s="319">
        <v>5</v>
      </c>
      <c r="I38" s="319">
        <v>5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1</v>
      </c>
      <c r="R38" s="319">
        <v>0</v>
      </c>
      <c r="S38" s="319">
        <v>0</v>
      </c>
      <c r="T38" s="319">
        <v>0</v>
      </c>
      <c r="U38" s="319" t="s">
        <v>254</v>
      </c>
      <c r="V38" s="327" t="s">
        <v>273</v>
      </c>
      <c r="W38" s="315">
        <v>1</v>
      </c>
      <c r="X38" s="320" t="s">
        <v>617</v>
      </c>
      <c r="Y38" s="323" t="s">
        <v>504</v>
      </c>
      <c r="Z38" s="326" t="s">
        <v>504</v>
      </c>
      <c r="AA38" s="321"/>
      <c r="AB38" s="321"/>
      <c r="AC38" s="523" t="s">
        <v>614</v>
      </c>
    </row>
    <row r="39" spans="1:29" ht="26.25" hidden="1" customHeight="1">
      <c r="A39" s="307"/>
      <c r="B39" s="316" t="s">
        <v>601</v>
      </c>
      <c r="C39" s="353" t="s">
        <v>610</v>
      </c>
      <c r="D39" s="317" t="s">
        <v>602</v>
      </c>
      <c r="E39" s="359" t="s">
        <v>615</v>
      </c>
      <c r="F39" s="319" t="s">
        <v>616</v>
      </c>
      <c r="G39" s="318" t="s">
        <v>260</v>
      </c>
      <c r="H39" s="319">
        <v>5</v>
      </c>
      <c r="I39" s="319">
        <v>5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1</v>
      </c>
      <c r="R39" s="319">
        <v>0</v>
      </c>
      <c r="S39" s="319">
        <v>0</v>
      </c>
      <c r="T39" s="319">
        <v>0</v>
      </c>
      <c r="U39" s="319" t="s">
        <v>254</v>
      </c>
      <c r="V39" s="327" t="s">
        <v>273</v>
      </c>
      <c r="W39" s="315">
        <v>1</v>
      </c>
      <c r="X39" s="320" t="s">
        <v>617</v>
      </c>
      <c r="Y39" s="323" t="s">
        <v>504</v>
      </c>
      <c r="Z39" s="326" t="s">
        <v>504</v>
      </c>
      <c r="AA39" s="321"/>
      <c r="AB39" s="321"/>
      <c r="AC39" s="523" t="s">
        <v>616</v>
      </c>
    </row>
    <row r="40" spans="1:29" ht="26.25" hidden="1" customHeight="1">
      <c r="A40" s="307"/>
      <c r="B40" s="316" t="s">
        <v>601</v>
      </c>
      <c r="C40" s="353" t="s">
        <v>610</v>
      </c>
      <c r="D40" s="317" t="s">
        <v>602</v>
      </c>
      <c r="E40" s="359" t="s">
        <v>631</v>
      </c>
      <c r="F40" s="319" t="s">
        <v>637</v>
      </c>
      <c r="G40" s="318" t="s">
        <v>638</v>
      </c>
      <c r="H40" s="319">
        <v>5</v>
      </c>
      <c r="I40" s="319">
        <v>5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1</v>
      </c>
      <c r="R40" s="319">
        <v>0</v>
      </c>
      <c r="S40" s="319">
        <v>0</v>
      </c>
      <c r="T40" s="319">
        <v>0</v>
      </c>
      <c r="U40" s="319" t="s">
        <v>254</v>
      </c>
      <c r="V40" s="327" t="s">
        <v>273</v>
      </c>
      <c r="W40" s="315">
        <v>1</v>
      </c>
      <c r="X40" s="320" t="s">
        <v>617</v>
      </c>
      <c r="Y40" s="323" t="s">
        <v>505</v>
      </c>
      <c r="Z40" s="326" t="s">
        <v>505</v>
      </c>
      <c r="AA40" s="319" t="s">
        <v>637</v>
      </c>
      <c r="AB40" s="321"/>
      <c r="AC40" s="523" t="s">
        <v>637</v>
      </c>
    </row>
    <row r="41" spans="1:29" ht="26.25" hidden="1" customHeight="1">
      <c r="A41" s="307"/>
      <c r="B41" s="316" t="s">
        <v>601</v>
      </c>
      <c r="C41" s="353" t="s">
        <v>610</v>
      </c>
      <c r="D41" s="317" t="s">
        <v>602</v>
      </c>
      <c r="E41" s="359" t="s">
        <v>622</v>
      </c>
      <c r="F41" s="319" t="s">
        <v>623</v>
      </c>
      <c r="G41" s="318" t="s">
        <v>624</v>
      </c>
      <c r="H41" s="319">
        <v>5</v>
      </c>
      <c r="I41" s="319">
        <v>5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1</v>
      </c>
      <c r="R41" s="319">
        <v>0</v>
      </c>
      <c r="S41" s="319">
        <v>0</v>
      </c>
      <c r="T41" s="319">
        <v>0</v>
      </c>
      <c r="U41" s="319" t="s">
        <v>254</v>
      </c>
      <c r="V41" s="327" t="s">
        <v>273</v>
      </c>
      <c r="W41" s="315">
        <v>1</v>
      </c>
      <c r="X41" s="320" t="s">
        <v>617</v>
      </c>
      <c r="Y41" s="323" t="s">
        <v>504</v>
      </c>
      <c r="Z41" s="326" t="s">
        <v>504</v>
      </c>
      <c r="AA41" s="321"/>
      <c r="AB41" s="321"/>
      <c r="AC41" s="523" t="s">
        <v>623</v>
      </c>
    </row>
    <row r="42" spans="1:29" ht="26.25" hidden="1" customHeight="1">
      <c r="A42" s="307"/>
      <c r="B42" s="316" t="s">
        <v>601</v>
      </c>
      <c r="C42" s="353" t="s">
        <v>610</v>
      </c>
      <c r="D42" s="317" t="s">
        <v>602</v>
      </c>
      <c r="E42" s="359" t="s">
        <v>611</v>
      </c>
      <c r="F42" s="319" t="s">
        <v>612</v>
      </c>
      <c r="G42" s="318" t="s">
        <v>257</v>
      </c>
      <c r="H42" s="319">
        <v>5</v>
      </c>
      <c r="I42" s="319">
        <v>5</v>
      </c>
      <c r="J42" s="319">
        <v>0</v>
      </c>
      <c r="K42" s="319">
        <v>0</v>
      </c>
      <c r="L42" s="319">
        <v>0</v>
      </c>
      <c r="M42" s="319">
        <v>0</v>
      </c>
      <c r="N42" s="319">
        <v>0</v>
      </c>
      <c r="O42" s="319">
        <v>0</v>
      </c>
      <c r="P42" s="319">
        <v>0</v>
      </c>
      <c r="Q42" s="319">
        <v>1</v>
      </c>
      <c r="R42" s="319">
        <v>0</v>
      </c>
      <c r="S42" s="319">
        <v>0</v>
      </c>
      <c r="T42" s="319">
        <v>0</v>
      </c>
      <c r="U42" s="319" t="s">
        <v>254</v>
      </c>
      <c r="V42" s="327" t="s">
        <v>273</v>
      </c>
      <c r="W42" s="315">
        <v>1</v>
      </c>
      <c r="X42" s="320" t="s">
        <v>617</v>
      </c>
      <c r="Y42" s="323" t="s">
        <v>504</v>
      </c>
      <c r="Z42" s="326" t="s">
        <v>504</v>
      </c>
      <c r="AA42" s="321"/>
      <c r="AB42" s="321"/>
      <c r="AC42" s="523" t="s">
        <v>612</v>
      </c>
    </row>
    <row r="43" spans="1:29" ht="26.25" hidden="1" customHeight="1">
      <c r="A43" s="307"/>
      <c r="B43" s="316" t="s">
        <v>601</v>
      </c>
      <c r="C43" s="353" t="s">
        <v>625</v>
      </c>
      <c r="D43" s="317" t="s">
        <v>602</v>
      </c>
      <c r="E43" s="358"/>
      <c r="F43" s="319" t="s">
        <v>639</v>
      </c>
      <c r="G43" s="318" t="s">
        <v>640</v>
      </c>
      <c r="H43" s="319">
        <v>2</v>
      </c>
      <c r="I43" s="319">
        <v>2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1</v>
      </c>
      <c r="R43" s="319">
        <v>0</v>
      </c>
      <c r="S43" s="319">
        <v>0</v>
      </c>
      <c r="T43" s="319">
        <v>0</v>
      </c>
      <c r="U43" s="319" t="s">
        <v>265</v>
      </c>
      <c r="V43" s="327" t="s">
        <v>273</v>
      </c>
      <c r="W43" s="315">
        <v>1</v>
      </c>
      <c r="X43" s="320" t="s">
        <v>608</v>
      </c>
      <c r="Y43" s="307"/>
      <c r="Z43" s="321"/>
      <c r="AA43" s="321"/>
      <c r="AB43" s="321"/>
      <c r="AC43" s="523" t="s">
        <v>639</v>
      </c>
    </row>
    <row r="44" spans="1:29" ht="26.25" hidden="1" customHeight="1">
      <c r="A44" s="307"/>
      <c r="B44" s="316" t="s">
        <v>601</v>
      </c>
      <c r="C44" s="353" t="s">
        <v>629</v>
      </c>
      <c r="D44" s="307"/>
      <c r="E44" s="358"/>
      <c r="F44" s="319" t="s">
        <v>641</v>
      </c>
      <c r="G44" s="318" t="s">
        <v>642</v>
      </c>
      <c r="H44" s="319">
        <v>3</v>
      </c>
      <c r="I44" s="319">
        <v>3</v>
      </c>
      <c r="J44" s="319">
        <v>0</v>
      </c>
      <c r="K44" s="319">
        <v>0</v>
      </c>
      <c r="L44" s="319">
        <v>0</v>
      </c>
      <c r="M44" s="319">
        <v>0</v>
      </c>
      <c r="N44" s="319">
        <v>0</v>
      </c>
      <c r="O44" s="319">
        <v>0</v>
      </c>
      <c r="P44" s="319">
        <v>0</v>
      </c>
      <c r="Q44" s="319">
        <v>1</v>
      </c>
      <c r="R44" s="319">
        <v>0</v>
      </c>
      <c r="S44" s="319">
        <v>0</v>
      </c>
      <c r="T44" s="319">
        <v>0</v>
      </c>
      <c r="U44" s="319" t="s">
        <v>265</v>
      </c>
      <c r="V44" s="327" t="s">
        <v>273</v>
      </c>
      <c r="W44" s="315">
        <v>1</v>
      </c>
      <c r="X44" s="320" t="s">
        <v>627</v>
      </c>
      <c r="Y44" s="307"/>
      <c r="Z44" s="321"/>
      <c r="AA44" s="321"/>
      <c r="AB44" s="321"/>
      <c r="AC44" s="523" t="s">
        <v>641</v>
      </c>
    </row>
    <row r="45" spans="1:29" ht="26.25" hidden="1" customHeight="1">
      <c r="A45" s="311">
        <v>4</v>
      </c>
      <c r="B45" s="314" t="s">
        <v>278</v>
      </c>
      <c r="C45" s="313"/>
      <c r="D45" s="313"/>
      <c r="E45" s="357"/>
      <c r="F45" s="364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4" t="s">
        <v>278</v>
      </c>
      <c r="W45" s="315">
        <v>10</v>
      </c>
      <c r="X45" s="313"/>
      <c r="Y45" s="313"/>
      <c r="Z45" s="313"/>
      <c r="AA45" s="313"/>
      <c r="AB45" s="313"/>
      <c r="AC45" s="523">
        <v>0</v>
      </c>
    </row>
    <row r="46" spans="1:29" ht="26.25" hidden="1" customHeight="1">
      <c r="A46" s="321"/>
      <c r="B46" s="316" t="s">
        <v>601</v>
      </c>
      <c r="C46" s="353" t="s">
        <v>607</v>
      </c>
      <c r="D46" s="307"/>
      <c r="E46" s="358"/>
      <c r="F46" s="319" t="s">
        <v>201</v>
      </c>
      <c r="G46" s="318" t="s">
        <v>180</v>
      </c>
      <c r="H46" s="319">
        <v>3</v>
      </c>
      <c r="I46" s="319">
        <v>3</v>
      </c>
      <c r="J46" s="319">
        <v>0</v>
      </c>
      <c r="K46" s="319">
        <v>0</v>
      </c>
      <c r="L46" s="319">
        <v>0</v>
      </c>
      <c r="M46" s="319">
        <v>0</v>
      </c>
      <c r="N46" s="319">
        <v>0</v>
      </c>
      <c r="O46" s="319">
        <v>0</v>
      </c>
      <c r="P46" s="319">
        <v>0</v>
      </c>
      <c r="Q46" s="319">
        <v>1</v>
      </c>
      <c r="R46" s="319">
        <v>30</v>
      </c>
      <c r="S46" s="319">
        <v>15</v>
      </c>
      <c r="T46" s="319">
        <v>2</v>
      </c>
      <c r="U46" s="319" t="s">
        <v>265</v>
      </c>
      <c r="V46" s="314" t="s">
        <v>278</v>
      </c>
      <c r="W46" s="315">
        <v>10</v>
      </c>
      <c r="X46" s="320" t="s">
        <v>608</v>
      </c>
      <c r="Y46" s="321"/>
      <c r="Z46" s="321"/>
      <c r="AA46" s="321"/>
      <c r="AB46" s="321"/>
      <c r="AC46" s="523" t="s">
        <v>201</v>
      </c>
    </row>
    <row r="47" spans="1:29" ht="26.25" hidden="1" customHeight="1">
      <c r="A47" s="321"/>
      <c r="B47" s="316" t="s">
        <v>601</v>
      </c>
      <c r="C47" s="353" t="s">
        <v>264</v>
      </c>
      <c r="D47" s="317" t="s">
        <v>602</v>
      </c>
      <c r="E47" s="359" t="s">
        <v>643</v>
      </c>
      <c r="F47" s="319" t="s">
        <v>266</v>
      </c>
      <c r="G47" s="318" t="s">
        <v>267</v>
      </c>
      <c r="H47" s="319">
        <v>2</v>
      </c>
      <c r="I47" s="319">
        <v>2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1</v>
      </c>
      <c r="R47" s="319">
        <v>16</v>
      </c>
      <c r="S47" s="319">
        <v>14</v>
      </c>
      <c r="T47" s="319">
        <v>2</v>
      </c>
      <c r="U47" s="319" t="s">
        <v>265</v>
      </c>
      <c r="V47" s="314" t="s">
        <v>278</v>
      </c>
      <c r="W47" s="315">
        <v>10</v>
      </c>
      <c r="X47" s="320" t="s">
        <v>608</v>
      </c>
      <c r="Y47" s="323" t="s">
        <v>504</v>
      </c>
      <c r="Z47" s="321"/>
      <c r="AA47" s="321"/>
      <c r="AB47" s="321"/>
      <c r="AC47" s="523" t="s">
        <v>266</v>
      </c>
    </row>
    <row r="48" spans="1:29" ht="26.25" hidden="1" customHeight="1">
      <c r="A48" s="321"/>
      <c r="B48" s="316" t="s">
        <v>601</v>
      </c>
      <c r="C48" s="353" t="s">
        <v>264</v>
      </c>
      <c r="D48" s="317" t="s">
        <v>602</v>
      </c>
      <c r="E48" s="359" t="s">
        <v>643</v>
      </c>
      <c r="F48" s="319" t="s">
        <v>268</v>
      </c>
      <c r="G48" s="318" t="s">
        <v>269</v>
      </c>
      <c r="H48" s="319">
        <v>2</v>
      </c>
      <c r="I48" s="319">
        <v>2</v>
      </c>
      <c r="J48" s="319">
        <v>0</v>
      </c>
      <c r="K48" s="319">
        <v>0</v>
      </c>
      <c r="L48" s="319">
        <v>0</v>
      </c>
      <c r="M48" s="319">
        <v>0</v>
      </c>
      <c r="N48" s="319">
        <v>0</v>
      </c>
      <c r="O48" s="319">
        <v>0</v>
      </c>
      <c r="P48" s="319">
        <v>0</v>
      </c>
      <c r="Q48" s="319">
        <v>1</v>
      </c>
      <c r="R48" s="319">
        <v>16</v>
      </c>
      <c r="S48" s="319">
        <v>14</v>
      </c>
      <c r="T48" s="319">
        <v>2</v>
      </c>
      <c r="U48" s="319" t="s">
        <v>265</v>
      </c>
      <c r="V48" s="314" t="s">
        <v>278</v>
      </c>
      <c r="W48" s="315">
        <v>10</v>
      </c>
      <c r="X48" s="320" t="s">
        <v>608</v>
      </c>
      <c r="Y48" s="323" t="s">
        <v>504</v>
      </c>
      <c r="Z48" s="321"/>
      <c r="AA48" s="321"/>
      <c r="AB48" s="321"/>
      <c r="AC48" s="523" t="s">
        <v>268</v>
      </c>
    </row>
    <row r="49" spans="1:29" ht="26.25" hidden="1" customHeight="1">
      <c r="A49" s="321"/>
      <c r="B49" s="316" t="s">
        <v>601</v>
      </c>
      <c r="C49" s="353" t="s">
        <v>264</v>
      </c>
      <c r="D49" s="317" t="s">
        <v>602</v>
      </c>
      <c r="E49" s="359" t="s">
        <v>644</v>
      </c>
      <c r="F49" s="319" t="s">
        <v>282</v>
      </c>
      <c r="G49" s="318" t="s">
        <v>283</v>
      </c>
      <c r="H49" s="319">
        <v>2</v>
      </c>
      <c r="I49" s="319">
        <v>2</v>
      </c>
      <c r="J49" s="319">
        <v>0</v>
      </c>
      <c r="K49" s="319">
        <v>0</v>
      </c>
      <c r="L49" s="319">
        <v>0</v>
      </c>
      <c r="M49" s="319">
        <v>0</v>
      </c>
      <c r="N49" s="319">
        <v>0</v>
      </c>
      <c r="O49" s="319">
        <v>0</v>
      </c>
      <c r="P49" s="319">
        <v>0</v>
      </c>
      <c r="Q49" s="319">
        <v>1</v>
      </c>
      <c r="R49" s="319">
        <v>20</v>
      </c>
      <c r="S49" s="319">
        <v>10</v>
      </c>
      <c r="T49" s="319">
        <v>2</v>
      </c>
      <c r="U49" s="319" t="s">
        <v>265</v>
      </c>
      <c r="V49" s="314" t="s">
        <v>278</v>
      </c>
      <c r="W49" s="315">
        <v>10</v>
      </c>
      <c r="X49" s="320" t="s">
        <v>608</v>
      </c>
      <c r="Y49" s="323" t="s">
        <v>505</v>
      </c>
      <c r="Z49" s="321"/>
      <c r="AA49" s="321"/>
      <c r="AB49" s="321"/>
      <c r="AC49" s="523" t="s">
        <v>282</v>
      </c>
    </row>
    <row r="50" spans="1:29" ht="26.25" hidden="1" customHeight="1">
      <c r="A50" s="321"/>
      <c r="B50" s="316" t="s">
        <v>601</v>
      </c>
      <c r="C50" s="353" t="s">
        <v>264</v>
      </c>
      <c r="D50" s="317" t="s">
        <v>602</v>
      </c>
      <c r="E50" s="359" t="s">
        <v>644</v>
      </c>
      <c r="F50" s="319" t="s">
        <v>284</v>
      </c>
      <c r="G50" s="318" t="s">
        <v>285</v>
      </c>
      <c r="H50" s="319">
        <v>2</v>
      </c>
      <c r="I50" s="319">
        <v>2</v>
      </c>
      <c r="J50" s="319">
        <v>0</v>
      </c>
      <c r="K50" s="319">
        <v>0</v>
      </c>
      <c r="L50" s="319">
        <v>0</v>
      </c>
      <c r="M50" s="319">
        <v>0</v>
      </c>
      <c r="N50" s="319">
        <v>0</v>
      </c>
      <c r="O50" s="319">
        <v>0</v>
      </c>
      <c r="P50" s="319">
        <v>0</v>
      </c>
      <c r="Q50" s="319">
        <v>1</v>
      </c>
      <c r="R50" s="319">
        <v>20</v>
      </c>
      <c r="S50" s="319">
        <v>10</v>
      </c>
      <c r="T50" s="319">
        <v>2</v>
      </c>
      <c r="U50" s="319" t="s">
        <v>265</v>
      </c>
      <c r="V50" s="314" t="s">
        <v>278</v>
      </c>
      <c r="W50" s="315">
        <v>10</v>
      </c>
      <c r="X50" s="320" t="s">
        <v>608</v>
      </c>
      <c r="Y50" s="323" t="s">
        <v>504</v>
      </c>
      <c r="Z50" s="321"/>
      <c r="AA50" s="321"/>
      <c r="AB50" s="321"/>
      <c r="AC50" s="523" t="s">
        <v>284</v>
      </c>
    </row>
    <row r="51" spans="1:29" ht="26.25" hidden="1" customHeight="1">
      <c r="A51" s="321"/>
      <c r="B51" s="316" t="s">
        <v>601</v>
      </c>
      <c r="C51" s="353" t="s">
        <v>264</v>
      </c>
      <c r="D51" s="317" t="s">
        <v>602</v>
      </c>
      <c r="E51" s="359" t="s">
        <v>644</v>
      </c>
      <c r="F51" s="319" t="s">
        <v>231</v>
      </c>
      <c r="G51" s="318" t="s">
        <v>198</v>
      </c>
      <c r="H51" s="319">
        <v>2</v>
      </c>
      <c r="I51" s="319">
        <v>2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19">
        <v>1</v>
      </c>
      <c r="R51" s="319">
        <v>20</v>
      </c>
      <c r="S51" s="319">
        <v>10</v>
      </c>
      <c r="T51" s="319">
        <v>2</v>
      </c>
      <c r="U51" s="319" t="s">
        <v>265</v>
      </c>
      <c r="V51" s="314" t="s">
        <v>278</v>
      </c>
      <c r="W51" s="315">
        <v>10</v>
      </c>
      <c r="X51" s="320" t="s">
        <v>608</v>
      </c>
      <c r="Y51" s="323" t="s">
        <v>504</v>
      </c>
      <c r="Z51" s="321"/>
      <c r="AA51" s="321"/>
      <c r="AB51" s="321"/>
      <c r="AC51" s="523" t="s">
        <v>231</v>
      </c>
    </row>
    <row r="52" spans="1:29" ht="26.25" hidden="1" customHeight="1">
      <c r="A52" s="321"/>
      <c r="B52" s="316" t="s">
        <v>601</v>
      </c>
      <c r="C52" s="353" t="s">
        <v>264</v>
      </c>
      <c r="D52" s="317" t="s">
        <v>602</v>
      </c>
      <c r="E52" s="359" t="s">
        <v>643</v>
      </c>
      <c r="F52" s="319" t="s">
        <v>234</v>
      </c>
      <c r="G52" s="318" t="s">
        <v>10</v>
      </c>
      <c r="H52" s="319">
        <v>2</v>
      </c>
      <c r="I52" s="319">
        <v>2</v>
      </c>
      <c r="J52" s="319">
        <v>0</v>
      </c>
      <c r="K52" s="319">
        <v>0</v>
      </c>
      <c r="L52" s="319">
        <v>0</v>
      </c>
      <c r="M52" s="319">
        <v>0</v>
      </c>
      <c r="N52" s="319">
        <v>0</v>
      </c>
      <c r="O52" s="319">
        <v>0</v>
      </c>
      <c r="P52" s="319">
        <v>0</v>
      </c>
      <c r="Q52" s="319">
        <v>1</v>
      </c>
      <c r="R52" s="319">
        <v>30</v>
      </c>
      <c r="S52" s="319">
        <v>0</v>
      </c>
      <c r="T52" s="319">
        <v>3</v>
      </c>
      <c r="U52" s="319" t="s">
        <v>265</v>
      </c>
      <c r="V52" s="314" t="s">
        <v>278</v>
      </c>
      <c r="W52" s="315">
        <v>10</v>
      </c>
      <c r="X52" s="323" t="s">
        <v>627</v>
      </c>
      <c r="Y52" s="323" t="s">
        <v>505</v>
      </c>
      <c r="Z52" s="321"/>
      <c r="AA52" s="321"/>
      <c r="AB52" s="321"/>
      <c r="AC52" s="523" t="s">
        <v>234</v>
      </c>
    </row>
    <row r="53" spans="1:29" ht="26.25" hidden="1" customHeight="1">
      <c r="A53" s="321"/>
      <c r="B53" s="316" t="s">
        <v>601</v>
      </c>
      <c r="C53" s="353" t="s">
        <v>264</v>
      </c>
      <c r="D53" s="317" t="s">
        <v>602</v>
      </c>
      <c r="E53" s="359" t="s">
        <v>643</v>
      </c>
      <c r="F53" s="319" t="s">
        <v>635</v>
      </c>
      <c r="G53" s="318" t="s">
        <v>636</v>
      </c>
      <c r="H53" s="319">
        <v>2</v>
      </c>
      <c r="I53" s="319">
        <v>2</v>
      </c>
      <c r="J53" s="319">
        <v>0</v>
      </c>
      <c r="K53" s="319">
        <v>0</v>
      </c>
      <c r="L53" s="319">
        <v>0</v>
      </c>
      <c r="M53" s="319">
        <v>0</v>
      </c>
      <c r="N53" s="319">
        <v>0</v>
      </c>
      <c r="O53" s="319">
        <v>0</v>
      </c>
      <c r="P53" s="319">
        <v>0</v>
      </c>
      <c r="Q53" s="319">
        <v>1</v>
      </c>
      <c r="R53" s="319">
        <v>0</v>
      </c>
      <c r="S53" s="319">
        <v>0</v>
      </c>
      <c r="T53" s="319">
        <v>0</v>
      </c>
      <c r="U53" s="319" t="s">
        <v>265</v>
      </c>
      <c r="V53" s="314" t="s">
        <v>278</v>
      </c>
      <c r="W53" s="315">
        <v>10</v>
      </c>
      <c r="X53" s="321"/>
      <c r="Y53" s="323" t="s">
        <v>504</v>
      </c>
      <c r="Z53" s="321"/>
      <c r="AA53" s="321"/>
      <c r="AB53" s="321"/>
      <c r="AC53" s="523" t="s">
        <v>635</v>
      </c>
    </row>
    <row r="54" spans="1:29" ht="26.25" hidden="1" customHeight="1">
      <c r="A54" s="321"/>
      <c r="B54" s="316" t="s">
        <v>601</v>
      </c>
      <c r="C54" s="353" t="s">
        <v>645</v>
      </c>
      <c r="D54" s="307"/>
      <c r="E54" s="358"/>
      <c r="F54" s="319" t="s">
        <v>646</v>
      </c>
      <c r="G54" s="318" t="s">
        <v>647</v>
      </c>
      <c r="H54" s="319">
        <v>3</v>
      </c>
      <c r="I54" s="319">
        <v>2</v>
      </c>
      <c r="J54" s="319">
        <v>1</v>
      </c>
      <c r="K54" s="319">
        <v>0</v>
      </c>
      <c r="L54" s="319">
        <v>0</v>
      </c>
      <c r="M54" s="319">
        <v>0</v>
      </c>
      <c r="N54" s="319">
        <v>0</v>
      </c>
      <c r="O54" s="319">
        <v>0</v>
      </c>
      <c r="P54" s="319">
        <v>0</v>
      </c>
      <c r="Q54" s="319">
        <v>1</v>
      </c>
      <c r="R54" s="319">
        <v>0</v>
      </c>
      <c r="S54" s="319">
        <v>0</v>
      </c>
      <c r="T54" s="319">
        <v>0</v>
      </c>
      <c r="U54" s="319" t="s">
        <v>254</v>
      </c>
      <c r="V54" s="314" t="s">
        <v>278</v>
      </c>
      <c r="W54" s="315">
        <v>10</v>
      </c>
      <c r="X54" s="321"/>
      <c r="Y54" s="321"/>
      <c r="Z54" s="321"/>
      <c r="AA54" s="321"/>
      <c r="AB54" s="321"/>
      <c r="AC54" s="523" t="s">
        <v>646</v>
      </c>
    </row>
    <row r="55" spans="1:29" ht="26.25" hidden="1" customHeight="1">
      <c r="A55" s="321"/>
      <c r="B55" s="316" t="s">
        <v>601</v>
      </c>
      <c r="C55" s="353" t="s">
        <v>610</v>
      </c>
      <c r="D55" s="317" t="s">
        <v>602</v>
      </c>
      <c r="E55" s="359" t="s">
        <v>611</v>
      </c>
      <c r="F55" s="319" t="s">
        <v>612</v>
      </c>
      <c r="G55" s="318" t="s">
        <v>257</v>
      </c>
      <c r="H55" s="319">
        <v>5</v>
      </c>
      <c r="I55" s="319">
        <v>5</v>
      </c>
      <c r="J55" s="319">
        <v>0</v>
      </c>
      <c r="K55" s="319">
        <v>0</v>
      </c>
      <c r="L55" s="319">
        <v>0</v>
      </c>
      <c r="M55" s="319">
        <v>0</v>
      </c>
      <c r="N55" s="319">
        <v>0</v>
      </c>
      <c r="O55" s="319">
        <v>0</v>
      </c>
      <c r="P55" s="319">
        <v>0</v>
      </c>
      <c r="Q55" s="319">
        <v>1</v>
      </c>
      <c r="R55" s="319">
        <v>0</v>
      </c>
      <c r="S55" s="319">
        <v>0</v>
      </c>
      <c r="T55" s="319">
        <v>0</v>
      </c>
      <c r="U55" s="319" t="s">
        <v>254</v>
      </c>
      <c r="V55" s="314" t="s">
        <v>278</v>
      </c>
      <c r="W55" s="315">
        <v>10</v>
      </c>
      <c r="X55" s="321"/>
      <c r="Y55" s="323" t="s">
        <v>504</v>
      </c>
      <c r="Z55" s="321"/>
      <c r="AA55" s="321"/>
      <c r="AB55" s="321"/>
      <c r="AC55" s="523" t="s">
        <v>612</v>
      </c>
    </row>
    <row r="56" spans="1:29" ht="26.25" hidden="1" customHeight="1">
      <c r="A56" s="321"/>
      <c r="B56" s="316" t="s">
        <v>601</v>
      </c>
      <c r="C56" s="353" t="s">
        <v>610</v>
      </c>
      <c r="D56" s="317" t="s">
        <v>602</v>
      </c>
      <c r="E56" s="359" t="s">
        <v>613</v>
      </c>
      <c r="F56" s="319" t="s">
        <v>614</v>
      </c>
      <c r="G56" s="318" t="s">
        <v>263</v>
      </c>
      <c r="H56" s="319">
        <v>5</v>
      </c>
      <c r="I56" s="319">
        <v>5</v>
      </c>
      <c r="J56" s="319">
        <v>0</v>
      </c>
      <c r="K56" s="319">
        <v>0</v>
      </c>
      <c r="L56" s="319">
        <v>0</v>
      </c>
      <c r="M56" s="319">
        <v>0</v>
      </c>
      <c r="N56" s="319">
        <v>0</v>
      </c>
      <c r="O56" s="319">
        <v>0</v>
      </c>
      <c r="P56" s="319">
        <v>0</v>
      </c>
      <c r="Q56" s="319">
        <v>1</v>
      </c>
      <c r="R56" s="319">
        <v>0</v>
      </c>
      <c r="S56" s="319">
        <v>0</v>
      </c>
      <c r="T56" s="319">
        <v>0</v>
      </c>
      <c r="U56" s="319" t="s">
        <v>254</v>
      </c>
      <c r="V56" s="314" t="s">
        <v>278</v>
      </c>
      <c r="W56" s="315">
        <v>10</v>
      </c>
      <c r="X56" s="321"/>
      <c r="Y56" s="323" t="s">
        <v>504</v>
      </c>
      <c r="Z56" s="321"/>
      <c r="AA56" s="321"/>
      <c r="AB56" s="321"/>
      <c r="AC56" s="523" t="s">
        <v>614</v>
      </c>
    </row>
    <row r="57" spans="1:29" ht="26.25" hidden="1" customHeight="1">
      <c r="A57" s="321"/>
      <c r="B57" s="316" t="s">
        <v>601</v>
      </c>
      <c r="C57" s="353" t="s">
        <v>610</v>
      </c>
      <c r="D57" s="317" t="s">
        <v>602</v>
      </c>
      <c r="E57" s="359" t="s">
        <v>615</v>
      </c>
      <c r="F57" s="319" t="s">
        <v>616</v>
      </c>
      <c r="G57" s="318" t="s">
        <v>260</v>
      </c>
      <c r="H57" s="319">
        <v>5</v>
      </c>
      <c r="I57" s="319">
        <v>5</v>
      </c>
      <c r="J57" s="319">
        <v>0</v>
      </c>
      <c r="K57" s="319">
        <v>0</v>
      </c>
      <c r="L57" s="319">
        <v>0</v>
      </c>
      <c r="M57" s="319">
        <v>0</v>
      </c>
      <c r="N57" s="319">
        <v>0</v>
      </c>
      <c r="O57" s="319">
        <v>0</v>
      </c>
      <c r="P57" s="319">
        <v>0</v>
      </c>
      <c r="Q57" s="319">
        <v>1</v>
      </c>
      <c r="R57" s="319">
        <v>0</v>
      </c>
      <c r="S57" s="319">
        <v>0</v>
      </c>
      <c r="T57" s="319">
        <v>0</v>
      </c>
      <c r="U57" s="319" t="s">
        <v>254</v>
      </c>
      <c r="V57" s="314" t="s">
        <v>278</v>
      </c>
      <c r="W57" s="315">
        <v>10</v>
      </c>
      <c r="X57" s="320" t="s">
        <v>617</v>
      </c>
      <c r="Y57" s="323" t="s">
        <v>504</v>
      </c>
      <c r="Z57" s="321"/>
      <c r="AA57" s="321"/>
      <c r="AB57" s="321"/>
      <c r="AC57" s="523" t="s">
        <v>616</v>
      </c>
    </row>
    <row r="58" spans="1:29" ht="26.25" hidden="1" customHeight="1">
      <c r="A58" s="321"/>
      <c r="B58" s="316" t="s">
        <v>601</v>
      </c>
      <c r="C58" s="353" t="s">
        <v>610</v>
      </c>
      <c r="D58" s="317" t="s">
        <v>602</v>
      </c>
      <c r="E58" s="359" t="s">
        <v>631</v>
      </c>
      <c r="F58" s="319" t="s">
        <v>648</v>
      </c>
      <c r="G58" s="318" t="s">
        <v>189</v>
      </c>
      <c r="H58" s="319">
        <v>5</v>
      </c>
      <c r="I58" s="319">
        <v>5</v>
      </c>
      <c r="J58" s="319">
        <v>0</v>
      </c>
      <c r="K58" s="319">
        <v>0</v>
      </c>
      <c r="L58" s="319">
        <v>0</v>
      </c>
      <c r="M58" s="319">
        <v>0</v>
      </c>
      <c r="N58" s="319">
        <v>0</v>
      </c>
      <c r="O58" s="319">
        <v>0</v>
      </c>
      <c r="P58" s="319">
        <v>0</v>
      </c>
      <c r="Q58" s="319">
        <v>1</v>
      </c>
      <c r="R58" s="319">
        <v>0</v>
      </c>
      <c r="S58" s="319">
        <v>0</v>
      </c>
      <c r="T58" s="319">
        <v>0</v>
      </c>
      <c r="U58" s="319" t="s">
        <v>254</v>
      </c>
      <c r="V58" s="314" t="s">
        <v>278</v>
      </c>
      <c r="W58" s="315">
        <v>10</v>
      </c>
      <c r="X58" s="321"/>
      <c r="Y58" s="323" t="s">
        <v>505</v>
      </c>
      <c r="Z58" s="321"/>
      <c r="AA58" s="319"/>
      <c r="AB58" s="321"/>
      <c r="AC58" s="523" t="s">
        <v>648</v>
      </c>
    </row>
    <row r="59" spans="1:29" ht="26.25" hidden="1" customHeight="1">
      <c r="A59" s="321"/>
      <c r="B59" s="316" t="s">
        <v>601</v>
      </c>
      <c r="C59" s="353" t="s">
        <v>610</v>
      </c>
      <c r="D59" s="317" t="s">
        <v>602</v>
      </c>
      <c r="E59" s="359" t="s">
        <v>622</v>
      </c>
      <c r="F59" s="319" t="s">
        <v>623</v>
      </c>
      <c r="G59" s="318" t="s">
        <v>624</v>
      </c>
      <c r="H59" s="319">
        <v>5</v>
      </c>
      <c r="I59" s="319">
        <v>5</v>
      </c>
      <c r="J59" s="319">
        <v>0</v>
      </c>
      <c r="K59" s="319">
        <v>0</v>
      </c>
      <c r="L59" s="319">
        <v>0</v>
      </c>
      <c r="M59" s="319">
        <v>0</v>
      </c>
      <c r="N59" s="319">
        <v>0</v>
      </c>
      <c r="O59" s="319">
        <v>0</v>
      </c>
      <c r="P59" s="319">
        <v>0</v>
      </c>
      <c r="Q59" s="319">
        <v>1</v>
      </c>
      <c r="R59" s="319">
        <v>0</v>
      </c>
      <c r="S59" s="319">
        <v>0</v>
      </c>
      <c r="T59" s="319">
        <v>0</v>
      </c>
      <c r="U59" s="319" t="s">
        <v>254</v>
      </c>
      <c r="V59" s="314" t="s">
        <v>278</v>
      </c>
      <c r="W59" s="315">
        <v>10</v>
      </c>
      <c r="X59" s="321"/>
      <c r="Y59" s="323" t="s">
        <v>504</v>
      </c>
      <c r="Z59" s="321"/>
      <c r="AA59" s="321"/>
      <c r="AB59" s="321"/>
      <c r="AC59" s="523" t="s">
        <v>623</v>
      </c>
    </row>
    <row r="60" spans="1:29" ht="26.25" hidden="1" customHeight="1">
      <c r="A60" s="321"/>
      <c r="B60" s="316" t="s">
        <v>601</v>
      </c>
      <c r="C60" s="353" t="s">
        <v>629</v>
      </c>
      <c r="D60" s="307"/>
      <c r="E60" s="358"/>
      <c r="F60" s="319" t="s">
        <v>649</v>
      </c>
      <c r="G60" s="318" t="s">
        <v>650</v>
      </c>
      <c r="H60" s="319">
        <v>2</v>
      </c>
      <c r="I60" s="319">
        <v>1</v>
      </c>
      <c r="J60" s="319">
        <v>0</v>
      </c>
      <c r="K60" s="319">
        <v>1</v>
      </c>
      <c r="L60" s="319">
        <v>0</v>
      </c>
      <c r="M60" s="319">
        <v>0</v>
      </c>
      <c r="N60" s="319">
        <v>0</v>
      </c>
      <c r="O60" s="319">
        <v>0</v>
      </c>
      <c r="P60" s="319">
        <v>0</v>
      </c>
      <c r="Q60" s="319">
        <v>1</v>
      </c>
      <c r="R60" s="319">
        <v>0</v>
      </c>
      <c r="S60" s="319">
        <v>0</v>
      </c>
      <c r="T60" s="319">
        <v>0</v>
      </c>
      <c r="U60" s="319" t="s">
        <v>254</v>
      </c>
      <c r="V60" s="314" t="s">
        <v>278</v>
      </c>
      <c r="W60" s="315">
        <v>10</v>
      </c>
      <c r="X60" s="323" t="s">
        <v>627</v>
      </c>
      <c r="Y60" s="321"/>
      <c r="Z60" s="321"/>
      <c r="AA60" s="321"/>
      <c r="AB60" s="321"/>
      <c r="AC60" s="523" t="s">
        <v>649</v>
      </c>
    </row>
    <row r="61" spans="1:29" ht="26.25" hidden="1" customHeight="1">
      <c r="A61" s="321"/>
      <c r="B61" s="316" t="s">
        <v>601</v>
      </c>
      <c r="C61" s="353" t="s">
        <v>294</v>
      </c>
      <c r="D61" s="317" t="s">
        <v>602</v>
      </c>
      <c r="E61" s="358"/>
      <c r="F61" s="319" t="s">
        <v>651</v>
      </c>
      <c r="G61" s="318" t="s">
        <v>652</v>
      </c>
      <c r="H61" s="319">
        <v>3</v>
      </c>
      <c r="I61" s="319">
        <v>3</v>
      </c>
      <c r="J61" s="319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19">
        <v>0</v>
      </c>
      <c r="Q61" s="319">
        <v>1</v>
      </c>
      <c r="R61" s="319">
        <v>0</v>
      </c>
      <c r="S61" s="319">
        <v>0</v>
      </c>
      <c r="T61" s="319">
        <v>0</v>
      </c>
      <c r="U61" s="319" t="s">
        <v>254</v>
      </c>
      <c r="V61" s="314" t="s">
        <v>278</v>
      </c>
      <c r="W61" s="315">
        <v>10</v>
      </c>
      <c r="X61" s="323">
        <v>4</v>
      </c>
      <c r="Y61" s="321"/>
      <c r="Z61" s="321"/>
      <c r="AA61" s="321"/>
      <c r="AB61" s="321"/>
      <c r="AC61" s="523" t="s">
        <v>651</v>
      </c>
    </row>
    <row r="62" spans="1:29" ht="26.25" hidden="1" customHeight="1">
      <c r="A62" s="311">
        <v>5</v>
      </c>
      <c r="B62" s="312" t="s">
        <v>286</v>
      </c>
      <c r="C62" s="313"/>
      <c r="D62" s="313"/>
      <c r="E62" s="357"/>
      <c r="F62" s="364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4" t="s">
        <v>286</v>
      </c>
      <c r="W62" s="315">
        <v>6</v>
      </c>
      <c r="X62" s="313"/>
      <c r="Y62" s="313"/>
      <c r="Z62" s="313"/>
      <c r="AA62" s="313"/>
      <c r="AB62" s="313"/>
      <c r="AC62" s="523">
        <v>0</v>
      </c>
    </row>
    <row r="63" spans="1:29" ht="26.25" hidden="1" customHeight="1">
      <c r="A63" s="321"/>
      <c r="B63" s="316" t="s">
        <v>601</v>
      </c>
      <c r="C63" s="353" t="s">
        <v>294</v>
      </c>
      <c r="D63" s="317" t="s">
        <v>602</v>
      </c>
      <c r="E63" s="358"/>
      <c r="F63" s="319" t="s">
        <v>221</v>
      </c>
      <c r="G63" s="318" t="s">
        <v>93</v>
      </c>
      <c r="H63" s="319">
        <v>3</v>
      </c>
      <c r="I63" s="319">
        <v>3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19">
        <v>0</v>
      </c>
      <c r="P63" s="319">
        <v>0</v>
      </c>
      <c r="Q63" s="319">
        <v>1</v>
      </c>
      <c r="R63" s="319">
        <v>40</v>
      </c>
      <c r="S63" s="319">
        <v>50</v>
      </c>
      <c r="T63" s="319">
        <v>4</v>
      </c>
      <c r="U63" s="319" t="s">
        <v>265</v>
      </c>
      <c r="V63" s="314" t="s">
        <v>286</v>
      </c>
      <c r="W63" s="315">
        <v>6</v>
      </c>
      <c r="X63" s="323">
        <v>4</v>
      </c>
      <c r="Y63" s="321"/>
      <c r="Z63" s="321"/>
      <c r="AA63" s="321"/>
      <c r="AB63" s="321"/>
      <c r="AC63" s="523" t="s">
        <v>221</v>
      </c>
    </row>
    <row r="64" spans="1:29" ht="26.25" hidden="1" customHeight="1">
      <c r="A64" s="321"/>
      <c r="B64" s="316" t="s">
        <v>601</v>
      </c>
      <c r="C64" s="353" t="s">
        <v>607</v>
      </c>
      <c r="D64" s="307"/>
      <c r="E64" s="358"/>
      <c r="F64" s="319" t="s">
        <v>201</v>
      </c>
      <c r="G64" s="318" t="s">
        <v>180</v>
      </c>
      <c r="H64" s="319">
        <v>3</v>
      </c>
      <c r="I64" s="319">
        <v>3</v>
      </c>
      <c r="J64" s="319">
        <v>0</v>
      </c>
      <c r="K64" s="319">
        <v>0</v>
      </c>
      <c r="L64" s="319">
        <v>0</v>
      </c>
      <c r="M64" s="319">
        <v>0</v>
      </c>
      <c r="N64" s="319">
        <v>0</v>
      </c>
      <c r="O64" s="319">
        <v>0</v>
      </c>
      <c r="P64" s="319">
        <v>0</v>
      </c>
      <c r="Q64" s="319">
        <v>1</v>
      </c>
      <c r="R64" s="319">
        <v>30</v>
      </c>
      <c r="S64" s="319">
        <v>15</v>
      </c>
      <c r="T64" s="319">
        <v>2</v>
      </c>
      <c r="U64" s="319" t="s">
        <v>265</v>
      </c>
      <c r="V64" s="314" t="s">
        <v>286</v>
      </c>
      <c r="W64" s="315">
        <v>6</v>
      </c>
      <c r="X64" s="320" t="s">
        <v>608</v>
      </c>
      <c r="Y64" s="321"/>
      <c r="Z64" s="321"/>
      <c r="AA64" s="321"/>
      <c r="AB64" s="321"/>
      <c r="AC64" s="523" t="s">
        <v>201</v>
      </c>
    </row>
    <row r="65" spans="1:29" ht="26.25" hidden="1" customHeight="1">
      <c r="A65" s="321"/>
      <c r="B65" s="316" t="s">
        <v>601</v>
      </c>
      <c r="C65" s="353" t="s">
        <v>264</v>
      </c>
      <c r="D65" s="317" t="s">
        <v>602</v>
      </c>
      <c r="E65" s="358"/>
      <c r="F65" s="319" t="s">
        <v>226</v>
      </c>
      <c r="G65" s="318" t="s">
        <v>192</v>
      </c>
      <c r="H65" s="319">
        <v>2</v>
      </c>
      <c r="I65" s="319">
        <v>2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19">
        <v>0</v>
      </c>
      <c r="Q65" s="319">
        <v>1</v>
      </c>
      <c r="R65" s="319">
        <v>40</v>
      </c>
      <c r="S65" s="319">
        <v>20</v>
      </c>
      <c r="T65" s="319">
        <v>2</v>
      </c>
      <c r="U65" s="319" t="s">
        <v>265</v>
      </c>
      <c r="V65" s="314" t="s">
        <v>286</v>
      </c>
      <c r="W65" s="315">
        <v>6</v>
      </c>
      <c r="X65" s="323" t="s">
        <v>608</v>
      </c>
      <c r="Y65" s="321"/>
      <c r="Z65" s="321"/>
      <c r="AA65" s="321"/>
      <c r="AB65" s="321"/>
      <c r="AC65" s="523" t="s">
        <v>226</v>
      </c>
    </row>
    <row r="66" spans="1:29" ht="26.25" hidden="1" customHeight="1">
      <c r="A66" s="321"/>
      <c r="B66" s="316" t="s">
        <v>601</v>
      </c>
      <c r="C66" s="353" t="s">
        <v>294</v>
      </c>
      <c r="D66" s="317" t="s">
        <v>602</v>
      </c>
      <c r="E66" s="358"/>
      <c r="F66" s="319" t="s">
        <v>653</v>
      </c>
      <c r="G66" s="328" t="s">
        <v>654</v>
      </c>
      <c r="H66" s="319">
        <v>3</v>
      </c>
      <c r="I66" s="319">
        <v>2</v>
      </c>
      <c r="J66" s="319">
        <v>1</v>
      </c>
      <c r="K66" s="319">
        <v>0</v>
      </c>
      <c r="L66" s="319">
        <v>0</v>
      </c>
      <c r="M66" s="319">
        <v>0</v>
      </c>
      <c r="N66" s="319">
        <v>0</v>
      </c>
      <c r="O66" s="319">
        <v>0</v>
      </c>
      <c r="P66" s="319">
        <v>0</v>
      </c>
      <c r="Q66" s="319">
        <v>1</v>
      </c>
      <c r="R66" s="319">
        <v>100</v>
      </c>
      <c r="S66" s="319">
        <v>20</v>
      </c>
      <c r="T66" s="319">
        <v>4</v>
      </c>
      <c r="U66" s="319" t="s">
        <v>265</v>
      </c>
      <c r="V66" s="314" t="s">
        <v>286</v>
      </c>
      <c r="W66" s="315">
        <v>6</v>
      </c>
      <c r="X66" s="323" t="s">
        <v>655</v>
      </c>
      <c r="Y66" s="321"/>
      <c r="Z66" s="321"/>
      <c r="AA66" s="321"/>
      <c r="AB66" s="321"/>
      <c r="AC66" s="523" t="s">
        <v>653</v>
      </c>
    </row>
    <row r="67" spans="1:29" ht="26.25" hidden="1" customHeight="1">
      <c r="A67" s="321"/>
      <c r="B67" s="316" t="s">
        <v>601</v>
      </c>
      <c r="C67" s="353" t="s">
        <v>610</v>
      </c>
      <c r="D67" s="317" t="s">
        <v>602</v>
      </c>
      <c r="E67" s="359" t="s">
        <v>611</v>
      </c>
      <c r="F67" s="319" t="s">
        <v>612</v>
      </c>
      <c r="G67" s="318" t="s">
        <v>257</v>
      </c>
      <c r="H67" s="319">
        <v>5</v>
      </c>
      <c r="I67" s="319">
        <v>5</v>
      </c>
      <c r="J67" s="319">
        <v>0</v>
      </c>
      <c r="K67" s="319">
        <v>0</v>
      </c>
      <c r="L67" s="319">
        <v>0</v>
      </c>
      <c r="M67" s="319">
        <v>0</v>
      </c>
      <c r="N67" s="319">
        <v>0</v>
      </c>
      <c r="O67" s="319">
        <v>0</v>
      </c>
      <c r="P67" s="319">
        <v>0</v>
      </c>
      <c r="Q67" s="319">
        <v>1</v>
      </c>
      <c r="R67" s="319">
        <v>0</v>
      </c>
      <c r="S67" s="319">
        <v>0</v>
      </c>
      <c r="T67" s="319">
        <v>0</v>
      </c>
      <c r="U67" s="319" t="s">
        <v>254</v>
      </c>
      <c r="V67" s="314" t="s">
        <v>286</v>
      </c>
      <c r="W67" s="315">
        <v>6</v>
      </c>
      <c r="X67" s="321"/>
      <c r="Y67" s="323" t="s">
        <v>656</v>
      </c>
      <c r="Z67" s="321"/>
      <c r="AA67" s="321"/>
      <c r="AB67" s="321"/>
      <c r="AC67" s="523" t="s">
        <v>612</v>
      </c>
    </row>
    <row r="68" spans="1:29" ht="26.25" hidden="1" customHeight="1">
      <c r="A68" s="321"/>
      <c r="B68" s="316" t="s">
        <v>601</v>
      </c>
      <c r="C68" s="353" t="s">
        <v>610</v>
      </c>
      <c r="D68" s="317" t="s">
        <v>602</v>
      </c>
      <c r="E68" s="359" t="s">
        <v>613</v>
      </c>
      <c r="F68" s="319" t="s">
        <v>614</v>
      </c>
      <c r="G68" s="318" t="s">
        <v>263</v>
      </c>
      <c r="H68" s="319">
        <v>5</v>
      </c>
      <c r="I68" s="319">
        <v>5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19">
        <v>0</v>
      </c>
      <c r="Q68" s="319">
        <v>1</v>
      </c>
      <c r="R68" s="319">
        <v>0</v>
      </c>
      <c r="S68" s="319">
        <v>0</v>
      </c>
      <c r="T68" s="319">
        <v>0</v>
      </c>
      <c r="U68" s="319" t="s">
        <v>254</v>
      </c>
      <c r="V68" s="314" t="s">
        <v>286</v>
      </c>
      <c r="W68" s="315">
        <v>6</v>
      </c>
      <c r="X68" s="321"/>
      <c r="Y68" s="323" t="s">
        <v>656</v>
      </c>
      <c r="Z68" s="321"/>
      <c r="AA68" s="321"/>
      <c r="AB68" s="321"/>
      <c r="AC68" s="523" t="s">
        <v>614</v>
      </c>
    </row>
    <row r="69" spans="1:29" ht="26.25" hidden="1" customHeight="1">
      <c r="A69" s="321"/>
      <c r="B69" s="316" t="s">
        <v>601</v>
      </c>
      <c r="C69" s="353" t="s">
        <v>610</v>
      </c>
      <c r="D69" s="317" t="s">
        <v>602</v>
      </c>
      <c r="E69" s="359" t="s">
        <v>615</v>
      </c>
      <c r="F69" s="319" t="s">
        <v>616</v>
      </c>
      <c r="G69" s="318" t="s">
        <v>260</v>
      </c>
      <c r="H69" s="319">
        <v>5</v>
      </c>
      <c r="I69" s="319">
        <v>5</v>
      </c>
      <c r="J69" s="319">
        <v>0</v>
      </c>
      <c r="K69" s="319">
        <v>0</v>
      </c>
      <c r="L69" s="319">
        <v>0</v>
      </c>
      <c r="M69" s="319">
        <v>0</v>
      </c>
      <c r="N69" s="319">
        <v>0</v>
      </c>
      <c r="O69" s="319">
        <v>0</v>
      </c>
      <c r="P69" s="319">
        <v>0</v>
      </c>
      <c r="Q69" s="319">
        <v>1</v>
      </c>
      <c r="R69" s="319">
        <v>0</v>
      </c>
      <c r="S69" s="319">
        <v>0</v>
      </c>
      <c r="T69" s="319">
        <v>0</v>
      </c>
      <c r="U69" s="319" t="s">
        <v>254</v>
      </c>
      <c r="V69" s="314" t="s">
        <v>286</v>
      </c>
      <c r="W69" s="315">
        <v>6</v>
      </c>
      <c r="X69" s="320" t="s">
        <v>617</v>
      </c>
      <c r="Y69" s="323" t="s">
        <v>656</v>
      </c>
      <c r="Z69" s="321"/>
      <c r="AA69" s="321"/>
      <c r="AB69" s="321"/>
      <c r="AC69" s="523" t="s">
        <v>616</v>
      </c>
    </row>
    <row r="70" spans="1:29" ht="26.25" hidden="1" customHeight="1">
      <c r="A70" s="321"/>
      <c r="B70" s="316" t="s">
        <v>601</v>
      </c>
      <c r="C70" s="353" t="s">
        <v>610</v>
      </c>
      <c r="D70" s="317" t="s">
        <v>602</v>
      </c>
      <c r="E70" s="359" t="s">
        <v>631</v>
      </c>
      <c r="F70" s="319" t="s">
        <v>657</v>
      </c>
      <c r="G70" s="318" t="s">
        <v>658</v>
      </c>
      <c r="H70" s="319">
        <v>5</v>
      </c>
      <c r="I70" s="319">
        <v>5</v>
      </c>
      <c r="J70" s="319">
        <v>0</v>
      </c>
      <c r="K70" s="319">
        <v>0</v>
      </c>
      <c r="L70" s="319">
        <v>0</v>
      </c>
      <c r="M70" s="319">
        <v>0</v>
      </c>
      <c r="N70" s="319">
        <v>0</v>
      </c>
      <c r="O70" s="319">
        <v>0</v>
      </c>
      <c r="P70" s="319">
        <v>0</v>
      </c>
      <c r="Q70" s="319">
        <v>1</v>
      </c>
      <c r="R70" s="319">
        <v>0</v>
      </c>
      <c r="S70" s="319">
        <v>0</v>
      </c>
      <c r="T70" s="319">
        <v>0</v>
      </c>
      <c r="U70" s="319" t="s">
        <v>254</v>
      </c>
      <c r="V70" s="314" t="s">
        <v>286</v>
      </c>
      <c r="W70" s="315">
        <v>6</v>
      </c>
      <c r="X70" s="323" t="s">
        <v>620</v>
      </c>
      <c r="Y70" s="323" t="s">
        <v>505</v>
      </c>
      <c r="Z70" s="321"/>
      <c r="AA70" s="321"/>
      <c r="AB70" s="325" t="s">
        <v>621</v>
      </c>
      <c r="AC70" s="523" t="s">
        <v>657</v>
      </c>
    </row>
    <row r="71" spans="1:29" ht="26.25" hidden="1" customHeight="1">
      <c r="A71" s="321"/>
      <c r="B71" s="316" t="s">
        <v>601</v>
      </c>
      <c r="C71" s="353" t="s">
        <v>610</v>
      </c>
      <c r="D71" s="317" t="s">
        <v>602</v>
      </c>
      <c r="E71" s="359" t="s">
        <v>622</v>
      </c>
      <c r="F71" s="319" t="s">
        <v>623</v>
      </c>
      <c r="G71" s="318" t="s">
        <v>624</v>
      </c>
      <c r="H71" s="319">
        <v>5</v>
      </c>
      <c r="I71" s="319">
        <v>5</v>
      </c>
      <c r="J71" s="319">
        <v>0</v>
      </c>
      <c r="K71" s="319">
        <v>0</v>
      </c>
      <c r="L71" s="319">
        <v>0</v>
      </c>
      <c r="M71" s="319">
        <v>0</v>
      </c>
      <c r="N71" s="319">
        <v>0</v>
      </c>
      <c r="O71" s="319">
        <v>0</v>
      </c>
      <c r="P71" s="319">
        <v>0</v>
      </c>
      <c r="Q71" s="319">
        <v>1</v>
      </c>
      <c r="R71" s="319">
        <v>0</v>
      </c>
      <c r="S71" s="319">
        <v>0</v>
      </c>
      <c r="T71" s="319">
        <v>0</v>
      </c>
      <c r="U71" s="319" t="s">
        <v>254</v>
      </c>
      <c r="V71" s="314" t="s">
        <v>286</v>
      </c>
      <c r="W71" s="315">
        <v>6</v>
      </c>
      <c r="X71" s="321"/>
      <c r="Y71" s="323" t="s">
        <v>656</v>
      </c>
      <c r="Z71" s="321"/>
      <c r="AA71" s="321"/>
      <c r="AB71" s="321"/>
      <c r="AC71" s="523" t="s">
        <v>623</v>
      </c>
    </row>
    <row r="72" spans="1:29" ht="26.25" hidden="1" customHeight="1">
      <c r="A72" s="321"/>
      <c r="B72" s="316" t="s">
        <v>601</v>
      </c>
      <c r="C72" s="353" t="s">
        <v>625</v>
      </c>
      <c r="D72" s="307"/>
      <c r="E72" s="358"/>
      <c r="F72" s="319" t="s">
        <v>659</v>
      </c>
      <c r="G72" s="318" t="s">
        <v>30</v>
      </c>
      <c r="H72" s="319">
        <v>3</v>
      </c>
      <c r="I72" s="319">
        <v>3</v>
      </c>
      <c r="J72" s="319">
        <v>0</v>
      </c>
      <c r="K72" s="319">
        <v>0</v>
      </c>
      <c r="L72" s="319">
        <v>0</v>
      </c>
      <c r="M72" s="319">
        <v>0</v>
      </c>
      <c r="N72" s="319">
        <v>0</v>
      </c>
      <c r="O72" s="319">
        <v>0</v>
      </c>
      <c r="P72" s="319">
        <v>0</v>
      </c>
      <c r="Q72" s="319">
        <v>1</v>
      </c>
      <c r="R72" s="319">
        <v>0</v>
      </c>
      <c r="S72" s="319">
        <v>0</v>
      </c>
      <c r="T72" s="319">
        <v>0</v>
      </c>
      <c r="U72" s="319" t="s">
        <v>254</v>
      </c>
      <c r="V72" s="314" t="s">
        <v>286</v>
      </c>
      <c r="W72" s="315">
        <v>6</v>
      </c>
      <c r="X72" s="323">
        <v>3</v>
      </c>
      <c r="Y72" s="321"/>
      <c r="Z72" s="321"/>
      <c r="AA72" s="321"/>
      <c r="AB72" s="321"/>
      <c r="AC72" s="523" t="s">
        <v>659</v>
      </c>
    </row>
    <row r="73" spans="1:29" ht="26.25" hidden="1" customHeight="1">
      <c r="A73" s="321"/>
      <c r="B73" s="316" t="s">
        <v>601</v>
      </c>
      <c r="C73" s="353" t="s">
        <v>629</v>
      </c>
      <c r="D73" s="307"/>
      <c r="E73" s="358"/>
      <c r="F73" s="319" t="s">
        <v>660</v>
      </c>
      <c r="G73" s="318" t="s">
        <v>159</v>
      </c>
      <c r="H73" s="319">
        <v>2</v>
      </c>
      <c r="I73" s="319">
        <v>2</v>
      </c>
      <c r="J73" s="319">
        <v>0</v>
      </c>
      <c r="K73" s="319">
        <v>0</v>
      </c>
      <c r="L73" s="319">
        <v>0</v>
      </c>
      <c r="M73" s="319">
        <v>0</v>
      </c>
      <c r="N73" s="319">
        <v>0</v>
      </c>
      <c r="O73" s="319">
        <v>0</v>
      </c>
      <c r="P73" s="319">
        <v>0</v>
      </c>
      <c r="Q73" s="319">
        <v>1</v>
      </c>
      <c r="R73" s="319">
        <v>0</v>
      </c>
      <c r="S73" s="319">
        <v>0</v>
      </c>
      <c r="T73" s="319">
        <v>0</v>
      </c>
      <c r="U73" s="319" t="s">
        <v>254</v>
      </c>
      <c r="V73" s="314" t="s">
        <v>286</v>
      </c>
      <c r="W73" s="315">
        <v>6</v>
      </c>
      <c r="X73" s="323">
        <v>3</v>
      </c>
      <c r="Y73" s="321"/>
      <c r="Z73" s="321"/>
      <c r="AA73" s="321"/>
      <c r="AB73" s="321"/>
      <c r="AC73" s="523" t="s">
        <v>660</v>
      </c>
    </row>
    <row r="74" spans="1:29" ht="26.25" hidden="1" customHeight="1">
      <c r="A74" s="311">
        <v>6</v>
      </c>
      <c r="B74" s="329" t="s">
        <v>287</v>
      </c>
      <c r="C74" s="313"/>
      <c r="D74" s="313"/>
      <c r="E74" s="357"/>
      <c r="F74" s="364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4" t="s">
        <v>287</v>
      </c>
      <c r="W74" s="315">
        <v>3</v>
      </c>
      <c r="X74" s="313"/>
      <c r="Y74" s="313"/>
      <c r="Z74" s="313"/>
      <c r="AA74" s="313"/>
      <c r="AB74" s="313"/>
      <c r="AC74" s="523">
        <v>0</v>
      </c>
    </row>
    <row r="75" spans="1:29" ht="26.25" hidden="1" customHeight="1">
      <c r="A75" s="307"/>
      <c r="B75" s="316" t="s">
        <v>601</v>
      </c>
      <c r="C75" s="353" t="s">
        <v>625</v>
      </c>
      <c r="D75" s="307"/>
      <c r="E75" s="358"/>
      <c r="F75" s="319" t="s">
        <v>424</v>
      </c>
      <c r="G75" s="318" t="s">
        <v>423</v>
      </c>
      <c r="H75" s="319">
        <v>3</v>
      </c>
      <c r="I75" s="319">
        <v>3</v>
      </c>
      <c r="J75" s="319">
        <v>0</v>
      </c>
      <c r="K75" s="319">
        <v>0</v>
      </c>
      <c r="L75" s="319">
        <v>0</v>
      </c>
      <c r="M75" s="319">
        <v>0</v>
      </c>
      <c r="N75" s="319">
        <v>0</v>
      </c>
      <c r="O75" s="319">
        <v>0</v>
      </c>
      <c r="P75" s="319">
        <v>0</v>
      </c>
      <c r="Q75" s="319">
        <v>1</v>
      </c>
      <c r="R75" s="319">
        <v>40</v>
      </c>
      <c r="S75" s="319">
        <v>50</v>
      </c>
      <c r="T75" s="319">
        <v>2</v>
      </c>
      <c r="U75" s="319" t="s">
        <v>265</v>
      </c>
      <c r="V75" s="314" t="s">
        <v>287</v>
      </c>
      <c r="W75" s="315">
        <v>3</v>
      </c>
      <c r="X75" s="320" t="s">
        <v>627</v>
      </c>
      <c r="Y75" s="307"/>
      <c r="Z75" s="321"/>
      <c r="AA75" s="321"/>
      <c r="AB75" s="325" t="s">
        <v>628</v>
      </c>
      <c r="AC75" s="523" t="s">
        <v>424</v>
      </c>
    </row>
    <row r="76" spans="1:29" ht="26.25" hidden="1" customHeight="1">
      <c r="A76" s="307"/>
      <c r="B76" s="316" t="s">
        <v>601</v>
      </c>
      <c r="C76" s="353" t="s">
        <v>629</v>
      </c>
      <c r="D76" s="317" t="s">
        <v>602</v>
      </c>
      <c r="E76" s="358"/>
      <c r="F76" s="319" t="s">
        <v>205</v>
      </c>
      <c r="G76" s="318" t="s">
        <v>134</v>
      </c>
      <c r="H76" s="319">
        <v>2</v>
      </c>
      <c r="I76" s="319">
        <v>2</v>
      </c>
      <c r="J76" s="319">
        <v>0</v>
      </c>
      <c r="K76" s="319">
        <v>0</v>
      </c>
      <c r="L76" s="319">
        <v>0</v>
      </c>
      <c r="M76" s="319">
        <v>0</v>
      </c>
      <c r="N76" s="319">
        <v>0</v>
      </c>
      <c r="O76" s="319">
        <v>0</v>
      </c>
      <c r="P76" s="319">
        <v>0</v>
      </c>
      <c r="Q76" s="319">
        <v>1</v>
      </c>
      <c r="R76" s="319">
        <v>20</v>
      </c>
      <c r="S76" s="319">
        <v>10</v>
      </c>
      <c r="T76" s="319">
        <v>2</v>
      </c>
      <c r="U76" s="319" t="s">
        <v>265</v>
      </c>
      <c r="V76" s="314" t="s">
        <v>287</v>
      </c>
      <c r="W76" s="315">
        <v>3</v>
      </c>
      <c r="X76" s="320" t="s">
        <v>661</v>
      </c>
      <c r="Y76" s="307"/>
      <c r="Z76" s="321"/>
      <c r="AA76" s="321"/>
      <c r="AB76" s="321"/>
      <c r="AC76" s="523" t="s">
        <v>205</v>
      </c>
    </row>
    <row r="77" spans="1:29" ht="26.25" hidden="1" customHeight="1">
      <c r="A77" s="307"/>
      <c r="B77" s="316" t="s">
        <v>601</v>
      </c>
      <c r="C77" s="353" t="s">
        <v>629</v>
      </c>
      <c r="D77" s="317" t="s">
        <v>602</v>
      </c>
      <c r="E77" s="358"/>
      <c r="F77" s="319" t="s">
        <v>204</v>
      </c>
      <c r="G77" s="318" t="s">
        <v>135</v>
      </c>
      <c r="H77" s="319">
        <v>2</v>
      </c>
      <c r="I77" s="319">
        <v>2</v>
      </c>
      <c r="J77" s="319">
        <v>0</v>
      </c>
      <c r="K77" s="319">
        <v>0</v>
      </c>
      <c r="L77" s="319">
        <v>0</v>
      </c>
      <c r="M77" s="319">
        <v>0</v>
      </c>
      <c r="N77" s="319">
        <v>0</v>
      </c>
      <c r="O77" s="319">
        <v>0</v>
      </c>
      <c r="P77" s="319">
        <v>0</v>
      </c>
      <c r="Q77" s="319">
        <v>1</v>
      </c>
      <c r="R77" s="319">
        <v>20</v>
      </c>
      <c r="S77" s="319">
        <v>10</v>
      </c>
      <c r="T77" s="319">
        <v>2</v>
      </c>
      <c r="U77" s="319" t="s">
        <v>265</v>
      </c>
      <c r="V77" s="314" t="s">
        <v>287</v>
      </c>
      <c r="W77" s="315">
        <v>3</v>
      </c>
      <c r="X77" s="320" t="s">
        <v>661</v>
      </c>
      <c r="Y77" s="307"/>
      <c r="Z77" s="321"/>
      <c r="AA77" s="321"/>
      <c r="AB77" s="321"/>
      <c r="AC77" s="523" t="s">
        <v>204</v>
      </c>
    </row>
    <row r="78" spans="1:29" ht="26.25" hidden="1" customHeight="1">
      <c r="A78" s="307"/>
      <c r="B78" s="316" t="s">
        <v>601</v>
      </c>
      <c r="C78" s="353" t="s">
        <v>629</v>
      </c>
      <c r="D78" s="317" t="s">
        <v>602</v>
      </c>
      <c r="E78" s="358"/>
      <c r="F78" s="319" t="s">
        <v>203</v>
      </c>
      <c r="G78" s="318" t="s">
        <v>136</v>
      </c>
      <c r="H78" s="319">
        <v>2</v>
      </c>
      <c r="I78" s="319">
        <v>2</v>
      </c>
      <c r="J78" s="319">
        <v>0</v>
      </c>
      <c r="K78" s="319">
        <v>0</v>
      </c>
      <c r="L78" s="319">
        <v>0</v>
      </c>
      <c r="M78" s="319">
        <v>0</v>
      </c>
      <c r="N78" s="319">
        <v>0</v>
      </c>
      <c r="O78" s="319">
        <v>0</v>
      </c>
      <c r="P78" s="319">
        <v>0</v>
      </c>
      <c r="Q78" s="319">
        <v>1</v>
      </c>
      <c r="R78" s="319">
        <v>20</v>
      </c>
      <c r="S78" s="319">
        <v>10</v>
      </c>
      <c r="T78" s="319">
        <v>2</v>
      </c>
      <c r="U78" s="319" t="s">
        <v>265</v>
      </c>
      <c r="V78" s="314" t="s">
        <v>287</v>
      </c>
      <c r="W78" s="315">
        <v>3</v>
      </c>
      <c r="X78" s="320" t="s">
        <v>661</v>
      </c>
      <c r="Y78" s="307"/>
      <c r="Z78" s="321"/>
      <c r="AA78" s="321"/>
      <c r="AB78" s="321"/>
      <c r="AC78" s="523" t="s">
        <v>203</v>
      </c>
    </row>
    <row r="79" spans="1:29" ht="26.25" hidden="1" customHeight="1">
      <c r="A79" s="307"/>
      <c r="B79" s="316" t="s">
        <v>601</v>
      </c>
      <c r="C79" s="353" t="s">
        <v>629</v>
      </c>
      <c r="D79" s="317" t="s">
        <v>602</v>
      </c>
      <c r="E79" s="358"/>
      <c r="F79" s="319" t="s">
        <v>206</v>
      </c>
      <c r="G79" s="318" t="s">
        <v>137</v>
      </c>
      <c r="H79" s="319">
        <v>2</v>
      </c>
      <c r="I79" s="319">
        <v>2</v>
      </c>
      <c r="J79" s="319">
        <v>0</v>
      </c>
      <c r="K79" s="319">
        <v>0</v>
      </c>
      <c r="L79" s="319">
        <v>0</v>
      </c>
      <c r="M79" s="319">
        <v>0</v>
      </c>
      <c r="N79" s="319">
        <v>0</v>
      </c>
      <c r="O79" s="319">
        <v>0</v>
      </c>
      <c r="P79" s="319">
        <v>0</v>
      </c>
      <c r="Q79" s="319">
        <v>1</v>
      </c>
      <c r="R79" s="319">
        <v>26</v>
      </c>
      <c r="S79" s="319">
        <v>13</v>
      </c>
      <c r="T79" s="319">
        <v>2</v>
      </c>
      <c r="U79" s="319" t="s">
        <v>265</v>
      </c>
      <c r="V79" s="314" t="s">
        <v>287</v>
      </c>
      <c r="W79" s="315">
        <v>3</v>
      </c>
      <c r="X79" s="320" t="s">
        <v>661</v>
      </c>
      <c r="Y79" s="307"/>
      <c r="Z79" s="321"/>
      <c r="AA79" s="321"/>
      <c r="AB79" s="321"/>
      <c r="AC79" s="523" t="s">
        <v>206</v>
      </c>
    </row>
    <row r="80" spans="1:29" ht="26.25" hidden="1" customHeight="1">
      <c r="A80" s="307"/>
      <c r="B80" s="316" t="s">
        <v>601</v>
      </c>
      <c r="C80" s="353" t="s">
        <v>607</v>
      </c>
      <c r="D80" s="307"/>
      <c r="E80" s="358"/>
      <c r="F80" s="319" t="s">
        <v>201</v>
      </c>
      <c r="G80" s="318" t="s">
        <v>180</v>
      </c>
      <c r="H80" s="319">
        <v>3</v>
      </c>
      <c r="I80" s="319">
        <v>3</v>
      </c>
      <c r="J80" s="319">
        <v>0</v>
      </c>
      <c r="K80" s="319">
        <v>0</v>
      </c>
      <c r="L80" s="319">
        <v>0</v>
      </c>
      <c r="M80" s="319">
        <v>0</v>
      </c>
      <c r="N80" s="319">
        <v>0</v>
      </c>
      <c r="O80" s="319">
        <v>0</v>
      </c>
      <c r="P80" s="319">
        <v>0</v>
      </c>
      <c r="Q80" s="319">
        <v>1</v>
      </c>
      <c r="R80" s="319">
        <v>30</v>
      </c>
      <c r="S80" s="319">
        <v>15</v>
      </c>
      <c r="T80" s="319">
        <v>2</v>
      </c>
      <c r="U80" s="319" t="s">
        <v>265</v>
      </c>
      <c r="V80" s="314" t="s">
        <v>287</v>
      </c>
      <c r="W80" s="315">
        <v>3</v>
      </c>
      <c r="X80" s="320" t="s">
        <v>608</v>
      </c>
      <c r="Y80" s="307"/>
      <c r="Z80" s="321"/>
      <c r="AA80" s="321"/>
      <c r="AB80" s="321"/>
      <c r="AC80" s="523" t="s">
        <v>201</v>
      </c>
    </row>
    <row r="81" spans="1:29" ht="26.25" hidden="1" customHeight="1">
      <c r="A81" s="307"/>
      <c r="B81" s="316" t="s">
        <v>601</v>
      </c>
      <c r="C81" s="353" t="s">
        <v>264</v>
      </c>
      <c r="D81" s="317" t="s">
        <v>602</v>
      </c>
      <c r="E81" s="358"/>
      <c r="F81" s="319" t="s">
        <v>202</v>
      </c>
      <c r="G81" s="318" t="s">
        <v>388</v>
      </c>
      <c r="H81" s="319">
        <v>2</v>
      </c>
      <c r="I81" s="319">
        <v>2</v>
      </c>
      <c r="J81" s="319">
        <v>0</v>
      </c>
      <c r="K81" s="319">
        <v>0</v>
      </c>
      <c r="L81" s="319">
        <v>0</v>
      </c>
      <c r="M81" s="319">
        <v>0</v>
      </c>
      <c r="N81" s="319">
        <v>0</v>
      </c>
      <c r="O81" s="319">
        <v>0</v>
      </c>
      <c r="P81" s="319">
        <v>0</v>
      </c>
      <c r="Q81" s="319">
        <v>1</v>
      </c>
      <c r="R81" s="319">
        <v>20</v>
      </c>
      <c r="S81" s="319">
        <v>10</v>
      </c>
      <c r="T81" s="319">
        <v>2</v>
      </c>
      <c r="U81" s="319" t="s">
        <v>265</v>
      </c>
      <c r="V81" s="314" t="s">
        <v>287</v>
      </c>
      <c r="W81" s="315">
        <v>3</v>
      </c>
      <c r="X81" s="320" t="s">
        <v>661</v>
      </c>
      <c r="Y81" s="307"/>
      <c r="Z81" s="321"/>
      <c r="AA81" s="321"/>
      <c r="AB81" s="321"/>
      <c r="AC81" s="523" t="s">
        <v>202</v>
      </c>
    </row>
    <row r="82" spans="1:29" ht="26.25" hidden="1" customHeight="1">
      <c r="A82" s="307"/>
      <c r="B82" s="316" t="s">
        <v>601</v>
      </c>
      <c r="C82" s="353" t="s">
        <v>610</v>
      </c>
      <c r="D82" s="317" t="s">
        <v>602</v>
      </c>
      <c r="E82" s="359" t="s">
        <v>613</v>
      </c>
      <c r="F82" s="319" t="s">
        <v>614</v>
      </c>
      <c r="G82" s="318" t="s">
        <v>263</v>
      </c>
      <c r="H82" s="319">
        <v>5</v>
      </c>
      <c r="I82" s="319">
        <v>5</v>
      </c>
      <c r="J82" s="319">
        <v>0</v>
      </c>
      <c r="K82" s="319">
        <v>0</v>
      </c>
      <c r="L82" s="319">
        <v>0</v>
      </c>
      <c r="M82" s="319">
        <v>0</v>
      </c>
      <c r="N82" s="319">
        <v>0</v>
      </c>
      <c r="O82" s="319">
        <v>0</v>
      </c>
      <c r="P82" s="319">
        <v>0</v>
      </c>
      <c r="Q82" s="319">
        <v>1</v>
      </c>
      <c r="R82" s="319">
        <v>0</v>
      </c>
      <c r="S82" s="319">
        <v>0</v>
      </c>
      <c r="T82" s="319">
        <v>0</v>
      </c>
      <c r="U82" s="319" t="s">
        <v>254</v>
      </c>
      <c r="V82" s="314" t="s">
        <v>287</v>
      </c>
      <c r="W82" s="315">
        <v>3</v>
      </c>
      <c r="X82" s="320" t="s">
        <v>617</v>
      </c>
      <c r="Y82" s="320" t="s">
        <v>505</v>
      </c>
      <c r="Z82" s="321"/>
      <c r="AA82" s="321"/>
      <c r="AB82" s="325" t="s">
        <v>265</v>
      </c>
      <c r="AC82" s="523" t="s">
        <v>614</v>
      </c>
    </row>
    <row r="83" spans="1:29" ht="26.25" hidden="1" customHeight="1">
      <c r="A83" s="307"/>
      <c r="B83" s="316" t="s">
        <v>601</v>
      </c>
      <c r="C83" s="353" t="s">
        <v>610</v>
      </c>
      <c r="D83" s="317" t="s">
        <v>602</v>
      </c>
      <c r="E83" s="359" t="s">
        <v>615</v>
      </c>
      <c r="F83" s="319" t="s">
        <v>616</v>
      </c>
      <c r="G83" s="318" t="s">
        <v>260</v>
      </c>
      <c r="H83" s="319">
        <v>5</v>
      </c>
      <c r="I83" s="319">
        <v>5</v>
      </c>
      <c r="J83" s="319">
        <v>0</v>
      </c>
      <c r="K83" s="319">
        <v>0</v>
      </c>
      <c r="L83" s="319">
        <v>0</v>
      </c>
      <c r="M83" s="319">
        <v>0</v>
      </c>
      <c r="N83" s="319">
        <v>0</v>
      </c>
      <c r="O83" s="319">
        <v>0</v>
      </c>
      <c r="P83" s="319">
        <v>0</v>
      </c>
      <c r="Q83" s="319">
        <v>1</v>
      </c>
      <c r="R83" s="319">
        <v>0</v>
      </c>
      <c r="S83" s="319">
        <v>0</v>
      </c>
      <c r="T83" s="319">
        <v>0</v>
      </c>
      <c r="U83" s="319" t="s">
        <v>254</v>
      </c>
      <c r="V83" s="314" t="s">
        <v>287</v>
      </c>
      <c r="W83" s="315">
        <v>3</v>
      </c>
      <c r="X83" s="320" t="s">
        <v>617</v>
      </c>
      <c r="Y83" s="320" t="s">
        <v>505</v>
      </c>
      <c r="Z83" s="321"/>
      <c r="AA83" s="321"/>
      <c r="AB83" s="325" t="s">
        <v>265</v>
      </c>
      <c r="AC83" s="523" t="s">
        <v>616</v>
      </c>
    </row>
    <row r="84" spans="1:29" ht="26.25" hidden="1" customHeight="1">
      <c r="A84" s="307"/>
      <c r="B84" s="316" t="s">
        <v>601</v>
      </c>
      <c r="C84" s="353" t="s">
        <v>610</v>
      </c>
      <c r="D84" s="317" t="s">
        <v>602</v>
      </c>
      <c r="E84" s="359" t="s">
        <v>622</v>
      </c>
      <c r="F84" s="319" t="s">
        <v>623</v>
      </c>
      <c r="G84" s="318" t="s">
        <v>624</v>
      </c>
      <c r="H84" s="319">
        <v>5</v>
      </c>
      <c r="I84" s="319">
        <v>5</v>
      </c>
      <c r="J84" s="319">
        <v>0</v>
      </c>
      <c r="K84" s="319">
        <v>0</v>
      </c>
      <c r="L84" s="319">
        <v>0</v>
      </c>
      <c r="M84" s="319">
        <v>0</v>
      </c>
      <c r="N84" s="319">
        <v>0</v>
      </c>
      <c r="O84" s="319">
        <v>0</v>
      </c>
      <c r="P84" s="319">
        <v>0</v>
      </c>
      <c r="Q84" s="319">
        <v>1</v>
      </c>
      <c r="R84" s="319">
        <v>0</v>
      </c>
      <c r="S84" s="319">
        <v>0</v>
      </c>
      <c r="T84" s="319">
        <v>0</v>
      </c>
      <c r="U84" s="319" t="s">
        <v>254</v>
      </c>
      <c r="V84" s="314" t="s">
        <v>287</v>
      </c>
      <c r="W84" s="315">
        <v>3</v>
      </c>
      <c r="X84" s="320" t="s">
        <v>617</v>
      </c>
      <c r="Y84" s="320" t="s">
        <v>505</v>
      </c>
      <c r="Z84" s="321"/>
      <c r="AA84" s="321"/>
      <c r="AB84" s="325" t="s">
        <v>265</v>
      </c>
      <c r="AC84" s="523" t="s">
        <v>623</v>
      </c>
    </row>
    <row r="85" spans="1:29" ht="26.25" hidden="1" customHeight="1">
      <c r="A85" s="307"/>
      <c r="B85" s="316" t="s">
        <v>601</v>
      </c>
      <c r="C85" s="353" t="s">
        <v>610</v>
      </c>
      <c r="D85" s="317" t="s">
        <v>602</v>
      </c>
      <c r="E85" s="359" t="s">
        <v>611</v>
      </c>
      <c r="F85" s="319" t="s">
        <v>612</v>
      </c>
      <c r="G85" s="318" t="s">
        <v>257</v>
      </c>
      <c r="H85" s="319">
        <v>5</v>
      </c>
      <c r="I85" s="319">
        <v>5</v>
      </c>
      <c r="J85" s="319">
        <v>0</v>
      </c>
      <c r="K85" s="319">
        <v>0</v>
      </c>
      <c r="L85" s="319">
        <v>0</v>
      </c>
      <c r="M85" s="319">
        <v>0</v>
      </c>
      <c r="N85" s="319">
        <v>0</v>
      </c>
      <c r="O85" s="319">
        <v>0</v>
      </c>
      <c r="P85" s="319">
        <v>0</v>
      </c>
      <c r="Q85" s="319">
        <v>1</v>
      </c>
      <c r="R85" s="319">
        <v>0</v>
      </c>
      <c r="S85" s="319">
        <v>0</v>
      </c>
      <c r="T85" s="319">
        <v>0</v>
      </c>
      <c r="U85" s="319" t="s">
        <v>254</v>
      </c>
      <c r="V85" s="314" t="s">
        <v>287</v>
      </c>
      <c r="W85" s="315">
        <v>3</v>
      </c>
      <c r="X85" s="320" t="s">
        <v>617</v>
      </c>
      <c r="Y85" s="320" t="s">
        <v>505</v>
      </c>
      <c r="Z85" s="321"/>
      <c r="AA85" s="321"/>
      <c r="AB85" s="325" t="s">
        <v>265</v>
      </c>
      <c r="AC85" s="523" t="s">
        <v>612</v>
      </c>
    </row>
    <row r="86" spans="1:29" ht="26.25" hidden="1" customHeight="1">
      <c r="A86" s="311">
        <v>7</v>
      </c>
      <c r="B86" s="329" t="s">
        <v>288</v>
      </c>
      <c r="C86" s="313"/>
      <c r="D86" s="313"/>
      <c r="E86" s="357"/>
      <c r="F86" s="364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4" t="s">
        <v>288</v>
      </c>
      <c r="W86" s="315">
        <v>1</v>
      </c>
      <c r="X86" s="313"/>
      <c r="Y86" s="313"/>
      <c r="Z86" s="313"/>
      <c r="AA86" s="313"/>
      <c r="AB86" s="313"/>
      <c r="AC86" s="523">
        <v>0</v>
      </c>
    </row>
    <row r="87" spans="1:29" ht="26.25" hidden="1" customHeight="1">
      <c r="A87" s="307"/>
      <c r="B87" s="316" t="s">
        <v>601</v>
      </c>
      <c r="C87" s="353" t="s">
        <v>607</v>
      </c>
      <c r="D87" s="307"/>
      <c r="E87" s="358"/>
      <c r="F87" s="319" t="s">
        <v>201</v>
      </c>
      <c r="G87" s="318" t="s">
        <v>180</v>
      </c>
      <c r="H87" s="319">
        <v>3</v>
      </c>
      <c r="I87" s="319">
        <v>3</v>
      </c>
      <c r="J87" s="319">
        <v>0</v>
      </c>
      <c r="K87" s="319">
        <v>0</v>
      </c>
      <c r="L87" s="319">
        <v>0</v>
      </c>
      <c r="M87" s="319">
        <v>0</v>
      </c>
      <c r="N87" s="319">
        <v>0</v>
      </c>
      <c r="O87" s="319">
        <v>0</v>
      </c>
      <c r="P87" s="319">
        <v>0</v>
      </c>
      <c r="Q87" s="319">
        <v>1</v>
      </c>
      <c r="R87" s="319">
        <v>30</v>
      </c>
      <c r="S87" s="319">
        <v>15</v>
      </c>
      <c r="T87" s="319">
        <v>2</v>
      </c>
      <c r="U87" s="319" t="s">
        <v>265</v>
      </c>
      <c r="V87" s="314" t="s">
        <v>288</v>
      </c>
      <c r="W87" s="315">
        <v>1</v>
      </c>
      <c r="X87" s="320" t="s">
        <v>608</v>
      </c>
      <c r="Y87" s="307"/>
      <c r="Z87" s="321"/>
      <c r="AA87" s="321"/>
      <c r="AB87" s="321"/>
      <c r="AC87" s="523" t="s">
        <v>201</v>
      </c>
    </row>
    <row r="88" spans="1:29" ht="26.25" hidden="1" customHeight="1">
      <c r="A88" s="307"/>
      <c r="B88" s="316" t="s">
        <v>601</v>
      </c>
      <c r="C88" s="353" t="s">
        <v>264</v>
      </c>
      <c r="D88" s="317" t="s">
        <v>602</v>
      </c>
      <c r="E88" s="359" t="s">
        <v>662</v>
      </c>
      <c r="F88" s="319" t="s">
        <v>282</v>
      </c>
      <c r="G88" s="318" t="s">
        <v>283</v>
      </c>
      <c r="H88" s="319">
        <v>2</v>
      </c>
      <c r="I88" s="319">
        <v>2</v>
      </c>
      <c r="J88" s="319">
        <v>0</v>
      </c>
      <c r="K88" s="319">
        <v>0</v>
      </c>
      <c r="L88" s="319">
        <v>0</v>
      </c>
      <c r="M88" s="319">
        <v>0</v>
      </c>
      <c r="N88" s="319">
        <v>0</v>
      </c>
      <c r="O88" s="319">
        <v>0</v>
      </c>
      <c r="P88" s="319">
        <v>0</v>
      </c>
      <c r="Q88" s="319">
        <v>1</v>
      </c>
      <c r="R88" s="319">
        <v>20</v>
      </c>
      <c r="S88" s="319">
        <v>10</v>
      </c>
      <c r="T88" s="319">
        <v>2</v>
      </c>
      <c r="U88" s="319" t="s">
        <v>265</v>
      </c>
      <c r="V88" s="314" t="s">
        <v>288</v>
      </c>
      <c r="W88" s="315">
        <v>1</v>
      </c>
      <c r="X88" s="320" t="s">
        <v>608</v>
      </c>
      <c r="Y88" s="320" t="s">
        <v>505</v>
      </c>
      <c r="Z88" s="321"/>
      <c r="AA88" s="321"/>
      <c r="AB88" s="321"/>
      <c r="AC88" s="523" t="s">
        <v>282</v>
      </c>
    </row>
    <row r="89" spans="1:29" ht="26.25" hidden="1" customHeight="1">
      <c r="A89" s="307"/>
      <c r="B89" s="316" t="s">
        <v>601</v>
      </c>
      <c r="C89" s="353" t="s">
        <v>264</v>
      </c>
      <c r="D89" s="317" t="s">
        <v>602</v>
      </c>
      <c r="E89" s="359" t="s">
        <v>662</v>
      </c>
      <c r="F89" s="319" t="s">
        <v>284</v>
      </c>
      <c r="G89" s="318" t="s">
        <v>285</v>
      </c>
      <c r="H89" s="319">
        <v>2</v>
      </c>
      <c r="I89" s="319">
        <v>2</v>
      </c>
      <c r="J89" s="319">
        <v>0</v>
      </c>
      <c r="K89" s="319">
        <v>0</v>
      </c>
      <c r="L89" s="319">
        <v>0</v>
      </c>
      <c r="M89" s="319">
        <v>0</v>
      </c>
      <c r="N89" s="319">
        <v>0</v>
      </c>
      <c r="O89" s="319">
        <v>0</v>
      </c>
      <c r="P89" s="319">
        <v>0</v>
      </c>
      <c r="Q89" s="319">
        <v>1</v>
      </c>
      <c r="R89" s="319">
        <v>20</v>
      </c>
      <c r="S89" s="319">
        <v>10</v>
      </c>
      <c r="T89" s="319">
        <v>2</v>
      </c>
      <c r="U89" s="319" t="s">
        <v>265</v>
      </c>
      <c r="V89" s="314" t="s">
        <v>288</v>
      </c>
      <c r="W89" s="315">
        <v>1</v>
      </c>
      <c r="X89" s="320" t="s">
        <v>608</v>
      </c>
      <c r="Y89" s="320" t="s">
        <v>656</v>
      </c>
      <c r="Z89" s="321"/>
      <c r="AA89" s="321"/>
      <c r="AB89" s="321"/>
      <c r="AC89" s="523" t="s">
        <v>284</v>
      </c>
    </row>
    <row r="90" spans="1:29" ht="26.25" hidden="1" customHeight="1">
      <c r="A90" s="307"/>
      <c r="B90" s="316" t="s">
        <v>601</v>
      </c>
      <c r="C90" s="353" t="s">
        <v>264</v>
      </c>
      <c r="D90" s="317" t="s">
        <v>602</v>
      </c>
      <c r="E90" s="359" t="s">
        <v>662</v>
      </c>
      <c r="F90" s="319" t="s">
        <v>231</v>
      </c>
      <c r="G90" s="318" t="s">
        <v>198</v>
      </c>
      <c r="H90" s="319">
        <v>2</v>
      </c>
      <c r="I90" s="319">
        <v>2</v>
      </c>
      <c r="J90" s="319">
        <v>0</v>
      </c>
      <c r="K90" s="319">
        <v>0</v>
      </c>
      <c r="L90" s="319">
        <v>0</v>
      </c>
      <c r="M90" s="319">
        <v>0</v>
      </c>
      <c r="N90" s="319">
        <v>0</v>
      </c>
      <c r="O90" s="319">
        <v>0</v>
      </c>
      <c r="P90" s="319">
        <v>0</v>
      </c>
      <c r="Q90" s="319">
        <v>1</v>
      </c>
      <c r="R90" s="319">
        <v>20</v>
      </c>
      <c r="S90" s="319">
        <v>10</v>
      </c>
      <c r="T90" s="319">
        <v>2</v>
      </c>
      <c r="U90" s="319" t="s">
        <v>265</v>
      </c>
      <c r="V90" s="314" t="s">
        <v>288</v>
      </c>
      <c r="W90" s="315">
        <v>1</v>
      </c>
      <c r="X90" s="320" t="s">
        <v>608</v>
      </c>
      <c r="Y90" s="320" t="s">
        <v>656</v>
      </c>
      <c r="Z90" s="321"/>
      <c r="AA90" s="321"/>
      <c r="AB90" s="321"/>
      <c r="AC90" s="523" t="s">
        <v>231</v>
      </c>
    </row>
    <row r="91" spans="1:29" ht="26.25" hidden="1" customHeight="1">
      <c r="A91" s="307"/>
      <c r="B91" s="316" t="s">
        <v>601</v>
      </c>
      <c r="C91" s="353" t="s">
        <v>645</v>
      </c>
      <c r="D91" s="307"/>
      <c r="E91" s="358"/>
      <c r="F91" s="319" t="s">
        <v>646</v>
      </c>
      <c r="G91" s="318" t="s">
        <v>647</v>
      </c>
      <c r="H91" s="319">
        <v>3</v>
      </c>
      <c r="I91" s="319">
        <v>2</v>
      </c>
      <c r="J91" s="319">
        <v>1</v>
      </c>
      <c r="K91" s="319">
        <v>0</v>
      </c>
      <c r="L91" s="319">
        <v>0</v>
      </c>
      <c r="M91" s="319">
        <v>0</v>
      </c>
      <c r="N91" s="319">
        <v>0</v>
      </c>
      <c r="O91" s="319">
        <v>0</v>
      </c>
      <c r="P91" s="319">
        <v>0</v>
      </c>
      <c r="Q91" s="319">
        <v>1</v>
      </c>
      <c r="R91" s="319">
        <v>0</v>
      </c>
      <c r="S91" s="319">
        <v>0</v>
      </c>
      <c r="T91" s="319">
        <v>0</v>
      </c>
      <c r="U91" s="319" t="s">
        <v>254</v>
      </c>
      <c r="V91" s="314" t="s">
        <v>288</v>
      </c>
      <c r="W91" s="315">
        <v>1</v>
      </c>
      <c r="X91" s="307"/>
      <c r="Y91" s="307"/>
      <c r="Z91" s="321"/>
      <c r="AA91" s="321"/>
      <c r="AB91" s="321"/>
      <c r="AC91" s="523" t="s">
        <v>646</v>
      </c>
    </row>
    <row r="92" spans="1:29" ht="26.25" hidden="1" customHeight="1">
      <c r="A92" s="307"/>
      <c r="B92" s="316" t="s">
        <v>601</v>
      </c>
      <c r="C92" s="353" t="s">
        <v>610</v>
      </c>
      <c r="D92" s="317" t="s">
        <v>602</v>
      </c>
      <c r="E92" s="359" t="s">
        <v>611</v>
      </c>
      <c r="F92" s="319" t="s">
        <v>612</v>
      </c>
      <c r="G92" s="318" t="s">
        <v>257</v>
      </c>
      <c r="H92" s="319">
        <v>5</v>
      </c>
      <c r="I92" s="319">
        <v>5</v>
      </c>
      <c r="J92" s="319">
        <v>0</v>
      </c>
      <c r="K92" s="319">
        <v>0</v>
      </c>
      <c r="L92" s="319">
        <v>0</v>
      </c>
      <c r="M92" s="319">
        <v>0</v>
      </c>
      <c r="N92" s="319">
        <v>0</v>
      </c>
      <c r="O92" s="319">
        <v>0</v>
      </c>
      <c r="P92" s="319">
        <v>0</v>
      </c>
      <c r="Q92" s="319">
        <v>1</v>
      </c>
      <c r="R92" s="319">
        <v>0</v>
      </c>
      <c r="S92" s="319">
        <v>0</v>
      </c>
      <c r="T92" s="319">
        <v>0</v>
      </c>
      <c r="U92" s="319" t="s">
        <v>254</v>
      </c>
      <c r="V92" s="314" t="s">
        <v>288</v>
      </c>
      <c r="W92" s="315">
        <v>1</v>
      </c>
      <c r="X92" s="307"/>
      <c r="Y92" s="320" t="s">
        <v>656</v>
      </c>
      <c r="Z92" s="321"/>
      <c r="AA92" s="321"/>
      <c r="AB92" s="321"/>
      <c r="AC92" s="523" t="s">
        <v>612</v>
      </c>
    </row>
    <row r="93" spans="1:29" ht="26.25" hidden="1" customHeight="1">
      <c r="A93" s="307"/>
      <c r="B93" s="316" t="s">
        <v>601</v>
      </c>
      <c r="C93" s="353" t="s">
        <v>610</v>
      </c>
      <c r="D93" s="317" t="s">
        <v>602</v>
      </c>
      <c r="E93" s="359" t="s">
        <v>613</v>
      </c>
      <c r="F93" s="319" t="s">
        <v>614</v>
      </c>
      <c r="G93" s="318" t="s">
        <v>263</v>
      </c>
      <c r="H93" s="319">
        <v>5</v>
      </c>
      <c r="I93" s="319">
        <v>5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v>0</v>
      </c>
      <c r="Q93" s="319">
        <v>1</v>
      </c>
      <c r="R93" s="319">
        <v>0</v>
      </c>
      <c r="S93" s="319">
        <v>0</v>
      </c>
      <c r="T93" s="319">
        <v>0</v>
      </c>
      <c r="U93" s="319" t="s">
        <v>254</v>
      </c>
      <c r="V93" s="314" t="s">
        <v>288</v>
      </c>
      <c r="W93" s="315">
        <v>1</v>
      </c>
      <c r="X93" s="307"/>
      <c r="Y93" s="320" t="s">
        <v>656</v>
      </c>
      <c r="Z93" s="321"/>
      <c r="AA93" s="321"/>
      <c r="AB93" s="321"/>
      <c r="AC93" s="523" t="s">
        <v>614</v>
      </c>
    </row>
    <row r="94" spans="1:29" ht="26.25" hidden="1" customHeight="1">
      <c r="A94" s="307"/>
      <c r="B94" s="316" t="s">
        <v>601</v>
      </c>
      <c r="C94" s="353" t="s">
        <v>610</v>
      </c>
      <c r="D94" s="317" t="s">
        <v>602</v>
      </c>
      <c r="E94" s="359" t="s">
        <v>615</v>
      </c>
      <c r="F94" s="319" t="s">
        <v>616</v>
      </c>
      <c r="G94" s="318" t="s">
        <v>260</v>
      </c>
      <c r="H94" s="319">
        <v>5</v>
      </c>
      <c r="I94" s="319">
        <v>5</v>
      </c>
      <c r="J94" s="319">
        <v>0</v>
      </c>
      <c r="K94" s="319">
        <v>0</v>
      </c>
      <c r="L94" s="319">
        <v>0</v>
      </c>
      <c r="M94" s="319">
        <v>0</v>
      </c>
      <c r="N94" s="319">
        <v>0</v>
      </c>
      <c r="O94" s="319">
        <v>0</v>
      </c>
      <c r="P94" s="319">
        <v>0</v>
      </c>
      <c r="Q94" s="319">
        <v>1</v>
      </c>
      <c r="R94" s="319">
        <v>0</v>
      </c>
      <c r="S94" s="319">
        <v>0</v>
      </c>
      <c r="T94" s="319">
        <v>0</v>
      </c>
      <c r="U94" s="319" t="s">
        <v>254</v>
      </c>
      <c r="V94" s="314" t="s">
        <v>288</v>
      </c>
      <c r="W94" s="315">
        <v>1</v>
      </c>
      <c r="X94" s="320" t="s">
        <v>617</v>
      </c>
      <c r="Y94" s="320" t="s">
        <v>656</v>
      </c>
      <c r="Z94" s="321"/>
      <c r="AA94" s="321"/>
      <c r="AB94" s="321"/>
      <c r="AC94" s="523" t="s">
        <v>616</v>
      </c>
    </row>
    <row r="95" spans="1:29" ht="26.25" hidden="1" customHeight="1">
      <c r="A95" s="307"/>
      <c r="B95" s="316" t="s">
        <v>601</v>
      </c>
      <c r="C95" s="353" t="s">
        <v>610</v>
      </c>
      <c r="D95" s="317" t="s">
        <v>602</v>
      </c>
      <c r="E95" s="359" t="s">
        <v>631</v>
      </c>
      <c r="F95" s="319" t="s">
        <v>648</v>
      </c>
      <c r="G95" s="318" t="s">
        <v>189</v>
      </c>
      <c r="H95" s="319">
        <v>5</v>
      </c>
      <c r="I95" s="319">
        <v>5</v>
      </c>
      <c r="J95" s="319">
        <v>0</v>
      </c>
      <c r="K95" s="319">
        <v>0</v>
      </c>
      <c r="L95" s="319">
        <v>0</v>
      </c>
      <c r="M95" s="319">
        <v>0</v>
      </c>
      <c r="N95" s="319">
        <v>0</v>
      </c>
      <c r="O95" s="319">
        <v>0</v>
      </c>
      <c r="P95" s="319">
        <v>0</v>
      </c>
      <c r="Q95" s="319">
        <v>1</v>
      </c>
      <c r="R95" s="319">
        <v>0</v>
      </c>
      <c r="S95" s="319">
        <v>0</v>
      </c>
      <c r="T95" s="319">
        <v>0</v>
      </c>
      <c r="U95" s="319" t="s">
        <v>254</v>
      </c>
      <c r="V95" s="314" t="s">
        <v>288</v>
      </c>
      <c r="W95" s="315">
        <v>1</v>
      </c>
      <c r="X95" s="307"/>
      <c r="Y95" s="320" t="s">
        <v>505</v>
      </c>
      <c r="Z95" s="321"/>
      <c r="AA95" s="319"/>
      <c r="AB95" s="321"/>
      <c r="AC95" s="523" t="s">
        <v>648</v>
      </c>
    </row>
    <row r="96" spans="1:29" ht="26.25" hidden="1" customHeight="1">
      <c r="A96" s="307"/>
      <c r="B96" s="316" t="s">
        <v>601</v>
      </c>
      <c r="C96" s="353" t="s">
        <v>610</v>
      </c>
      <c r="D96" s="317" t="s">
        <v>602</v>
      </c>
      <c r="E96" s="359" t="s">
        <v>622</v>
      </c>
      <c r="F96" s="319" t="s">
        <v>623</v>
      </c>
      <c r="G96" s="318" t="s">
        <v>624</v>
      </c>
      <c r="H96" s="319">
        <v>5</v>
      </c>
      <c r="I96" s="319">
        <v>5</v>
      </c>
      <c r="J96" s="319">
        <v>0</v>
      </c>
      <c r="K96" s="319">
        <v>0</v>
      </c>
      <c r="L96" s="319">
        <v>0</v>
      </c>
      <c r="M96" s="319">
        <v>0</v>
      </c>
      <c r="N96" s="319">
        <v>0</v>
      </c>
      <c r="O96" s="319">
        <v>0</v>
      </c>
      <c r="P96" s="319">
        <v>0</v>
      </c>
      <c r="Q96" s="319">
        <v>1</v>
      </c>
      <c r="R96" s="319">
        <v>0</v>
      </c>
      <c r="S96" s="319">
        <v>0</v>
      </c>
      <c r="T96" s="319">
        <v>0</v>
      </c>
      <c r="U96" s="319" t="s">
        <v>254</v>
      </c>
      <c r="V96" s="314" t="s">
        <v>288</v>
      </c>
      <c r="W96" s="315">
        <v>1</v>
      </c>
      <c r="X96" s="307"/>
      <c r="Y96" s="320" t="s">
        <v>656</v>
      </c>
      <c r="Z96" s="321"/>
      <c r="AA96" s="321"/>
      <c r="AB96" s="321"/>
      <c r="AC96" s="523" t="s">
        <v>623</v>
      </c>
    </row>
    <row r="97" spans="1:29" ht="26.25" hidden="1" customHeight="1">
      <c r="A97" s="307"/>
      <c r="B97" s="316" t="s">
        <v>601</v>
      </c>
      <c r="C97" s="353" t="s">
        <v>294</v>
      </c>
      <c r="D97" s="317" t="s">
        <v>602</v>
      </c>
      <c r="E97" s="358"/>
      <c r="F97" s="319" t="s">
        <v>651</v>
      </c>
      <c r="G97" s="318" t="s">
        <v>652</v>
      </c>
      <c r="H97" s="319">
        <v>3</v>
      </c>
      <c r="I97" s="319">
        <v>3</v>
      </c>
      <c r="J97" s="319">
        <v>0</v>
      </c>
      <c r="K97" s="319">
        <v>0</v>
      </c>
      <c r="L97" s="319">
        <v>0</v>
      </c>
      <c r="M97" s="319">
        <v>0</v>
      </c>
      <c r="N97" s="319">
        <v>0</v>
      </c>
      <c r="O97" s="319">
        <v>0</v>
      </c>
      <c r="P97" s="319">
        <v>0</v>
      </c>
      <c r="Q97" s="319">
        <v>1</v>
      </c>
      <c r="R97" s="319">
        <v>0</v>
      </c>
      <c r="S97" s="319">
        <v>0</v>
      </c>
      <c r="T97" s="319">
        <v>0</v>
      </c>
      <c r="U97" s="319" t="s">
        <v>254</v>
      </c>
      <c r="V97" s="314" t="s">
        <v>288</v>
      </c>
      <c r="W97" s="315">
        <v>1</v>
      </c>
      <c r="X97" s="320">
        <v>4</v>
      </c>
      <c r="Y97" s="307"/>
      <c r="Z97" s="321"/>
      <c r="AA97" s="321"/>
      <c r="AB97" s="321"/>
      <c r="AC97" s="523" t="s">
        <v>651</v>
      </c>
    </row>
    <row r="98" spans="1:29" ht="26.25" hidden="1" customHeight="1">
      <c r="A98" s="307"/>
      <c r="B98" s="316" t="s">
        <v>601</v>
      </c>
      <c r="C98" s="353" t="s">
        <v>663</v>
      </c>
      <c r="D98" s="317" t="s">
        <v>602</v>
      </c>
      <c r="E98" s="358"/>
      <c r="F98" s="319" t="s">
        <v>664</v>
      </c>
      <c r="G98" s="318" t="s">
        <v>289</v>
      </c>
      <c r="H98" s="319">
        <v>2</v>
      </c>
      <c r="I98" s="319">
        <v>1</v>
      </c>
      <c r="J98" s="319">
        <v>0</v>
      </c>
      <c r="K98" s="319">
        <v>1</v>
      </c>
      <c r="L98" s="319">
        <v>0</v>
      </c>
      <c r="M98" s="319">
        <v>0</v>
      </c>
      <c r="N98" s="319">
        <v>0</v>
      </c>
      <c r="O98" s="319">
        <v>0</v>
      </c>
      <c r="P98" s="319">
        <v>0</v>
      </c>
      <c r="Q98" s="319">
        <v>1</v>
      </c>
      <c r="R98" s="319">
        <v>0</v>
      </c>
      <c r="S98" s="319">
        <v>0</v>
      </c>
      <c r="T98" s="319">
        <v>0</v>
      </c>
      <c r="U98" s="319" t="s">
        <v>254</v>
      </c>
      <c r="V98" s="314" t="s">
        <v>288</v>
      </c>
      <c r="W98" s="315">
        <v>1</v>
      </c>
      <c r="X98" s="307"/>
      <c r="Y98" s="307"/>
      <c r="Z98" s="321"/>
      <c r="AA98" s="321"/>
      <c r="AB98" s="321"/>
      <c r="AC98" s="523" t="s">
        <v>664</v>
      </c>
    </row>
    <row r="99" spans="1:29" ht="26.25" hidden="1" customHeight="1">
      <c r="A99" s="311">
        <v>8</v>
      </c>
      <c r="B99" s="330" t="s">
        <v>290</v>
      </c>
      <c r="C99" s="313"/>
      <c r="D99" s="313"/>
      <c r="E99" s="357"/>
      <c r="F99" s="364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4" t="s">
        <v>290</v>
      </c>
      <c r="W99" s="315">
        <v>2</v>
      </c>
      <c r="X99" s="313"/>
      <c r="Y99" s="313"/>
      <c r="Z99" s="313"/>
      <c r="AA99" s="313"/>
      <c r="AB99" s="313"/>
      <c r="AC99" s="523">
        <v>0</v>
      </c>
    </row>
    <row r="100" spans="1:29" ht="26.25" hidden="1" customHeight="1">
      <c r="A100" s="307"/>
      <c r="B100" s="316" t="s">
        <v>601</v>
      </c>
      <c r="C100" s="353" t="s">
        <v>625</v>
      </c>
      <c r="D100" s="307"/>
      <c r="E100" s="358"/>
      <c r="F100" s="319" t="s">
        <v>232</v>
      </c>
      <c r="G100" s="318" t="s">
        <v>194</v>
      </c>
      <c r="H100" s="319">
        <v>3</v>
      </c>
      <c r="I100" s="319">
        <v>3</v>
      </c>
      <c r="J100" s="319">
        <v>0</v>
      </c>
      <c r="K100" s="319">
        <v>0</v>
      </c>
      <c r="L100" s="319">
        <v>0</v>
      </c>
      <c r="M100" s="319">
        <v>0</v>
      </c>
      <c r="N100" s="319">
        <v>0</v>
      </c>
      <c r="O100" s="319">
        <v>0</v>
      </c>
      <c r="P100" s="319">
        <v>0</v>
      </c>
      <c r="Q100" s="319">
        <v>1</v>
      </c>
      <c r="R100" s="319">
        <v>66</v>
      </c>
      <c r="S100" s="319">
        <v>69</v>
      </c>
      <c r="T100" s="319">
        <v>2</v>
      </c>
      <c r="U100" s="319" t="s">
        <v>265</v>
      </c>
      <c r="V100" s="314" t="s">
        <v>290</v>
      </c>
      <c r="W100" s="315">
        <v>2</v>
      </c>
      <c r="X100" s="307"/>
      <c r="Y100" s="323" t="s">
        <v>505</v>
      </c>
      <c r="Z100" s="326" t="s">
        <v>505</v>
      </c>
      <c r="AA100" s="321"/>
      <c r="AB100" s="321"/>
      <c r="AC100" s="523" t="s">
        <v>232</v>
      </c>
    </row>
    <row r="101" spans="1:29" ht="26.25" hidden="1" customHeight="1">
      <c r="A101" s="307"/>
      <c r="B101" s="316" t="s">
        <v>601</v>
      </c>
      <c r="C101" s="353" t="s">
        <v>607</v>
      </c>
      <c r="D101" s="307"/>
      <c r="E101" s="358"/>
      <c r="F101" s="319" t="s">
        <v>201</v>
      </c>
      <c r="G101" s="318" t="s">
        <v>180</v>
      </c>
      <c r="H101" s="319">
        <v>3</v>
      </c>
      <c r="I101" s="319">
        <v>3</v>
      </c>
      <c r="J101" s="319">
        <v>0</v>
      </c>
      <c r="K101" s="319">
        <v>0</v>
      </c>
      <c r="L101" s="319">
        <v>0</v>
      </c>
      <c r="M101" s="319">
        <v>0</v>
      </c>
      <c r="N101" s="319">
        <v>0</v>
      </c>
      <c r="O101" s="319">
        <v>0</v>
      </c>
      <c r="P101" s="319">
        <v>0</v>
      </c>
      <c r="Q101" s="319">
        <v>1</v>
      </c>
      <c r="R101" s="319">
        <v>30</v>
      </c>
      <c r="S101" s="319">
        <v>15</v>
      </c>
      <c r="T101" s="319">
        <v>2</v>
      </c>
      <c r="U101" s="319" t="s">
        <v>265</v>
      </c>
      <c r="V101" s="314" t="s">
        <v>290</v>
      </c>
      <c r="W101" s="315">
        <v>2</v>
      </c>
      <c r="X101" s="320" t="s">
        <v>608</v>
      </c>
      <c r="Y101" s="321"/>
      <c r="Z101" s="326"/>
      <c r="AA101" s="321"/>
      <c r="AB101" s="321"/>
      <c r="AC101" s="523" t="s">
        <v>201</v>
      </c>
    </row>
    <row r="102" spans="1:29" ht="26.25" hidden="1" customHeight="1">
      <c r="A102" s="307"/>
      <c r="B102" s="316" t="s">
        <v>601</v>
      </c>
      <c r="C102" s="353" t="s">
        <v>264</v>
      </c>
      <c r="D102" s="317" t="s">
        <v>602</v>
      </c>
      <c r="E102" s="358"/>
      <c r="F102" s="319" t="s">
        <v>226</v>
      </c>
      <c r="G102" s="318" t="s">
        <v>192</v>
      </c>
      <c r="H102" s="319">
        <v>2</v>
      </c>
      <c r="I102" s="319">
        <v>2</v>
      </c>
      <c r="J102" s="319">
        <v>0</v>
      </c>
      <c r="K102" s="319">
        <v>0</v>
      </c>
      <c r="L102" s="319">
        <v>0</v>
      </c>
      <c r="M102" s="319">
        <v>0</v>
      </c>
      <c r="N102" s="319">
        <v>0</v>
      </c>
      <c r="O102" s="319">
        <v>0</v>
      </c>
      <c r="P102" s="319">
        <v>0</v>
      </c>
      <c r="Q102" s="319">
        <v>1</v>
      </c>
      <c r="R102" s="319">
        <v>40</v>
      </c>
      <c r="S102" s="319">
        <v>20</v>
      </c>
      <c r="T102" s="319">
        <v>2</v>
      </c>
      <c r="U102" s="319" t="s">
        <v>265</v>
      </c>
      <c r="V102" s="314" t="s">
        <v>290</v>
      </c>
      <c r="W102" s="315">
        <v>2</v>
      </c>
      <c r="X102" s="320" t="s">
        <v>608</v>
      </c>
      <c r="Y102" s="323" t="s">
        <v>505</v>
      </c>
      <c r="Z102" s="326" t="s">
        <v>505</v>
      </c>
      <c r="AA102" s="321"/>
      <c r="AB102" s="321"/>
      <c r="AC102" s="523" t="s">
        <v>226</v>
      </c>
    </row>
    <row r="103" spans="1:29" ht="26.25" hidden="1" customHeight="1">
      <c r="A103" s="307"/>
      <c r="B103" s="316" t="s">
        <v>601</v>
      </c>
      <c r="C103" s="353" t="s">
        <v>264</v>
      </c>
      <c r="D103" s="317" t="s">
        <v>602</v>
      </c>
      <c r="E103" s="359" t="s">
        <v>665</v>
      </c>
      <c r="F103" s="319" t="s">
        <v>266</v>
      </c>
      <c r="G103" s="318" t="s">
        <v>267</v>
      </c>
      <c r="H103" s="319">
        <v>2</v>
      </c>
      <c r="I103" s="319">
        <v>2</v>
      </c>
      <c r="J103" s="319">
        <v>0</v>
      </c>
      <c r="K103" s="319">
        <v>0</v>
      </c>
      <c r="L103" s="319">
        <v>0</v>
      </c>
      <c r="M103" s="319">
        <v>0</v>
      </c>
      <c r="N103" s="319">
        <v>0</v>
      </c>
      <c r="O103" s="319">
        <v>0</v>
      </c>
      <c r="P103" s="319">
        <v>0</v>
      </c>
      <c r="Q103" s="319">
        <v>1</v>
      </c>
      <c r="R103" s="319">
        <v>16</v>
      </c>
      <c r="S103" s="319">
        <v>14</v>
      </c>
      <c r="T103" s="319">
        <v>2</v>
      </c>
      <c r="U103" s="319" t="s">
        <v>265</v>
      </c>
      <c r="V103" s="314" t="s">
        <v>290</v>
      </c>
      <c r="W103" s="315">
        <v>2</v>
      </c>
      <c r="X103" s="320" t="s">
        <v>608</v>
      </c>
      <c r="Y103" s="323" t="s">
        <v>504</v>
      </c>
      <c r="Z103" s="326" t="s">
        <v>504</v>
      </c>
      <c r="AA103" s="321"/>
      <c r="AB103" s="321"/>
      <c r="AC103" s="523" t="s">
        <v>266</v>
      </c>
    </row>
    <row r="104" spans="1:29" ht="26.25" hidden="1" customHeight="1">
      <c r="A104" s="307"/>
      <c r="B104" s="316" t="s">
        <v>601</v>
      </c>
      <c r="C104" s="353" t="s">
        <v>264</v>
      </c>
      <c r="D104" s="317" t="s">
        <v>602</v>
      </c>
      <c r="E104" s="359" t="s">
        <v>665</v>
      </c>
      <c r="F104" s="319" t="s">
        <v>268</v>
      </c>
      <c r="G104" s="318" t="s">
        <v>269</v>
      </c>
      <c r="H104" s="319">
        <v>2</v>
      </c>
      <c r="I104" s="319">
        <v>2</v>
      </c>
      <c r="J104" s="319">
        <v>0</v>
      </c>
      <c r="K104" s="319">
        <v>0</v>
      </c>
      <c r="L104" s="319">
        <v>0</v>
      </c>
      <c r="M104" s="319">
        <v>0</v>
      </c>
      <c r="N104" s="319">
        <v>0</v>
      </c>
      <c r="O104" s="319">
        <v>0</v>
      </c>
      <c r="P104" s="319">
        <v>0</v>
      </c>
      <c r="Q104" s="319">
        <v>1</v>
      </c>
      <c r="R104" s="319">
        <v>16</v>
      </c>
      <c r="S104" s="319">
        <v>14</v>
      </c>
      <c r="T104" s="319">
        <v>2</v>
      </c>
      <c r="U104" s="319" t="s">
        <v>265</v>
      </c>
      <c r="V104" s="314" t="s">
        <v>290</v>
      </c>
      <c r="W104" s="315">
        <v>2</v>
      </c>
      <c r="X104" s="320" t="s">
        <v>608</v>
      </c>
      <c r="Y104" s="323" t="s">
        <v>504</v>
      </c>
      <c r="Z104" s="326" t="s">
        <v>504</v>
      </c>
      <c r="AA104" s="321"/>
      <c r="AB104" s="321"/>
      <c r="AC104" s="523" t="s">
        <v>268</v>
      </c>
    </row>
    <row r="105" spans="1:29" ht="26.25" hidden="1" customHeight="1">
      <c r="A105" s="307"/>
      <c r="B105" s="316" t="s">
        <v>601</v>
      </c>
      <c r="C105" s="353" t="s">
        <v>264</v>
      </c>
      <c r="D105" s="317" t="s">
        <v>602</v>
      </c>
      <c r="E105" s="359" t="s">
        <v>665</v>
      </c>
      <c r="F105" s="319" t="s">
        <v>234</v>
      </c>
      <c r="G105" s="318" t="s">
        <v>10</v>
      </c>
      <c r="H105" s="319">
        <v>2</v>
      </c>
      <c r="I105" s="319">
        <v>2</v>
      </c>
      <c r="J105" s="319">
        <v>0</v>
      </c>
      <c r="K105" s="319">
        <v>0</v>
      </c>
      <c r="L105" s="319">
        <v>0</v>
      </c>
      <c r="M105" s="319">
        <v>0</v>
      </c>
      <c r="N105" s="319">
        <v>0</v>
      </c>
      <c r="O105" s="319">
        <v>0</v>
      </c>
      <c r="P105" s="319">
        <v>0</v>
      </c>
      <c r="Q105" s="319">
        <v>1</v>
      </c>
      <c r="R105" s="319">
        <v>30</v>
      </c>
      <c r="S105" s="319">
        <v>0</v>
      </c>
      <c r="T105" s="319">
        <v>3</v>
      </c>
      <c r="U105" s="319" t="s">
        <v>265</v>
      </c>
      <c r="V105" s="314" t="s">
        <v>290</v>
      </c>
      <c r="W105" s="315">
        <v>2</v>
      </c>
      <c r="X105" s="320" t="s">
        <v>627</v>
      </c>
      <c r="Y105" s="331" t="s">
        <v>505</v>
      </c>
      <c r="Z105" s="332" t="s">
        <v>505</v>
      </c>
      <c r="AA105" s="321"/>
      <c r="AB105" s="321"/>
      <c r="AC105" s="523" t="s">
        <v>234</v>
      </c>
    </row>
    <row r="106" spans="1:29" ht="26.25" hidden="1" customHeight="1">
      <c r="A106" s="307"/>
      <c r="B106" s="316" t="s">
        <v>601</v>
      </c>
      <c r="C106" s="353" t="s">
        <v>663</v>
      </c>
      <c r="D106" s="317" t="s">
        <v>602</v>
      </c>
      <c r="E106" s="358"/>
      <c r="F106" s="319" t="s">
        <v>291</v>
      </c>
      <c r="G106" s="318" t="s">
        <v>292</v>
      </c>
      <c r="H106" s="319">
        <v>2</v>
      </c>
      <c r="I106" s="319">
        <v>2</v>
      </c>
      <c r="J106" s="319">
        <v>0</v>
      </c>
      <c r="K106" s="319">
        <v>0</v>
      </c>
      <c r="L106" s="319">
        <v>0</v>
      </c>
      <c r="M106" s="319">
        <v>0</v>
      </c>
      <c r="N106" s="319">
        <v>0</v>
      </c>
      <c r="O106" s="319">
        <v>0</v>
      </c>
      <c r="P106" s="319">
        <v>0</v>
      </c>
      <c r="Q106" s="319">
        <v>1</v>
      </c>
      <c r="R106" s="319">
        <v>30</v>
      </c>
      <c r="S106" s="319">
        <v>0</v>
      </c>
      <c r="T106" s="319">
        <v>3</v>
      </c>
      <c r="U106" s="319" t="s">
        <v>265</v>
      </c>
      <c r="V106" s="314" t="s">
        <v>290</v>
      </c>
      <c r="W106" s="315">
        <v>2</v>
      </c>
      <c r="X106" s="307"/>
      <c r="Y106" s="323" t="s">
        <v>505</v>
      </c>
      <c r="Z106" s="326" t="s">
        <v>505</v>
      </c>
      <c r="AA106" s="321"/>
      <c r="AB106" s="321"/>
      <c r="AC106" s="523" t="s">
        <v>291</v>
      </c>
    </row>
    <row r="107" spans="1:29" ht="26.25" hidden="1" customHeight="1">
      <c r="A107" s="307"/>
      <c r="B107" s="316" t="s">
        <v>601</v>
      </c>
      <c r="C107" s="353" t="s">
        <v>645</v>
      </c>
      <c r="D107" s="307"/>
      <c r="E107" s="358"/>
      <c r="F107" s="319" t="s">
        <v>646</v>
      </c>
      <c r="G107" s="318" t="s">
        <v>647</v>
      </c>
      <c r="H107" s="319">
        <v>3</v>
      </c>
      <c r="I107" s="319">
        <v>2</v>
      </c>
      <c r="J107" s="319">
        <v>1</v>
      </c>
      <c r="K107" s="319">
        <v>0</v>
      </c>
      <c r="L107" s="319">
        <v>0</v>
      </c>
      <c r="M107" s="319">
        <v>0</v>
      </c>
      <c r="N107" s="319">
        <v>0</v>
      </c>
      <c r="O107" s="319">
        <v>0</v>
      </c>
      <c r="P107" s="319">
        <v>0</v>
      </c>
      <c r="Q107" s="319">
        <v>1</v>
      </c>
      <c r="R107" s="319">
        <v>0</v>
      </c>
      <c r="S107" s="319">
        <v>0</v>
      </c>
      <c r="T107" s="319">
        <v>0</v>
      </c>
      <c r="U107" s="319" t="s">
        <v>254</v>
      </c>
      <c r="V107" s="314" t="s">
        <v>290</v>
      </c>
      <c r="W107" s="315">
        <v>2</v>
      </c>
      <c r="X107" s="307"/>
      <c r="Y107" s="323" t="s">
        <v>505</v>
      </c>
      <c r="Z107" s="326" t="s">
        <v>505</v>
      </c>
      <c r="AA107" s="321"/>
      <c r="AB107" s="321"/>
      <c r="AC107" s="523" t="s">
        <v>646</v>
      </c>
    </row>
    <row r="108" spans="1:29" ht="26.25" hidden="1" customHeight="1">
      <c r="A108" s="307"/>
      <c r="B108" s="316" t="s">
        <v>601</v>
      </c>
      <c r="C108" s="353" t="s">
        <v>610</v>
      </c>
      <c r="D108" s="317" t="s">
        <v>602</v>
      </c>
      <c r="E108" s="359" t="s">
        <v>611</v>
      </c>
      <c r="F108" s="319" t="s">
        <v>612</v>
      </c>
      <c r="G108" s="318" t="s">
        <v>257</v>
      </c>
      <c r="H108" s="319">
        <v>5</v>
      </c>
      <c r="I108" s="319">
        <v>5</v>
      </c>
      <c r="J108" s="319">
        <v>0</v>
      </c>
      <c r="K108" s="319">
        <v>0</v>
      </c>
      <c r="L108" s="319">
        <v>0</v>
      </c>
      <c r="M108" s="319">
        <v>0</v>
      </c>
      <c r="N108" s="319">
        <v>0</v>
      </c>
      <c r="O108" s="319">
        <v>0</v>
      </c>
      <c r="P108" s="319">
        <v>0</v>
      </c>
      <c r="Q108" s="319">
        <v>1</v>
      </c>
      <c r="R108" s="319">
        <v>0</v>
      </c>
      <c r="S108" s="319">
        <v>0</v>
      </c>
      <c r="T108" s="319">
        <v>0</v>
      </c>
      <c r="U108" s="319" t="s">
        <v>254</v>
      </c>
      <c r="V108" s="314" t="s">
        <v>290</v>
      </c>
      <c r="W108" s="315">
        <v>2</v>
      </c>
      <c r="X108" s="307"/>
      <c r="Y108" s="323" t="s">
        <v>504</v>
      </c>
      <c r="Z108" s="326" t="s">
        <v>504</v>
      </c>
      <c r="AA108" s="321"/>
      <c r="AB108" s="321"/>
      <c r="AC108" s="523" t="s">
        <v>612</v>
      </c>
    </row>
    <row r="109" spans="1:29" ht="26.25" hidden="1" customHeight="1">
      <c r="A109" s="307"/>
      <c r="B109" s="316" t="s">
        <v>601</v>
      </c>
      <c r="C109" s="353" t="s">
        <v>610</v>
      </c>
      <c r="D109" s="317" t="s">
        <v>602</v>
      </c>
      <c r="E109" s="359" t="s">
        <v>613</v>
      </c>
      <c r="F109" s="319" t="s">
        <v>614</v>
      </c>
      <c r="G109" s="318" t="s">
        <v>263</v>
      </c>
      <c r="H109" s="319">
        <v>5</v>
      </c>
      <c r="I109" s="319">
        <v>5</v>
      </c>
      <c r="J109" s="319">
        <v>0</v>
      </c>
      <c r="K109" s="319">
        <v>0</v>
      </c>
      <c r="L109" s="319">
        <v>0</v>
      </c>
      <c r="M109" s="319">
        <v>0</v>
      </c>
      <c r="N109" s="319">
        <v>0</v>
      </c>
      <c r="O109" s="319">
        <v>0</v>
      </c>
      <c r="P109" s="319">
        <v>0</v>
      </c>
      <c r="Q109" s="319">
        <v>1</v>
      </c>
      <c r="R109" s="319">
        <v>0</v>
      </c>
      <c r="S109" s="319">
        <v>0</v>
      </c>
      <c r="T109" s="319">
        <v>0</v>
      </c>
      <c r="U109" s="319" t="s">
        <v>254</v>
      </c>
      <c r="V109" s="314" t="s">
        <v>290</v>
      </c>
      <c r="W109" s="315">
        <v>2</v>
      </c>
      <c r="X109" s="307"/>
      <c r="Y109" s="323" t="s">
        <v>504</v>
      </c>
      <c r="Z109" s="326" t="s">
        <v>504</v>
      </c>
      <c r="AA109" s="321"/>
      <c r="AB109" s="321"/>
      <c r="AC109" s="523" t="s">
        <v>614</v>
      </c>
    </row>
    <row r="110" spans="1:29" ht="26.25" hidden="1" customHeight="1">
      <c r="A110" s="307"/>
      <c r="B110" s="316" t="s">
        <v>601</v>
      </c>
      <c r="C110" s="353" t="s">
        <v>610</v>
      </c>
      <c r="D110" s="317" t="s">
        <v>602</v>
      </c>
      <c r="E110" s="359" t="s">
        <v>615</v>
      </c>
      <c r="F110" s="319" t="s">
        <v>616</v>
      </c>
      <c r="G110" s="318" t="s">
        <v>260</v>
      </c>
      <c r="H110" s="319">
        <v>5</v>
      </c>
      <c r="I110" s="319">
        <v>5</v>
      </c>
      <c r="J110" s="319">
        <v>0</v>
      </c>
      <c r="K110" s="319">
        <v>0</v>
      </c>
      <c r="L110" s="319">
        <v>0</v>
      </c>
      <c r="M110" s="319">
        <v>0</v>
      </c>
      <c r="N110" s="319">
        <v>0</v>
      </c>
      <c r="O110" s="319">
        <v>0</v>
      </c>
      <c r="P110" s="319">
        <v>0</v>
      </c>
      <c r="Q110" s="319">
        <v>1</v>
      </c>
      <c r="R110" s="319">
        <v>0</v>
      </c>
      <c r="S110" s="319">
        <v>0</v>
      </c>
      <c r="T110" s="319">
        <v>0</v>
      </c>
      <c r="U110" s="319" t="s">
        <v>254</v>
      </c>
      <c r="V110" s="314" t="s">
        <v>290</v>
      </c>
      <c r="W110" s="315">
        <v>2</v>
      </c>
      <c r="X110" s="320" t="s">
        <v>617</v>
      </c>
      <c r="Y110" s="323" t="s">
        <v>504</v>
      </c>
      <c r="Z110" s="326" t="s">
        <v>504</v>
      </c>
      <c r="AA110" s="321"/>
      <c r="AB110" s="321"/>
      <c r="AC110" s="523" t="s">
        <v>616</v>
      </c>
    </row>
    <row r="111" spans="1:29" ht="26.25" hidden="1" customHeight="1">
      <c r="A111" s="307"/>
      <c r="B111" s="316" t="s">
        <v>601</v>
      </c>
      <c r="C111" s="353" t="s">
        <v>610</v>
      </c>
      <c r="D111" s="317" t="s">
        <v>602</v>
      </c>
      <c r="E111" s="359" t="s">
        <v>631</v>
      </c>
      <c r="F111" s="319" t="s">
        <v>648</v>
      </c>
      <c r="G111" s="318" t="s">
        <v>189</v>
      </c>
      <c r="H111" s="319">
        <v>5</v>
      </c>
      <c r="I111" s="319">
        <v>5</v>
      </c>
      <c r="J111" s="319">
        <v>0</v>
      </c>
      <c r="K111" s="319">
        <v>0</v>
      </c>
      <c r="L111" s="319">
        <v>0</v>
      </c>
      <c r="M111" s="319">
        <v>0</v>
      </c>
      <c r="N111" s="319">
        <v>0</v>
      </c>
      <c r="O111" s="319">
        <v>0</v>
      </c>
      <c r="P111" s="319">
        <v>0</v>
      </c>
      <c r="Q111" s="319">
        <v>1</v>
      </c>
      <c r="R111" s="319">
        <v>0</v>
      </c>
      <c r="S111" s="319">
        <v>0</v>
      </c>
      <c r="T111" s="319">
        <v>0</v>
      </c>
      <c r="U111" s="319" t="s">
        <v>254</v>
      </c>
      <c r="V111" s="314" t="s">
        <v>290</v>
      </c>
      <c r="W111" s="315">
        <v>2</v>
      </c>
      <c r="X111" s="307"/>
      <c r="Y111" s="331" t="s">
        <v>505</v>
      </c>
      <c r="Z111" s="332" t="s">
        <v>505</v>
      </c>
      <c r="AA111" s="319"/>
      <c r="AB111" s="321"/>
      <c r="AC111" s="523" t="s">
        <v>648</v>
      </c>
    </row>
    <row r="112" spans="1:29" ht="26.25" hidden="1" customHeight="1">
      <c r="A112" s="307"/>
      <c r="B112" s="316" t="s">
        <v>601</v>
      </c>
      <c r="C112" s="353" t="s">
        <v>610</v>
      </c>
      <c r="D112" s="317" t="s">
        <v>602</v>
      </c>
      <c r="E112" s="359" t="s">
        <v>622</v>
      </c>
      <c r="F112" s="319" t="s">
        <v>623</v>
      </c>
      <c r="G112" s="318" t="s">
        <v>624</v>
      </c>
      <c r="H112" s="319">
        <v>5</v>
      </c>
      <c r="I112" s="319">
        <v>5</v>
      </c>
      <c r="J112" s="319">
        <v>0</v>
      </c>
      <c r="K112" s="319">
        <v>0</v>
      </c>
      <c r="L112" s="319">
        <v>0</v>
      </c>
      <c r="M112" s="319">
        <v>0</v>
      </c>
      <c r="N112" s="319">
        <v>0</v>
      </c>
      <c r="O112" s="319">
        <v>0</v>
      </c>
      <c r="P112" s="319">
        <v>0</v>
      </c>
      <c r="Q112" s="319">
        <v>1</v>
      </c>
      <c r="R112" s="319">
        <v>0</v>
      </c>
      <c r="S112" s="319">
        <v>0</v>
      </c>
      <c r="T112" s="319">
        <v>0</v>
      </c>
      <c r="U112" s="319" t="s">
        <v>254</v>
      </c>
      <c r="V112" s="314" t="s">
        <v>290</v>
      </c>
      <c r="W112" s="315">
        <v>2</v>
      </c>
      <c r="X112" s="307"/>
      <c r="Y112" s="323" t="s">
        <v>504</v>
      </c>
      <c r="Z112" s="326" t="s">
        <v>504</v>
      </c>
      <c r="AA112" s="321"/>
      <c r="AB112" s="321"/>
      <c r="AC112" s="523" t="s">
        <v>623</v>
      </c>
    </row>
    <row r="113" spans="1:29" ht="26.25" hidden="1" customHeight="1">
      <c r="A113" s="307"/>
      <c r="B113" s="316" t="s">
        <v>601</v>
      </c>
      <c r="C113" s="353" t="s">
        <v>264</v>
      </c>
      <c r="D113" s="317" t="s">
        <v>602</v>
      </c>
      <c r="E113" s="359" t="s">
        <v>665</v>
      </c>
      <c r="F113" s="319" t="s">
        <v>635</v>
      </c>
      <c r="G113" s="318" t="s">
        <v>636</v>
      </c>
      <c r="H113" s="319">
        <v>2</v>
      </c>
      <c r="I113" s="319">
        <v>2</v>
      </c>
      <c r="J113" s="319">
        <v>0</v>
      </c>
      <c r="K113" s="319">
        <v>0</v>
      </c>
      <c r="L113" s="319">
        <v>0</v>
      </c>
      <c r="M113" s="319">
        <v>0</v>
      </c>
      <c r="N113" s="319">
        <v>0</v>
      </c>
      <c r="O113" s="319">
        <v>0</v>
      </c>
      <c r="P113" s="319">
        <v>0</v>
      </c>
      <c r="Q113" s="319">
        <v>1</v>
      </c>
      <c r="R113" s="319">
        <v>0</v>
      </c>
      <c r="S113" s="319">
        <v>0</v>
      </c>
      <c r="T113" s="319">
        <v>0</v>
      </c>
      <c r="U113" s="319" t="s">
        <v>265</v>
      </c>
      <c r="V113" s="314" t="s">
        <v>290</v>
      </c>
      <c r="W113" s="315">
        <v>2</v>
      </c>
      <c r="X113" s="307"/>
      <c r="Y113" s="323" t="s">
        <v>504</v>
      </c>
      <c r="Z113" s="326" t="s">
        <v>504</v>
      </c>
      <c r="AA113" s="321"/>
      <c r="AB113" s="321"/>
      <c r="AC113" s="523" t="s">
        <v>635</v>
      </c>
    </row>
    <row r="114" spans="1:29" ht="26.25" hidden="1" customHeight="1">
      <c r="A114" s="307"/>
      <c r="B114" s="316" t="s">
        <v>601</v>
      </c>
      <c r="C114" s="353" t="s">
        <v>294</v>
      </c>
      <c r="D114" s="317" t="s">
        <v>602</v>
      </c>
      <c r="E114" s="358"/>
      <c r="F114" s="319" t="s">
        <v>651</v>
      </c>
      <c r="G114" s="318" t="s">
        <v>652</v>
      </c>
      <c r="H114" s="319">
        <v>3</v>
      </c>
      <c r="I114" s="319">
        <v>3</v>
      </c>
      <c r="J114" s="319">
        <v>0</v>
      </c>
      <c r="K114" s="319">
        <v>0</v>
      </c>
      <c r="L114" s="319">
        <v>0</v>
      </c>
      <c r="M114" s="319">
        <v>0</v>
      </c>
      <c r="N114" s="319">
        <v>0</v>
      </c>
      <c r="O114" s="319">
        <v>0</v>
      </c>
      <c r="P114" s="319">
        <v>0</v>
      </c>
      <c r="Q114" s="319">
        <v>1</v>
      </c>
      <c r="R114" s="319">
        <v>0</v>
      </c>
      <c r="S114" s="319">
        <v>0</v>
      </c>
      <c r="T114" s="319">
        <v>0</v>
      </c>
      <c r="U114" s="319" t="s">
        <v>254</v>
      </c>
      <c r="V114" s="314" t="s">
        <v>290</v>
      </c>
      <c r="W114" s="315">
        <v>2</v>
      </c>
      <c r="X114" s="320">
        <v>4</v>
      </c>
      <c r="Y114" s="323" t="s">
        <v>505</v>
      </c>
      <c r="Z114" s="326" t="s">
        <v>505</v>
      </c>
      <c r="AA114" s="321"/>
      <c r="AB114" s="321"/>
      <c r="AC114" s="523" t="s">
        <v>651</v>
      </c>
    </row>
    <row r="115" spans="1:29" ht="26.25" hidden="1" customHeight="1">
      <c r="A115" s="311">
        <v>9</v>
      </c>
      <c r="B115" s="333" t="s">
        <v>293</v>
      </c>
      <c r="C115" s="313"/>
      <c r="D115" s="313"/>
      <c r="E115" s="357"/>
      <c r="F115" s="364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27" t="s">
        <v>293</v>
      </c>
      <c r="W115" s="315">
        <v>1</v>
      </c>
      <c r="X115" s="313"/>
      <c r="Y115" s="313"/>
      <c r="Z115" s="313"/>
      <c r="AA115" s="313"/>
      <c r="AB115" s="313"/>
      <c r="AC115" s="523">
        <v>0</v>
      </c>
    </row>
    <row r="116" spans="1:29" ht="26.25" hidden="1" customHeight="1">
      <c r="A116" s="307"/>
      <c r="B116" s="316" t="s">
        <v>601</v>
      </c>
      <c r="C116" s="353" t="s">
        <v>294</v>
      </c>
      <c r="D116" s="317" t="s">
        <v>602</v>
      </c>
      <c r="E116" s="358"/>
      <c r="F116" s="319" t="s">
        <v>221</v>
      </c>
      <c r="G116" s="318" t="s">
        <v>93</v>
      </c>
      <c r="H116" s="319">
        <v>3</v>
      </c>
      <c r="I116" s="319">
        <v>3</v>
      </c>
      <c r="J116" s="319">
        <v>0</v>
      </c>
      <c r="K116" s="319">
        <v>0</v>
      </c>
      <c r="L116" s="319">
        <v>0</v>
      </c>
      <c r="M116" s="319">
        <v>0</v>
      </c>
      <c r="N116" s="319">
        <v>0</v>
      </c>
      <c r="O116" s="319">
        <v>0</v>
      </c>
      <c r="P116" s="319">
        <v>0</v>
      </c>
      <c r="Q116" s="319">
        <v>1</v>
      </c>
      <c r="R116" s="319">
        <v>40</v>
      </c>
      <c r="S116" s="319">
        <v>50</v>
      </c>
      <c r="T116" s="319">
        <v>4</v>
      </c>
      <c r="U116" s="319" t="s">
        <v>265</v>
      </c>
      <c r="V116" s="327" t="s">
        <v>293</v>
      </c>
      <c r="W116" s="315">
        <v>1</v>
      </c>
      <c r="X116" s="320" t="s">
        <v>655</v>
      </c>
      <c r="Y116" s="307"/>
      <c r="Z116" s="321"/>
      <c r="AA116" s="321"/>
      <c r="AB116" s="321"/>
      <c r="AC116" s="523" t="s">
        <v>221</v>
      </c>
    </row>
    <row r="117" spans="1:29" ht="26.25" hidden="1" customHeight="1">
      <c r="A117" s="307"/>
      <c r="B117" s="316" t="s">
        <v>601</v>
      </c>
      <c r="C117" s="353" t="s">
        <v>607</v>
      </c>
      <c r="D117" s="307"/>
      <c r="E117" s="358"/>
      <c r="F117" s="319" t="s">
        <v>201</v>
      </c>
      <c r="G117" s="318" t="s">
        <v>180</v>
      </c>
      <c r="H117" s="319">
        <v>3</v>
      </c>
      <c r="I117" s="319">
        <v>3</v>
      </c>
      <c r="J117" s="319">
        <v>0</v>
      </c>
      <c r="K117" s="319">
        <v>0</v>
      </c>
      <c r="L117" s="319">
        <v>0</v>
      </c>
      <c r="M117" s="319">
        <v>0</v>
      </c>
      <c r="N117" s="319">
        <v>0</v>
      </c>
      <c r="O117" s="319">
        <v>0</v>
      </c>
      <c r="P117" s="319">
        <v>0</v>
      </c>
      <c r="Q117" s="319">
        <v>1</v>
      </c>
      <c r="R117" s="319">
        <v>30</v>
      </c>
      <c r="S117" s="319">
        <v>15</v>
      </c>
      <c r="T117" s="319">
        <v>2</v>
      </c>
      <c r="U117" s="319" t="s">
        <v>265</v>
      </c>
      <c r="V117" s="327" t="s">
        <v>293</v>
      </c>
      <c r="W117" s="315">
        <v>1</v>
      </c>
      <c r="X117" s="320" t="s">
        <v>608</v>
      </c>
      <c r="Y117" s="307"/>
      <c r="Z117" s="321"/>
      <c r="AA117" s="321"/>
      <c r="AB117" s="321"/>
      <c r="AC117" s="523" t="s">
        <v>201</v>
      </c>
    </row>
    <row r="118" spans="1:29" ht="26.25" hidden="1" customHeight="1">
      <c r="A118" s="307"/>
      <c r="B118" s="316" t="s">
        <v>601</v>
      </c>
      <c r="C118" s="353" t="s">
        <v>610</v>
      </c>
      <c r="D118" s="317" t="s">
        <v>602</v>
      </c>
      <c r="E118" s="359" t="s">
        <v>281</v>
      </c>
      <c r="F118" s="319" t="s">
        <v>666</v>
      </c>
      <c r="G118" s="318" t="s">
        <v>667</v>
      </c>
      <c r="H118" s="319">
        <v>5</v>
      </c>
      <c r="I118" s="319">
        <v>5</v>
      </c>
      <c r="J118" s="319">
        <v>0</v>
      </c>
      <c r="K118" s="319">
        <v>0</v>
      </c>
      <c r="L118" s="319">
        <v>0</v>
      </c>
      <c r="M118" s="319">
        <v>0</v>
      </c>
      <c r="N118" s="319">
        <v>0</v>
      </c>
      <c r="O118" s="319">
        <v>0</v>
      </c>
      <c r="P118" s="319">
        <v>0</v>
      </c>
      <c r="Q118" s="319">
        <v>1</v>
      </c>
      <c r="R118" s="319">
        <v>42</v>
      </c>
      <c r="S118" s="319">
        <v>36</v>
      </c>
      <c r="T118" s="319">
        <v>2</v>
      </c>
      <c r="U118" s="319" t="s">
        <v>265</v>
      </c>
      <c r="V118" s="327" t="s">
        <v>293</v>
      </c>
      <c r="W118" s="315">
        <v>1</v>
      </c>
      <c r="X118" s="307"/>
      <c r="Y118" s="320" t="s">
        <v>656</v>
      </c>
      <c r="Z118" s="321"/>
      <c r="AA118" s="321"/>
      <c r="AB118" s="321"/>
      <c r="AC118" s="523" t="s">
        <v>666</v>
      </c>
    </row>
    <row r="119" spans="1:29" ht="26.25" hidden="1" customHeight="1">
      <c r="A119" s="307"/>
      <c r="B119" s="316" t="s">
        <v>601</v>
      </c>
      <c r="C119" s="353" t="s">
        <v>610</v>
      </c>
      <c r="D119" s="317" t="s">
        <v>602</v>
      </c>
      <c r="E119" s="359" t="s">
        <v>281</v>
      </c>
      <c r="F119" s="319" t="s">
        <v>668</v>
      </c>
      <c r="G119" s="318" t="s">
        <v>669</v>
      </c>
      <c r="H119" s="319">
        <v>5</v>
      </c>
      <c r="I119" s="319">
        <v>5</v>
      </c>
      <c r="J119" s="319">
        <v>0</v>
      </c>
      <c r="K119" s="319">
        <v>0</v>
      </c>
      <c r="L119" s="319">
        <v>0</v>
      </c>
      <c r="M119" s="319">
        <v>0</v>
      </c>
      <c r="N119" s="319">
        <v>0</v>
      </c>
      <c r="O119" s="319">
        <v>0</v>
      </c>
      <c r="P119" s="319">
        <v>0</v>
      </c>
      <c r="Q119" s="319">
        <v>1</v>
      </c>
      <c r="R119" s="319">
        <v>40</v>
      </c>
      <c r="S119" s="319">
        <v>35</v>
      </c>
      <c r="T119" s="319">
        <v>2</v>
      </c>
      <c r="U119" s="319" t="s">
        <v>265</v>
      </c>
      <c r="V119" s="327" t="s">
        <v>293</v>
      </c>
      <c r="W119" s="315">
        <v>1</v>
      </c>
      <c r="X119" s="307"/>
      <c r="Y119" s="320" t="s">
        <v>656</v>
      </c>
      <c r="Z119" s="321"/>
      <c r="AA119" s="321"/>
      <c r="AB119" s="321"/>
      <c r="AC119" s="523" t="s">
        <v>668</v>
      </c>
    </row>
    <row r="120" spans="1:29" ht="26.25" hidden="1" customHeight="1">
      <c r="A120" s="307"/>
      <c r="B120" s="316" t="s">
        <v>601</v>
      </c>
      <c r="C120" s="353" t="s">
        <v>610</v>
      </c>
      <c r="D120" s="317" t="s">
        <v>602</v>
      </c>
      <c r="E120" s="359" t="s">
        <v>279</v>
      </c>
      <c r="F120" s="319" t="s">
        <v>670</v>
      </c>
      <c r="G120" s="318" t="s">
        <v>671</v>
      </c>
      <c r="H120" s="319">
        <v>5</v>
      </c>
      <c r="I120" s="319">
        <v>5</v>
      </c>
      <c r="J120" s="319">
        <v>0</v>
      </c>
      <c r="K120" s="319">
        <v>0</v>
      </c>
      <c r="L120" s="319">
        <v>0</v>
      </c>
      <c r="M120" s="319">
        <v>0</v>
      </c>
      <c r="N120" s="319">
        <v>0</v>
      </c>
      <c r="O120" s="319">
        <v>0</v>
      </c>
      <c r="P120" s="319">
        <v>0</v>
      </c>
      <c r="Q120" s="319">
        <v>1</v>
      </c>
      <c r="R120" s="319">
        <v>40</v>
      </c>
      <c r="S120" s="319">
        <v>35</v>
      </c>
      <c r="T120" s="319">
        <v>2</v>
      </c>
      <c r="U120" s="319" t="s">
        <v>265</v>
      </c>
      <c r="V120" s="327" t="s">
        <v>293</v>
      </c>
      <c r="W120" s="315">
        <v>1</v>
      </c>
      <c r="X120" s="307"/>
      <c r="Y120" s="320" t="s">
        <v>656</v>
      </c>
      <c r="Z120" s="321"/>
      <c r="AA120" s="321"/>
      <c r="AB120" s="321"/>
      <c r="AC120" s="523" t="s">
        <v>670</v>
      </c>
    </row>
    <row r="121" spans="1:29" ht="26.25" hidden="1" customHeight="1">
      <c r="A121" s="307"/>
      <c r="B121" s="316" t="s">
        <v>601</v>
      </c>
      <c r="C121" s="353" t="s">
        <v>610</v>
      </c>
      <c r="D121" s="317" t="s">
        <v>602</v>
      </c>
      <c r="E121" s="359" t="s">
        <v>280</v>
      </c>
      <c r="F121" s="319" t="s">
        <v>672</v>
      </c>
      <c r="G121" s="318" t="s">
        <v>673</v>
      </c>
      <c r="H121" s="319">
        <v>5</v>
      </c>
      <c r="I121" s="319">
        <v>5</v>
      </c>
      <c r="J121" s="319">
        <v>0</v>
      </c>
      <c r="K121" s="319">
        <v>0</v>
      </c>
      <c r="L121" s="319">
        <v>0</v>
      </c>
      <c r="M121" s="319">
        <v>0</v>
      </c>
      <c r="N121" s="319">
        <v>0</v>
      </c>
      <c r="O121" s="319">
        <v>0</v>
      </c>
      <c r="P121" s="319">
        <v>0</v>
      </c>
      <c r="Q121" s="319">
        <v>1</v>
      </c>
      <c r="R121" s="319">
        <v>40</v>
      </c>
      <c r="S121" s="319">
        <v>35</v>
      </c>
      <c r="T121" s="319">
        <v>4</v>
      </c>
      <c r="U121" s="319" t="s">
        <v>265</v>
      </c>
      <c r="V121" s="327" t="s">
        <v>293</v>
      </c>
      <c r="W121" s="315">
        <v>1</v>
      </c>
      <c r="X121" s="307"/>
      <c r="Y121" s="320" t="s">
        <v>656</v>
      </c>
      <c r="Z121" s="321"/>
      <c r="AA121" s="321"/>
      <c r="AB121" s="321"/>
      <c r="AC121" s="523" t="s">
        <v>672</v>
      </c>
    </row>
    <row r="122" spans="1:29" ht="26.25" hidden="1" customHeight="1">
      <c r="A122" s="307"/>
      <c r="B122" s="316" t="s">
        <v>601</v>
      </c>
      <c r="C122" s="353" t="s">
        <v>264</v>
      </c>
      <c r="D122" s="317" t="s">
        <v>602</v>
      </c>
      <c r="E122" s="358"/>
      <c r="F122" s="319" t="s">
        <v>226</v>
      </c>
      <c r="G122" s="318" t="s">
        <v>192</v>
      </c>
      <c r="H122" s="319">
        <v>2</v>
      </c>
      <c r="I122" s="319">
        <v>2</v>
      </c>
      <c r="J122" s="319">
        <v>0</v>
      </c>
      <c r="K122" s="319">
        <v>0</v>
      </c>
      <c r="L122" s="319">
        <v>0</v>
      </c>
      <c r="M122" s="319">
        <v>0</v>
      </c>
      <c r="N122" s="319">
        <v>0</v>
      </c>
      <c r="O122" s="319">
        <v>0</v>
      </c>
      <c r="P122" s="319">
        <v>0</v>
      </c>
      <c r="Q122" s="319">
        <v>1</v>
      </c>
      <c r="R122" s="319">
        <v>40</v>
      </c>
      <c r="S122" s="319">
        <v>20</v>
      </c>
      <c r="T122" s="319">
        <v>2</v>
      </c>
      <c r="U122" s="319" t="s">
        <v>265</v>
      </c>
      <c r="V122" s="327" t="s">
        <v>293</v>
      </c>
      <c r="W122" s="315">
        <v>1</v>
      </c>
      <c r="X122" s="320" t="s">
        <v>608</v>
      </c>
      <c r="Y122" s="307"/>
      <c r="Z122" s="321"/>
      <c r="AA122" s="321"/>
      <c r="AB122" s="321"/>
      <c r="AC122" s="523" t="s">
        <v>226</v>
      </c>
    </row>
    <row r="123" spans="1:29" ht="26.25" hidden="1" customHeight="1">
      <c r="A123" s="307"/>
      <c r="B123" s="316" t="s">
        <v>601</v>
      </c>
      <c r="C123" s="353" t="s">
        <v>294</v>
      </c>
      <c r="D123" s="317" t="s">
        <v>602</v>
      </c>
      <c r="E123" s="358"/>
      <c r="F123" s="319" t="s">
        <v>653</v>
      </c>
      <c r="G123" s="318" t="s">
        <v>654</v>
      </c>
      <c r="H123" s="319">
        <v>3</v>
      </c>
      <c r="I123" s="319">
        <v>2</v>
      </c>
      <c r="J123" s="319">
        <v>1</v>
      </c>
      <c r="K123" s="319">
        <v>0</v>
      </c>
      <c r="L123" s="319">
        <v>0</v>
      </c>
      <c r="M123" s="319">
        <v>0</v>
      </c>
      <c r="N123" s="319">
        <v>0</v>
      </c>
      <c r="O123" s="319">
        <v>0</v>
      </c>
      <c r="P123" s="319">
        <v>0</v>
      </c>
      <c r="Q123" s="319">
        <v>1</v>
      </c>
      <c r="R123" s="319">
        <v>100</v>
      </c>
      <c r="S123" s="319">
        <v>20</v>
      </c>
      <c r="T123" s="319">
        <v>4</v>
      </c>
      <c r="U123" s="319" t="s">
        <v>265</v>
      </c>
      <c r="V123" s="327" t="s">
        <v>293</v>
      </c>
      <c r="W123" s="315">
        <v>1</v>
      </c>
      <c r="X123" s="320" t="s">
        <v>655</v>
      </c>
      <c r="Y123" s="307"/>
      <c r="Z123" s="321"/>
      <c r="AA123" s="321"/>
      <c r="AB123" s="321"/>
      <c r="AC123" s="523" t="s">
        <v>653</v>
      </c>
    </row>
    <row r="124" spans="1:29" ht="26.25" hidden="1" customHeight="1">
      <c r="A124" s="307"/>
      <c r="B124" s="316" t="s">
        <v>601</v>
      </c>
      <c r="C124" s="353" t="s">
        <v>610</v>
      </c>
      <c r="D124" s="317" t="s">
        <v>602</v>
      </c>
      <c r="E124" s="359" t="s">
        <v>613</v>
      </c>
      <c r="F124" s="319" t="s">
        <v>614</v>
      </c>
      <c r="G124" s="318" t="s">
        <v>263</v>
      </c>
      <c r="H124" s="319">
        <v>5</v>
      </c>
      <c r="I124" s="319">
        <v>5</v>
      </c>
      <c r="J124" s="319">
        <v>0</v>
      </c>
      <c r="K124" s="319">
        <v>0</v>
      </c>
      <c r="L124" s="319">
        <v>0</v>
      </c>
      <c r="M124" s="319">
        <v>0</v>
      </c>
      <c r="N124" s="319">
        <v>0</v>
      </c>
      <c r="O124" s="319">
        <v>0</v>
      </c>
      <c r="P124" s="319">
        <v>0</v>
      </c>
      <c r="Q124" s="319">
        <v>1</v>
      </c>
      <c r="R124" s="319">
        <v>0</v>
      </c>
      <c r="S124" s="319">
        <v>0</v>
      </c>
      <c r="T124" s="319">
        <v>0</v>
      </c>
      <c r="U124" s="319" t="s">
        <v>254</v>
      </c>
      <c r="V124" s="327" t="s">
        <v>293</v>
      </c>
      <c r="W124" s="315">
        <v>1</v>
      </c>
      <c r="X124" s="307"/>
      <c r="Y124" s="320" t="s">
        <v>656</v>
      </c>
      <c r="Z124" s="321"/>
      <c r="AA124" s="321"/>
      <c r="AB124" s="321"/>
      <c r="AC124" s="523" t="s">
        <v>614</v>
      </c>
    </row>
    <row r="125" spans="1:29" ht="26.25" hidden="1" customHeight="1">
      <c r="A125" s="307"/>
      <c r="B125" s="316" t="s">
        <v>601</v>
      </c>
      <c r="C125" s="353" t="s">
        <v>610</v>
      </c>
      <c r="D125" s="317" t="s">
        <v>602</v>
      </c>
      <c r="E125" s="359" t="s">
        <v>615</v>
      </c>
      <c r="F125" s="319" t="s">
        <v>616</v>
      </c>
      <c r="G125" s="318" t="s">
        <v>260</v>
      </c>
      <c r="H125" s="319">
        <v>5</v>
      </c>
      <c r="I125" s="319">
        <v>5</v>
      </c>
      <c r="J125" s="319">
        <v>0</v>
      </c>
      <c r="K125" s="319">
        <v>0</v>
      </c>
      <c r="L125" s="319">
        <v>0</v>
      </c>
      <c r="M125" s="319">
        <v>0</v>
      </c>
      <c r="N125" s="319">
        <v>0</v>
      </c>
      <c r="O125" s="319">
        <v>0</v>
      </c>
      <c r="P125" s="319">
        <v>0</v>
      </c>
      <c r="Q125" s="319">
        <v>1</v>
      </c>
      <c r="R125" s="319">
        <v>0</v>
      </c>
      <c r="S125" s="319">
        <v>0</v>
      </c>
      <c r="T125" s="319">
        <v>0</v>
      </c>
      <c r="U125" s="319" t="s">
        <v>254</v>
      </c>
      <c r="V125" s="327" t="s">
        <v>293</v>
      </c>
      <c r="W125" s="315">
        <v>1</v>
      </c>
      <c r="X125" s="307"/>
      <c r="Y125" s="320" t="s">
        <v>656</v>
      </c>
      <c r="Z125" s="321"/>
      <c r="AA125" s="321"/>
      <c r="AB125" s="321"/>
      <c r="AC125" s="523" t="s">
        <v>616</v>
      </c>
    </row>
    <row r="126" spans="1:29" ht="26.25" hidden="1" customHeight="1">
      <c r="A126" s="307"/>
      <c r="B126" s="316" t="s">
        <v>601</v>
      </c>
      <c r="C126" s="353" t="s">
        <v>610</v>
      </c>
      <c r="D126" s="317" t="s">
        <v>602</v>
      </c>
      <c r="E126" s="359" t="s">
        <v>631</v>
      </c>
      <c r="F126" s="319" t="s">
        <v>657</v>
      </c>
      <c r="G126" s="318" t="s">
        <v>658</v>
      </c>
      <c r="H126" s="319">
        <v>5</v>
      </c>
      <c r="I126" s="319">
        <v>5</v>
      </c>
      <c r="J126" s="319">
        <v>0</v>
      </c>
      <c r="K126" s="319">
        <v>0</v>
      </c>
      <c r="L126" s="319">
        <v>0</v>
      </c>
      <c r="M126" s="319">
        <v>0</v>
      </c>
      <c r="N126" s="319">
        <v>0</v>
      </c>
      <c r="O126" s="319">
        <v>0</v>
      </c>
      <c r="P126" s="319">
        <v>0</v>
      </c>
      <c r="Q126" s="319">
        <v>1</v>
      </c>
      <c r="R126" s="319">
        <v>0</v>
      </c>
      <c r="S126" s="319">
        <v>0</v>
      </c>
      <c r="T126" s="319">
        <v>0</v>
      </c>
      <c r="U126" s="319" t="s">
        <v>254</v>
      </c>
      <c r="V126" s="327" t="s">
        <v>293</v>
      </c>
      <c r="W126" s="315">
        <v>1</v>
      </c>
      <c r="X126" s="320" t="s">
        <v>620</v>
      </c>
      <c r="Y126" s="320" t="s">
        <v>505</v>
      </c>
      <c r="Z126" s="321"/>
      <c r="AA126" s="321"/>
      <c r="AB126" s="325" t="s">
        <v>621</v>
      </c>
      <c r="AC126" s="523" t="s">
        <v>657</v>
      </c>
    </row>
    <row r="127" spans="1:29" ht="26.25" hidden="1" customHeight="1">
      <c r="A127" s="307"/>
      <c r="B127" s="316" t="s">
        <v>601</v>
      </c>
      <c r="C127" s="353" t="s">
        <v>610</v>
      </c>
      <c r="D127" s="317" t="s">
        <v>602</v>
      </c>
      <c r="E127" s="359" t="s">
        <v>611</v>
      </c>
      <c r="F127" s="319" t="s">
        <v>612</v>
      </c>
      <c r="G127" s="318" t="s">
        <v>257</v>
      </c>
      <c r="H127" s="319">
        <v>5</v>
      </c>
      <c r="I127" s="319">
        <v>5</v>
      </c>
      <c r="J127" s="319">
        <v>0</v>
      </c>
      <c r="K127" s="319">
        <v>0</v>
      </c>
      <c r="L127" s="319">
        <v>0</v>
      </c>
      <c r="M127" s="319">
        <v>0</v>
      </c>
      <c r="N127" s="319">
        <v>0</v>
      </c>
      <c r="O127" s="319">
        <v>0</v>
      </c>
      <c r="P127" s="319">
        <v>0</v>
      </c>
      <c r="Q127" s="319">
        <v>1</v>
      </c>
      <c r="R127" s="319">
        <v>0</v>
      </c>
      <c r="S127" s="319">
        <v>0</v>
      </c>
      <c r="T127" s="319">
        <v>0</v>
      </c>
      <c r="U127" s="319" t="s">
        <v>254</v>
      </c>
      <c r="V127" s="327" t="s">
        <v>293</v>
      </c>
      <c r="W127" s="315">
        <v>1</v>
      </c>
      <c r="X127" s="307"/>
      <c r="Y127" s="320" t="s">
        <v>656</v>
      </c>
      <c r="Z127" s="321"/>
      <c r="AA127" s="321"/>
      <c r="AB127" s="321"/>
      <c r="AC127" s="523" t="s">
        <v>612</v>
      </c>
    </row>
    <row r="128" spans="1:29" ht="26.25" hidden="1" customHeight="1">
      <c r="A128" s="307"/>
      <c r="B128" s="316" t="s">
        <v>601</v>
      </c>
      <c r="C128" s="353" t="s">
        <v>610</v>
      </c>
      <c r="D128" s="317" t="s">
        <v>602</v>
      </c>
      <c r="E128" s="359" t="s">
        <v>622</v>
      </c>
      <c r="F128" s="319" t="s">
        <v>623</v>
      </c>
      <c r="G128" s="318" t="s">
        <v>624</v>
      </c>
      <c r="H128" s="319">
        <v>5</v>
      </c>
      <c r="I128" s="319">
        <v>5</v>
      </c>
      <c r="J128" s="319">
        <v>0</v>
      </c>
      <c r="K128" s="319">
        <v>0</v>
      </c>
      <c r="L128" s="319">
        <v>0</v>
      </c>
      <c r="M128" s="319">
        <v>0</v>
      </c>
      <c r="N128" s="319">
        <v>0</v>
      </c>
      <c r="O128" s="319">
        <v>0</v>
      </c>
      <c r="P128" s="319">
        <v>0</v>
      </c>
      <c r="Q128" s="319">
        <v>1</v>
      </c>
      <c r="R128" s="319">
        <v>0</v>
      </c>
      <c r="S128" s="319">
        <v>0</v>
      </c>
      <c r="T128" s="319">
        <v>0</v>
      </c>
      <c r="U128" s="319" t="s">
        <v>254</v>
      </c>
      <c r="V128" s="327" t="s">
        <v>293</v>
      </c>
      <c r="W128" s="315">
        <v>1</v>
      </c>
      <c r="X128" s="307"/>
      <c r="Y128" s="320" t="s">
        <v>656</v>
      </c>
      <c r="Z128" s="321"/>
      <c r="AA128" s="321"/>
      <c r="AB128" s="321"/>
      <c r="AC128" s="523" t="s">
        <v>623</v>
      </c>
    </row>
    <row r="129" spans="1:29" ht="26.25" hidden="1" customHeight="1">
      <c r="A129" s="307"/>
      <c r="B129" s="316" t="s">
        <v>601</v>
      </c>
      <c r="C129" s="353" t="s">
        <v>610</v>
      </c>
      <c r="D129" s="317" t="s">
        <v>602</v>
      </c>
      <c r="E129" s="359" t="s">
        <v>674</v>
      </c>
      <c r="F129" s="319" t="s">
        <v>675</v>
      </c>
      <c r="G129" s="318" t="s">
        <v>676</v>
      </c>
      <c r="H129" s="319">
        <v>5</v>
      </c>
      <c r="I129" s="319">
        <v>5</v>
      </c>
      <c r="J129" s="319">
        <v>0</v>
      </c>
      <c r="K129" s="319">
        <v>0</v>
      </c>
      <c r="L129" s="319">
        <v>0</v>
      </c>
      <c r="M129" s="319">
        <v>0</v>
      </c>
      <c r="N129" s="319">
        <v>0</v>
      </c>
      <c r="O129" s="319">
        <v>0</v>
      </c>
      <c r="P129" s="319">
        <v>0</v>
      </c>
      <c r="Q129" s="319">
        <v>1</v>
      </c>
      <c r="R129" s="319">
        <v>0</v>
      </c>
      <c r="S129" s="319">
        <v>0</v>
      </c>
      <c r="T129" s="319">
        <v>0</v>
      </c>
      <c r="U129" s="319" t="s">
        <v>254</v>
      </c>
      <c r="V129" s="327" t="s">
        <v>293</v>
      </c>
      <c r="W129" s="315">
        <v>1</v>
      </c>
      <c r="X129" s="307"/>
      <c r="Y129" s="320" t="s">
        <v>656</v>
      </c>
      <c r="Z129" s="321"/>
      <c r="AA129" s="321"/>
      <c r="AB129" s="321"/>
      <c r="AC129" s="523" t="s">
        <v>675</v>
      </c>
    </row>
    <row r="130" spans="1:29" ht="26.25" hidden="1" customHeight="1">
      <c r="A130" s="307"/>
      <c r="B130" s="316" t="s">
        <v>601</v>
      </c>
      <c r="C130" s="353" t="s">
        <v>629</v>
      </c>
      <c r="D130" s="307"/>
      <c r="E130" s="358"/>
      <c r="F130" s="319" t="s">
        <v>660</v>
      </c>
      <c r="G130" s="318" t="s">
        <v>159</v>
      </c>
      <c r="H130" s="319">
        <v>2</v>
      </c>
      <c r="I130" s="319">
        <v>2</v>
      </c>
      <c r="J130" s="319">
        <v>0</v>
      </c>
      <c r="K130" s="319">
        <v>0</v>
      </c>
      <c r="L130" s="319">
        <v>0</v>
      </c>
      <c r="M130" s="319">
        <v>0</v>
      </c>
      <c r="N130" s="319">
        <v>0</v>
      </c>
      <c r="O130" s="319">
        <v>0</v>
      </c>
      <c r="P130" s="319">
        <v>0</v>
      </c>
      <c r="Q130" s="319">
        <v>1</v>
      </c>
      <c r="R130" s="319">
        <v>0</v>
      </c>
      <c r="S130" s="319">
        <v>0</v>
      </c>
      <c r="T130" s="319">
        <v>0</v>
      </c>
      <c r="U130" s="319" t="s">
        <v>254</v>
      </c>
      <c r="V130" s="327" t="s">
        <v>293</v>
      </c>
      <c r="W130" s="315">
        <v>1</v>
      </c>
      <c r="X130" s="320" t="s">
        <v>627</v>
      </c>
      <c r="Y130" s="307"/>
      <c r="Z130" s="321"/>
      <c r="AA130" s="321"/>
      <c r="AB130" s="321"/>
      <c r="AC130" s="523" t="s">
        <v>660</v>
      </c>
    </row>
    <row r="131" spans="1:29" ht="26.25" hidden="1" customHeight="1">
      <c r="A131" s="307"/>
      <c r="B131" s="316" t="s">
        <v>601</v>
      </c>
      <c r="C131" s="353" t="s">
        <v>625</v>
      </c>
      <c r="D131" s="307"/>
      <c r="E131" s="358"/>
      <c r="F131" s="319" t="s">
        <v>659</v>
      </c>
      <c r="G131" s="318" t="s">
        <v>30</v>
      </c>
      <c r="H131" s="319">
        <v>3</v>
      </c>
      <c r="I131" s="319">
        <v>3</v>
      </c>
      <c r="J131" s="319">
        <v>0</v>
      </c>
      <c r="K131" s="319">
        <v>0</v>
      </c>
      <c r="L131" s="319">
        <v>0</v>
      </c>
      <c r="M131" s="319">
        <v>0</v>
      </c>
      <c r="N131" s="319">
        <v>0</v>
      </c>
      <c r="O131" s="319">
        <v>0</v>
      </c>
      <c r="P131" s="319">
        <v>0</v>
      </c>
      <c r="Q131" s="319">
        <v>1</v>
      </c>
      <c r="R131" s="319">
        <v>0</v>
      </c>
      <c r="S131" s="319">
        <v>0</v>
      </c>
      <c r="T131" s="319">
        <v>0</v>
      </c>
      <c r="U131" s="319" t="s">
        <v>254</v>
      </c>
      <c r="V131" s="327" t="s">
        <v>293</v>
      </c>
      <c r="W131" s="315">
        <v>1</v>
      </c>
      <c r="X131" s="320" t="s">
        <v>627</v>
      </c>
      <c r="Y131" s="307"/>
      <c r="Z131" s="321"/>
      <c r="AA131" s="321"/>
      <c r="AB131" s="321"/>
      <c r="AC131" s="523" t="s">
        <v>659</v>
      </c>
    </row>
    <row r="132" spans="1:29" ht="26.25" hidden="1" customHeight="1">
      <c r="A132" s="311">
        <v>10</v>
      </c>
      <c r="B132" s="333" t="s">
        <v>432</v>
      </c>
      <c r="C132" s="313"/>
      <c r="D132" s="313"/>
      <c r="E132" s="357"/>
      <c r="F132" s="364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27" t="s">
        <v>432</v>
      </c>
      <c r="W132" s="315">
        <v>1</v>
      </c>
      <c r="X132" s="313"/>
      <c r="Y132" s="313"/>
      <c r="Z132" s="313"/>
      <c r="AA132" s="313"/>
      <c r="AB132" s="313"/>
      <c r="AC132" s="523">
        <v>0</v>
      </c>
    </row>
    <row r="133" spans="1:29" ht="26.25" hidden="1" customHeight="1">
      <c r="A133" s="307"/>
      <c r="B133" s="316" t="s">
        <v>601</v>
      </c>
      <c r="C133" s="353" t="s">
        <v>294</v>
      </c>
      <c r="D133" s="317" t="s">
        <v>602</v>
      </c>
      <c r="E133" s="358"/>
      <c r="F133" s="319" t="s">
        <v>221</v>
      </c>
      <c r="G133" s="318" t="s">
        <v>93</v>
      </c>
      <c r="H133" s="319">
        <v>3</v>
      </c>
      <c r="I133" s="319">
        <v>3</v>
      </c>
      <c r="J133" s="319">
        <v>0</v>
      </c>
      <c r="K133" s="319">
        <v>0</v>
      </c>
      <c r="L133" s="319">
        <v>0</v>
      </c>
      <c r="M133" s="319">
        <v>0</v>
      </c>
      <c r="N133" s="319">
        <v>0</v>
      </c>
      <c r="O133" s="319">
        <v>0</v>
      </c>
      <c r="P133" s="319">
        <v>0</v>
      </c>
      <c r="Q133" s="319">
        <v>1</v>
      </c>
      <c r="R133" s="319">
        <v>40</v>
      </c>
      <c r="S133" s="319">
        <v>50</v>
      </c>
      <c r="T133" s="319">
        <v>4</v>
      </c>
      <c r="U133" s="319" t="s">
        <v>265</v>
      </c>
      <c r="V133" s="327" t="s">
        <v>432</v>
      </c>
      <c r="W133" s="315">
        <v>1</v>
      </c>
      <c r="X133" s="320">
        <v>4</v>
      </c>
      <c r="Y133" s="307"/>
      <c r="Z133" s="321"/>
      <c r="AA133" s="321"/>
      <c r="AB133" s="321"/>
      <c r="AC133" s="523" t="s">
        <v>221</v>
      </c>
    </row>
    <row r="134" spans="1:29" ht="26.25" hidden="1" customHeight="1">
      <c r="A134" s="307"/>
      <c r="B134" s="316" t="s">
        <v>601</v>
      </c>
      <c r="C134" s="353" t="s">
        <v>607</v>
      </c>
      <c r="D134" s="307"/>
      <c r="E134" s="358"/>
      <c r="F134" s="319" t="s">
        <v>201</v>
      </c>
      <c r="G134" s="318" t="s">
        <v>180</v>
      </c>
      <c r="H134" s="319">
        <v>3</v>
      </c>
      <c r="I134" s="319">
        <v>3</v>
      </c>
      <c r="J134" s="319">
        <v>0</v>
      </c>
      <c r="K134" s="319">
        <v>0</v>
      </c>
      <c r="L134" s="319">
        <v>0</v>
      </c>
      <c r="M134" s="319">
        <v>0</v>
      </c>
      <c r="N134" s="319">
        <v>0</v>
      </c>
      <c r="O134" s="319">
        <v>0</v>
      </c>
      <c r="P134" s="319">
        <v>0</v>
      </c>
      <c r="Q134" s="319">
        <v>1</v>
      </c>
      <c r="R134" s="319">
        <v>30</v>
      </c>
      <c r="S134" s="319">
        <v>15</v>
      </c>
      <c r="T134" s="319">
        <v>2</v>
      </c>
      <c r="U134" s="319" t="s">
        <v>265</v>
      </c>
      <c r="V134" s="327" t="s">
        <v>432</v>
      </c>
      <c r="W134" s="315">
        <v>1</v>
      </c>
      <c r="X134" s="320" t="s">
        <v>608</v>
      </c>
      <c r="Y134" s="307"/>
      <c r="Z134" s="321"/>
      <c r="AA134" s="321"/>
      <c r="AB134" s="321"/>
      <c r="AC134" s="523" t="s">
        <v>201</v>
      </c>
    </row>
    <row r="135" spans="1:29" ht="26.25" hidden="1" customHeight="1">
      <c r="A135" s="307"/>
      <c r="B135" s="316" t="s">
        <v>601</v>
      </c>
      <c r="C135" s="353" t="s">
        <v>294</v>
      </c>
      <c r="D135" s="317" t="s">
        <v>602</v>
      </c>
      <c r="E135" s="358"/>
      <c r="F135" s="319" t="s">
        <v>653</v>
      </c>
      <c r="G135" s="318" t="s">
        <v>654</v>
      </c>
      <c r="H135" s="319">
        <v>3</v>
      </c>
      <c r="I135" s="319">
        <v>2</v>
      </c>
      <c r="J135" s="319">
        <v>1</v>
      </c>
      <c r="K135" s="319">
        <v>0</v>
      </c>
      <c r="L135" s="319">
        <v>0</v>
      </c>
      <c r="M135" s="319">
        <v>0</v>
      </c>
      <c r="N135" s="319">
        <v>0</v>
      </c>
      <c r="O135" s="319">
        <v>0</v>
      </c>
      <c r="P135" s="319">
        <v>0</v>
      </c>
      <c r="Q135" s="319">
        <v>1</v>
      </c>
      <c r="R135" s="319">
        <v>100</v>
      </c>
      <c r="S135" s="319">
        <v>20</v>
      </c>
      <c r="T135" s="319">
        <v>4</v>
      </c>
      <c r="U135" s="319" t="s">
        <v>265</v>
      </c>
      <c r="V135" s="327" t="s">
        <v>432</v>
      </c>
      <c r="W135" s="315">
        <v>1</v>
      </c>
      <c r="X135" s="323" t="s">
        <v>655</v>
      </c>
      <c r="Y135" s="307"/>
      <c r="Z135" s="321"/>
      <c r="AA135" s="321"/>
      <c r="AB135" s="321"/>
      <c r="AC135" s="523" t="s">
        <v>653</v>
      </c>
    </row>
    <row r="136" spans="1:29" ht="26.25" hidden="1" customHeight="1">
      <c r="A136" s="307"/>
      <c r="B136" s="316" t="s">
        <v>601</v>
      </c>
      <c r="C136" s="353" t="s">
        <v>625</v>
      </c>
      <c r="D136" s="307"/>
      <c r="E136" s="358"/>
      <c r="F136" s="319" t="s">
        <v>677</v>
      </c>
      <c r="G136" s="318" t="s">
        <v>678</v>
      </c>
      <c r="H136" s="319">
        <v>3</v>
      </c>
      <c r="I136" s="319">
        <v>2</v>
      </c>
      <c r="J136" s="319">
        <v>1</v>
      </c>
      <c r="K136" s="319">
        <v>0</v>
      </c>
      <c r="L136" s="319">
        <v>0</v>
      </c>
      <c r="M136" s="319">
        <v>0</v>
      </c>
      <c r="N136" s="319">
        <v>0</v>
      </c>
      <c r="O136" s="319">
        <v>0</v>
      </c>
      <c r="P136" s="319">
        <v>0</v>
      </c>
      <c r="Q136" s="319">
        <v>1</v>
      </c>
      <c r="R136" s="319">
        <v>60</v>
      </c>
      <c r="S136" s="319">
        <v>0</v>
      </c>
      <c r="T136" s="319">
        <v>3</v>
      </c>
      <c r="U136" s="319" t="s">
        <v>265</v>
      </c>
      <c r="V136" s="327" t="s">
        <v>432</v>
      </c>
      <c r="W136" s="315">
        <v>1</v>
      </c>
      <c r="X136" s="307"/>
      <c r="Y136" s="320" t="s">
        <v>505</v>
      </c>
      <c r="Z136" s="326" t="s">
        <v>679</v>
      </c>
      <c r="AA136" s="321"/>
      <c r="AB136" s="321"/>
      <c r="AC136" s="523" t="s">
        <v>677</v>
      </c>
    </row>
    <row r="137" spans="1:29" ht="26.25" hidden="1" customHeight="1">
      <c r="A137" s="307"/>
      <c r="B137" s="316" t="s">
        <v>601</v>
      </c>
      <c r="C137" s="353" t="s">
        <v>610</v>
      </c>
      <c r="D137" s="317" t="s">
        <v>602</v>
      </c>
      <c r="E137" s="359" t="s">
        <v>611</v>
      </c>
      <c r="F137" s="319" t="s">
        <v>612</v>
      </c>
      <c r="G137" s="318" t="s">
        <v>257</v>
      </c>
      <c r="H137" s="319">
        <v>5</v>
      </c>
      <c r="I137" s="319">
        <v>5</v>
      </c>
      <c r="J137" s="319">
        <v>0</v>
      </c>
      <c r="K137" s="319">
        <v>0</v>
      </c>
      <c r="L137" s="319">
        <v>0</v>
      </c>
      <c r="M137" s="319">
        <v>0</v>
      </c>
      <c r="N137" s="319">
        <v>0</v>
      </c>
      <c r="O137" s="319">
        <v>0</v>
      </c>
      <c r="P137" s="319">
        <v>0</v>
      </c>
      <c r="Q137" s="319">
        <v>1</v>
      </c>
      <c r="R137" s="319">
        <v>0</v>
      </c>
      <c r="S137" s="319">
        <v>0</v>
      </c>
      <c r="T137" s="319">
        <v>0</v>
      </c>
      <c r="U137" s="319" t="s">
        <v>254</v>
      </c>
      <c r="V137" s="327" t="s">
        <v>432</v>
      </c>
      <c r="W137" s="315">
        <v>1</v>
      </c>
      <c r="X137" s="307"/>
      <c r="Y137" s="320" t="s">
        <v>504</v>
      </c>
      <c r="Z137" s="321"/>
      <c r="AA137" s="321"/>
      <c r="AB137" s="321"/>
      <c r="AC137" s="523" t="s">
        <v>612</v>
      </c>
    </row>
    <row r="138" spans="1:29" ht="26.25" hidden="1" customHeight="1">
      <c r="A138" s="307"/>
      <c r="B138" s="316" t="s">
        <v>601</v>
      </c>
      <c r="C138" s="353" t="s">
        <v>610</v>
      </c>
      <c r="D138" s="317" t="s">
        <v>602</v>
      </c>
      <c r="E138" s="359" t="s">
        <v>613</v>
      </c>
      <c r="F138" s="319" t="s">
        <v>614</v>
      </c>
      <c r="G138" s="318" t="s">
        <v>263</v>
      </c>
      <c r="H138" s="319">
        <v>5</v>
      </c>
      <c r="I138" s="319">
        <v>5</v>
      </c>
      <c r="J138" s="319">
        <v>0</v>
      </c>
      <c r="K138" s="319">
        <v>0</v>
      </c>
      <c r="L138" s="319">
        <v>0</v>
      </c>
      <c r="M138" s="319">
        <v>0</v>
      </c>
      <c r="N138" s="319">
        <v>0</v>
      </c>
      <c r="O138" s="319">
        <v>0</v>
      </c>
      <c r="P138" s="319">
        <v>0</v>
      </c>
      <c r="Q138" s="319">
        <v>1</v>
      </c>
      <c r="R138" s="319">
        <v>0</v>
      </c>
      <c r="S138" s="319">
        <v>0</v>
      </c>
      <c r="T138" s="319">
        <v>0</v>
      </c>
      <c r="U138" s="319" t="s">
        <v>254</v>
      </c>
      <c r="V138" s="327" t="s">
        <v>432</v>
      </c>
      <c r="W138" s="315">
        <v>1</v>
      </c>
      <c r="X138" s="307"/>
      <c r="Y138" s="320" t="s">
        <v>504</v>
      </c>
      <c r="Z138" s="321"/>
      <c r="AA138" s="321"/>
      <c r="AB138" s="321"/>
      <c r="AC138" s="523" t="s">
        <v>614</v>
      </c>
    </row>
    <row r="139" spans="1:29" ht="26.25" hidden="1" customHeight="1">
      <c r="A139" s="307"/>
      <c r="B139" s="316" t="s">
        <v>601</v>
      </c>
      <c r="C139" s="353" t="s">
        <v>610</v>
      </c>
      <c r="D139" s="317" t="s">
        <v>602</v>
      </c>
      <c r="E139" s="359" t="s">
        <v>615</v>
      </c>
      <c r="F139" s="319" t="s">
        <v>616</v>
      </c>
      <c r="G139" s="318" t="s">
        <v>260</v>
      </c>
      <c r="H139" s="319">
        <v>5</v>
      </c>
      <c r="I139" s="319">
        <v>5</v>
      </c>
      <c r="J139" s="319">
        <v>0</v>
      </c>
      <c r="K139" s="319">
        <v>0</v>
      </c>
      <c r="L139" s="319">
        <v>0</v>
      </c>
      <c r="M139" s="319">
        <v>0</v>
      </c>
      <c r="N139" s="319">
        <v>0</v>
      </c>
      <c r="O139" s="319">
        <v>0</v>
      </c>
      <c r="P139" s="319">
        <v>0</v>
      </c>
      <c r="Q139" s="319">
        <v>1</v>
      </c>
      <c r="R139" s="319">
        <v>0</v>
      </c>
      <c r="S139" s="319">
        <v>0</v>
      </c>
      <c r="T139" s="319">
        <v>0</v>
      </c>
      <c r="U139" s="319" t="s">
        <v>254</v>
      </c>
      <c r="V139" s="327" t="s">
        <v>432</v>
      </c>
      <c r="W139" s="315">
        <v>1</v>
      </c>
      <c r="X139" s="307"/>
      <c r="Y139" s="320" t="s">
        <v>504</v>
      </c>
      <c r="Z139" s="321"/>
      <c r="AA139" s="321"/>
      <c r="AB139" s="321"/>
      <c r="AC139" s="523" t="s">
        <v>616</v>
      </c>
    </row>
    <row r="140" spans="1:29" ht="26.25" hidden="1" customHeight="1">
      <c r="A140" s="307"/>
      <c r="B140" s="316" t="s">
        <v>601</v>
      </c>
      <c r="C140" s="353" t="s">
        <v>610</v>
      </c>
      <c r="D140" s="317" t="s">
        <v>602</v>
      </c>
      <c r="E140" s="359" t="s">
        <v>631</v>
      </c>
      <c r="F140" s="319" t="s">
        <v>657</v>
      </c>
      <c r="G140" s="318" t="s">
        <v>658</v>
      </c>
      <c r="H140" s="319">
        <v>5</v>
      </c>
      <c r="I140" s="319">
        <v>5</v>
      </c>
      <c r="J140" s="319">
        <v>0</v>
      </c>
      <c r="K140" s="319">
        <v>0</v>
      </c>
      <c r="L140" s="319">
        <v>0</v>
      </c>
      <c r="M140" s="319">
        <v>0</v>
      </c>
      <c r="N140" s="319">
        <v>0</v>
      </c>
      <c r="O140" s="319">
        <v>0</v>
      </c>
      <c r="P140" s="319">
        <v>0</v>
      </c>
      <c r="Q140" s="319">
        <v>1</v>
      </c>
      <c r="R140" s="319">
        <v>0</v>
      </c>
      <c r="S140" s="319">
        <v>0</v>
      </c>
      <c r="T140" s="319">
        <v>0</v>
      </c>
      <c r="U140" s="319" t="s">
        <v>254</v>
      </c>
      <c r="V140" s="327" t="s">
        <v>432</v>
      </c>
      <c r="W140" s="315">
        <v>1</v>
      </c>
      <c r="X140" s="320" t="s">
        <v>620</v>
      </c>
      <c r="Y140" s="320" t="s">
        <v>505</v>
      </c>
      <c r="Z140" s="321"/>
      <c r="AA140" s="321"/>
      <c r="AB140" s="325" t="s">
        <v>621</v>
      </c>
      <c r="AC140" s="523" t="s">
        <v>657</v>
      </c>
    </row>
    <row r="141" spans="1:29" ht="26.25" hidden="1" customHeight="1">
      <c r="A141" s="307"/>
      <c r="B141" s="316" t="s">
        <v>601</v>
      </c>
      <c r="C141" s="353" t="s">
        <v>610</v>
      </c>
      <c r="D141" s="317" t="s">
        <v>602</v>
      </c>
      <c r="E141" s="359" t="s">
        <v>622</v>
      </c>
      <c r="F141" s="319" t="s">
        <v>623</v>
      </c>
      <c r="G141" s="318" t="s">
        <v>624</v>
      </c>
      <c r="H141" s="319">
        <v>5</v>
      </c>
      <c r="I141" s="319">
        <v>5</v>
      </c>
      <c r="J141" s="319">
        <v>0</v>
      </c>
      <c r="K141" s="319">
        <v>0</v>
      </c>
      <c r="L141" s="319">
        <v>0</v>
      </c>
      <c r="M141" s="319">
        <v>0</v>
      </c>
      <c r="N141" s="319">
        <v>0</v>
      </c>
      <c r="O141" s="319">
        <v>0</v>
      </c>
      <c r="P141" s="319">
        <v>0</v>
      </c>
      <c r="Q141" s="319">
        <v>1</v>
      </c>
      <c r="R141" s="319">
        <v>0</v>
      </c>
      <c r="S141" s="319">
        <v>0</v>
      </c>
      <c r="T141" s="319">
        <v>0</v>
      </c>
      <c r="U141" s="319" t="s">
        <v>254</v>
      </c>
      <c r="V141" s="327" t="s">
        <v>432</v>
      </c>
      <c r="W141" s="315">
        <v>1</v>
      </c>
      <c r="X141" s="307"/>
      <c r="Y141" s="320" t="s">
        <v>504</v>
      </c>
      <c r="Z141" s="321"/>
      <c r="AA141" s="321"/>
      <c r="AB141" s="321"/>
      <c r="AC141" s="523" t="s">
        <v>623</v>
      </c>
    </row>
    <row r="142" spans="1:29" ht="26.25" hidden="1" customHeight="1">
      <c r="A142" s="307"/>
      <c r="B142" s="316" t="s">
        <v>601</v>
      </c>
      <c r="C142" s="353" t="s">
        <v>629</v>
      </c>
      <c r="D142" s="307"/>
      <c r="E142" s="358"/>
      <c r="F142" s="319" t="s">
        <v>660</v>
      </c>
      <c r="G142" s="318" t="s">
        <v>159</v>
      </c>
      <c r="H142" s="319">
        <v>2</v>
      </c>
      <c r="I142" s="319">
        <v>2</v>
      </c>
      <c r="J142" s="319">
        <v>0</v>
      </c>
      <c r="K142" s="319">
        <v>0</v>
      </c>
      <c r="L142" s="319">
        <v>0</v>
      </c>
      <c r="M142" s="319">
        <v>0</v>
      </c>
      <c r="N142" s="319">
        <v>0</v>
      </c>
      <c r="O142" s="319">
        <v>0</v>
      </c>
      <c r="P142" s="319">
        <v>0</v>
      </c>
      <c r="Q142" s="319">
        <v>1</v>
      </c>
      <c r="R142" s="319">
        <v>0</v>
      </c>
      <c r="S142" s="319">
        <v>0</v>
      </c>
      <c r="T142" s="319">
        <v>0</v>
      </c>
      <c r="U142" s="319" t="s">
        <v>254</v>
      </c>
      <c r="V142" s="327" t="s">
        <v>432</v>
      </c>
      <c r="W142" s="315">
        <v>1</v>
      </c>
      <c r="X142" s="320">
        <v>3</v>
      </c>
      <c r="Y142" s="320" t="s">
        <v>505</v>
      </c>
      <c r="Z142" s="321"/>
      <c r="AA142" s="321"/>
      <c r="AB142" s="321"/>
      <c r="AC142" s="523" t="s">
        <v>660</v>
      </c>
    </row>
    <row r="143" spans="1:29" ht="26.25" hidden="1" customHeight="1">
      <c r="A143" s="307"/>
      <c r="B143" s="316" t="s">
        <v>601</v>
      </c>
      <c r="C143" s="353" t="s">
        <v>629</v>
      </c>
      <c r="D143" s="307"/>
      <c r="E143" s="358"/>
      <c r="F143" s="319" t="s">
        <v>680</v>
      </c>
      <c r="G143" s="318" t="s">
        <v>681</v>
      </c>
      <c r="H143" s="319">
        <v>1</v>
      </c>
      <c r="I143" s="319">
        <v>0</v>
      </c>
      <c r="J143" s="319">
        <v>0</v>
      </c>
      <c r="K143" s="319">
        <v>1</v>
      </c>
      <c r="L143" s="319">
        <v>0</v>
      </c>
      <c r="M143" s="319">
        <v>0</v>
      </c>
      <c r="N143" s="319">
        <v>0</v>
      </c>
      <c r="O143" s="319">
        <v>0</v>
      </c>
      <c r="P143" s="319">
        <v>0</v>
      </c>
      <c r="Q143" s="319">
        <v>1</v>
      </c>
      <c r="R143" s="319">
        <v>0</v>
      </c>
      <c r="S143" s="319">
        <v>0</v>
      </c>
      <c r="T143" s="319">
        <v>0</v>
      </c>
      <c r="U143" s="319" t="s">
        <v>254</v>
      </c>
      <c r="V143" s="327" t="s">
        <v>432</v>
      </c>
      <c r="W143" s="315">
        <v>1</v>
      </c>
      <c r="X143" s="320">
        <v>2</v>
      </c>
      <c r="Y143" s="320" t="s">
        <v>505</v>
      </c>
      <c r="Z143" s="321"/>
      <c r="AA143" s="321"/>
      <c r="AB143" s="321"/>
      <c r="AC143" s="523" t="s">
        <v>680</v>
      </c>
    </row>
    <row r="144" spans="1:29" ht="26.25" hidden="1" customHeight="1">
      <c r="A144" s="307"/>
      <c r="B144" s="316" t="s">
        <v>601</v>
      </c>
      <c r="C144" s="353" t="s">
        <v>629</v>
      </c>
      <c r="D144" s="307"/>
      <c r="E144" s="358"/>
      <c r="F144" s="319" t="s">
        <v>682</v>
      </c>
      <c r="G144" s="318" t="s">
        <v>683</v>
      </c>
      <c r="H144" s="319">
        <v>2</v>
      </c>
      <c r="I144" s="319">
        <v>0</v>
      </c>
      <c r="J144" s="319">
        <v>2</v>
      </c>
      <c r="K144" s="319">
        <v>0</v>
      </c>
      <c r="L144" s="319">
        <v>0</v>
      </c>
      <c r="M144" s="319">
        <v>0</v>
      </c>
      <c r="N144" s="319">
        <v>0</v>
      </c>
      <c r="O144" s="319">
        <v>0</v>
      </c>
      <c r="P144" s="319">
        <v>0</v>
      </c>
      <c r="Q144" s="319">
        <v>1</v>
      </c>
      <c r="R144" s="319">
        <v>0</v>
      </c>
      <c r="S144" s="319">
        <v>0</v>
      </c>
      <c r="T144" s="319">
        <v>0</v>
      </c>
      <c r="U144" s="319" t="s">
        <v>254</v>
      </c>
      <c r="V144" s="327" t="s">
        <v>432</v>
      </c>
      <c r="W144" s="315">
        <v>1</v>
      </c>
      <c r="X144" s="320" t="s">
        <v>684</v>
      </c>
      <c r="Y144" s="307"/>
      <c r="Z144" s="321"/>
      <c r="AA144" s="321"/>
      <c r="AB144" s="325" t="s">
        <v>685</v>
      </c>
      <c r="AC144" s="523" t="s">
        <v>682</v>
      </c>
    </row>
    <row r="145" spans="1:29" ht="26.25" hidden="1" customHeight="1">
      <c r="A145" s="311">
        <v>11</v>
      </c>
      <c r="B145" s="314" t="s">
        <v>295</v>
      </c>
      <c r="C145" s="313"/>
      <c r="D145" s="313"/>
      <c r="E145" s="357"/>
      <c r="F145" s="364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4" t="s">
        <v>295</v>
      </c>
      <c r="W145" s="315">
        <v>4</v>
      </c>
      <c r="X145" s="313"/>
      <c r="Y145" s="313"/>
      <c r="Z145" s="313"/>
      <c r="AA145" s="313"/>
      <c r="AB145" s="313"/>
      <c r="AC145" s="523">
        <v>0</v>
      </c>
    </row>
    <row r="146" spans="1:29" ht="26.25" hidden="1" customHeight="1">
      <c r="A146" s="307"/>
      <c r="B146" s="316" t="s">
        <v>601</v>
      </c>
      <c r="C146" s="353" t="s">
        <v>294</v>
      </c>
      <c r="D146" s="317" t="s">
        <v>602</v>
      </c>
      <c r="E146" s="358"/>
      <c r="F146" s="319" t="s">
        <v>225</v>
      </c>
      <c r="G146" s="318" t="s">
        <v>158</v>
      </c>
      <c r="H146" s="319">
        <v>3</v>
      </c>
      <c r="I146" s="319">
        <v>3</v>
      </c>
      <c r="J146" s="319">
        <v>0</v>
      </c>
      <c r="K146" s="319">
        <v>0</v>
      </c>
      <c r="L146" s="319">
        <v>0</v>
      </c>
      <c r="M146" s="319">
        <v>0</v>
      </c>
      <c r="N146" s="319">
        <v>0</v>
      </c>
      <c r="O146" s="319">
        <v>0</v>
      </c>
      <c r="P146" s="319">
        <v>0</v>
      </c>
      <c r="Q146" s="319">
        <v>1</v>
      </c>
      <c r="R146" s="319">
        <v>40</v>
      </c>
      <c r="S146" s="319">
        <v>50</v>
      </c>
      <c r="T146" s="319">
        <v>4</v>
      </c>
      <c r="U146" s="319" t="s">
        <v>265</v>
      </c>
      <c r="V146" s="314" t="s">
        <v>295</v>
      </c>
      <c r="W146" s="315">
        <v>4</v>
      </c>
      <c r="X146" s="320">
        <v>4</v>
      </c>
      <c r="Y146" s="307"/>
      <c r="Z146" s="321"/>
      <c r="AA146" s="321"/>
      <c r="AB146" s="321"/>
      <c r="AC146" s="523" t="s">
        <v>225</v>
      </c>
    </row>
    <row r="147" spans="1:29" ht="26.25" hidden="1" customHeight="1">
      <c r="A147" s="307"/>
      <c r="B147" s="316" t="s">
        <v>601</v>
      </c>
      <c r="C147" s="353" t="s">
        <v>264</v>
      </c>
      <c r="D147" s="317" t="s">
        <v>602</v>
      </c>
      <c r="E147" s="359" t="s">
        <v>604</v>
      </c>
      <c r="F147" s="319" t="s">
        <v>605</v>
      </c>
      <c r="G147" s="318" t="s">
        <v>606</v>
      </c>
      <c r="H147" s="319">
        <v>2</v>
      </c>
      <c r="I147" s="319">
        <v>2</v>
      </c>
      <c r="J147" s="319">
        <v>0</v>
      </c>
      <c r="K147" s="319">
        <v>0</v>
      </c>
      <c r="L147" s="319">
        <v>0</v>
      </c>
      <c r="M147" s="319">
        <v>0</v>
      </c>
      <c r="N147" s="319">
        <v>0</v>
      </c>
      <c r="O147" s="319">
        <v>0</v>
      </c>
      <c r="P147" s="319">
        <v>0</v>
      </c>
      <c r="Q147" s="319">
        <v>1</v>
      </c>
      <c r="R147" s="319">
        <v>30</v>
      </c>
      <c r="S147" s="319">
        <v>0</v>
      </c>
      <c r="T147" s="319">
        <v>2</v>
      </c>
      <c r="U147" s="319" t="s">
        <v>265</v>
      </c>
      <c r="V147" s="314" t="s">
        <v>295</v>
      </c>
      <c r="W147" s="315">
        <v>4</v>
      </c>
      <c r="X147" s="307"/>
      <c r="Y147" s="323" t="s">
        <v>505</v>
      </c>
      <c r="Z147" s="324" t="s">
        <v>505</v>
      </c>
      <c r="AA147" s="321"/>
      <c r="AB147" s="321"/>
      <c r="AC147" s="523" t="s">
        <v>605</v>
      </c>
    </row>
    <row r="148" spans="1:29" ht="26.25" hidden="1" customHeight="1">
      <c r="A148" s="307"/>
      <c r="B148" s="316" t="s">
        <v>601</v>
      </c>
      <c r="C148" s="353" t="s">
        <v>607</v>
      </c>
      <c r="D148" s="307"/>
      <c r="E148" s="358"/>
      <c r="F148" s="319" t="s">
        <v>201</v>
      </c>
      <c r="G148" s="318" t="s">
        <v>180</v>
      </c>
      <c r="H148" s="319">
        <v>3</v>
      </c>
      <c r="I148" s="319">
        <v>3</v>
      </c>
      <c r="J148" s="319">
        <v>0</v>
      </c>
      <c r="K148" s="319">
        <v>0</v>
      </c>
      <c r="L148" s="319">
        <v>0</v>
      </c>
      <c r="M148" s="319">
        <v>0</v>
      </c>
      <c r="N148" s="319">
        <v>0</v>
      </c>
      <c r="O148" s="319">
        <v>0</v>
      </c>
      <c r="P148" s="319">
        <v>0</v>
      </c>
      <c r="Q148" s="319">
        <v>1</v>
      </c>
      <c r="R148" s="319">
        <v>30</v>
      </c>
      <c r="S148" s="319">
        <v>15</v>
      </c>
      <c r="T148" s="319">
        <v>2</v>
      </c>
      <c r="U148" s="319" t="s">
        <v>265</v>
      </c>
      <c r="V148" s="314" t="s">
        <v>295</v>
      </c>
      <c r="W148" s="315">
        <v>4</v>
      </c>
      <c r="X148" s="320" t="s">
        <v>608</v>
      </c>
      <c r="Y148" s="307"/>
      <c r="Z148" s="321"/>
      <c r="AA148" s="321"/>
      <c r="AB148" s="321"/>
      <c r="AC148" s="523" t="s">
        <v>201</v>
      </c>
    </row>
    <row r="149" spans="1:29" ht="26.25" hidden="1" customHeight="1">
      <c r="A149" s="307"/>
      <c r="B149" s="316" t="s">
        <v>601</v>
      </c>
      <c r="C149" s="353" t="s">
        <v>264</v>
      </c>
      <c r="D149" s="317" t="s">
        <v>602</v>
      </c>
      <c r="E149" s="359" t="s">
        <v>604</v>
      </c>
      <c r="F149" s="319" t="s">
        <v>229</v>
      </c>
      <c r="G149" s="318" t="s">
        <v>230</v>
      </c>
      <c r="H149" s="319">
        <v>2</v>
      </c>
      <c r="I149" s="319">
        <v>2</v>
      </c>
      <c r="J149" s="319">
        <v>0</v>
      </c>
      <c r="K149" s="319">
        <v>0</v>
      </c>
      <c r="L149" s="319">
        <v>0</v>
      </c>
      <c r="M149" s="319">
        <v>0</v>
      </c>
      <c r="N149" s="319">
        <v>0</v>
      </c>
      <c r="O149" s="319">
        <v>0</v>
      </c>
      <c r="P149" s="319">
        <v>0</v>
      </c>
      <c r="Q149" s="319">
        <v>1</v>
      </c>
      <c r="R149" s="319">
        <v>16</v>
      </c>
      <c r="S149" s="319">
        <v>14</v>
      </c>
      <c r="T149" s="319">
        <v>2</v>
      </c>
      <c r="U149" s="319" t="s">
        <v>265</v>
      </c>
      <c r="V149" s="314" t="s">
        <v>295</v>
      </c>
      <c r="W149" s="315">
        <v>4</v>
      </c>
      <c r="X149" s="320" t="s">
        <v>608</v>
      </c>
      <c r="Y149" s="320" t="s">
        <v>504</v>
      </c>
      <c r="Z149" s="322" t="s">
        <v>504</v>
      </c>
      <c r="AA149" s="321"/>
      <c r="AB149" s="321"/>
      <c r="AC149" s="523" t="s">
        <v>229</v>
      </c>
    </row>
    <row r="150" spans="1:29" ht="26.25" hidden="1" customHeight="1">
      <c r="A150" s="307"/>
      <c r="B150" s="316" t="s">
        <v>601</v>
      </c>
      <c r="C150" s="353" t="s">
        <v>264</v>
      </c>
      <c r="D150" s="317" t="s">
        <v>602</v>
      </c>
      <c r="E150" s="359" t="s">
        <v>604</v>
      </c>
      <c r="F150" s="319" t="s">
        <v>266</v>
      </c>
      <c r="G150" s="318" t="s">
        <v>267</v>
      </c>
      <c r="H150" s="319">
        <v>2</v>
      </c>
      <c r="I150" s="319">
        <v>2</v>
      </c>
      <c r="J150" s="319">
        <v>0</v>
      </c>
      <c r="K150" s="319">
        <v>0</v>
      </c>
      <c r="L150" s="319">
        <v>0</v>
      </c>
      <c r="M150" s="319">
        <v>0</v>
      </c>
      <c r="N150" s="319">
        <v>0</v>
      </c>
      <c r="O150" s="319">
        <v>0</v>
      </c>
      <c r="P150" s="319">
        <v>0</v>
      </c>
      <c r="Q150" s="319">
        <v>1</v>
      </c>
      <c r="R150" s="319">
        <v>16</v>
      </c>
      <c r="S150" s="319">
        <v>14</v>
      </c>
      <c r="T150" s="319">
        <v>2</v>
      </c>
      <c r="U150" s="319" t="s">
        <v>265</v>
      </c>
      <c r="V150" s="314" t="s">
        <v>295</v>
      </c>
      <c r="W150" s="315">
        <v>4</v>
      </c>
      <c r="X150" s="320" t="s">
        <v>608</v>
      </c>
      <c r="Y150" s="320" t="s">
        <v>504</v>
      </c>
      <c r="Z150" s="322" t="s">
        <v>504</v>
      </c>
      <c r="AA150" s="321"/>
      <c r="AB150" s="321"/>
      <c r="AC150" s="523" t="s">
        <v>266</v>
      </c>
    </row>
    <row r="151" spans="1:29" ht="26.25" hidden="1" customHeight="1">
      <c r="A151" s="307"/>
      <c r="B151" s="316" t="s">
        <v>601</v>
      </c>
      <c r="C151" s="353" t="s">
        <v>264</v>
      </c>
      <c r="D151" s="317" t="s">
        <v>602</v>
      </c>
      <c r="E151" s="359" t="s">
        <v>604</v>
      </c>
      <c r="F151" s="319" t="s">
        <v>268</v>
      </c>
      <c r="G151" s="318" t="s">
        <v>269</v>
      </c>
      <c r="H151" s="319">
        <v>2</v>
      </c>
      <c r="I151" s="319">
        <v>2</v>
      </c>
      <c r="J151" s="319">
        <v>0</v>
      </c>
      <c r="K151" s="319">
        <v>0</v>
      </c>
      <c r="L151" s="319">
        <v>0</v>
      </c>
      <c r="M151" s="319">
        <v>0</v>
      </c>
      <c r="N151" s="319">
        <v>0</v>
      </c>
      <c r="O151" s="319">
        <v>0</v>
      </c>
      <c r="P151" s="319">
        <v>0</v>
      </c>
      <c r="Q151" s="319">
        <v>1</v>
      </c>
      <c r="R151" s="319">
        <v>16</v>
      </c>
      <c r="S151" s="319">
        <v>14</v>
      </c>
      <c r="T151" s="319">
        <v>2</v>
      </c>
      <c r="U151" s="319" t="s">
        <v>265</v>
      </c>
      <c r="V151" s="314" t="s">
        <v>295</v>
      </c>
      <c r="W151" s="315">
        <v>4</v>
      </c>
      <c r="X151" s="320" t="s">
        <v>608</v>
      </c>
      <c r="Y151" s="320" t="s">
        <v>504</v>
      </c>
      <c r="Z151" s="322" t="s">
        <v>504</v>
      </c>
      <c r="AA151" s="321"/>
      <c r="AB151" s="321"/>
      <c r="AC151" s="523" t="s">
        <v>268</v>
      </c>
    </row>
    <row r="152" spans="1:29" ht="26.25" hidden="1" customHeight="1">
      <c r="A152" s="307"/>
      <c r="B152" s="316" t="s">
        <v>601</v>
      </c>
      <c r="C152" s="353" t="s">
        <v>264</v>
      </c>
      <c r="D152" s="317" t="s">
        <v>602</v>
      </c>
      <c r="E152" s="359" t="s">
        <v>604</v>
      </c>
      <c r="F152" s="319" t="s">
        <v>227</v>
      </c>
      <c r="G152" s="318" t="s">
        <v>193</v>
      </c>
      <c r="H152" s="319">
        <v>2</v>
      </c>
      <c r="I152" s="319">
        <v>2</v>
      </c>
      <c r="J152" s="319">
        <v>0</v>
      </c>
      <c r="K152" s="319">
        <v>0</v>
      </c>
      <c r="L152" s="319">
        <v>0</v>
      </c>
      <c r="M152" s="319">
        <v>0</v>
      </c>
      <c r="N152" s="319">
        <v>0</v>
      </c>
      <c r="O152" s="319">
        <v>0</v>
      </c>
      <c r="P152" s="319">
        <v>0</v>
      </c>
      <c r="Q152" s="319">
        <v>1</v>
      </c>
      <c r="R152" s="319">
        <v>14</v>
      </c>
      <c r="S152" s="319">
        <v>16</v>
      </c>
      <c r="T152" s="319">
        <v>2</v>
      </c>
      <c r="U152" s="319" t="s">
        <v>265</v>
      </c>
      <c r="V152" s="314" t="s">
        <v>295</v>
      </c>
      <c r="W152" s="315">
        <v>4</v>
      </c>
      <c r="X152" s="366"/>
      <c r="Y152" s="320" t="s">
        <v>504</v>
      </c>
      <c r="Z152" s="322" t="s">
        <v>504</v>
      </c>
      <c r="AA152" s="321"/>
      <c r="AB152" s="321"/>
      <c r="AC152" s="523" t="s">
        <v>227</v>
      </c>
    </row>
    <row r="153" spans="1:29" ht="26.25" hidden="1" customHeight="1">
      <c r="A153" s="307"/>
      <c r="B153" s="316" t="s">
        <v>601</v>
      </c>
      <c r="C153" s="353" t="s">
        <v>610</v>
      </c>
      <c r="D153" s="317" t="s">
        <v>602</v>
      </c>
      <c r="E153" s="359" t="s">
        <v>611</v>
      </c>
      <c r="F153" s="319" t="s">
        <v>612</v>
      </c>
      <c r="G153" s="318" t="s">
        <v>257</v>
      </c>
      <c r="H153" s="319">
        <v>5</v>
      </c>
      <c r="I153" s="319">
        <v>5</v>
      </c>
      <c r="J153" s="319">
        <v>0</v>
      </c>
      <c r="K153" s="319">
        <v>0</v>
      </c>
      <c r="L153" s="319">
        <v>0</v>
      </c>
      <c r="M153" s="319">
        <v>0</v>
      </c>
      <c r="N153" s="319">
        <v>0</v>
      </c>
      <c r="O153" s="319">
        <v>0</v>
      </c>
      <c r="P153" s="319">
        <v>0</v>
      </c>
      <c r="Q153" s="319">
        <v>1</v>
      </c>
      <c r="R153" s="319">
        <v>0</v>
      </c>
      <c r="S153" s="319">
        <v>0</v>
      </c>
      <c r="T153" s="319">
        <v>0</v>
      </c>
      <c r="U153" s="319" t="s">
        <v>254</v>
      </c>
      <c r="V153" s="314" t="s">
        <v>295</v>
      </c>
      <c r="W153" s="315">
        <v>4</v>
      </c>
      <c r="X153" s="307"/>
      <c r="Y153" s="320" t="s">
        <v>504</v>
      </c>
      <c r="Z153" s="322" t="s">
        <v>504</v>
      </c>
      <c r="AA153" s="321"/>
      <c r="AB153" s="321"/>
      <c r="AC153" s="523" t="s">
        <v>612</v>
      </c>
    </row>
    <row r="154" spans="1:29" ht="26.25" hidden="1" customHeight="1">
      <c r="A154" s="307"/>
      <c r="B154" s="316" t="s">
        <v>601</v>
      </c>
      <c r="C154" s="353" t="s">
        <v>610</v>
      </c>
      <c r="D154" s="317" t="s">
        <v>602</v>
      </c>
      <c r="E154" s="359" t="s">
        <v>613</v>
      </c>
      <c r="F154" s="319" t="s">
        <v>614</v>
      </c>
      <c r="G154" s="318" t="s">
        <v>263</v>
      </c>
      <c r="H154" s="319">
        <v>5</v>
      </c>
      <c r="I154" s="319">
        <v>5</v>
      </c>
      <c r="J154" s="319">
        <v>0</v>
      </c>
      <c r="K154" s="319">
        <v>0</v>
      </c>
      <c r="L154" s="319">
        <v>0</v>
      </c>
      <c r="M154" s="319">
        <v>0</v>
      </c>
      <c r="N154" s="319">
        <v>0</v>
      </c>
      <c r="O154" s="319">
        <v>0</v>
      </c>
      <c r="P154" s="319">
        <v>0</v>
      </c>
      <c r="Q154" s="319">
        <v>1</v>
      </c>
      <c r="R154" s="319">
        <v>0</v>
      </c>
      <c r="S154" s="319">
        <v>0</v>
      </c>
      <c r="T154" s="319">
        <v>0</v>
      </c>
      <c r="U154" s="319" t="s">
        <v>254</v>
      </c>
      <c r="V154" s="314" t="s">
        <v>295</v>
      </c>
      <c r="W154" s="315">
        <v>4</v>
      </c>
      <c r="X154" s="307"/>
      <c r="Y154" s="320" t="s">
        <v>504</v>
      </c>
      <c r="Z154" s="322" t="s">
        <v>504</v>
      </c>
      <c r="AA154" s="321"/>
      <c r="AB154" s="321"/>
      <c r="AC154" s="523" t="s">
        <v>614</v>
      </c>
    </row>
    <row r="155" spans="1:29" ht="26.25" hidden="1" customHeight="1">
      <c r="A155" s="307"/>
      <c r="B155" s="316" t="s">
        <v>601</v>
      </c>
      <c r="C155" s="353" t="s">
        <v>610</v>
      </c>
      <c r="D155" s="317" t="s">
        <v>602</v>
      </c>
      <c r="E155" s="359" t="s">
        <v>615</v>
      </c>
      <c r="F155" s="319" t="s">
        <v>616</v>
      </c>
      <c r="G155" s="318" t="s">
        <v>260</v>
      </c>
      <c r="H155" s="319">
        <v>5</v>
      </c>
      <c r="I155" s="319">
        <v>5</v>
      </c>
      <c r="J155" s="319">
        <v>0</v>
      </c>
      <c r="K155" s="319">
        <v>0</v>
      </c>
      <c r="L155" s="319">
        <v>0</v>
      </c>
      <c r="M155" s="319">
        <v>0</v>
      </c>
      <c r="N155" s="319">
        <v>0</v>
      </c>
      <c r="O155" s="319">
        <v>0</v>
      </c>
      <c r="P155" s="319">
        <v>0</v>
      </c>
      <c r="Q155" s="319">
        <v>1</v>
      </c>
      <c r="R155" s="319">
        <v>0</v>
      </c>
      <c r="S155" s="319">
        <v>0</v>
      </c>
      <c r="T155" s="319">
        <v>0</v>
      </c>
      <c r="U155" s="319" t="s">
        <v>254</v>
      </c>
      <c r="V155" s="314" t="s">
        <v>295</v>
      </c>
      <c r="W155" s="315">
        <v>4</v>
      </c>
      <c r="X155" s="320" t="s">
        <v>617</v>
      </c>
      <c r="Y155" s="320" t="s">
        <v>504</v>
      </c>
      <c r="Z155" s="322" t="s">
        <v>504</v>
      </c>
      <c r="AA155" s="321"/>
      <c r="AB155" s="321"/>
      <c r="AC155" s="523" t="s">
        <v>616</v>
      </c>
    </row>
    <row r="156" spans="1:29" ht="26.25" hidden="1" customHeight="1">
      <c r="A156" s="307"/>
      <c r="B156" s="316" t="s">
        <v>601</v>
      </c>
      <c r="C156" s="353" t="s">
        <v>610</v>
      </c>
      <c r="D156" s="317" t="s">
        <v>602</v>
      </c>
      <c r="E156" s="359" t="s">
        <v>618</v>
      </c>
      <c r="F156" s="319" t="s">
        <v>1165</v>
      </c>
      <c r="G156" s="318" t="s">
        <v>188</v>
      </c>
      <c r="H156" s="319">
        <v>5</v>
      </c>
      <c r="I156" s="319">
        <v>5</v>
      </c>
      <c r="J156" s="319">
        <v>0</v>
      </c>
      <c r="K156" s="319">
        <v>0</v>
      </c>
      <c r="L156" s="319">
        <v>0</v>
      </c>
      <c r="M156" s="319">
        <v>0</v>
      </c>
      <c r="N156" s="319">
        <v>0</v>
      </c>
      <c r="O156" s="319">
        <v>0</v>
      </c>
      <c r="P156" s="319">
        <v>0</v>
      </c>
      <c r="Q156" s="319">
        <v>1</v>
      </c>
      <c r="R156" s="319">
        <v>0</v>
      </c>
      <c r="S156" s="319">
        <v>0</v>
      </c>
      <c r="T156" s="319">
        <v>0</v>
      </c>
      <c r="U156" s="319" t="s">
        <v>254</v>
      </c>
      <c r="V156" s="314" t="s">
        <v>295</v>
      </c>
      <c r="W156" s="315">
        <v>4</v>
      </c>
      <c r="X156" s="323" t="s">
        <v>620</v>
      </c>
      <c r="Y156" s="323" t="s">
        <v>505</v>
      </c>
      <c r="Z156" s="324" t="s">
        <v>505</v>
      </c>
      <c r="AA156" s="319"/>
      <c r="AB156" s="325" t="s">
        <v>621</v>
      </c>
      <c r="AC156" s="523" t="s">
        <v>1165</v>
      </c>
    </row>
    <row r="157" spans="1:29" ht="26.25" hidden="1" customHeight="1">
      <c r="A157" s="307"/>
      <c r="B157" s="316" t="s">
        <v>601</v>
      </c>
      <c r="C157" s="353" t="s">
        <v>610</v>
      </c>
      <c r="D157" s="317" t="s">
        <v>602</v>
      </c>
      <c r="E157" s="359" t="s">
        <v>622</v>
      </c>
      <c r="F157" s="319" t="s">
        <v>623</v>
      </c>
      <c r="G157" s="318" t="s">
        <v>624</v>
      </c>
      <c r="H157" s="319">
        <v>5</v>
      </c>
      <c r="I157" s="319">
        <v>5</v>
      </c>
      <c r="J157" s="319">
        <v>0</v>
      </c>
      <c r="K157" s="319">
        <v>0</v>
      </c>
      <c r="L157" s="319">
        <v>0</v>
      </c>
      <c r="M157" s="319">
        <v>0</v>
      </c>
      <c r="N157" s="319">
        <v>0</v>
      </c>
      <c r="O157" s="319">
        <v>0</v>
      </c>
      <c r="P157" s="319">
        <v>0</v>
      </c>
      <c r="Q157" s="319">
        <v>1</v>
      </c>
      <c r="R157" s="319">
        <v>0</v>
      </c>
      <c r="S157" s="319">
        <v>0</v>
      </c>
      <c r="T157" s="319">
        <v>0</v>
      </c>
      <c r="U157" s="319" t="s">
        <v>254</v>
      </c>
      <c r="V157" s="314" t="s">
        <v>295</v>
      </c>
      <c r="W157" s="315">
        <v>4</v>
      </c>
      <c r="X157" s="307"/>
      <c r="Y157" s="320" t="s">
        <v>504</v>
      </c>
      <c r="Z157" s="322" t="s">
        <v>504</v>
      </c>
      <c r="AA157" s="321"/>
      <c r="AB157" s="321"/>
      <c r="AC157" s="523" t="s">
        <v>623</v>
      </c>
    </row>
    <row r="158" spans="1:29" ht="26.25" hidden="1" customHeight="1">
      <c r="A158" s="307"/>
      <c r="B158" s="316" t="s">
        <v>601</v>
      </c>
      <c r="C158" s="353" t="s">
        <v>625</v>
      </c>
      <c r="D158" s="307"/>
      <c r="E158" s="358"/>
      <c r="F158" s="319" t="s">
        <v>626</v>
      </c>
      <c r="G158" s="318" t="s">
        <v>802</v>
      </c>
      <c r="H158" s="319">
        <v>3</v>
      </c>
      <c r="I158" s="319">
        <v>2</v>
      </c>
      <c r="J158" s="319">
        <v>0</v>
      </c>
      <c r="K158" s="319">
        <v>1</v>
      </c>
      <c r="L158" s="319">
        <v>0</v>
      </c>
      <c r="M158" s="319">
        <v>0</v>
      </c>
      <c r="N158" s="319">
        <v>0</v>
      </c>
      <c r="O158" s="319">
        <v>0</v>
      </c>
      <c r="P158" s="319">
        <v>0</v>
      </c>
      <c r="Q158" s="319">
        <v>1</v>
      </c>
      <c r="R158" s="319">
        <v>0</v>
      </c>
      <c r="S158" s="319">
        <v>0</v>
      </c>
      <c r="T158" s="319">
        <v>0</v>
      </c>
      <c r="U158" s="319" t="s">
        <v>254</v>
      </c>
      <c r="V158" s="314" t="s">
        <v>295</v>
      </c>
      <c r="W158" s="315">
        <v>4</v>
      </c>
      <c r="X158" s="366">
        <v>2</v>
      </c>
      <c r="Y158" s="307"/>
      <c r="Z158" s="321"/>
      <c r="AA158" s="321"/>
      <c r="AB158" s="321"/>
      <c r="AC158" s="523" t="s">
        <v>626</v>
      </c>
    </row>
    <row r="159" spans="1:29" ht="26.25" hidden="1" customHeight="1">
      <c r="A159" s="311">
        <v>12</v>
      </c>
      <c r="B159" s="314" t="s">
        <v>296</v>
      </c>
      <c r="C159" s="313"/>
      <c r="D159" s="313"/>
      <c r="E159" s="357"/>
      <c r="F159" s="364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4" t="s">
        <v>296</v>
      </c>
      <c r="W159" s="334">
        <v>2</v>
      </c>
      <c r="X159" s="313"/>
      <c r="Y159" s="313"/>
      <c r="Z159" s="313"/>
      <c r="AA159" s="313"/>
      <c r="AB159" s="313"/>
      <c r="AC159" s="523">
        <v>0</v>
      </c>
    </row>
    <row r="160" spans="1:29" ht="26.25" hidden="1" customHeight="1">
      <c r="A160" s="307"/>
      <c r="B160" s="316" t="s">
        <v>601</v>
      </c>
      <c r="C160" s="353" t="s">
        <v>294</v>
      </c>
      <c r="D160" s="317" t="s">
        <v>602</v>
      </c>
      <c r="E160" s="358"/>
      <c r="F160" s="319" t="s">
        <v>225</v>
      </c>
      <c r="G160" s="318" t="s">
        <v>158</v>
      </c>
      <c r="H160" s="319">
        <v>3</v>
      </c>
      <c r="I160" s="319">
        <v>3</v>
      </c>
      <c r="J160" s="319">
        <v>0</v>
      </c>
      <c r="K160" s="319">
        <v>0</v>
      </c>
      <c r="L160" s="319">
        <v>0</v>
      </c>
      <c r="M160" s="319">
        <v>0</v>
      </c>
      <c r="N160" s="319">
        <v>0</v>
      </c>
      <c r="O160" s="319">
        <v>0</v>
      </c>
      <c r="P160" s="319">
        <v>0</v>
      </c>
      <c r="Q160" s="319">
        <v>1</v>
      </c>
      <c r="R160" s="319">
        <v>40</v>
      </c>
      <c r="S160" s="319">
        <v>50</v>
      </c>
      <c r="T160" s="319">
        <v>4</v>
      </c>
      <c r="U160" s="319" t="s">
        <v>265</v>
      </c>
      <c r="V160" s="314" t="s">
        <v>296</v>
      </c>
      <c r="W160" s="315">
        <v>2</v>
      </c>
      <c r="X160" s="320">
        <v>4</v>
      </c>
      <c r="Y160" s="307"/>
      <c r="Z160" s="321"/>
      <c r="AA160" s="321"/>
      <c r="AB160" s="321"/>
      <c r="AC160" s="523" t="s">
        <v>225</v>
      </c>
    </row>
    <row r="161" spans="1:29" ht="26.25" hidden="1" customHeight="1">
      <c r="A161" s="307"/>
      <c r="B161" s="316" t="s">
        <v>601</v>
      </c>
      <c r="C161" s="353" t="s">
        <v>264</v>
      </c>
      <c r="D161" s="317" t="s">
        <v>602</v>
      </c>
      <c r="E161" s="359" t="s">
        <v>604</v>
      </c>
      <c r="F161" s="319" t="s">
        <v>605</v>
      </c>
      <c r="G161" s="318" t="s">
        <v>606</v>
      </c>
      <c r="H161" s="319">
        <v>2</v>
      </c>
      <c r="I161" s="319">
        <v>2</v>
      </c>
      <c r="J161" s="319">
        <v>0</v>
      </c>
      <c r="K161" s="319">
        <v>0</v>
      </c>
      <c r="L161" s="319">
        <v>0</v>
      </c>
      <c r="M161" s="319">
        <v>0</v>
      </c>
      <c r="N161" s="319">
        <v>0</v>
      </c>
      <c r="O161" s="319">
        <v>0</v>
      </c>
      <c r="P161" s="319">
        <v>0</v>
      </c>
      <c r="Q161" s="319">
        <v>1</v>
      </c>
      <c r="R161" s="319">
        <v>30</v>
      </c>
      <c r="S161" s="319">
        <v>0</v>
      </c>
      <c r="T161" s="319">
        <v>2</v>
      </c>
      <c r="U161" s="319" t="s">
        <v>265</v>
      </c>
      <c r="V161" s="314" t="s">
        <v>296</v>
      </c>
      <c r="W161" s="315">
        <v>2</v>
      </c>
      <c r="X161" s="307"/>
      <c r="Y161" s="323" t="s">
        <v>505</v>
      </c>
      <c r="Z161" s="324" t="s">
        <v>505</v>
      </c>
      <c r="AA161" s="321"/>
      <c r="AB161" s="321"/>
      <c r="AC161" s="523" t="s">
        <v>605</v>
      </c>
    </row>
    <row r="162" spans="1:29" ht="26.25" hidden="1" customHeight="1">
      <c r="A162" s="307"/>
      <c r="B162" s="316" t="s">
        <v>601</v>
      </c>
      <c r="C162" s="353" t="s">
        <v>607</v>
      </c>
      <c r="D162" s="307"/>
      <c r="E162" s="358"/>
      <c r="F162" s="319" t="s">
        <v>201</v>
      </c>
      <c r="G162" s="318" t="s">
        <v>180</v>
      </c>
      <c r="H162" s="319">
        <v>3</v>
      </c>
      <c r="I162" s="319">
        <v>3</v>
      </c>
      <c r="J162" s="319">
        <v>0</v>
      </c>
      <c r="K162" s="319">
        <v>0</v>
      </c>
      <c r="L162" s="319">
        <v>0</v>
      </c>
      <c r="M162" s="319">
        <v>0</v>
      </c>
      <c r="N162" s="319">
        <v>0</v>
      </c>
      <c r="O162" s="319">
        <v>0</v>
      </c>
      <c r="P162" s="319">
        <v>0</v>
      </c>
      <c r="Q162" s="319">
        <v>1</v>
      </c>
      <c r="R162" s="319">
        <v>30</v>
      </c>
      <c r="S162" s="319">
        <v>15</v>
      </c>
      <c r="T162" s="319">
        <v>2</v>
      </c>
      <c r="U162" s="319" t="s">
        <v>265</v>
      </c>
      <c r="V162" s="314" t="s">
        <v>296</v>
      </c>
      <c r="W162" s="315">
        <v>2</v>
      </c>
      <c r="X162" s="320" t="s">
        <v>608</v>
      </c>
      <c r="Y162" s="307"/>
      <c r="Z162" s="321"/>
      <c r="AA162" s="321"/>
      <c r="AB162" s="321"/>
      <c r="AC162" s="523" t="s">
        <v>201</v>
      </c>
    </row>
    <row r="163" spans="1:29" ht="26.25" hidden="1" customHeight="1">
      <c r="A163" s="307"/>
      <c r="B163" s="316" t="s">
        <v>601</v>
      </c>
      <c r="C163" s="353" t="s">
        <v>264</v>
      </c>
      <c r="D163" s="317" t="s">
        <v>602</v>
      </c>
      <c r="E163" s="358"/>
      <c r="F163" s="319" t="s">
        <v>226</v>
      </c>
      <c r="G163" s="318" t="s">
        <v>192</v>
      </c>
      <c r="H163" s="319">
        <v>2</v>
      </c>
      <c r="I163" s="319">
        <v>2</v>
      </c>
      <c r="J163" s="319">
        <v>0</v>
      </c>
      <c r="K163" s="319">
        <v>0</v>
      </c>
      <c r="L163" s="319">
        <v>0</v>
      </c>
      <c r="M163" s="319">
        <v>0</v>
      </c>
      <c r="N163" s="319">
        <v>0</v>
      </c>
      <c r="O163" s="319">
        <v>0</v>
      </c>
      <c r="P163" s="319">
        <v>0</v>
      </c>
      <c r="Q163" s="319">
        <v>1</v>
      </c>
      <c r="R163" s="319">
        <v>40</v>
      </c>
      <c r="S163" s="319">
        <v>20</v>
      </c>
      <c r="T163" s="319">
        <v>2</v>
      </c>
      <c r="U163" s="319" t="s">
        <v>265</v>
      </c>
      <c r="V163" s="314" t="s">
        <v>296</v>
      </c>
      <c r="W163" s="315">
        <v>2</v>
      </c>
      <c r="X163" s="320" t="s">
        <v>608</v>
      </c>
      <c r="Y163" s="307"/>
      <c r="Z163" s="321"/>
      <c r="AA163" s="321"/>
      <c r="AB163" s="321"/>
      <c r="AC163" s="523" t="s">
        <v>226</v>
      </c>
    </row>
    <row r="164" spans="1:29" ht="26.25" hidden="1" customHeight="1">
      <c r="A164" s="307"/>
      <c r="B164" s="316" t="s">
        <v>601</v>
      </c>
      <c r="C164" s="353" t="s">
        <v>264</v>
      </c>
      <c r="D164" s="317" t="s">
        <v>602</v>
      </c>
      <c r="E164" s="359" t="s">
        <v>604</v>
      </c>
      <c r="F164" s="319" t="s">
        <v>229</v>
      </c>
      <c r="G164" s="318" t="s">
        <v>230</v>
      </c>
      <c r="H164" s="319">
        <v>2</v>
      </c>
      <c r="I164" s="319">
        <v>2</v>
      </c>
      <c r="J164" s="319">
        <v>0</v>
      </c>
      <c r="K164" s="319">
        <v>0</v>
      </c>
      <c r="L164" s="319">
        <v>0</v>
      </c>
      <c r="M164" s="319">
        <v>0</v>
      </c>
      <c r="N164" s="319">
        <v>0</v>
      </c>
      <c r="O164" s="319">
        <v>0</v>
      </c>
      <c r="P164" s="319">
        <v>0</v>
      </c>
      <c r="Q164" s="319">
        <v>1</v>
      </c>
      <c r="R164" s="319">
        <v>16</v>
      </c>
      <c r="S164" s="319">
        <v>14</v>
      </c>
      <c r="T164" s="319">
        <v>2</v>
      </c>
      <c r="U164" s="319" t="s">
        <v>265</v>
      </c>
      <c r="V164" s="314" t="s">
        <v>296</v>
      </c>
      <c r="W164" s="315">
        <v>2</v>
      </c>
      <c r="X164" s="320" t="s">
        <v>608</v>
      </c>
      <c r="Y164" s="320" t="s">
        <v>504</v>
      </c>
      <c r="Z164" s="322" t="s">
        <v>504</v>
      </c>
      <c r="AA164" s="321"/>
      <c r="AB164" s="321"/>
      <c r="AC164" s="523" t="s">
        <v>229</v>
      </c>
    </row>
    <row r="165" spans="1:29" ht="26.25" hidden="1" customHeight="1">
      <c r="A165" s="307"/>
      <c r="B165" s="316" t="s">
        <v>601</v>
      </c>
      <c r="C165" s="353" t="s">
        <v>264</v>
      </c>
      <c r="D165" s="317" t="s">
        <v>602</v>
      </c>
      <c r="E165" s="359" t="s">
        <v>604</v>
      </c>
      <c r="F165" s="319" t="s">
        <v>266</v>
      </c>
      <c r="G165" s="318" t="s">
        <v>267</v>
      </c>
      <c r="H165" s="319">
        <v>2</v>
      </c>
      <c r="I165" s="319">
        <v>2</v>
      </c>
      <c r="J165" s="319">
        <v>0</v>
      </c>
      <c r="K165" s="319">
        <v>0</v>
      </c>
      <c r="L165" s="319">
        <v>0</v>
      </c>
      <c r="M165" s="319">
        <v>0</v>
      </c>
      <c r="N165" s="319">
        <v>0</v>
      </c>
      <c r="O165" s="319">
        <v>0</v>
      </c>
      <c r="P165" s="319">
        <v>0</v>
      </c>
      <c r="Q165" s="319">
        <v>1</v>
      </c>
      <c r="R165" s="319">
        <v>16</v>
      </c>
      <c r="S165" s="319">
        <v>14</v>
      </c>
      <c r="T165" s="319">
        <v>2</v>
      </c>
      <c r="U165" s="319" t="s">
        <v>265</v>
      </c>
      <c r="V165" s="314" t="s">
        <v>296</v>
      </c>
      <c r="W165" s="315">
        <v>2</v>
      </c>
      <c r="X165" s="320" t="s">
        <v>608</v>
      </c>
      <c r="Y165" s="320" t="s">
        <v>504</v>
      </c>
      <c r="Z165" s="322" t="s">
        <v>504</v>
      </c>
      <c r="AA165" s="321"/>
      <c r="AB165" s="321"/>
      <c r="AC165" s="523" t="s">
        <v>266</v>
      </c>
    </row>
    <row r="166" spans="1:29" ht="26.25" hidden="1" customHeight="1">
      <c r="A166" s="307"/>
      <c r="B166" s="316" t="s">
        <v>601</v>
      </c>
      <c r="C166" s="353" t="s">
        <v>264</v>
      </c>
      <c r="D166" s="317" t="s">
        <v>602</v>
      </c>
      <c r="E166" s="359" t="s">
        <v>604</v>
      </c>
      <c r="F166" s="319" t="s">
        <v>268</v>
      </c>
      <c r="G166" s="318" t="s">
        <v>269</v>
      </c>
      <c r="H166" s="319">
        <v>2</v>
      </c>
      <c r="I166" s="319">
        <v>2</v>
      </c>
      <c r="J166" s="319">
        <v>0</v>
      </c>
      <c r="K166" s="319">
        <v>0</v>
      </c>
      <c r="L166" s="319">
        <v>0</v>
      </c>
      <c r="M166" s="319">
        <v>0</v>
      </c>
      <c r="N166" s="319">
        <v>0</v>
      </c>
      <c r="O166" s="319">
        <v>0</v>
      </c>
      <c r="P166" s="319">
        <v>0</v>
      </c>
      <c r="Q166" s="319">
        <v>1</v>
      </c>
      <c r="R166" s="319">
        <v>16</v>
      </c>
      <c r="S166" s="319">
        <v>14</v>
      </c>
      <c r="T166" s="319">
        <v>2</v>
      </c>
      <c r="U166" s="319" t="s">
        <v>265</v>
      </c>
      <c r="V166" s="314" t="s">
        <v>296</v>
      </c>
      <c r="W166" s="315">
        <v>2</v>
      </c>
      <c r="X166" s="307"/>
      <c r="Y166" s="320" t="s">
        <v>504</v>
      </c>
      <c r="Z166" s="322" t="s">
        <v>504</v>
      </c>
      <c r="AA166" s="321"/>
      <c r="AB166" s="321"/>
      <c r="AC166" s="523" t="s">
        <v>268</v>
      </c>
    </row>
    <row r="167" spans="1:29" ht="26.25" hidden="1" customHeight="1">
      <c r="A167" s="307"/>
      <c r="B167" s="316" t="s">
        <v>601</v>
      </c>
      <c r="C167" s="353" t="s">
        <v>609</v>
      </c>
      <c r="D167" s="307"/>
      <c r="E167" s="358"/>
      <c r="F167" s="319" t="s">
        <v>430</v>
      </c>
      <c r="G167" s="318" t="s">
        <v>429</v>
      </c>
      <c r="H167" s="319">
        <v>2</v>
      </c>
      <c r="I167" s="319">
        <v>2</v>
      </c>
      <c r="J167" s="319">
        <v>0</v>
      </c>
      <c r="K167" s="319">
        <v>0</v>
      </c>
      <c r="L167" s="319">
        <v>0</v>
      </c>
      <c r="M167" s="319">
        <v>0</v>
      </c>
      <c r="N167" s="319">
        <v>0</v>
      </c>
      <c r="O167" s="319">
        <v>0</v>
      </c>
      <c r="P167" s="319">
        <v>0</v>
      </c>
      <c r="Q167" s="319">
        <v>1</v>
      </c>
      <c r="R167" s="319">
        <v>30</v>
      </c>
      <c r="S167" s="319">
        <v>0</v>
      </c>
      <c r="T167" s="319">
        <v>2</v>
      </c>
      <c r="U167" s="319" t="s">
        <v>265</v>
      </c>
      <c r="V167" s="314" t="s">
        <v>296</v>
      </c>
      <c r="W167" s="315">
        <v>2</v>
      </c>
      <c r="X167" s="320">
        <v>2</v>
      </c>
      <c r="Y167" s="307"/>
      <c r="Z167" s="321"/>
      <c r="AA167" s="321"/>
      <c r="AB167" s="321"/>
      <c r="AC167" s="523" t="s">
        <v>430</v>
      </c>
    </row>
    <row r="168" spans="1:29" ht="26.25" hidden="1" customHeight="1">
      <c r="A168" s="307"/>
      <c r="B168" s="316" t="s">
        <v>601</v>
      </c>
      <c r="C168" s="353" t="s">
        <v>264</v>
      </c>
      <c r="D168" s="317" t="s">
        <v>602</v>
      </c>
      <c r="E168" s="359" t="s">
        <v>604</v>
      </c>
      <c r="F168" s="319" t="s">
        <v>227</v>
      </c>
      <c r="G168" s="318" t="s">
        <v>193</v>
      </c>
      <c r="H168" s="319">
        <v>2</v>
      </c>
      <c r="I168" s="319">
        <v>2</v>
      </c>
      <c r="J168" s="319">
        <v>0</v>
      </c>
      <c r="K168" s="319">
        <v>0</v>
      </c>
      <c r="L168" s="319">
        <v>0</v>
      </c>
      <c r="M168" s="319">
        <v>0</v>
      </c>
      <c r="N168" s="319">
        <v>0</v>
      </c>
      <c r="O168" s="319">
        <v>0</v>
      </c>
      <c r="P168" s="319">
        <v>0</v>
      </c>
      <c r="Q168" s="319">
        <v>1</v>
      </c>
      <c r="R168" s="319">
        <v>14</v>
      </c>
      <c r="S168" s="319">
        <v>16</v>
      </c>
      <c r="T168" s="319">
        <v>2</v>
      </c>
      <c r="U168" s="319" t="s">
        <v>265</v>
      </c>
      <c r="V168" s="314" t="s">
        <v>296</v>
      </c>
      <c r="W168" s="315">
        <v>2</v>
      </c>
      <c r="X168" s="366">
        <v>2</v>
      </c>
      <c r="Y168" s="320" t="s">
        <v>504</v>
      </c>
      <c r="Z168" s="322" t="s">
        <v>504</v>
      </c>
      <c r="AA168" s="321"/>
      <c r="AB168" s="321"/>
      <c r="AC168" s="523" t="s">
        <v>227</v>
      </c>
    </row>
    <row r="169" spans="1:29" ht="26.25" hidden="1" customHeight="1">
      <c r="A169" s="307"/>
      <c r="B169" s="316" t="s">
        <v>601</v>
      </c>
      <c r="C169" s="353" t="s">
        <v>610</v>
      </c>
      <c r="D169" s="317" t="s">
        <v>602</v>
      </c>
      <c r="E169" s="359" t="s">
        <v>613</v>
      </c>
      <c r="F169" s="319" t="s">
        <v>614</v>
      </c>
      <c r="G169" s="318" t="s">
        <v>263</v>
      </c>
      <c r="H169" s="319">
        <v>5</v>
      </c>
      <c r="I169" s="319">
        <v>5</v>
      </c>
      <c r="J169" s="319">
        <v>0</v>
      </c>
      <c r="K169" s="319">
        <v>0</v>
      </c>
      <c r="L169" s="319">
        <v>0</v>
      </c>
      <c r="M169" s="319">
        <v>0</v>
      </c>
      <c r="N169" s="319">
        <v>0</v>
      </c>
      <c r="O169" s="319">
        <v>0</v>
      </c>
      <c r="P169" s="319">
        <v>0</v>
      </c>
      <c r="Q169" s="319">
        <v>1</v>
      </c>
      <c r="R169" s="319">
        <v>0</v>
      </c>
      <c r="S169" s="319">
        <v>0</v>
      </c>
      <c r="T169" s="319">
        <v>0</v>
      </c>
      <c r="U169" s="319" t="s">
        <v>254</v>
      </c>
      <c r="V169" s="314" t="s">
        <v>296</v>
      </c>
      <c r="W169" s="315">
        <v>2</v>
      </c>
      <c r="X169" s="307"/>
      <c r="Y169" s="320" t="s">
        <v>504</v>
      </c>
      <c r="Z169" s="322" t="s">
        <v>504</v>
      </c>
      <c r="AA169" s="321"/>
      <c r="AB169" s="321"/>
      <c r="AC169" s="523" t="s">
        <v>614</v>
      </c>
    </row>
    <row r="170" spans="1:29" ht="26.25" hidden="1" customHeight="1">
      <c r="A170" s="307"/>
      <c r="B170" s="316" t="s">
        <v>601</v>
      </c>
      <c r="C170" s="353" t="s">
        <v>610</v>
      </c>
      <c r="D170" s="317" t="s">
        <v>602</v>
      </c>
      <c r="E170" s="359" t="s">
        <v>615</v>
      </c>
      <c r="F170" s="319" t="s">
        <v>616</v>
      </c>
      <c r="G170" s="318" t="s">
        <v>260</v>
      </c>
      <c r="H170" s="319">
        <v>5</v>
      </c>
      <c r="I170" s="319">
        <v>5</v>
      </c>
      <c r="J170" s="319">
        <v>0</v>
      </c>
      <c r="K170" s="319">
        <v>0</v>
      </c>
      <c r="L170" s="319">
        <v>0</v>
      </c>
      <c r="M170" s="319">
        <v>0</v>
      </c>
      <c r="N170" s="319">
        <v>0</v>
      </c>
      <c r="O170" s="319">
        <v>0</v>
      </c>
      <c r="P170" s="319">
        <v>0</v>
      </c>
      <c r="Q170" s="319">
        <v>1</v>
      </c>
      <c r="R170" s="319">
        <v>0</v>
      </c>
      <c r="S170" s="319">
        <v>0</v>
      </c>
      <c r="T170" s="319">
        <v>0</v>
      </c>
      <c r="U170" s="319" t="s">
        <v>254</v>
      </c>
      <c r="V170" s="314" t="s">
        <v>296</v>
      </c>
      <c r="W170" s="315">
        <v>2</v>
      </c>
      <c r="X170" s="320" t="s">
        <v>617</v>
      </c>
      <c r="Y170" s="320" t="s">
        <v>504</v>
      </c>
      <c r="Z170" s="322" t="s">
        <v>504</v>
      </c>
      <c r="AA170" s="321"/>
      <c r="AB170" s="321"/>
      <c r="AC170" s="523" t="s">
        <v>616</v>
      </c>
    </row>
    <row r="171" spans="1:29" ht="26.25" hidden="1" customHeight="1">
      <c r="A171" s="307"/>
      <c r="B171" s="316" t="s">
        <v>601</v>
      </c>
      <c r="C171" s="353" t="s">
        <v>610</v>
      </c>
      <c r="D171" s="317" t="s">
        <v>602</v>
      </c>
      <c r="E171" s="359" t="s">
        <v>618</v>
      </c>
      <c r="F171" s="319" t="s">
        <v>1165</v>
      </c>
      <c r="G171" s="318" t="s">
        <v>188</v>
      </c>
      <c r="H171" s="319">
        <v>5</v>
      </c>
      <c r="I171" s="319">
        <v>5</v>
      </c>
      <c r="J171" s="319">
        <v>0</v>
      </c>
      <c r="K171" s="319">
        <v>0</v>
      </c>
      <c r="L171" s="319">
        <v>0</v>
      </c>
      <c r="M171" s="319">
        <v>0</v>
      </c>
      <c r="N171" s="319">
        <v>0</v>
      </c>
      <c r="O171" s="319">
        <v>0</v>
      </c>
      <c r="P171" s="319">
        <v>0</v>
      </c>
      <c r="Q171" s="319">
        <v>1</v>
      </c>
      <c r="R171" s="319">
        <v>0</v>
      </c>
      <c r="S171" s="319">
        <v>0</v>
      </c>
      <c r="T171" s="319">
        <v>0</v>
      </c>
      <c r="U171" s="319" t="s">
        <v>254</v>
      </c>
      <c r="V171" s="314" t="s">
        <v>296</v>
      </c>
      <c r="W171" s="315">
        <v>2</v>
      </c>
      <c r="X171" s="323" t="s">
        <v>620</v>
      </c>
      <c r="Y171" s="323" t="s">
        <v>505</v>
      </c>
      <c r="Z171" s="324" t="s">
        <v>505</v>
      </c>
      <c r="AA171" s="319"/>
      <c r="AB171" s="325" t="s">
        <v>621</v>
      </c>
      <c r="AC171" s="523" t="s">
        <v>1165</v>
      </c>
    </row>
    <row r="172" spans="1:29" ht="26.25" hidden="1" customHeight="1">
      <c r="A172" s="307"/>
      <c r="B172" s="316" t="s">
        <v>601</v>
      </c>
      <c r="C172" s="353" t="s">
        <v>610</v>
      </c>
      <c r="D172" s="317" t="s">
        <v>602</v>
      </c>
      <c r="E172" s="359" t="s">
        <v>622</v>
      </c>
      <c r="F172" s="319" t="s">
        <v>623</v>
      </c>
      <c r="G172" s="318" t="s">
        <v>624</v>
      </c>
      <c r="H172" s="319">
        <v>5</v>
      </c>
      <c r="I172" s="319">
        <v>5</v>
      </c>
      <c r="J172" s="319">
        <v>0</v>
      </c>
      <c r="K172" s="319">
        <v>0</v>
      </c>
      <c r="L172" s="319">
        <v>0</v>
      </c>
      <c r="M172" s="319">
        <v>0</v>
      </c>
      <c r="N172" s="319">
        <v>0</v>
      </c>
      <c r="O172" s="319">
        <v>0</v>
      </c>
      <c r="P172" s="319">
        <v>0</v>
      </c>
      <c r="Q172" s="319">
        <v>1</v>
      </c>
      <c r="R172" s="319">
        <v>0</v>
      </c>
      <c r="S172" s="319">
        <v>0</v>
      </c>
      <c r="T172" s="319">
        <v>0</v>
      </c>
      <c r="U172" s="319" t="s">
        <v>254</v>
      </c>
      <c r="V172" s="314" t="s">
        <v>296</v>
      </c>
      <c r="W172" s="315">
        <v>2</v>
      </c>
      <c r="X172" s="307"/>
      <c r="Y172" s="320" t="s">
        <v>504</v>
      </c>
      <c r="Z172" s="322" t="s">
        <v>504</v>
      </c>
      <c r="AA172" s="321"/>
      <c r="AB172" s="321"/>
      <c r="AC172" s="523" t="s">
        <v>623</v>
      </c>
    </row>
    <row r="173" spans="1:29" ht="26.25" hidden="1" customHeight="1">
      <c r="A173" s="307"/>
      <c r="B173" s="316" t="s">
        <v>601</v>
      </c>
      <c r="C173" s="353" t="s">
        <v>610</v>
      </c>
      <c r="D173" s="317" t="s">
        <v>602</v>
      </c>
      <c r="E173" s="359" t="s">
        <v>611</v>
      </c>
      <c r="F173" s="319" t="s">
        <v>612</v>
      </c>
      <c r="G173" s="318" t="s">
        <v>257</v>
      </c>
      <c r="H173" s="319">
        <v>5</v>
      </c>
      <c r="I173" s="319">
        <v>5</v>
      </c>
      <c r="J173" s="319">
        <v>0</v>
      </c>
      <c r="K173" s="319">
        <v>0</v>
      </c>
      <c r="L173" s="319">
        <v>0</v>
      </c>
      <c r="M173" s="319">
        <v>0</v>
      </c>
      <c r="N173" s="319">
        <v>0</v>
      </c>
      <c r="O173" s="319">
        <v>0</v>
      </c>
      <c r="P173" s="319">
        <v>0</v>
      </c>
      <c r="Q173" s="319">
        <v>1</v>
      </c>
      <c r="R173" s="319">
        <v>0</v>
      </c>
      <c r="S173" s="319">
        <v>0</v>
      </c>
      <c r="T173" s="319">
        <v>0</v>
      </c>
      <c r="U173" s="319" t="s">
        <v>254</v>
      </c>
      <c r="V173" s="314" t="s">
        <v>296</v>
      </c>
      <c r="W173" s="315">
        <v>2</v>
      </c>
      <c r="X173" s="307"/>
      <c r="Y173" s="320" t="s">
        <v>504</v>
      </c>
      <c r="Z173" s="322" t="s">
        <v>504</v>
      </c>
      <c r="AA173" s="321"/>
      <c r="AB173" s="321"/>
      <c r="AC173" s="523" t="s">
        <v>612</v>
      </c>
    </row>
    <row r="174" spans="1:29" ht="26.25" hidden="1" customHeight="1">
      <c r="A174" s="307"/>
      <c r="B174" s="316" t="s">
        <v>601</v>
      </c>
      <c r="C174" s="353" t="s">
        <v>625</v>
      </c>
      <c r="D174" s="307"/>
      <c r="E174" s="358"/>
      <c r="F174" s="319" t="s">
        <v>626</v>
      </c>
      <c r="G174" s="318" t="s">
        <v>802</v>
      </c>
      <c r="H174" s="319">
        <v>3</v>
      </c>
      <c r="I174" s="319">
        <v>2</v>
      </c>
      <c r="J174" s="319">
        <v>0</v>
      </c>
      <c r="K174" s="319">
        <v>1</v>
      </c>
      <c r="L174" s="319">
        <v>0</v>
      </c>
      <c r="M174" s="319">
        <v>0</v>
      </c>
      <c r="N174" s="319">
        <v>0</v>
      </c>
      <c r="O174" s="319">
        <v>0</v>
      </c>
      <c r="P174" s="319">
        <v>0</v>
      </c>
      <c r="Q174" s="319">
        <v>1</v>
      </c>
      <c r="R174" s="319">
        <v>0</v>
      </c>
      <c r="S174" s="319">
        <v>0</v>
      </c>
      <c r="T174" s="319">
        <v>0</v>
      </c>
      <c r="U174" s="319" t="s">
        <v>254</v>
      </c>
      <c r="V174" s="314" t="s">
        <v>296</v>
      </c>
      <c r="W174" s="315">
        <v>2</v>
      </c>
      <c r="X174" s="366">
        <v>2</v>
      </c>
      <c r="Y174" s="307"/>
      <c r="Z174" s="321"/>
      <c r="AA174" s="321"/>
      <c r="AB174" s="321"/>
      <c r="AC174" s="523" t="s">
        <v>626</v>
      </c>
    </row>
    <row r="175" spans="1:29" ht="26.25" hidden="1" customHeight="1">
      <c r="A175" s="311">
        <v>13</v>
      </c>
      <c r="B175" s="314" t="s">
        <v>297</v>
      </c>
      <c r="C175" s="313"/>
      <c r="D175" s="313"/>
      <c r="E175" s="357"/>
      <c r="F175" s="364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4" t="s">
        <v>297</v>
      </c>
      <c r="W175" s="334">
        <v>6</v>
      </c>
      <c r="X175" s="313"/>
      <c r="Y175" s="313"/>
      <c r="Z175" s="313"/>
      <c r="AA175" s="313"/>
      <c r="AB175" s="313"/>
      <c r="AC175" s="523">
        <v>0</v>
      </c>
    </row>
    <row r="176" spans="1:29" ht="26.25" hidden="1" customHeight="1">
      <c r="A176" s="307"/>
      <c r="B176" s="316" t="s">
        <v>601</v>
      </c>
      <c r="C176" s="353" t="s">
        <v>629</v>
      </c>
      <c r="D176" s="307"/>
      <c r="E176" s="358"/>
      <c r="F176" s="319" t="s">
        <v>686</v>
      </c>
      <c r="G176" s="318" t="s">
        <v>687</v>
      </c>
      <c r="H176" s="319">
        <v>3</v>
      </c>
      <c r="I176" s="319">
        <v>3</v>
      </c>
      <c r="J176" s="319">
        <v>0</v>
      </c>
      <c r="K176" s="319">
        <v>0</v>
      </c>
      <c r="L176" s="319">
        <v>0</v>
      </c>
      <c r="M176" s="319">
        <v>0</v>
      </c>
      <c r="N176" s="319">
        <v>0</v>
      </c>
      <c r="O176" s="319">
        <v>0</v>
      </c>
      <c r="P176" s="319">
        <v>0</v>
      </c>
      <c r="Q176" s="319">
        <v>1</v>
      </c>
      <c r="R176" s="319">
        <v>90</v>
      </c>
      <c r="S176" s="319">
        <v>45</v>
      </c>
      <c r="T176" s="319">
        <v>3</v>
      </c>
      <c r="U176" s="319" t="s">
        <v>265</v>
      </c>
      <c r="V176" s="314" t="s">
        <v>297</v>
      </c>
      <c r="W176" s="315">
        <v>6</v>
      </c>
      <c r="X176" s="323" t="s">
        <v>627</v>
      </c>
      <c r="Y176" s="307"/>
      <c r="Z176" s="321"/>
      <c r="AA176" s="321"/>
      <c r="AB176" s="321"/>
      <c r="AC176" s="523" t="s">
        <v>686</v>
      </c>
    </row>
    <row r="177" spans="1:29" ht="26.25" hidden="1" customHeight="1">
      <c r="A177" s="307"/>
      <c r="B177" s="316" t="s">
        <v>601</v>
      </c>
      <c r="C177" s="353" t="s">
        <v>625</v>
      </c>
      <c r="D177" s="307"/>
      <c r="E177" s="358"/>
      <c r="F177" s="319" t="s">
        <v>232</v>
      </c>
      <c r="G177" s="318" t="s">
        <v>194</v>
      </c>
      <c r="H177" s="319">
        <v>3</v>
      </c>
      <c r="I177" s="319">
        <v>3</v>
      </c>
      <c r="J177" s="319">
        <v>0</v>
      </c>
      <c r="K177" s="319">
        <v>0</v>
      </c>
      <c r="L177" s="319">
        <v>0</v>
      </c>
      <c r="M177" s="319">
        <v>0</v>
      </c>
      <c r="N177" s="319">
        <v>0</v>
      </c>
      <c r="O177" s="319">
        <v>0</v>
      </c>
      <c r="P177" s="319">
        <v>0</v>
      </c>
      <c r="Q177" s="319">
        <v>1</v>
      </c>
      <c r="R177" s="319">
        <v>66</v>
      </c>
      <c r="S177" s="319">
        <v>69</v>
      </c>
      <c r="T177" s="319">
        <v>2</v>
      </c>
      <c r="U177" s="319" t="s">
        <v>265</v>
      </c>
      <c r="V177" s="314" t="s">
        <v>297</v>
      </c>
      <c r="W177" s="315">
        <v>6</v>
      </c>
      <c r="X177" s="307"/>
      <c r="Y177" s="307"/>
      <c r="Z177" s="321"/>
      <c r="AA177" s="321"/>
      <c r="AB177" s="321"/>
      <c r="AC177" s="523" t="s">
        <v>232</v>
      </c>
    </row>
    <row r="178" spans="1:29" ht="26.25" hidden="1" customHeight="1">
      <c r="A178" s="307"/>
      <c r="B178" s="316" t="s">
        <v>601</v>
      </c>
      <c r="C178" s="353" t="s">
        <v>607</v>
      </c>
      <c r="D178" s="307"/>
      <c r="E178" s="358"/>
      <c r="F178" s="319" t="s">
        <v>201</v>
      </c>
      <c r="G178" s="318" t="s">
        <v>180</v>
      </c>
      <c r="H178" s="319">
        <v>3</v>
      </c>
      <c r="I178" s="319">
        <v>3</v>
      </c>
      <c r="J178" s="319">
        <v>0</v>
      </c>
      <c r="K178" s="319">
        <v>0</v>
      </c>
      <c r="L178" s="319">
        <v>0</v>
      </c>
      <c r="M178" s="319">
        <v>0</v>
      </c>
      <c r="N178" s="319">
        <v>0</v>
      </c>
      <c r="O178" s="319">
        <v>0</v>
      </c>
      <c r="P178" s="319">
        <v>0</v>
      </c>
      <c r="Q178" s="319">
        <v>1</v>
      </c>
      <c r="R178" s="319">
        <v>30</v>
      </c>
      <c r="S178" s="319">
        <v>15</v>
      </c>
      <c r="T178" s="319">
        <v>2</v>
      </c>
      <c r="U178" s="319" t="s">
        <v>265</v>
      </c>
      <c r="V178" s="314" t="s">
        <v>297</v>
      </c>
      <c r="W178" s="315">
        <v>6</v>
      </c>
      <c r="X178" s="320" t="s">
        <v>608</v>
      </c>
      <c r="Y178" s="307"/>
      <c r="Z178" s="321"/>
      <c r="AA178" s="321"/>
      <c r="AB178" s="321"/>
      <c r="AC178" s="523" t="s">
        <v>201</v>
      </c>
    </row>
    <row r="179" spans="1:29" ht="26.25" hidden="1" customHeight="1">
      <c r="A179" s="307"/>
      <c r="B179" s="316" t="s">
        <v>601</v>
      </c>
      <c r="C179" s="353" t="s">
        <v>264</v>
      </c>
      <c r="D179" s="317" t="s">
        <v>602</v>
      </c>
      <c r="E179" s="359" t="s">
        <v>665</v>
      </c>
      <c r="F179" s="319" t="s">
        <v>266</v>
      </c>
      <c r="G179" s="318" t="s">
        <v>267</v>
      </c>
      <c r="H179" s="319">
        <v>2</v>
      </c>
      <c r="I179" s="319">
        <v>2</v>
      </c>
      <c r="J179" s="319">
        <v>0</v>
      </c>
      <c r="K179" s="319">
        <v>0</v>
      </c>
      <c r="L179" s="319">
        <v>0</v>
      </c>
      <c r="M179" s="319">
        <v>0</v>
      </c>
      <c r="N179" s="319">
        <v>0</v>
      </c>
      <c r="O179" s="319">
        <v>0</v>
      </c>
      <c r="P179" s="319">
        <v>0</v>
      </c>
      <c r="Q179" s="319">
        <v>1</v>
      </c>
      <c r="R179" s="319">
        <v>16</v>
      </c>
      <c r="S179" s="319">
        <v>14</v>
      </c>
      <c r="T179" s="319">
        <v>2</v>
      </c>
      <c r="U179" s="319" t="s">
        <v>265</v>
      </c>
      <c r="V179" s="314" t="s">
        <v>297</v>
      </c>
      <c r="W179" s="315">
        <v>6</v>
      </c>
      <c r="X179" s="320" t="s">
        <v>608</v>
      </c>
      <c r="Y179" s="320" t="s">
        <v>656</v>
      </c>
      <c r="Z179" s="321"/>
      <c r="AA179" s="321"/>
      <c r="AB179" s="321"/>
      <c r="AC179" s="523" t="s">
        <v>266</v>
      </c>
    </row>
    <row r="180" spans="1:29" ht="26.25" hidden="1" customHeight="1">
      <c r="A180" s="307"/>
      <c r="B180" s="316" t="s">
        <v>601</v>
      </c>
      <c r="C180" s="353" t="s">
        <v>264</v>
      </c>
      <c r="D180" s="317" t="s">
        <v>602</v>
      </c>
      <c r="E180" s="359" t="s">
        <v>665</v>
      </c>
      <c r="F180" s="319" t="s">
        <v>268</v>
      </c>
      <c r="G180" s="318" t="s">
        <v>269</v>
      </c>
      <c r="H180" s="319">
        <v>2</v>
      </c>
      <c r="I180" s="319">
        <v>2</v>
      </c>
      <c r="J180" s="319">
        <v>0</v>
      </c>
      <c r="K180" s="319">
        <v>0</v>
      </c>
      <c r="L180" s="319">
        <v>0</v>
      </c>
      <c r="M180" s="319">
        <v>0</v>
      </c>
      <c r="N180" s="319">
        <v>0</v>
      </c>
      <c r="O180" s="319">
        <v>0</v>
      </c>
      <c r="P180" s="319">
        <v>0</v>
      </c>
      <c r="Q180" s="319">
        <v>1</v>
      </c>
      <c r="R180" s="319">
        <v>16</v>
      </c>
      <c r="S180" s="319">
        <v>14</v>
      </c>
      <c r="T180" s="319">
        <v>2</v>
      </c>
      <c r="U180" s="319" t="s">
        <v>265</v>
      </c>
      <c r="V180" s="314" t="s">
        <v>297</v>
      </c>
      <c r="W180" s="315">
        <v>6</v>
      </c>
      <c r="X180" s="320" t="s">
        <v>608</v>
      </c>
      <c r="Y180" s="320" t="s">
        <v>656</v>
      </c>
      <c r="Z180" s="321"/>
      <c r="AA180" s="321"/>
      <c r="AB180" s="321"/>
      <c r="AC180" s="523" t="s">
        <v>268</v>
      </c>
    </row>
    <row r="181" spans="1:29" ht="26.25" hidden="1" customHeight="1">
      <c r="A181" s="307"/>
      <c r="B181" s="316" t="s">
        <v>601</v>
      </c>
      <c r="C181" s="353" t="s">
        <v>264</v>
      </c>
      <c r="D181" s="317" t="s">
        <v>602</v>
      </c>
      <c r="E181" s="359" t="s">
        <v>665</v>
      </c>
      <c r="F181" s="319" t="s">
        <v>234</v>
      </c>
      <c r="G181" s="318" t="s">
        <v>10</v>
      </c>
      <c r="H181" s="319">
        <v>2</v>
      </c>
      <c r="I181" s="319">
        <v>2</v>
      </c>
      <c r="J181" s="319">
        <v>0</v>
      </c>
      <c r="K181" s="319">
        <v>0</v>
      </c>
      <c r="L181" s="319">
        <v>0</v>
      </c>
      <c r="M181" s="319">
        <v>0</v>
      </c>
      <c r="N181" s="319">
        <v>0</v>
      </c>
      <c r="O181" s="319">
        <v>0</v>
      </c>
      <c r="P181" s="319">
        <v>0</v>
      </c>
      <c r="Q181" s="319">
        <v>1</v>
      </c>
      <c r="R181" s="319">
        <v>30</v>
      </c>
      <c r="S181" s="319">
        <v>0</v>
      </c>
      <c r="T181" s="319">
        <v>3</v>
      </c>
      <c r="U181" s="319" t="s">
        <v>265</v>
      </c>
      <c r="V181" s="314" t="s">
        <v>297</v>
      </c>
      <c r="W181" s="315">
        <v>6</v>
      </c>
      <c r="X181" s="320" t="s">
        <v>688</v>
      </c>
      <c r="Y181" s="320" t="s">
        <v>505</v>
      </c>
      <c r="Z181" s="321"/>
      <c r="AA181" s="321"/>
      <c r="AB181" s="321"/>
      <c r="AC181" s="523" t="s">
        <v>234</v>
      </c>
    </row>
    <row r="182" spans="1:29" ht="26.25" hidden="1" customHeight="1">
      <c r="A182" s="307"/>
      <c r="B182" s="316" t="s">
        <v>601</v>
      </c>
      <c r="C182" s="353" t="s">
        <v>663</v>
      </c>
      <c r="D182" s="317" t="s">
        <v>602</v>
      </c>
      <c r="E182" s="358"/>
      <c r="F182" s="319" t="s">
        <v>298</v>
      </c>
      <c r="G182" s="318" t="s">
        <v>299</v>
      </c>
      <c r="H182" s="319">
        <v>2</v>
      </c>
      <c r="I182" s="319">
        <v>1</v>
      </c>
      <c r="J182" s="319">
        <v>0</v>
      </c>
      <c r="K182" s="319">
        <v>1</v>
      </c>
      <c r="L182" s="319">
        <v>0</v>
      </c>
      <c r="M182" s="319">
        <v>0</v>
      </c>
      <c r="N182" s="319">
        <v>0</v>
      </c>
      <c r="O182" s="319">
        <v>0</v>
      </c>
      <c r="P182" s="319">
        <v>0</v>
      </c>
      <c r="Q182" s="319">
        <v>1</v>
      </c>
      <c r="R182" s="319">
        <v>14</v>
      </c>
      <c r="S182" s="319">
        <v>1</v>
      </c>
      <c r="T182" s="319">
        <v>2</v>
      </c>
      <c r="U182" s="319" t="s">
        <v>265</v>
      </c>
      <c r="V182" s="314" t="s">
        <v>297</v>
      </c>
      <c r="W182" s="315">
        <v>6</v>
      </c>
      <c r="X182" s="320" t="s">
        <v>608</v>
      </c>
      <c r="Y182" s="307"/>
      <c r="Z182" s="321"/>
      <c r="AA182" s="321"/>
      <c r="AB182" s="325" t="s">
        <v>689</v>
      </c>
      <c r="AC182" s="523" t="s">
        <v>298</v>
      </c>
    </row>
    <row r="183" spans="1:29" ht="26.25" hidden="1" customHeight="1">
      <c r="A183" s="307"/>
      <c r="B183" s="316" t="s">
        <v>601</v>
      </c>
      <c r="C183" s="353" t="s">
        <v>645</v>
      </c>
      <c r="D183" s="307"/>
      <c r="E183" s="358"/>
      <c r="F183" s="319" t="s">
        <v>646</v>
      </c>
      <c r="G183" s="318" t="s">
        <v>647</v>
      </c>
      <c r="H183" s="319">
        <v>3</v>
      </c>
      <c r="I183" s="319">
        <v>2</v>
      </c>
      <c r="J183" s="319">
        <v>1</v>
      </c>
      <c r="K183" s="319">
        <v>0</v>
      </c>
      <c r="L183" s="319">
        <v>0</v>
      </c>
      <c r="M183" s="319">
        <v>0</v>
      </c>
      <c r="N183" s="319">
        <v>0</v>
      </c>
      <c r="O183" s="319">
        <v>0</v>
      </c>
      <c r="P183" s="319">
        <v>0</v>
      </c>
      <c r="Q183" s="319">
        <v>1</v>
      </c>
      <c r="R183" s="319">
        <v>0</v>
      </c>
      <c r="S183" s="319">
        <v>0</v>
      </c>
      <c r="T183" s="319">
        <v>0</v>
      </c>
      <c r="U183" s="319" t="s">
        <v>254</v>
      </c>
      <c r="V183" s="314" t="s">
        <v>297</v>
      </c>
      <c r="W183" s="315">
        <v>6</v>
      </c>
      <c r="X183" s="307"/>
      <c r="Y183" s="307"/>
      <c r="Z183" s="321"/>
      <c r="AA183" s="321"/>
      <c r="AB183" s="321"/>
      <c r="AC183" s="523" t="s">
        <v>646</v>
      </c>
    </row>
    <row r="184" spans="1:29" ht="26.25" hidden="1" customHeight="1">
      <c r="A184" s="307"/>
      <c r="B184" s="316" t="s">
        <v>601</v>
      </c>
      <c r="C184" s="353" t="s">
        <v>610</v>
      </c>
      <c r="D184" s="317" t="s">
        <v>602</v>
      </c>
      <c r="E184" s="359" t="s">
        <v>611</v>
      </c>
      <c r="F184" s="319" t="s">
        <v>612</v>
      </c>
      <c r="G184" s="318" t="s">
        <v>257</v>
      </c>
      <c r="H184" s="319">
        <v>5</v>
      </c>
      <c r="I184" s="319">
        <v>5</v>
      </c>
      <c r="J184" s="319">
        <v>0</v>
      </c>
      <c r="K184" s="319">
        <v>0</v>
      </c>
      <c r="L184" s="319">
        <v>0</v>
      </c>
      <c r="M184" s="319">
        <v>0</v>
      </c>
      <c r="N184" s="319">
        <v>0</v>
      </c>
      <c r="O184" s="319">
        <v>0</v>
      </c>
      <c r="P184" s="319">
        <v>0</v>
      </c>
      <c r="Q184" s="319">
        <v>1</v>
      </c>
      <c r="R184" s="319">
        <v>0</v>
      </c>
      <c r="S184" s="319">
        <v>0</v>
      </c>
      <c r="T184" s="319">
        <v>0</v>
      </c>
      <c r="U184" s="319" t="s">
        <v>254</v>
      </c>
      <c r="V184" s="314" t="s">
        <v>297</v>
      </c>
      <c r="W184" s="315">
        <v>6</v>
      </c>
      <c r="X184" s="307"/>
      <c r="Y184" s="320" t="s">
        <v>656</v>
      </c>
      <c r="Z184" s="321"/>
      <c r="AA184" s="321"/>
      <c r="AB184" s="321"/>
      <c r="AC184" s="523" t="s">
        <v>612</v>
      </c>
    </row>
    <row r="185" spans="1:29" ht="26.25" hidden="1" customHeight="1">
      <c r="A185" s="307"/>
      <c r="B185" s="316" t="s">
        <v>601</v>
      </c>
      <c r="C185" s="353" t="s">
        <v>610</v>
      </c>
      <c r="D185" s="317" t="s">
        <v>602</v>
      </c>
      <c r="E185" s="359" t="s">
        <v>613</v>
      </c>
      <c r="F185" s="319" t="s">
        <v>614</v>
      </c>
      <c r="G185" s="318" t="s">
        <v>263</v>
      </c>
      <c r="H185" s="319">
        <v>5</v>
      </c>
      <c r="I185" s="319">
        <v>5</v>
      </c>
      <c r="J185" s="319">
        <v>0</v>
      </c>
      <c r="K185" s="319">
        <v>0</v>
      </c>
      <c r="L185" s="319">
        <v>0</v>
      </c>
      <c r="M185" s="319">
        <v>0</v>
      </c>
      <c r="N185" s="319">
        <v>0</v>
      </c>
      <c r="O185" s="319">
        <v>0</v>
      </c>
      <c r="P185" s="319">
        <v>0</v>
      </c>
      <c r="Q185" s="319">
        <v>1</v>
      </c>
      <c r="R185" s="319">
        <v>0</v>
      </c>
      <c r="S185" s="319">
        <v>0</v>
      </c>
      <c r="T185" s="319">
        <v>0</v>
      </c>
      <c r="U185" s="319" t="s">
        <v>254</v>
      </c>
      <c r="V185" s="314" t="s">
        <v>297</v>
      </c>
      <c r="W185" s="315">
        <v>6</v>
      </c>
      <c r="X185" s="307"/>
      <c r="Y185" s="320" t="s">
        <v>656</v>
      </c>
      <c r="Z185" s="321"/>
      <c r="AA185" s="321"/>
      <c r="AB185" s="321"/>
      <c r="AC185" s="523" t="s">
        <v>614</v>
      </c>
    </row>
    <row r="186" spans="1:29" ht="26.25" hidden="1" customHeight="1">
      <c r="A186" s="307"/>
      <c r="B186" s="316" t="s">
        <v>601</v>
      </c>
      <c r="C186" s="353" t="s">
        <v>610</v>
      </c>
      <c r="D186" s="317" t="s">
        <v>602</v>
      </c>
      <c r="E186" s="359" t="s">
        <v>615</v>
      </c>
      <c r="F186" s="319" t="s">
        <v>616</v>
      </c>
      <c r="G186" s="318" t="s">
        <v>260</v>
      </c>
      <c r="H186" s="319">
        <v>5</v>
      </c>
      <c r="I186" s="319">
        <v>5</v>
      </c>
      <c r="J186" s="319">
        <v>0</v>
      </c>
      <c r="K186" s="319">
        <v>0</v>
      </c>
      <c r="L186" s="319">
        <v>0</v>
      </c>
      <c r="M186" s="319">
        <v>0</v>
      </c>
      <c r="N186" s="319">
        <v>0</v>
      </c>
      <c r="O186" s="319">
        <v>0</v>
      </c>
      <c r="P186" s="319">
        <v>0</v>
      </c>
      <c r="Q186" s="319">
        <v>1</v>
      </c>
      <c r="R186" s="319">
        <v>0</v>
      </c>
      <c r="S186" s="319">
        <v>0</v>
      </c>
      <c r="T186" s="319">
        <v>0</v>
      </c>
      <c r="U186" s="319" t="s">
        <v>254</v>
      </c>
      <c r="V186" s="314" t="s">
        <v>297</v>
      </c>
      <c r="W186" s="315">
        <v>6</v>
      </c>
      <c r="X186" s="307"/>
      <c r="Y186" s="320" t="s">
        <v>656</v>
      </c>
      <c r="Z186" s="321"/>
      <c r="AA186" s="321"/>
      <c r="AB186" s="321"/>
      <c r="AC186" s="523" t="s">
        <v>616</v>
      </c>
    </row>
    <row r="187" spans="1:29" ht="26.25" hidden="1" customHeight="1">
      <c r="A187" s="307"/>
      <c r="B187" s="316" t="s">
        <v>601</v>
      </c>
      <c r="C187" s="353" t="s">
        <v>610</v>
      </c>
      <c r="D187" s="317" t="s">
        <v>602</v>
      </c>
      <c r="E187" s="359" t="s">
        <v>631</v>
      </c>
      <c r="F187" s="319" t="s">
        <v>648</v>
      </c>
      <c r="G187" s="318" t="s">
        <v>189</v>
      </c>
      <c r="H187" s="319">
        <v>5</v>
      </c>
      <c r="I187" s="319">
        <v>5</v>
      </c>
      <c r="J187" s="319">
        <v>0</v>
      </c>
      <c r="K187" s="319">
        <v>0</v>
      </c>
      <c r="L187" s="319">
        <v>0</v>
      </c>
      <c r="M187" s="319">
        <v>0</v>
      </c>
      <c r="N187" s="319">
        <v>0</v>
      </c>
      <c r="O187" s="319">
        <v>0</v>
      </c>
      <c r="P187" s="319">
        <v>0</v>
      </c>
      <c r="Q187" s="319">
        <v>1</v>
      </c>
      <c r="R187" s="319">
        <v>0</v>
      </c>
      <c r="S187" s="319">
        <v>0</v>
      </c>
      <c r="T187" s="319">
        <v>0</v>
      </c>
      <c r="U187" s="319" t="s">
        <v>254</v>
      </c>
      <c r="V187" s="314" t="s">
        <v>297</v>
      </c>
      <c r="W187" s="315">
        <v>6</v>
      </c>
      <c r="X187" s="307"/>
      <c r="Y187" s="320" t="s">
        <v>505</v>
      </c>
      <c r="Z187" s="321"/>
      <c r="AA187" s="319"/>
      <c r="AB187" s="321"/>
      <c r="AC187" s="523" t="s">
        <v>648</v>
      </c>
    </row>
    <row r="188" spans="1:29" ht="26.25" hidden="1" customHeight="1">
      <c r="A188" s="307"/>
      <c r="B188" s="316" t="s">
        <v>601</v>
      </c>
      <c r="C188" s="353" t="s">
        <v>610</v>
      </c>
      <c r="D188" s="317" t="s">
        <v>602</v>
      </c>
      <c r="E188" s="359" t="s">
        <v>622</v>
      </c>
      <c r="F188" s="319" t="s">
        <v>623</v>
      </c>
      <c r="G188" s="318" t="s">
        <v>624</v>
      </c>
      <c r="H188" s="319">
        <v>5</v>
      </c>
      <c r="I188" s="319">
        <v>5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1</v>
      </c>
      <c r="R188" s="319">
        <v>0</v>
      </c>
      <c r="S188" s="319">
        <v>0</v>
      </c>
      <c r="T188" s="319">
        <v>0</v>
      </c>
      <c r="U188" s="319" t="s">
        <v>254</v>
      </c>
      <c r="V188" s="314" t="s">
        <v>297</v>
      </c>
      <c r="W188" s="315">
        <v>6</v>
      </c>
      <c r="X188" s="307"/>
      <c r="Y188" s="320" t="s">
        <v>656</v>
      </c>
      <c r="Z188" s="321"/>
      <c r="AA188" s="321"/>
      <c r="AB188" s="321"/>
      <c r="AC188" s="523" t="s">
        <v>623</v>
      </c>
    </row>
    <row r="189" spans="1:29" ht="26.25" hidden="1" customHeight="1">
      <c r="A189" s="307"/>
      <c r="B189" s="316" t="s">
        <v>601</v>
      </c>
      <c r="C189" s="353" t="s">
        <v>264</v>
      </c>
      <c r="D189" s="317" t="s">
        <v>602</v>
      </c>
      <c r="E189" s="359" t="s">
        <v>665</v>
      </c>
      <c r="F189" s="319" t="s">
        <v>635</v>
      </c>
      <c r="G189" s="318" t="s">
        <v>636</v>
      </c>
      <c r="H189" s="319">
        <v>2</v>
      </c>
      <c r="I189" s="319">
        <v>2</v>
      </c>
      <c r="J189" s="319">
        <v>0</v>
      </c>
      <c r="K189" s="319">
        <v>0</v>
      </c>
      <c r="L189" s="319">
        <v>0</v>
      </c>
      <c r="M189" s="319">
        <v>0</v>
      </c>
      <c r="N189" s="319">
        <v>0</v>
      </c>
      <c r="O189" s="319">
        <v>0</v>
      </c>
      <c r="P189" s="319">
        <v>0</v>
      </c>
      <c r="Q189" s="319">
        <v>1</v>
      </c>
      <c r="R189" s="319">
        <v>0</v>
      </c>
      <c r="S189" s="319">
        <v>0</v>
      </c>
      <c r="T189" s="319">
        <v>0</v>
      </c>
      <c r="U189" s="319" t="s">
        <v>265</v>
      </c>
      <c r="V189" s="314" t="s">
        <v>297</v>
      </c>
      <c r="W189" s="315">
        <v>6</v>
      </c>
      <c r="X189" s="307"/>
      <c r="Y189" s="320" t="s">
        <v>656</v>
      </c>
      <c r="Z189" s="321"/>
      <c r="AA189" s="321"/>
      <c r="AB189" s="321"/>
      <c r="AC189" s="523" t="s">
        <v>635</v>
      </c>
    </row>
    <row r="190" spans="1:29" ht="26.25" hidden="1" customHeight="1">
      <c r="A190" s="307"/>
      <c r="B190" s="316" t="s">
        <v>601</v>
      </c>
      <c r="C190" s="353" t="s">
        <v>294</v>
      </c>
      <c r="D190" s="317" t="s">
        <v>602</v>
      </c>
      <c r="E190" s="358"/>
      <c r="F190" s="319" t="s">
        <v>651</v>
      </c>
      <c r="G190" s="318" t="s">
        <v>652</v>
      </c>
      <c r="H190" s="319">
        <v>3</v>
      </c>
      <c r="I190" s="319">
        <v>3</v>
      </c>
      <c r="J190" s="319">
        <v>0</v>
      </c>
      <c r="K190" s="319">
        <v>0</v>
      </c>
      <c r="L190" s="319">
        <v>0</v>
      </c>
      <c r="M190" s="319">
        <v>0</v>
      </c>
      <c r="N190" s="319">
        <v>0</v>
      </c>
      <c r="O190" s="319">
        <v>0</v>
      </c>
      <c r="P190" s="319">
        <v>0</v>
      </c>
      <c r="Q190" s="319">
        <v>1</v>
      </c>
      <c r="R190" s="319">
        <v>0</v>
      </c>
      <c r="S190" s="319">
        <v>0</v>
      </c>
      <c r="T190" s="319">
        <v>0</v>
      </c>
      <c r="U190" s="319" t="s">
        <v>254</v>
      </c>
      <c r="V190" s="314" t="s">
        <v>297</v>
      </c>
      <c r="W190" s="315">
        <v>6</v>
      </c>
      <c r="X190" s="320">
        <v>4</v>
      </c>
      <c r="Y190" s="307"/>
      <c r="Z190" s="321"/>
      <c r="AA190" s="321"/>
      <c r="AB190" s="321"/>
      <c r="AC190" s="523" t="s">
        <v>651</v>
      </c>
    </row>
    <row r="191" spans="1:29" ht="26.25" hidden="1" customHeight="1">
      <c r="A191" s="311">
        <v>14</v>
      </c>
      <c r="B191" s="314" t="s">
        <v>690</v>
      </c>
      <c r="C191" s="313"/>
      <c r="D191" s="313"/>
      <c r="E191" s="357"/>
      <c r="F191" s="364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4" t="s">
        <v>690</v>
      </c>
      <c r="W191" s="334">
        <v>3</v>
      </c>
      <c r="X191" s="313"/>
      <c r="Y191" s="313"/>
      <c r="Z191" s="313"/>
      <c r="AA191" s="313"/>
      <c r="AB191" s="313"/>
      <c r="AC191" s="523">
        <v>0</v>
      </c>
    </row>
    <row r="192" spans="1:29" ht="26.25" hidden="1" customHeight="1">
      <c r="A192" s="307"/>
      <c r="B192" s="316" t="s">
        <v>601</v>
      </c>
      <c r="C192" s="353" t="s">
        <v>625</v>
      </c>
      <c r="D192" s="307"/>
      <c r="E192" s="358"/>
      <c r="F192" s="319" t="s">
        <v>232</v>
      </c>
      <c r="G192" s="318" t="s">
        <v>194</v>
      </c>
      <c r="H192" s="319">
        <v>3</v>
      </c>
      <c r="I192" s="319">
        <v>3</v>
      </c>
      <c r="J192" s="319">
        <v>0</v>
      </c>
      <c r="K192" s="319">
        <v>0</v>
      </c>
      <c r="L192" s="319">
        <v>0</v>
      </c>
      <c r="M192" s="319">
        <v>0</v>
      </c>
      <c r="N192" s="319">
        <v>0</v>
      </c>
      <c r="O192" s="319">
        <v>0</v>
      </c>
      <c r="P192" s="319">
        <v>0</v>
      </c>
      <c r="Q192" s="319">
        <v>1</v>
      </c>
      <c r="R192" s="319">
        <v>66</v>
      </c>
      <c r="S192" s="319">
        <v>69</v>
      </c>
      <c r="T192" s="319">
        <v>2</v>
      </c>
      <c r="U192" s="319" t="s">
        <v>265</v>
      </c>
      <c r="V192" s="314" t="s">
        <v>690</v>
      </c>
      <c r="W192" s="315">
        <v>3</v>
      </c>
      <c r="X192" s="320" t="s">
        <v>608</v>
      </c>
      <c r="Y192" s="307"/>
      <c r="Z192" s="321"/>
      <c r="AA192" s="321"/>
      <c r="AB192" s="321"/>
      <c r="AC192" s="523" t="s">
        <v>232</v>
      </c>
    </row>
    <row r="193" spans="1:29" ht="26.25" hidden="1" customHeight="1">
      <c r="A193" s="307"/>
      <c r="B193" s="316" t="s">
        <v>601</v>
      </c>
      <c r="C193" s="353" t="s">
        <v>607</v>
      </c>
      <c r="D193" s="307"/>
      <c r="E193" s="358"/>
      <c r="F193" s="319" t="s">
        <v>201</v>
      </c>
      <c r="G193" s="318" t="s">
        <v>180</v>
      </c>
      <c r="H193" s="319">
        <v>3</v>
      </c>
      <c r="I193" s="319">
        <v>3</v>
      </c>
      <c r="J193" s="319">
        <v>0</v>
      </c>
      <c r="K193" s="319">
        <v>0</v>
      </c>
      <c r="L193" s="319">
        <v>0</v>
      </c>
      <c r="M193" s="319">
        <v>0</v>
      </c>
      <c r="N193" s="319">
        <v>0</v>
      </c>
      <c r="O193" s="319">
        <v>0</v>
      </c>
      <c r="P193" s="319">
        <v>0</v>
      </c>
      <c r="Q193" s="319">
        <v>1</v>
      </c>
      <c r="R193" s="319">
        <v>30</v>
      </c>
      <c r="S193" s="319">
        <v>15</v>
      </c>
      <c r="T193" s="319">
        <v>2</v>
      </c>
      <c r="U193" s="319" t="s">
        <v>265</v>
      </c>
      <c r="V193" s="314" t="s">
        <v>690</v>
      </c>
      <c r="W193" s="315">
        <v>3</v>
      </c>
      <c r="X193" s="320" t="s">
        <v>608</v>
      </c>
      <c r="Y193" s="307"/>
      <c r="Z193" s="321"/>
      <c r="AA193" s="321"/>
      <c r="AB193" s="321"/>
      <c r="AC193" s="523" t="s">
        <v>201</v>
      </c>
    </row>
    <row r="194" spans="1:29" ht="26.25" hidden="1" customHeight="1">
      <c r="A194" s="307"/>
      <c r="B194" s="316" t="s">
        <v>601</v>
      </c>
      <c r="C194" s="353" t="s">
        <v>264</v>
      </c>
      <c r="D194" s="317" t="s">
        <v>602</v>
      </c>
      <c r="E194" s="359" t="s">
        <v>643</v>
      </c>
      <c r="F194" s="319" t="s">
        <v>266</v>
      </c>
      <c r="G194" s="318" t="s">
        <v>267</v>
      </c>
      <c r="H194" s="319">
        <v>2</v>
      </c>
      <c r="I194" s="319">
        <v>2</v>
      </c>
      <c r="J194" s="319">
        <v>0</v>
      </c>
      <c r="K194" s="319">
        <v>0</v>
      </c>
      <c r="L194" s="319">
        <v>0</v>
      </c>
      <c r="M194" s="319">
        <v>0</v>
      </c>
      <c r="N194" s="319">
        <v>0</v>
      </c>
      <c r="O194" s="319">
        <v>0</v>
      </c>
      <c r="P194" s="319">
        <v>0</v>
      </c>
      <c r="Q194" s="319">
        <v>1</v>
      </c>
      <c r="R194" s="319">
        <v>16</v>
      </c>
      <c r="S194" s="319">
        <v>14</v>
      </c>
      <c r="T194" s="319">
        <v>2</v>
      </c>
      <c r="U194" s="319" t="s">
        <v>265</v>
      </c>
      <c r="V194" s="314" t="s">
        <v>690</v>
      </c>
      <c r="W194" s="315">
        <v>3</v>
      </c>
      <c r="X194" s="320" t="s">
        <v>608</v>
      </c>
      <c r="Y194" s="323" t="s">
        <v>656</v>
      </c>
      <c r="Z194" s="326" t="s">
        <v>656</v>
      </c>
      <c r="AA194" s="321"/>
      <c r="AB194" s="321"/>
      <c r="AC194" s="523" t="s">
        <v>266</v>
      </c>
    </row>
    <row r="195" spans="1:29" ht="26.25" hidden="1" customHeight="1">
      <c r="A195" s="307"/>
      <c r="B195" s="316" t="s">
        <v>601</v>
      </c>
      <c r="C195" s="353" t="s">
        <v>264</v>
      </c>
      <c r="D195" s="317" t="s">
        <v>602</v>
      </c>
      <c r="E195" s="359" t="s">
        <v>643</v>
      </c>
      <c r="F195" s="319" t="s">
        <v>268</v>
      </c>
      <c r="G195" s="318" t="s">
        <v>269</v>
      </c>
      <c r="H195" s="319">
        <v>2</v>
      </c>
      <c r="I195" s="319">
        <v>2</v>
      </c>
      <c r="J195" s="319">
        <v>0</v>
      </c>
      <c r="K195" s="319">
        <v>0</v>
      </c>
      <c r="L195" s="319">
        <v>0</v>
      </c>
      <c r="M195" s="319">
        <v>0</v>
      </c>
      <c r="N195" s="319">
        <v>0</v>
      </c>
      <c r="O195" s="319">
        <v>0</v>
      </c>
      <c r="P195" s="319">
        <v>0</v>
      </c>
      <c r="Q195" s="319">
        <v>1</v>
      </c>
      <c r="R195" s="319">
        <v>16</v>
      </c>
      <c r="S195" s="319">
        <v>14</v>
      </c>
      <c r="T195" s="319">
        <v>2</v>
      </c>
      <c r="U195" s="319" t="s">
        <v>265</v>
      </c>
      <c r="V195" s="314" t="s">
        <v>690</v>
      </c>
      <c r="W195" s="315">
        <v>3</v>
      </c>
      <c r="X195" s="320" t="s">
        <v>608</v>
      </c>
      <c r="Y195" s="323" t="s">
        <v>656</v>
      </c>
      <c r="Z195" s="326" t="s">
        <v>656</v>
      </c>
      <c r="AA195" s="321"/>
      <c r="AB195" s="321"/>
      <c r="AC195" s="523" t="s">
        <v>268</v>
      </c>
    </row>
    <row r="196" spans="1:29" ht="26.25" hidden="1" customHeight="1">
      <c r="A196" s="307"/>
      <c r="B196" s="316" t="s">
        <v>601</v>
      </c>
      <c r="C196" s="353" t="s">
        <v>264</v>
      </c>
      <c r="D196" s="317" t="s">
        <v>602</v>
      </c>
      <c r="E196" s="359" t="s">
        <v>644</v>
      </c>
      <c r="F196" s="319" t="s">
        <v>282</v>
      </c>
      <c r="G196" s="318" t="s">
        <v>283</v>
      </c>
      <c r="H196" s="319">
        <v>2</v>
      </c>
      <c r="I196" s="319">
        <v>2</v>
      </c>
      <c r="J196" s="319">
        <v>0</v>
      </c>
      <c r="K196" s="319">
        <v>0</v>
      </c>
      <c r="L196" s="319">
        <v>0</v>
      </c>
      <c r="M196" s="319">
        <v>0</v>
      </c>
      <c r="N196" s="319">
        <v>0</v>
      </c>
      <c r="O196" s="319">
        <v>0</v>
      </c>
      <c r="P196" s="319">
        <v>0</v>
      </c>
      <c r="Q196" s="319">
        <v>1</v>
      </c>
      <c r="R196" s="319">
        <v>20</v>
      </c>
      <c r="S196" s="319">
        <v>10</v>
      </c>
      <c r="T196" s="319">
        <v>2</v>
      </c>
      <c r="U196" s="319" t="s">
        <v>265</v>
      </c>
      <c r="V196" s="314" t="s">
        <v>690</v>
      </c>
      <c r="W196" s="315">
        <v>3</v>
      </c>
      <c r="X196" s="320" t="s">
        <v>608</v>
      </c>
      <c r="Y196" s="320" t="s">
        <v>505</v>
      </c>
      <c r="Z196" s="321"/>
      <c r="AA196" s="321"/>
      <c r="AB196" s="321"/>
      <c r="AC196" s="523" t="s">
        <v>282</v>
      </c>
    </row>
    <row r="197" spans="1:29" ht="26.25" hidden="1" customHeight="1">
      <c r="A197" s="307"/>
      <c r="B197" s="316" t="s">
        <v>601</v>
      </c>
      <c r="C197" s="353" t="s">
        <v>264</v>
      </c>
      <c r="D197" s="317" t="s">
        <v>602</v>
      </c>
      <c r="E197" s="359" t="s">
        <v>644</v>
      </c>
      <c r="F197" s="319" t="s">
        <v>284</v>
      </c>
      <c r="G197" s="318" t="s">
        <v>285</v>
      </c>
      <c r="H197" s="319">
        <v>2</v>
      </c>
      <c r="I197" s="319">
        <v>2</v>
      </c>
      <c r="J197" s="319">
        <v>0</v>
      </c>
      <c r="K197" s="319">
        <v>0</v>
      </c>
      <c r="L197" s="319">
        <v>0</v>
      </c>
      <c r="M197" s="319">
        <v>0</v>
      </c>
      <c r="N197" s="319">
        <v>0</v>
      </c>
      <c r="O197" s="319">
        <v>0</v>
      </c>
      <c r="P197" s="319">
        <v>0</v>
      </c>
      <c r="Q197" s="319">
        <v>1</v>
      </c>
      <c r="R197" s="319">
        <v>20</v>
      </c>
      <c r="S197" s="319">
        <v>10</v>
      </c>
      <c r="T197" s="319">
        <v>2</v>
      </c>
      <c r="U197" s="319" t="s">
        <v>265</v>
      </c>
      <c r="V197" s="314" t="s">
        <v>690</v>
      </c>
      <c r="W197" s="315">
        <v>3</v>
      </c>
      <c r="X197" s="320" t="s">
        <v>608</v>
      </c>
      <c r="Y197" s="320" t="s">
        <v>656</v>
      </c>
      <c r="Z197" s="321"/>
      <c r="AA197" s="321"/>
      <c r="AB197" s="321"/>
      <c r="AC197" s="523" t="s">
        <v>284</v>
      </c>
    </row>
    <row r="198" spans="1:29" ht="26.25" hidden="1" customHeight="1">
      <c r="A198" s="307"/>
      <c r="B198" s="316" t="s">
        <v>601</v>
      </c>
      <c r="C198" s="353" t="s">
        <v>264</v>
      </c>
      <c r="D198" s="317" t="s">
        <v>602</v>
      </c>
      <c r="E198" s="359" t="s">
        <v>644</v>
      </c>
      <c r="F198" s="319" t="s">
        <v>231</v>
      </c>
      <c r="G198" s="318" t="s">
        <v>198</v>
      </c>
      <c r="H198" s="319">
        <v>2</v>
      </c>
      <c r="I198" s="319">
        <v>2</v>
      </c>
      <c r="J198" s="319">
        <v>0</v>
      </c>
      <c r="K198" s="319">
        <v>0</v>
      </c>
      <c r="L198" s="319">
        <v>0</v>
      </c>
      <c r="M198" s="319">
        <v>0</v>
      </c>
      <c r="N198" s="319">
        <v>0</v>
      </c>
      <c r="O198" s="319">
        <v>0</v>
      </c>
      <c r="P198" s="319">
        <v>0</v>
      </c>
      <c r="Q198" s="319">
        <v>1</v>
      </c>
      <c r="R198" s="319">
        <v>20</v>
      </c>
      <c r="S198" s="319">
        <v>10</v>
      </c>
      <c r="T198" s="319">
        <v>2</v>
      </c>
      <c r="U198" s="319" t="s">
        <v>265</v>
      </c>
      <c r="V198" s="314" t="s">
        <v>690</v>
      </c>
      <c r="W198" s="315">
        <v>3</v>
      </c>
      <c r="X198" s="320" t="s">
        <v>608</v>
      </c>
      <c r="Y198" s="320" t="s">
        <v>656</v>
      </c>
      <c r="Z198" s="321"/>
      <c r="AA198" s="321"/>
      <c r="AB198" s="321"/>
      <c r="AC198" s="523" t="s">
        <v>231</v>
      </c>
    </row>
    <row r="199" spans="1:29" ht="26.25" hidden="1" customHeight="1">
      <c r="A199" s="307"/>
      <c r="B199" s="316" t="s">
        <v>601</v>
      </c>
      <c r="C199" s="353" t="s">
        <v>264</v>
      </c>
      <c r="D199" s="317" t="s">
        <v>602</v>
      </c>
      <c r="E199" s="359" t="s">
        <v>643</v>
      </c>
      <c r="F199" s="319" t="s">
        <v>234</v>
      </c>
      <c r="G199" s="318" t="s">
        <v>10</v>
      </c>
      <c r="H199" s="319">
        <v>2</v>
      </c>
      <c r="I199" s="319">
        <v>2</v>
      </c>
      <c r="J199" s="319">
        <v>0</v>
      </c>
      <c r="K199" s="319">
        <v>0</v>
      </c>
      <c r="L199" s="319">
        <v>0</v>
      </c>
      <c r="M199" s="319">
        <v>0</v>
      </c>
      <c r="N199" s="319">
        <v>0</v>
      </c>
      <c r="O199" s="319">
        <v>0</v>
      </c>
      <c r="P199" s="319">
        <v>0</v>
      </c>
      <c r="Q199" s="319">
        <v>1</v>
      </c>
      <c r="R199" s="319">
        <v>30</v>
      </c>
      <c r="S199" s="319">
        <v>0</v>
      </c>
      <c r="T199" s="319">
        <v>3</v>
      </c>
      <c r="U199" s="319" t="s">
        <v>265</v>
      </c>
      <c r="V199" s="314" t="s">
        <v>690</v>
      </c>
      <c r="W199" s="315">
        <v>3</v>
      </c>
      <c r="X199" s="320" t="s">
        <v>627</v>
      </c>
      <c r="Y199" s="320" t="s">
        <v>656</v>
      </c>
      <c r="Z199" s="321"/>
      <c r="AA199" s="321"/>
      <c r="AB199" s="321"/>
      <c r="AC199" s="523" t="s">
        <v>234</v>
      </c>
    </row>
    <row r="200" spans="1:29" ht="26.25" hidden="1" customHeight="1">
      <c r="A200" s="307"/>
      <c r="B200" s="316" t="s">
        <v>601</v>
      </c>
      <c r="C200" s="353" t="s">
        <v>264</v>
      </c>
      <c r="D200" s="317" t="s">
        <v>602</v>
      </c>
      <c r="E200" s="359" t="s">
        <v>643</v>
      </c>
      <c r="F200" s="319" t="s">
        <v>635</v>
      </c>
      <c r="G200" s="318" t="s">
        <v>636</v>
      </c>
      <c r="H200" s="319">
        <v>2</v>
      </c>
      <c r="I200" s="319">
        <v>2</v>
      </c>
      <c r="J200" s="319">
        <v>0</v>
      </c>
      <c r="K200" s="319">
        <v>0</v>
      </c>
      <c r="L200" s="319">
        <v>0</v>
      </c>
      <c r="M200" s="319">
        <v>0</v>
      </c>
      <c r="N200" s="319">
        <v>0</v>
      </c>
      <c r="O200" s="319">
        <v>0</v>
      </c>
      <c r="P200" s="319">
        <v>0</v>
      </c>
      <c r="Q200" s="319">
        <v>1</v>
      </c>
      <c r="R200" s="319">
        <v>0</v>
      </c>
      <c r="S200" s="319">
        <v>0</v>
      </c>
      <c r="T200" s="319">
        <v>0</v>
      </c>
      <c r="U200" s="319" t="s">
        <v>265</v>
      </c>
      <c r="V200" s="314" t="s">
        <v>690</v>
      </c>
      <c r="W200" s="315">
        <v>3</v>
      </c>
      <c r="X200" s="320" t="s">
        <v>608</v>
      </c>
      <c r="Y200" s="320" t="s">
        <v>505</v>
      </c>
      <c r="Z200" s="321"/>
      <c r="AA200" s="321"/>
      <c r="AB200" s="321"/>
      <c r="AC200" s="523" t="s">
        <v>635</v>
      </c>
    </row>
    <row r="201" spans="1:29" ht="26.25" hidden="1" customHeight="1">
      <c r="A201" s="307"/>
      <c r="B201" s="316" t="s">
        <v>601</v>
      </c>
      <c r="C201" s="353" t="s">
        <v>610</v>
      </c>
      <c r="D201" s="317" t="s">
        <v>602</v>
      </c>
      <c r="E201" s="359" t="s">
        <v>613</v>
      </c>
      <c r="F201" s="319" t="s">
        <v>614</v>
      </c>
      <c r="G201" s="318" t="s">
        <v>263</v>
      </c>
      <c r="H201" s="319">
        <v>5</v>
      </c>
      <c r="I201" s="319">
        <v>5</v>
      </c>
      <c r="J201" s="319">
        <v>0</v>
      </c>
      <c r="K201" s="319">
        <v>0</v>
      </c>
      <c r="L201" s="319">
        <v>0</v>
      </c>
      <c r="M201" s="319">
        <v>0</v>
      </c>
      <c r="N201" s="319">
        <v>0</v>
      </c>
      <c r="O201" s="319">
        <v>0</v>
      </c>
      <c r="P201" s="319">
        <v>0</v>
      </c>
      <c r="Q201" s="319">
        <v>1</v>
      </c>
      <c r="R201" s="319">
        <v>0</v>
      </c>
      <c r="S201" s="319">
        <v>0</v>
      </c>
      <c r="T201" s="319">
        <v>0</v>
      </c>
      <c r="U201" s="319" t="s">
        <v>254</v>
      </c>
      <c r="V201" s="314" t="s">
        <v>690</v>
      </c>
      <c r="W201" s="315">
        <v>3</v>
      </c>
      <c r="X201" s="307"/>
      <c r="Y201" s="320" t="s">
        <v>656</v>
      </c>
      <c r="Z201" s="321"/>
      <c r="AA201" s="321"/>
      <c r="AB201" s="321"/>
      <c r="AC201" s="523" t="s">
        <v>614</v>
      </c>
    </row>
    <row r="202" spans="1:29" ht="26.25" hidden="1" customHeight="1">
      <c r="A202" s="307"/>
      <c r="B202" s="316" t="s">
        <v>601</v>
      </c>
      <c r="C202" s="353" t="s">
        <v>610</v>
      </c>
      <c r="D202" s="317" t="s">
        <v>602</v>
      </c>
      <c r="E202" s="359" t="s">
        <v>615</v>
      </c>
      <c r="F202" s="319" t="s">
        <v>616</v>
      </c>
      <c r="G202" s="318" t="s">
        <v>260</v>
      </c>
      <c r="H202" s="319">
        <v>5</v>
      </c>
      <c r="I202" s="319">
        <v>5</v>
      </c>
      <c r="J202" s="319">
        <v>0</v>
      </c>
      <c r="K202" s="319">
        <v>0</v>
      </c>
      <c r="L202" s="319">
        <v>0</v>
      </c>
      <c r="M202" s="319">
        <v>0</v>
      </c>
      <c r="N202" s="319">
        <v>0</v>
      </c>
      <c r="O202" s="319">
        <v>0</v>
      </c>
      <c r="P202" s="319">
        <v>0</v>
      </c>
      <c r="Q202" s="319">
        <v>1</v>
      </c>
      <c r="R202" s="319">
        <v>0</v>
      </c>
      <c r="S202" s="319">
        <v>0</v>
      </c>
      <c r="T202" s="319">
        <v>0</v>
      </c>
      <c r="U202" s="319" t="s">
        <v>254</v>
      </c>
      <c r="V202" s="314" t="s">
        <v>690</v>
      </c>
      <c r="W202" s="315">
        <v>3</v>
      </c>
      <c r="X202" s="307"/>
      <c r="Y202" s="320" t="s">
        <v>656</v>
      </c>
      <c r="Z202" s="321"/>
      <c r="AA202" s="321"/>
      <c r="AB202" s="321"/>
      <c r="AC202" s="523" t="s">
        <v>616</v>
      </c>
    </row>
    <row r="203" spans="1:29" ht="26.25" hidden="1" customHeight="1">
      <c r="A203" s="307"/>
      <c r="B203" s="316" t="s">
        <v>601</v>
      </c>
      <c r="C203" s="353" t="s">
        <v>610</v>
      </c>
      <c r="D203" s="317" t="s">
        <v>602</v>
      </c>
      <c r="E203" s="359" t="s">
        <v>631</v>
      </c>
      <c r="F203" s="319" t="s">
        <v>648</v>
      </c>
      <c r="G203" s="318" t="s">
        <v>189</v>
      </c>
      <c r="H203" s="319">
        <v>5</v>
      </c>
      <c r="I203" s="319">
        <v>5</v>
      </c>
      <c r="J203" s="319">
        <v>0</v>
      </c>
      <c r="K203" s="319">
        <v>0</v>
      </c>
      <c r="L203" s="319">
        <v>0</v>
      </c>
      <c r="M203" s="319">
        <v>0</v>
      </c>
      <c r="N203" s="319">
        <v>0</v>
      </c>
      <c r="O203" s="319">
        <v>0</v>
      </c>
      <c r="P203" s="319">
        <v>0</v>
      </c>
      <c r="Q203" s="319">
        <v>1</v>
      </c>
      <c r="R203" s="319">
        <v>0</v>
      </c>
      <c r="S203" s="319">
        <v>0</v>
      </c>
      <c r="T203" s="319">
        <v>0</v>
      </c>
      <c r="U203" s="319" t="s">
        <v>254</v>
      </c>
      <c r="V203" s="314" t="s">
        <v>690</v>
      </c>
      <c r="W203" s="315">
        <v>3</v>
      </c>
      <c r="X203" s="307"/>
      <c r="Y203" s="320" t="s">
        <v>505</v>
      </c>
      <c r="Z203" s="321"/>
      <c r="AA203" s="319"/>
      <c r="AB203" s="321"/>
      <c r="AC203" s="523" t="s">
        <v>648</v>
      </c>
    </row>
    <row r="204" spans="1:29" ht="26.25" hidden="1" customHeight="1">
      <c r="A204" s="307"/>
      <c r="B204" s="316" t="s">
        <v>601</v>
      </c>
      <c r="C204" s="353" t="s">
        <v>610</v>
      </c>
      <c r="D204" s="317" t="s">
        <v>602</v>
      </c>
      <c r="E204" s="359" t="s">
        <v>622</v>
      </c>
      <c r="F204" s="319" t="s">
        <v>623</v>
      </c>
      <c r="G204" s="318" t="s">
        <v>624</v>
      </c>
      <c r="H204" s="319">
        <v>5</v>
      </c>
      <c r="I204" s="319">
        <v>5</v>
      </c>
      <c r="J204" s="319">
        <v>0</v>
      </c>
      <c r="K204" s="319">
        <v>0</v>
      </c>
      <c r="L204" s="319">
        <v>0</v>
      </c>
      <c r="M204" s="319">
        <v>0</v>
      </c>
      <c r="N204" s="319">
        <v>0</v>
      </c>
      <c r="O204" s="319">
        <v>0</v>
      </c>
      <c r="P204" s="319">
        <v>0</v>
      </c>
      <c r="Q204" s="319">
        <v>1</v>
      </c>
      <c r="R204" s="319">
        <v>0</v>
      </c>
      <c r="S204" s="319">
        <v>0</v>
      </c>
      <c r="T204" s="319">
        <v>0</v>
      </c>
      <c r="U204" s="319" t="s">
        <v>254</v>
      </c>
      <c r="V204" s="314" t="s">
        <v>690</v>
      </c>
      <c r="W204" s="315">
        <v>3</v>
      </c>
      <c r="X204" s="307"/>
      <c r="Y204" s="320" t="s">
        <v>656</v>
      </c>
      <c r="Z204" s="321"/>
      <c r="AA204" s="321"/>
      <c r="AB204" s="321"/>
      <c r="AC204" s="523" t="s">
        <v>623</v>
      </c>
    </row>
    <row r="205" spans="1:29" ht="26.25" hidden="1" customHeight="1">
      <c r="A205" s="307"/>
      <c r="B205" s="316" t="s">
        <v>601</v>
      </c>
      <c r="C205" s="353" t="s">
        <v>610</v>
      </c>
      <c r="D205" s="317" t="s">
        <v>602</v>
      </c>
      <c r="E205" s="359" t="s">
        <v>611</v>
      </c>
      <c r="F205" s="319" t="s">
        <v>612</v>
      </c>
      <c r="G205" s="318" t="s">
        <v>257</v>
      </c>
      <c r="H205" s="319">
        <v>5</v>
      </c>
      <c r="I205" s="319">
        <v>5</v>
      </c>
      <c r="J205" s="319">
        <v>0</v>
      </c>
      <c r="K205" s="319">
        <v>0</v>
      </c>
      <c r="L205" s="319">
        <v>0</v>
      </c>
      <c r="M205" s="319">
        <v>0</v>
      </c>
      <c r="N205" s="319">
        <v>0</v>
      </c>
      <c r="O205" s="319">
        <v>0</v>
      </c>
      <c r="P205" s="319">
        <v>0</v>
      </c>
      <c r="Q205" s="319">
        <v>1</v>
      </c>
      <c r="R205" s="319">
        <v>0</v>
      </c>
      <c r="S205" s="319">
        <v>0</v>
      </c>
      <c r="T205" s="319">
        <v>0</v>
      </c>
      <c r="U205" s="319" t="s">
        <v>254</v>
      </c>
      <c r="V205" s="314" t="s">
        <v>690</v>
      </c>
      <c r="W205" s="315">
        <v>3</v>
      </c>
      <c r="X205" s="307"/>
      <c r="Y205" s="320" t="s">
        <v>656</v>
      </c>
      <c r="Z205" s="321"/>
      <c r="AA205" s="321"/>
      <c r="AB205" s="321"/>
      <c r="AC205" s="523" t="s">
        <v>612</v>
      </c>
    </row>
    <row r="206" spans="1:29" ht="26.25" hidden="1" customHeight="1">
      <c r="A206" s="307"/>
      <c r="B206" s="316" t="s">
        <v>601</v>
      </c>
      <c r="C206" s="353" t="s">
        <v>294</v>
      </c>
      <c r="D206" s="317" t="s">
        <v>602</v>
      </c>
      <c r="E206" s="358"/>
      <c r="F206" s="319" t="s">
        <v>651</v>
      </c>
      <c r="G206" s="318" t="s">
        <v>652</v>
      </c>
      <c r="H206" s="319">
        <v>3</v>
      </c>
      <c r="I206" s="319">
        <v>3</v>
      </c>
      <c r="J206" s="319">
        <v>0</v>
      </c>
      <c r="K206" s="319">
        <v>0</v>
      </c>
      <c r="L206" s="319">
        <v>0</v>
      </c>
      <c r="M206" s="319">
        <v>0</v>
      </c>
      <c r="N206" s="319">
        <v>0</v>
      </c>
      <c r="O206" s="319">
        <v>0</v>
      </c>
      <c r="P206" s="319">
        <v>0</v>
      </c>
      <c r="Q206" s="319">
        <v>1</v>
      </c>
      <c r="R206" s="319">
        <v>0</v>
      </c>
      <c r="S206" s="319">
        <v>0</v>
      </c>
      <c r="T206" s="319">
        <v>0</v>
      </c>
      <c r="U206" s="319" t="s">
        <v>254</v>
      </c>
      <c r="V206" s="314" t="s">
        <v>690</v>
      </c>
      <c r="W206" s="315">
        <v>3</v>
      </c>
      <c r="X206" s="320" t="s">
        <v>655</v>
      </c>
      <c r="Y206" s="307"/>
      <c r="Z206" s="321"/>
      <c r="AA206" s="321"/>
      <c r="AB206" s="321"/>
      <c r="AC206" s="523" t="s">
        <v>651</v>
      </c>
    </row>
    <row r="207" spans="1:29" ht="26.25" hidden="1" customHeight="1">
      <c r="A207" s="311">
        <v>15</v>
      </c>
      <c r="B207" s="314" t="s">
        <v>300</v>
      </c>
      <c r="C207" s="313"/>
      <c r="D207" s="313"/>
      <c r="E207" s="357"/>
      <c r="F207" s="364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4" t="s">
        <v>300</v>
      </c>
      <c r="W207" s="334">
        <v>1</v>
      </c>
      <c r="X207" s="313"/>
      <c r="Y207" s="313"/>
      <c r="Z207" s="313"/>
      <c r="AA207" s="313"/>
      <c r="AB207" s="313"/>
      <c r="AC207" s="523">
        <v>0</v>
      </c>
    </row>
    <row r="208" spans="1:29" ht="26.25" hidden="1" customHeight="1">
      <c r="A208" s="307"/>
      <c r="B208" s="316" t="s">
        <v>601</v>
      </c>
      <c r="C208" s="353" t="s">
        <v>629</v>
      </c>
      <c r="D208" s="317" t="s">
        <v>602</v>
      </c>
      <c r="E208" s="358"/>
      <c r="F208" s="319" t="s">
        <v>215</v>
      </c>
      <c r="G208" s="318" t="s">
        <v>185</v>
      </c>
      <c r="H208" s="319">
        <v>2</v>
      </c>
      <c r="I208" s="319">
        <v>2</v>
      </c>
      <c r="J208" s="319">
        <v>0</v>
      </c>
      <c r="K208" s="319">
        <v>0</v>
      </c>
      <c r="L208" s="319">
        <v>0</v>
      </c>
      <c r="M208" s="319">
        <v>0</v>
      </c>
      <c r="N208" s="319">
        <v>0</v>
      </c>
      <c r="O208" s="319">
        <v>0</v>
      </c>
      <c r="P208" s="319">
        <v>0</v>
      </c>
      <c r="Q208" s="319">
        <v>1</v>
      </c>
      <c r="R208" s="319">
        <v>30</v>
      </c>
      <c r="S208" s="319">
        <v>0</v>
      </c>
      <c r="T208" s="319">
        <v>2</v>
      </c>
      <c r="U208" s="319" t="s">
        <v>265</v>
      </c>
      <c r="V208" s="314" t="s">
        <v>300</v>
      </c>
      <c r="W208" s="315">
        <v>1</v>
      </c>
      <c r="X208" s="320" t="s">
        <v>608</v>
      </c>
      <c r="Y208" s="307"/>
      <c r="Z208" s="321"/>
      <c r="AA208" s="321"/>
      <c r="AB208" s="325" t="s">
        <v>691</v>
      </c>
      <c r="AC208" s="523" t="s">
        <v>215</v>
      </c>
    </row>
    <row r="209" spans="1:29" ht="26.25" hidden="1" customHeight="1">
      <c r="A209" s="307"/>
      <c r="B209" s="316" t="s">
        <v>601</v>
      </c>
      <c r="C209" s="353" t="s">
        <v>607</v>
      </c>
      <c r="D209" s="307"/>
      <c r="E209" s="358"/>
      <c r="F209" s="319" t="s">
        <v>201</v>
      </c>
      <c r="G209" s="318" t="s">
        <v>180</v>
      </c>
      <c r="H209" s="319">
        <v>3</v>
      </c>
      <c r="I209" s="319">
        <v>3</v>
      </c>
      <c r="J209" s="319">
        <v>0</v>
      </c>
      <c r="K209" s="319">
        <v>0</v>
      </c>
      <c r="L209" s="319">
        <v>0</v>
      </c>
      <c r="M209" s="319">
        <v>0</v>
      </c>
      <c r="N209" s="319">
        <v>0</v>
      </c>
      <c r="O209" s="319">
        <v>0</v>
      </c>
      <c r="P209" s="319">
        <v>0</v>
      </c>
      <c r="Q209" s="319">
        <v>1</v>
      </c>
      <c r="R209" s="319">
        <v>30</v>
      </c>
      <c r="S209" s="319">
        <v>15</v>
      </c>
      <c r="T209" s="319">
        <v>2</v>
      </c>
      <c r="U209" s="319" t="s">
        <v>265</v>
      </c>
      <c r="V209" s="314" t="s">
        <v>300</v>
      </c>
      <c r="W209" s="315">
        <v>1</v>
      </c>
      <c r="X209" s="320" t="s">
        <v>608</v>
      </c>
      <c r="Y209" s="307"/>
      <c r="Z209" s="321"/>
      <c r="AA209" s="321"/>
      <c r="AB209" s="321"/>
      <c r="AC209" s="523" t="s">
        <v>201</v>
      </c>
    </row>
    <row r="210" spans="1:29" ht="26.25" hidden="1" customHeight="1">
      <c r="A210" s="307"/>
      <c r="B210" s="316" t="s">
        <v>601</v>
      </c>
      <c r="C210" s="353" t="s">
        <v>629</v>
      </c>
      <c r="D210" s="317" t="s">
        <v>602</v>
      </c>
      <c r="E210" s="358"/>
      <c r="F210" s="319" t="s">
        <v>211</v>
      </c>
      <c r="G210" s="318" t="s">
        <v>181</v>
      </c>
      <c r="H210" s="319">
        <v>2</v>
      </c>
      <c r="I210" s="319">
        <v>2</v>
      </c>
      <c r="J210" s="319">
        <v>0</v>
      </c>
      <c r="K210" s="319">
        <v>0</v>
      </c>
      <c r="L210" s="319">
        <v>0</v>
      </c>
      <c r="M210" s="319">
        <v>0</v>
      </c>
      <c r="N210" s="319">
        <v>0</v>
      </c>
      <c r="O210" s="319">
        <v>0</v>
      </c>
      <c r="P210" s="319">
        <v>0</v>
      </c>
      <c r="Q210" s="319">
        <v>1</v>
      </c>
      <c r="R210" s="319">
        <v>30</v>
      </c>
      <c r="S210" s="319">
        <v>0</v>
      </c>
      <c r="T210" s="319">
        <v>2</v>
      </c>
      <c r="U210" s="319" t="s">
        <v>265</v>
      </c>
      <c r="V210" s="314" t="s">
        <v>300</v>
      </c>
      <c r="W210" s="315">
        <v>1</v>
      </c>
      <c r="X210" s="320" t="s">
        <v>608</v>
      </c>
      <c r="Y210" s="307"/>
      <c r="Z210" s="321"/>
      <c r="AA210" s="321"/>
      <c r="AB210" s="325" t="s">
        <v>691</v>
      </c>
      <c r="AC210" s="523" t="s">
        <v>211</v>
      </c>
    </row>
    <row r="211" spans="1:29" ht="26.25" hidden="1" customHeight="1">
      <c r="A211" s="307"/>
      <c r="B211" s="316" t="s">
        <v>601</v>
      </c>
      <c r="C211" s="353" t="s">
        <v>629</v>
      </c>
      <c r="D211" s="317" t="s">
        <v>602</v>
      </c>
      <c r="E211" s="358"/>
      <c r="F211" s="319" t="s">
        <v>212</v>
      </c>
      <c r="G211" s="318" t="s">
        <v>182</v>
      </c>
      <c r="H211" s="319">
        <v>2</v>
      </c>
      <c r="I211" s="319">
        <v>2</v>
      </c>
      <c r="J211" s="319">
        <v>0</v>
      </c>
      <c r="K211" s="319">
        <v>0</v>
      </c>
      <c r="L211" s="319">
        <v>0</v>
      </c>
      <c r="M211" s="319">
        <v>0</v>
      </c>
      <c r="N211" s="319">
        <v>0</v>
      </c>
      <c r="O211" s="319">
        <v>0</v>
      </c>
      <c r="P211" s="319">
        <v>0</v>
      </c>
      <c r="Q211" s="319">
        <v>1</v>
      </c>
      <c r="R211" s="319">
        <v>30</v>
      </c>
      <c r="S211" s="319">
        <v>0</v>
      </c>
      <c r="T211" s="319">
        <v>2</v>
      </c>
      <c r="U211" s="319" t="s">
        <v>265</v>
      </c>
      <c r="V211" s="314" t="s">
        <v>300</v>
      </c>
      <c r="W211" s="315">
        <v>1</v>
      </c>
      <c r="X211" s="320" t="s">
        <v>608</v>
      </c>
      <c r="Y211" s="307"/>
      <c r="Z211" s="321"/>
      <c r="AA211" s="321"/>
      <c r="AB211" s="325" t="s">
        <v>691</v>
      </c>
      <c r="AC211" s="523" t="s">
        <v>212</v>
      </c>
    </row>
    <row r="212" spans="1:29" ht="26.25" hidden="1" customHeight="1">
      <c r="A212" s="307"/>
      <c r="B212" s="316" t="s">
        <v>601</v>
      </c>
      <c r="C212" s="353" t="s">
        <v>629</v>
      </c>
      <c r="D212" s="317" t="s">
        <v>602</v>
      </c>
      <c r="E212" s="358"/>
      <c r="F212" s="319" t="s">
        <v>213</v>
      </c>
      <c r="G212" s="318" t="s">
        <v>183</v>
      </c>
      <c r="H212" s="319">
        <v>2</v>
      </c>
      <c r="I212" s="319">
        <v>2</v>
      </c>
      <c r="J212" s="319">
        <v>0</v>
      </c>
      <c r="K212" s="319">
        <v>0</v>
      </c>
      <c r="L212" s="319">
        <v>0</v>
      </c>
      <c r="M212" s="319">
        <v>0</v>
      </c>
      <c r="N212" s="319">
        <v>0</v>
      </c>
      <c r="O212" s="319">
        <v>0</v>
      </c>
      <c r="P212" s="319">
        <v>0</v>
      </c>
      <c r="Q212" s="319">
        <v>1</v>
      </c>
      <c r="R212" s="319">
        <v>60</v>
      </c>
      <c r="S212" s="319">
        <v>0</v>
      </c>
      <c r="T212" s="319">
        <v>2</v>
      </c>
      <c r="U212" s="319" t="s">
        <v>265</v>
      </c>
      <c r="V212" s="314" t="s">
        <v>300</v>
      </c>
      <c r="W212" s="315">
        <v>1</v>
      </c>
      <c r="X212" s="320" t="s">
        <v>608</v>
      </c>
      <c r="Y212" s="307"/>
      <c r="Z212" s="321"/>
      <c r="AA212" s="321"/>
      <c r="AB212" s="325" t="s">
        <v>691</v>
      </c>
      <c r="AC212" s="523" t="s">
        <v>213</v>
      </c>
    </row>
    <row r="213" spans="1:29" ht="26.25" hidden="1" customHeight="1">
      <c r="A213" s="307"/>
      <c r="B213" s="316" t="s">
        <v>601</v>
      </c>
      <c r="C213" s="353" t="s">
        <v>629</v>
      </c>
      <c r="D213" s="317" t="s">
        <v>602</v>
      </c>
      <c r="E213" s="358"/>
      <c r="F213" s="319" t="s">
        <v>214</v>
      </c>
      <c r="G213" s="318" t="s">
        <v>184</v>
      </c>
      <c r="H213" s="319">
        <v>2</v>
      </c>
      <c r="I213" s="319">
        <v>2</v>
      </c>
      <c r="J213" s="319">
        <v>0</v>
      </c>
      <c r="K213" s="319">
        <v>0</v>
      </c>
      <c r="L213" s="319">
        <v>0</v>
      </c>
      <c r="M213" s="319">
        <v>0</v>
      </c>
      <c r="N213" s="319">
        <v>0</v>
      </c>
      <c r="O213" s="319">
        <v>0</v>
      </c>
      <c r="P213" s="319">
        <v>0</v>
      </c>
      <c r="Q213" s="319">
        <v>1</v>
      </c>
      <c r="R213" s="319">
        <v>30</v>
      </c>
      <c r="S213" s="319">
        <v>0</v>
      </c>
      <c r="T213" s="319">
        <v>2</v>
      </c>
      <c r="U213" s="319" t="s">
        <v>265</v>
      </c>
      <c r="V213" s="314" t="s">
        <v>300</v>
      </c>
      <c r="W213" s="315">
        <v>1</v>
      </c>
      <c r="X213" s="320" t="s">
        <v>608</v>
      </c>
      <c r="Y213" s="307"/>
      <c r="Z213" s="321"/>
      <c r="AA213" s="321"/>
      <c r="AB213" s="325" t="s">
        <v>691</v>
      </c>
      <c r="AC213" s="523" t="s">
        <v>214</v>
      </c>
    </row>
    <row r="214" spans="1:29" ht="26.25" hidden="1" customHeight="1">
      <c r="A214" s="307"/>
      <c r="B214" s="316" t="s">
        <v>601</v>
      </c>
      <c r="C214" s="353" t="s">
        <v>610</v>
      </c>
      <c r="D214" s="317" t="s">
        <v>602</v>
      </c>
      <c r="E214" s="359" t="s">
        <v>631</v>
      </c>
      <c r="F214" s="319" t="s">
        <v>632</v>
      </c>
      <c r="G214" s="318" t="s">
        <v>271</v>
      </c>
      <c r="H214" s="319">
        <v>5</v>
      </c>
      <c r="I214" s="319">
        <v>5</v>
      </c>
      <c r="J214" s="319">
        <v>0</v>
      </c>
      <c r="K214" s="319">
        <v>0</v>
      </c>
      <c r="L214" s="319">
        <v>0</v>
      </c>
      <c r="M214" s="319">
        <v>0</v>
      </c>
      <c r="N214" s="319">
        <v>0</v>
      </c>
      <c r="O214" s="319">
        <v>0</v>
      </c>
      <c r="P214" s="319">
        <v>0</v>
      </c>
      <c r="Q214" s="319">
        <v>1</v>
      </c>
      <c r="R214" s="319">
        <v>0</v>
      </c>
      <c r="S214" s="319">
        <v>0</v>
      </c>
      <c r="T214" s="319">
        <v>0</v>
      </c>
      <c r="U214" s="319" t="s">
        <v>254</v>
      </c>
      <c r="V214" s="314" t="s">
        <v>300</v>
      </c>
      <c r="W214" s="315">
        <v>1</v>
      </c>
      <c r="X214" s="320" t="s">
        <v>617</v>
      </c>
      <c r="Y214" s="320" t="s">
        <v>505</v>
      </c>
      <c r="Z214" s="321"/>
      <c r="AA214" s="321"/>
      <c r="AB214" s="325" t="s">
        <v>265</v>
      </c>
      <c r="AC214" s="523" t="s">
        <v>632</v>
      </c>
    </row>
    <row r="215" spans="1:29" ht="26.25" hidden="1" customHeight="1">
      <c r="A215" s="307"/>
      <c r="B215" s="316" t="s">
        <v>601</v>
      </c>
      <c r="C215" s="353" t="s">
        <v>645</v>
      </c>
      <c r="D215" s="307"/>
      <c r="E215" s="358"/>
      <c r="F215" s="319" t="s">
        <v>646</v>
      </c>
      <c r="G215" s="318" t="s">
        <v>647</v>
      </c>
      <c r="H215" s="319">
        <v>3</v>
      </c>
      <c r="I215" s="319">
        <v>2</v>
      </c>
      <c r="J215" s="319">
        <v>1</v>
      </c>
      <c r="K215" s="319">
        <v>0</v>
      </c>
      <c r="L215" s="319">
        <v>0</v>
      </c>
      <c r="M215" s="319">
        <v>0</v>
      </c>
      <c r="N215" s="319">
        <v>0</v>
      </c>
      <c r="O215" s="319">
        <v>0</v>
      </c>
      <c r="P215" s="319">
        <v>0</v>
      </c>
      <c r="Q215" s="319">
        <v>1</v>
      </c>
      <c r="R215" s="319">
        <v>0</v>
      </c>
      <c r="S215" s="319">
        <v>0</v>
      </c>
      <c r="T215" s="319">
        <v>0</v>
      </c>
      <c r="U215" s="319" t="s">
        <v>254</v>
      </c>
      <c r="V215" s="314" t="s">
        <v>300</v>
      </c>
      <c r="W215" s="315">
        <v>1</v>
      </c>
      <c r="X215" s="307"/>
      <c r="Y215" s="307"/>
      <c r="Z215" s="321"/>
      <c r="AA215" s="321"/>
      <c r="AB215" s="325" t="s">
        <v>692</v>
      </c>
      <c r="AC215" s="523" t="s">
        <v>646</v>
      </c>
    </row>
    <row r="216" spans="1:29" ht="26.25" hidden="1" customHeight="1">
      <c r="A216" s="307"/>
      <c r="B216" s="316" t="s">
        <v>601</v>
      </c>
      <c r="C216" s="353" t="s">
        <v>610</v>
      </c>
      <c r="D216" s="317" t="s">
        <v>602</v>
      </c>
      <c r="E216" s="359" t="s">
        <v>611</v>
      </c>
      <c r="F216" s="319" t="s">
        <v>612</v>
      </c>
      <c r="G216" s="318" t="s">
        <v>257</v>
      </c>
      <c r="H216" s="319">
        <v>5</v>
      </c>
      <c r="I216" s="319">
        <v>5</v>
      </c>
      <c r="J216" s="319">
        <v>0</v>
      </c>
      <c r="K216" s="319">
        <v>0</v>
      </c>
      <c r="L216" s="319">
        <v>0</v>
      </c>
      <c r="M216" s="319">
        <v>0</v>
      </c>
      <c r="N216" s="319">
        <v>0</v>
      </c>
      <c r="O216" s="319">
        <v>0</v>
      </c>
      <c r="P216" s="319">
        <v>0</v>
      </c>
      <c r="Q216" s="319">
        <v>1</v>
      </c>
      <c r="R216" s="319">
        <v>0</v>
      </c>
      <c r="S216" s="319">
        <v>0</v>
      </c>
      <c r="T216" s="319">
        <v>0</v>
      </c>
      <c r="U216" s="319" t="s">
        <v>254</v>
      </c>
      <c r="V216" s="314" t="s">
        <v>300</v>
      </c>
      <c r="W216" s="315">
        <v>1</v>
      </c>
      <c r="X216" s="320" t="s">
        <v>617</v>
      </c>
      <c r="Y216" s="320" t="s">
        <v>505</v>
      </c>
      <c r="Z216" s="321"/>
      <c r="AA216" s="321"/>
      <c r="AB216" s="325" t="s">
        <v>265</v>
      </c>
      <c r="AC216" s="523" t="s">
        <v>612</v>
      </c>
    </row>
    <row r="217" spans="1:29" ht="26.25" hidden="1" customHeight="1">
      <c r="A217" s="307"/>
      <c r="B217" s="316" t="s">
        <v>601</v>
      </c>
      <c r="C217" s="353" t="s">
        <v>610</v>
      </c>
      <c r="D217" s="317" t="s">
        <v>602</v>
      </c>
      <c r="E217" s="359" t="s">
        <v>613</v>
      </c>
      <c r="F217" s="319" t="s">
        <v>614</v>
      </c>
      <c r="G217" s="318" t="s">
        <v>263</v>
      </c>
      <c r="H217" s="319">
        <v>5</v>
      </c>
      <c r="I217" s="319">
        <v>5</v>
      </c>
      <c r="J217" s="319">
        <v>0</v>
      </c>
      <c r="K217" s="319">
        <v>0</v>
      </c>
      <c r="L217" s="319">
        <v>0</v>
      </c>
      <c r="M217" s="319">
        <v>0</v>
      </c>
      <c r="N217" s="319">
        <v>0</v>
      </c>
      <c r="O217" s="319">
        <v>0</v>
      </c>
      <c r="P217" s="319">
        <v>0</v>
      </c>
      <c r="Q217" s="319">
        <v>1</v>
      </c>
      <c r="R217" s="319">
        <v>0</v>
      </c>
      <c r="S217" s="319">
        <v>0</v>
      </c>
      <c r="T217" s="319">
        <v>0</v>
      </c>
      <c r="U217" s="319" t="s">
        <v>254</v>
      </c>
      <c r="V217" s="314" t="s">
        <v>300</v>
      </c>
      <c r="W217" s="315">
        <v>1</v>
      </c>
      <c r="X217" s="320" t="s">
        <v>617</v>
      </c>
      <c r="Y217" s="320" t="s">
        <v>504</v>
      </c>
      <c r="Z217" s="321"/>
      <c r="AA217" s="321"/>
      <c r="AB217" s="321"/>
      <c r="AC217" s="523" t="s">
        <v>614</v>
      </c>
    </row>
    <row r="218" spans="1:29" ht="26.25" hidden="1" customHeight="1">
      <c r="A218" s="307"/>
      <c r="B218" s="316" t="s">
        <v>601</v>
      </c>
      <c r="C218" s="353" t="s">
        <v>610</v>
      </c>
      <c r="D218" s="317" t="s">
        <v>602</v>
      </c>
      <c r="E218" s="359" t="s">
        <v>615</v>
      </c>
      <c r="F218" s="319" t="s">
        <v>616</v>
      </c>
      <c r="G218" s="318" t="s">
        <v>260</v>
      </c>
      <c r="H218" s="319">
        <v>5</v>
      </c>
      <c r="I218" s="319">
        <v>5</v>
      </c>
      <c r="J218" s="319">
        <v>0</v>
      </c>
      <c r="K218" s="319">
        <v>0</v>
      </c>
      <c r="L218" s="319">
        <v>0</v>
      </c>
      <c r="M218" s="319">
        <v>0</v>
      </c>
      <c r="N218" s="319">
        <v>0</v>
      </c>
      <c r="O218" s="319">
        <v>0</v>
      </c>
      <c r="P218" s="319">
        <v>0</v>
      </c>
      <c r="Q218" s="319">
        <v>1</v>
      </c>
      <c r="R218" s="319">
        <v>0</v>
      </c>
      <c r="S218" s="319">
        <v>0</v>
      </c>
      <c r="T218" s="319">
        <v>0</v>
      </c>
      <c r="U218" s="319" t="s">
        <v>254</v>
      </c>
      <c r="V218" s="314" t="s">
        <v>300</v>
      </c>
      <c r="W218" s="315">
        <v>1</v>
      </c>
      <c r="X218" s="320" t="s">
        <v>617</v>
      </c>
      <c r="Y218" s="320" t="s">
        <v>505</v>
      </c>
      <c r="Z218" s="321"/>
      <c r="AA218" s="321"/>
      <c r="AB218" s="325" t="s">
        <v>265</v>
      </c>
      <c r="AC218" s="523" t="s">
        <v>616</v>
      </c>
    </row>
    <row r="219" spans="1:29" ht="26.25" hidden="1" customHeight="1">
      <c r="A219" s="307"/>
      <c r="B219" s="316" t="s">
        <v>601</v>
      </c>
      <c r="C219" s="353" t="s">
        <v>610</v>
      </c>
      <c r="D219" s="317" t="s">
        <v>602</v>
      </c>
      <c r="E219" s="359" t="s">
        <v>622</v>
      </c>
      <c r="F219" s="319" t="s">
        <v>623</v>
      </c>
      <c r="G219" s="318" t="s">
        <v>624</v>
      </c>
      <c r="H219" s="319">
        <v>5</v>
      </c>
      <c r="I219" s="319">
        <v>5</v>
      </c>
      <c r="J219" s="319">
        <v>0</v>
      </c>
      <c r="K219" s="319">
        <v>0</v>
      </c>
      <c r="L219" s="319">
        <v>0</v>
      </c>
      <c r="M219" s="319">
        <v>0</v>
      </c>
      <c r="N219" s="319">
        <v>0</v>
      </c>
      <c r="O219" s="319">
        <v>0</v>
      </c>
      <c r="P219" s="319">
        <v>0</v>
      </c>
      <c r="Q219" s="319">
        <v>1</v>
      </c>
      <c r="R219" s="319">
        <v>0</v>
      </c>
      <c r="S219" s="319">
        <v>0</v>
      </c>
      <c r="T219" s="319">
        <v>0</v>
      </c>
      <c r="U219" s="319" t="s">
        <v>254</v>
      </c>
      <c r="V219" s="314" t="s">
        <v>300</v>
      </c>
      <c r="W219" s="315">
        <v>1</v>
      </c>
      <c r="X219" s="320" t="s">
        <v>617</v>
      </c>
      <c r="Y219" s="320" t="s">
        <v>505</v>
      </c>
      <c r="Z219" s="321"/>
      <c r="AA219" s="321"/>
      <c r="AB219" s="325" t="s">
        <v>265</v>
      </c>
      <c r="AC219" s="523" t="s">
        <v>623</v>
      </c>
    </row>
    <row r="220" spans="1:29" ht="26.25" hidden="1" customHeight="1">
      <c r="A220" s="307"/>
      <c r="B220" s="316" t="s">
        <v>601</v>
      </c>
      <c r="C220" s="353" t="s">
        <v>629</v>
      </c>
      <c r="D220" s="317" t="s">
        <v>602</v>
      </c>
      <c r="E220" s="358" t="s">
        <v>693</v>
      </c>
      <c r="F220" s="319" t="s">
        <v>694</v>
      </c>
      <c r="G220" s="318" t="s">
        <v>695</v>
      </c>
      <c r="H220" s="319">
        <v>2</v>
      </c>
      <c r="I220" s="319">
        <v>2</v>
      </c>
      <c r="J220" s="319">
        <v>0</v>
      </c>
      <c r="K220" s="319">
        <v>0</v>
      </c>
      <c r="L220" s="319">
        <v>0</v>
      </c>
      <c r="M220" s="319">
        <v>0</v>
      </c>
      <c r="N220" s="319">
        <v>0</v>
      </c>
      <c r="O220" s="319">
        <v>0</v>
      </c>
      <c r="P220" s="319">
        <v>0</v>
      </c>
      <c r="Q220" s="319">
        <v>1</v>
      </c>
      <c r="R220" s="319">
        <v>0</v>
      </c>
      <c r="S220" s="319">
        <v>0</v>
      </c>
      <c r="T220" s="319">
        <v>0</v>
      </c>
      <c r="U220" s="319" t="s">
        <v>254</v>
      </c>
      <c r="V220" s="314" t="s">
        <v>300</v>
      </c>
      <c r="W220" s="315">
        <v>1</v>
      </c>
      <c r="X220" s="307"/>
      <c r="Y220" s="320" t="s">
        <v>504</v>
      </c>
      <c r="Z220" s="321"/>
      <c r="AA220" s="321"/>
      <c r="AB220" s="325" t="s">
        <v>265</v>
      </c>
      <c r="AC220" s="523" t="s">
        <v>694</v>
      </c>
    </row>
    <row r="221" spans="1:29" ht="26.25" hidden="1" customHeight="1">
      <c r="A221" s="311">
        <v>16</v>
      </c>
      <c r="B221" s="314" t="s">
        <v>301</v>
      </c>
      <c r="C221" s="313"/>
      <c r="D221" s="313"/>
      <c r="E221" s="357"/>
      <c r="F221" s="364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27" t="s">
        <v>301</v>
      </c>
      <c r="W221" s="334">
        <v>1</v>
      </c>
      <c r="X221" s="313"/>
      <c r="Y221" s="313"/>
      <c r="Z221" s="313"/>
      <c r="AA221" s="313"/>
      <c r="AB221" s="313"/>
      <c r="AC221" s="523">
        <v>0</v>
      </c>
    </row>
    <row r="222" spans="1:29" ht="26.25" hidden="1" customHeight="1">
      <c r="A222" s="307"/>
      <c r="B222" s="316" t="s">
        <v>601</v>
      </c>
      <c r="C222" s="353" t="s">
        <v>629</v>
      </c>
      <c r="D222" s="317" t="s">
        <v>602</v>
      </c>
      <c r="E222" s="358"/>
      <c r="F222" s="319" t="s">
        <v>207</v>
      </c>
      <c r="G222" s="318" t="s">
        <v>172</v>
      </c>
      <c r="H222" s="319">
        <v>2</v>
      </c>
      <c r="I222" s="319">
        <v>2</v>
      </c>
      <c r="J222" s="319">
        <v>0</v>
      </c>
      <c r="K222" s="319">
        <v>0</v>
      </c>
      <c r="L222" s="319">
        <v>0</v>
      </c>
      <c r="M222" s="319">
        <v>0</v>
      </c>
      <c r="N222" s="319">
        <v>0</v>
      </c>
      <c r="O222" s="319">
        <v>0</v>
      </c>
      <c r="P222" s="319">
        <v>0</v>
      </c>
      <c r="Q222" s="319">
        <v>1</v>
      </c>
      <c r="R222" s="319">
        <v>30</v>
      </c>
      <c r="S222" s="319">
        <v>0</v>
      </c>
      <c r="T222" s="319">
        <v>2</v>
      </c>
      <c r="U222" s="319" t="s">
        <v>265</v>
      </c>
      <c r="V222" s="327" t="s">
        <v>301</v>
      </c>
      <c r="W222" s="315">
        <v>1</v>
      </c>
      <c r="X222" s="320" t="s">
        <v>608</v>
      </c>
      <c r="Y222" s="307"/>
      <c r="Z222" s="321"/>
      <c r="AA222" s="321"/>
      <c r="AB222" s="325" t="s">
        <v>691</v>
      </c>
      <c r="AC222" s="523" t="s">
        <v>207</v>
      </c>
    </row>
    <row r="223" spans="1:29" ht="26.25" hidden="1" customHeight="1">
      <c r="A223" s="307"/>
      <c r="B223" s="316" t="s">
        <v>601</v>
      </c>
      <c r="C223" s="353" t="s">
        <v>629</v>
      </c>
      <c r="D223" s="317" t="s">
        <v>602</v>
      </c>
      <c r="E223" s="358"/>
      <c r="F223" s="319" t="s">
        <v>208</v>
      </c>
      <c r="G223" s="318" t="s">
        <v>173</v>
      </c>
      <c r="H223" s="319">
        <v>2</v>
      </c>
      <c r="I223" s="319">
        <v>2</v>
      </c>
      <c r="J223" s="319">
        <v>0</v>
      </c>
      <c r="K223" s="319">
        <v>0</v>
      </c>
      <c r="L223" s="319">
        <v>0</v>
      </c>
      <c r="M223" s="319">
        <v>0</v>
      </c>
      <c r="N223" s="319">
        <v>0</v>
      </c>
      <c r="O223" s="319">
        <v>0</v>
      </c>
      <c r="P223" s="319">
        <v>0</v>
      </c>
      <c r="Q223" s="319">
        <v>1</v>
      </c>
      <c r="R223" s="319">
        <v>30</v>
      </c>
      <c r="S223" s="319">
        <v>0</v>
      </c>
      <c r="T223" s="319">
        <v>2</v>
      </c>
      <c r="U223" s="319" t="s">
        <v>265</v>
      </c>
      <c r="V223" s="327" t="s">
        <v>301</v>
      </c>
      <c r="W223" s="315">
        <v>1</v>
      </c>
      <c r="X223" s="320" t="s">
        <v>608</v>
      </c>
      <c r="Y223" s="307"/>
      <c r="Z223" s="321"/>
      <c r="AA223" s="321"/>
      <c r="AB223" s="325" t="s">
        <v>691</v>
      </c>
      <c r="AC223" s="523" t="s">
        <v>208</v>
      </c>
    </row>
    <row r="224" spans="1:29" ht="26.25" hidden="1" customHeight="1">
      <c r="A224" s="307"/>
      <c r="B224" s="316" t="s">
        <v>601</v>
      </c>
      <c r="C224" s="353" t="s">
        <v>629</v>
      </c>
      <c r="D224" s="317" t="s">
        <v>602</v>
      </c>
      <c r="E224" s="358"/>
      <c r="F224" s="319" t="s">
        <v>209</v>
      </c>
      <c r="G224" s="318" t="s">
        <v>431</v>
      </c>
      <c r="H224" s="319">
        <v>2</v>
      </c>
      <c r="I224" s="319">
        <v>2</v>
      </c>
      <c r="J224" s="319">
        <v>0</v>
      </c>
      <c r="K224" s="319">
        <v>0</v>
      </c>
      <c r="L224" s="319">
        <v>0</v>
      </c>
      <c r="M224" s="319">
        <v>0</v>
      </c>
      <c r="N224" s="319">
        <v>0</v>
      </c>
      <c r="O224" s="319">
        <v>0</v>
      </c>
      <c r="P224" s="319">
        <v>0</v>
      </c>
      <c r="Q224" s="319">
        <v>1</v>
      </c>
      <c r="R224" s="319">
        <v>30</v>
      </c>
      <c r="S224" s="319">
        <v>0</v>
      </c>
      <c r="T224" s="319">
        <v>2</v>
      </c>
      <c r="U224" s="319" t="s">
        <v>265</v>
      </c>
      <c r="V224" s="327" t="s">
        <v>301</v>
      </c>
      <c r="W224" s="315">
        <v>1</v>
      </c>
      <c r="X224" s="320" t="s">
        <v>608</v>
      </c>
      <c r="Y224" s="307"/>
      <c r="Z224" s="321"/>
      <c r="AA224" s="321"/>
      <c r="AB224" s="325" t="s">
        <v>691</v>
      </c>
      <c r="AC224" s="523" t="s">
        <v>209</v>
      </c>
    </row>
    <row r="225" spans="1:29" ht="26.25" hidden="1" customHeight="1">
      <c r="A225" s="307"/>
      <c r="B225" s="316" t="s">
        <v>601</v>
      </c>
      <c r="C225" s="353" t="s">
        <v>629</v>
      </c>
      <c r="D225" s="317" t="s">
        <v>602</v>
      </c>
      <c r="E225" s="358"/>
      <c r="F225" s="319" t="s">
        <v>210</v>
      </c>
      <c r="G225" s="318" t="s">
        <v>174</v>
      </c>
      <c r="H225" s="319">
        <v>2</v>
      </c>
      <c r="I225" s="319">
        <v>2</v>
      </c>
      <c r="J225" s="319">
        <v>0</v>
      </c>
      <c r="K225" s="319">
        <v>0</v>
      </c>
      <c r="L225" s="319">
        <v>0</v>
      </c>
      <c r="M225" s="319">
        <v>0</v>
      </c>
      <c r="N225" s="319">
        <v>0</v>
      </c>
      <c r="O225" s="319">
        <v>0</v>
      </c>
      <c r="P225" s="319">
        <v>0</v>
      </c>
      <c r="Q225" s="319">
        <v>1</v>
      </c>
      <c r="R225" s="319">
        <v>30</v>
      </c>
      <c r="S225" s="319">
        <v>0</v>
      </c>
      <c r="T225" s="319">
        <v>2</v>
      </c>
      <c r="U225" s="319" t="s">
        <v>265</v>
      </c>
      <c r="V225" s="327" t="s">
        <v>301</v>
      </c>
      <c r="W225" s="315">
        <v>1</v>
      </c>
      <c r="X225" s="320" t="s">
        <v>608</v>
      </c>
      <c r="Y225" s="307"/>
      <c r="Z225" s="321"/>
      <c r="AA225" s="321"/>
      <c r="AB225" s="325" t="s">
        <v>691</v>
      </c>
      <c r="AC225" s="523" t="s">
        <v>210</v>
      </c>
    </row>
    <row r="226" spans="1:29" ht="26.25" hidden="1" customHeight="1">
      <c r="A226" s="307"/>
      <c r="B226" s="316" t="s">
        <v>601</v>
      </c>
      <c r="C226" s="353" t="s">
        <v>607</v>
      </c>
      <c r="D226" s="307"/>
      <c r="E226" s="358"/>
      <c r="F226" s="319" t="s">
        <v>201</v>
      </c>
      <c r="G226" s="318" t="s">
        <v>180</v>
      </c>
      <c r="H226" s="319">
        <v>3</v>
      </c>
      <c r="I226" s="319">
        <v>3</v>
      </c>
      <c r="J226" s="319">
        <v>0</v>
      </c>
      <c r="K226" s="319">
        <v>0</v>
      </c>
      <c r="L226" s="319">
        <v>0</v>
      </c>
      <c r="M226" s="319">
        <v>0</v>
      </c>
      <c r="N226" s="319">
        <v>0</v>
      </c>
      <c r="O226" s="319">
        <v>0</v>
      </c>
      <c r="P226" s="319">
        <v>0</v>
      </c>
      <c r="Q226" s="319">
        <v>1</v>
      </c>
      <c r="R226" s="319">
        <v>30</v>
      </c>
      <c r="S226" s="319">
        <v>15</v>
      </c>
      <c r="T226" s="319">
        <v>2</v>
      </c>
      <c r="U226" s="319" t="s">
        <v>265</v>
      </c>
      <c r="V226" s="327" t="s">
        <v>301</v>
      </c>
      <c r="W226" s="315">
        <v>1</v>
      </c>
      <c r="X226" s="320" t="s">
        <v>608</v>
      </c>
      <c r="Y226" s="307"/>
      <c r="Z226" s="321"/>
      <c r="AA226" s="321"/>
      <c r="AB226" s="321"/>
      <c r="AC226" s="523" t="s">
        <v>201</v>
      </c>
    </row>
    <row r="227" spans="1:29" ht="26.25" hidden="1" customHeight="1">
      <c r="A227" s="307"/>
      <c r="B227" s="316" t="s">
        <v>601</v>
      </c>
      <c r="C227" s="353" t="s">
        <v>264</v>
      </c>
      <c r="D227" s="317" t="s">
        <v>602</v>
      </c>
      <c r="E227" s="358"/>
      <c r="F227" s="319" t="s">
        <v>202</v>
      </c>
      <c r="G227" s="318" t="s">
        <v>388</v>
      </c>
      <c r="H227" s="319">
        <v>2</v>
      </c>
      <c r="I227" s="319">
        <v>2</v>
      </c>
      <c r="J227" s="319">
        <v>0</v>
      </c>
      <c r="K227" s="319">
        <v>0</v>
      </c>
      <c r="L227" s="319">
        <v>0</v>
      </c>
      <c r="M227" s="319">
        <v>0</v>
      </c>
      <c r="N227" s="319">
        <v>0</v>
      </c>
      <c r="O227" s="319">
        <v>0</v>
      </c>
      <c r="P227" s="319">
        <v>0</v>
      </c>
      <c r="Q227" s="319">
        <v>1</v>
      </c>
      <c r="R227" s="319">
        <v>20</v>
      </c>
      <c r="S227" s="319">
        <v>10</v>
      </c>
      <c r="T227" s="319">
        <v>2</v>
      </c>
      <c r="U227" s="319" t="s">
        <v>265</v>
      </c>
      <c r="V227" s="327" t="s">
        <v>301</v>
      </c>
      <c r="W227" s="315">
        <v>1</v>
      </c>
      <c r="X227" s="320">
        <v>2</v>
      </c>
      <c r="Y227" s="307"/>
      <c r="Z227" s="321"/>
      <c r="AA227" s="321"/>
      <c r="AB227" s="321"/>
      <c r="AC227" s="523" t="s">
        <v>202</v>
      </c>
    </row>
    <row r="228" spans="1:29" ht="26.25" hidden="1" customHeight="1">
      <c r="A228" s="307"/>
      <c r="B228" s="316" t="s">
        <v>601</v>
      </c>
      <c r="C228" s="353" t="s">
        <v>610</v>
      </c>
      <c r="D228" s="317" t="s">
        <v>602</v>
      </c>
      <c r="E228" s="359" t="s">
        <v>631</v>
      </c>
      <c r="F228" s="319" t="s">
        <v>632</v>
      </c>
      <c r="G228" s="318" t="s">
        <v>271</v>
      </c>
      <c r="H228" s="319">
        <v>5</v>
      </c>
      <c r="I228" s="319">
        <v>5</v>
      </c>
      <c r="J228" s="319">
        <v>0</v>
      </c>
      <c r="K228" s="319">
        <v>0</v>
      </c>
      <c r="L228" s="319">
        <v>0</v>
      </c>
      <c r="M228" s="319">
        <v>0</v>
      </c>
      <c r="N228" s="319">
        <v>0</v>
      </c>
      <c r="O228" s="319">
        <v>0</v>
      </c>
      <c r="P228" s="319">
        <v>0</v>
      </c>
      <c r="Q228" s="319">
        <v>1</v>
      </c>
      <c r="R228" s="319">
        <v>0</v>
      </c>
      <c r="S228" s="319">
        <v>0</v>
      </c>
      <c r="T228" s="319">
        <v>0</v>
      </c>
      <c r="U228" s="319" t="s">
        <v>254</v>
      </c>
      <c r="V228" s="327" t="s">
        <v>301</v>
      </c>
      <c r="W228" s="315">
        <v>1</v>
      </c>
      <c r="X228" s="307"/>
      <c r="Y228" s="320" t="s">
        <v>505</v>
      </c>
      <c r="Z228" s="321"/>
      <c r="AA228" s="321"/>
      <c r="AB228" s="321"/>
      <c r="AC228" s="523" t="s">
        <v>632</v>
      </c>
    </row>
    <row r="229" spans="1:29" ht="26.25" hidden="1" customHeight="1">
      <c r="A229" s="307"/>
      <c r="B229" s="316" t="s">
        <v>601</v>
      </c>
      <c r="C229" s="353" t="s">
        <v>629</v>
      </c>
      <c r="D229" s="317" t="s">
        <v>602</v>
      </c>
      <c r="E229" s="358"/>
      <c r="F229" s="319" t="s">
        <v>696</v>
      </c>
      <c r="G229" s="318" t="s">
        <v>170</v>
      </c>
      <c r="H229" s="319">
        <v>2</v>
      </c>
      <c r="I229" s="319">
        <v>2</v>
      </c>
      <c r="J229" s="319">
        <v>0</v>
      </c>
      <c r="K229" s="319">
        <v>0</v>
      </c>
      <c r="L229" s="319">
        <v>0</v>
      </c>
      <c r="M229" s="319">
        <v>0</v>
      </c>
      <c r="N229" s="319">
        <v>0</v>
      </c>
      <c r="O229" s="319">
        <v>0</v>
      </c>
      <c r="P229" s="319">
        <v>0</v>
      </c>
      <c r="Q229" s="319">
        <v>1</v>
      </c>
      <c r="R229" s="319">
        <v>0</v>
      </c>
      <c r="S229" s="319">
        <v>0</v>
      </c>
      <c r="T229" s="319">
        <v>0</v>
      </c>
      <c r="U229" s="319" t="s">
        <v>265</v>
      </c>
      <c r="V229" s="327" t="s">
        <v>301</v>
      </c>
      <c r="W229" s="315">
        <v>1</v>
      </c>
      <c r="X229" s="320" t="s">
        <v>608</v>
      </c>
      <c r="Y229" s="307"/>
      <c r="Z229" s="321"/>
      <c r="AA229" s="321"/>
      <c r="AB229" s="325" t="s">
        <v>691</v>
      </c>
      <c r="AC229" s="523" t="s">
        <v>696</v>
      </c>
    </row>
    <row r="230" spans="1:29" ht="26.25" hidden="1" customHeight="1">
      <c r="A230" s="307"/>
      <c r="B230" s="316" t="s">
        <v>601</v>
      </c>
      <c r="C230" s="353" t="s">
        <v>610</v>
      </c>
      <c r="D230" s="317" t="s">
        <v>602</v>
      </c>
      <c r="E230" s="359" t="s">
        <v>613</v>
      </c>
      <c r="F230" s="319" t="s">
        <v>614</v>
      </c>
      <c r="G230" s="318" t="s">
        <v>263</v>
      </c>
      <c r="H230" s="319">
        <v>5</v>
      </c>
      <c r="I230" s="319">
        <v>5</v>
      </c>
      <c r="J230" s="319">
        <v>0</v>
      </c>
      <c r="K230" s="319">
        <v>0</v>
      </c>
      <c r="L230" s="319">
        <v>0</v>
      </c>
      <c r="M230" s="319">
        <v>0</v>
      </c>
      <c r="N230" s="319">
        <v>0</v>
      </c>
      <c r="O230" s="319">
        <v>0</v>
      </c>
      <c r="P230" s="319">
        <v>0</v>
      </c>
      <c r="Q230" s="319">
        <v>1</v>
      </c>
      <c r="R230" s="319">
        <v>0</v>
      </c>
      <c r="S230" s="319">
        <v>0</v>
      </c>
      <c r="T230" s="319">
        <v>0</v>
      </c>
      <c r="U230" s="319" t="s">
        <v>254</v>
      </c>
      <c r="V230" s="327" t="s">
        <v>301</v>
      </c>
      <c r="W230" s="315">
        <v>1</v>
      </c>
      <c r="X230" s="307"/>
      <c r="Y230" s="320" t="s">
        <v>505</v>
      </c>
      <c r="Z230" s="321"/>
      <c r="AA230" s="321"/>
      <c r="AB230" s="321"/>
      <c r="AC230" s="523" t="s">
        <v>614</v>
      </c>
    </row>
    <row r="231" spans="1:29" ht="26.25" hidden="1" customHeight="1">
      <c r="A231" s="307"/>
      <c r="B231" s="316" t="s">
        <v>601</v>
      </c>
      <c r="C231" s="353" t="s">
        <v>610</v>
      </c>
      <c r="D231" s="317" t="s">
        <v>602</v>
      </c>
      <c r="E231" s="359" t="s">
        <v>622</v>
      </c>
      <c r="F231" s="319" t="s">
        <v>623</v>
      </c>
      <c r="G231" s="318" t="s">
        <v>624</v>
      </c>
      <c r="H231" s="319">
        <v>5</v>
      </c>
      <c r="I231" s="319">
        <v>5</v>
      </c>
      <c r="J231" s="319">
        <v>0</v>
      </c>
      <c r="K231" s="319">
        <v>0</v>
      </c>
      <c r="L231" s="319">
        <v>0</v>
      </c>
      <c r="M231" s="319">
        <v>0</v>
      </c>
      <c r="N231" s="319">
        <v>0</v>
      </c>
      <c r="O231" s="319">
        <v>0</v>
      </c>
      <c r="P231" s="319">
        <v>0</v>
      </c>
      <c r="Q231" s="319">
        <v>1</v>
      </c>
      <c r="R231" s="319">
        <v>0</v>
      </c>
      <c r="S231" s="319">
        <v>0</v>
      </c>
      <c r="T231" s="319">
        <v>0</v>
      </c>
      <c r="U231" s="319" t="s">
        <v>254</v>
      </c>
      <c r="V231" s="327" t="s">
        <v>301</v>
      </c>
      <c r="W231" s="315">
        <v>1</v>
      </c>
      <c r="X231" s="307"/>
      <c r="Y231" s="320" t="s">
        <v>505</v>
      </c>
      <c r="Z231" s="321"/>
      <c r="AA231" s="321"/>
      <c r="AB231" s="321"/>
      <c r="AC231" s="523" t="s">
        <v>623</v>
      </c>
    </row>
    <row r="232" spans="1:29" ht="26.25" hidden="1" customHeight="1">
      <c r="A232" s="307"/>
      <c r="B232" s="316" t="s">
        <v>601</v>
      </c>
      <c r="C232" s="353" t="s">
        <v>610</v>
      </c>
      <c r="D232" s="317" t="s">
        <v>602</v>
      </c>
      <c r="E232" s="359" t="s">
        <v>611</v>
      </c>
      <c r="F232" s="319" t="s">
        <v>612</v>
      </c>
      <c r="G232" s="318" t="s">
        <v>257</v>
      </c>
      <c r="H232" s="319">
        <v>5</v>
      </c>
      <c r="I232" s="319">
        <v>5</v>
      </c>
      <c r="J232" s="319">
        <v>0</v>
      </c>
      <c r="K232" s="319">
        <v>0</v>
      </c>
      <c r="L232" s="319">
        <v>0</v>
      </c>
      <c r="M232" s="319">
        <v>0</v>
      </c>
      <c r="N232" s="319">
        <v>0</v>
      </c>
      <c r="O232" s="319">
        <v>0</v>
      </c>
      <c r="P232" s="319">
        <v>0</v>
      </c>
      <c r="Q232" s="319">
        <v>1</v>
      </c>
      <c r="R232" s="319">
        <v>0</v>
      </c>
      <c r="S232" s="319">
        <v>0</v>
      </c>
      <c r="T232" s="319">
        <v>0</v>
      </c>
      <c r="U232" s="319" t="s">
        <v>254</v>
      </c>
      <c r="V232" s="327" t="s">
        <v>301</v>
      </c>
      <c r="W232" s="315">
        <v>1</v>
      </c>
      <c r="X232" s="307"/>
      <c r="Y232" s="320" t="s">
        <v>505</v>
      </c>
      <c r="Z232" s="321"/>
      <c r="AA232" s="321"/>
      <c r="AB232" s="321"/>
      <c r="AC232" s="523" t="s">
        <v>612</v>
      </c>
    </row>
    <row r="233" spans="1:29" ht="26.25" hidden="1" customHeight="1">
      <c r="A233" s="311">
        <v>17</v>
      </c>
      <c r="B233" s="314" t="s">
        <v>302</v>
      </c>
      <c r="C233" s="313"/>
      <c r="D233" s="313"/>
      <c r="E233" s="357"/>
      <c r="F233" s="364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4" t="s">
        <v>302</v>
      </c>
      <c r="W233" s="334">
        <v>2</v>
      </c>
      <c r="X233" s="313"/>
      <c r="Y233" s="313"/>
      <c r="Z233" s="313"/>
      <c r="AA233" s="313"/>
      <c r="AB233" s="313"/>
      <c r="AC233" s="523">
        <v>0</v>
      </c>
    </row>
    <row r="234" spans="1:29" ht="26.25" hidden="1" customHeight="1">
      <c r="A234" s="307"/>
      <c r="B234" s="316" t="s">
        <v>601</v>
      </c>
      <c r="C234" s="353" t="s">
        <v>264</v>
      </c>
      <c r="D234" s="317" t="s">
        <v>602</v>
      </c>
      <c r="E234" s="358"/>
      <c r="F234" s="319" t="s">
        <v>424</v>
      </c>
      <c r="G234" s="318" t="s">
        <v>423</v>
      </c>
      <c r="H234" s="319">
        <v>3</v>
      </c>
      <c r="I234" s="319">
        <v>3</v>
      </c>
      <c r="J234" s="319">
        <v>0</v>
      </c>
      <c r="K234" s="319">
        <v>0</v>
      </c>
      <c r="L234" s="319">
        <v>0</v>
      </c>
      <c r="M234" s="319">
        <v>0</v>
      </c>
      <c r="N234" s="319">
        <v>0</v>
      </c>
      <c r="O234" s="319">
        <v>0</v>
      </c>
      <c r="P234" s="319">
        <v>0</v>
      </c>
      <c r="Q234" s="319">
        <v>1</v>
      </c>
      <c r="R234" s="319">
        <v>40</v>
      </c>
      <c r="S234" s="319">
        <v>50</v>
      </c>
      <c r="T234" s="319">
        <v>2</v>
      </c>
      <c r="U234" s="319" t="s">
        <v>265</v>
      </c>
      <c r="V234" s="314" t="s">
        <v>302</v>
      </c>
      <c r="W234" s="315">
        <v>2</v>
      </c>
      <c r="X234" s="320" t="s">
        <v>627</v>
      </c>
      <c r="Y234" s="307"/>
      <c r="Z234" s="321"/>
      <c r="AA234" s="321"/>
      <c r="AB234" s="321"/>
      <c r="AC234" s="523" t="s">
        <v>424</v>
      </c>
    </row>
    <row r="235" spans="1:29" ht="26.25" hidden="1" customHeight="1">
      <c r="A235" s="307"/>
      <c r="B235" s="316" t="s">
        <v>601</v>
      </c>
      <c r="C235" s="353" t="s">
        <v>607</v>
      </c>
      <c r="D235" s="307"/>
      <c r="E235" s="358"/>
      <c r="F235" s="319" t="s">
        <v>201</v>
      </c>
      <c r="G235" s="318" t="s">
        <v>180</v>
      </c>
      <c r="H235" s="319">
        <v>3</v>
      </c>
      <c r="I235" s="319">
        <v>3</v>
      </c>
      <c r="J235" s="319">
        <v>0</v>
      </c>
      <c r="K235" s="319">
        <v>0</v>
      </c>
      <c r="L235" s="319">
        <v>0</v>
      </c>
      <c r="M235" s="319">
        <v>0</v>
      </c>
      <c r="N235" s="319">
        <v>0</v>
      </c>
      <c r="O235" s="319">
        <v>0</v>
      </c>
      <c r="P235" s="319">
        <v>0</v>
      </c>
      <c r="Q235" s="319">
        <v>1</v>
      </c>
      <c r="R235" s="319">
        <v>30</v>
      </c>
      <c r="S235" s="319">
        <v>15</v>
      </c>
      <c r="T235" s="319">
        <v>2</v>
      </c>
      <c r="U235" s="319" t="s">
        <v>265</v>
      </c>
      <c r="V235" s="314" t="s">
        <v>302</v>
      </c>
      <c r="W235" s="315">
        <v>2</v>
      </c>
      <c r="X235" s="320" t="s">
        <v>608</v>
      </c>
      <c r="Y235" s="307"/>
      <c r="Z235" s="321"/>
      <c r="AA235" s="321"/>
      <c r="AB235" s="321"/>
      <c r="AC235" s="523" t="s">
        <v>201</v>
      </c>
    </row>
    <row r="236" spans="1:29" ht="26.25" hidden="1" customHeight="1">
      <c r="A236" s="307"/>
      <c r="B236" s="316" t="s">
        <v>601</v>
      </c>
      <c r="C236" s="353" t="s">
        <v>264</v>
      </c>
      <c r="D236" s="317" t="s">
        <v>602</v>
      </c>
      <c r="E236" s="359" t="s">
        <v>634</v>
      </c>
      <c r="F236" s="319" t="s">
        <v>266</v>
      </c>
      <c r="G236" s="318" t="s">
        <v>267</v>
      </c>
      <c r="H236" s="319">
        <v>2</v>
      </c>
      <c r="I236" s="319">
        <v>2</v>
      </c>
      <c r="J236" s="319">
        <v>0</v>
      </c>
      <c r="K236" s="319">
        <v>0</v>
      </c>
      <c r="L236" s="319">
        <v>0</v>
      </c>
      <c r="M236" s="319">
        <v>0</v>
      </c>
      <c r="N236" s="319">
        <v>0</v>
      </c>
      <c r="O236" s="319">
        <v>0</v>
      </c>
      <c r="P236" s="319">
        <v>0</v>
      </c>
      <c r="Q236" s="319">
        <v>1</v>
      </c>
      <c r="R236" s="319">
        <v>16</v>
      </c>
      <c r="S236" s="319">
        <v>14</v>
      </c>
      <c r="T236" s="319">
        <v>2</v>
      </c>
      <c r="U236" s="319" t="s">
        <v>265</v>
      </c>
      <c r="V236" s="314" t="s">
        <v>302</v>
      </c>
      <c r="W236" s="315">
        <v>2</v>
      </c>
      <c r="X236" s="320" t="s">
        <v>608</v>
      </c>
      <c r="Y236" s="320" t="s">
        <v>504</v>
      </c>
      <c r="Z236" s="321"/>
      <c r="AA236" s="321"/>
      <c r="AB236" s="321"/>
      <c r="AC236" s="523" t="s">
        <v>266</v>
      </c>
    </row>
    <row r="237" spans="1:29" ht="26.25" hidden="1" customHeight="1">
      <c r="A237" s="307"/>
      <c r="B237" s="316" t="s">
        <v>601</v>
      </c>
      <c r="C237" s="353" t="s">
        <v>264</v>
      </c>
      <c r="D237" s="317" t="s">
        <v>602</v>
      </c>
      <c r="E237" s="359" t="s">
        <v>634</v>
      </c>
      <c r="F237" s="319" t="s">
        <v>268</v>
      </c>
      <c r="G237" s="318" t="s">
        <v>269</v>
      </c>
      <c r="H237" s="319">
        <v>2</v>
      </c>
      <c r="I237" s="319">
        <v>2</v>
      </c>
      <c r="J237" s="319">
        <v>0</v>
      </c>
      <c r="K237" s="319">
        <v>0</v>
      </c>
      <c r="L237" s="319">
        <v>0</v>
      </c>
      <c r="M237" s="319">
        <v>0</v>
      </c>
      <c r="N237" s="319">
        <v>0</v>
      </c>
      <c r="O237" s="319">
        <v>0</v>
      </c>
      <c r="P237" s="319">
        <v>0</v>
      </c>
      <c r="Q237" s="319">
        <v>1</v>
      </c>
      <c r="R237" s="319">
        <v>16</v>
      </c>
      <c r="S237" s="319">
        <v>14</v>
      </c>
      <c r="T237" s="319">
        <v>2</v>
      </c>
      <c r="U237" s="319" t="s">
        <v>265</v>
      </c>
      <c r="V237" s="314" t="s">
        <v>302</v>
      </c>
      <c r="W237" s="315">
        <v>2</v>
      </c>
      <c r="X237" s="320" t="s">
        <v>608</v>
      </c>
      <c r="Y237" s="320" t="s">
        <v>504</v>
      </c>
      <c r="Z237" s="321"/>
      <c r="AA237" s="321"/>
      <c r="AB237" s="321"/>
      <c r="AC237" s="523" t="s">
        <v>268</v>
      </c>
    </row>
    <row r="238" spans="1:29" ht="26.25" hidden="1" customHeight="1">
      <c r="A238" s="307"/>
      <c r="B238" s="316" t="s">
        <v>601</v>
      </c>
      <c r="C238" s="353" t="s">
        <v>264</v>
      </c>
      <c r="D238" s="317" t="s">
        <v>602</v>
      </c>
      <c r="E238" s="358"/>
      <c r="F238" s="319" t="s">
        <v>274</v>
      </c>
      <c r="G238" s="318" t="s">
        <v>388</v>
      </c>
      <c r="H238" s="319">
        <v>2</v>
      </c>
      <c r="I238" s="319">
        <v>2</v>
      </c>
      <c r="J238" s="319">
        <v>0</v>
      </c>
      <c r="K238" s="319">
        <v>0</v>
      </c>
      <c r="L238" s="319">
        <v>0</v>
      </c>
      <c r="M238" s="319">
        <v>0</v>
      </c>
      <c r="N238" s="319">
        <v>0</v>
      </c>
      <c r="O238" s="319">
        <v>0</v>
      </c>
      <c r="P238" s="319">
        <v>0</v>
      </c>
      <c r="Q238" s="319">
        <v>1</v>
      </c>
      <c r="R238" s="319">
        <v>20</v>
      </c>
      <c r="S238" s="319">
        <v>10</v>
      </c>
      <c r="T238" s="319">
        <v>2</v>
      </c>
      <c r="U238" s="319" t="s">
        <v>265</v>
      </c>
      <c r="V238" s="314" t="s">
        <v>302</v>
      </c>
      <c r="W238" s="315">
        <v>2</v>
      </c>
      <c r="X238" s="320" t="s">
        <v>608</v>
      </c>
      <c r="Y238" s="307"/>
      <c r="Z238" s="321"/>
      <c r="AA238" s="321"/>
      <c r="AB238" s="321"/>
      <c r="AC238" s="523" t="s">
        <v>274</v>
      </c>
    </row>
    <row r="239" spans="1:29" ht="26.25" hidden="1" customHeight="1">
      <c r="A239" s="307"/>
      <c r="B239" s="316" t="s">
        <v>601</v>
      </c>
      <c r="C239" s="353" t="s">
        <v>264</v>
      </c>
      <c r="D239" s="317" t="s">
        <v>602</v>
      </c>
      <c r="E239" s="359" t="s">
        <v>634</v>
      </c>
      <c r="F239" s="319" t="s">
        <v>635</v>
      </c>
      <c r="G239" s="318" t="s">
        <v>636</v>
      </c>
      <c r="H239" s="319">
        <v>2</v>
      </c>
      <c r="I239" s="319">
        <v>2</v>
      </c>
      <c r="J239" s="319">
        <v>0</v>
      </c>
      <c r="K239" s="319">
        <v>0</v>
      </c>
      <c r="L239" s="319">
        <v>0</v>
      </c>
      <c r="M239" s="319">
        <v>0</v>
      </c>
      <c r="N239" s="319">
        <v>0</v>
      </c>
      <c r="O239" s="319">
        <v>0</v>
      </c>
      <c r="P239" s="319">
        <v>0</v>
      </c>
      <c r="Q239" s="319">
        <v>1</v>
      </c>
      <c r="R239" s="319">
        <v>0</v>
      </c>
      <c r="S239" s="319">
        <v>0</v>
      </c>
      <c r="T239" s="319">
        <v>0</v>
      </c>
      <c r="U239" s="319" t="s">
        <v>265</v>
      </c>
      <c r="V239" s="314" t="s">
        <v>302</v>
      </c>
      <c r="W239" s="315">
        <v>2</v>
      </c>
      <c r="X239" s="320" t="s">
        <v>608</v>
      </c>
      <c r="Y239" s="320" t="s">
        <v>505</v>
      </c>
      <c r="Z239" s="321"/>
      <c r="AA239" s="321"/>
      <c r="AB239" s="321"/>
      <c r="AC239" s="523" t="s">
        <v>635</v>
      </c>
    </row>
    <row r="240" spans="1:29" ht="26.25" hidden="1" customHeight="1">
      <c r="A240" s="307"/>
      <c r="B240" s="316" t="s">
        <v>601</v>
      </c>
      <c r="C240" s="353" t="s">
        <v>610</v>
      </c>
      <c r="D240" s="317" t="s">
        <v>602</v>
      </c>
      <c r="E240" s="359" t="s">
        <v>611</v>
      </c>
      <c r="F240" s="319" t="s">
        <v>612</v>
      </c>
      <c r="G240" s="318" t="s">
        <v>257</v>
      </c>
      <c r="H240" s="319">
        <v>5</v>
      </c>
      <c r="I240" s="319">
        <v>5</v>
      </c>
      <c r="J240" s="319">
        <v>0</v>
      </c>
      <c r="K240" s="319">
        <v>0</v>
      </c>
      <c r="L240" s="319">
        <v>0</v>
      </c>
      <c r="M240" s="319">
        <v>0</v>
      </c>
      <c r="N240" s="319">
        <v>0</v>
      </c>
      <c r="O240" s="319">
        <v>0</v>
      </c>
      <c r="P240" s="319">
        <v>0</v>
      </c>
      <c r="Q240" s="319">
        <v>1</v>
      </c>
      <c r="R240" s="319">
        <v>0</v>
      </c>
      <c r="S240" s="319">
        <v>0</v>
      </c>
      <c r="T240" s="319">
        <v>0</v>
      </c>
      <c r="U240" s="319" t="s">
        <v>254</v>
      </c>
      <c r="V240" s="314" t="s">
        <v>302</v>
      </c>
      <c r="W240" s="315">
        <v>2</v>
      </c>
      <c r="X240" s="320" t="s">
        <v>617</v>
      </c>
      <c r="Y240" s="320" t="s">
        <v>504</v>
      </c>
      <c r="Z240" s="322" t="s">
        <v>504</v>
      </c>
      <c r="AA240" s="321"/>
      <c r="AB240" s="321"/>
      <c r="AC240" s="523" t="s">
        <v>612</v>
      </c>
    </row>
    <row r="241" spans="1:29" ht="26.25" hidden="1" customHeight="1">
      <c r="A241" s="307"/>
      <c r="B241" s="316" t="s">
        <v>601</v>
      </c>
      <c r="C241" s="353" t="s">
        <v>610</v>
      </c>
      <c r="D241" s="317" t="s">
        <v>602</v>
      </c>
      <c r="E241" s="359" t="s">
        <v>613</v>
      </c>
      <c r="F241" s="319" t="s">
        <v>614</v>
      </c>
      <c r="G241" s="318" t="s">
        <v>263</v>
      </c>
      <c r="H241" s="319">
        <v>5</v>
      </c>
      <c r="I241" s="319">
        <v>5</v>
      </c>
      <c r="J241" s="319">
        <v>0</v>
      </c>
      <c r="K241" s="319">
        <v>0</v>
      </c>
      <c r="L241" s="319">
        <v>0</v>
      </c>
      <c r="M241" s="319">
        <v>0</v>
      </c>
      <c r="N241" s="319">
        <v>0</v>
      </c>
      <c r="O241" s="319">
        <v>0</v>
      </c>
      <c r="P241" s="319">
        <v>0</v>
      </c>
      <c r="Q241" s="319">
        <v>1</v>
      </c>
      <c r="R241" s="319">
        <v>0</v>
      </c>
      <c r="S241" s="319">
        <v>0</v>
      </c>
      <c r="T241" s="319">
        <v>0</v>
      </c>
      <c r="U241" s="319" t="s">
        <v>254</v>
      </c>
      <c r="V241" s="314" t="s">
        <v>302</v>
      </c>
      <c r="W241" s="315">
        <v>2</v>
      </c>
      <c r="X241" s="320" t="s">
        <v>617</v>
      </c>
      <c r="Y241" s="320" t="s">
        <v>504</v>
      </c>
      <c r="Z241" s="322" t="s">
        <v>504</v>
      </c>
      <c r="AA241" s="321"/>
      <c r="AB241" s="321"/>
      <c r="AC241" s="523" t="s">
        <v>614</v>
      </c>
    </row>
    <row r="242" spans="1:29" ht="26.25" hidden="1" customHeight="1">
      <c r="A242" s="307"/>
      <c r="B242" s="316" t="s">
        <v>601</v>
      </c>
      <c r="C242" s="353" t="s">
        <v>610</v>
      </c>
      <c r="D242" s="317" t="s">
        <v>602</v>
      </c>
      <c r="E242" s="359" t="s">
        <v>615</v>
      </c>
      <c r="F242" s="319" t="s">
        <v>616</v>
      </c>
      <c r="G242" s="318" t="s">
        <v>260</v>
      </c>
      <c r="H242" s="319">
        <v>5</v>
      </c>
      <c r="I242" s="319">
        <v>5</v>
      </c>
      <c r="J242" s="319">
        <v>0</v>
      </c>
      <c r="K242" s="319">
        <v>0</v>
      </c>
      <c r="L242" s="319">
        <v>0</v>
      </c>
      <c r="M242" s="319">
        <v>0</v>
      </c>
      <c r="N242" s="319">
        <v>0</v>
      </c>
      <c r="O242" s="319">
        <v>0</v>
      </c>
      <c r="P242" s="319">
        <v>0</v>
      </c>
      <c r="Q242" s="319">
        <v>1</v>
      </c>
      <c r="R242" s="319">
        <v>0</v>
      </c>
      <c r="S242" s="319">
        <v>0</v>
      </c>
      <c r="T242" s="319">
        <v>0</v>
      </c>
      <c r="U242" s="319" t="s">
        <v>254</v>
      </c>
      <c r="V242" s="314" t="s">
        <v>302</v>
      </c>
      <c r="W242" s="315">
        <v>2</v>
      </c>
      <c r="X242" s="320" t="s">
        <v>617</v>
      </c>
      <c r="Y242" s="320" t="s">
        <v>504</v>
      </c>
      <c r="Z242" s="322" t="s">
        <v>504</v>
      </c>
      <c r="AA242" s="321"/>
      <c r="AB242" s="321"/>
      <c r="AC242" s="523" t="s">
        <v>616</v>
      </c>
    </row>
    <row r="243" spans="1:29" ht="26.25" hidden="1" customHeight="1">
      <c r="A243" s="307"/>
      <c r="B243" s="316" t="s">
        <v>601</v>
      </c>
      <c r="C243" s="353" t="s">
        <v>610</v>
      </c>
      <c r="D243" s="317" t="s">
        <v>602</v>
      </c>
      <c r="E243" s="359" t="s">
        <v>631</v>
      </c>
      <c r="F243" s="319" t="s">
        <v>637</v>
      </c>
      <c r="G243" s="318" t="s">
        <v>638</v>
      </c>
      <c r="H243" s="319">
        <v>5</v>
      </c>
      <c r="I243" s="319">
        <v>5</v>
      </c>
      <c r="J243" s="319">
        <v>0</v>
      </c>
      <c r="K243" s="319">
        <v>0</v>
      </c>
      <c r="L243" s="319">
        <v>0</v>
      </c>
      <c r="M243" s="319">
        <v>0</v>
      </c>
      <c r="N243" s="319">
        <v>0</v>
      </c>
      <c r="O243" s="319">
        <v>0</v>
      </c>
      <c r="P243" s="319">
        <v>0</v>
      </c>
      <c r="Q243" s="319">
        <v>1</v>
      </c>
      <c r="R243" s="319">
        <v>0</v>
      </c>
      <c r="S243" s="319">
        <v>0</v>
      </c>
      <c r="T243" s="319">
        <v>0</v>
      </c>
      <c r="U243" s="319" t="s">
        <v>254</v>
      </c>
      <c r="V243" s="314" t="s">
        <v>302</v>
      </c>
      <c r="W243" s="315">
        <v>2</v>
      </c>
      <c r="X243" s="320" t="s">
        <v>617</v>
      </c>
      <c r="Y243" s="320" t="s">
        <v>505</v>
      </c>
      <c r="Z243" s="322" t="s">
        <v>505</v>
      </c>
      <c r="AA243" s="319" t="s">
        <v>637</v>
      </c>
      <c r="AB243" s="321"/>
      <c r="AC243" s="523" t="s">
        <v>637</v>
      </c>
    </row>
    <row r="244" spans="1:29" ht="26.25" hidden="1" customHeight="1">
      <c r="A244" s="307"/>
      <c r="B244" s="316" t="s">
        <v>601</v>
      </c>
      <c r="C244" s="353" t="s">
        <v>610</v>
      </c>
      <c r="D244" s="317" t="s">
        <v>602</v>
      </c>
      <c r="E244" s="359" t="s">
        <v>622</v>
      </c>
      <c r="F244" s="319" t="s">
        <v>623</v>
      </c>
      <c r="G244" s="318" t="s">
        <v>624</v>
      </c>
      <c r="H244" s="319">
        <v>5</v>
      </c>
      <c r="I244" s="319">
        <v>5</v>
      </c>
      <c r="J244" s="319">
        <v>0</v>
      </c>
      <c r="K244" s="319">
        <v>0</v>
      </c>
      <c r="L244" s="319">
        <v>0</v>
      </c>
      <c r="M244" s="319">
        <v>0</v>
      </c>
      <c r="N244" s="319">
        <v>0</v>
      </c>
      <c r="O244" s="319">
        <v>0</v>
      </c>
      <c r="P244" s="319">
        <v>0</v>
      </c>
      <c r="Q244" s="319">
        <v>1</v>
      </c>
      <c r="R244" s="319">
        <v>0</v>
      </c>
      <c r="S244" s="319">
        <v>0</v>
      </c>
      <c r="T244" s="319">
        <v>0</v>
      </c>
      <c r="U244" s="319" t="s">
        <v>254</v>
      </c>
      <c r="V244" s="314" t="s">
        <v>302</v>
      </c>
      <c r="W244" s="315">
        <v>2</v>
      </c>
      <c r="X244" s="320" t="s">
        <v>617</v>
      </c>
      <c r="Y244" s="320" t="s">
        <v>504</v>
      </c>
      <c r="Z244" s="322" t="s">
        <v>504</v>
      </c>
      <c r="AA244" s="321"/>
      <c r="AB244" s="321"/>
      <c r="AC244" s="523" t="s">
        <v>623</v>
      </c>
    </row>
    <row r="245" spans="1:29" ht="26.25" hidden="1" customHeight="1">
      <c r="A245" s="311">
        <v>18</v>
      </c>
      <c r="B245" s="312" t="s">
        <v>303</v>
      </c>
      <c r="C245" s="313"/>
      <c r="D245" s="313"/>
      <c r="E245" s="357"/>
      <c r="F245" s="364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27" t="s">
        <v>303</v>
      </c>
      <c r="W245" s="334">
        <v>2</v>
      </c>
      <c r="X245" s="313"/>
      <c r="Y245" s="313"/>
      <c r="Z245" s="313"/>
      <c r="AA245" s="313"/>
      <c r="AB245" s="313"/>
      <c r="AC245" s="523">
        <v>0</v>
      </c>
    </row>
    <row r="246" spans="1:29" ht="26.25" hidden="1" customHeight="1">
      <c r="A246" s="307"/>
      <c r="B246" s="316" t="s">
        <v>601</v>
      </c>
      <c r="C246" s="353" t="s">
        <v>264</v>
      </c>
      <c r="D246" s="317" t="s">
        <v>602</v>
      </c>
      <c r="E246" s="358"/>
      <c r="F246" s="319" t="s">
        <v>424</v>
      </c>
      <c r="G246" s="318" t="s">
        <v>423</v>
      </c>
      <c r="H246" s="319">
        <v>3</v>
      </c>
      <c r="I246" s="319">
        <v>3</v>
      </c>
      <c r="J246" s="319">
        <v>0</v>
      </c>
      <c r="K246" s="319">
        <v>0</v>
      </c>
      <c r="L246" s="319">
        <v>0</v>
      </c>
      <c r="M246" s="319">
        <v>0</v>
      </c>
      <c r="N246" s="319">
        <v>0</v>
      </c>
      <c r="O246" s="319">
        <v>0</v>
      </c>
      <c r="P246" s="319">
        <v>0</v>
      </c>
      <c r="Q246" s="319">
        <v>1</v>
      </c>
      <c r="R246" s="319">
        <v>40</v>
      </c>
      <c r="S246" s="319">
        <v>50</v>
      </c>
      <c r="T246" s="319">
        <v>2</v>
      </c>
      <c r="U246" s="319" t="s">
        <v>265</v>
      </c>
      <c r="V246" s="327" t="s">
        <v>303</v>
      </c>
      <c r="W246" s="315">
        <v>2</v>
      </c>
      <c r="X246" s="320" t="s">
        <v>627</v>
      </c>
      <c r="Y246" s="307"/>
      <c r="Z246" s="321"/>
      <c r="AA246" s="321"/>
      <c r="AB246" s="321"/>
      <c r="AC246" s="523" t="s">
        <v>424</v>
      </c>
    </row>
    <row r="247" spans="1:29" ht="26.25" hidden="1" customHeight="1">
      <c r="A247" s="307"/>
      <c r="B247" s="316" t="s">
        <v>601</v>
      </c>
      <c r="C247" s="353" t="s">
        <v>607</v>
      </c>
      <c r="D247" s="307"/>
      <c r="E247" s="358"/>
      <c r="F247" s="319" t="s">
        <v>201</v>
      </c>
      <c r="G247" s="318" t="s">
        <v>180</v>
      </c>
      <c r="H247" s="319">
        <v>3</v>
      </c>
      <c r="I247" s="319">
        <v>3</v>
      </c>
      <c r="J247" s="319">
        <v>0</v>
      </c>
      <c r="K247" s="319">
        <v>0</v>
      </c>
      <c r="L247" s="319">
        <v>0</v>
      </c>
      <c r="M247" s="319">
        <v>0</v>
      </c>
      <c r="N247" s="319">
        <v>0</v>
      </c>
      <c r="O247" s="319">
        <v>0</v>
      </c>
      <c r="P247" s="319">
        <v>0</v>
      </c>
      <c r="Q247" s="319">
        <v>1</v>
      </c>
      <c r="R247" s="319">
        <v>30</v>
      </c>
      <c r="S247" s="319">
        <v>15</v>
      </c>
      <c r="T247" s="319">
        <v>2</v>
      </c>
      <c r="U247" s="319" t="s">
        <v>265</v>
      </c>
      <c r="V247" s="327" t="s">
        <v>303</v>
      </c>
      <c r="W247" s="315">
        <v>2</v>
      </c>
      <c r="X247" s="320" t="s">
        <v>608</v>
      </c>
      <c r="Y247" s="307"/>
      <c r="Z247" s="321"/>
      <c r="AA247" s="321"/>
      <c r="AB247" s="321"/>
      <c r="AC247" s="523" t="s">
        <v>201</v>
      </c>
    </row>
    <row r="248" spans="1:29" ht="26.25" hidden="1" customHeight="1">
      <c r="A248" s="307"/>
      <c r="B248" s="316" t="s">
        <v>601</v>
      </c>
      <c r="C248" s="353" t="s">
        <v>264</v>
      </c>
      <c r="D248" s="317" t="s">
        <v>602</v>
      </c>
      <c r="E248" s="358"/>
      <c r="F248" s="319" t="s">
        <v>274</v>
      </c>
      <c r="G248" s="318" t="s">
        <v>388</v>
      </c>
      <c r="H248" s="319">
        <v>2</v>
      </c>
      <c r="I248" s="319">
        <v>2</v>
      </c>
      <c r="J248" s="319">
        <v>0</v>
      </c>
      <c r="K248" s="319">
        <v>0</v>
      </c>
      <c r="L248" s="319">
        <v>0</v>
      </c>
      <c r="M248" s="319">
        <v>0</v>
      </c>
      <c r="N248" s="319">
        <v>0</v>
      </c>
      <c r="O248" s="319">
        <v>0</v>
      </c>
      <c r="P248" s="319">
        <v>0</v>
      </c>
      <c r="Q248" s="319">
        <v>1</v>
      </c>
      <c r="R248" s="319">
        <v>20</v>
      </c>
      <c r="S248" s="319">
        <v>10</v>
      </c>
      <c r="T248" s="319">
        <v>2</v>
      </c>
      <c r="U248" s="319" t="s">
        <v>265</v>
      </c>
      <c r="V248" s="327" t="s">
        <v>303</v>
      </c>
      <c r="W248" s="315">
        <v>2</v>
      </c>
      <c r="X248" s="320" t="s">
        <v>608</v>
      </c>
      <c r="Y248" s="307"/>
      <c r="Z248" s="321"/>
      <c r="AA248" s="321"/>
      <c r="AB248" s="321"/>
      <c r="AC248" s="523" t="s">
        <v>274</v>
      </c>
    </row>
    <row r="249" spans="1:29" ht="26.25" hidden="1" customHeight="1">
      <c r="A249" s="307"/>
      <c r="B249" s="316" t="s">
        <v>601</v>
      </c>
      <c r="C249" s="353" t="s">
        <v>610</v>
      </c>
      <c r="D249" s="317" t="s">
        <v>602</v>
      </c>
      <c r="E249" s="359" t="s">
        <v>611</v>
      </c>
      <c r="F249" s="319" t="s">
        <v>612</v>
      </c>
      <c r="G249" s="318" t="s">
        <v>257</v>
      </c>
      <c r="H249" s="319">
        <v>5</v>
      </c>
      <c r="I249" s="319">
        <v>5</v>
      </c>
      <c r="J249" s="319">
        <v>0</v>
      </c>
      <c r="K249" s="319">
        <v>0</v>
      </c>
      <c r="L249" s="319">
        <v>0</v>
      </c>
      <c r="M249" s="319">
        <v>0</v>
      </c>
      <c r="N249" s="319">
        <v>0</v>
      </c>
      <c r="O249" s="319">
        <v>0</v>
      </c>
      <c r="P249" s="319">
        <v>0</v>
      </c>
      <c r="Q249" s="319">
        <v>1</v>
      </c>
      <c r="R249" s="319">
        <v>0</v>
      </c>
      <c r="S249" s="319">
        <v>0</v>
      </c>
      <c r="T249" s="319">
        <v>0</v>
      </c>
      <c r="U249" s="319" t="s">
        <v>254</v>
      </c>
      <c r="V249" s="327" t="s">
        <v>303</v>
      </c>
      <c r="W249" s="315">
        <v>2</v>
      </c>
      <c r="X249" s="320" t="s">
        <v>617</v>
      </c>
      <c r="Y249" s="323" t="s">
        <v>504</v>
      </c>
      <c r="Z249" s="326" t="s">
        <v>504</v>
      </c>
      <c r="AA249" s="321"/>
      <c r="AB249" s="321"/>
      <c r="AC249" s="523" t="s">
        <v>612</v>
      </c>
    </row>
    <row r="250" spans="1:29" ht="26.25" hidden="1" customHeight="1">
      <c r="A250" s="307"/>
      <c r="B250" s="316" t="s">
        <v>601</v>
      </c>
      <c r="C250" s="353" t="s">
        <v>610</v>
      </c>
      <c r="D250" s="317" t="s">
        <v>602</v>
      </c>
      <c r="E250" s="359" t="s">
        <v>613</v>
      </c>
      <c r="F250" s="319" t="s">
        <v>614</v>
      </c>
      <c r="G250" s="318" t="s">
        <v>263</v>
      </c>
      <c r="H250" s="319">
        <v>5</v>
      </c>
      <c r="I250" s="319">
        <v>5</v>
      </c>
      <c r="J250" s="319">
        <v>0</v>
      </c>
      <c r="K250" s="319">
        <v>0</v>
      </c>
      <c r="L250" s="319">
        <v>0</v>
      </c>
      <c r="M250" s="319">
        <v>0</v>
      </c>
      <c r="N250" s="319">
        <v>0</v>
      </c>
      <c r="O250" s="319">
        <v>0</v>
      </c>
      <c r="P250" s="319">
        <v>0</v>
      </c>
      <c r="Q250" s="319">
        <v>1</v>
      </c>
      <c r="R250" s="319">
        <v>0</v>
      </c>
      <c r="S250" s="319">
        <v>0</v>
      </c>
      <c r="T250" s="319">
        <v>0</v>
      </c>
      <c r="U250" s="319" t="s">
        <v>254</v>
      </c>
      <c r="V250" s="327" t="s">
        <v>303</v>
      </c>
      <c r="W250" s="315">
        <v>2</v>
      </c>
      <c r="X250" s="320" t="s">
        <v>617</v>
      </c>
      <c r="Y250" s="323" t="s">
        <v>504</v>
      </c>
      <c r="Z250" s="326" t="s">
        <v>504</v>
      </c>
      <c r="AA250" s="321"/>
      <c r="AB250" s="321"/>
      <c r="AC250" s="523" t="s">
        <v>614</v>
      </c>
    </row>
    <row r="251" spans="1:29" ht="26.25" hidden="1" customHeight="1">
      <c r="A251" s="307"/>
      <c r="B251" s="316" t="s">
        <v>601</v>
      </c>
      <c r="C251" s="353" t="s">
        <v>610</v>
      </c>
      <c r="D251" s="317" t="s">
        <v>602</v>
      </c>
      <c r="E251" s="359" t="s">
        <v>615</v>
      </c>
      <c r="F251" s="319" t="s">
        <v>616</v>
      </c>
      <c r="G251" s="318" t="s">
        <v>260</v>
      </c>
      <c r="H251" s="319">
        <v>5</v>
      </c>
      <c r="I251" s="319">
        <v>5</v>
      </c>
      <c r="J251" s="319">
        <v>0</v>
      </c>
      <c r="K251" s="319">
        <v>0</v>
      </c>
      <c r="L251" s="319">
        <v>0</v>
      </c>
      <c r="M251" s="319">
        <v>0</v>
      </c>
      <c r="N251" s="319">
        <v>0</v>
      </c>
      <c r="O251" s="319">
        <v>0</v>
      </c>
      <c r="P251" s="319">
        <v>0</v>
      </c>
      <c r="Q251" s="319">
        <v>1</v>
      </c>
      <c r="R251" s="319">
        <v>0</v>
      </c>
      <c r="S251" s="319">
        <v>0</v>
      </c>
      <c r="T251" s="319">
        <v>0</v>
      </c>
      <c r="U251" s="319" t="s">
        <v>254</v>
      </c>
      <c r="V251" s="327" t="s">
        <v>303</v>
      </c>
      <c r="W251" s="315">
        <v>2</v>
      </c>
      <c r="X251" s="320" t="s">
        <v>617</v>
      </c>
      <c r="Y251" s="323" t="s">
        <v>504</v>
      </c>
      <c r="Z251" s="326" t="s">
        <v>504</v>
      </c>
      <c r="AA251" s="321"/>
      <c r="AB251" s="321"/>
      <c r="AC251" s="523" t="s">
        <v>616</v>
      </c>
    </row>
    <row r="252" spans="1:29" ht="26.25" hidden="1" customHeight="1">
      <c r="A252" s="307"/>
      <c r="B252" s="316" t="s">
        <v>601</v>
      </c>
      <c r="C252" s="353" t="s">
        <v>610</v>
      </c>
      <c r="D252" s="317" t="s">
        <v>602</v>
      </c>
      <c r="E252" s="359" t="s">
        <v>631</v>
      </c>
      <c r="F252" s="319" t="s">
        <v>637</v>
      </c>
      <c r="G252" s="318" t="s">
        <v>638</v>
      </c>
      <c r="H252" s="319">
        <v>5</v>
      </c>
      <c r="I252" s="319">
        <v>5</v>
      </c>
      <c r="J252" s="319">
        <v>0</v>
      </c>
      <c r="K252" s="319">
        <v>0</v>
      </c>
      <c r="L252" s="319">
        <v>0</v>
      </c>
      <c r="M252" s="319">
        <v>0</v>
      </c>
      <c r="N252" s="319">
        <v>0</v>
      </c>
      <c r="O252" s="319">
        <v>0</v>
      </c>
      <c r="P252" s="319">
        <v>0</v>
      </c>
      <c r="Q252" s="319">
        <v>1</v>
      </c>
      <c r="R252" s="319">
        <v>0</v>
      </c>
      <c r="S252" s="319">
        <v>0</v>
      </c>
      <c r="T252" s="319">
        <v>0</v>
      </c>
      <c r="U252" s="319" t="s">
        <v>254</v>
      </c>
      <c r="V252" s="327" t="s">
        <v>303</v>
      </c>
      <c r="W252" s="315">
        <v>2</v>
      </c>
      <c r="X252" s="320" t="s">
        <v>617</v>
      </c>
      <c r="Y252" s="320" t="s">
        <v>505</v>
      </c>
      <c r="Z252" s="335" t="s">
        <v>505</v>
      </c>
      <c r="AA252" s="319" t="s">
        <v>637</v>
      </c>
      <c r="AB252" s="321"/>
      <c r="AC252" s="523" t="s">
        <v>637</v>
      </c>
    </row>
    <row r="253" spans="1:29" ht="26.25" hidden="1" customHeight="1">
      <c r="A253" s="307"/>
      <c r="B253" s="316" t="s">
        <v>601</v>
      </c>
      <c r="C253" s="353" t="s">
        <v>610</v>
      </c>
      <c r="D253" s="317" t="s">
        <v>602</v>
      </c>
      <c r="E253" s="359" t="s">
        <v>622</v>
      </c>
      <c r="F253" s="319" t="s">
        <v>623</v>
      </c>
      <c r="G253" s="318" t="s">
        <v>624</v>
      </c>
      <c r="H253" s="319">
        <v>5</v>
      </c>
      <c r="I253" s="319">
        <v>5</v>
      </c>
      <c r="J253" s="319">
        <v>0</v>
      </c>
      <c r="K253" s="319">
        <v>0</v>
      </c>
      <c r="L253" s="319">
        <v>0</v>
      </c>
      <c r="M253" s="319">
        <v>0</v>
      </c>
      <c r="N253" s="319">
        <v>0</v>
      </c>
      <c r="O253" s="319">
        <v>0</v>
      </c>
      <c r="P253" s="319">
        <v>0</v>
      </c>
      <c r="Q253" s="319">
        <v>1</v>
      </c>
      <c r="R253" s="319">
        <v>0</v>
      </c>
      <c r="S253" s="319">
        <v>0</v>
      </c>
      <c r="T253" s="319">
        <v>0</v>
      </c>
      <c r="U253" s="319" t="s">
        <v>254</v>
      </c>
      <c r="V253" s="327" t="s">
        <v>303</v>
      </c>
      <c r="W253" s="315">
        <v>2</v>
      </c>
      <c r="X253" s="320" t="s">
        <v>617</v>
      </c>
      <c r="Y253" s="323" t="s">
        <v>504</v>
      </c>
      <c r="Z253" s="326" t="s">
        <v>504</v>
      </c>
      <c r="AA253" s="321"/>
      <c r="AB253" s="321"/>
      <c r="AC253" s="523" t="s">
        <v>623</v>
      </c>
    </row>
    <row r="254" spans="1:29" ht="26.25" hidden="1" customHeight="1">
      <c r="A254" s="311">
        <v>19</v>
      </c>
      <c r="B254" s="314" t="s">
        <v>304</v>
      </c>
      <c r="C254" s="313"/>
      <c r="D254" s="313"/>
      <c r="E254" s="357"/>
      <c r="F254" s="364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27" t="s">
        <v>304</v>
      </c>
      <c r="W254" s="334">
        <v>2</v>
      </c>
      <c r="X254" s="313"/>
      <c r="Y254" s="313"/>
      <c r="Z254" s="313"/>
      <c r="AA254" s="313"/>
      <c r="AB254" s="313"/>
      <c r="AC254" s="523">
        <v>0</v>
      </c>
    </row>
    <row r="255" spans="1:29" ht="26.25" hidden="1" customHeight="1">
      <c r="A255" s="307"/>
      <c r="B255" s="316" t="s">
        <v>601</v>
      </c>
      <c r="C255" s="353" t="s">
        <v>607</v>
      </c>
      <c r="D255" s="307"/>
      <c r="E255" s="358"/>
      <c r="F255" s="319" t="s">
        <v>201</v>
      </c>
      <c r="G255" s="318" t="s">
        <v>180</v>
      </c>
      <c r="H255" s="319">
        <v>3</v>
      </c>
      <c r="I255" s="319">
        <v>3</v>
      </c>
      <c r="J255" s="319">
        <v>0</v>
      </c>
      <c r="K255" s="319">
        <v>0</v>
      </c>
      <c r="L255" s="319">
        <v>0</v>
      </c>
      <c r="M255" s="319">
        <v>0</v>
      </c>
      <c r="N255" s="319">
        <v>0</v>
      </c>
      <c r="O255" s="319">
        <v>0</v>
      </c>
      <c r="P255" s="319">
        <v>0</v>
      </c>
      <c r="Q255" s="319">
        <v>1</v>
      </c>
      <c r="R255" s="319">
        <v>30</v>
      </c>
      <c r="S255" s="319">
        <v>15</v>
      </c>
      <c r="T255" s="319">
        <v>2</v>
      </c>
      <c r="U255" s="319" t="s">
        <v>265</v>
      </c>
      <c r="V255" s="327" t="s">
        <v>304</v>
      </c>
      <c r="W255" s="315">
        <v>2</v>
      </c>
      <c r="X255" s="320" t="s">
        <v>608</v>
      </c>
      <c r="Y255" s="307"/>
      <c r="Z255" s="321"/>
      <c r="AA255" s="321"/>
      <c r="AB255" s="321"/>
      <c r="AC255" s="523" t="s">
        <v>201</v>
      </c>
    </row>
    <row r="256" spans="1:29" ht="26.25" hidden="1" customHeight="1">
      <c r="A256" s="307"/>
      <c r="B256" s="316" t="s">
        <v>601</v>
      </c>
      <c r="C256" s="353" t="s">
        <v>264</v>
      </c>
      <c r="D256" s="317" t="s">
        <v>602</v>
      </c>
      <c r="E256" s="358"/>
      <c r="F256" s="319" t="s">
        <v>274</v>
      </c>
      <c r="G256" s="318" t="s">
        <v>388</v>
      </c>
      <c r="H256" s="319">
        <v>2</v>
      </c>
      <c r="I256" s="319">
        <v>2</v>
      </c>
      <c r="J256" s="319">
        <v>0</v>
      </c>
      <c r="K256" s="319">
        <v>0</v>
      </c>
      <c r="L256" s="319">
        <v>0</v>
      </c>
      <c r="M256" s="319">
        <v>0</v>
      </c>
      <c r="N256" s="319">
        <v>0</v>
      </c>
      <c r="O256" s="319">
        <v>0</v>
      </c>
      <c r="P256" s="319">
        <v>0</v>
      </c>
      <c r="Q256" s="319">
        <v>1</v>
      </c>
      <c r="R256" s="319">
        <v>20</v>
      </c>
      <c r="S256" s="319">
        <v>10</v>
      </c>
      <c r="T256" s="319">
        <v>2</v>
      </c>
      <c r="U256" s="319" t="s">
        <v>265</v>
      </c>
      <c r="V256" s="327" t="s">
        <v>304</v>
      </c>
      <c r="W256" s="315">
        <v>2</v>
      </c>
      <c r="X256" s="320" t="s">
        <v>608</v>
      </c>
      <c r="Y256" s="307"/>
      <c r="Z256" s="321"/>
      <c r="AA256" s="321"/>
      <c r="AB256" s="321"/>
      <c r="AC256" s="523" t="s">
        <v>274</v>
      </c>
    </row>
    <row r="257" spans="1:29" ht="26.25" hidden="1" customHeight="1">
      <c r="A257" s="307"/>
      <c r="B257" s="316" t="s">
        <v>601</v>
      </c>
      <c r="C257" s="353" t="s">
        <v>610</v>
      </c>
      <c r="D257" s="317" t="s">
        <v>602</v>
      </c>
      <c r="E257" s="359" t="s">
        <v>611</v>
      </c>
      <c r="F257" s="319" t="s">
        <v>612</v>
      </c>
      <c r="G257" s="318" t="s">
        <v>257</v>
      </c>
      <c r="H257" s="319">
        <v>5</v>
      </c>
      <c r="I257" s="319">
        <v>5</v>
      </c>
      <c r="J257" s="319">
        <v>0</v>
      </c>
      <c r="K257" s="319">
        <v>0</v>
      </c>
      <c r="L257" s="319">
        <v>0</v>
      </c>
      <c r="M257" s="319">
        <v>0</v>
      </c>
      <c r="N257" s="319">
        <v>0</v>
      </c>
      <c r="O257" s="319">
        <v>0</v>
      </c>
      <c r="P257" s="319">
        <v>0</v>
      </c>
      <c r="Q257" s="319">
        <v>1</v>
      </c>
      <c r="R257" s="319">
        <v>0</v>
      </c>
      <c r="S257" s="319">
        <v>0</v>
      </c>
      <c r="T257" s="319">
        <v>0</v>
      </c>
      <c r="U257" s="319" t="s">
        <v>254</v>
      </c>
      <c r="V257" s="327" t="s">
        <v>304</v>
      </c>
      <c r="W257" s="315">
        <v>2</v>
      </c>
      <c r="X257" s="320" t="s">
        <v>617</v>
      </c>
      <c r="Y257" s="323" t="s">
        <v>504</v>
      </c>
      <c r="Z257" s="326" t="s">
        <v>504</v>
      </c>
      <c r="AA257" s="321"/>
      <c r="AB257" s="321"/>
      <c r="AC257" s="523" t="s">
        <v>612</v>
      </c>
    </row>
    <row r="258" spans="1:29" ht="26.25" hidden="1" customHeight="1">
      <c r="A258" s="307"/>
      <c r="B258" s="316" t="s">
        <v>601</v>
      </c>
      <c r="C258" s="353" t="s">
        <v>610</v>
      </c>
      <c r="D258" s="317" t="s">
        <v>602</v>
      </c>
      <c r="E258" s="359" t="s">
        <v>613</v>
      </c>
      <c r="F258" s="319" t="s">
        <v>614</v>
      </c>
      <c r="G258" s="318" t="s">
        <v>263</v>
      </c>
      <c r="H258" s="319">
        <v>5</v>
      </c>
      <c r="I258" s="319">
        <v>5</v>
      </c>
      <c r="J258" s="319">
        <v>0</v>
      </c>
      <c r="K258" s="319">
        <v>0</v>
      </c>
      <c r="L258" s="319">
        <v>0</v>
      </c>
      <c r="M258" s="319">
        <v>0</v>
      </c>
      <c r="N258" s="319">
        <v>0</v>
      </c>
      <c r="O258" s="319">
        <v>0</v>
      </c>
      <c r="P258" s="319">
        <v>0</v>
      </c>
      <c r="Q258" s="319">
        <v>1</v>
      </c>
      <c r="R258" s="319">
        <v>0</v>
      </c>
      <c r="S258" s="319">
        <v>0</v>
      </c>
      <c r="T258" s="319">
        <v>0</v>
      </c>
      <c r="U258" s="319" t="s">
        <v>254</v>
      </c>
      <c r="V258" s="327" t="s">
        <v>304</v>
      </c>
      <c r="W258" s="315">
        <v>2</v>
      </c>
      <c r="X258" s="320" t="s">
        <v>617</v>
      </c>
      <c r="Y258" s="323" t="s">
        <v>504</v>
      </c>
      <c r="Z258" s="326" t="s">
        <v>504</v>
      </c>
      <c r="AA258" s="321"/>
      <c r="AB258" s="321"/>
      <c r="AC258" s="523" t="s">
        <v>614</v>
      </c>
    </row>
    <row r="259" spans="1:29" ht="26.25" hidden="1" customHeight="1">
      <c r="A259" s="307"/>
      <c r="B259" s="316" t="s">
        <v>601</v>
      </c>
      <c r="C259" s="353" t="s">
        <v>610</v>
      </c>
      <c r="D259" s="317" t="s">
        <v>602</v>
      </c>
      <c r="E259" s="359" t="s">
        <v>615</v>
      </c>
      <c r="F259" s="319" t="s">
        <v>616</v>
      </c>
      <c r="G259" s="318" t="s">
        <v>260</v>
      </c>
      <c r="H259" s="319">
        <v>5</v>
      </c>
      <c r="I259" s="319">
        <v>5</v>
      </c>
      <c r="J259" s="319">
        <v>0</v>
      </c>
      <c r="K259" s="319">
        <v>0</v>
      </c>
      <c r="L259" s="319">
        <v>0</v>
      </c>
      <c r="M259" s="319">
        <v>0</v>
      </c>
      <c r="N259" s="319">
        <v>0</v>
      </c>
      <c r="O259" s="319">
        <v>0</v>
      </c>
      <c r="P259" s="319">
        <v>0</v>
      </c>
      <c r="Q259" s="319">
        <v>1</v>
      </c>
      <c r="R259" s="319">
        <v>0</v>
      </c>
      <c r="S259" s="319">
        <v>0</v>
      </c>
      <c r="T259" s="319">
        <v>0</v>
      </c>
      <c r="U259" s="319" t="s">
        <v>254</v>
      </c>
      <c r="V259" s="327" t="s">
        <v>304</v>
      </c>
      <c r="W259" s="315">
        <v>2</v>
      </c>
      <c r="X259" s="320" t="s">
        <v>617</v>
      </c>
      <c r="Y259" s="323" t="s">
        <v>504</v>
      </c>
      <c r="Z259" s="326" t="s">
        <v>504</v>
      </c>
      <c r="AA259" s="321"/>
      <c r="AB259" s="321"/>
      <c r="AC259" s="523" t="s">
        <v>616</v>
      </c>
    </row>
    <row r="260" spans="1:29" ht="26.25" hidden="1" customHeight="1">
      <c r="A260" s="307"/>
      <c r="B260" s="316" t="s">
        <v>601</v>
      </c>
      <c r="C260" s="353" t="s">
        <v>610</v>
      </c>
      <c r="D260" s="317" t="s">
        <v>602</v>
      </c>
      <c r="E260" s="359" t="s">
        <v>631</v>
      </c>
      <c r="F260" s="319" t="s">
        <v>637</v>
      </c>
      <c r="G260" s="318" t="s">
        <v>638</v>
      </c>
      <c r="H260" s="319">
        <v>5</v>
      </c>
      <c r="I260" s="319">
        <v>5</v>
      </c>
      <c r="J260" s="319">
        <v>0</v>
      </c>
      <c r="K260" s="319">
        <v>0</v>
      </c>
      <c r="L260" s="319">
        <v>0</v>
      </c>
      <c r="M260" s="319">
        <v>0</v>
      </c>
      <c r="N260" s="319">
        <v>0</v>
      </c>
      <c r="O260" s="319">
        <v>0</v>
      </c>
      <c r="P260" s="319">
        <v>0</v>
      </c>
      <c r="Q260" s="319">
        <v>1</v>
      </c>
      <c r="R260" s="319">
        <v>0</v>
      </c>
      <c r="S260" s="319">
        <v>0</v>
      </c>
      <c r="T260" s="319">
        <v>0</v>
      </c>
      <c r="U260" s="319" t="s">
        <v>254</v>
      </c>
      <c r="V260" s="327" t="s">
        <v>304</v>
      </c>
      <c r="W260" s="315">
        <v>2</v>
      </c>
      <c r="X260" s="320" t="s">
        <v>617</v>
      </c>
      <c r="Y260" s="320" t="s">
        <v>505</v>
      </c>
      <c r="Z260" s="335" t="s">
        <v>505</v>
      </c>
      <c r="AA260" s="319" t="s">
        <v>637</v>
      </c>
      <c r="AB260" s="321"/>
      <c r="AC260" s="523" t="s">
        <v>637</v>
      </c>
    </row>
    <row r="261" spans="1:29" ht="26.25" hidden="1" customHeight="1">
      <c r="A261" s="307"/>
      <c r="B261" s="316" t="s">
        <v>601</v>
      </c>
      <c r="C261" s="353" t="s">
        <v>610</v>
      </c>
      <c r="D261" s="317" t="s">
        <v>602</v>
      </c>
      <c r="E261" s="359" t="s">
        <v>622</v>
      </c>
      <c r="F261" s="319" t="s">
        <v>623</v>
      </c>
      <c r="G261" s="318" t="s">
        <v>624</v>
      </c>
      <c r="H261" s="319">
        <v>5</v>
      </c>
      <c r="I261" s="319">
        <v>5</v>
      </c>
      <c r="J261" s="319">
        <v>0</v>
      </c>
      <c r="K261" s="319">
        <v>0</v>
      </c>
      <c r="L261" s="319">
        <v>0</v>
      </c>
      <c r="M261" s="319">
        <v>0</v>
      </c>
      <c r="N261" s="319">
        <v>0</v>
      </c>
      <c r="O261" s="319">
        <v>0</v>
      </c>
      <c r="P261" s="319">
        <v>0</v>
      </c>
      <c r="Q261" s="319">
        <v>1</v>
      </c>
      <c r="R261" s="319">
        <v>0</v>
      </c>
      <c r="S261" s="319">
        <v>0</v>
      </c>
      <c r="T261" s="319">
        <v>0</v>
      </c>
      <c r="U261" s="319" t="s">
        <v>254</v>
      </c>
      <c r="V261" s="327" t="s">
        <v>304</v>
      </c>
      <c r="W261" s="315">
        <v>2</v>
      </c>
      <c r="X261" s="320" t="s">
        <v>617</v>
      </c>
      <c r="Y261" s="323" t="s">
        <v>504</v>
      </c>
      <c r="Z261" s="326" t="s">
        <v>504</v>
      </c>
      <c r="AA261" s="321"/>
      <c r="AB261" s="321"/>
      <c r="AC261" s="523" t="s">
        <v>623</v>
      </c>
    </row>
    <row r="262" spans="1:29" ht="26.25" hidden="1" customHeight="1">
      <c r="A262" s="307"/>
      <c r="B262" s="316" t="s">
        <v>601</v>
      </c>
      <c r="C262" s="353" t="s">
        <v>629</v>
      </c>
      <c r="D262" s="307"/>
      <c r="E262" s="358"/>
      <c r="F262" s="319" t="s">
        <v>641</v>
      </c>
      <c r="G262" s="318" t="s">
        <v>642</v>
      </c>
      <c r="H262" s="319">
        <v>3</v>
      </c>
      <c r="I262" s="319">
        <v>3</v>
      </c>
      <c r="J262" s="319">
        <v>0</v>
      </c>
      <c r="K262" s="319">
        <v>0</v>
      </c>
      <c r="L262" s="319">
        <v>0</v>
      </c>
      <c r="M262" s="319">
        <v>0</v>
      </c>
      <c r="N262" s="319">
        <v>0</v>
      </c>
      <c r="O262" s="319">
        <v>0</v>
      </c>
      <c r="P262" s="319">
        <v>0</v>
      </c>
      <c r="Q262" s="319">
        <v>1</v>
      </c>
      <c r="R262" s="319">
        <v>0</v>
      </c>
      <c r="S262" s="319">
        <v>0</v>
      </c>
      <c r="T262" s="319">
        <v>0</v>
      </c>
      <c r="U262" s="319" t="s">
        <v>265</v>
      </c>
      <c r="V262" s="327" t="s">
        <v>304</v>
      </c>
      <c r="W262" s="315">
        <v>2</v>
      </c>
      <c r="X262" s="320" t="s">
        <v>627</v>
      </c>
      <c r="Y262" s="307"/>
      <c r="Z262" s="321"/>
      <c r="AA262" s="321"/>
      <c r="AB262" s="321"/>
      <c r="AC262" s="523" t="s">
        <v>641</v>
      </c>
    </row>
    <row r="263" spans="1:29" ht="26.25" hidden="1" customHeight="1">
      <c r="A263" s="311">
        <v>20</v>
      </c>
      <c r="B263" s="314" t="s">
        <v>697</v>
      </c>
      <c r="C263" s="313"/>
      <c r="D263" s="313"/>
      <c r="E263" s="357"/>
      <c r="F263" s="364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4" t="s">
        <v>697</v>
      </c>
      <c r="W263" s="334">
        <v>3</v>
      </c>
      <c r="X263" s="313"/>
      <c r="Y263" s="336"/>
      <c r="Z263" s="307"/>
      <c r="AA263" s="307"/>
      <c r="AB263" s="307"/>
      <c r="AC263" s="523">
        <v>0</v>
      </c>
    </row>
    <row r="264" spans="1:29" ht="26.25" hidden="1" customHeight="1">
      <c r="A264" s="307"/>
      <c r="B264" s="316" t="s">
        <v>601</v>
      </c>
      <c r="C264" s="354" t="s">
        <v>294</v>
      </c>
      <c r="D264" s="337" t="s">
        <v>602</v>
      </c>
      <c r="E264" s="358"/>
      <c r="F264" s="365" t="s">
        <v>221</v>
      </c>
      <c r="G264" s="338" t="s">
        <v>93</v>
      </c>
      <c r="H264" s="338">
        <v>3</v>
      </c>
      <c r="I264" s="338">
        <v>3</v>
      </c>
      <c r="J264" s="338">
        <v>0</v>
      </c>
      <c r="K264" s="338">
        <v>0</v>
      </c>
      <c r="L264" s="338">
        <v>0</v>
      </c>
      <c r="M264" s="338">
        <v>0</v>
      </c>
      <c r="N264" s="338">
        <v>0</v>
      </c>
      <c r="O264" s="338">
        <v>0</v>
      </c>
      <c r="P264" s="338">
        <v>0</v>
      </c>
      <c r="Q264" s="338">
        <v>1</v>
      </c>
      <c r="R264" s="338">
        <v>40</v>
      </c>
      <c r="S264" s="338">
        <v>50</v>
      </c>
      <c r="T264" s="338">
        <v>4</v>
      </c>
      <c r="U264" s="338" t="s">
        <v>265</v>
      </c>
      <c r="V264" s="314" t="s">
        <v>697</v>
      </c>
      <c r="W264" s="315">
        <v>3</v>
      </c>
      <c r="X264" s="320">
        <v>4</v>
      </c>
      <c r="Y264" s="307"/>
      <c r="Z264" s="321"/>
      <c r="AA264" s="321"/>
      <c r="AB264" s="321"/>
      <c r="AC264" s="523" t="s">
        <v>221</v>
      </c>
    </row>
    <row r="265" spans="1:29" ht="26.25" hidden="1" customHeight="1">
      <c r="A265" s="307"/>
      <c r="B265" s="316" t="s">
        <v>601</v>
      </c>
      <c r="C265" s="354" t="s">
        <v>294</v>
      </c>
      <c r="D265" s="337" t="s">
        <v>602</v>
      </c>
      <c r="E265" s="358"/>
      <c r="F265" s="365" t="s">
        <v>698</v>
      </c>
      <c r="G265" s="338" t="s">
        <v>699</v>
      </c>
      <c r="H265" s="338">
        <v>3</v>
      </c>
      <c r="I265" s="338">
        <v>3</v>
      </c>
      <c r="J265" s="338">
        <v>0</v>
      </c>
      <c r="K265" s="338">
        <v>0</v>
      </c>
      <c r="L265" s="338">
        <v>0</v>
      </c>
      <c r="M265" s="338">
        <v>0</v>
      </c>
      <c r="N265" s="338">
        <v>0</v>
      </c>
      <c r="O265" s="338">
        <v>0</v>
      </c>
      <c r="P265" s="338">
        <v>0</v>
      </c>
      <c r="Q265" s="338">
        <v>1</v>
      </c>
      <c r="R265" s="338">
        <v>48</v>
      </c>
      <c r="S265" s="338">
        <v>42</v>
      </c>
      <c r="T265" s="338">
        <v>4</v>
      </c>
      <c r="U265" s="338" t="s">
        <v>265</v>
      </c>
      <c r="V265" s="314" t="s">
        <v>697</v>
      </c>
      <c r="W265" s="315">
        <v>3</v>
      </c>
      <c r="X265" s="307"/>
      <c r="Y265" s="307"/>
      <c r="Z265" s="321"/>
      <c r="AA265" s="321"/>
      <c r="AB265" s="321"/>
      <c r="AC265" s="523" t="s">
        <v>698</v>
      </c>
    </row>
    <row r="266" spans="1:29" ht="26.25" hidden="1" customHeight="1">
      <c r="A266" s="307"/>
      <c r="B266" s="316" t="s">
        <v>601</v>
      </c>
      <c r="C266" s="354" t="s">
        <v>607</v>
      </c>
      <c r="D266" s="307"/>
      <c r="E266" s="358"/>
      <c r="F266" s="365" t="s">
        <v>201</v>
      </c>
      <c r="G266" s="338" t="s">
        <v>180</v>
      </c>
      <c r="H266" s="338">
        <v>3</v>
      </c>
      <c r="I266" s="338">
        <v>3</v>
      </c>
      <c r="J266" s="338">
        <v>0</v>
      </c>
      <c r="K266" s="338">
        <v>0</v>
      </c>
      <c r="L266" s="338">
        <v>0</v>
      </c>
      <c r="M266" s="338">
        <v>0</v>
      </c>
      <c r="N266" s="338">
        <v>0</v>
      </c>
      <c r="O266" s="338">
        <v>0</v>
      </c>
      <c r="P266" s="338">
        <v>0</v>
      </c>
      <c r="Q266" s="338">
        <v>1</v>
      </c>
      <c r="R266" s="338">
        <v>30</v>
      </c>
      <c r="S266" s="338">
        <v>15</v>
      </c>
      <c r="T266" s="338">
        <v>2</v>
      </c>
      <c r="U266" s="338" t="s">
        <v>265</v>
      </c>
      <c r="V266" s="314" t="s">
        <v>697</v>
      </c>
      <c r="W266" s="315">
        <v>3</v>
      </c>
      <c r="X266" s="323" t="s">
        <v>700</v>
      </c>
      <c r="Y266" s="307"/>
      <c r="Z266" s="321"/>
      <c r="AA266" s="321"/>
      <c r="AB266" s="321"/>
      <c r="AC266" s="523" t="s">
        <v>201</v>
      </c>
    </row>
    <row r="267" spans="1:29" ht="26.25" hidden="1" customHeight="1">
      <c r="A267" s="307"/>
      <c r="B267" s="316" t="s">
        <v>601</v>
      </c>
      <c r="C267" s="354" t="s">
        <v>264</v>
      </c>
      <c r="D267" s="337" t="s">
        <v>602</v>
      </c>
      <c r="E267" s="360" t="s">
        <v>701</v>
      </c>
      <c r="F267" s="365" t="s">
        <v>282</v>
      </c>
      <c r="G267" s="338" t="s">
        <v>283</v>
      </c>
      <c r="H267" s="338">
        <v>2</v>
      </c>
      <c r="I267" s="338">
        <v>2</v>
      </c>
      <c r="J267" s="338">
        <v>0</v>
      </c>
      <c r="K267" s="338">
        <v>0</v>
      </c>
      <c r="L267" s="338">
        <v>0</v>
      </c>
      <c r="M267" s="338">
        <v>0</v>
      </c>
      <c r="N267" s="338">
        <v>0</v>
      </c>
      <c r="O267" s="338">
        <v>0</v>
      </c>
      <c r="P267" s="338">
        <v>0</v>
      </c>
      <c r="Q267" s="338">
        <v>1</v>
      </c>
      <c r="R267" s="338">
        <v>20</v>
      </c>
      <c r="S267" s="338">
        <v>10</v>
      </c>
      <c r="T267" s="338">
        <v>2</v>
      </c>
      <c r="U267" s="338" t="s">
        <v>265</v>
      </c>
      <c r="V267" s="314" t="s">
        <v>697</v>
      </c>
      <c r="W267" s="315">
        <v>3</v>
      </c>
      <c r="X267" s="307"/>
      <c r="Y267" s="339" t="s">
        <v>504</v>
      </c>
      <c r="Z267" s="321"/>
      <c r="AA267" s="321"/>
      <c r="AB267" s="321"/>
      <c r="AC267" s="523" t="s">
        <v>282</v>
      </c>
    </row>
    <row r="268" spans="1:29" ht="26.25" hidden="1" customHeight="1">
      <c r="A268" s="307"/>
      <c r="B268" s="316" t="s">
        <v>601</v>
      </c>
      <c r="C268" s="354" t="s">
        <v>264</v>
      </c>
      <c r="D268" s="337" t="s">
        <v>602</v>
      </c>
      <c r="E268" s="360" t="s">
        <v>701</v>
      </c>
      <c r="F268" s="365" t="s">
        <v>284</v>
      </c>
      <c r="G268" s="338" t="s">
        <v>285</v>
      </c>
      <c r="H268" s="338">
        <v>2</v>
      </c>
      <c r="I268" s="338">
        <v>2</v>
      </c>
      <c r="J268" s="338">
        <v>0</v>
      </c>
      <c r="K268" s="338">
        <v>0</v>
      </c>
      <c r="L268" s="338">
        <v>0</v>
      </c>
      <c r="M268" s="338">
        <v>0</v>
      </c>
      <c r="N268" s="338">
        <v>0</v>
      </c>
      <c r="O268" s="338">
        <v>0</v>
      </c>
      <c r="P268" s="338">
        <v>0</v>
      </c>
      <c r="Q268" s="338">
        <v>1</v>
      </c>
      <c r="R268" s="338">
        <v>20</v>
      </c>
      <c r="S268" s="338">
        <v>10</v>
      </c>
      <c r="T268" s="338">
        <v>2</v>
      </c>
      <c r="U268" s="338" t="s">
        <v>265</v>
      </c>
      <c r="V268" s="314" t="s">
        <v>697</v>
      </c>
      <c r="W268" s="315">
        <v>3</v>
      </c>
      <c r="X268" s="307"/>
      <c r="Y268" s="339" t="s">
        <v>504</v>
      </c>
      <c r="Z268" s="321"/>
      <c r="AA268" s="321"/>
      <c r="AB268" s="321"/>
      <c r="AC268" s="523" t="s">
        <v>284</v>
      </c>
    </row>
    <row r="269" spans="1:29" ht="26.25" hidden="1" customHeight="1">
      <c r="A269" s="307"/>
      <c r="B269" s="316" t="s">
        <v>601</v>
      </c>
      <c r="C269" s="354" t="s">
        <v>264</v>
      </c>
      <c r="D269" s="337" t="s">
        <v>602</v>
      </c>
      <c r="E269" s="360" t="s">
        <v>701</v>
      </c>
      <c r="F269" s="365" t="s">
        <v>231</v>
      </c>
      <c r="G269" s="338" t="s">
        <v>198</v>
      </c>
      <c r="H269" s="338">
        <v>2</v>
      </c>
      <c r="I269" s="338">
        <v>2</v>
      </c>
      <c r="J269" s="338">
        <v>0</v>
      </c>
      <c r="K269" s="338">
        <v>0</v>
      </c>
      <c r="L269" s="338">
        <v>0</v>
      </c>
      <c r="M269" s="338">
        <v>0</v>
      </c>
      <c r="N269" s="338">
        <v>0</v>
      </c>
      <c r="O269" s="338">
        <v>0</v>
      </c>
      <c r="P269" s="338">
        <v>0</v>
      </c>
      <c r="Q269" s="338">
        <v>1</v>
      </c>
      <c r="R269" s="338">
        <v>20</v>
      </c>
      <c r="S269" s="338">
        <v>10</v>
      </c>
      <c r="T269" s="338">
        <v>2</v>
      </c>
      <c r="U269" s="338" t="s">
        <v>265</v>
      </c>
      <c r="V269" s="314" t="s">
        <v>697</v>
      </c>
      <c r="W269" s="315">
        <v>3</v>
      </c>
      <c r="X269" s="307"/>
      <c r="Y269" s="339" t="s">
        <v>505</v>
      </c>
      <c r="Z269" s="321"/>
      <c r="AA269" s="321"/>
      <c r="AB269" s="321"/>
      <c r="AC269" s="523" t="s">
        <v>231</v>
      </c>
    </row>
    <row r="270" spans="1:29" ht="26.25" hidden="1" customHeight="1">
      <c r="A270" s="307"/>
      <c r="B270" s="316" t="s">
        <v>601</v>
      </c>
      <c r="C270" s="354" t="s">
        <v>610</v>
      </c>
      <c r="D270" s="337" t="s">
        <v>602</v>
      </c>
      <c r="E270" s="360" t="s">
        <v>613</v>
      </c>
      <c r="F270" s="365" t="s">
        <v>614</v>
      </c>
      <c r="G270" s="338" t="s">
        <v>263</v>
      </c>
      <c r="H270" s="338">
        <v>5</v>
      </c>
      <c r="I270" s="338">
        <v>5</v>
      </c>
      <c r="J270" s="338">
        <v>0</v>
      </c>
      <c r="K270" s="338">
        <v>0</v>
      </c>
      <c r="L270" s="338">
        <v>0</v>
      </c>
      <c r="M270" s="338">
        <v>0</v>
      </c>
      <c r="N270" s="338">
        <v>0</v>
      </c>
      <c r="O270" s="338">
        <v>0</v>
      </c>
      <c r="P270" s="338">
        <v>0</v>
      </c>
      <c r="Q270" s="338">
        <v>1</v>
      </c>
      <c r="R270" s="338">
        <v>0</v>
      </c>
      <c r="S270" s="338">
        <v>0</v>
      </c>
      <c r="T270" s="338">
        <v>0</v>
      </c>
      <c r="U270" s="338" t="s">
        <v>254</v>
      </c>
      <c r="V270" s="314" t="s">
        <v>697</v>
      </c>
      <c r="W270" s="315">
        <v>3</v>
      </c>
      <c r="X270" s="307"/>
      <c r="Y270" s="339" t="s">
        <v>505</v>
      </c>
      <c r="Z270" s="321"/>
      <c r="AA270" s="321"/>
      <c r="AB270" s="321"/>
      <c r="AC270" s="523" t="s">
        <v>614</v>
      </c>
    </row>
    <row r="271" spans="1:29" ht="26.25" hidden="1" customHeight="1">
      <c r="A271" s="307"/>
      <c r="B271" s="316" t="s">
        <v>601</v>
      </c>
      <c r="C271" s="354" t="s">
        <v>610</v>
      </c>
      <c r="D271" s="337" t="s">
        <v>602</v>
      </c>
      <c r="E271" s="360" t="s">
        <v>615</v>
      </c>
      <c r="F271" s="365" t="s">
        <v>616</v>
      </c>
      <c r="G271" s="338" t="s">
        <v>260</v>
      </c>
      <c r="H271" s="338">
        <v>5</v>
      </c>
      <c r="I271" s="338">
        <v>5</v>
      </c>
      <c r="J271" s="338">
        <v>0</v>
      </c>
      <c r="K271" s="338">
        <v>0</v>
      </c>
      <c r="L271" s="338">
        <v>0</v>
      </c>
      <c r="M271" s="338">
        <v>0</v>
      </c>
      <c r="N271" s="338">
        <v>0</v>
      </c>
      <c r="O271" s="338">
        <v>0</v>
      </c>
      <c r="P271" s="338">
        <v>0</v>
      </c>
      <c r="Q271" s="338">
        <v>1</v>
      </c>
      <c r="R271" s="338">
        <v>0</v>
      </c>
      <c r="S271" s="338">
        <v>0</v>
      </c>
      <c r="T271" s="338">
        <v>0</v>
      </c>
      <c r="U271" s="338" t="s">
        <v>254</v>
      </c>
      <c r="V271" s="314" t="s">
        <v>697</v>
      </c>
      <c r="W271" s="315">
        <v>3</v>
      </c>
      <c r="X271" s="307"/>
      <c r="Y271" s="339" t="s">
        <v>505</v>
      </c>
      <c r="Z271" s="321"/>
      <c r="AA271" s="321"/>
      <c r="AB271" s="321"/>
      <c r="AC271" s="523" t="s">
        <v>616</v>
      </c>
    </row>
    <row r="272" spans="1:29" ht="26.25" hidden="1" customHeight="1">
      <c r="A272" s="307"/>
      <c r="B272" s="316" t="s">
        <v>601</v>
      </c>
      <c r="C272" s="354" t="s">
        <v>610</v>
      </c>
      <c r="D272" s="337" t="s">
        <v>602</v>
      </c>
      <c r="E272" s="360" t="s">
        <v>622</v>
      </c>
      <c r="F272" s="365" t="s">
        <v>623</v>
      </c>
      <c r="G272" s="338" t="s">
        <v>624</v>
      </c>
      <c r="H272" s="338">
        <v>5</v>
      </c>
      <c r="I272" s="338">
        <v>5</v>
      </c>
      <c r="J272" s="338">
        <v>0</v>
      </c>
      <c r="K272" s="338">
        <v>0</v>
      </c>
      <c r="L272" s="338">
        <v>0</v>
      </c>
      <c r="M272" s="338">
        <v>0</v>
      </c>
      <c r="N272" s="338">
        <v>0</v>
      </c>
      <c r="O272" s="338">
        <v>0</v>
      </c>
      <c r="P272" s="338">
        <v>0</v>
      </c>
      <c r="Q272" s="338">
        <v>1</v>
      </c>
      <c r="R272" s="338">
        <v>0</v>
      </c>
      <c r="S272" s="338">
        <v>0</v>
      </c>
      <c r="T272" s="338">
        <v>0</v>
      </c>
      <c r="U272" s="338" t="s">
        <v>254</v>
      </c>
      <c r="V272" s="314" t="s">
        <v>697</v>
      </c>
      <c r="W272" s="315">
        <v>3</v>
      </c>
      <c r="X272" s="307"/>
      <c r="Y272" s="339" t="s">
        <v>505</v>
      </c>
      <c r="Z272" s="321"/>
      <c r="AA272" s="321"/>
      <c r="AB272" s="321"/>
      <c r="AC272" s="523" t="s">
        <v>623</v>
      </c>
    </row>
    <row r="273" spans="1:29" ht="26.25" hidden="1" customHeight="1">
      <c r="A273" s="307"/>
      <c r="B273" s="316" t="s">
        <v>601</v>
      </c>
      <c r="C273" s="354" t="s">
        <v>610</v>
      </c>
      <c r="D273" s="337" t="s">
        <v>602</v>
      </c>
      <c r="E273" s="360" t="s">
        <v>611</v>
      </c>
      <c r="F273" s="365" t="s">
        <v>612</v>
      </c>
      <c r="G273" s="338" t="s">
        <v>257</v>
      </c>
      <c r="H273" s="338">
        <v>5</v>
      </c>
      <c r="I273" s="338">
        <v>5</v>
      </c>
      <c r="J273" s="338">
        <v>0</v>
      </c>
      <c r="K273" s="338">
        <v>0</v>
      </c>
      <c r="L273" s="338">
        <v>0</v>
      </c>
      <c r="M273" s="338">
        <v>0</v>
      </c>
      <c r="N273" s="338">
        <v>0</v>
      </c>
      <c r="O273" s="338">
        <v>0</v>
      </c>
      <c r="P273" s="338">
        <v>0</v>
      </c>
      <c r="Q273" s="338">
        <v>1</v>
      </c>
      <c r="R273" s="338">
        <v>0</v>
      </c>
      <c r="S273" s="338">
        <v>0</v>
      </c>
      <c r="T273" s="338">
        <v>0</v>
      </c>
      <c r="U273" s="338" t="s">
        <v>254</v>
      </c>
      <c r="V273" s="314" t="s">
        <v>697</v>
      </c>
      <c r="W273" s="315">
        <v>3</v>
      </c>
      <c r="X273" s="307"/>
      <c r="Y273" s="339" t="s">
        <v>505</v>
      </c>
      <c r="Z273" s="321"/>
      <c r="AA273" s="321"/>
      <c r="AB273" s="321"/>
      <c r="AC273" s="523" t="s">
        <v>612</v>
      </c>
    </row>
    <row r="274" spans="1:29" ht="26.25" hidden="1" customHeight="1">
      <c r="A274" s="307"/>
      <c r="B274" s="316" t="s">
        <v>601</v>
      </c>
      <c r="C274" s="354" t="s">
        <v>625</v>
      </c>
      <c r="D274" s="307"/>
      <c r="E274" s="358"/>
      <c r="F274" s="365" t="s">
        <v>702</v>
      </c>
      <c r="G274" s="338" t="s">
        <v>703</v>
      </c>
      <c r="H274" s="338">
        <v>3</v>
      </c>
      <c r="I274" s="338">
        <v>2</v>
      </c>
      <c r="J274" s="338">
        <v>0</v>
      </c>
      <c r="K274" s="338">
        <v>1</v>
      </c>
      <c r="L274" s="338">
        <v>0</v>
      </c>
      <c r="M274" s="338">
        <v>0</v>
      </c>
      <c r="N274" s="338">
        <v>0</v>
      </c>
      <c r="O274" s="338">
        <v>0</v>
      </c>
      <c r="P274" s="338">
        <v>0</v>
      </c>
      <c r="Q274" s="338">
        <v>1</v>
      </c>
      <c r="R274" s="338">
        <v>0</v>
      </c>
      <c r="S274" s="338">
        <v>0</v>
      </c>
      <c r="T274" s="338">
        <v>0</v>
      </c>
      <c r="U274" s="338" t="s">
        <v>254</v>
      </c>
      <c r="V274" s="314" t="s">
        <v>697</v>
      </c>
      <c r="W274" s="315">
        <v>3</v>
      </c>
      <c r="X274" s="339" t="s">
        <v>627</v>
      </c>
      <c r="Y274" s="307"/>
      <c r="Z274" s="321"/>
      <c r="AA274" s="321"/>
      <c r="AB274" s="321"/>
      <c r="AC274" s="523" t="s">
        <v>702</v>
      </c>
    </row>
    <row r="275" spans="1:29" ht="26.25" hidden="1" customHeight="1">
      <c r="A275" s="307"/>
      <c r="B275" s="316" t="s">
        <v>601</v>
      </c>
      <c r="C275" s="354" t="s">
        <v>610</v>
      </c>
      <c r="D275" s="337" t="s">
        <v>602</v>
      </c>
      <c r="E275" s="360" t="s">
        <v>631</v>
      </c>
      <c r="F275" s="365" t="s">
        <v>704</v>
      </c>
      <c r="G275" s="338" t="s">
        <v>186</v>
      </c>
      <c r="H275" s="338">
        <v>5</v>
      </c>
      <c r="I275" s="338">
        <v>5</v>
      </c>
      <c r="J275" s="338">
        <v>0</v>
      </c>
      <c r="K275" s="338">
        <v>0</v>
      </c>
      <c r="L275" s="338">
        <v>0</v>
      </c>
      <c r="M275" s="338">
        <v>0</v>
      </c>
      <c r="N275" s="338">
        <v>0</v>
      </c>
      <c r="O275" s="338">
        <v>0</v>
      </c>
      <c r="P275" s="338">
        <v>0</v>
      </c>
      <c r="Q275" s="338">
        <v>1</v>
      </c>
      <c r="R275" s="338">
        <v>0</v>
      </c>
      <c r="S275" s="338">
        <v>0</v>
      </c>
      <c r="T275" s="338">
        <v>0</v>
      </c>
      <c r="U275" s="338" t="s">
        <v>254</v>
      </c>
      <c r="V275" s="314" t="s">
        <v>697</v>
      </c>
      <c r="W275" s="315">
        <v>3</v>
      </c>
      <c r="X275" s="339">
        <v>2</v>
      </c>
      <c r="Y275" s="339" t="s">
        <v>505</v>
      </c>
      <c r="Z275" s="321"/>
      <c r="AA275" s="365"/>
      <c r="AB275" s="321"/>
      <c r="AC275" s="523" t="s">
        <v>704</v>
      </c>
    </row>
    <row r="276" spans="1:29" ht="26.25" hidden="1" customHeight="1">
      <c r="A276" s="311">
        <v>21</v>
      </c>
      <c r="B276" s="314" t="s">
        <v>305</v>
      </c>
      <c r="C276" s="313"/>
      <c r="D276" s="313"/>
      <c r="E276" s="357"/>
      <c r="F276" s="364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27" t="s">
        <v>305</v>
      </c>
      <c r="W276" s="334">
        <v>1</v>
      </c>
      <c r="X276" s="313"/>
      <c r="Y276" s="313"/>
      <c r="Z276" s="313"/>
      <c r="AA276" s="313"/>
      <c r="AB276" s="313"/>
      <c r="AC276" s="523">
        <v>0</v>
      </c>
    </row>
    <row r="277" spans="1:29" ht="26.25" hidden="1" customHeight="1">
      <c r="A277" s="307"/>
      <c r="B277" s="316" t="s">
        <v>601</v>
      </c>
      <c r="C277" s="353" t="s">
        <v>607</v>
      </c>
      <c r="D277" s="307"/>
      <c r="E277" s="358"/>
      <c r="F277" s="319" t="s">
        <v>201</v>
      </c>
      <c r="G277" s="318" t="s">
        <v>180</v>
      </c>
      <c r="H277" s="319">
        <v>3</v>
      </c>
      <c r="I277" s="319">
        <v>3</v>
      </c>
      <c r="J277" s="319">
        <v>0</v>
      </c>
      <c r="K277" s="319">
        <v>0</v>
      </c>
      <c r="L277" s="319">
        <v>0</v>
      </c>
      <c r="M277" s="319">
        <v>0</v>
      </c>
      <c r="N277" s="319">
        <v>0</v>
      </c>
      <c r="O277" s="319">
        <v>0</v>
      </c>
      <c r="P277" s="319">
        <v>0</v>
      </c>
      <c r="Q277" s="319">
        <v>1</v>
      </c>
      <c r="R277" s="319">
        <v>30</v>
      </c>
      <c r="S277" s="319">
        <v>15</v>
      </c>
      <c r="T277" s="319">
        <v>2</v>
      </c>
      <c r="U277" s="319" t="s">
        <v>265</v>
      </c>
      <c r="V277" s="327" t="s">
        <v>305</v>
      </c>
      <c r="W277" s="315">
        <v>1</v>
      </c>
      <c r="X277" s="320" t="s">
        <v>608</v>
      </c>
      <c r="Y277" s="307"/>
      <c r="Z277" s="321"/>
      <c r="AA277" s="321"/>
      <c r="AB277" s="321"/>
      <c r="AC277" s="523" t="s">
        <v>201</v>
      </c>
    </row>
    <row r="278" spans="1:29" ht="26.25" hidden="1" customHeight="1">
      <c r="A278" s="307"/>
      <c r="B278" s="316" t="s">
        <v>601</v>
      </c>
      <c r="C278" s="353" t="s">
        <v>264</v>
      </c>
      <c r="D278" s="317" t="s">
        <v>602</v>
      </c>
      <c r="E278" s="359" t="s">
        <v>701</v>
      </c>
      <c r="F278" s="319" t="s">
        <v>282</v>
      </c>
      <c r="G278" s="318" t="s">
        <v>283</v>
      </c>
      <c r="H278" s="319">
        <v>2</v>
      </c>
      <c r="I278" s="319">
        <v>2</v>
      </c>
      <c r="J278" s="319">
        <v>0</v>
      </c>
      <c r="K278" s="319">
        <v>0</v>
      </c>
      <c r="L278" s="319">
        <v>0</v>
      </c>
      <c r="M278" s="319">
        <v>0</v>
      </c>
      <c r="N278" s="319">
        <v>0</v>
      </c>
      <c r="O278" s="319">
        <v>0</v>
      </c>
      <c r="P278" s="319">
        <v>0</v>
      </c>
      <c r="Q278" s="319">
        <v>1</v>
      </c>
      <c r="R278" s="319">
        <v>20</v>
      </c>
      <c r="S278" s="319">
        <v>10</v>
      </c>
      <c r="T278" s="319">
        <v>2</v>
      </c>
      <c r="U278" s="319" t="s">
        <v>265</v>
      </c>
      <c r="V278" s="327" t="s">
        <v>305</v>
      </c>
      <c r="W278" s="315">
        <v>1</v>
      </c>
      <c r="X278" s="320" t="s">
        <v>608</v>
      </c>
      <c r="Y278" s="339" t="s">
        <v>504</v>
      </c>
      <c r="Z278" s="321"/>
      <c r="AA278" s="321"/>
      <c r="AB278" s="321"/>
      <c r="AC278" s="523" t="s">
        <v>282</v>
      </c>
    </row>
    <row r="279" spans="1:29" ht="26.25" hidden="1" customHeight="1">
      <c r="A279" s="307"/>
      <c r="B279" s="316" t="s">
        <v>601</v>
      </c>
      <c r="C279" s="353" t="s">
        <v>264</v>
      </c>
      <c r="D279" s="317" t="s">
        <v>602</v>
      </c>
      <c r="E279" s="359" t="s">
        <v>701</v>
      </c>
      <c r="F279" s="319" t="s">
        <v>284</v>
      </c>
      <c r="G279" s="318" t="s">
        <v>285</v>
      </c>
      <c r="H279" s="319">
        <v>2</v>
      </c>
      <c r="I279" s="319">
        <v>2</v>
      </c>
      <c r="J279" s="319">
        <v>0</v>
      </c>
      <c r="K279" s="319">
        <v>0</v>
      </c>
      <c r="L279" s="319">
        <v>0</v>
      </c>
      <c r="M279" s="319">
        <v>0</v>
      </c>
      <c r="N279" s="319">
        <v>0</v>
      </c>
      <c r="O279" s="319">
        <v>0</v>
      </c>
      <c r="P279" s="319">
        <v>0</v>
      </c>
      <c r="Q279" s="319">
        <v>1</v>
      </c>
      <c r="R279" s="319">
        <v>20</v>
      </c>
      <c r="S279" s="319">
        <v>10</v>
      </c>
      <c r="T279" s="319">
        <v>2</v>
      </c>
      <c r="U279" s="319" t="s">
        <v>265</v>
      </c>
      <c r="V279" s="327" t="s">
        <v>305</v>
      </c>
      <c r="W279" s="315">
        <v>1</v>
      </c>
      <c r="X279" s="320" t="s">
        <v>608</v>
      </c>
      <c r="Y279" s="339" t="s">
        <v>505</v>
      </c>
      <c r="Z279" s="321"/>
      <c r="AA279" s="321"/>
      <c r="AB279" s="321"/>
      <c r="AC279" s="523" t="s">
        <v>284</v>
      </c>
    </row>
    <row r="280" spans="1:29" ht="26.25" hidden="1" customHeight="1">
      <c r="A280" s="307"/>
      <c r="B280" s="316" t="s">
        <v>601</v>
      </c>
      <c r="C280" s="353" t="s">
        <v>264</v>
      </c>
      <c r="D280" s="317" t="s">
        <v>602</v>
      </c>
      <c r="E280" s="359" t="s">
        <v>701</v>
      </c>
      <c r="F280" s="319" t="s">
        <v>231</v>
      </c>
      <c r="G280" s="318" t="s">
        <v>198</v>
      </c>
      <c r="H280" s="319">
        <v>2</v>
      </c>
      <c r="I280" s="319">
        <v>2</v>
      </c>
      <c r="J280" s="319">
        <v>0</v>
      </c>
      <c r="K280" s="319">
        <v>0</v>
      </c>
      <c r="L280" s="319">
        <v>0</v>
      </c>
      <c r="M280" s="319">
        <v>0</v>
      </c>
      <c r="N280" s="319">
        <v>0</v>
      </c>
      <c r="O280" s="319">
        <v>0</v>
      </c>
      <c r="P280" s="319">
        <v>0</v>
      </c>
      <c r="Q280" s="319">
        <v>1</v>
      </c>
      <c r="R280" s="319">
        <v>20</v>
      </c>
      <c r="S280" s="319">
        <v>10</v>
      </c>
      <c r="T280" s="319">
        <v>2</v>
      </c>
      <c r="U280" s="319" t="s">
        <v>265</v>
      </c>
      <c r="V280" s="327" t="s">
        <v>305</v>
      </c>
      <c r="W280" s="315">
        <v>1</v>
      </c>
      <c r="X280" s="320" t="s">
        <v>608</v>
      </c>
      <c r="Y280" s="339" t="s">
        <v>504</v>
      </c>
      <c r="Z280" s="321"/>
      <c r="AA280" s="321"/>
      <c r="AB280" s="321"/>
      <c r="AC280" s="523" t="s">
        <v>231</v>
      </c>
    </row>
    <row r="281" spans="1:29" ht="26.25" hidden="1" customHeight="1">
      <c r="A281" s="307"/>
      <c r="B281" s="316" t="s">
        <v>601</v>
      </c>
      <c r="C281" s="353" t="s">
        <v>610</v>
      </c>
      <c r="D281" s="317" t="s">
        <v>602</v>
      </c>
      <c r="E281" s="359" t="s">
        <v>611</v>
      </c>
      <c r="F281" s="319" t="s">
        <v>612</v>
      </c>
      <c r="G281" s="318" t="s">
        <v>257</v>
      </c>
      <c r="H281" s="319">
        <v>5</v>
      </c>
      <c r="I281" s="319">
        <v>5</v>
      </c>
      <c r="J281" s="319">
        <v>0</v>
      </c>
      <c r="K281" s="319">
        <v>0</v>
      </c>
      <c r="L281" s="319">
        <v>0</v>
      </c>
      <c r="M281" s="319">
        <v>0</v>
      </c>
      <c r="N281" s="319">
        <v>0</v>
      </c>
      <c r="O281" s="319">
        <v>0</v>
      </c>
      <c r="P281" s="319">
        <v>0</v>
      </c>
      <c r="Q281" s="319">
        <v>1</v>
      </c>
      <c r="R281" s="319">
        <v>0</v>
      </c>
      <c r="S281" s="319">
        <v>0</v>
      </c>
      <c r="T281" s="319">
        <v>0</v>
      </c>
      <c r="U281" s="319" t="s">
        <v>254</v>
      </c>
      <c r="V281" s="327" t="s">
        <v>305</v>
      </c>
      <c r="W281" s="315">
        <v>1</v>
      </c>
      <c r="X281" s="307"/>
      <c r="Y281" s="339" t="s">
        <v>505</v>
      </c>
      <c r="Z281" s="321"/>
      <c r="AA281" s="321"/>
      <c r="AB281" s="321"/>
      <c r="AC281" s="523" t="s">
        <v>612</v>
      </c>
    </row>
    <row r="282" spans="1:29" ht="26.25" hidden="1" customHeight="1">
      <c r="A282" s="307"/>
      <c r="B282" s="316" t="s">
        <v>601</v>
      </c>
      <c r="C282" s="353" t="s">
        <v>610</v>
      </c>
      <c r="D282" s="317" t="s">
        <v>602</v>
      </c>
      <c r="E282" s="359" t="s">
        <v>613</v>
      </c>
      <c r="F282" s="319" t="s">
        <v>614</v>
      </c>
      <c r="G282" s="318" t="s">
        <v>263</v>
      </c>
      <c r="H282" s="319">
        <v>5</v>
      </c>
      <c r="I282" s="319">
        <v>5</v>
      </c>
      <c r="J282" s="319">
        <v>0</v>
      </c>
      <c r="K282" s="319">
        <v>0</v>
      </c>
      <c r="L282" s="319">
        <v>0</v>
      </c>
      <c r="M282" s="319">
        <v>0</v>
      </c>
      <c r="N282" s="319">
        <v>0</v>
      </c>
      <c r="O282" s="319">
        <v>0</v>
      </c>
      <c r="P282" s="319">
        <v>0</v>
      </c>
      <c r="Q282" s="319">
        <v>1</v>
      </c>
      <c r="R282" s="319">
        <v>0</v>
      </c>
      <c r="S282" s="319">
        <v>0</v>
      </c>
      <c r="T282" s="319">
        <v>0</v>
      </c>
      <c r="U282" s="319" t="s">
        <v>254</v>
      </c>
      <c r="V282" s="327" t="s">
        <v>305</v>
      </c>
      <c r="W282" s="315">
        <v>1</v>
      </c>
      <c r="X282" s="307"/>
      <c r="Y282" s="339" t="s">
        <v>505</v>
      </c>
      <c r="Z282" s="321"/>
      <c r="AA282" s="321"/>
      <c r="AB282" s="321"/>
      <c r="AC282" s="523" t="s">
        <v>614</v>
      </c>
    </row>
    <row r="283" spans="1:29" ht="26.25" hidden="1" customHeight="1">
      <c r="A283" s="307"/>
      <c r="B283" s="316" t="s">
        <v>601</v>
      </c>
      <c r="C283" s="353" t="s">
        <v>610</v>
      </c>
      <c r="D283" s="317" t="s">
        <v>602</v>
      </c>
      <c r="E283" s="359" t="s">
        <v>615</v>
      </c>
      <c r="F283" s="319" t="s">
        <v>616</v>
      </c>
      <c r="G283" s="318" t="s">
        <v>260</v>
      </c>
      <c r="H283" s="319">
        <v>5</v>
      </c>
      <c r="I283" s="319">
        <v>5</v>
      </c>
      <c r="J283" s="319">
        <v>0</v>
      </c>
      <c r="K283" s="319">
        <v>0</v>
      </c>
      <c r="L283" s="319">
        <v>0</v>
      </c>
      <c r="M283" s="319">
        <v>0</v>
      </c>
      <c r="N283" s="319">
        <v>0</v>
      </c>
      <c r="O283" s="319">
        <v>0</v>
      </c>
      <c r="P283" s="319">
        <v>0</v>
      </c>
      <c r="Q283" s="319">
        <v>1</v>
      </c>
      <c r="R283" s="319">
        <v>0</v>
      </c>
      <c r="S283" s="319">
        <v>0</v>
      </c>
      <c r="T283" s="319">
        <v>0</v>
      </c>
      <c r="U283" s="319" t="s">
        <v>254</v>
      </c>
      <c r="V283" s="327" t="s">
        <v>305</v>
      </c>
      <c r="W283" s="315">
        <v>1</v>
      </c>
      <c r="X283" s="320" t="s">
        <v>617</v>
      </c>
      <c r="Y283" s="339" t="s">
        <v>505</v>
      </c>
      <c r="Z283" s="321"/>
      <c r="AA283" s="321"/>
      <c r="AB283" s="321"/>
      <c r="AC283" s="523" t="s">
        <v>616</v>
      </c>
    </row>
    <row r="284" spans="1:29" ht="26.25" hidden="1" customHeight="1">
      <c r="A284" s="307"/>
      <c r="B284" s="316" t="s">
        <v>601</v>
      </c>
      <c r="C284" s="353" t="s">
        <v>610</v>
      </c>
      <c r="D284" s="317" t="s">
        <v>602</v>
      </c>
      <c r="E284" s="359" t="s">
        <v>622</v>
      </c>
      <c r="F284" s="319" t="s">
        <v>623</v>
      </c>
      <c r="G284" s="318" t="s">
        <v>624</v>
      </c>
      <c r="H284" s="319">
        <v>5</v>
      </c>
      <c r="I284" s="319">
        <v>5</v>
      </c>
      <c r="J284" s="319">
        <v>0</v>
      </c>
      <c r="K284" s="319">
        <v>0</v>
      </c>
      <c r="L284" s="319">
        <v>0</v>
      </c>
      <c r="M284" s="319">
        <v>0</v>
      </c>
      <c r="N284" s="319">
        <v>0</v>
      </c>
      <c r="O284" s="319">
        <v>0</v>
      </c>
      <c r="P284" s="319">
        <v>0</v>
      </c>
      <c r="Q284" s="319">
        <v>1</v>
      </c>
      <c r="R284" s="319">
        <v>0</v>
      </c>
      <c r="S284" s="319">
        <v>0</v>
      </c>
      <c r="T284" s="319">
        <v>0</v>
      </c>
      <c r="U284" s="319" t="s">
        <v>254</v>
      </c>
      <c r="V284" s="327" t="s">
        <v>305</v>
      </c>
      <c r="W284" s="315">
        <v>1</v>
      </c>
      <c r="X284" s="307"/>
      <c r="Y284" s="339" t="s">
        <v>505</v>
      </c>
      <c r="Z284" s="321"/>
      <c r="AA284" s="321"/>
      <c r="AB284" s="321"/>
      <c r="AC284" s="523" t="s">
        <v>623</v>
      </c>
    </row>
    <row r="285" spans="1:29" ht="26.25" hidden="1" customHeight="1">
      <c r="A285" s="307"/>
      <c r="B285" s="316" t="s">
        <v>601</v>
      </c>
      <c r="C285" s="353" t="s">
        <v>625</v>
      </c>
      <c r="D285" s="307"/>
      <c r="E285" s="358"/>
      <c r="F285" s="319" t="s">
        <v>702</v>
      </c>
      <c r="G285" s="318" t="s">
        <v>703</v>
      </c>
      <c r="H285" s="319">
        <v>3</v>
      </c>
      <c r="I285" s="319">
        <v>2</v>
      </c>
      <c r="J285" s="319">
        <v>0</v>
      </c>
      <c r="K285" s="319">
        <v>1</v>
      </c>
      <c r="L285" s="319">
        <v>0</v>
      </c>
      <c r="M285" s="319">
        <v>0</v>
      </c>
      <c r="N285" s="319">
        <v>0</v>
      </c>
      <c r="O285" s="319">
        <v>0</v>
      </c>
      <c r="P285" s="319">
        <v>0</v>
      </c>
      <c r="Q285" s="319">
        <v>1</v>
      </c>
      <c r="R285" s="319">
        <v>0</v>
      </c>
      <c r="S285" s="319">
        <v>0</v>
      </c>
      <c r="T285" s="319">
        <v>0</v>
      </c>
      <c r="U285" s="319" t="s">
        <v>254</v>
      </c>
      <c r="V285" s="327" t="s">
        <v>305</v>
      </c>
      <c r="W285" s="315">
        <v>1</v>
      </c>
      <c r="X285" s="320" t="s">
        <v>627</v>
      </c>
      <c r="Y285" s="307"/>
      <c r="Z285" s="321"/>
      <c r="AA285" s="321"/>
      <c r="AB285" s="321"/>
      <c r="AC285" s="523" t="s">
        <v>702</v>
      </c>
    </row>
    <row r="286" spans="1:29" ht="26.25" hidden="1" customHeight="1">
      <c r="A286" s="307"/>
      <c r="B286" s="316" t="s">
        <v>601</v>
      </c>
      <c r="C286" s="353" t="s">
        <v>663</v>
      </c>
      <c r="D286" s="317" t="s">
        <v>602</v>
      </c>
      <c r="E286" s="358"/>
      <c r="F286" s="319" t="s">
        <v>705</v>
      </c>
      <c r="G286" s="318" t="s">
        <v>706</v>
      </c>
      <c r="H286" s="319">
        <v>2</v>
      </c>
      <c r="I286" s="319">
        <v>0</v>
      </c>
      <c r="J286" s="319">
        <v>2</v>
      </c>
      <c r="K286" s="319">
        <v>0</v>
      </c>
      <c r="L286" s="319">
        <v>0</v>
      </c>
      <c r="M286" s="319">
        <v>0</v>
      </c>
      <c r="N286" s="319">
        <v>0</v>
      </c>
      <c r="O286" s="319">
        <v>0</v>
      </c>
      <c r="P286" s="319">
        <v>0</v>
      </c>
      <c r="Q286" s="319">
        <v>1</v>
      </c>
      <c r="R286" s="319">
        <v>0</v>
      </c>
      <c r="S286" s="319">
        <v>0</v>
      </c>
      <c r="T286" s="319">
        <v>0</v>
      </c>
      <c r="U286" s="319" t="s">
        <v>254</v>
      </c>
      <c r="V286" s="327" t="s">
        <v>305</v>
      </c>
      <c r="W286" s="315">
        <v>1</v>
      </c>
      <c r="X286" s="320" t="s">
        <v>707</v>
      </c>
      <c r="Y286" s="307"/>
      <c r="Z286" s="321"/>
      <c r="AA286" s="321"/>
      <c r="AB286" s="321"/>
      <c r="AC286" s="523" t="s">
        <v>705</v>
      </c>
    </row>
    <row r="287" spans="1:29" ht="26.25" hidden="1" customHeight="1">
      <c r="A287" s="307"/>
      <c r="B287" s="316" t="s">
        <v>601</v>
      </c>
      <c r="C287" s="353" t="s">
        <v>663</v>
      </c>
      <c r="D287" s="317" t="s">
        <v>602</v>
      </c>
      <c r="E287" s="358"/>
      <c r="F287" s="319" t="s">
        <v>708</v>
      </c>
      <c r="G287" s="318" t="s">
        <v>709</v>
      </c>
      <c r="H287" s="319">
        <v>2</v>
      </c>
      <c r="I287" s="319">
        <v>2</v>
      </c>
      <c r="J287" s="319">
        <v>0</v>
      </c>
      <c r="K287" s="319">
        <v>0</v>
      </c>
      <c r="L287" s="319">
        <v>0</v>
      </c>
      <c r="M287" s="319">
        <v>0</v>
      </c>
      <c r="N287" s="319">
        <v>0</v>
      </c>
      <c r="O287" s="319">
        <v>0</v>
      </c>
      <c r="P287" s="319">
        <v>0</v>
      </c>
      <c r="Q287" s="319">
        <v>1</v>
      </c>
      <c r="R287" s="319">
        <v>0</v>
      </c>
      <c r="S287" s="319">
        <v>0</v>
      </c>
      <c r="T287" s="319">
        <v>0</v>
      </c>
      <c r="U287" s="319" t="s">
        <v>254</v>
      </c>
      <c r="V287" s="327" t="s">
        <v>305</v>
      </c>
      <c r="W287" s="315">
        <v>1</v>
      </c>
      <c r="X287" s="320" t="s">
        <v>608</v>
      </c>
      <c r="Y287" s="307"/>
      <c r="Z287" s="321"/>
      <c r="AA287" s="321"/>
      <c r="AB287" s="321"/>
      <c r="AC287" s="523" t="s">
        <v>708</v>
      </c>
    </row>
    <row r="288" spans="1:29" ht="26.25" hidden="1" customHeight="1">
      <c r="A288" s="307"/>
      <c r="B288" s="316" t="s">
        <v>601</v>
      </c>
      <c r="C288" s="353" t="s">
        <v>710</v>
      </c>
      <c r="D288" s="317" t="s">
        <v>602</v>
      </c>
      <c r="E288" s="358"/>
      <c r="F288" s="319" t="s">
        <v>711</v>
      </c>
      <c r="G288" s="318" t="s">
        <v>712</v>
      </c>
      <c r="H288" s="319">
        <v>3</v>
      </c>
      <c r="I288" s="319">
        <v>0</v>
      </c>
      <c r="J288" s="319">
        <v>3</v>
      </c>
      <c r="K288" s="319">
        <v>0</v>
      </c>
      <c r="L288" s="319">
        <v>0</v>
      </c>
      <c r="M288" s="319">
        <v>0</v>
      </c>
      <c r="N288" s="319">
        <v>0</v>
      </c>
      <c r="O288" s="319">
        <v>0</v>
      </c>
      <c r="P288" s="319">
        <v>0</v>
      </c>
      <c r="Q288" s="319">
        <v>1</v>
      </c>
      <c r="R288" s="319">
        <v>0</v>
      </c>
      <c r="S288" s="319">
        <v>0</v>
      </c>
      <c r="T288" s="319">
        <v>0</v>
      </c>
      <c r="U288" s="319" t="s">
        <v>254</v>
      </c>
      <c r="V288" s="327" t="s">
        <v>305</v>
      </c>
      <c r="W288" s="315">
        <v>1</v>
      </c>
      <c r="X288" s="320" t="s">
        <v>707</v>
      </c>
      <c r="Y288" s="307"/>
      <c r="Z288" s="321"/>
      <c r="AA288" s="321"/>
      <c r="AB288" s="321"/>
      <c r="AC288" s="523" t="s">
        <v>711</v>
      </c>
    </row>
    <row r="289" spans="1:29" ht="26.25" hidden="1" customHeight="1">
      <c r="A289" s="307"/>
      <c r="B289" s="316" t="s">
        <v>601</v>
      </c>
      <c r="C289" s="353" t="s">
        <v>610</v>
      </c>
      <c r="D289" s="317" t="s">
        <v>602</v>
      </c>
      <c r="E289" s="359" t="s">
        <v>631</v>
      </c>
      <c r="F289" s="365" t="s">
        <v>704</v>
      </c>
      <c r="G289" s="318" t="s">
        <v>186</v>
      </c>
      <c r="H289" s="319">
        <v>5</v>
      </c>
      <c r="I289" s="319">
        <v>5</v>
      </c>
      <c r="J289" s="319">
        <v>0</v>
      </c>
      <c r="K289" s="319">
        <v>0</v>
      </c>
      <c r="L289" s="319">
        <v>0</v>
      </c>
      <c r="M289" s="319">
        <v>0</v>
      </c>
      <c r="N289" s="319">
        <v>0</v>
      </c>
      <c r="O289" s="319">
        <v>0</v>
      </c>
      <c r="P289" s="319">
        <v>0</v>
      </c>
      <c r="Q289" s="319">
        <v>1</v>
      </c>
      <c r="R289" s="319">
        <v>0</v>
      </c>
      <c r="S289" s="319">
        <v>0</v>
      </c>
      <c r="T289" s="319">
        <v>0</v>
      </c>
      <c r="U289" s="319" t="s">
        <v>254</v>
      </c>
      <c r="V289" s="327" t="s">
        <v>305</v>
      </c>
      <c r="W289" s="315">
        <v>1</v>
      </c>
      <c r="X289" s="339">
        <v>2</v>
      </c>
      <c r="Y289" s="339" t="s">
        <v>505</v>
      </c>
      <c r="Z289" s="321"/>
      <c r="AA289" s="365"/>
      <c r="AB289" s="321"/>
      <c r="AC289" s="523" t="s">
        <v>704</v>
      </c>
    </row>
    <row r="290" spans="1:29" ht="26.25" hidden="1" customHeight="1">
      <c r="A290" s="311">
        <v>22</v>
      </c>
      <c r="B290" s="312" t="s">
        <v>306</v>
      </c>
      <c r="C290" s="313"/>
      <c r="D290" s="313"/>
      <c r="E290" s="357"/>
      <c r="F290" s="364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4" t="s">
        <v>306</v>
      </c>
      <c r="W290" s="334">
        <v>1</v>
      </c>
      <c r="X290" s="313"/>
      <c r="Y290" s="313"/>
      <c r="Z290" s="313"/>
      <c r="AA290" s="313"/>
      <c r="AB290" s="313"/>
      <c r="AC290" s="523">
        <v>0</v>
      </c>
    </row>
    <row r="291" spans="1:29" ht="26.25" hidden="1" customHeight="1">
      <c r="A291" s="307"/>
      <c r="B291" s="316" t="s">
        <v>601</v>
      </c>
      <c r="C291" s="353" t="s">
        <v>294</v>
      </c>
      <c r="D291" s="317" t="s">
        <v>602</v>
      </c>
      <c r="E291" s="358"/>
      <c r="F291" s="319" t="s">
        <v>653</v>
      </c>
      <c r="G291" s="318" t="s">
        <v>654</v>
      </c>
      <c r="H291" s="319">
        <v>3</v>
      </c>
      <c r="I291" s="319">
        <v>2</v>
      </c>
      <c r="J291" s="319">
        <v>1</v>
      </c>
      <c r="K291" s="319">
        <v>0</v>
      </c>
      <c r="L291" s="319">
        <v>0</v>
      </c>
      <c r="M291" s="319">
        <v>0</v>
      </c>
      <c r="N291" s="319">
        <v>0</v>
      </c>
      <c r="O291" s="319">
        <v>0</v>
      </c>
      <c r="P291" s="319">
        <v>0</v>
      </c>
      <c r="Q291" s="319">
        <v>1</v>
      </c>
      <c r="R291" s="319">
        <v>100</v>
      </c>
      <c r="S291" s="319">
        <v>20</v>
      </c>
      <c r="T291" s="319">
        <v>4</v>
      </c>
      <c r="U291" s="319" t="s">
        <v>265</v>
      </c>
      <c r="V291" s="314" t="s">
        <v>306</v>
      </c>
      <c r="W291" s="315">
        <v>1</v>
      </c>
      <c r="X291" s="320" t="s">
        <v>655</v>
      </c>
      <c r="Y291" s="307"/>
      <c r="Z291" s="307"/>
      <c r="AA291" s="307"/>
      <c r="AB291" s="307"/>
      <c r="AC291" s="523" t="s">
        <v>653</v>
      </c>
    </row>
    <row r="292" spans="1:29" ht="26.25" hidden="1" customHeight="1">
      <c r="A292" s="307"/>
      <c r="B292" s="316" t="s">
        <v>601</v>
      </c>
      <c r="C292" s="353" t="s">
        <v>610</v>
      </c>
      <c r="D292" s="317" t="s">
        <v>602</v>
      </c>
      <c r="E292" s="359" t="s">
        <v>611</v>
      </c>
      <c r="F292" s="319" t="s">
        <v>612</v>
      </c>
      <c r="G292" s="318" t="s">
        <v>257</v>
      </c>
      <c r="H292" s="319">
        <v>5</v>
      </c>
      <c r="I292" s="319">
        <v>5</v>
      </c>
      <c r="J292" s="319">
        <v>0</v>
      </c>
      <c r="K292" s="319">
        <v>0</v>
      </c>
      <c r="L292" s="319">
        <v>0</v>
      </c>
      <c r="M292" s="319">
        <v>0</v>
      </c>
      <c r="N292" s="319">
        <v>0</v>
      </c>
      <c r="O292" s="319">
        <v>0</v>
      </c>
      <c r="P292" s="319">
        <v>0</v>
      </c>
      <c r="Q292" s="319">
        <v>1</v>
      </c>
      <c r="R292" s="319">
        <v>0</v>
      </c>
      <c r="S292" s="319">
        <v>0</v>
      </c>
      <c r="T292" s="319">
        <v>0</v>
      </c>
      <c r="U292" s="319" t="s">
        <v>254</v>
      </c>
      <c r="V292" s="314" t="s">
        <v>306</v>
      </c>
      <c r="W292" s="315">
        <v>1</v>
      </c>
      <c r="X292" s="307"/>
      <c r="Y292" s="320" t="s">
        <v>503</v>
      </c>
      <c r="Z292" s="307"/>
      <c r="AA292" s="307"/>
      <c r="AB292" s="307"/>
      <c r="AC292" s="523" t="s">
        <v>612</v>
      </c>
    </row>
    <row r="293" spans="1:29" ht="26.25" hidden="1" customHeight="1">
      <c r="A293" s="307"/>
      <c r="B293" s="316" t="s">
        <v>601</v>
      </c>
      <c r="C293" s="353" t="s">
        <v>610</v>
      </c>
      <c r="D293" s="317" t="s">
        <v>602</v>
      </c>
      <c r="E293" s="359" t="s">
        <v>613</v>
      </c>
      <c r="F293" s="319" t="s">
        <v>614</v>
      </c>
      <c r="G293" s="318" t="s">
        <v>263</v>
      </c>
      <c r="H293" s="319">
        <v>5</v>
      </c>
      <c r="I293" s="319">
        <v>5</v>
      </c>
      <c r="J293" s="319">
        <v>0</v>
      </c>
      <c r="K293" s="319">
        <v>0</v>
      </c>
      <c r="L293" s="319">
        <v>0</v>
      </c>
      <c r="M293" s="319">
        <v>0</v>
      </c>
      <c r="N293" s="319">
        <v>0</v>
      </c>
      <c r="O293" s="319">
        <v>0</v>
      </c>
      <c r="P293" s="319">
        <v>0</v>
      </c>
      <c r="Q293" s="319">
        <v>1</v>
      </c>
      <c r="R293" s="319">
        <v>0</v>
      </c>
      <c r="S293" s="319">
        <v>0</v>
      </c>
      <c r="T293" s="319">
        <v>0</v>
      </c>
      <c r="U293" s="319" t="s">
        <v>254</v>
      </c>
      <c r="V293" s="314" t="s">
        <v>306</v>
      </c>
      <c r="W293" s="315">
        <v>1</v>
      </c>
      <c r="X293" s="307"/>
      <c r="Y293" s="320" t="s">
        <v>503</v>
      </c>
      <c r="Z293" s="307"/>
      <c r="AA293" s="307"/>
      <c r="AB293" s="307"/>
      <c r="AC293" s="523" t="s">
        <v>614</v>
      </c>
    </row>
    <row r="294" spans="1:29" ht="26.25" hidden="1" customHeight="1">
      <c r="A294" s="307"/>
      <c r="B294" s="316" t="s">
        <v>601</v>
      </c>
      <c r="C294" s="353" t="s">
        <v>610</v>
      </c>
      <c r="D294" s="317" t="s">
        <v>602</v>
      </c>
      <c r="E294" s="359" t="s">
        <v>615</v>
      </c>
      <c r="F294" s="319" t="s">
        <v>616</v>
      </c>
      <c r="G294" s="318" t="s">
        <v>260</v>
      </c>
      <c r="H294" s="319">
        <v>5</v>
      </c>
      <c r="I294" s="319">
        <v>5</v>
      </c>
      <c r="J294" s="319">
        <v>0</v>
      </c>
      <c r="K294" s="319">
        <v>0</v>
      </c>
      <c r="L294" s="319">
        <v>0</v>
      </c>
      <c r="M294" s="319">
        <v>0</v>
      </c>
      <c r="N294" s="319">
        <v>0</v>
      </c>
      <c r="O294" s="319">
        <v>0</v>
      </c>
      <c r="P294" s="319">
        <v>0</v>
      </c>
      <c r="Q294" s="319">
        <v>1</v>
      </c>
      <c r="R294" s="319">
        <v>0</v>
      </c>
      <c r="S294" s="319">
        <v>0</v>
      </c>
      <c r="T294" s="319">
        <v>0</v>
      </c>
      <c r="U294" s="319" t="s">
        <v>254</v>
      </c>
      <c r="V294" s="314" t="s">
        <v>306</v>
      </c>
      <c r="W294" s="315">
        <v>1</v>
      </c>
      <c r="X294" s="307"/>
      <c r="Y294" s="320" t="s">
        <v>503</v>
      </c>
      <c r="Z294" s="307"/>
      <c r="AA294" s="307"/>
      <c r="AB294" s="307"/>
      <c r="AC294" s="523" t="s">
        <v>616</v>
      </c>
    </row>
    <row r="295" spans="1:29" ht="26.25" hidden="1" customHeight="1">
      <c r="A295" s="307"/>
      <c r="B295" s="316" t="s">
        <v>601</v>
      </c>
      <c r="C295" s="353" t="s">
        <v>610</v>
      </c>
      <c r="D295" s="317" t="s">
        <v>602</v>
      </c>
      <c r="E295" s="359" t="s">
        <v>631</v>
      </c>
      <c r="F295" s="319" t="s">
        <v>713</v>
      </c>
      <c r="G295" s="318" t="s">
        <v>1167</v>
      </c>
      <c r="H295" s="319">
        <v>5</v>
      </c>
      <c r="I295" s="319">
        <v>5</v>
      </c>
      <c r="J295" s="319">
        <v>0</v>
      </c>
      <c r="K295" s="319">
        <v>0</v>
      </c>
      <c r="L295" s="319">
        <v>0</v>
      </c>
      <c r="M295" s="319">
        <v>0</v>
      </c>
      <c r="N295" s="319">
        <v>0</v>
      </c>
      <c r="O295" s="319">
        <v>0</v>
      </c>
      <c r="P295" s="319">
        <v>0</v>
      </c>
      <c r="Q295" s="319">
        <v>1</v>
      </c>
      <c r="R295" s="319">
        <v>0</v>
      </c>
      <c r="S295" s="319">
        <v>0</v>
      </c>
      <c r="T295" s="319">
        <v>0</v>
      </c>
      <c r="U295" s="319" t="s">
        <v>254</v>
      </c>
      <c r="V295" s="314" t="s">
        <v>306</v>
      </c>
      <c r="W295" s="315">
        <v>1</v>
      </c>
      <c r="X295" s="320" t="s">
        <v>617</v>
      </c>
      <c r="Y295" s="320" t="s">
        <v>505</v>
      </c>
      <c r="Z295" s="307"/>
      <c r="AA295" s="319"/>
      <c r="AB295" s="307"/>
      <c r="AC295" s="9" t="s">
        <v>713</v>
      </c>
    </row>
    <row r="296" spans="1:29" ht="26.25" hidden="1" customHeight="1">
      <c r="A296" s="307"/>
      <c r="B296" s="316" t="s">
        <v>601</v>
      </c>
      <c r="C296" s="353" t="s">
        <v>610</v>
      </c>
      <c r="D296" s="317" t="s">
        <v>602</v>
      </c>
      <c r="E296" s="359" t="s">
        <v>622</v>
      </c>
      <c r="F296" s="319" t="s">
        <v>623</v>
      </c>
      <c r="G296" s="318" t="s">
        <v>624</v>
      </c>
      <c r="H296" s="319">
        <v>5</v>
      </c>
      <c r="I296" s="319">
        <v>5</v>
      </c>
      <c r="J296" s="319">
        <v>0</v>
      </c>
      <c r="K296" s="319">
        <v>0</v>
      </c>
      <c r="L296" s="319">
        <v>0</v>
      </c>
      <c r="M296" s="319">
        <v>0</v>
      </c>
      <c r="N296" s="319">
        <v>0</v>
      </c>
      <c r="O296" s="319">
        <v>0</v>
      </c>
      <c r="P296" s="319">
        <v>0</v>
      </c>
      <c r="Q296" s="319">
        <v>1</v>
      </c>
      <c r="R296" s="319">
        <v>0</v>
      </c>
      <c r="S296" s="319">
        <v>0</v>
      </c>
      <c r="T296" s="319">
        <v>0</v>
      </c>
      <c r="U296" s="319" t="s">
        <v>254</v>
      </c>
      <c r="V296" s="314" t="s">
        <v>306</v>
      </c>
      <c r="W296" s="315">
        <v>1</v>
      </c>
      <c r="X296" s="307"/>
      <c r="Y296" s="320" t="s">
        <v>503</v>
      </c>
      <c r="Z296" s="307"/>
      <c r="AA296" s="307"/>
      <c r="AB296" s="307"/>
      <c r="AC296" t="s">
        <v>623</v>
      </c>
    </row>
    <row r="297" spans="1:29" ht="26.25" hidden="1" customHeight="1">
      <c r="A297" s="307"/>
      <c r="B297" s="316" t="s">
        <v>601</v>
      </c>
      <c r="C297" s="353" t="s">
        <v>607</v>
      </c>
      <c r="D297" s="307"/>
      <c r="E297" s="358"/>
      <c r="F297" s="319" t="s">
        <v>201</v>
      </c>
      <c r="G297" s="318" t="s">
        <v>180</v>
      </c>
      <c r="H297" s="319">
        <v>3</v>
      </c>
      <c r="I297" s="319">
        <v>3</v>
      </c>
      <c r="J297" s="319">
        <v>0</v>
      </c>
      <c r="K297" s="319">
        <v>0</v>
      </c>
      <c r="L297" s="319">
        <v>0</v>
      </c>
      <c r="M297" s="319">
        <v>0</v>
      </c>
      <c r="N297" s="319">
        <v>0</v>
      </c>
      <c r="O297" s="319">
        <v>0</v>
      </c>
      <c r="P297" s="319">
        <v>0</v>
      </c>
      <c r="Q297" s="319">
        <v>1</v>
      </c>
      <c r="R297" s="319">
        <v>30</v>
      </c>
      <c r="S297" s="319">
        <v>15</v>
      </c>
      <c r="T297" s="319">
        <v>2</v>
      </c>
      <c r="U297" s="319" t="s">
        <v>265</v>
      </c>
      <c r="V297" s="314" t="s">
        <v>306</v>
      </c>
      <c r="W297" s="315">
        <v>1</v>
      </c>
      <c r="X297" s="320" t="s">
        <v>608</v>
      </c>
      <c r="Y297" s="307"/>
      <c r="Z297" s="307"/>
      <c r="AA297" s="307"/>
      <c r="AB297" s="307"/>
      <c r="AC297" t="s">
        <v>201</v>
      </c>
    </row>
    <row r="298" spans="1:29" ht="26.25" hidden="1" customHeight="1">
      <c r="A298" s="307"/>
      <c r="B298" s="316" t="s">
        <v>601</v>
      </c>
      <c r="C298" s="353" t="s">
        <v>625</v>
      </c>
      <c r="D298" s="307"/>
      <c r="E298" s="358"/>
      <c r="F298" s="319" t="s">
        <v>220</v>
      </c>
      <c r="G298" s="318" t="s">
        <v>159</v>
      </c>
      <c r="H298" s="319">
        <v>3</v>
      </c>
      <c r="I298" s="319">
        <v>2</v>
      </c>
      <c r="J298" s="319">
        <v>0</v>
      </c>
      <c r="K298" s="319">
        <v>1</v>
      </c>
      <c r="L298" s="319">
        <v>0</v>
      </c>
      <c r="M298" s="319">
        <v>0</v>
      </c>
      <c r="N298" s="319">
        <v>0</v>
      </c>
      <c r="O298" s="319">
        <v>0</v>
      </c>
      <c r="P298" s="319">
        <v>0</v>
      </c>
      <c r="Q298" s="319">
        <v>1</v>
      </c>
      <c r="R298" s="319">
        <v>27</v>
      </c>
      <c r="S298" s="319">
        <v>18</v>
      </c>
      <c r="T298" s="319">
        <v>3</v>
      </c>
      <c r="U298" s="319" t="s">
        <v>265</v>
      </c>
      <c r="V298" s="314" t="s">
        <v>306</v>
      </c>
      <c r="W298" s="315">
        <v>1</v>
      </c>
      <c r="X298" s="320" t="s">
        <v>627</v>
      </c>
      <c r="Y298" s="307"/>
      <c r="Z298" s="307"/>
      <c r="AA298" s="307"/>
      <c r="AB298" s="307"/>
      <c r="AC298" t="s">
        <v>220</v>
      </c>
    </row>
    <row r="299" spans="1:29" ht="26.25" hidden="1" customHeight="1">
      <c r="A299" s="307"/>
      <c r="B299" s="316" t="s">
        <v>601</v>
      </c>
      <c r="C299" s="353" t="s">
        <v>294</v>
      </c>
      <c r="D299" s="317" t="s">
        <v>602</v>
      </c>
      <c r="E299" s="358"/>
      <c r="F299" s="319" t="s">
        <v>222</v>
      </c>
      <c r="G299" s="318" t="s">
        <v>29</v>
      </c>
      <c r="H299" s="319">
        <v>3</v>
      </c>
      <c r="I299" s="319">
        <v>2</v>
      </c>
      <c r="J299" s="319">
        <v>1</v>
      </c>
      <c r="K299" s="319">
        <v>0</v>
      </c>
      <c r="L299" s="319">
        <v>0</v>
      </c>
      <c r="M299" s="319">
        <v>0</v>
      </c>
      <c r="N299" s="319">
        <v>0</v>
      </c>
      <c r="O299" s="319">
        <v>0</v>
      </c>
      <c r="P299" s="319">
        <v>0</v>
      </c>
      <c r="Q299" s="319">
        <v>1</v>
      </c>
      <c r="R299" s="319">
        <v>93</v>
      </c>
      <c r="S299" s="319">
        <v>33</v>
      </c>
      <c r="T299" s="319">
        <v>3</v>
      </c>
      <c r="U299" s="319" t="s">
        <v>265</v>
      </c>
      <c r="V299" s="314" t="s">
        <v>306</v>
      </c>
      <c r="W299" s="315">
        <v>1</v>
      </c>
      <c r="X299" s="320" t="s">
        <v>627</v>
      </c>
      <c r="Y299" s="307"/>
      <c r="Z299" s="307"/>
      <c r="AA299" s="307"/>
      <c r="AB299" s="307"/>
      <c r="AC299" t="s">
        <v>222</v>
      </c>
    </row>
    <row r="300" spans="1:29" ht="26.25" hidden="1" customHeight="1">
      <c r="A300" s="307"/>
      <c r="B300" s="316" t="s">
        <v>601</v>
      </c>
      <c r="C300" s="353" t="s">
        <v>294</v>
      </c>
      <c r="D300" s="317" t="s">
        <v>602</v>
      </c>
      <c r="E300" s="358"/>
      <c r="F300" s="319" t="s">
        <v>221</v>
      </c>
      <c r="G300" s="318" t="s">
        <v>93</v>
      </c>
      <c r="H300" s="319">
        <v>3</v>
      </c>
      <c r="I300" s="319">
        <v>3</v>
      </c>
      <c r="J300" s="319">
        <v>0</v>
      </c>
      <c r="K300" s="319">
        <v>0</v>
      </c>
      <c r="L300" s="319">
        <v>0</v>
      </c>
      <c r="M300" s="319">
        <v>0</v>
      </c>
      <c r="N300" s="319">
        <v>0</v>
      </c>
      <c r="O300" s="319">
        <v>0</v>
      </c>
      <c r="P300" s="319">
        <v>0</v>
      </c>
      <c r="Q300" s="319">
        <v>1</v>
      </c>
      <c r="R300" s="319">
        <v>40</v>
      </c>
      <c r="S300" s="319">
        <v>50</v>
      </c>
      <c r="T300" s="319">
        <v>4</v>
      </c>
      <c r="U300" s="319" t="s">
        <v>265</v>
      </c>
      <c r="V300" s="314" t="s">
        <v>306</v>
      </c>
      <c r="W300" s="315">
        <v>1</v>
      </c>
      <c r="X300" s="320" t="s">
        <v>655</v>
      </c>
      <c r="Y300" s="307"/>
      <c r="Z300" s="307"/>
      <c r="AA300" s="307"/>
      <c r="AB300" s="307"/>
      <c r="AC300" t="s">
        <v>221</v>
      </c>
    </row>
    <row r="301" spans="1:29" ht="26.25" hidden="1" customHeight="1">
      <c r="A301" s="311">
        <v>23</v>
      </c>
      <c r="B301" s="312" t="s">
        <v>307</v>
      </c>
      <c r="C301" s="313"/>
      <c r="D301" s="313"/>
      <c r="E301" s="357"/>
      <c r="F301" s="364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4" t="s">
        <v>307</v>
      </c>
      <c r="W301" s="334">
        <v>3</v>
      </c>
      <c r="X301" s="313"/>
      <c r="Y301" s="313"/>
      <c r="Z301" s="313"/>
      <c r="AA301" s="313"/>
      <c r="AB301" s="313"/>
      <c r="AC301">
        <v>0</v>
      </c>
    </row>
    <row r="302" spans="1:29" ht="26.25" hidden="1" customHeight="1">
      <c r="A302" s="307"/>
      <c r="B302" s="316" t="s">
        <v>601</v>
      </c>
      <c r="C302" s="353" t="s">
        <v>294</v>
      </c>
      <c r="D302" s="317" t="s">
        <v>602</v>
      </c>
      <c r="E302" s="358"/>
      <c r="F302" s="319" t="s">
        <v>222</v>
      </c>
      <c r="G302" s="318" t="s">
        <v>29</v>
      </c>
      <c r="H302" s="319">
        <v>3</v>
      </c>
      <c r="I302" s="319">
        <v>2</v>
      </c>
      <c r="J302" s="319">
        <v>1</v>
      </c>
      <c r="K302" s="319">
        <v>0</v>
      </c>
      <c r="L302" s="319">
        <v>0</v>
      </c>
      <c r="M302" s="319">
        <v>0</v>
      </c>
      <c r="N302" s="319">
        <v>0</v>
      </c>
      <c r="O302" s="319">
        <v>0</v>
      </c>
      <c r="P302" s="319">
        <v>0</v>
      </c>
      <c r="Q302" s="319">
        <v>1</v>
      </c>
      <c r="R302" s="319">
        <v>93</v>
      </c>
      <c r="S302" s="319">
        <v>33</v>
      </c>
      <c r="T302" s="319">
        <v>3</v>
      </c>
      <c r="U302" s="319" t="s">
        <v>265</v>
      </c>
      <c r="V302" s="314" t="s">
        <v>307</v>
      </c>
      <c r="W302" s="315">
        <v>3</v>
      </c>
      <c r="X302" s="320" t="s">
        <v>627</v>
      </c>
      <c r="Y302" s="307"/>
      <c r="Z302" s="307"/>
      <c r="AA302" s="307"/>
      <c r="AB302" s="307"/>
      <c r="AC302" t="s">
        <v>222</v>
      </c>
    </row>
    <row r="303" spans="1:29" ht="26.25" hidden="1" customHeight="1">
      <c r="A303" s="307"/>
      <c r="B303" s="316" t="s">
        <v>601</v>
      </c>
      <c r="C303" s="353" t="s">
        <v>294</v>
      </c>
      <c r="D303" s="317" t="s">
        <v>602</v>
      </c>
      <c r="E303" s="358"/>
      <c r="F303" s="319" t="s">
        <v>221</v>
      </c>
      <c r="G303" s="318" t="s">
        <v>93</v>
      </c>
      <c r="H303" s="319">
        <v>3</v>
      </c>
      <c r="I303" s="319">
        <v>3</v>
      </c>
      <c r="J303" s="319">
        <v>0</v>
      </c>
      <c r="K303" s="319">
        <v>0</v>
      </c>
      <c r="L303" s="319">
        <v>0</v>
      </c>
      <c r="M303" s="319">
        <v>0</v>
      </c>
      <c r="N303" s="319">
        <v>0</v>
      </c>
      <c r="O303" s="319">
        <v>0</v>
      </c>
      <c r="P303" s="319">
        <v>0</v>
      </c>
      <c r="Q303" s="319">
        <v>1</v>
      </c>
      <c r="R303" s="319">
        <v>40</v>
      </c>
      <c r="S303" s="319">
        <v>50</v>
      </c>
      <c r="T303" s="319">
        <v>4</v>
      </c>
      <c r="U303" s="319" t="s">
        <v>265</v>
      </c>
      <c r="V303" s="314" t="s">
        <v>307</v>
      </c>
      <c r="W303" s="315">
        <v>3</v>
      </c>
      <c r="X303" s="320" t="s">
        <v>655</v>
      </c>
      <c r="Y303" s="307"/>
      <c r="Z303" s="307"/>
      <c r="AA303" s="307"/>
      <c r="AB303" s="307"/>
      <c r="AC303" t="s">
        <v>221</v>
      </c>
    </row>
    <row r="304" spans="1:29" ht="26.25" hidden="1" customHeight="1">
      <c r="A304" s="307"/>
      <c r="B304" s="316" t="s">
        <v>601</v>
      </c>
      <c r="C304" s="353" t="s">
        <v>625</v>
      </c>
      <c r="D304" s="307"/>
      <c r="E304" s="358"/>
      <c r="F304" s="319" t="s">
        <v>220</v>
      </c>
      <c r="G304" s="318" t="s">
        <v>159</v>
      </c>
      <c r="H304" s="319">
        <v>3</v>
      </c>
      <c r="I304" s="319">
        <v>2</v>
      </c>
      <c r="J304" s="319">
        <v>0</v>
      </c>
      <c r="K304" s="319">
        <v>1</v>
      </c>
      <c r="L304" s="319">
        <v>0</v>
      </c>
      <c r="M304" s="319">
        <v>0</v>
      </c>
      <c r="N304" s="319">
        <v>0</v>
      </c>
      <c r="O304" s="319">
        <v>0</v>
      </c>
      <c r="P304" s="319">
        <v>0</v>
      </c>
      <c r="Q304" s="319">
        <v>1</v>
      </c>
      <c r="R304" s="319">
        <v>27</v>
      </c>
      <c r="S304" s="319">
        <v>18</v>
      </c>
      <c r="T304" s="319">
        <v>3</v>
      </c>
      <c r="U304" s="319" t="s">
        <v>265</v>
      </c>
      <c r="V304" s="314" t="s">
        <v>307</v>
      </c>
      <c r="W304" s="315">
        <v>3</v>
      </c>
      <c r="X304" s="320" t="s">
        <v>627</v>
      </c>
      <c r="Y304" s="307"/>
      <c r="Z304" s="307"/>
      <c r="AA304" s="307"/>
      <c r="AB304" s="307"/>
      <c r="AC304" t="s">
        <v>220</v>
      </c>
    </row>
    <row r="305" spans="1:29" ht="26.25" hidden="1" customHeight="1">
      <c r="A305" s="307"/>
      <c r="B305" s="316" t="s">
        <v>601</v>
      </c>
      <c r="C305" s="353" t="s">
        <v>607</v>
      </c>
      <c r="D305" s="307"/>
      <c r="E305" s="358"/>
      <c r="F305" s="319" t="s">
        <v>201</v>
      </c>
      <c r="G305" s="318" t="s">
        <v>180</v>
      </c>
      <c r="H305" s="319">
        <v>3</v>
      </c>
      <c r="I305" s="319">
        <v>3</v>
      </c>
      <c r="J305" s="319">
        <v>0</v>
      </c>
      <c r="K305" s="319">
        <v>0</v>
      </c>
      <c r="L305" s="319">
        <v>0</v>
      </c>
      <c r="M305" s="319">
        <v>0</v>
      </c>
      <c r="N305" s="319">
        <v>0</v>
      </c>
      <c r="O305" s="319">
        <v>0</v>
      </c>
      <c r="P305" s="319">
        <v>0</v>
      </c>
      <c r="Q305" s="319">
        <v>1</v>
      </c>
      <c r="R305" s="319">
        <v>30</v>
      </c>
      <c r="S305" s="319">
        <v>15</v>
      </c>
      <c r="T305" s="319">
        <v>2</v>
      </c>
      <c r="U305" s="319" t="s">
        <v>265</v>
      </c>
      <c r="V305" s="314" t="s">
        <v>307</v>
      </c>
      <c r="W305" s="315">
        <v>3</v>
      </c>
      <c r="X305" s="320" t="s">
        <v>608</v>
      </c>
      <c r="Y305" s="307"/>
      <c r="Z305" s="307"/>
      <c r="AA305" s="307"/>
      <c r="AB305" s="307"/>
      <c r="AC305" t="s">
        <v>201</v>
      </c>
    </row>
    <row r="306" spans="1:29" ht="26.25" hidden="1" customHeight="1">
      <c r="A306" s="307"/>
      <c r="B306" s="316" t="s">
        <v>601</v>
      </c>
      <c r="C306" s="353" t="s">
        <v>294</v>
      </c>
      <c r="D306" s="317" t="s">
        <v>602</v>
      </c>
      <c r="E306" s="358"/>
      <c r="F306" s="319" t="s">
        <v>653</v>
      </c>
      <c r="G306" s="318" t="s">
        <v>654</v>
      </c>
      <c r="H306" s="319">
        <v>3</v>
      </c>
      <c r="I306" s="319">
        <v>2</v>
      </c>
      <c r="J306" s="319">
        <v>1</v>
      </c>
      <c r="K306" s="319">
        <v>0</v>
      </c>
      <c r="L306" s="319">
        <v>0</v>
      </c>
      <c r="M306" s="319">
        <v>0</v>
      </c>
      <c r="N306" s="319">
        <v>0</v>
      </c>
      <c r="O306" s="319">
        <v>0</v>
      </c>
      <c r="P306" s="319">
        <v>0</v>
      </c>
      <c r="Q306" s="319">
        <v>1</v>
      </c>
      <c r="R306" s="319">
        <v>100</v>
      </c>
      <c r="S306" s="319">
        <v>20</v>
      </c>
      <c r="T306" s="319">
        <v>4</v>
      </c>
      <c r="U306" s="319" t="s">
        <v>265</v>
      </c>
      <c r="V306" s="314" t="s">
        <v>307</v>
      </c>
      <c r="W306" s="315">
        <v>3</v>
      </c>
      <c r="X306" s="320" t="s">
        <v>655</v>
      </c>
      <c r="Y306" s="307"/>
      <c r="Z306" s="307"/>
      <c r="AA306" s="307"/>
      <c r="AB306" s="307"/>
      <c r="AC306" t="s">
        <v>653</v>
      </c>
    </row>
    <row r="307" spans="1:29" ht="26.25" hidden="1" customHeight="1">
      <c r="A307" s="307"/>
      <c r="B307" s="316" t="s">
        <v>601</v>
      </c>
      <c r="C307" s="353" t="s">
        <v>610</v>
      </c>
      <c r="D307" s="317" t="s">
        <v>602</v>
      </c>
      <c r="E307" s="359" t="s">
        <v>611</v>
      </c>
      <c r="F307" s="319" t="s">
        <v>612</v>
      </c>
      <c r="G307" s="318" t="s">
        <v>257</v>
      </c>
      <c r="H307" s="319">
        <v>5</v>
      </c>
      <c r="I307" s="319">
        <v>5</v>
      </c>
      <c r="J307" s="319">
        <v>0</v>
      </c>
      <c r="K307" s="319">
        <v>0</v>
      </c>
      <c r="L307" s="319">
        <v>0</v>
      </c>
      <c r="M307" s="319">
        <v>0</v>
      </c>
      <c r="N307" s="319">
        <v>0</v>
      </c>
      <c r="O307" s="319">
        <v>0</v>
      </c>
      <c r="P307" s="319">
        <v>0</v>
      </c>
      <c r="Q307" s="319">
        <v>1</v>
      </c>
      <c r="R307" s="319">
        <v>0</v>
      </c>
      <c r="S307" s="319">
        <v>0</v>
      </c>
      <c r="T307" s="319">
        <v>0</v>
      </c>
      <c r="U307" s="319" t="s">
        <v>254</v>
      </c>
      <c r="V307" s="314" t="s">
        <v>307</v>
      </c>
      <c r="W307" s="315">
        <v>3</v>
      </c>
      <c r="X307" s="307"/>
      <c r="Y307" s="320" t="s">
        <v>503</v>
      </c>
      <c r="Z307" s="307"/>
      <c r="AA307" s="307"/>
      <c r="AB307" s="307"/>
      <c r="AC307" t="s">
        <v>612</v>
      </c>
    </row>
    <row r="308" spans="1:29" ht="26.25" hidden="1" customHeight="1">
      <c r="A308" s="307"/>
      <c r="B308" s="316" t="s">
        <v>601</v>
      </c>
      <c r="C308" s="353" t="s">
        <v>610</v>
      </c>
      <c r="D308" s="317" t="s">
        <v>602</v>
      </c>
      <c r="E308" s="359" t="s">
        <v>613</v>
      </c>
      <c r="F308" s="319" t="s">
        <v>614</v>
      </c>
      <c r="G308" s="318" t="s">
        <v>263</v>
      </c>
      <c r="H308" s="319">
        <v>5</v>
      </c>
      <c r="I308" s="319">
        <v>5</v>
      </c>
      <c r="J308" s="319">
        <v>0</v>
      </c>
      <c r="K308" s="319">
        <v>0</v>
      </c>
      <c r="L308" s="319">
        <v>0</v>
      </c>
      <c r="M308" s="319">
        <v>0</v>
      </c>
      <c r="N308" s="319">
        <v>0</v>
      </c>
      <c r="O308" s="319">
        <v>0</v>
      </c>
      <c r="P308" s="319">
        <v>0</v>
      </c>
      <c r="Q308" s="319">
        <v>1</v>
      </c>
      <c r="R308" s="319">
        <v>0</v>
      </c>
      <c r="S308" s="319">
        <v>0</v>
      </c>
      <c r="T308" s="319">
        <v>0</v>
      </c>
      <c r="U308" s="319" t="s">
        <v>254</v>
      </c>
      <c r="V308" s="314" t="s">
        <v>307</v>
      </c>
      <c r="W308" s="315">
        <v>3</v>
      </c>
      <c r="X308" s="307"/>
      <c r="Y308" s="320" t="s">
        <v>503</v>
      </c>
      <c r="Z308" s="307"/>
      <c r="AA308" s="307"/>
      <c r="AB308" s="307"/>
      <c r="AC308" t="s">
        <v>614</v>
      </c>
    </row>
    <row r="309" spans="1:29" ht="26.25" hidden="1" customHeight="1">
      <c r="A309" s="307"/>
      <c r="B309" s="316" t="s">
        <v>601</v>
      </c>
      <c r="C309" s="353" t="s">
        <v>610</v>
      </c>
      <c r="D309" s="317" t="s">
        <v>602</v>
      </c>
      <c r="E309" s="359" t="s">
        <v>615</v>
      </c>
      <c r="F309" s="319" t="s">
        <v>616</v>
      </c>
      <c r="G309" s="318" t="s">
        <v>260</v>
      </c>
      <c r="H309" s="319">
        <v>5</v>
      </c>
      <c r="I309" s="319">
        <v>5</v>
      </c>
      <c r="J309" s="319">
        <v>0</v>
      </c>
      <c r="K309" s="319">
        <v>0</v>
      </c>
      <c r="L309" s="319">
        <v>0</v>
      </c>
      <c r="M309" s="319">
        <v>0</v>
      </c>
      <c r="N309" s="319">
        <v>0</v>
      </c>
      <c r="O309" s="319">
        <v>0</v>
      </c>
      <c r="P309" s="319">
        <v>0</v>
      </c>
      <c r="Q309" s="319">
        <v>1</v>
      </c>
      <c r="R309" s="319">
        <v>0</v>
      </c>
      <c r="S309" s="319">
        <v>0</v>
      </c>
      <c r="T309" s="319">
        <v>0</v>
      </c>
      <c r="U309" s="319" t="s">
        <v>254</v>
      </c>
      <c r="V309" s="314" t="s">
        <v>307</v>
      </c>
      <c r="W309" s="315">
        <v>3</v>
      </c>
      <c r="X309" s="307"/>
      <c r="Y309" s="320" t="s">
        <v>503</v>
      </c>
      <c r="Z309" s="307"/>
      <c r="AA309" s="307"/>
      <c r="AB309" s="307"/>
      <c r="AC309" t="s">
        <v>616</v>
      </c>
    </row>
    <row r="310" spans="1:29" ht="26.25" hidden="1" customHeight="1">
      <c r="A310" s="307"/>
      <c r="B310" s="316" t="s">
        <v>601</v>
      </c>
      <c r="C310" s="353" t="s">
        <v>610</v>
      </c>
      <c r="D310" s="317" t="s">
        <v>602</v>
      </c>
      <c r="E310" s="359" t="s">
        <v>631</v>
      </c>
      <c r="F310" s="319" t="s">
        <v>713</v>
      </c>
      <c r="G310" s="318" t="s">
        <v>1167</v>
      </c>
      <c r="H310" s="319">
        <v>5</v>
      </c>
      <c r="I310" s="319">
        <v>5</v>
      </c>
      <c r="J310" s="319">
        <v>0</v>
      </c>
      <c r="K310" s="319">
        <v>0</v>
      </c>
      <c r="L310" s="319">
        <v>0</v>
      </c>
      <c r="M310" s="319">
        <v>0</v>
      </c>
      <c r="N310" s="319">
        <v>0</v>
      </c>
      <c r="O310" s="319">
        <v>0</v>
      </c>
      <c r="P310" s="319">
        <v>0</v>
      </c>
      <c r="Q310" s="319">
        <v>1</v>
      </c>
      <c r="R310" s="319">
        <v>0</v>
      </c>
      <c r="S310" s="319">
        <v>0</v>
      </c>
      <c r="T310" s="319">
        <v>0</v>
      </c>
      <c r="U310" s="319" t="s">
        <v>254</v>
      </c>
      <c r="V310" s="314" t="s">
        <v>307</v>
      </c>
      <c r="W310" s="315">
        <v>3</v>
      </c>
      <c r="X310" s="320" t="s">
        <v>617</v>
      </c>
      <c r="Y310" s="320" t="s">
        <v>505</v>
      </c>
      <c r="Z310" s="307"/>
      <c r="AA310" s="319"/>
      <c r="AB310" s="307"/>
      <c r="AC310" s="9" t="s">
        <v>713</v>
      </c>
    </row>
    <row r="311" spans="1:29" ht="26.25" hidden="1" customHeight="1">
      <c r="A311" s="307"/>
      <c r="B311" s="316" t="s">
        <v>601</v>
      </c>
      <c r="C311" s="353" t="s">
        <v>610</v>
      </c>
      <c r="D311" s="317" t="s">
        <v>602</v>
      </c>
      <c r="E311" s="359" t="s">
        <v>622</v>
      </c>
      <c r="F311" s="319" t="s">
        <v>623</v>
      </c>
      <c r="G311" s="318" t="s">
        <v>624</v>
      </c>
      <c r="H311" s="319">
        <v>5</v>
      </c>
      <c r="I311" s="319">
        <v>5</v>
      </c>
      <c r="J311" s="319">
        <v>0</v>
      </c>
      <c r="K311" s="319">
        <v>0</v>
      </c>
      <c r="L311" s="319">
        <v>0</v>
      </c>
      <c r="M311" s="319">
        <v>0</v>
      </c>
      <c r="N311" s="319">
        <v>0</v>
      </c>
      <c r="O311" s="319">
        <v>0</v>
      </c>
      <c r="P311" s="319">
        <v>0</v>
      </c>
      <c r="Q311" s="319">
        <v>1</v>
      </c>
      <c r="R311" s="319">
        <v>0</v>
      </c>
      <c r="S311" s="319">
        <v>0</v>
      </c>
      <c r="T311" s="319">
        <v>0</v>
      </c>
      <c r="U311" s="319" t="s">
        <v>254</v>
      </c>
      <c r="V311" s="314" t="s">
        <v>307</v>
      </c>
      <c r="W311" s="315">
        <v>3</v>
      </c>
      <c r="X311" s="307"/>
      <c r="Y311" s="320" t="s">
        <v>503</v>
      </c>
      <c r="Z311" s="307"/>
      <c r="AA311" s="307"/>
      <c r="AB311" s="307"/>
      <c r="AC311" t="s">
        <v>623</v>
      </c>
    </row>
    <row r="312" spans="1:29" ht="26.25" hidden="1" customHeight="1">
      <c r="A312" s="311">
        <v>24</v>
      </c>
      <c r="B312" s="340" t="s">
        <v>308</v>
      </c>
      <c r="C312" s="313"/>
      <c r="D312" s="313"/>
      <c r="E312" s="357"/>
      <c r="F312" s="364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27" t="s">
        <v>308</v>
      </c>
      <c r="W312" s="334">
        <v>5</v>
      </c>
      <c r="X312" s="313"/>
      <c r="Y312" s="313"/>
      <c r="Z312" s="313"/>
      <c r="AA312" s="313"/>
      <c r="AB312" s="313"/>
      <c r="AC312">
        <v>0</v>
      </c>
    </row>
    <row r="313" spans="1:29" ht="26.25" hidden="1" customHeight="1">
      <c r="A313" s="307"/>
      <c r="B313" s="316" t="s">
        <v>601</v>
      </c>
      <c r="C313" s="353" t="s">
        <v>294</v>
      </c>
      <c r="D313" s="317" t="s">
        <v>602</v>
      </c>
      <c r="E313" s="358"/>
      <c r="F313" s="319" t="s">
        <v>221</v>
      </c>
      <c r="G313" s="318" t="s">
        <v>93</v>
      </c>
      <c r="H313" s="319">
        <v>3</v>
      </c>
      <c r="I313" s="319">
        <v>3</v>
      </c>
      <c r="J313" s="319">
        <v>0</v>
      </c>
      <c r="K313" s="319">
        <v>0</v>
      </c>
      <c r="L313" s="319">
        <v>0</v>
      </c>
      <c r="M313" s="319">
        <v>0</v>
      </c>
      <c r="N313" s="319">
        <v>0</v>
      </c>
      <c r="O313" s="319">
        <v>0</v>
      </c>
      <c r="P313" s="319">
        <v>0</v>
      </c>
      <c r="Q313" s="319">
        <v>1</v>
      </c>
      <c r="R313" s="319">
        <v>40</v>
      </c>
      <c r="S313" s="319">
        <v>50</v>
      </c>
      <c r="T313" s="319">
        <v>4</v>
      </c>
      <c r="U313" s="319" t="s">
        <v>265</v>
      </c>
      <c r="V313" s="327" t="s">
        <v>308</v>
      </c>
      <c r="W313" s="315">
        <v>5</v>
      </c>
      <c r="X313" s="323" t="s">
        <v>655</v>
      </c>
      <c r="Y313" s="307"/>
      <c r="Z313" s="307"/>
      <c r="AA313" s="307"/>
      <c r="AB313" s="307"/>
      <c r="AC313" t="s">
        <v>221</v>
      </c>
    </row>
    <row r="314" spans="1:29" ht="26.25" hidden="1" customHeight="1">
      <c r="A314" s="307"/>
      <c r="B314" s="316" t="s">
        <v>601</v>
      </c>
      <c r="C314" s="353" t="s">
        <v>607</v>
      </c>
      <c r="D314" s="307"/>
      <c r="E314" s="358"/>
      <c r="F314" s="319" t="s">
        <v>201</v>
      </c>
      <c r="G314" s="318" t="s">
        <v>180</v>
      </c>
      <c r="H314" s="319">
        <v>3</v>
      </c>
      <c r="I314" s="319">
        <v>3</v>
      </c>
      <c r="J314" s="319">
        <v>0</v>
      </c>
      <c r="K314" s="319">
        <v>0</v>
      </c>
      <c r="L314" s="319">
        <v>0</v>
      </c>
      <c r="M314" s="319">
        <v>0</v>
      </c>
      <c r="N314" s="319">
        <v>0</v>
      </c>
      <c r="O314" s="319">
        <v>0</v>
      </c>
      <c r="P314" s="319">
        <v>0</v>
      </c>
      <c r="Q314" s="319">
        <v>1</v>
      </c>
      <c r="R314" s="319">
        <v>30</v>
      </c>
      <c r="S314" s="319">
        <v>15</v>
      </c>
      <c r="T314" s="319">
        <v>2</v>
      </c>
      <c r="U314" s="319" t="s">
        <v>265</v>
      </c>
      <c r="V314" s="327" t="s">
        <v>308</v>
      </c>
      <c r="W314" s="315">
        <v>5</v>
      </c>
      <c r="X314" s="320" t="s">
        <v>608</v>
      </c>
      <c r="Y314" s="307"/>
      <c r="Z314" s="307"/>
      <c r="AA314" s="307"/>
      <c r="AB314" s="307"/>
      <c r="AC314" t="s">
        <v>201</v>
      </c>
    </row>
    <row r="315" spans="1:29" ht="26.25" hidden="1" customHeight="1">
      <c r="A315" s="307"/>
      <c r="B315" s="316" t="s">
        <v>601</v>
      </c>
      <c r="C315" s="353" t="s">
        <v>294</v>
      </c>
      <c r="D315" s="317" t="s">
        <v>602</v>
      </c>
      <c r="E315" s="358"/>
      <c r="F315" s="319" t="s">
        <v>653</v>
      </c>
      <c r="G315" s="318" t="s">
        <v>654</v>
      </c>
      <c r="H315" s="319">
        <v>3</v>
      </c>
      <c r="I315" s="319">
        <v>2</v>
      </c>
      <c r="J315" s="319">
        <v>1</v>
      </c>
      <c r="K315" s="319">
        <v>0</v>
      </c>
      <c r="L315" s="319">
        <v>0</v>
      </c>
      <c r="M315" s="319">
        <v>0</v>
      </c>
      <c r="N315" s="319">
        <v>0</v>
      </c>
      <c r="O315" s="319">
        <v>0</v>
      </c>
      <c r="P315" s="319">
        <v>0</v>
      </c>
      <c r="Q315" s="319">
        <v>1</v>
      </c>
      <c r="R315" s="319">
        <v>100</v>
      </c>
      <c r="S315" s="319">
        <v>20</v>
      </c>
      <c r="T315" s="319">
        <v>4</v>
      </c>
      <c r="U315" s="319" t="s">
        <v>265</v>
      </c>
      <c r="V315" s="327" t="s">
        <v>308</v>
      </c>
      <c r="W315" s="315">
        <v>5</v>
      </c>
      <c r="X315" s="323" t="s">
        <v>655</v>
      </c>
      <c r="Y315" s="307"/>
      <c r="Z315" s="321"/>
      <c r="AA315" s="321"/>
      <c r="AB315" s="321"/>
      <c r="AC315" t="s">
        <v>653</v>
      </c>
    </row>
    <row r="316" spans="1:29" ht="26.25" hidden="1" customHeight="1">
      <c r="A316" s="307"/>
      <c r="B316" s="316" t="s">
        <v>601</v>
      </c>
      <c r="C316" s="353" t="s">
        <v>610</v>
      </c>
      <c r="D316" s="317" t="s">
        <v>602</v>
      </c>
      <c r="E316" s="359" t="s">
        <v>613</v>
      </c>
      <c r="F316" s="319" t="s">
        <v>614</v>
      </c>
      <c r="G316" s="318" t="s">
        <v>263</v>
      </c>
      <c r="H316" s="319">
        <v>5</v>
      </c>
      <c r="I316" s="319">
        <v>5</v>
      </c>
      <c r="J316" s="319">
        <v>0</v>
      </c>
      <c r="K316" s="319">
        <v>0</v>
      </c>
      <c r="L316" s="319">
        <v>0</v>
      </c>
      <c r="M316" s="319">
        <v>0</v>
      </c>
      <c r="N316" s="319">
        <v>0</v>
      </c>
      <c r="O316" s="319">
        <v>0</v>
      </c>
      <c r="P316" s="319">
        <v>0</v>
      </c>
      <c r="Q316" s="319">
        <v>1</v>
      </c>
      <c r="R316" s="319">
        <v>0</v>
      </c>
      <c r="S316" s="319">
        <v>0</v>
      </c>
      <c r="T316" s="319">
        <v>0</v>
      </c>
      <c r="U316" s="319" t="s">
        <v>254</v>
      </c>
      <c r="V316" s="327" t="s">
        <v>308</v>
      </c>
      <c r="W316" s="315">
        <v>5</v>
      </c>
      <c r="X316" s="307"/>
      <c r="Y316" s="320" t="s">
        <v>504</v>
      </c>
      <c r="Z316" s="321"/>
      <c r="AA316" s="321"/>
      <c r="AB316" s="321"/>
      <c r="AC316" t="s">
        <v>614</v>
      </c>
    </row>
    <row r="317" spans="1:29" ht="26.25" hidden="1" customHeight="1">
      <c r="A317" s="307"/>
      <c r="B317" s="316" t="s">
        <v>601</v>
      </c>
      <c r="C317" s="353" t="s">
        <v>610</v>
      </c>
      <c r="D317" s="317" t="s">
        <v>602</v>
      </c>
      <c r="E317" s="359" t="s">
        <v>615</v>
      </c>
      <c r="F317" s="319" t="s">
        <v>616</v>
      </c>
      <c r="G317" s="318" t="s">
        <v>260</v>
      </c>
      <c r="H317" s="319">
        <v>5</v>
      </c>
      <c r="I317" s="319">
        <v>5</v>
      </c>
      <c r="J317" s="319">
        <v>0</v>
      </c>
      <c r="K317" s="319">
        <v>0</v>
      </c>
      <c r="L317" s="319">
        <v>0</v>
      </c>
      <c r="M317" s="319">
        <v>0</v>
      </c>
      <c r="N317" s="319">
        <v>0</v>
      </c>
      <c r="O317" s="319">
        <v>0</v>
      </c>
      <c r="P317" s="319">
        <v>0</v>
      </c>
      <c r="Q317" s="319">
        <v>1</v>
      </c>
      <c r="R317" s="319">
        <v>0</v>
      </c>
      <c r="S317" s="319">
        <v>0</v>
      </c>
      <c r="T317" s="319">
        <v>0</v>
      </c>
      <c r="U317" s="319" t="s">
        <v>254</v>
      </c>
      <c r="V317" s="327" t="s">
        <v>308</v>
      </c>
      <c r="W317" s="315">
        <v>5</v>
      </c>
      <c r="X317" s="320" t="s">
        <v>617</v>
      </c>
      <c r="Y317" s="320" t="s">
        <v>504</v>
      </c>
      <c r="Z317" s="321"/>
      <c r="AA317" s="321"/>
      <c r="AB317" s="321"/>
      <c r="AC317" t="s">
        <v>616</v>
      </c>
    </row>
    <row r="318" spans="1:29" ht="26.25" hidden="1" customHeight="1">
      <c r="A318" s="307"/>
      <c r="B318" s="316" t="s">
        <v>601</v>
      </c>
      <c r="C318" s="353" t="s">
        <v>610</v>
      </c>
      <c r="D318" s="317" t="s">
        <v>602</v>
      </c>
      <c r="E318" s="359" t="s">
        <v>631</v>
      </c>
      <c r="F318" s="319" t="s">
        <v>657</v>
      </c>
      <c r="G318" s="318" t="s">
        <v>658</v>
      </c>
      <c r="H318" s="319">
        <v>5</v>
      </c>
      <c r="I318" s="319">
        <v>5</v>
      </c>
      <c r="J318" s="319">
        <v>0</v>
      </c>
      <c r="K318" s="319">
        <v>0</v>
      </c>
      <c r="L318" s="319">
        <v>0</v>
      </c>
      <c r="M318" s="319">
        <v>0</v>
      </c>
      <c r="N318" s="319">
        <v>0</v>
      </c>
      <c r="O318" s="319">
        <v>0</v>
      </c>
      <c r="P318" s="319">
        <v>0</v>
      </c>
      <c r="Q318" s="319">
        <v>1</v>
      </c>
      <c r="R318" s="319">
        <v>0</v>
      </c>
      <c r="S318" s="319">
        <v>0</v>
      </c>
      <c r="T318" s="319">
        <v>0</v>
      </c>
      <c r="U318" s="319" t="s">
        <v>254</v>
      </c>
      <c r="V318" s="327" t="s">
        <v>308</v>
      </c>
      <c r="W318" s="315">
        <v>5</v>
      </c>
      <c r="X318" s="320" t="s">
        <v>620</v>
      </c>
      <c r="Y318" s="320" t="s">
        <v>505</v>
      </c>
      <c r="Z318" s="321"/>
      <c r="AA318" s="321"/>
      <c r="AB318" s="325" t="s">
        <v>621</v>
      </c>
      <c r="AC318" t="s">
        <v>657</v>
      </c>
    </row>
    <row r="319" spans="1:29" ht="26.25" hidden="1" customHeight="1">
      <c r="A319" s="307"/>
      <c r="B319" s="316" t="s">
        <v>601</v>
      </c>
      <c r="C319" s="353" t="s">
        <v>610</v>
      </c>
      <c r="D319" s="317" t="s">
        <v>602</v>
      </c>
      <c r="E319" s="359" t="s">
        <v>622</v>
      </c>
      <c r="F319" s="319" t="s">
        <v>623</v>
      </c>
      <c r="G319" s="318" t="s">
        <v>624</v>
      </c>
      <c r="H319" s="319">
        <v>5</v>
      </c>
      <c r="I319" s="319">
        <v>5</v>
      </c>
      <c r="J319" s="319">
        <v>0</v>
      </c>
      <c r="K319" s="319">
        <v>0</v>
      </c>
      <c r="L319" s="319">
        <v>0</v>
      </c>
      <c r="M319" s="319">
        <v>0</v>
      </c>
      <c r="N319" s="319">
        <v>0</v>
      </c>
      <c r="O319" s="319">
        <v>0</v>
      </c>
      <c r="P319" s="319">
        <v>0</v>
      </c>
      <c r="Q319" s="319">
        <v>1</v>
      </c>
      <c r="R319" s="319">
        <v>0</v>
      </c>
      <c r="S319" s="319">
        <v>0</v>
      </c>
      <c r="T319" s="319">
        <v>0</v>
      </c>
      <c r="U319" s="319" t="s">
        <v>254</v>
      </c>
      <c r="V319" s="327" t="s">
        <v>308</v>
      </c>
      <c r="W319" s="315">
        <v>5</v>
      </c>
      <c r="X319" s="307"/>
      <c r="Y319" s="320" t="s">
        <v>504</v>
      </c>
      <c r="Z319" s="321"/>
      <c r="AA319" s="321"/>
      <c r="AB319" s="321"/>
      <c r="AC319" t="s">
        <v>623</v>
      </c>
    </row>
    <row r="320" spans="1:29" ht="26.25" hidden="1" customHeight="1">
      <c r="A320" s="307"/>
      <c r="B320" s="316" t="s">
        <v>601</v>
      </c>
      <c r="C320" s="353" t="s">
        <v>610</v>
      </c>
      <c r="D320" s="317" t="s">
        <v>602</v>
      </c>
      <c r="E320" s="359" t="s">
        <v>611</v>
      </c>
      <c r="F320" s="319" t="s">
        <v>612</v>
      </c>
      <c r="G320" s="318" t="s">
        <v>257</v>
      </c>
      <c r="H320" s="319">
        <v>5</v>
      </c>
      <c r="I320" s="319">
        <v>5</v>
      </c>
      <c r="J320" s="319">
        <v>0</v>
      </c>
      <c r="K320" s="319">
        <v>0</v>
      </c>
      <c r="L320" s="319">
        <v>0</v>
      </c>
      <c r="M320" s="319">
        <v>0</v>
      </c>
      <c r="N320" s="319">
        <v>0</v>
      </c>
      <c r="O320" s="319">
        <v>0</v>
      </c>
      <c r="P320" s="319">
        <v>0</v>
      </c>
      <c r="Q320" s="319">
        <v>1</v>
      </c>
      <c r="R320" s="319">
        <v>0</v>
      </c>
      <c r="S320" s="319">
        <v>0</v>
      </c>
      <c r="T320" s="319">
        <v>0</v>
      </c>
      <c r="U320" s="319" t="s">
        <v>254</v>
      </c>
      <c r="V320" s="327" t="s">
        <v>308</v>
      </c>
      <c r="W320" s="315">
        <v>5</v>
      </c>
      <c r="X320" s="307"/>
      <c r="Y320" s="320" t="s">
        <v>504</v>
      </c>
      <c r="Z320" s="321"/>
      <c r="AA320" s="321"/>
      <c r="AB320" s="321"/>
      <c r="AC320" t="s">
        <v>612</v>
      </c>
    </row>
    <row r="321" spans="1:29" ht="26.25" hidden="1" customHeight="1">
      <c r="A321" s="307"/>
      <c r="B321" s="316" t="s">
        <v>601</v>
      </c>
      <c r="C321" s="353" t="s">
        <v>663</v>
      </c>
      <c r="D321" s="317" t="s">
        <v>602</v>
      </c>
      <c r="E321" s="358"/>
      <c r="F321" s="319" t="s">
        <v>715</v>
      </c>
      <c r="G321" s="318" t="s">
        <v>27</v>
      </c>
      <c r="H321" s="319">
        <v>2</v>
      </c>
      <c r="I321" s="319">
        <v>2</v>
      </c>
      <c r="J321" s="319">
        <v>0</v>
      </c>
      <c r="K321" s="319">
        <v>0</v>
      </c>
      <c r="L321" s="319">
        <v>0</v>
      </c>
      <c r="M321" s="319">
        <v>0</v>
      </c>
      <c r="N321" s="319">
        <v>0</v>
      </c>
      <c r="O321" s="319">
        <v>0</v>
      </c>
      <c r="P321" s="319">
        <v>0</v>
      </c>
      <c r="Q321" s="319">
        <v>1</v>
      </c>
      <c r="R321" s="319">
        <v>0</v>
      </c>
      <c r="S321" s="319">
        <v>0</v>
      </c>
      <c r="T321" s="319">
        <v>0</v>
      </c>
      <c r="U321" s="319" t="s">
        <v>254</v>
      </c>
      <c r="V321" s="327" t="s">
        <v>308</v>
      </c>
      <c r="W321" s="315">
        <v>5</v>
      </c>
      <c r="X321" s="320" t="s">
        <v>716</v>
      </c>
      <c r="Y321" s="307"/>
      <c r="Z321" s="321"/>
      <c r="AA321" s="321"/>
      <c r="AB321" s="325" t="s">
        <v>717</v>
      </c>
      <c r="AC321" t="s">
        <v>715</v>
      </c>
    </row>
    <row r="322" spans="1:29" ht="26.25" hidden="1" customHeight="1">
      <c r="A322" s="307"/>
      <c r="B322" s="316" t="s">
        <v>601</v>
      </c>
      <c r="C322" s="353" t="s">
        <v>625</v>
      </c>
      <c r="D322" s="307"/>
      <c r="E322" s="358"/>
      <c r="F322" s="319" t="s">
        <v>659</v>
      </c>
      <c r="G322" s="318" t="s">
        <v>30</v>
      </c>
      <c r="H322" s="319">
        <v>3</v>
      </c>
      <c r="I322" s="319">
        <v>3</v>
      </c>
      <c r="J322" s="319">
        <v>0</v>
      </c>
      <c r="K322" s="319">
        <v>0</v>
      </c>
      <c r="L322" s="319">
        <v>0</v>
      </c>
      <c r="M322" s="319">
        <v>0</v>
      </c>
      <c r="N322" s="319">
        <v>0</v>
      </c>
      <c r="O322" s="319">
        <v>0</v>
      </c>
      <c r="P322" s="319">
        <v>0</v>
      </c>
      <c r="Q322" s="319">
        <v>1</v>
      </c>
      <c r="R322" s="319">
        <v>0</v>
      </c>
      <c r="S322" s="319">
        <v>0</v>
      </c>
      <c r="T322" s="319">
        <v>0</v>
      </c>
      <c r="U322" s="319" t="s">
        <v>254</v>
      </c>
      <c r="V322" s="327" t="s">
        <v>308</v>
      </c>
      <c r="W322" s="315">
        <v>5</v>
      </c>
      <c r="X322" s="320" t="s">
        <v>620</v>
      </c>
      <c r="Y322" s="307"/>
      <c r="Z322" s="321"/>
      <c r="AA322" s="321"/>
      <c r="AB322" s="325" t="s">
        <v>717</v>
      </c>
      <c r="AC322" t="s">
        <v>659</v>
      </c>
    </row>
    <row r="323" spans="1:29" ht="26.25" hidden="1" customHeight="1">
      <c r="A323" s="307"/>
      <c r="B323" s="316" t="s">
        <v>601</v>
      </c>
      <c r="C323" s="353" t="s">
        <v>629</v>
      </c>
      <c r="D323" s="307"/>
      <c r="E323" s="358"/>
      <c r="F323" s="319" t="s">
        <v>682</v>
      </c>
      <c r="G323" s="318" t="s">
        <v>683</v>
      </c>
      <c r="H323" s="319">
        <v>2</v>
      </c>
      <c r="I323" s="319">
        <v>0</v>
      </c>
      <c r="J323" s="319">
        <v>2</v>
      </c>
      <c r="K323" s="319">
        <v>0</v>
      </c>
      <c r="L323" s="319">
        <v>0</v>
      </c>
      <c r="M323" s="319">
        <v>0</v>
      </c>
      <c r="N323" s="319">
        <v>0</v>
      </c>
      <c r="O323" s="319">
        <v>0</v>
      </c>
      <c r="P323" s="319">
        <v>0</v>
      </c>
      <c r="Q323" s="319">
        <v>1</v>
      </c>
      <c r="R323" s="319">
        <v>0</v>
      </c>
      <c r="S323" s="319">
        <v>0</v>
      </c>
      <c r="T323" s="319">
        <v>0</v>
      </c>
      <c r="U323" s="319" t="s">
        <v>254</v>
      </c>
      <c r="V323" s="327" t="s">
        <v>308</v>
      </c>
      <c r="W323" s="315">
        <v>1</v>
      </c>
      <c r="X323" s="320" t="s">
        <v>684</v>
      </c>
      <c r="Y323" s="307"/>
      <c r="Z323" s="321"/>
      <c r="AA323" s="321"/>
      <c r="AB323" s="325" t="s">
        <v>685</v>
      </c>
      <c r="AC323" t="s">
        <v>682</v>
      </c>
    </row>
    <row r="324" spans="1:29" ht="26.25" hidden="1" customHeight="1">
      <c r="A324" s="311">
        <v>25</v>
      </c>
      <c r="B324" s="341" t="s">
        <v>559</v>
      </c>
      <c r="C324" s="313"/>
      <c r="D324" s="313"/>
      <c r="E324" s="357"/>
      <c r="F324" s="364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4" t="s">
        <v>559</v>
      </c>
      <c r="W324" s="334">
        <v>8</v>
      </c>
      <c r="X324" s="313"/>
      <c r="Y324" s="313"/>
      <c r="Z324" s="313"/>
      <c r="AA324" s="313"/>
      <c r="AB324" s="313"/>
      <c r="AC324">
        <v>0</v>
      </c>
    </row>
    <row r="325" spans="1:29" ht="26.25" hidden="1" customHeight="1">
      <c r="A325" s="307"/>
      <c r="B325" s="316" t="s">
        <v>601</v>
      </c>
      <c r="C325" s="353" t="s">
        <v>294</v>
      </c>
      <c r="D325" s="317" t="s">
        <v>602</v>
      </c>
      <c r="E325" s="358"/>
      <c r="F325" s="319" t="s">
        <v>225</v>
      </c>
      <c r="G325" s="318" t="s">
        <v>158</v>
      </c>
      <c r="H325" s="319">
        <v>3</v>
      </c>
      <c r="I325" s="319">
        <v>3</v>
      </c>
      <c r="J325" s="319">
        <v>0</v>
      </c>
      <c r="K325" s="319">
        <v>0</v>
      </c>
      <c r="L325" s="319">
        <v>0</v>
      </c>
      <c r="M325" s="319">
        <v>0</v>
      </c>
      <c r="N325" s="319">
        <v>0</v>
      </c>
      <c r="O325" s="319">
        <v>0</v>
      </c>
      <c r="P325" s="319">
        <v>0</v>
      </c>
      <c r="Q325" s="319">
        <v>1</v>
      </c>
      <c r="R325" s="319">
        <v>40</v>
      </c>
      <c r="S325" s="319">
        <v>50</v>
      </c>
      <c r="T325" s="319">
        <v>4</v>
      </c>
      <c r="U325" s="319" t="s">
        <v>265</v>
      </c>
      <c r="V325" s="314" t="s">
        <v>559</v>
      </c>
      <c r="W325" s="315">
        <v>8</v>
      </c>
      <c r="X325" s="320">
        <v>4</v>
      </c>
      <c r="Y325" s="307"/>
      <c r="Z325" s="321"/>
      <c r="AA325" s="321"/>
      <c r="AB325" s="321"/>
      <c r="AC325" t="s">
        <v>225</v>
      </c>
    </row>
    <row r="326" spans="1:29" ht="26.25" hidden="1" customHeight="1">
      <c r="A326" s="307"/>
      <c r="B326" s="316" t="s">
        <v>601</v>
      </c>
      <c r="C326" s="353" t="s">
        <v>294</v>
      </c>
      <c r="D326" s="317" t="s">
        <v>602</v>
      </c>
      <c r="E326" s="358"/>
      <c r="F326" s="319" t="s">
        <v>221</v>
      </c>
      <c r="G326" s="318" t="s">
        <v>93</v>
      </c>
      <c r="H326" s="319">
        <v>3</v>
      </c>
      <c r="I326" s="319">
        <v>3</v>
      </c>
      <c r="J326" s="319">
        <v>0</v>
      </c>
      <c r="K326" s="319">
        <v>0</v>
      </c>
      <c r="L326" s="319">
        <v>0</v>
      </c>
      <c r="M326" s="319">
        <v>0</v>
      </c>
      <c r="N326" s="319">
        <v>0</v>
      </c>
      <c r="O326" s="319">
        <v>0</v>
      </c>
      <c r="P326" s="319">
        <v>0</v>
      </c>
      <c r="Q326" s="319">
        <v>1</v>
      </c>
      <c r="R326" s="319">
        <v>40</v>
      </c>
      <c r="S326" s="319">
        <v>50</v>
      </c>
      <c r="T326" s="319">
        <v>4</v>
      </c>
      <c r="U326" s="319" t="s">
        <v>265</v>
      </c>
      <c r="V326" s="314" t="s">
        <v>559</v>
      </c>
      <c r="W326" s="315">
        <v>8</v>
      </c>
      <c r="X326" s="320">
        <v>4</v>
      </c>
      <c r="Y326" s="307"/>
      <c r="Z326" s="321"/>
      <c r="AA326" s="321"/>
      <c r="AB326" s="321"/>
      <c r="AC326" t="s">
        <v>221</v>
      </c>
    </row>
    <row r="327" spans="1:29" ht="26.25" hidden="1" customHeight="1">
      <c r="A327" s="307"/>
      <c r="B327" s="316" t="s">
        <v>601</v>
      </c>
      <c r="C327" s="353" t="s">
        <v>607</v>
      </c>
      <c r="D327" s="307"/>
      <c r="E327" s="358"/>
      <c r="F327" s="319" t="s">
        <v>201</v>
      </c>
      <c r="G327" s="318" t="s">
        <v>180</v>
      </c>
      <c r="H327" s="319">
        <v>3</v>
      </c>
      <c r="I327" s="319">
        <v>3</v>
      </c>
      <c r="J327" s="319">
        <v>0</v>
      </c>
      <c r="K327" s="319">
        <v>0</v>
      </c>
      <c r="L327" s="319">
        <v>0</v>
      </c>
      <c r="M327" s="319">
        <v>0</v>
      </c>
      <c r="N327" s="319">
        <v>0</v>
      </c>
      <c r="O327" s="319">
        <v>0</v>
      </c>
      <c r="P327" s="319">
        <v>0</v>
      </c>
      <c r="Q327" s="319">
        <v>1</v>
      </c>
      <c r="R327" s="319">
        <v>30</v>
      </c>
      <c r="S327" s="319">
        <v>15</v>
      </c>
      <c r="T327" s="319">
        <v>2</v>
      </c>
      <c r="U327" s="319" t="s">
        <v>265</v>
      </c>
      <c r="V327" s="314" t="s">
        <v>559</v>
      </c>
      <c r="W327" s="315">
        <v>8</v>
      </c>
      <c r="X327" s="320" t="s">
        <v>608</v>
      </c>
      <c r="Y327" s="307"/>
      <c r="Z327" s="321"/>
      <c r="AA327" s="321"/>
      <c r="AB327" s="321"/>
      <c r="AC327" t="s">
        <v>201</v>
      </c>
    </row>
    <row r="328" spans="1:29" ht="26.25" hidden="1" customHeight="1">
      <c r="A328" s="307"/>
      <c r="B328" s="316" t="s">
        <v>601</v>
      </c>
      <c r="C328" s="353" t="s">
        <v>264</v>
      </c>
      <c r="D328" s="317" t="s">
        <v>602</v>
      </c>
      <c r="E328" s="358"/>
      <c r="F328" s="319" t="s">
        <v>226</v>
      </c>
      <c r="G328" s="318" t="s">
        <v>192</v>
      </c>
      <c r="H328" s="319">
        <v>2</v>
      </c>
      <c r="I328" s="319">
        <v>2</v>
      </c>
      <c r="J328" s="319">
        <v>0</v>
      </c>
      <c r="K328" s="319">
        <v>0</v>
      </c>
      <c r="L328" s="319">
        <v>0</v>
      </c>
      <c r="M328" s="319">
        <v>0</v>
      </c>
      <c r="N328" s="319">
        <v>0</v>
      </c>
      <c r="O328" s="319">
        <v>0</v>
      </c>
      <c r="P328" s="319">
        <v>0</v>
      </c>
      <c r="Q328" s="319">
        <v>1</v>
      </c>
      <c r="R328" s="319">
        <v>40</v>
      </c>
      <c r="S328" s="319">
        <v>20</v>
      </c>
      <c r="T328" s="319">
        <v>2</v>
      </c>
      <c r="U328" s="319" t="s">
        <v>265</v>
      </c>
      <c r="V328" s="314" t="s">
        <v>559</v>
      </c>
      <c r="W328" s="315">
        <v>8</v>
      </c>
      <c r="X328" s="320" t="s">
        <v>608</v>
      </c>
      <c r="Y328" s="307"/>
      <c r="Z328" s="321"/>
      <c r="AA328" s="321"/>
      <c r="AB328" s="321"/>
      <c r="AC328" t="s">
        <v>226</v>
      </c>
    </row>
    <row r="329" spans="1:29" ht="26.25" hidden="1" customHeight="1">
      <c r="A329" s="307"/>
      <c r="B329" s="316" t="s">
        <v>601</v>
      </c>
      <c r="C329" s="353" t="s">
        <v>610</v>
      </c>
      <c r="D329" s="317" t="s">
        <v>602</v>
      </c>
      <c r="E329" s="359" t="s">
        <v>611</v>
      </c>
      <c r="F329" s="319" t="s">
        <v>612</v>
      </c>
      <c r="G329" s="318" t="s">
        <v>257</v>
      </c>
      <c r="H329" s="319">
        <v>5</v>
      </c>
      <c r="I329" s="319">
        <v>5</v>
      </c>
      <c r="J329" s="319">
        <v>0</v>
      </c>
      <c r="K329" s="319">
        <v>0</v>
      </c>
      <c r="L329" s="319">
        <v>0</v>
      </c>
      <c r="M329" s="319">
        <v>0</v>
      </c>
      <c r="N329" s="319">
        <v>0</v>
      </c>
      <c r="O329" s="319">
        <v>0</v>
      </c>
      <c r="P329" s="319">
        <v>0</v>
      </c>
      <c r="Q329" s="319">
        <v>1</v>
      </c>
      <c r="R329" s="319">
        <v>0</v>
      </c>
      <c r="S329" s="319">
        <v>0</v>
      </c>
      <c r="T329" s="319">
        <v>0</v>
      </c>
      <c r="U329" s="319" t="s">
        <v>254</v>
      </c>
      <c r="V329" s="314" t="s">
        <v>559</v>
      </c>
      <c r="W329" s="315">
        <v>8</v>
      </c>
      <c r="X329" s="307"/>
      <c r="Y329" s="320" t="s">
        <v>504</v>
      </c>
      <c r="Z329" s="321"/>
      <c r="AA329" s="321"/>
      <c r="AB329" s="321"/>
      <c r="AC329" t="s">
        <v>612</v>
      </c>
    </row>
    <row r="330" spans="1:29" ht="26.25" hidden="1" customHeight="1">
      <c r="A330" s="307"/>
      <c r="B330" s="316" t="s">
        <v>601</v>
      </c>
      <c r="C330" s="353" t="s">
        <v>610</v>
      </c>
      <c r="D330" s="317" t="s">
        <v>602</v>
      </c>
      <c r="E330" s="359" t="s">
        <v>613</v>
      </c>
      <c r="F330" s="319" t="s">
        <v>614</v>
      </c>
      <c r="G330" s="318" t="s">
        <v>263</v>
      </c>
      <c r="H330" s="319">
        <v>5</v>
      </c>
      <c r="I330" s="319">
        <v>5</v>
      </c>
      <c r="J330" s="319">
        <v>0</v>
      </c>
      <c r="K330" s="319">
        <v>0</v>
      </c>
      <c r="L330" s="319">
        <v>0</v>
      </c>
      <c r="M330" s="319">
        <v>0</v>
      </c>
      <c r="N330" s="319">
        <v>0</v>
      </c>
      <c r="O330" s="319">
        <v>0</v>
      </c>
      <c r="P330" s="319">
        <v>0</v>
      </c>
      <c r="Q330" s="319">
        <v>1</v>
      </c>
      <c r="R330" s="319">
        <v>0</v>
      </c>
      <c r="S330" s="319">
        <v>0</v>
      </c>
      <c r="T330" s="319">
        <v>0</v>
      </c>
      <c r="U330" s="319" t="s">
        <v>254</v>
      </c>
      <c r="V330" s="314" t="s">
        <v>559</v>
      </c>
      <c r="W330" s="315">
        <v>8</v>
      </c>
      <c r="X330" s="307"/>
      <c r="Y330" s="320" t="s">
        <v>504</v>
      </c>
      <c r="Z330" s="321"/>
      <c r="AA330" s="321"/>
      <c r="AB330" s="321"/>
      <c r="AC330" t="s">
        <v>614</v>
      </c>
    </row>
    <row r="331" spans="1:29" ht="26.25" hidden="1" customHeight="1">
      <c r="A331" s="307"/>
      <c r="B331" s="316" t="s">
        <v>601</v>
      </c>
      <c r="C331" s="353" t="s">
        <v>610</v>
      </c>
      <c r="D331" s="317" t="s">
        <v>602</v>
      </c>
      <c r="E331" s="359" t="s">
        <v>615</v>
      </c>
      <c r="F331" s="319" t="s">
        <v>616</v>
      </c>
      <c r="G331" s="318" t="s">
        <v>260</v>
      </c>
      <c r="H331" s="319">
        <v>5</v>
      </c>
      <c r="I331" s="319">
        <v>5</v>
      </c>
      <c r="J331" s="319">
        <v>0</v>
      </c>
      <c r="K331" s="319">
        <v>0</v>
      </c>
      <c r="L331" s="319">
        <v>0</v>
      </c>
      <c r="M331" s="319">
        <v>0</v>
      </c>
      <c r="N331" s="319">
        <v>0</v>
      </c>
      <c r="O331" s="319">
        <v>0</v>
      </c>
      <c r="P331" s="319">
        <v>0</v>
      </c>
      <c r="Q331" s="319">
        <v>1</v>
      </c>
      <c r="R331" s="319">
        <v>0</v>
      </c>
      <c r="S331" s="319">
        <v>0</v>
      </c>
      <c r="T331" s="319">
        <v>0</v>
      </c>
      <c r="U331" s="319" t="s">
        <v>254</v>
      </c>
      <c r="V331" s="314" t="s">
        <v>559</v>
      </c>
      <c r="W331" s="315">
        <v>8</v>
      </c>
      <c r="X331" s="320"/>
      <c r="Y331" s="320" t="s">
        <v>504</v>
      </c>
      <c r="Z331" s="321"/>
      <c r="AA331" s="321"/>
      <c r="AB331" s="321"/>
      <c r="AC331" t="s">
        <v>616</v>
      </c>
    </row>
    <row r="332" spans="1:29" ht="26.25" hidden="1" customHeight="1">
      <c r="A332" s="307"/>
      <c r="B332" s="316" t="s">
        <v>601</v>
      </c>
      <c r="C332" s="353" t="s">
        <v>610</v>
      </c>
      <c r="D332" s="317" t="s">
        <v>602</v>
      </c>
      <c r="E332" s="359" t="s">
        <v>631</v>
      </c>
      <c r="F332" s="319" t="s">
        <v>718</v>
      </c>
      <c r="G332" s="318" t="s">
        <v>187</v>
      </c>
      <c r="H332" s="319">
        <v>5</v>
      </c>
      <c r="I332" s="319">
        <v>5</v>
      </c>
      <c r="J332" s="319">
        <v>0</v>
      </c>
      <c r="K332" s="319">
        <v>0</v>
      </c>
      <c r="L332" s="319">
        <v>0</v>
      </c>
      <c r="M332" s="319">
        <v>0</v>
      </c>
      <c r="N332" s="319">
        <v>0</v>
      </c>
      <c r="O332" s="319">
        <v>0</v>
      </c>
      <c r="P332" s="319">
        <v>0</v>
      </c>
      <c r="Q332" s="319">
        <v>1</v>
      </c>
      <c r="R332" s="319">
        <v>0</v>
      </c>
      <c r="S332" s="319">
        <v>0</v>
      </c>
      <c r="T332" s="319">
        <v>0</v>
      </c>
      <c r="U332" s="319" t="s">
        <v>254</v>
      </c>
      <c r="V332" s="314" t="s">
        <v>559</v>
      </c>
      <c r="W332" s="315">
        <v>8</v>
      </c>
      <c r="X332" s="323" t="s">
        <v>620</v>
      </c>
      <c r="Y332" s="323" t="s">
        <v>505</v>
      </c>
      <c r="Z332" s="321"/>
      <c r="AA332" s="319"/>
      <c r="AB332" s="325" t="s">
        <v>621</v>
      </c>
      <c r="AC332" s="300" t="s">
        <v>718</v>
      </c>
    </row>
    <row r="333" spans="1:29" ht="26.25" hidden="1" customHeight="1">
      <c r="A333" s="307"/>
      <c r="B333" s="316" t="s">
        <v>601</v>
      </c>
      <c r="C333" s="353" t="s">
        <v>610</v>
      </c>
      <c r="D333" s="317" t="s">
        <v>602</v>
      </c>
      <c r="E333" s="359" t="s">
        <v>622</v>
      </c>
      <c r="F333" s="319" t="s">
        <v>623</v>
      </c>
      <c r="G333" s="318" t="s">
        <v>624</v>
      </c>
      <c r="H333" s="319">
        <v>5</v>
      </c>
      <c r="I333" s="319">
        <v>5</v>
      </c>
      <c r="J333" s="319">
        <v>0</v>
      </c>
      <c r="K333" s="319">
        <v>0</v>
      </c>
      <c r="L333" s="319">
        <v>0</v>
      </c>
      <c r="M333" s="319">
        <v>0</v>
      </c>
      <c r="N333" s="319">
        <v>0</v>
      </c>
      <c r="O333" s="319">
        <v>0</v>
      </c>
      <c r="P333" s="319">
        <v>0</v>
      </c>
      <c r="Q333" s="319">
        <v>1</v>
      </c>
      <c r="R333" s="319">
        <v>0</v>
      </c>
      <c r="S333" s="319">
        <v>0</v>
      </c>
      <c r="T333" s="319">
        <v>0</v>
      </c>
      <c r="U333" s="319" t="s">
        <v>254</v>
      </c>
      <c r="V333" s="314" t="s">
        <v>559</v>
      </c>
      <c r="W333" s="315">
        <v>8</v>
      </c>
      <c r="X333" s="307"/>
      <c r="Y333" s="320" t="s">
        <v>504</v>
      </c>
      <c r="Z333" s="321"/>
      <c r="AA333" s="321"/>
      <c r="AB333" s="321"/>
      <c r="AC333" t="s">
        <v>623</v>
      </c>
    </row>
    <row r="334" spans="1:29" ht="26.25" hidden="1" customHeight="1">
      <c r="A334" s="307"/>
      <c r="B334" s="316" t="s">
        <v>601</v>
      </c>
      <c r="C334" s="353" t="s">
        <v>629</v>
      </c>
      <c r="D334" s="307"/>
      <c r="E334" s="358"/>
      <c r="F334" s="319" t="s">
        <v>719</v>
      </c>
      <c r="G334" s="318" t="s">
        <v>720</v>
      </c>
      <c r="H334" s="319">
        <v>2</v>
      </c>
      <c r="I334" s="319">
        <v>1</v>
      </c>
      <c r="J334" s="319">
        <v>0</v>
      </c>
      <c r="K334" s="319">
        <v>1</v>
      </c>
      <c r="L334" s="319">
        <v>0</v>
      </c>
      <c r="M334" s="319">
        <v>0</v>
      </c>
      <c r="N334" s="319">
        <v>0</v>
      </c>
      <c r="O334" s="319">
        <v>0</v>
      </c>
      <c r="P334" s="319">
        <v>0</v>
      </c>
      <c r="Q334" s="319">
        <v>1</v>
      </c>
      <c r="R334" s="319">
        <v>0</v>
      </c>
      <c r="S334" s="319">
        <v>0</v>
      </c>
      <c r="T334" s="319">
        <v>0</v>
      </c>
      <c r="U334" s="319" t="s">
        <v>254</v>
      </c>
      <c r="V334" s="314" t="s">
        <v>559</v>
      </c>
      <c r="W334" s="315">
        <v>8</v>
      </c>
      <c r="X334" s="320" t="s">
        <v>608</v>
      </c>
      <c r="Y334" s="307"/>
      <c r="Z334" s="321"/>
      <c r="AA334" s="321"/>
      <c r="AB334" s="321"/>
      <c r="AC334" t="s">
        <v>719</v>
      </c>
    </row>
    <row r="335" spans="1:29" ht="26.25" hidden="1" customHeight="1">
      <c r="A335" s="307"/>
      <c r="B335" s="316" t="s">
        <v>601</v>
      </c>
      <c r="C335" s="353" t="s">
        <v>625</v>
      </c>
      <c r="D335" s="307"/>
      <c r="E335" s="358"/>
      <c r="F335" s="319" t="s">
        <v>659</v>
      </c>
      <c r="G335" s="318" t="s">
        <v>30</v>
      </c>
      <c r="H335" s="319">
        <v>3</v>
      </c>
      <c r="I335" s="319">
        <v>3</v>
      </c>
      <c r="J335" s="319">
        <v>0</v>
      </c>
      <c r="K335" s="319">
        <v>0</v>
      </c>
      <c r="L335" s="319">
        <v>0</v>
      </c>
      <c r="M335" s="319">
        <v>0</v>
      </c>
      <c r="N335" s="319">
        <v>0</v>
      </c>
      <c r="O335" s="319">
        <v>0</v>
      </c>
      <c r="P335" s="319">
        <v>0</v>
      </c>
      <c r="Q335" s="319">
        <v>1</v>
      </c>
      <c r="R335" s="319">
        <v>0</v>
      </c>
      <c r="S335" s="319">
        <v>0</v>
      </c>
      <c r="T335" s="319">
        <v>0</v>
      </c>
      <c r="U335" s="319" t="s">
        <v>254</v>
      </c>
      <c r="V335" s="314" t="s">
        <v>559</v>
      </c>
      <c r="W335" s="315">
        <v>8</v>
      </c>
      <c r="X335" s="320">
        <v>2</v>
      </c>
      <c r="Y335" s="307"/>
      <c r="Z335" s="321"/>
      <c r="AA335" s="321"/>
      <c r="AB335" s="321"/>
      <c r="AC335" t="s">
        <v>659</v>
      </c>
    </row>
    <row r="336" spans="1:29" ht="26.25" hidden="1" customHeight="1">
      <c r="A336" s="311">
        <v>26</v>
      </c>
      <c r="B336" s="340" t="s">
        <v>309</v>
      </c>
      <c r="C336" s="313"/>
      <c r="D336" s="313"/>
      <c r="E336" s="357"/>
      <c r="F336" s="364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4" t="s">
        <v>309</v>
      </c>
      <c r="W336" s="334">
        <v>2</v>
      </c>
      <c r="X336" s="313"/>
      <c r="Y336" s="313"/>
      <c r="Z336" s="313"/>
      <c r="AA336" s="313"/>
      <c r="AB336" s="313"/>
      <c r="AC336">
        <v>0</v>
      </c>
    </row>
    <row r="337" spans="1:29" ht="26.25" hidden="1" customHeight="1">
      <c r="A337" s="307"/>
      <c r="B337" s="316" t="s">
        <v>601</v>
      </c>
      <c r="C337" s="353" t="s">
        <v>294</v>
      </c>
      <c r="D337" s="317" t="s">
        <v>602</v>
      </c>
      <c r="E337" s="358"/>
      <c r="F337" s="319" t="s">
        <v>225</v>
      </c>
      <c r="G337" s="318" t="s">
        <v>158</v>
      </c>
      <c r="H337" s="319">
        <v>3</v>
      </c>
      <c r="I337" s="319">
        <v>3</v>
      </c>
      <c r="J337" s="319">
        <v>0</v>
      </c>
      <c r="K337" s="319">
        <v>0</v>
      </c>
      <c r="L337" s="319">
        <v>0</v>
      </c>
      <c r="M337" s="319">
        <v>0</v>
      </c>
      <c r="N337" s="319">
        <v>0</v>
      </c>
      <c r="O337" s="319">
        <v>0</v>
      </c>
      <c r="P337" s="319">
        <v>0</v>
      </c>
      <c r="Q337" s="319">
        <v>1</v>
      </c>
      <c r="R337" s="319">
        <v>40</v>
      </c>
      <c r="S337" s="319">
        <v>50</v>
      </c>
      <c r="T337" s="319">
        <v>4</v>
      </c>
      <c r="U337" s="319" t="s">
        <v>265</v>
      </c>
      <c r="V337" s="314" t="s">
        <v>309</v>
      </c>
      <c r="W337" s="315">
        <v>2</v>
      </c>
      <c r="X337" s="320">
        <v>4</v>
      </c>
      <c r="Y337" s="307"/>
      <c r="Z337" s="321"/>
      <c r="AA337" s="321"/>
      <c r="AB337" s="321"/>
      <c r="AC337" t="s">
        <v>225</v>
      </c>
    </row>
    <row r="338" spans="1:29" ht="26.25" hidden="1" customHeight="1">
      <c r="A338" s="307"/>
      <c r="B338" s="316" t="s">
        <v>601</v>
      </c>
      <c r="C338" s="353" t="s">
        <v>294</v>
      </c>
      <c r="D338" s="317" t="s">
        <v>602</v>
      </c>
      <c r="E338" s="358"/>
      <c r="F338" s="319" t="s">
        <v>221</v>
      </c>
      <c r="G338" s="318" t="s">
        <v>93</v>
      </c>
      <c r="H338" s="319">
        <v>3</v>
      </c>
      <c r="I338" s="319">
        <v>3</v>
      </c>
      <c r="J338" s="319">
        <v>0</v>
      </c>
      <c r="K338" s="319">
        <v>0</v>
      </c>
      <c r="L338" s="319">
        <v>0</v>
      </c>
      <c r="M338" s="319">
        <v>0</v>
      </c>
      <c r="N338" s="319">
        <v>0</v>
      </c>
      <c r="O338" s="319">
        <v>0</v>
      </c>
      <c r="P338" s="319">
        <v>0</v>
      </c>
      <c r="Q338" s="319">
        <v>1</v>
      </c>
      <c r="R338" s="319">
        <v>40</v>
      </c>
      <c r="S338" s="319">
        <v>50</v>
      </c>
      <c r="T338" s="319">
        <v>4</v>
      </c>
      <c r="U338" s="319" t="s">
        <v>265</v>
      </c>
      <c r="V338" s="314" t="s">
        <v>309</v>
      </c>
      <c r="W338" s="315">
        <v>2</v>
      </c>
      <c r="X338" s="320">
        <v>4</v>
      </c>
      <c r="Y338" s="307"/>
      <c r="Z338" s="321"/>
      <c r="AA338" s="321"/>
      <c r="AB338" s="321"/>
      <c r="AC338" t="s">
        <v>221</v>
      </c>
    </row>
    <row r="339" spans="1:29" ht="26.25" hidden="1" customHeight="1">
      <c r="A339" s="307"/>
      <c r="B339" s="316" t="s">
        <v>601</v>
      </c>
      <c r="C339" s="353" t="s">
        <v>607</v>
      </c>
      <c r="D339" s="307"/>
      <c r="E339" s="358"/>
      <c r="F339" s="319" t="s">
        <v>201</v>
      </c>
      <c r="G339" s="318" t="s">
        <v>180</v>
      </c>
      <c r="H339" s="319">
        <v>3</v>
      </c>
      <c r="I339" s="319">
        <v>3</v>
      </c>
      <c r="J339" s="319">
        <v>0</v>
      </c>
      <c r="K339" s="319">
        <v>0</v>
      </c>
      <c r="L339" s="319">
        <v>0</v>
      </c>
      <c r="M339" s="319">
        <v>0</v>
      </c>
      <c r="N339" s="319">
        <v>0</v>
      </c>
      <c r="O339" s="319">
        <v>0</v>
      </c>
      <c r="P339" s="319">
        <v>0</v>
      </c>
      <c r="Q339" s="319">
        <v>1</v>
      </c>
      <c r="R339" s="319">
        <v>30</v>
      </c>
      <c r="S339" s="319">
        <v>15</v>
      </c>
      <c r="T339" s="319">
        <v>2</v>
      </c>
      <c r="U339" s="319" t="s">
        <v>265</v>
      </c>
      <c r="V339" s="314" t="s">
        <v>309</v>
      </c>
      <c r="W339" s="315">
        <v>2</v>
      </c>
      <c r="X339" s="320" t="s">
        <v>608</v>
      </c>
      <c r="Y339" s="307"/>
      <c r="Z339" s="321"/>
      <c r="AA339" s="321"/>
      <c r="AB339" s="321"/>
      <c r="AC339" t="s">
        <v>201</v>
      </c>
    </row>
    <row r="340" spans="1:29" ht="26.25" hidden="1" customHeight="1">
      <c r="A340" s="307"/>
      <c r="B340" s="316" t="s">
        <v>601</v>
      </c>
      <c r="C340" s="353" t="s">
        <v>264</v>
      </c>
      <c r="D340" s="317" t="s">
        <v>602</v>
      </c>
      <c r="E340" s="358"/>
      <c r="F340" s="319" t="s">
        <v>226</v>
      </c>
      <c r="G340" s="318" t="s">
        <v>192</v>
      </c>
      <c r="H340" s="319">
        <v>2</v>
      </c>
      <c r="I340" s="319">
        <v>2</v>
      </c>
      <c r="J340" s="319">
        <v>0</v>
      </c>
      <c r="K340" s="319">
        <v>0</v>
      </c>
      <c r="L340" s="319">
        <v>0</v>
      </c>
      <c r="M340" s="319">
        <v>0</v>
      </c>
      <c r="N340" s="319">
        <v>0</v>
      </c>
      <c r="O340" s="319">
        <v>0</v>
      </c>
      <c r="P340" s="319">
        <v>0</v>
      </c>
      <c r="Q340" s="319">
        <v>1</v>
      </c>
      <c r="R340" s="319">
        <v>40</v>
      </c>
      <c r="S340" s="319">
        <v>20</v>
      </c>
      <c r="T340" s="319">
        <v>2</v>
      </c>
      <c r="U340" s="319" t="s">
        <v>265</v>
      </c>
      <c r="V340" s="314" t="s">
        <v>309</v>
      </c>
      <c r="W340" s="315">
        <v>2</v>
      </c>
      <c r="X340" s="320">
        <v>2</v>
      </c>
      <c r="Y340" s="307"/>
      <c r="Z340" s="342"/>
      <c r="AA340" s="342"/>
      <c r="AB340" s="343" t="s">
        <v>721</v>
      </c>
      <c r="AC340" t="s">
        <v>226</v>
      </c>
    </row>
    <row r="341" spans="1:29" ht="26.25" hidden="1" customHeight="1">
      <c r="A341" s="307"/>
      <c r="B341" s="316" t="s">
        <v>601</v>
      </c>
      <c r="C341" s="353" t="s">
        <v>610</v>
      </c>
      <c r="D341" s="317" t="s">
        <v>602</v>
      </c>
      <c r="E341" s="359" t="s">
        <v>611</v>
      </c>
      <c r="F341" s="319" t="s">
        <v>612</v>
      </c>
      <c r="G341" s="318" t="s">
        <v>257</v>
      </c>
      <c r="H341" s="319">
        <v>5</v>
      </c>
      <c r="I341" s="319">
        <v>5</v>
      </c>
      <c r="J341" s="319">
        <v>0</v>
      </c>
      <c r="K341" s="319">
        <v>0</v>
      </c>
      <c r="L341" s="319">
        <v>0</v>
      </c>
      <c r="M341" s="319">
        <v>0</v>
      </c>
      <c r="N341" s="319">
        <v>0</v>
      </c>
      <c r="O341" s="319">
        <v>0</v>
      </c>
      <c r="P341" s="319">
        <v>0</v>
      </c>
      <c r="Q341" s="319">
        <v>1</v>
      </c>
      <c r="R341" s="319">
        <v>0</v>
      </c>
      <c r="S341" s="319">
        <v>0</v>
      </c>
      <c r="T341" s="319">
        <v>0</v>
      </c>
      <c r="U341" s="319" t="s">
        <v>254</v>
      </c>
      <c r="V341" s="314" t="s">
        <v>309</v>
      </c>
      <c r="W341" s="315">
        <v>2</v>
      </c>
      <c r="X341" s="307"/>
      <c r="Y341" s="320" t="s">
        <v>504</v>
      </c>
      <c r="Z341" s="321"/>
      <c r="AA341" s="321"/>
      <c r="AB341" s="321"/>
      <c r="AC341" t="s">
        <v>612</v>
      </c>
    </row>
    <row r="342" spans="1:29" ht="26.25" hidden="1" customHeight="1">
      <c r="A342" s="307"/>
      <c r="B342" s="316" t="s">
        <v>601</v>
      </c>
      <c r="C342" s="353" t="s">
        <v>610</v>
      </c>
      <c r="D342" s="317" t="s">
        <v>602</v>
      </c>
      <c r="E342" s="359" t="s">
        <v>613</v>
      </c>
      <c r="F342" s="319" t="s">
        <v>614</v>
      </c>
      <c r="G342" s="318" t="s">
        <v>263</v>
      </c>
      <c r="H342" s="319">
        <v>5</v>
      </c>
      <c r="I342" s="319">
        <v>5</v>
      </c>
      <c r="J342" s="319">
        <v>0</v>
      </c>
      <c r="K342" s="319">
        <v>0</v>
      </c>
      <c r="L342" s="319">
        <v>0</v>
      </c>
      <c r="M342" s="319">
        <v>0</v>
      </c>
      <c r="N342" s="319">
        <v>0</v>
      </c>
      <c r="O342" s="319">
        <v>0</v>
      </c>
      <c r="P342" s="319">
        <v>0</v>
      </c>
      <c r="Q342" s="319">
        <v>1</v>
      </c>
      <c r="R342" s="319">
        <v>0</v>
      </c>
      <c r="S342" s="319">
        <v>0</v>
      </c>
      <c r="T342" s="319">
        <v>0</v>
      </c>
      <c r="U342" s="319" t="s">
        <v>254</v>
      </c>
      <c r="V342" s="314" t="s">
        <v>309</v>
      </c>
      <c r="W342" s="315">
        <v>2</v>
      </c>
      <c r="X342" s="307"/>
      <c r="Y342" s="320" t="s">
        <v>504</v>
      </c>
      <c r="Z342" s="321"/>
      <c r="AA342" s="321"/>
      <c r="AB342" s="321"/>
      <c r="AC342" t="s">
        <v>614</v>
      </c>
    </row>
    <row r="343" spans="1:29" ht="26.25" hidden="1" customHeight="1">
      <c r="A343" s="307"/>
      <c r="B343" s="316" t="s">
        <v>601</v>
      </c>
      <c r="C343" s="353" t="s">
        <v>610</v>
      </c>
      <c r="D343" s="317" t="s">
        <v>602</v>
      </c>
      <c r="E343" s="359" t="s">
        <v>615</v>
      </c>
      <c r="F343" s="319" t="s">
        <v>616</v>
      </c>
      <c r="G343" s="318" t="s">
        <v>260</v>
      </c>
      <c r="H343" s="319">
        <v>5</v>
      </c>
      <c r="I343" s="319">
        <v>5</v>
      </c>
      <c r="J343" s="319">
        <v>0</v>
      </c>
      <c r="K343" s="319">
        <v>0</v>
      </c>
      <c r="L343" s="319">
        <v>0</v>
      </c>
      <c r="M343" s="319">
        <v>0</v>
      </c>
      <c r="N343" s="319">
        <v>0</v>
      </c>
      <c r="O343" s="319">
        <v>0</v>
      </c>
      <c r="P343" s="319">
        <v>0</v>
      </c>
      <c r="Q343" s="319">
        <v>1</v>
      </c>
      <c r="R343" s="319">
        <v>0</v>
      </c>
      <c r="S343" s="319">
        <v>0</v>
      </c>
      <c r="T343" s="319">
        <v>0</v>
      </c>
      <c r="U343" s="319" t="s">
        <v>254</v>
      </c>
      <c r="V343" s="314" t="s">
        <v>309</v>
      </c>
      <c r="W343" s="315">
        <v>2</v>
      </c>
      <c r="X343" s="320" t="s">
        <v>617</v>
      </c>
      <c r="Y343" s="320" t="s">
        <v>504</v>
      </c>
      <c r="Z343" s="321"/>
      <c r="AA343" s="321"/>
      <c r="AB343" s="321"/>
      <c r="AC343" t="s">
        <v>616</v>
      </c>
    </row>
    <row r="344" spans="1:29" ht="26.25" hidden="1" customHeight="1">
      <c r="A344" s="307"/>
      <c r="B344" s="316" t="s">
        <v>601</v>
      </c>
      <c r="C344" s="353" t="s">
        <v>610</v>
      </c>
      <c r="D344" s="317" t="s">
        <v>602</v>
      </c>
      <c r="E344" s="359" t="s">
        <v>631</v>
      </c>
      <c r="F344" s="319" t="s">
        <v>718</v>
      </c>
      <c r="G344" s="318" t="s">
        <v>187</v>
      </c>
      <c r="H344" s="319">
        <v>5</v>
      </c>
      <c r="I344" s="319">
        <v>5</v>
      </c>
      <c r="J344" s="319">
        <v>0</v>
      </c>
      <c r="K344" s="319">
        <v>0</v>
      </c>
      <c r="L344" s="319">
        <v>0</v>
      </c>
      <c r="M344" s="319">
        <v>0</v>
      </c>
      <c r="N344" s="319">
        <v>0</v>
      </c>
      <c r="O344" s="319">
        <v>0</v>
      </c>
      <c r="P344" s="319">
        <v>0</v>
      </c>
      <c r="Q344" s="319">
        <v>1</v>
      </c>
      <c r="R344" s="319">
        <v>0</v>
      </c>
      <c r="S344" s="319">
        <v>0</v>
      </c>
      <c r="T344" s="319">
        <v>0</v>
      </c>
      <c r="U344" s="319" t="s">
        <v>254</v>
      </c>
      <c r="V344" s="314" t="s">
        <v>309</v>
      </c>
      <c r="W344" s="315">
        <v>2</v>
      </c>
      <c r="X344" s="323" t="s">
        <v>620</v>
      </c>
      <c r="Y344" s="323" t="s">
        <v>505</v>
      </c>
      <c r="Z344" s="321"/>
      <c r="AA344" s="319"/>
      <c r="AB344" s="325" t="s">
        <v>621</v>
      </c>
      <c r="AC344" s="300" t="s">
        <v>718</v>
      </c>
    </row>
    <row r="345" spans="1:29" ht="26.25" hidden="1" customHeight="1">
      <c r="A345" s="307"/>
      <c r="B345" s="316" t="s">
        <v>601</v>
      </c>
      <c r="C345" s="353" t="s">
        <v>610</v>
      </c>
      <c r="D345" s="317" t="s">
        <v>602</v>
      </c>
      <c r="E345" s="359" t="s">
        <v>622</v>
      </c>
      <c r="F345" s="319" t="s">
        <v>623</v>
      </c>
      <c r="G345" s="318" t="s">
        <v>624</v>
      </c>
      <c r="H345" s="319">
        <v>5</v>
      </c>
      <c r="I345" s="319">
        <v>5</v>
      </c>
      <c r="J345" s="319">
        <v>0</v>
      </c>
      <c r="K345" s="319">
        <v>0</v>
      </c>
      <c r="L345" s="319">
        <v>0</v>
      </c>
      <c r="M345" s="319">
        <v>0</v>
      </c>
      <c r="N345" s="319">
        <v>0</v>
      </c>
      <c r="O345" s="319">
        <v>0</v>
      </c>
      <c r="P345" s="319">
        <v>0</v>
      </c>
      <c r="Q345" s="319">
        <v>1</v>
      </c>
      <c r="R345" s="319">
        <v>0</v>
      </c>
      <c r="S345" s="319">
        <v>0</v>
      </c>
      <c r="T345" s="319">
        <v>0</v>
      </c>
      <c r="U345" s="319" t="s">
        <v>254</v>
      </c>
      <c r="V345" s="314" t="s">
        <v>309</v>
      </c>
      <c r="W345" s="315">
        <v>2</v>
      </c>
      <c r="X345" s="307"/>
      <c r="Y345" s="320" t="s">
        <v>504</v>
      </c>
      <c r="Z345" s="321"/>
      <c r="AA345" s="321"/>
      <c r="AB345" s="321"/>
      <c r="AC345" t="s">
        <v>623</v>
      </c>
    </row>
    <row r="346" spans="1:29" ht="26.25" hidden="1" customHeight="1">
      <c r="A346" s="307"/>
      <c r="B346" s="316" t="s">
        <v>601</v>
      </c>
      <c r="C346" s="353" t="s">
        <v>629</v>
      </c>
      <c r="D346" s="307"/>
      <c r="E346" s="358"/>
      <c r="F346" s="319" t="s">
        <v>719</v>
      </c>
      <c r="G346" s="318" t="s">
        <v>720</v>
      </c>
      <c r="H346" s="319">
        <v>2</v>
      </c>
      <c r="I346" s="319">
        <v>1</v>
      </c>
      <c r="J346" s="319">
        <v>0</v>
      </c>
      <c r="K346" s="319">
        <v>1</v>
      </c>
      <c r="L346" s="319">
        <v>0</v>
      </c>
      <c r="M346" s="319">
        <v>0</v>
      </c>
      <c r="N346" s="319">
        <v>0</v>
      </c>
      <c r="O346" s="319">
        <v>0</v>
      </c>
      <c r="P346" s="319">
        <v>0</v>
      </c>
      <c r="Q346" s="319">
        <v>1</v>
      </c>
      <c r="R346" s="319">
        <v>0</v>
      </c>
      <c r="S346" s="319">
        <v>0</v>
      </c>
      <c r="T346" s="319">
        <v>0</v>
      </c>
      <c r="U346" s="319" t="s">
        <v>254</v>
      </c>
      <c r="V346" s="314" t="s">
        <v>309</v>
      </c>
      <c r="W346" s="315">
        <v>2</v>
      </c>
      <c r="X346" s="320" t="s">
        <v>608</v>
      </c>
      <c r="Y346" s="307"/>
      <c r="Z346" s="321"/>
      <c r="AA346" s="321"/>
      <c r="AB346" s="321"/>
      <c r="AC346" t="s">
        <v>719</v>
      </c>
    </row>
    <row r="347" spans="1:29" ht="26.25" hidden="1" customHeight="1">
      <c r="A347" s="307"/>
      <c r="B347" s="316" t="s">
        <v>601</v>
      </c>
      <c r="C347" s="353" t="s">
        <v>625</v>
      </c>
      <c r="D347" s="307"/>
      <c r="E347" s="358"/>
      <c r="F347" s="319" t="s">
        <v>659</v>
      </c>
      <c r="G347" s="318" t="s">
        <v>30</v>
      </c>
      <c r="H347" s="319">
        <v>3</v>
      </c>
      <c r="I347" s="319">
        <v>3</v>
      </c>
      <c r="J347" s="319">
        <v>0</v>
      </c>
      <c r="K347" s="319">
        <v>0</v>
      </c>
      <c r="L347" s="319">
        <v>0</v>
      </c>
      <c r="M347" s="319">
        <v>0</v>
      </c>
      <c r="N347" s="319">
        <v>0</v>
      </c>
      <c r="O347" s="319">
        <v>0</v>
      </c>
      <c r="P347" s="319">
        <v>0</v>
      </c>
      <c r="Q347" s="319">
        <v>1</v>
      </c>
      <c r="R347" s="319">
        <v>0</v>
      </c>
      <c r="S347" s="319">
        <v>0</v>
      </c>
      <c r="T347" s="319">
        <v>0</v>
      </c>
      <c r="U347" s="319" t="s">
        <v>254</v>
      </c>
      <c r="V347" s="314" t="s">
        <v>309</v>
      </c>
      <c r="W347" s="315">
        <v>2</v>
      </c>
      <c r="X347" s="344">
        <v>2</v>
      </c>
      <c r="Y347" s="344" t="s">
        <v>505</v>
      </c>
      <c r="Z347" s="342"/>
      <c r="AA347" s="342"/>
      <c r="AB347" s="343" t="s">
        <v>722</v>
      </c>
      <c r="AC347" t="s">
        <v>659</v>
      </c>
    </row>
    <row r="348" spans="1:29" ht="26.25" hidden="1" customHeight="1">
      <c r="A348" s="311">
        <v>27</v>
      </c>
      <c r="B348" s="340" t="s">
        <v>310</v>
      </c>
      <c r="C348" s="313"/>
      <c r="D348" s="313"/>
      <c r="E348" s="357"/>
      <c r="F348" s="364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30" t="s">
        <v>310</v>
      </c>
      <c r="W348" s="334">
        <v>1</v>
      </c>
      <c r="X348" s="313"/>
      <c r="Y348" s="313"/>
      <c r="Z348" s="313"/>
      <c r="AA348" s="313"/>
      <c r="AB348" s="313"/>
      <c r="AC348">
        <v>0</v>
      </c>
    </row>
    <row r="349" spans="1:29" ht="26.25" hidden="1" customHeight="1">
      <c r="A349" s="307"/>
      <c r="B349" s="316" t="s">
        <v>601</v>
      </c>
      <c r="C349" s="353" t="s">
        <v>294</v>
      </c>
      <c r="D349" s="317" t="s">
        <v>602</v>
      </c>
      <c r="E349" s="358"/>
      <c r="F349" s="319" t="s">
        <v>225</v>
      </c>
      <c r="G349" s="318" t="s">
        <v>158</v>
      </c>
      <c r="H349" s="319">
        <v>3</v>
      </c>
      <c r="I349" s="319">
        <v>3</v>
      </c>
      <c r="J349" s="319">
        <v>0</v>
      </c>
      <c r="K349" s="319">
        <v>0</v>
      </c>
      <c r="L349" s="319">
        <v>0</v>
      </c>
      <c r="M349" s="319">
        <v>0</v>
      </c>
      <c r="N349" s="319">
        <v>0</v>
      </c>
      <c r="O349" s="319">
        <v>0</v>
      </c>
      <c r="P349" s="319">
        <v>0</v>
      </c>
      <c r="Q349" s="319">
        <v>1</v>
      </c>
      <c r="R349" s="319">
        <v>40</v>
      </c>
      <c r="S349" s="319">
        <v>50</v>
      </c>
      <c r="T349" s="319">
        <v>4</v>
      </c>
      <c r="U349" s="319" t="s">
        <v>265</v>
      </c>
      <c r="V349" s="330" t="s">
        <v>310</v>
      </c>
      <c r="W349" s="315">
        <v>1</v>
      </c>
      <c r="X349" s="320">
        <v>4</v>
      </c>
      <c r="Y349" s="307"/>
      <c r="Z349" s="321"/>
      <c r="AA349" s="321"/>
      <c r="AB349" s="321"/>
      <c r="AC349" t="s">
        <v>225</v>
      </c>
    </row>
    <row r="350" spans="1:29" ht="26.25" hidden="1" customHeight="1">
      <c r="A350" s="307"/>
      <c r="B350" s="316" t="s">
        <v>601</v>
      </c>
      <c r="C350" s="353" t="s">
        <v>294</v>
      </c>
      <c r="D350" s="317" t="s">
        <v>602</v>
      </c>
      <c r="E350" s="358"/>
      <c r="F350" s="319" t="s">
        <v>221</v>
      </c>
      <c r="G350" s="318" t="s">
        <v>93</v>
      </c>
      <c r="H350" s="319">
        <v>3</v>
      </c>
      <c r="I350" s="319">
        <v>3</v>
      </c>
      <c r="J350" s="319">
        <v>0</v>
      </c>
      <c r="K350" s="319">
        <v>0</v>
      </c>
      <c r="L350" s="319">
        <v>0</v>
      </c>
      <c r="M350" s="319">
        <v>0</v>
      </c>
      <c r="N350" s="319">
        <v>0</v>
      </c>
      <c r="O350" s="319">
        <v>0</v>
      </c>
      <c r="P350" s="319">
        <v>0</v>
      </c>
      <c r="Q350" s="319">
        <v>1</v>
      </c>
      <c r="R350" s="319">
        <v>40</v>
      </c>
      <c r="S350" s="319">
        <v>50</v>
      </c>
      <c r="T350" s="319">
        <v>4</v>
      </c>
      <c r="U350" s="319" t="s">
        <v>265</v>
      </c>
      <c r="V350" s="330" t="s">
        <v>310</v>
      </c>
      <c r="W350" s="315">
        <v>1</v>
      </c>
      <c r="X350" s="320">
        <v>4</v>
      </c>
      <c r="Y350" s="307"/>
      <c r="Z350" s="321"/>
      <c r="AA350" s="321"/>
      <c r="AB350" s="321"/>
      <c r="AC350" t="s">
        <v>221</v>
      </c>
    </row>
    <row r="351" spans="1:29" ht="26.25" hidden="1" customHeight="1">
      <c r="A351" s="307"/>
      <c r="B351" s="316" t="s">
        <v>601</v>
      </c>
      <c r="C351" s="353" t="s">
        <v>264</v>
      </c>
      <c r="D351" s="317" t="s">
        <v>602</v>
      </c>
      <c r="E351" s="359" t="s">
        <v>604</v>
      </c>
      <c r="F351" s="319" t="s">
        <v>605</v>
      </c>
      <c r="G351" s="318" t="s">
        <v>606</v>
      </c>
      <c r="H351" s="319">
        <v>2</v>
      </c>
      <c r="I351" s="319">
        <v>2</v>
      </c>
      <c r="J351" s="319">
        <v>0</v>
      </c>
      <c r="K351" s="319">
        <v>0</v>
      </c>
      <c r="L351" s="319">
        <v>0</v>
      </c>
      <c r="M351" s="319">
        <v>0</v>
      </c>
      <c r="N351" s="319">
        <v>0</v>
      </c>
      <c r="O351" s="319">
        <v>0</v>
      </c>
      <c r="P351" s="319">
        <v>0</v>
      </c>
      <c r="Q351" s="319">
        <v>1</v>
      </c>
      <c r="R351" s="319">
        <v>30</v>
      </c>
      <c r="S351" s="319">
        <v>0</v>
      </c>
      <c r="T351" s="319">
        <v>2</v>
      </c>
      <c r="U351" s="319" t="s">
        <v>265</v>
      </c>
      <c r="V351" s="330" t="s">
        <v>310</v>
      </c>
      <c r="W351" s="315">
        <v>1</v>
      </c>
      <c r="X351" s="307"/>
      <c r="Y351" s="320" t="s">
        <v>504</v>
      </c>
      <c r="Z351" s="321"/>
      <c r="AA351" s="321"/>
      <c r="AB351" s="321"/>
      <c r="AC351" t="s">
        <v>605</v>
      </c>
    </row>
    <row r="352" spans="1:29" ht="26.25" hidden="1" customHeight="1">
      <c r="A352" s="307"/>
      <c r="B352" s="316" t="s">
        <v>601</v>
      </c>
      <c r="C352" s="353" t="s">
        <v>607</v>
      </c>
      <c r="D352" s="307"/>
      <c r="E352" s="358"/>
      <c r="F352" s="319" t="s">
        <v>201</v>
      </c>
      <c r="G352" s="318" t="s">
        <v>180</v>
      </c>
      <c r="H352" s="319">
        <v>3</v>
      </c>
      <c r="I352" s="319">
        <v>3</v>
      </c>
      <c r="J352" s="319">
        <v>0</v>
      </c>
      <c r="K352" s="319">
        <v>0</v>
      </c>
      <c r="L352" s="319">
        <v>0</v>
      </c>
      <c r="M352" s="319">
        <v>0</v>
      </c>
      <c r="N352" s="319">
        <v>0</v>
      </c>
      <c r="O352" s="319">
        <v>0</v>
      </c>
      <c r="P352" s="319">
        <v>0</v>
      </c>
      <c r="Q352" s="319">
        <v>1</v>
      </c>
      <c r="R352" s="319">
        <v>30</v>
      </c>
      <c r="S352" s="319">
        <v>15</v>
      </c>
      <c r="T352" s="319">
        <v>2</v>
      </c>
      <c r="U352" s="319" t="s">
        <v>265</v>
      </c>
      <c r="V352" s="330" t="s">
        <v>310</v>
      </c>
      <c r="W352" s="315">
        <v>1</v>
      </c>
      <c r="X352" s="320" t="s">
        <v>608</v>
      </c>
      <c r="Y352" s="307"/>
      <c r="Z352" s="321"/>
      <c r="AA352" s="321"/>
      <c r="AB352" s="321"/>
      <c r="AC352" t="s">
        <v>201</v>
      </c>
    </row>
    <row r="353" spans="1:29" ht="26.25" hidden="1" customHeight="1">
      <c r="A353" s="307"/>
      <c r="B353" s="316" t="s">
        <v>601</v>
      </c>
      <c r="C353" s="353" t="s">
        <v>264</v>
      </c>
      <c r="D353" s="317" t="s">
        <v>602</v>
      </c>
      <c r="E353" s="359" t="s">
        <v>604</v>
      </c>
      <c r="F353" s="319" t="s">
        <v>229</v>
      </c>
      <c r="G353" s="318" t="s">
        <v>230</v>
      </c>
      <c r="H353" s="319">
        <v>2</v>
      </c>
      <c r="I353" s="319">
        <v>2</v>
      </c>
      <c r="J353" s="319">
        <v>0</v>
      </c>
      <c r="K353" s="319">
        <v>0</v>
      </c>
      <c r="L353" s="319">
        <v>0</v>
      </c>
      <c r="M353" s="319">
        <v>0</v>
      </c>
      <c r="N353" s="319">
        <v>0</v>
      </c>
      <c r="O353" s="319">
        <v>0</v>
      </c>
      <c r="P353" s="319">
        <v>0</v>
      </c>
      <c r="Q353" s="319">
        <v>1</v>
      </c>
      <c r="R353" s="319">
        <v>16</v>
      </c>
      <c r="S353" s="319">
        <v>14</v>
      </c>
      <c r="T353" s="319">
        <v>2</v>
      </c>
      <c r="U353" s="319" t="s">
        <v>265</v>
      </c>
      <c r="V353" s="330" t="s">
        <v>310</v>
      </c>
      <c r="W353" s="315">
        <v>1</v>
      </c>
      <c r="X353" s="320">
        <v>2</v>
      </c>
      <c r="Y353" s="320" t="s">
        <v>504</v>
      </c>
      <c r="Z353" s="321"/>
      <c r="AA353" s="321"/>
      <c r="AB353" s="321"/>
      <c r="AC353" t="s">
        <v>229</v>
      </c>
    </row>
    <row r="354" spans="1:29" ht="26.25" hidden="1" customHeight="1">
      <c r="A354" s="307"/>
      <c r="B354" s="316" t="s">
        <v>601</v>
      </c>
      <c r="C354" s="353" t="s">
        <v>264</v>
      </c>
      <c r="D354" s="317" t="s">
        <v>602</v>
      </c>
      <c r="E354" s="359" t="s">
        <v>604</v>
      </c>
      <c r="F354" s="319" t="s">
        <v>266</v>
      </c>
      <c r="G354" s="318" t="s">
        <v>267</v>
      </c>
      <c r="H354" s="319">
        <v>2</v>
      </c>
      <c r="I354" s="319">
        <v>2</v>
      </c>
      <c r="J354" s="319">
        <v>0</v>
      </c>
      <c r="K354" s="319">
        <v>0</v>
      </c>
      <c r="L354" s="319">
        <v>0</v>
      </c>
      <c r="M354" s="319">
        <v>0</v>
      </c>
      <c r="N354" s="319">
        <v>0</v>
      </c>
      <c r="O354" s="319">
        <v>0</v>
      </c>
      <c r="P354" s="319">
        <v>0</v>
      </c>
      <c r="Q354" s="319">
        <v>1</v>
      </c>
      <c r="R354" s="319">
        <v>16</v>
      </c>
      <c r="S354" s="319">
        <v>14</v>
      </c>
      <c r="T354" s="319">
        <v>2</v>
      </c>
      <c r="U354" s="319" t="s">
        <v>265</v>
      </c>
      <c r="V354" s="330" t="s">
        <v>310</v>
      </c>
      <c r="W354" s="315">
        <v>1</v>
      </c>
      <c r="X354" s="320">
        <v>2</v>
      </c>
      <c r="Y354" s="320" t="s">
        <v>504</v>
      </c>
      <c r="Z354" s="321"/>
      <c r="AA354" s="321"/>
      <c r="AB354" s="321"/>
      <c r="AC354" t="s">
        <v>266</v>
      </c>
    </row>
    <row r="355" spans="1:29" ht="26.25" hidden="1" customHeight="1">
      <c r="A355" s="307"/>
      <c r="B355" s="316" t="s">
        <v>601</v>
      </c>
      <c r="C355" s="353" t="s">
        <v>264</v>
      </c>
      <c r="D355" s="317" t="s">
        <v>602</v>
      </c>
      <c r="E355" s="359" t="s">
        <v>604</v>
      </c>
      <c r="F355" s="319" t="s">
        <v>268</v>
      </c>
      <c r="G355" s="318" t="s">
        <v>269</v>
      </c>
      <c r="H355" s="319">
        <v>2</v>
      </c>
      <c r="I355" s="319">
        <v>2</v>
      </c>
      <c r="J355" s="319">
        <v>0</v>
      </c>
      <c r="K355" s="319">
        <v>0</v>
      </c>
      <c r="L355" s="319">
        <v>0</v>
      </c>
      <c r="M355" s="319">
        <v>0</v>
      </c>
      <c r="N355" s="319">
        <v>0</v>
      </c>
      <c r="O355" s="319">
        <v>0</v>
      </c>
      <c r="P355" s="319">
        <v>0</v>
      </c>
      <c r="Q355" s="319">
        <v>1</v>
      </c>
      <c r="R355" s="319">
        <v>16</v>
      </c>
      <c r="S355" s="319">
        <v>14</v>
      </c>
      <c r="T355" s="319">
        <v>2</v>
      </c>
      <c r="U355" s="319" t="s">
        <v>265</v>
      </c>
      <c r="V355" s="330" t="s">
        <v>310</v>
      </c>
      <c r="W355" s="315">
        <v>1</v>
      </c>
      <c r="X355" s="320">
        <v>2</v>
      </c>
      <c r="Y355" s="320" t="s">
        <v>504</v>
      </c>
      <c r="Z355" s="321"/>
      <c r="AA355" s="321"/>
      <c r="AB355" s="321"/>
      <c r="AC355" t="s">
        <v>268</v>
      </c>
    </row>
    <row r="356" spans="1:29" ht="26.25" hidden="1" customHeight="1">
      <c r="A356" s="307"/>
      <c r="B356" s="316" t="s">
        <v>601</v>
      </c>
      <c r="C356" s="353" t="s">
        <v>264</v>
      </c>
      <c r="D356" s="317" t="s">
        <v>602</v>
      </c>
      <c r="E356" s="359" t="s">
        <v>604</v>
      </c>
      <c r="F356" s="319" t="s">
        <v>227</v>
      </c>
      <c r="G356" s="318" t="s">
        <v>193</v>
      </c>
      <c r="H356" s="319">
        <v>2</v>
      </c>
      <c r="I356" s="319">
        <v>2</v>
      </c>
      <c r="J356" s="319">
        <v>0</v>
      </c>
      <c r="K356" s="319">
        <v>0</v>
      </c>
      <c r="L356" s="319">
        <v>0</v>
      </c>
      <c r="M356" s="319">
        <v>0</v>
      </c>
      <c r="N356" s="319">
        <v>0</v>
      </c>
      <c r="O356" s="319">
        <v>0</v>
      </c>
      <c r="P356" s="319">
        <v>0</v>
      </c>
      <c r="Q356" s="319">
        <v>1</v>
      </c>
      <c r="R356" s="319">
        <v>14</v>
      </c>
      <c r="S356" s="319">
        <v>16</v>
      </c>
      <c r="T356" s="319">
        <v>2</v>
      </c>
      <c r="U356" s="319" t="s">
        <v>265</v>
      </c>
      <c r="V356" s="330" t="s">
        <v>310</v>
      </c>
      <c r="W356" s="315">
        <v>1</v>
      </c>
      <c r="X356" s="366">
        <v>2</v>
      </c>
      <c r="Y356" s="323" t="s">
        <v>505</v>
      </c>
      <c r="Z356" s="321"/>
      <c r="AA356" s="321"/>
      <c r="AB356" s="321"/>
      <c r="AC356" t="s">
        <v>227</v>
      </c>
    </row>
    <row r="357" spans="1:29" ht="26.25" hidden="1" customHeight="1">
      <c r="A357" s="307"/>
      <c r="B357" s="316" t="s">
        <v>601</v>
      </c>
      <c r="C357" s="353" t="s">
        <v>610</v>
      </c>
      <c r="D357" s="317" t="s">
        <v>602</v>
      </c>
      <c r="E357" s="359" t="s">
        <v>613</v>
      </c>
      <c r="F357" s="319" t="s">
        <v>614</v>
      </c>
      <c r="G357" s="318" t="s">
        <v>263</v>
      </c>
      <c r="H357" s="319">
        <v>5</v>
      </c>
      <c r="I357" s="319">
        <v>5</v>
      </c>
      <c r="J357" s="319">
        <v>0</v>
      </c>
      <c r="K357" s="319">
        <v>0</v>
      </c>
      <c r="L357" s="319">
        <v>0</v>
      </c>
      <c r="M357" s="319">
        <v>0</v>
      </c>
      <c r="N357" s="319">
        <v>0</v>
      </c>
      <c r="O357" s="319">
        <v>0</v>
      </c>
      <c r="P357" s="319">
        <v>0</v>
      </c>
      <c r="Q357" s="319">
        <v>1</v>
      </c>
      <c r="R357" s="319">
        <v>0</v>
      </c>
      <c r="S357" s="319">
        <v>0</v>
      </c>
      <c r="T357" s="319">
        <v>0</v>
      </c>
      <c r="U357" s="319" t="s">
        <v>254</v>
      </c>
      <c r="V357" s="330" t="s">
        <v>310</v>
      </c>
      <c r="W357" s="315">
        <v>1</v>
      </c>
      <c r="X357" s="307"/>
      <c r="Y357" s="320" t="s">
        <v>504</v>
      </c>
      <c r="Z357" s="321"/>
      <c r="AA357" s="321"/>
      <c r="AB357" s="321"/>
      <c r="AC357" t="s">
        <v>614</v>
      </c>
    </row>
    <row r="358" spans="1:29" ht="26.25" hidden="1" customHeight="1">
      <c r="A358" s="307"/>
      <c r="B358" s="316" t="s">
        <v>601</v>
      </c>
      <c r="C358" s="353" t="s">
        <v>610</v>
      </c>
      <c r="D358" s="317" t="s">
        <v>602</v>
      </c>
      <c r="E358" s="359" t="s">
        <v>615</v>
      </c>
      <c r="F358" s="319" t="s">
        <v>616</v>
      </c>
      <c r="G358" s="318" t="s">
        <v>260</v>
      </c>
      <c r="H358" s="319">
        <v>5</v>
      </c>
      <c r="I358" s="319">
        <v>5</v>
      </c>
      <c r="J358" s="319">
        <v>0</v>
      </c>
      <c r="K358" s="319">
        <v>0</v>
      </c>
      <c r="L358" s="319">
        <v>0</v>
      </c>
      <c r="M358" s="319">
        <v>0</v>
      </c>
      <c r="N358" s="319">
        <v>0</v>
      </c>
      <c r="O358" s="319">
        <v>0</v>
      </c>
      <c r="P358" s="319">
        <v>0</v>
      </c>
      <c r="Q358" s="319">
        <v>1</v>
      </c>
      <c r="R358" s="319">
        <v>0</v>
      </c>
      <c r="S358" s="319">
        <v>0</v>
      </c>
      <c r="T358" s="319">
        <v>0</v>
      </c>
      <c r="U358" s="319" t="s">
        <v>254</v>
      </c>
      <c r="V358" s="330" t="s">
        <v>310</v>
      </c>
      <c r="W358" s="315">
        <v>1</v>
      </c>
      <c r="X358" s="320" t="s">
        <v>617</v>
      </c>
      <c r="Y358" s="320" t="s">
        <v>504</v>
      </c>
      <c r="Z358" s="321"/>
      <c r="AA358" s="321"/>
      <c r="AB358" s="321"/>
      <c r="AC358" t="s">
        <v>616</v>
      </c>
    </row>
    <row r="359" spans="1:29" ht="26.25" hidden="1" customHeight="1">
      <c r="A359" s="307"/>
      <c r="B359" s="316" t="s">
        <v>601</v>
      </c>
      <c r="C359" s="353" t="s">
        <v>610</v>
      </c>
      <c r="D359" s="317" t="s">
        <v>602</v>
      </c>
      <c r="E359" s="359" t="s">
        <v>618</v>
      </c>
      <c r="F359" s="319" t="s">
        <v>1165</v>
      </c>
      <c r="G359" s="318" t="s">
        <v>188</v>
      </c>
      <c r="H359" s="319">
        <v>5</v>
      </c>
      <c r="I359" s="319">
        <v>5</v>
      </c>
      <c r="J359" s="319">
        <v>0</v>
      </c>
      <c r="K359" s="319">
        <v>0</v>
      </c>
      <c r="L359" s="319">
        <v>0</v>
      </c>
      <c r="M359" s="319">
        <v>0</v>
      </c>
      <c r="N359" s="319">
        <v>0</v>
      </c>
      <c r="O359" s="319">
        <v>0</v>
      </c>
      <c r="P359" s="319">
        <v>0</v>
      </c>
      <c r="Q359" s="319">
        <v>1</v>
      </c>
      <c r="R359" s="319">
        <v>0</v>
      </c>
      <c r="S359" s="319">
        <v>0</v>
      </c>
      <c r="T359" s="319">
        <v>0</v>
      </c>
      <c r="U359" s="319" t="s">
        <v>254</v>
      </c>
      <c r="V359" s="330" t="s">
        <v>310</v>
      </c>
      <c r="W359" s="315">
        <v>1</v>
      </c>
      <c r="X359" s="323" t="s">
        <v>620</v>
      </c>
      <c r="Y359" s="323" t="s">
        <v>505</v>
      </c>
      <c r="Z359" s="321"/>
      <c r="AA359" s="319"/>
      <c r="AB359" s="325" t="s">
        <v>621</v>
      </c>
      <c r="AC359" t="s">
        <v>1165</v>
      </c>
    </row>
    <row r="360" spans="1:29" ht="26.25" hidden="1" customHeight="1">
      <c r="A360" s="307"/>
      <c r="B360" s="316" t="s">
        <v>601</v>
      </c>
      <c r="C360" s="353" t="s">
        <v>610</v>
      </c>
      <c r="D360" s="317" t="s">
        <v>602</v>
      </c>
      <c r="E360" s="359" t="s">
        <v>622</v>
      </c>
      <c r="F360" s="319" t="s">
        <v>623</v>
      </c>
      <c r="G360" s="318" t="s">
        <v>624</v>
      </c>
      <c r="H360" s="319">
        <v>5</v>
      </c>
      <c r="I360" s="319">
        <v>5</v>
      </c>
      <c r="J360" s="319">
        <v>0</v>
      </c>
      <c r="K360" s="319">
        <v>0</v>
      </c>
      <c r="L360" s="319">
        <v>0</v>
      </c>
      <c r="M360" s="319">
        <v>0</v>
      </c>
      <c r="N360" s="319">
        <v>0</v>
      </c>
      <c r="O360" s="319">
        <v>0</v>
      </c>
      <c r="P360" s="319">
        <v>0</v>
      </c>
      <c r="Q360" s="319">
        <v>1</v>
      </c>
      <c r="R360" s="319">
        <v>0</v>
      </c>
      <c r="S360" s="319">
        <v>0</v>
      </c>
      <c r="T360" s="319">
        <v>0</v>
      </c>
      <c r="U360" s="319" t="s">
        <v>254</v>
      </c>
      <c r="V360" s="330" t="s">
        <v>310</v>
      </c>
      <c r="W360" s="315">
        <v>1</v>
      </c>
      <c r="X360" s="307"/>
      <c r="Y360" s="320" t="s">
        <v>504</v>
      </c>
      <c r="Z360" s="321"/>
      <c r="AA360" s="321"/>
      <c r="AB360" s="321"/>
      <c r="AC360" t="s">
        <v>623</v>
      </c>
    </row>
    <row r="361" spans="1:29" ht="26.25" hidden="1" customHeight="1">
      <c r="A361" s="307"/>
      <c r="B361" s="316" t="s">
        <v>601</v>
      </c>
      <c r="C361" s="353" t="s">
        <v>610</v>
      </c>
      <c r="D361" s="317" t="s">
        <v>602</v>
      </c>
      <c r="E361" s="359" t="s">
        <v>611</v>
      </c>
      <c r="F361" s="319" t="s">
        <v>612</v>
      </c>
      <c r="G361" s="318" t="s">
        <v>257</v>
      </c>
      <c r="H361" s="319">
        <v>5</v>
      </c>
      <c r="I361" s="319">
        <v>5</v>
      </c>
      <c r="J361" s="319">
        <v>0</v>
      </c>
      <c r="K361" s="319">
        <v>0</v>
      </c>
      <c r="L361" s="319">
        <v>0</v>
      </c>
      <c r="M361" s="319">
        <v>0</v>
      </c>
      <c r="N361" s="319">
        <v>0</v>
      </c>
      <c r="O361" s="319">
        <v>0</v>
      </c>
      <c r="P361" s="319">
        <v>0</v>
      </c>
      <c r="Q361" s="319">
        <v>1</v>
      </c>
      <c r="R361" s="319">
        <v>0</v>
      </c>
      <c r="S361" s="319">
        <v>0</v>
      </c>
      <c r="T361" s="319">
        <v>0</v>
      </c>
      <c r="U361" s="319" t="s">
        <v>254</v>
      </c>
      <c r="V361" s="330" t="s">
        <v>310</v>
      </c>
      <c r="W361" s="315">
        <v>1</v>
      </c>
      <c r="X361" s="307"/>
      <c r="Y361" s="320" t="s">
        <v>504</v>
      </c>
      <c r="Z361" s="321"/>
      <c r="AA361" s="321"/>
      <c r="AB361" s="321"/>
      <c r="AC361" t="s">
        <v>612</v>
      </c>
    </row>
    <row r="362" spans="1:29" ht="26.25" hidden="1" customHeight="1">
      <c r="A362" s="307"/>
      <c r="B362" s="316" t="s">
        <v>601</v>
      </c>
      <c r="C362" s="353" t="s">
        <v>625</v>
      </c>
      <c r="D362" s="307"/>
      <c r="E362" s="358"/>
      <c r="F362" s="319" t="s">
        <v>626</v>
      </c>
      <c r="G362" s="318" t="s">
        <v>802</v>
      </c>
      <c r="H362" s="319">
        <v>3</v>
      </c>
      <c r="I362" s="319">
        <v>2</v>
      </c>
      <c r="J362" s="319">
        <v>0</v>
      </c>
      <c r="K362" s="319">
        <v>1</v>
      </c>
      <c r="L362" s="319">
        <v>0</v>
      </c>
      <c r="M362" s="319">
        <v>0</v>
      </c>
      <c r="N362" s="319">
        <v>0</v>
      </c>
      <c r="O362" s="319">
        <v>0</v>
      </c>
      <c r="P362" s="319">
        <v>0</v>
      </c>
      <c r="Q362" s="319">
        <v>1</v>
      </c>
      <c r="R362" s="319">
        <v>0</v>
      </c>
      <c r="S362" s="319">
        <v>0</v>
      </c>
      <c r="T362" s="319">
        <v>0</v>
      </c>
      <c r="U362" s="319" t="s">
        <v>254</v>
      </c>
      <c r="V362" s="330" t="s">
        <v>310</v>
      </c>
      <c r="W362" s="315">
        <v>1</v>
      </c>
      <c r="X362" s="366">
        <v>2</v>
      </c>
      <c r="Y362" s="307"/>
      <c r="Z362" s="321"/>
      <c r="AA362" s="321"/>
      <c r="AB362" s="321"/>
      <c r="AC362" t="s">
        <v>626</v>
      </c>
    </row>
    <row r="363" spans="1:29" ht="26.25" hidden="1" customHeight="1">
      <c r="A363" s="311">
        <v>28</v>
      </c>
      <c r="B363" s="340" t="s">
        <v>311</v>
      </c>
      <c r="C363" s="313"/>
      <c r="D363" s="313"/>
      <c r="E363" s="357"/>
      <c r="F363" s="364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27" t="s">
        <v>311</v>
      </c>
      <c r="W363" s="334">
        <v>7</v>
      </c>
      <c r="X363" s="313"/>
      <c r="Y363" s="313"/>
      <c r="Z363" s="313"/>
      <c r="AA363" s="313"/>
      <c r="AB363" s="313"/>
      <c r="AC363">
        <v>0</v>
      </c>
    </row>
    <row r="364" spans="1:29" ht="26.25" hidden="1" customHeight="1">
      <c r="A364" s="307"/>
      <c r="B364" s="316" t="s">
        <v>601</v>
      </c>
      <c r="C364" s="353" t="s">
        <v>294</v>
      </c>
      <c r="D364" s="317" t="s">
        <v>602</v>
      </c>
      <c r="E364" s="358"/>
      <c r="F364" s="319" t="s">
        <v>225</v>
      </c>
      <c r="G364" s="318" t="s">
        <v>158</v>
      </c>
      <c r="H364" s="319">
        <v>3</v>
      </c>
      <c r="I364" s="319">
        <v>3</v>
      </c>
      <c r="J364" s="319">
        <v>0</v>
      </c>
      <c r="K364" s="319">
        <v>0</v>
      </c>
      <c r="L364" s="319">
        <v>0</v>
      </c>
      <c r="M364" s="319">
        <v>0</v>
      </c>
      <c r="N364" s="319">
        <v>0</v>
      </c>
      <c r="O364" s="319">
        <v>0</v>
      </c>
      <c r="P364" s="319">
        <v>0</v>
      </c>
      <c r="Q364" s="319">
        <v>1</v>
      </c>
      <c r="R364" s="319">
        <v>40</v>
      </c>
      <c r="S364" s="319">
        <v>50</v>
      </c>
      <c r="T364" s="319">
        <v>4</v>
      </c>
      <c r="U364" s="319" t="s">
        <v>265</v>
      </c>
      <c r="V364" s="327" t="s">
        <v>311</v>
      </c>
      <c r="W364" s="315">
        <v>7</v>
      </c>
      <c r="X364" s="320">
        <v>4</v>
      </c>
      <c r="Y364" s="307"/>
      <c r="Z364" s="321"/>
      <c r="AA364" s="321"/>
      <c r="AB364" s="321"/>
      <c r="AC364" t="s">
        <v>225</v>
      </c>
    </row>
    <row r="365" spans="1:29" ht="26.25" hidden="1" customHeight="1">
      <c r="A365" s="307"/>
      <c r="B365" s="316" t="s">
        <v>601</v>
      </c>
      <c r="C365" s="353" t="s">
        <v>294</v>
      </c>
      <c r="D365" s="317" t="s">
        <v>602</v>
      </c>
      <c r="E365" s="358"/>
      <c r="F365" s="319" t="s">
        <v>221</v>
      </c>
      <c r="G365" s="318" t="s">
        <v>93</v>
      </c>
      <c r="H365" s="319">
        <v>3</v>
      </c>
      <c r="I365" s="319">
        <v>3</v>
      </c>
      <c r="J365" s="319">
        <v>0</v>
      </c>
      <c r="K365" s="319">
        <v>0</v>
      </c>
      <c r="L365" s="319">
        <v>0</v>
      </c>
      <c r="M365" s="319">
        <v>0</v>
      </c>
      <c r="N365" s="319">
        <v>0</v>
      </c>
      <c r="O365" s="319">
        <v>0</v>
      </c>
      <c r="P365" s="319">
        <v>0</v>
      </c>
      <c r="Q365" s="319">
        <v>1</v>
      </c>
      <c r="R365" s="319">
        <v>40</v>
      </c>
      <c r="S365" s="319">
        <v>50</v>
      </c>
      <c r="T365" s="319">
        <v>4</v>
      </c>
      <c r="U365" s="319" t="s">
        <v>265</v>
      </c>
      <c r="V365" s="327" t="s">
        <v>311</v>
      </c>
      <c r="W365" s="315">
        <v>7</v>
      </c>
      <c r="X365" s="320">
        <v>4</v>
      </c>
      <c r="Y365" s="307"/>
      <c r="Z365" s="321"/>
      <c r="AA365" s="321"/>
      <c r="AB365" s="321"/>
      <c r="AC365" t="s">
        <v>221</v>
      </c>
    </row>
    <row r="366" spans="1:29" ht="26.25" hidden="1" customHeight="1">
      <c r="A366" s="307"/>
      <c r="B366" s="316" t="s">
        <v>601</v>
      </c>
      <c r="C366" s="353" t="s">
        <v>607</v>
      </c>
      <c r="D366" s="307"/>
      <c r="E366" s="358"/>
      <c r="F366" s="319" t="s">
        <v>201</v>
      </c>
      <c r="G366" s="318" t="s">
        <v>180</v>
      </c>
      <c r="H366" s="319">
        <v>3</v>
      </c>
      <c r="I366" s="319">
        <v>3</v>
      </c>
      <c r="J366" s="319">
        <v>0</v>
      </c>
      <c r="K366" s="319">
        <v>0</v>
      </c>
      <c r="L366" s="319">
        <v>0</v>
      </c>
      <c r="M366" s="319">
        <v>0</v>
      </c>
      <c r="N366" s="319">
        <v>0</v>
      </c>
      <c r="O366" s="319">
        <v>0</v>
      </c>
      <c r="P366" s="319">
        <v>0</v>
      </c>
      <c r="Q366" s="319">
        <v>1</v>
      </c>
      <c r="R366" s="319">
        <v>30</v>
      </c>
      <c r="S366" s="319">
        <v>15</v>
      </c>
      <c r="T366" s="319">
        <v>2</v>
      </c>
      <c r="U366" s="319" t="s">
        <v>265</v>
      </c>
      <c r="V366" s="327" t="s">
        <v>311</v>
      </c>
      <c r="W366" s="315">
        <v>7</v>
      </c>
      <c r="X366" s="320" t="s">
        <v>608</v>
      </c>
      <c r="Y366" s="307"/>
      <c r="Z366" s="321"/>
      <c r="AA366" s="321"/>
      <c r="AB366" s="321"/>
      <c r="AC366" t="s">
        <v>201</v>
      </c>
    </row>
    <row r="367" spans="1:29" ht="26.25" hidden="1" customHeight="1">
      <c r="A367" s="307"/>
      <c r="B367" s="316" t="s">
        <v>601</v>
      </c>
      <c r="C367" s="353" t="s">
        <v>294</v>
      </c>
      <c r="D367" s="317" t="s">
        <v>602</v>
      </c>
      <c r="E367" s="358"/>
      <c r="F367" s="319" t="s">
        <v>653</v>
      </c>
      <c r="G367" s="318" t="s">
        <v>654</v>
      </c>
      <c r="H367" s="319">
        <v>3</v>
      </c>
      <c r="I367" s="319">
        <v>2</v>
      </c>
      <c r="J367" s="319">
        <v>1</v>
      </c>
      <c r="K367" s="319">
        <v>0</v>
      </c>
      <c r="L367" s="319">
        <v>0</v>
      </c>
      <c r="M367" s="319">
        <v>0</v>
      </c>
      <c r="N367" s="319">
        <v>0</v>
      </c>
      <c r="O367" s="319">
        <v>0</v>
      </c>
      <c r="P367" s="319">
        <v>0</v>
      </c>
      <c r="Q367" s="319">
        <v>1</v>
      </c>
      <c r="R367" s="319">
        <v>100</v>
      </c>
      <c r="S367" s="319">
        <v>20</v>
      </c>
      <c r="T367" s="319">
        <v>4</v>
      </c>
      <c r="U367" s="319" t="s">
        <v>265</v>
      </c>
      <c r="V367" s="327" t="s">
        <v>311</v>
      </c>
      <c r="W367" s="315">
        <v>7</v>
      </c>
      <c r="X367" s="323" t="s">
        <v>655</v>
      </c>
      <c r="Y367" s="307"/>
      <c r="Z367" s="321"/>
      <c r="AA367" s="321"/>
      <c r="AB367" s="321"/>
      <c r="AC367" t="s">
        <v>653</v>
      </c>
    </row>
    <row r="368" spans="1:29" ht="26.25" hidden="1" customHeight="1">
      <c r="A368" s="307"/>
      <c r="B368" s="316" t="s">
        <v>601</v>
      </c>
      <c r="C368" s="353" t="s">
        <v>610</v>
      </c>
      <c r="D368" s="317" t="s">
        <v>602</v>
      </c>
      <c r="E368" s="359" t="s">
        <v>611</v>
      </c>
      <c r="F368" s="319" t="s">
        <v>612</v>
      </c>
      <c r="G368" s="318" t="s">
        <v>257</v>
      </c>
      <c r="H368" s="319">
        <v>5</v>
      </c>
      <c r="I368" s="319">
        <v>5</v>
      </c>
      <c r="J368" s="319">
        <v>0</v>
      </c>
      <c r="K368" s="319">
        <v>0</v>
      </c>
      <c r="L368" s="319">
        <v>0</v>
      </c>
      <c r="M368" s="319">
        <v>0</v>
      </c>
      <c r="N368" s="319">
        <v>0</v>
      </c>
      <c r="O368" s="319">
        <v>0</v>
      </c>
      <c r="P368" s="319">
        <v>0</v>
      </c>
      <c r="Q368" s="319">
        <v>1</v>
      </c>
      <c r="R368" s="319">
        <v>0</v>
      </c>
      <c r="S368" s="319">
        <v>0</v>
      </c>
      <c r="T368" s="319">
        <v>0</v>
      </c>
      <c r="U368" s="319" t="s">
        <v>254</v>
      </c>
      <c r="V368" s="327" t="s">
        <v>311</v>
      </c>
      <c r="W368" s="315">
        <v>7</v>
      </c>
      <c r="X368" s="307"/>
      <c r="Y368" s="320" t="s">
        <v>504</v>
      </c>
      <c r="Z368" s="321"/>
      <c r="AA368" s="321"/>
      <c r="AB368" s="321"/>
      <c r="AC368" t="s">
        <v>612</v>
      </c>
    </row>
    <row r="369" spans="1:29" ht="26.25" hidden="1" customHeight="1">
      <c r="A369" s="307"/>
      <c r="B369" s="316" t="s">
        <v>601</v>
      </c>
      <c r="C369" s="353" t="s">
        <v>610</v>
      </c>
      <c r="D369" s="317" t="s">
        <v>602</v>
      </c>
      <c r="E369" s="359" t="s">
        <v>613</v>
      </c>
      <c r="F369" s="319" t="s">
        <v>614</v>
      </c>
      <c r="G369" s="318" t="s">
        <v>263</v>
      </c>
      <c r="H369" s="319">
        <v>5</v>
      </c>
      <c r="I369" s="319">
        <v>5</v>
      </c>
      <c r="J369" s="319">
        <v>0</v>
      </c>
      <c r="K369" s="319">
        <v>0</v>
      </c>
      <c r="L369" s="319">
        <v>0</v>
      </c>
      <c r="M369" s="319">
        <v>0</v>
      </c>
      <c r="N369" s="319">
        <v>0</v>
      </c>
      <c r="O369" s="319">
        <v>0</v>
      </c>
      <c r="P369" s="319">
        <v>0</v>
      </c>
      <c r="Q369" s="319">
        <v>1</v>
      </c>
      <c r="R369" s="319">
        <v>0</v>
      </c>
      <c r="S369" s="319">
        <v>0</v>
      </c>
      <c r="T369" s="319">
        <v>0</v>
      </c>
      <c r="U369" s="319" t="s">
        <v>254</v>
      </c>
      <c r="V369" s="327" t="s">
        <v>311</v>
      </c>
      <c r="W369" s="315">
        <v>7</v>
      </c>
      <c r="X369" s="307"/>
      <c r="Y369" s="320" t="s">
        <v>504</v>
      </c>
      <c r="Z369" s="321"/>
      <c r="AA369" s="321"/>
      <c r="AB369" s="321"/>
      <c r="AC369" t="s">
        <v>614</v>
      </c>
    </row>
    <row r="370" spans="1:29" ht="26.25" hidden="1" customHeight="1">
      <c r="A370" s="307"/>
      <c r="B370" s="316" t="s">
        <v>601</v>
      </c>
      <c r="C370" s="353" t="s">
        <v>610</v>
      </c>
      <c r="D370" s="317" t="s">
        <v>602</v>
      </c>
      <c r="E370" s="359" t="s">
        <v>615</v>
      </c>
      <c r="F370" s="319" t="s">
        <v>616</v>
      </c>
      <c r="G370" s="318" t="s">
        <v>260</v>
      </c>
      <c r="H370" s="319">
        <v>5</v>
      </c>
      <c r="I370" s="319">
        <v>5</v>
      </c>
      <c r="J370" s="319">
        <v>0</v>
      </c>
      <c r="K370" s="319">
        <v>0</v>
      </c>
      <c r="L370" s="319">
        <v>0</v>
      </c>
      <c r="M370" s="319">
        <v>0</v>
      </c>
      <c r="N370" s="319">
        <v>0</v>
      </c>
      <c r="O370" s="319">
        <v>0</v>
      </c>
      <c r="P370" s="319">
        <v>0</v>
      </c>
      <c r="Q370" s="319">
        <v>1</v>
      </c>
      <c r="R370" s="319">
        <v>0</v>
      </c>
      <c r="S370" s="319">
        <v>0</v>
      </c>
      <c r="T370" s="319">
        <v>0</v>
      </c>
      <c r="U370" s="319" t="s">
        <v>254</v>
      </c>
      <c r="V370" s="327" t="s">
        <v>311</v>
      </c>
      <c r="W370" s="315">
        <v>7</v>
      </c>
      <c r="X370" s="307"/>
      <c r="Y370" s="320" t="s">
        <v>504</v>
      </c>
      <c r="Z370" s="321"/>
      <c r="AA370" s="321"/>
      <c r="AB370" s="321"/>
      <c r="AC370" t="s">
        <v>616</v>
      </c>
    </row>
    <row r="371" spans="1:29" ht="26.25" hidden="1" customHeight="1">
      <c r="A371" s="307"/>
      <c r="B371" s="316" t="s">
        <v>601</v>
      </c>
      <c r="C371" s="353" t="s">
        <v>610</v>
      </c>
      <c r="D371" s="317" t="s">
        <v>602</v>
      </c>
      <c r="E371" s="359" t="s">
        <v>631</v>
      </c>
      <c r="F371" s="319" t="s">
        <v>718</v>
      </c>
      <c r="G371" s="318" t="s">
        <v>187</v>
      </c>
      <c r="H371" s="319">
        <v>5</v>
      </c>
      <c r="I371" s="319">
        <v>5</v>
      </c>
      <c r="J371" s="319">
        <v>0</v>
      </c>
      <c r="K371" s="319">
        <v>0</v>
      </c>
      <c r="L371" s="319">
        <v>0</v>
      </c>
      <c r="M371" s="319">
        <v>0</v>
      </c>
      <c r="N371" s="319">
        <v>0</v>
      </c>
      <c r="O371" s="319">
        <v>0</v>
      </c>
      <c r="P371" s="319">
        <v>0</v>
      </c>
      <c r="Q371" s="319">
        <v>1</v>
      </c>
      <c r="R371" s="319">
        <v>0</v>
      </c>
      <c r="S371" s="319">
        <v>0</v>
      </c>
      <c r="T371" s="319">
        <v>0</v>
      </c>
      <c r="U371" s="319" t="s">
        <v>254</v>
      </c>
      <c r="V371" s="327" t="s">
        <v>311</v>
      </c>
      <c r="W371" s="315">
        <v>7</v>
      </c>
      <c r="X371" s="323" t="s">
        <v>620</v>
      </c>
      <c r="Y371" s="323" t="s">
        <v>505</v>
      </c>
      <c r="Z371" s="321"/>
      <c r="AA371" s="319"/>
      <c r="AB371" s="325" t="s">
        <v>621</v>
      </c>
      <c r="AC371" s="300" t="s">
        <v>718</v>
      </c>
    </row>
    <row r="372" spans="1:29" ht="26.25" hidden="1" customHeight="1">
      <c r="A372" s="307"/>
      <c r="B372" s="316" t="s">
        <v>601</v>
      </c>
      <c r="C372" s="353" t="s">
        <v>610</v>
      </c>
      <c r="D372" s="317" t="s">
        <v>602</v>
      </c>
      <c r="E372" s="359" t="s">
        <v>622</v>
      </c>
      <c r="F372" s="319" t="s">
        <v>623</v>
      </c>
      <c r="G372" s="318" t="s">
        <v>624</v>
      </c>
      <c r="H372" s="319">
        <v>5</v>
      </c>
      <c r="I372" s="319">
        <v>5</v>
      </c>
      <c r="J372" s="319">
        <v>0</v>
      </c>
      <c r="K372" s="319">
        <v>0</v>
      </c>
      <c r="L372" s="319">
        <v>0</v>
      </c>
      <c r="M372" s="319">
        <v>0</v>
      </c>
      <c r="N372" s="319">
        <v>0</v>
      </c>
      <c r="O372" s="319">
        <v>0</v>
      </c>
      <c r="P372" s="319">
        <v>0</v>
      </c>
      <c r="Q372" s="319">
        <v>1</v>
      </c>
      <c r="R372" s="319">
        <v>0</v>
      </c>
      <c r="S372" s="319">
        <v>0</v>
      </c>
      <c r="T372" s="319">
        <v>0</v>
      </c>
      <c r="U372" s="319" t="s">
        <v>254</v>
      </c>
      <c r="V372" s="327" t="s">
        <v>311</v>
      </c>
      <c r="W372" s="315">
        <v>7</v>
      </c>
      <c r="X372" s="307"/>
      <c r="Y372" s="320" t="s">
        <v>504</v>
      </c>
      <c r="Z372" s="321"/>
      <c r="AA372" s="321"/>
      <c r="AB372" s="321"/>
      <c r="AC372" t="s">
        <v>623</v>
      </c>
    </row>
    <row r="373" spans="1:29" ht="26.25" hidden="1" customHeight="1">
      <c r="A373" s="311">
        <v>29</v>
      </c>
      <c r="B373" s="340" t="s">
        <v>312</v>
      </c>
      <c r="C373" s="313"/>
      <c r="D373" s="313"/>
      <c r="E373" s="357"/>
      <c r="F373" s="364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4" t="s">
        <v>312</v>
      </c>
      <c r="W373" s="334">
        <v>5</v>
      </c>
      <c r="X373" s="313"/>
      <c r="Y373" s="313"/>
      <c r="Z373" s="313"/>
      <c r="AA373" s="313"/>
      <c r="AB373" s="313"/>
      <c r="AC373">
        <v>0</v>
      </c>
    </row>
    <row r="374" spans="1:29" ht="26.25" hidden="1" customHeight="1">
      <c r="A374" s="307"/>
      <c r="B374" s="316" t="s">
        <v>601</v>
      </c>
      <c r="C374" s="353" t="s">
        <v>294</v>
      </c>
      <c r="D374" s="317" t="s">
        <v>602</v>
      </c>
      <c r="E374" s="358"/>
      <c r="F374" s="319" t="s">
        <v>221</v>
      </c>
      <c r="G374" s="318" t="s">
        <v>93</v>
      </c>
      <c r="H374" s="319">
        <v>3</v>
      </c>
      <c r="I374" s="319">
        <v>3</v>
      </c>
      <c r="J374" s="319">
        <v>0</v>
      </c>
      <c r="K374" s="319">
        <v>0</v>
      </c>
      <c r="L374" s="319">
        <v>0</v>
      </c>
      <c r="M374" s="319">
        <v>0</v>
      </c>
      <c r="N374" s="319">
        <v>0</v>
      </c>
      <c r="O374" s="319">
        <v>0</v>
      </c>
      <c r="P374" s="319">
        <v>0</v>
      </c>
      <c r="Q374" s="319">
        <v>1</v>
      </c>
      <c r="R374" s="319">
        <v>40</v>
      </c>
      <c r="S374" s="319">
        <v>50</v>
      </c>
      <c r="T374" s="319">
        <v>4</v>
      </c>
      <c r="U374" s="319" t="s">
        <v>265</v>
      </c>
      <c r="V374" s="314" t="s">
        <v>312</v>
      </c>
      <c r="W374" s="315">
        <v>5</v>
      </c>
      <c r="X374" s="320">
        <v>4</v>
      </c>
      <c r="Y374" s="307"/>
      <c r="Z374" s="321"/>
      <c r="AA374" s="321"/>
      <c r="AB374" s="321"/>
      <c r="AC374" t="s">
        <v>221</v>
      </c>
    </row>
    <row r="375" spans="1:29" ht="26.25" hidden="1" customHeight="1">
      <c r="A375" s="307"/>
      <c r="B375" s="316" t="s">
        <v>601</v>
      </c>
      <c r="C375" s="353" t="s">
        <v>607</v>
      </c>
      <c r="D375" s="307"/>
      <c r="E375" s="358"/>
      <c r="F375" s="319" t="s">
        <v>201</v>
      </c>
      <c r="G375" s="318" t="s">
        <v>180</v>
      </c>
      <c r="H375" s="319">
        <v>3</v>
      </c>
      <c r="I375" s="319">
        <v>3</v>
      </c>
      <c r="J375" s="319">
        <v>0</v>
      </c>
      <c r="K375" s="319">
        <v>0</v>
      </c>
      <c r="L375" s="319">
        <v>0</v>
      </c>
      <c r="M375" s="319">
        <v>0</v>
      </c>
      <c r="N375" s="319">
        <v>0</v>
      </c>
      <c r="O375" s="319">
        <v>0</v>
      </c>
      <c r="P375" s="319">
        <v>0</v>
      </c>
      <c r="Q375" s="319">
        <v>1</v>
      </c>
      <c r="R375" s="319">
        <v>30</v>
      </c>
      <c r="S375" s="319">
        <v>15</v>
      </c>
      <c r="T375" s="319">
        <v>2</v>
      </c>
      <c r="U375" s="319" t="s">
        <v>265</v>
      </c>
      <c r="V375" s="314" t="s">
        <v>312</v>
      </c>
      <c r="W375" s="315">
        <v>5</v>
      </c>
      <c r="X375" s="320" t="s">
        <v>608</v>
      </c>
      <c r="Y375" s="307"/>
      <c r="Z375" s="321"/>
      <c r="AA375" s="321"/>
      <c r="AB375" s="321"/>
      <c r="AC375" t="s">
        <v>201</v>
      </c>
    </row>
    <row r="376" spans="1:29" ht="26.25" hidden="1" customHeight="1">
      <c r="A376" s="307"/>
      <c r="B376" s="316" t="s">
        <v>601</v>
      </c>
      <c r="C376" s="353" t="s">
        <v>294</v>
      </c>
      <c r="D376" s="317" t="s">
        <v>602</v>
      </c>
      <c r="E376" s="358"/>
      <c r="F376" s="319" t="s">
        <v>653</v>
      </c>
      <c r="G376" s="318" t="s">
        <v>654</v>
      </c>
      <c r="H376" s="319">
        <v>3</v>
      </c>
      <c r="I376" s="319">
        <v>2</v>
      </c>
      <c r="J376" s="319">
        <v>1</v>
      </c>
      <c r="K376" s="319">
        <v>0</v>
      </c>
      <c r="L376" s="319">
        <v>0</v>
      </c>
      <c r="M376" s="319">
        <v>0</v>
      </c>
      <c r="N376" s="319">
        <v>0</v>
      </c>
      <c r="O376" s="319">
        <v>0</v>
      </c>
      <c r="P376" s="319">
        <v>0</v>
      </c>
      <c r="Q376" s="319">
        <v>1</v>
      </c>
      <c r="R376" s="319">
        <v>100</v>
      </c>
      <c r="S376" s="319">
        <v>20</v>
      </c>
      <c r="T376" s="319">
        <v>4</v>
      </c>
      <c r="U376" s="319" t="s">
        <v>265</v>
      </c>
      <c r="V376" s="314" t="s">
        <v>312</v>
      </c>
      <c r="W376" s="315">
        <v>5</v>
      </c>
      <c r="X376" s="323" t="s">
        <v>655</v>
      </c>
      <c r="Y376" s="307"/>
      <c r="Z376" s="321"/>
      <c r="AA376" s="321"/>
      <c r="AB376" s="321"/>
      <c r="AC376" t="s">
        <v>653</v>
      </c>
    </row>
    <row r="377" spans="1:29" ht="26.25" hidden="1" customHeight="1">
      <c r="A377" s="307"/>
      <c r="B377" s="316" t="s">
        <v>601</v>
      </c>
      <c r="C377" s="353" t="s">
        <v>610</v>
      </c>
      <c r="D377" s="317" t="s">
        <v>602</v>
      </c>
      <c r="E377" s="359" t="s">
        <v>613</v>
      </c>
      <c r="F377" s="319" t="s">
        <v>614</v>
      </c>
      <c r="G377" s="318" t="s">
        <v>263</v>
      </c>
      <c r="H377" s="319">
        <v>5</v>
      </c>
      <c r="I377" s="319">
        <v>5</v>
      </c>
      <c r="J377" s="319">
        <v>0</v>
      </c>
      <c r="K377" s="319">
        <v>0</v>
      </c>
      <c r="L377" s="319">
        <v>0</v>
      </c>
      <c r="M377" s="319">
        <v>0</v>
      </c>
      <c r="N377" s="319">
        <v>0</v>
      </c>
      <c r="O377" s="319">
        <v>0</v>
      </c>
      <c r="P377" s="319">
        <v>0</v>
      </c>
      <c r="Q377" s="319">
        <v>1</v>
      </c>
      <c r="R377" s="319">
        <v>0</v>
      </c>
      <c r="S377" s="319">
        <v>0</v>
      </c>
      <c r="T377" s="319">
        <v>0</v>
      </c>
      <c r="U377" s="319" t="s">
        <v>254</v>
      </c>
      <c r="V377" s="314" t="s">
        <v>312</v>
      </c>
      <c r="W377" s="315">
        <v>5</v>
      </c>
      <c r="X377" s="307"/>
      <c r="Y377" s="320" t="s">
        <v>504</v>
      </c>
      <c r="Z377" s="321"/>
      <c r="AA377" s="321"/>
      <c r="AB377" s="321"/>
      <c r="AC377" t="s">
        <v>614</v>
      </c>
    </row>
    <row r="378" spans="1:29" ht="26.25" hidden="1" customHeight="1">
      <c r="A378" s="307"/>
      <c r="B378" s="316" t="s">
        <v>601</v>
      </c>
      <c r="C378" s="353" t="s">
        <v>610</v>
      </c>
      <c r="D378" s="317" t="s">
        <v>602</v>
      </c>
      <c r="E378" s="359" t="s">
        <v>615</v>
      </c>
      <c r="F378" s="319" t="s">
        <v>616</v>
      </c>
      <c r="G378" s="318" t="s">
        <v>260</v>
      </c>
      <c r="H378" s="319">
        <v>5</v>
      </c>
      <c r="I378" s="319">
        <v>5</v>
      </c>
      <c r="J378" s="319">
        <v>0</v>
      </c>
      <c r="K378" s="319">
        <v>0</v>
      </c>
      <c r="L378" s="319">
        <v>0</v>
      </c>
      <c r="M378" s="319">
        <v>0</v>
      </c>
      <c r="N378" s="319">
        <v>0</v>
      </c>
      <c r="O378" s="319">
        <v>0</v>
      </c>
      <c r="P378" s="319">
        <v>0</v>
      </c>
      <c r="Q378" s="319">
        <v>1</v>
      </c>
      <c r="R378" s="319">
        <v>0</v>
      </c>
      <c r="S378" s="319">
        <v>0</v>
      </c>
      <c r="T378" s="319">
        <v>0</v>
      </c>
      <c r="U378" s="319" t="s">
        <v>254</v>
      </c>
      <c r="V378" s="314" t="s">
        <v>312</v>
      </c>
      <c r="W378" s="315">
        <v>5</v>
      </c>
      <c r="X378" s="307"/>
      <c r="Y378" s="320" t="s">
        <v>504</v>
      </c>
      <c r="Z378" s="321"/>
      <c r="AA378" s="321"/>
      <c r="AB378" s="321"/>
      <c r="AC378" t="s">
        <v>616</v>
      </c>
    </row>
    <row r="379" spans="1:29" ht="26.25" hidden="1" customHeight="1">
      <c r="A379" s="307"/>
      <c r="B379" s="316" t="s">
        <v>601</v>
      </c>
      <c r="C379" s="353" t="s">
        <v>610</v>
      </c>
      <c r="D379" s="317" t="s">
        <v>602</v>
      </c>
      <c r="E379" s="359" t="s">
        <v>631</v>
      </c>
      <c r="F379" s="319" t="s">
        <v>718</v>
      </c>
      <c r="G379" s="318" t="s">
        <v>187</v>
      </c>
      <c r="H379" s="319">
        <v>5</v>
      </c>
      <c r="I379" s="319">
        <v>5</v>
      </c>
      <c r="J379" s="319">
        <v>0</v>
      </c>
      <c r="K379" s="319">
        <v>0</v>
      </c>
      <c r="L379" s="319">
        <v>0</v>
      </c>
      <c r="M379" s="319">
        <v>0</v>
      </c>
      <c r="N379" s="319">
        <v>0</v>
      </c>
      <c r="O379" s="319">
        <v>0</v>
      </c>
      <c r="P379" s="319">
        <v>0</v>
      </c>
      <c r="Q379" s="319">
        <v>1</v>
      </c>
      <c r="R379" s="319">
        <v>0</v>
      </c>
      <c r="S379" s="319">
        <v>0</v>
      </c>
      <c r="T379" s="319">
        <v>0</v>
      </c>
      <c r="U379" s="319" t="s">
        <v>254</v>
      </c>
      <c r="V379" s="314" t="s">
        <v>312</v>
      </c>
      <c r="W379" s="315">
        <v>5</v>
      </c>
      <c r="X379" s="323" t="s">
        <v>620</v>
      </c>
      <c r="Y379" s="323" t="s">
        <v>505</v>
      </c>
      <c r="Z379" s="321"/>
      <c r="AA379" s="319"/>
      <c r="AB379" s="325" t="s">
        <v>621</v>
      </c>
      <c r="AC379" s="300" t="s">
        <v>718</v>
      </c>
    </row>
    <row r="380" spans="1:29" ht="26.25" hidden="1" customHeight="1">
      <c r="A380" s="307"/>
      <c r="B380" s="316" t="s">
        <v>601</v>
      </c>
      <c r="C380" s="353" t="s">
        <v>610</v>
      </c>
      <c r="D380" s="317" t="s">
        <v>602</v>
      </c>
      <c r="E380" s="359" t="s">
        <v>622</v>
      </c>
      <c r="F380" s="319" t="s">
        <v>623</v>
      </c>
      <c r="G380" s="318" t="s">
        <v>624</v>
      </c>
      <c r="H380" s="319">
        <v>5</v>
      </c>
      <c r="I380" s="319">
        <v>5</v>
      </c>
      <c r="J380" s="319">
        <v>0</v>
      </c>
      <c r="K380" s="319">
        <v>0</v>
      </c>
      <c r="L380" s="319">
        <v>0</v>
      </c>
      <c r="M380" s="319">
        <v>0</v>
      </c>
      <c r="N380" s="319">
        <v>0</v>
      </c>
      <c r="O380" s="319">
        <v>0</v>
      </c>
      <c r="P380" s="319">
        <v>0</v>
      </c>
      <c r="Q380" s="319">
        <v>1</v>
      </c>
      <c r="R380" s="319">
        <v>0</v>
      </c>
      <c r="S380" s="319">
        <v>0</v>
      </c>
      <c r="T380" s="319">
        <v>0</v>
      </c>
      <c r="U380" s="319" t="s">
        <v>254</v>
      </c>
      <c r="V380" s="314" t="s">
        <v>312</v>
      </c>
      <c r="W380" s="315">
        <v>5</v>
      </c>
      <c r="X380" s="307"/>
      <c r="Y380" s="320" t="s">
        <v>504</v>
      </c>
      <c r="Z380" s="321"/>
      <c r="AA380" s="321"/>
      <c r="AB380" s="321"/>
      <c r="AC380" t="s">
        <v>623</v>
      </c>
    </row>
    <row r="381" spans="1:29" ht="26.25" hidden="1" customHeight="1">
      <c r="A381" s="307"/>
      <c r="B381" s="316" t="s">
        <v>601</v>
      </c>
      <c r="C381" s="353" t="s">
        <v>610</v>
      </c>
      <c r="D381" s="317" t="s">
        <v>602</v>
      </c>
      <c r="E381" s="359" t="s">
        <v>611</v>
      </c>
      <c r="F381" s="319" t="s">
        <v>612</v>
      </c>
      <c r="G381" s="318" t="s">
        <v>257</v>
      </c>
      <c r="H381" s="319">
        <v>5</v>
      </c>
      <c r="I381" s="319">
        <v>5</v>
      </c>
      <c r="J381" s="319">
        <v>0</v>
      </c>
      <c r="K381" s="319">
        <v>0</v>
      </c>
      <c r="L381" s="319">
        <v>0</v>
      </c>
      <c r="M381" s="319">
        <v>0</v>
      </c>
      <c r="N381" s="319">
        <v>0</v>
      </c>
      <c r="O381" s="319">
        <v>0</v>
      </c>
      <c r="P381" s="319">
        <v>0</v>
      </c>
      <c r="Q381" s="319">
        <v>1</v>
      </c>
      <c r="R381" s="319">
        <v>0</v>
      </c>
      <c r="S381" s="319">
        <v>0</v>
      </c>
      <c r="T381" s="319">
        <v>0</v>
      </c>
      <c r="U381" s="319" t="s">
        <v>254</v>
      </c>
      <c r="V381" s="314" t="s">
        <v>312</v>
      </c>
      <c r="W381" s="315">
        <v>5</v>
      </c>
      <c r="X381" s="307"/>
      <c r="Y381" s="320" t="s">
        <v>504</v>
      </c>
      <c r="Z381" s="321"/>
      <c r="AA381" s="321"/>
      <c r="AB381" s="321"/>
      <c r="AC381" t="s">
        <v>612</v>
      </c>
    </row>
    <row r="382" spans="1:29" ht="26.25" hidden="1" customHeight="1">
      <c r="A382" s="307"/>
      <c r="B382" s="316" t="s">
        <v>601</v>
      </c>
      <c r="C382" s="353" t="s">
        <v>629</v>
      </c>
      <c r="D382" s="307"/>
      <c r="E382" s="358"/>
      <c r="F382" s="319" t="s">
        <v>719</v>
      </c>
      <c r="G382" s="318" t="s">
        <v>720</v>
      </c>
      <c r="H382" s="319">
        <v>2</v>
      </c>
      <c r="I382" s="319">
        <v>1</v>
      </c>
      <c r="J382" s="319">
        <v>0</v>
      </c>
      <c r="K382" s="319">
        <v>1</v>
      </c>
      <c r="L382" s="319">
        <v>0</v>
      </c>
      <c r="M382" s="319">
        <v>0</v>
      </c>
      <c r="N382" s="319">
        <v>0</v>
      </c>
      <c r="O382" s="319">
        <v>0</v>
      </c>
      <c r="P382" s="319">
        <v>0</v>
      </c>
      <c r="Q382" s="319">
        <v>1</v>
      </c>
      <c r="R382" s="319">
        <v>0</v>
      </c>
      <c r="S382" s="319">
        <v>0</v>
      </c>
      <c r="T382" s="319">
        <v>0</v>
      </c>
      <c r="U382" s="319" t="s">
        <v>254</v>
      </c>
      <c r="V382" s="314" t="s">
        <v>312</v>
      </c>
      <c r="W382" s="315">
        <v>5</v>
      </c>
      <c r="X382" s="320" t="s">
        <v>608</v>
      </c>
      <c r="Y382" s="307"/>
      <c r="Z382" s="321"/>
      <c r="AA382" s="321"/>
      <c r="AB382" s="321"/>
      <c r="AC382" t="s">
        <v>719</v>
      </c>
    </row>
    <row r="383" spans="1:29" ht="26.25" hidden="1" customHeight="1">
      <c r="A383" s="311">
        <v>30</v>
      </c>
      <c r="B383" s="340" t="s">
        <v>313</v>
      </c>
      <c r="C383" s="313"/>
      <c r="D383" s="313"/>
      <c r="E383" s="357"/>
      <c r="F383" s="364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4" t="s">
        <v>313</v>
      </c>
      <c r="W383" s="334">
        <v>1</v>
      </c>
      <c r="X383" s="313"/>
      <c r="Y383" s="313"/>
      <c r="Z383" s="313"/>
      <c r="AA383" s="313"/>
      <c r="AB383" s="313"/>
      <c r="AC383">
        <v>0</v>
      </c>
    </row>
    <row r="384" spans="1:29" ht="26.25" customHeight="1">
      <c r="A384" s="307"/>
      <c r="B384" s="316" t="s">
        <v>601</v>
      </c>
      <c r="C384" s="353" t="s">
        <v>625</v>
      </c>
      <c r="D384" s="307"/>
      <c r="E384" s="358"/>
      <c r="F384" s="319" t="s">
        <v>723</v>
      </c>
      <c r="G384" s="318" t="s">
        <v>724</v>
      </c>
      <c r="H384" s="319">
        <v>2</v>
      </c>
      <c r="I384" s="319">
        <v>2</v>
      </c>
      <c r="J384" s="319">
        <v>0</v>
      </c>
      <c r="K384" s="319">
        <v>0</v>
      </c>
      <c r="L384" s="319">
        <v>0</v>
      </c>
      <c r="M384" s="319">
        <v>0</v>
      </c>
      <c r="N384" s="319">
        <v>0</v>
      </c>
      <c r="O384" s="319">
        <v>0</v>
      </c>
      <c r="P384" s="319">
        <v>0</v>
      </c>
      <c r="Q384" s="319">
        <v>1</v>
      </c>
      <c r="R384" s="319">
        <v>10</v>
      </c>
      <c r="S384" s="319">
        <v>20</v>
      </c>
      <c r="T384" s="319">
        <v>2</v>
      </c>
      <c r="U384" s="319" t="s">
        <v>265</v>
      </c>
      <c r="V384" s="314" t="s">
        <v>313</v>
      </c>
      <c r="W384" s="315">
        <v>1</v>
      </c>
      <c r="X384" s="320">
        <v>2</v>
      </c>
      <c r="Y384" s="307"/>
      <c r="Z384" s="321"/>
      <c r="AA384" s="321"/>
      <c r="AB384" s="321"/>
      <c r="AC384" t="s">
        <v>723</v>
      </c>
    </row>
    <row r="385" spans="1:29" ht="26.25" hidden="1" customHeight="1">
      <c r="A385" s="307"/>
      <c r="B385" s="316" t="s">
        <v>601</v>
      </c>
      <c r="C385" s="353" t="s">
        <v>294</v>
      </c>
      <c r="D385" s="317" t="s">
        <v>602</v>
      </c>
      <c r="E385" s="358"/>
      <c r="F385" s="319" t="s">
        <v>221</v>
      </c>
      <c r="G385" s="318" t="s">
        <v>93</v>
      </c>
      <c r="H385" s="319">
        <v>3</v>
      </c>
      <c r="I385" s="319">
        <v>3</v>
      </c>
      <c r="J385" s="319">
        <v>0</v>
      </c>
      <c r="K385" s="319">
        <v>0</v>
      </c>
      <c r="L385" s="319">
        <v>0</v>
      </c>
      <c r="M385" s="319">
        <v>0</v>
      </c>
      <c r="N385" s="319">
        <v>0</v>
      </c>
      <c r="O385" s="319">
        <v>0</v>
      </c>
      <c r="P385" s="319">
        <v>0</v>
      </c>
      <c r="Q385" s="319">
        <v>1</v>
      </c>
      <c r="R385" s="319">
        <v>40</v>
      </c>
      <c r="S385" s="319">
        <v>50</v>
      </c>
      <c r="T385" s="319">
        <v>4</v>
      </c>
      <c r="U385" s="319" t="s">
        <v>265</v>
      </c>
      <c r="V385" s="314" t="s">
        <v>313</v>
      </c>
      <c r="W385" s="315">
        <v>1</v>
      </c>
      <c r="X385" s="320">
        <v>4</v>
      </c>
      <c r="Y385" s="307"/>
      <c r="Z385" s="321"/>
      <c r="AA385" s="321"/>
      <c r="AB385" s="321"/>
      <c r="AC385" t="s">
        <v>221</v>
      </c>
    </row>
    <row r="386" spans="1:29" ht="26.25" hidden="1" customHeight="1">
      <c r="A386" s="307"/>
      <c r="B386" s="316" t="s">
        <v>601</v>
      </c>
      <c r="C386" s="353" t="s">
        <v>607</v>
      </c>
      <c r="D386" s="307"/>
      <c r="E386" s="358"/>
      <c r="F386" s="319" t="s">
        <v>201</v>
      </c>
      <c r="G386" s="318" t="s">
        <v>180</v>
      </c>
      <c r="H386" s="319">
        <v>3</v>
      </c>
      <c r="I386" s="319">
        <v>3</v>
      </c>
      <c r="J386" s="319">
        <v>0</v>
      </c>
      <c r="K386" s="319">
        <v>0</v>
      </c>
      <c r="L386" s="319">
        <v>0</v>
      </c>
      <c r="M386" s="319">
        <v>0</v>
      </c>
      <c r="N386" s="319">
        <v>0</v>
      </c>
      <c r="O386" s="319">
        <v>0</v>
      </c>
      <c r="P386" s="319">
        <v>0</v>
      </c>
      <c r="Q386" s="319">
        <v>1</v>
      </c>
      <c r="R386" s="319">
        <v>30</v>
      </c>
      <c r="S386" s="319">
        <v>15</v>
      </c>
      <c r="T386" s="319">
        <v>2</v>
      </c>
      <c r="U386" s="319" t="s">
        <v>265</v>
      </c>
      <c r="V386" s="314" t="s">
        <v>313</v>
      </c>
      <c r="W386" s="315">
        <v>1</v>
      </c>
      <c r="X386" s="320" t="s">
        <v>608</v>
      </c>
      <c r="Y386" s="307"/>
      <c r="Z386" s="321"/>
      <c r="AA386" s="321"/>
      <c r="AB386" s="321"/>
      <c r="AC386" t="s">
        <v>201</v>
      </c>
    </row>
    <row r="387" spans="1:29" ht="26.25" hidden="1" customHeight="1">
      <c r="A387" s="307"/>
      <c r="B387" s="316" t="s">
        <v>601</v>
      </c>
      <c r="C387" s="353" t="s">
        <v>294</v>
      </c>
      <c r="D387" s="317" t="s">
        <v>602</v>
      </c>
      <c r="E387" s="358"/>
      <c r="F387" s="319" t="s">
        <v>653</v>
      </c>
      <c r="G387" s="318" t="s">
        <v>654</v>
      </c>
      <c r="H387" s="319">
        <v>3</v>
      </c>
      <c r="I387" s="319">
        <v>2</v>
      </c>
      <c r="J387" s="319">
        <v>1</v>
      </c>
      <c r="K387" s="319">
        <v>0</v>
      </c>
      <c r="L387" s="319">
        <v>0</v>
      </c>
      <c r="M387" s="319">
        <v>0</v>
      </c>
      <c r="N387" s="319">
        <v>0</v>
      </c>
      <c r="O387" s="319">
        <v>0</v>
      </c>
      <c r="P387" s="319">
        <v>0</v>
      </c>
      <c r="Q387" s="319">
        <v>1</v>
      </c>
      <c r="R387" s="319">
        <v>100</v>
      </c>
      <c r="S387" s="319">
        <v>20</v>
      </c>
      <c r="T387" s="319">
        <v>4</v>
      </c>
      <c r="U387" s="319" t="s">
        <v>265</v>
      </c>
      <c r="V387" s="314" t="s">
        <v>313</v>
      </c>
      <c r="W387" s="315">
        <v>1</v>
      </c>
      <c r="X387" s="323" t="s">
        <v>655</v>
      </c>
      <c r="Y387" s="307"/>
      <c r="Z387" s="321"/>
      <c r="AA387" s="321"/>
      <c r="AB387" s="321"/>
      <c r="AC387" t="s">
        <v>653</v>
      </c>
    </row>
    <row r="388" spans="1:29" ht="26.25" hidden="1" customHeight="1">
      <c r="A388" s="307"/>
      <c r="B388" s="316" t="s">
        <v>601</v>
      </c>
      <c r="C388" s="353" t="s">
        <v>610</v>
      </c>
      <c r="D388" s="317" t="s">
        <v>602</v>
      </c>
      <c r="E388" s="359" t="s">
        <v>613</v>
      </c>
      <c r="F388" s="319" t="s">
        <v>614</v>
      </c>
      <c r="G388" s="318" t="s">
        <v>263</v>
      </c>
      <c r="H388" s="319">
        <v>5</v>
      </c>
      <c r="I388" s="319">
        <v>5</v>
      </c>
      <c r="J388" s="319">
        <v>0</v>
      </c>
      <c r="K388" s="319">
        <v>0</v>
      </c>
      <c r="L388" s="319">
        <v>0</v>
      </c>
      <c r="M388" s="319">
        <v>0</v>
      </c>
      <c r="N388" s="319">
        <v>0</v>
      </c>
      <c r="O388" s="319">
        <v>0</v>
      </c>
      <c r="P388" s="319">
        <v>0</v>
      </c>
      <c r="Q388" s="319">
        <v>1</v>
      </c>
      <c r="R388" s="319">
        <v>0</v>
      </c>
      <c r="S388" s="319">
        <v>0</v>
      </c>
      <c r="T388" s="319">
        <v>0</v>
      </c>
      <c r="U388" s="319" t="s">
        <v>254</v>
      </c>
      <c r="V388" s="314" t="s">
        <v>313</v>
      </c>
      <c r="W388" s="315">
        <v>1</v>
      </c>
      <c r="X388" s="307"/>
      <c r="Y388" s="320" t="s">
        <v>504</v>
      </c>
      <c r="Z388" s="321"/>
      <c r="AA388" s="321"/>
      <c r="AB388" s="321"/>
      <c r="AC388" t="s">
        <v>614</v>
      </c>
    </row>
    <row r="389" spans="1:29" ht="26.25" hidden="1" customHeight="1">
      <c r="A389" s="307"/>
      <c r="B389" s="316" t="s">
        <v>601</v>
      </c>
      <c r="C389" s="353" t="s">
        <v>610</v>
      </c>
      <c r="D389" s="317" t="s">
        <v>602</v>
      </c>
      <c r="E389" s="359" t="s">
        <v>615</v>
      </c>
      <c r="F389" s="319" t="s">
        <v>616</v>
      </c>
      <c r="G389" s="318" t="s">
        <v>260</v>
      </c>
      <c r="H389" s="319">
        <v>5</v>
      </c>
      <c r="I389" s="319">
        <v>5</v>
      </c>
      <c r="J389" s="319">
        <v>0</v>
      </c>
      <c r="K389" s="319">
        <v>0</v>
      </c>
      <c r="L389" s="319">
        <v>0</v>
      </c>
      <c r="M389" s="319">
        <v>0</v>
      </c>
      <c r="N389" s="319">
        <v>0</v>
      </c>
      <c r="O389" s="319">
        <v>0</v>
      </c>
      <c r="P389" s="319">
        <v>0</v>
      </c>
      <c r="Q389" s="319">
        <v>1</v>
      </c>
      <c r="R389" s="319">
        <v>0</v>
      </c>
      <c r="S389" s="319">
        <v>0</v>
      </c>
      <c r="T389" s="319">
        <v>0</v>
      </c>
      <c r="U389" s="319" t="s">
        <v>254</v>
      </c>
      <c r="V389" s="314" t="s">
        <v>313</v>
      </c>
      <c r="W389" s="315">
        <v>1</v>
      </c>
      <c r="X389" s="307"/>
      <c r="Y389" s="320" t="s">
        <v>504</v>
      </c>
      <c r="Z389" s="321"/>
      <c r="AA389" s="321"/>
      <c r="AB389" s="321"/>
      <c r="AC389" t="s">
        <v>616</v>
      </c>
    </row>
    <row r="390" spans="1:29" ht="26.25" hidden="1" customHeight="1">
      <c r="A390" s="307"/>
      <c r="B390" s="316" t="s">
        <v>601</v>
      </c>
      <c r="C390" s="353" t="s">
        <v>610</v>
      </c>
      <c r="D390" s="317" t="s">
        <v>602</v>
      </c>
      <c r="E390" s="359" t="s">
        <v>631</v>
      </c>
      <c r="F390" s="319" t="s">
        <v>657</v>
      </c>
      <c r="G390" s="318" t="s">
        <v>658</v>
      </c>
      <c r="H390" s="319">
        <v>5</v>
      </c>
      <c r="I390" s="319">
        <v>5</v>
      </c>
      <c r="J390" s="319">
        <v>0</v>
      </c>
      <c r="K390" s="319">
        <v>0</v>
      </c>
      <c r="L390" s="319">
        <v>0</v>
      </c>
      <c r="M390" s="319">
        <v>0</v>
      </c>
      <c r="N390" s="319">
        <v>0</v>
      </c>
      <c r="O390" s="319">
        <v>0</v>
      </c>
      <c r="P390" s="319">
        <v>0</v>
      </c>
      <c r="Q390" s="319">
        <v>1</v>
      </c>
      <c r="R390" s="319">
        <v>0</v>
      </c>
      <c r="S390" s="319">
        <v>0</v>
      </c>
      <c r="T390" s="319">
        <v>0</v>
      </c>
      <c r="U390" s="319" t="s">
        <v>254</v>
      </c>
      <c r="V390" s="314" t="s">
        <v>313</v>
      </c>
      <c r="W390" s="315">
        <v>1</v>
      </c>
      <c r="X390" s="320" t="s">
        <v>620</v>
      </c>
      <c r="Y390" s="320" t="s">
        <v>505</v>
      </c>
      <c r="Z390" s="321"/>
      <c r="AA390" s="321"/>
      <c r="AB390" s="325" t="s">
        <v>621</v>
      </c>
      <c r="AC390" t="s">
        <v>657</v>
      </c>
    </row>
    <row r="391" spans="1:29" ht="26.25" hidden="1" customHeight="1">
      <c r="A391" s="307"/>
      <c r="B391" s="316" t="s">
        <v>601</v>
      </c>
      <c r="C391" s="353" t="s">
        <v>610</v>
      </c>
      <c r="D391" s="317" t="s">
        <v>602</v>
      </c>
      <c r="E391" s="359" t="s">
        <v>622</v>
      </c>
      <c r="F391" s="319" t="s">
        <v>623</v>
      </c>
      <c r="G391" s="318" t="s">
        <v>624</v>
      </c>
      <c r="H391" s="319">
        <v>5</v>
      </c>
      <c r="I391" s="319">
        <v>5</v>
      </c>
      <c r="J391" s="319">
        <v>0</v>
      </c>
      <c r="K391" s="319">
        <v>0</v>
      </c>
      <c r="L391" s="319">
        <v>0</v>
      </c>
      <c r="M391" s="319">
        <v>0</v>
      </c>
      <c r="N391" s="319">
        <v>0</v>
      </c>
      <c r="O391" s="319">
        <v>0</v>
      </c>
      <c r="P391" s="319">
        <v>0</v>
      </c>
      <c r="Q391" s="319">
        <v>1</v>
      </c>
      <c r="R391" s="319">
        <v>0</v>
      </c>
      <c r="S391" s="319">
        <v>0</v>
      </c>
      <c r="T391" s="319">
        <v>0</v>
      </c>
      <c r="U391" s="319" t="s">
        <v>254</v>
      </c>
      <c r="V391" s="314" t="s">
        <v>313</v>
      </c>
      <c r="W391" s="315">
        <v>1</v>
      </c>
      <c r="X391" s="307"/>
      <c r="Y391" s="320" t="s">
        <v>504</v>
      </c>
      <c r="Z391" s="321"/>
      <c r="AA391" s="321"/>
      <c r="AB391" s="321"/>
      <c r="AC391" t="s">
        <v>623</v>
      </c>
    </row>
    <row r="392" spans="1:29" ht="26.25" hidden="1" customHeight="1">
      <c r="A392" s="307"/>
      <c r="B392" s="316" t="s">
        <v>601</v>
      </c>
      <c r="C392" s="353" t="s">
        <v>610</v>
      </c>
      <c r="D392" s="317" t="s">
        <v>602</v>
      </c>
      <c r="E392" s="359" t="s">
        <v>611</v>
      </c>
      <c r="F392" s="319" t="s">
        <v>612</v>
      </c>
      <c r="G392" s="318" t="s">
        <v>257</v>
      </c>
      <c r="H392" s="319">
        <v>5</v>
      </c>
      <c r="I392" s="319">
        <v>5</v>
      </c>
      <c r="J392" s="319">
        <v>0</v>
      </c>
      <c r="K392" s="319">
        <v>0</v>
      </c>
      <c r="L392" s="319">
        <v>0</v>
      </c>
      <c r="M392" s="319">
        <v>0</v>
      </c>
      <c r="N392" s="319">
        <v>0</v>
      </c>
      <c r="O392" s="319">
        <v>0</v>
      </c>
      <c r="P392" s="319">
        <v>0</v>
      </c>
      <c r="Q392" s="319">
        <v>1</v>
      </c>
      <c r="R392" s="319">
        <v>0</v>
      </c>
      <c r="S392" s="319">
        <v>0</v>
      </c>
      <c r="T392" s="319">
        <v>0</v>
      </c>
      <c r="U392" s="319" t="s">
        <v>254</v>
      </c>
      <c r="V392" s="314" t="s">
        <v>313</v>
      </c>
      <c r="W392" s="315">
        <v>1</v>
      </c>
      <c r="X392" s="307"/>
      <c r="Y392" s="320" t="s">
        <v>504</v>
      </c>
      <c r="Z392" s="321"/>
      <c r="AA392" s="321"/>
      <c r="AB392" s="321"/>
      <c r="AC392" t="s">
        <v>612</v>
      </c>
    </row>
    <row r="393" spans="1:29" ht="26.25" hidden="1" customHeight="1">
      <c r="A393" s="307"/>
      <c r="B393" s="316" t="s">
        <v>601</v>
      </c>
      <c r="C393" s="353" t="s">
        <v>629</v>
      </c>
      <c r="D393" s="307"/>
      <c r="E393" s="358"/>
      <c r="F393" s="319" t="s">
        <v>660</v>
      </c>
      <c r="G393" s="318" t="s">
        <v>159</v>
      </c>
      <c r="H393" s="319">
        <v>2</v>
      </c>
      <c r="I393" s="319">
        <v>2</v>
      </c>
      <c r="J393" s="319">
        <v>0</v>
      </c>
      <c r="K393" s="319">
        <v>0</v>
      </c>
      <c r="L393" s="319">
        <v>0</v>
      </c>
      <c r="M393" s="319">
        <v>0</v>
      </c>
      <c r="N393" s="319">
        <v>0</v>
      </c>
      <c r="O393" s="319">
        <v>0</v>
      </c>
      <c r="P393" s="319">
        <v>0</v>
      </c>
      <c r="Q393" s="319">
        <v>1</v>
      </c>
      <c r="R393" s="319">
        <v>0</v>
      </c>
      <c r="S393" s="319">
        <v>0</v>
      </c>
      <c r="T393" s="319">
        <v>0</v>
      </c>
      <c r="U393" s="319" t="s">
        <v>254</v>
      </c>
      <c r="V393" s="314" t="s">
        <v>313</v>
      </c>
      <c r="W393" s="315">
        <v>1</v>
      </c>
      <c r="X393" s="323">
        <v>3</v>
      </c>
      <c r="Y393" s="307"/>
      <c r="Z393" s="321"/>
      <c r="AA393" s="321"/>
      <c r="AB393" s="321"/>
      <c r="AC393" t="s">
        <v>660</v>
      </c>
    </row>
    <row r="394" spans="1:29" ht="26.25" hidden="1" customHeight="1">
      <c r="A394" s="307"/>
      <c r="B394" s="316" t="s">
        <v>601</v>
      </c>
      <c r="C394" s="353" t="s">
        <v>625</v>
      </c>
      <c r="D394" s="307"/>
      <c r="E394" s="358"/>
      <c r="F394" s="319" t="s">
        <v>659</v>
      </c>
      <c r="G394" s="318" t="s">
        <v>30</v>
      </c>
      <c r="H394" s="319">
        <v>3</v>
      </c>
      <c r="I394" s="319">
        <v>3</v>
      </c>
      <c r="J394" s="319">
        <v>0</v>
      </c>
      <c r="K394" s="319">
        <v>0</v>
      </c>
      <c r="L394" s="319">
        <v>0</v>
      </c>
      <c r="M394" s="319">
        <v>0</v>
      </c>
      <c r="N394" s="319">
        <v>0</v>
      </c>
      <c r="O394" s="319">
        <v>0</v>
      </c>
      <c r="P394" s="319">
        <v>0</v>
      </c>
      <c r="Q394" s="319">
        <v>1</v>
      </c>
      <c r="R394" s="319">
        <v>0</v>
      </c>
      <c r="S394" s="319">
        <v>0</v>
      </c>
      <c r="T394" s="319">
        <v>0</v>
      </c>
      <c r="U394" s="319" t="s">
        <v>254</v>
      </c>
      <c r="V394" s="314" t="s">
        <v>313</v>
      </c>
      <c r="W394" s="315">
        <v>1</v>
      </c>
      <c r="X394" s="320">
        <v>3</v>
      </c>
      <c r="Y394" s="307"/>
      <c r="Z394" s="321"/>
      <c r="AA394" s="321"/>
      <c r="AB394" s="321"/>
      <c r="AC394" t="s">
        <v>659</v>
      </c>
    </row>
    <row r="395" spans="1:29" ht="26.25" hidden="1" customHeight="1">
      <c r="A395" s="311">
        <v>31</v>
      </c>
      <c r="B395" s="327" t="s">
        <v>314</v>
      </c>
      <c r="C395" s="313"/>
      <c r="D395" s="313"/>
      <c r="E395" s="357"/>
      <c r="F395" s="364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4" t="s">
        <v>314</v>
      </c>
      <c r="W395" s="334">
        <v>2</v>
      </c>
      <c r="X395" s="313"/>
      <c r="Y395" s="313"/>
      <c r="Z395" s="321"/>
      <c r="AA395" s="321"/>
      <c r="AB395" s="321"/>
      <c r="AC395">
        <v>0</v>
      </c>
    </row>
    <row r="396" spans="1:29" ht="26.25" hidden="1" customHeight="1">
      <c r="A396" s="307"/>
      <c r="B396" s="316" t="s">
        <v>601</v>
      </c>
      <c r="C396" s="355" t="s">
        <v>294</v>
      </c>
      <c r="D396" s="345" t="s">
        <v>602</v>
      </c>
      <c r="E396" s="358"/>
      <c r="F396" s="347" t="s">
        <v>221</v>
      </c>
      <c r="G396" s="346" t="s">
        <v>93</v>
      </c>
      <c r="H396" s="347">
        <v>3</v>
      </c>
      <c r="I396" s="347">
        <v>3</v>
      </c>
      <c r="J396" s="347">
        <v>0</v>
      </c>
      <c r="K396" s="347">
        <v>0</v>
      </c>
      <c r="L396" s="347">
        <v>0</v>
      </c>
      <c r="M396" s="347">
        <v>0</v>
      </c>
      <c r="N396" s="347">
        <v>0</v>
      </c>
      <c r="O396" s="347">
        <v>0</v>
      </c>
      <c r="P396" s="347">
        <v>0</v>
      </c>
      <c r="Q396" s="347">
        <v>1</v>
      </c>
      <c r="R396" s="347">
        <v>40</v>
      </c>
      <c r="S396" s="347">
        <v>50</v>
      </c>
      <c r="T396" s="347">
        <v>4</v>
      </c>
      <c r="U396" s="347" t="s">
        <v>265</v>
      </c>
      <c r="V396" s="314" t="s">
        <v>314</v>
      </c>
      <c r="W396" s="315">
        <v>2</v>
      </c>
      <c r="X396" s="348">
        <v>4</v>
      </c>
      <c r="Y396" s="307"/>
      <c r="Z396" s="321"/>
      <c r="AA396" s="321"/>
      <c r="AB396" s="321"/>
      <c r="AC396" t="s">
        <v>221</v>
      </c>
    </row>
    <row r="397" spans="1:29" ht="26.25" hidden="1" customHeight="1">
      <c r="A397" s="307"/>
      <c r="B397" s="316" t="s">
        <v>601</v>
      </c>
      <c r="C397" s="355" t="s">
        <v>607</v>
      </c>
      <c r="D397" s="307"/>
      <c r="E397" s="358"/>
      <c r="F397" s="347" t="s">
        <v>201</v>
      </c>
      <c r="G397" s="346" t="s">
        <v>180</v>
      </c>
      <c r="H397" s="347">
        <v>3</v>
      </c>
      <c r="I397" s="347">
        <v>3</v>
      </c>
      <c r="J397" s="347">
        <v>0</v>
      </c>
      <c r="K397" s="347">
        <v>0</v>
      </c>
      <c r="L397" s="347">
        <v>0</v>
      </c>
      <c r="M397" s="347">
        <v>0</v>
      </c>
      <c r="N397" s="347">
        <v>0</v>
      </c>
      <c r="O397" s="347">
        <v>0</v>
      </c>
      <c r="P397" s="347">
        <v>0</v>
      </c>
      <c r="Q397" s="347">
        <v>1</v>
      </c>
      <c r="R397" s="347">
        <v>30</v>
      </c>
      <c r="S397" s="347">
        <v>15</v>
      </c>
      <c r="T397" s="347">
        <v>2</v>
      </c>
      <c r="U397" s="347" t="s">
        <v>265</v>
      </c>
      <c r="V397" s="314" t="s">
        <v>314</v>
      </c>
      <c r="W397" s="315">
        <v>2</v>
      </c>
      <c r="X397" s="320" t="s">
        <v>608</v>
      </c>
      <c r="Y397" s="307"/>
      <c r="Z397" s="321"/>
      <c r="AA397" s="321"/>
      <c r="AB397" s="321"/>
      <c r="AC397" t="s">
        <v>201</v>
      </c>
    </row>
    <row r="398" spans="1:29" ht="26.25" hidden="1" customHeight="1">
      <c r="A398" s="307"/>
      <c r="B398" s="316" t="s">
        <v>601</v>
      </c>
      <c r="C398" s="355" t="s">
        <v>264</v>
      </c>
      <c r="D398" s="345" t="s">
        <v>602</v>
      </c>
      <c r="E398" s="361" t="s">
        <v>701</v>
      </c>
      <c r="F398" s="347" t="s">
        <v>282</v>
      </c>
      <c r="G398" s="346" t="s">
        <v>283</v>
      </c>
      <c r="H398" s="347">
        <v>2</v>
      </c>
      <c r="I398" s="347">
        <v>2</v>
      </c>
      <c r="J398" s="347">
        <v>0</v>
      </c>
      <c r="K398" s="347">
        <v>0</v>
      </c>
      <c r="L398" s="347">
        <v>0</v>
      </c>
      <c r="M398" s="347">
        <v>0</v>
      </c>
      <c r="N398" s="347">
        <v>0</v>
      </c>
      <c r="O398" s="347">
        <v>0</v>
      </c>
      <c r="P398" s="347">
        <v>0</v>
      </c>
      <c r="Q398" s="347">
        <v>1</v>
      </c>
      <c r="R398" s="347">
        <v>20</v>
      </c>
      <c r="S398" s="347">
        <v>10</v>
      </c>
      <c r="T398" s="347">
        <v>2</v>
      </c>
      <c r="U398" s="347" t="s">
        <v>265</v>
      </c>
      <c r="V398" s="314" t="s">
        <v>314</v>
      </c>
      <c r="W398" s="315">
        <v>2</v>
      </c>
      <c r="X398" s="320">
        <v>2</v>
      </c>
      <c r="Y398" s="323" t="s">
        <v>505</v>
      </c>
      <c r="Z398" s="321"/>
      <c r="AA398" s="321"/>
      <c r="AB398" s="321"/>
      <c r="AC398" t="s">
        <v>282</v>
      </c>
    </row>
    <row r="399" spans="1:29" ht="26.25" hidden="1" customHeight="1">
      <c r="A399" s="307"/>
      <c r="B399" s="316" t="s">
        <v>601</v>
      </c>
      <c r="C399" s="355" t="s">
        <v>264</v>
      </c>
      <c r="D399" s="345" t="s">
        <v>602</v>
      </c>
      <c r="E399" s="361" t="s">
        <v>701</v>
      </c>
      <c r="F399" s="347" t="s">
        <v>284</v>
      </c>
      <c r="G399" s="346" t="s">
        <v>285</v>
      </c>
      <c r="H399" s="347">
        <v>2</v>
      </c>
      <c r="I399" s="347">
        <v>2</v>
      </c>
      <c r="J399" s="347">
        <v>0</v>
      </c>
      <c r="K399" s="347">
        <v>0</v>
      </c>
      <c r="L399" s="347">
        <v>0</v>
      </c>
      <c r="M399" s="347">
        <v>0</v>
      </c>
      <c r="N399" s="347">
        <v>0</v>
      </c>
      <c r="O399" s="347">
        <v>0</v>
      </c>
      <c r="P399" s="347">
        <v>0</v>
      </c>
      <c r="Q399" s="347">
        <v>1</v>
      </c>
      <c r="R399" s="347">
        <v>20</v>
      </c>
      <c r="S399" s="347">
        <v>10</v>
      </c>
      <c r="T399" s="347">
        <v>2</v>
      </c>
      <c r="U399" s="347" t="s">
        <v>265</v>
      </c>
      <c r="V399" s="314" t="s">
        <v>314</v>
      </c>
      <c r="W399" s="315">
        <v>2</v>
      </c>
      <c r="X399" s="320">
        <v>2</v>
      </c>
      <c r="Y399" s="323" t="s">
        <v>504</v>
      </c>
      <c r="Z399" s="307"/>
      <c r="AA399" s="307"/>
      <c r="AB399" s="307"/>
      <c r="AC399" t="s">
        <v>284</v>
      </c>
    </row>
    <row r="400" spans="1:29" ht="26.25" hidden="1" customHeight="1">
      <c r="A400" s="307"/>
      <c r="B400" s="316" t="s">
        <v>601</v>
      </c>
      <c r="C400" s="355" t="s">
        <v>264</v>
      </c>
      <c r="D400" s="345" t="s">
        <v>602</v>
      </c>
      <c r="E400" s="361" t="s">
        <v>701</v>
      </c>
      <c r="F400" s="347" t="s">
        <v>231</v>
      </c>
      <c r="G400" s="346" t="s">
        <v>198</v>
      </c>
      <c r="H400" s="347">
        <v>2</v>
      </c>
      <c r="I400" s="347">
        <v>2</v>
      </c>
      <c r="J400" s="347">
        <v>0</v>
      </c>
      <c r="K400" s="347">
        <v>0</v>
      </c>
      <c r="L400" s="347">
        <v>0</v>
      </c>
      <c r="M400" s="347">
        <v>0</v>
      </c>
      <c r="N400" s="347">
        <v>0</v>
      </c>
      <c r="O400" s="347">
        <v>0</v>
      </c>
      <c r="P400" s="347">
        <v>0</v>
      </c>
      <c r="Q400" s="347">
        <v>1</v>
      </c>
      <c r="R400" s="347">
        <v>20</v>
      </c>
      <c r="S400" s="347">
        <v>10</v>
      </c>
      <c r="T400" s="347">
        <v>2</v>
      </c>
      <c r="U400" s="347" t="s">
        <v>265</v>
      </c>
      <c r="V400" s="314" t="s">
        <v>314</v>
      </c>
      <c r="W400" s="315">
        <v>2</v>
      </c>
      <c r="X400" s="320">
        <v>2</v>
      </c>
      <c r="Y400" s="323" t="s">
        <v>504</v>
      </c>
      <c r="Z400" s="321"/>
      <c r="AA400" s="321"/>
      <c r="AB400" s="321"/>
      <c r="AC400" t="s">
        <v>231</v>
      </c>
    </row>
    <row r="401" spans="1:29" ht="26.25" hidden="1" customHeight="1">
      <c r="A401" s="307"/>
      <c r="B401" s="316" t="s">
        <v>601</v>
      </c>
      <c r="C401" s="355" t="s">
        <v>294</v>
      </c>
      <c r="D401" s="345" t="s">
        <v>602</v>
      </c>
      <c r="E401" s="358"/>
      <c r="F401" s="347" t="s">
        <v>653</v>
      </c>
      <c r="G401" s="346" t="s">
        <v>654</v>
      </c>
      <c r="H401" s="347">
        <v>3</v>
      </c>
      <c r="I401" s="347">
        <v>2</v>
      </c>
      <c r="J401" s="347">
        <v>1</v>
      </c>
      <c r="K401" s="347">
        <v>0</v>
      </c>
      <c r="L401" s="347">
        <v>0</v>
      </c>
      <c r="M401" s="347">
        <v>0</v>
      </c>
      <c r="N401" s="347">
        <v>0</v>
      </c>
      <c r="O401" s="347">
        <v>0</v>
      </c>
      <c r="P401" s="347">
        <v>0</v>
      </c>
      <c r="Q401" s="347">
        <v>1</v>
      </c>
      <c r="R401" s="347">
        <v>100</v>
      </c>
      <c r="S401" s="347">
        <v>20</v>
      </c>
      <c r="T401" s="347">
        <v>4</v>
      </c>
      <c r="U401" s="347" t="s">
        <v>265</v>
      </c>
      <c r="V401" s="314" t="s">
        <v>314</v>
      </c>
      <c r="W401" s="315">
        <v>2</v>
      </c>
      <c r="X401" s="323" t="s">
        <v>655</v>
      </c>
      <c r="Y401" s="307"/>
      <c r="Z401" s="321"/>
      <c r="AA401" s="321"/>
      <c r="AB401" s="321"/>
      <c r="AC401" t="s">
        <v>653</v>
      </c>
    </row>
    <row r="402" spans="1:29" ht="26.25" hidden="1" customHeight="1">
      <c r="A402" s="307"/>
      <c r="B402" s="316" t="s">
        <v>601</v>
      </c>
      <c r="C402" s="355" t="s">
        <v>610</v>
      </c>
      <c r="D402" s="345" t="s">
        <v>602</v>
      </c>
      <c r="E402" s="361" t="s">
        <v>725</v>
      </c>
      <c r="F402" s="347" t="s">
        <v>614</v>
      </c>
      <c r="G402" s="346" t="s">
        <v>263</v>
      </c>
      <c r="H402" s="347">
        <v>5</v>
      </c>
      <c r="I402" s="347">
        <v>5</v>
      </c>
      <c r="J402" s="347">
        <v>0</v>
      </c>
      <c r="K402" s="347">
        <v>0</v>
      </c>
      <c r="L402" s="347">
        <v>0</v>
      </c>
      <c r="M402" s="347">
        <v>0</v>
      </c>
      <c r="N402" s="347">
        <v>0</v>
      </c>
      <c r="O402" s="347">
        <v>0</v>
      </c>
      <c r="P402" s="347">
        <v>0</v>
      </c>
      <c r="Q402" s="347">
        <v>1</v>
      </c>
      <c r="R402" s="347">
        <v>0</v>
      </c>
      <c r="S402" s="347">
        <v>0</v>
      </c>
      <c r="T402" s="347">
        <v>0</v>
      </c>
      <c r="U402" s="347" t="s">
        <v>254</v>
      </c>
      <c r="V402" s="314" t="s">
        <v>314</v>
      </c>
      <c r="W402" s="315">
        <v>2</v>
      </c>
      <c r="X402" s="307"/>
      <c r="Y402" s="323" t="s">
        <v>504</v>
      </c>
      <c r="Z402" s="321"/>
      <c r="AA402" s="321"/>
      <c r="AB402" s="321"/>
      <c r="AC402" t="s">
        <v>614</v>
      </c>
    </row>
    <row r="403" spans="1:29" ht="26.25" hidden="1" customHeight="1">
      <c r="A403" s="307"/>
      <c r="B403" s="316" t="s">
        <v>601</v>
      </c>
      <c r="C403" s="355" t="s">
        <v>610</v>
      </c>
      <c r="D403" s="345" t="s">
        <v>602</v>
      </c>
      <c r="E403" s="361" t="s">
        <v>726</v>
      </c>
      <c r="F403" s="347" t="s">
        <v>616</v>
      </c>
      <c r="G403" s="346" t="s">
        <v>260</v>
      </c>
      <c r="H403" s="347">
        <v>5</v>
      </c>
      <c r="I403" s="347">
        <v>5</v>
      </c>
      <c r="J403" s="347">
        <v>0</v>
      </c>
      <c r="K403" s="347">
        <v>0</v>
      </c>
      <c r="L403" s="347">
        <v>0</v>
      </c>
      <c r="M403" s="347">
        <v>0</v>
      </c>
      <c r="N403" s="347">
        <v>0</v>
      </c>
      <c r="O403" s="347">
        <v>0</v>
      </c>
      <c r="P403" s="347">
        <v>0</v>
      </c>
      <c r="Q403" s="347">
        <v>1</v>
      </c>
      <c r="R403" s="347">
        <v>0</v>
      </c>
      <c r="S403" s="347">
        <v>0</v>
      </c>
      <c r="T403" s="347">
        <v>0</v>
      </c>
      <c r="U403" s="347" t="s">
        <v>254</v>
      </c>
      <c r="V403" s="314" t="s">
        <v>314</v>
      </c>
      <c r="W403" s="315">
        <v>2</v>
      </c>
      <c r="X403" s="320" t="s">
        <v>617</v>
      </c>
      <c r="Y403" s="323" t="s">
        <v>504</v>
      </c>
      <c r="Z403" s="321"/>
      <c r="AA403" s="321"/>
      <c r="AB403" s="321"/>
      <c r="AC403" t="s">
        <v>616</v>
      </c>
    </row>
    <row r="404" spans="1:29" ht="26.25" hidden="1" customHeight="1">
      <c r="A404" s="307"/>
      <c r="B404" s="316" t="s">
        <v>601</v>
      </c>
      <c r="C404" s="355" t="s">
        <v>610</v>
      </c>
      <c r="D404" s="345" t="s">
        <v>602</v>
      </c>
      <c r="E404" s="361" t="s">
        <v>618</v>
      </c>
      <c r="F404" s="319" t="s">
        <v>718</v>
      </c>
      <c r="G404" s="346" t="s">
        <v>187</v>
      </c>
      <c r="H404" s="347">
        <v>5</v>
      </c>
      <c r="I404" s="347">
        <v>5</v>
      </c>
      <c r="J404" s="347">
        <v>0</v>
      </c>
      <c r="K404" s="347">
        <v>0</v>
      </c>
      <c r="L404" s="347">
        <v>0</v>
      </c>
      <c r="M404" s="347">
        <v>0</v>
      </c>
      <c r="N404" s="347">
        <v>0</v>
      </c>
      <c r="O404" s="347">
        <v>0</v>
      </c>
      <c r="P404" s="347">
        <v>0</v>
      </c>
      <c r="Q404" s="347">
        <v>1</v>
      </c>
      <c r="R404" s="347">
        <v>0</v>
      </c>
      <c r="S404" s="347">
        <v>0</v>
      </c>
      <c r="T404" s="347">
        <v>0</v>
      </c>
      <c r="U404" s="347" t="s">
        <v>254</v>
      </c>
      <c r="V404" s="314" t="s">
        <v>314</v>
      </c>
      <c r="W404" s="315">
        <v>2</v>
      </c>
      <c r="X404" s="323" t="s">
        <v>620</v>
      </c>
      <c r="Y404" s="323" t="s">
        <v>505</v>
      </c>
      <c r="Z404" s="321"/>
      <c r="AA404" s="319"/>
      <c r="AB404" s="325" t="s">
        <v>621</v>
      </c>
      <c r="AC404" s="300" t="s">
        <v>718</v>
      </c>
    </row>
    <row r="405" spans="1:29" ht="26.25" hidden="1" customHeight="1">
      <c r="A405" s="307"/>
      <c r="B405" s="316" t="s">
        <v>601</v>
      </c>
      <c r="C405" s="355" t="s">
        <v>610</v>
      </c>
      <c r="D405" s="345" t="s">
        <v>602</v>
      </c>
      <c r="E405" s="361" t="s">
        <v>727</v>
      </c>
      <c r="F405" s="347" t="s">
        <v>623</v>
      </c>
      <c r="G405" s="346" t="s">
        <v>624</v>
      </c>
      <c r="H405" s="347">
        <v>5</v>
      </c>
      <c r="I405" s="347">
        <v>5</v>
      </c>
      <c r="J405" s="347">
        <v>0</v>
      </c>
      <c r="K405" s="347">
        <v>0</v>
      </c>
      <c r="L405" s="347">
        <v>0</v>
      </c>
      <c r="M405" s="347">
        <v>0</v>
      </c>
      <c r="N405" s="347">
        <v>0</v>
      </c>
      <c r="O405" s="347">
        <v>0</v>
      </c>
      <c r="P405" s="347">
        <v>0</v>
      </c>
      <c r="Q405" s="347">
        <v>1</v>
      </c>
      <c r="R405" s="347">
        <v>0</v>
      </c>
      <c r="S405" s="347">
        <v>0</v>
      </c>
      <c r="T405" s="347">
        <v>0</v>
      </c>
      <c r="U405" s="347" t="s">
        <v>254</v>
      </c>
      <c r="V405" s="314" t="s">
        <v>314</v>
      </c>
      <c r="W405" s="315">
        <v>2</v>
      </c>
      <c r="X405" s="307"/>
      <c r="Y405" s="323" t="s">
        <v>504</v>
      </c>
      <c r="Z405" s="321"/>
      <c r="AA405" s="321"/>
      <c r="AB405" s="321"/>
      <c r="AC405" t="s">
        <v>623</v>
      </c>
    </row>
    <row r="406" spans="1:29" ht="26.25" hidden="1" customHeight="1">
      <c r="A406" s="307"/>
      <c r="B406" s="316" t="s">
        <v>601</v>
      </c>
      <c r="C406" s="355" t="s">
        <v>629</v>
      </c>
      <c r="D406" s="307"/>
      <c r="E406" s="358"/>
      <c r="F406" s="347" t="s">
        <v>719</v>
      </c>
      <c r="G406" s="346" t="s">
        <v>720</v>
      </c>
      <c r="H406" s="347">
        <v>2</v>
      </c>
      <c r="I406" s="347">
        <v>1</v>
      </c>
      <c r="J406" s="347">
        <v>0</v>
      </c>
      <c r="K406" s="347">
        <v>1</v>
      </c>
      <c r="L406" s="347">
        <v>0</v>
      </c>
      <c r="M406" s="347">
        <v>0</v>
      </c>
      <c r="N406" s="347">
        <v>0</v>
      </c>
      <c r="O406" s="347">
        <v>0</v>
      </c>
      <c r="P406" s="347">
        <v>0</v>
      </c>
      <c r="Q406" s="347">
        <v>1</v>
      </c>
      <c r="R406" s="347">
        <v>0</v>
      </c>
      <c r="S406" s="347">
        <v>0</v>
      </c>
      <c r="T406" s="347">
        <v>0</v>
      </c>
      <c r="U406" s="347" t="s">
        <v>254</v>
      </c>
      <c r="V406" s="314" t="s">
        <v>314</v>
      </c>
      <c r="W406" s="315">
        <v>2</v>
      </c>
      <c r="X406" s="320" t="s">
        <v>608</v>
      </c>
      <c r="Y406" s="307"/>
      <c r="Z406" s="321"/>
      <c r="AA406" s="321"/>
      <c r="AB406" s="321"/>
      <c r="AC406" t="s">
        <v>719</v>
      </c>
    </row>
    <row r="407" spans="1:29" ht="26.25" hidden="1" customHeight="1">
      <c r="A407" s="307"/>
      <c r="B407" s="316" t="s">
        <v>601</v>
      </c>
      <c r="C407" s="355" t="s">
        <v>610</v>
      </c>
      <c r="D407" s="345" t="s">
        <v>602</v>
      </c>
      <c r="E407" s="361" t="s">
        <v>728</v>
      </c>
      <c r="F407" s="347" t="s">
        <v>612</v>
      </c>
      <c r="G407" s="346" t="s">
        <v>257</v>
      </c>
      <c r="H407" s="347">
        <v>5</v>
      </c>
      <c r="I407" s="347">
        <v>5</v>
      </c>
      <c r="J407" s="347">
        <v>0</v>
      </c>
      <c r="K407" s="347">
        <v>0</v>
      </c>
      <c r="L407" s="347">
        <v>0</v>
      </c>
      <c r="M407" s="347">
        <v>0</v>
      </c>
      <c r="N407" s="347">
        <v>0</v>
      </c>
      <c r="O407" s="347">
        <v>0</v>
      </c>
      <c r="P407" s="347">
        <v>0</v>
      </c>
      <c r="Q407" s="347">
        <v>1</v>
      </c>
      <c r="R407" s="347">
        <v>0</v>
      </c>
      <c r="S407" s="347">
        <v>0</v>
      </c>
      <c r="T407" s="347">
        <v>0</v>
      </c>
      <c r="U407" s="347" t="s">
        <v>254</v>
      </c>
      <c r="V407" s="314" t="s">
        <v>314</v>
      </c>
      <c r="W407" s="315">
        <v>2</v>
      </c>
      <c r="X407" s="307"/>
      <c r="Y407" s="323" t="s">
        <v>504</v>
      </c>
      <c r="Z407" s="321"/>
      <c r="AA407" s="321"/>
      <c r="AB407" s="321"/>
      <c r="AC407" t="s">
        <v>612</v>
      </c>
    </row>
    <row r="408" spans="1:29" ht="26.25" hidden="1" customHeight="1">
      <c r="A408" s="311">
        <v>32</v>
      </c>
      <c r="B408" s="330" t="s">
        <v>729</v>
      </c>
      <c r="C408" s="313"/>
      <c r="D408" s="313"/>
      <c r="E408" s="357"/>
      <c r="F408" s="364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4" t="s">
        <v>729</v>
      </c>
      <c r="W408" s="334">
        <v>6</v>
      </c>
      <c r="X408" s="313"/>
      <c r="Y408" s="313"/>
      <c r="Z408" s="313"/>
      <c r="AA408" s="313"/>
      <c r="AB408" s="313"/>
      <c r="AC408">
        <v>0</v>
      </c>
    </row>
    <row r="409" spans="1:29" ht="26.25" hidden="1" customHeight="1">
      <c r="A409" s="307"/>
      <c r="B409" s="316" t="s">
        <v>601</v>
      </c>
      <c r="C409" s="355" t="s">
        <v>294</v>
      </c>
      <c r="D409" s="345" t="s">
        <v>602</v>
      </c>
      <c r="E409" s="358"/>
      <c r="F409" s="347" t="s">
        <v>221</v>
      </c>
      <c r="G409" s="346" t="s">
        <v>93</v>
      </c>
      <c r="H409" s="347">
        <v>3</v>
      </c>
      <c r="I409" s="347">
        <v>3</v>
      </c>
      <c r="J409" s="347">
        <v>0</v>
      </c>
      <c r="K409" s="347">
        <v>0</v>
      </c>
      <c r="L409" s="347">
        <v>0</v>
      </c>
      <c r="M409" s="347">
        <v>0</v>
      </c>
      <c r="N409" s="347">
        <v>0</v>
      </c>
      <c r="O409" s="347">
        <v>0</v>
      </c>
      <c r="P409" s="347">
        <v>0</v>
      </c>
      <c r="Q409" s="347">
        <v>1</v>
      </c>
      <c r="R409" s="347">
        <v>40</v>
      </c>
      <c r="S409" s="347">
        <v>50</v>
      </c>
      <c r="T409" s="347">
        <v>4</v>
      </c>
      <c r="U409" s="347" t="s">
        <v>265</v>
      </c>
      <c r="V409" s="314" t="s">
        <v>729</v>
      </c>
      <c r="W409" s="315">
        <v>6</v>
      </c>
      <c r="X409" s="320">
        <v>4</v>
      </c>
      <c r="Y409" s="307"/>
      <c r="Z409" s="321"/>
      <c r="AA409" s="321"/>
      <c r="AB409" s="321"/>
      <c r="AC409" t="s">
        <v>221</v>
      </c>
    </row>
    <row r="410" spans="1:29" ht="26.25" hidden="1" customHeight="1">
      <c r="A410" s="307"/>
      <c r="B410" s="316" t="s">
        <v>601</v>
      </c>
      <c r="C410" s="355" t="s">
        <v>607</v>
      </c>
      <c r="D410" s="307"/>
      <c r="E410" s="358"/>
      <c r="F410" s="347" t="s">
        <v>201</v>
      </c>
      <c r="G410" s="346" t="s">
        <v>180</v>
      </c>
      <c r="H410" s="347">
        <v>3</v>
      </c>
      <c r="I410" s="347">
        <v>3</v>
      </c>
      <c r="J410" s="347">
        <v>0</v>
      </c>
      <c r="K410" s="347">
        <v>0</v>
      </c>
      <c r="L410" s="347">
        <v>0</v>
      </c>
      <c r="M410" s="347">
        <v>0</v>
      </c>
      <c r="N410" s="347">
        <v>0</v>
      </c>
      <c r="O410" s="347">
        <v>0</v>
      </c>
      <c r="P410" s="347">
        <v>0</v>
      </c>
      <c r="Q410" s="347">
        <v>1</v>
      </c>
      <c r="R410" s="347">
        <v>30</v>
      </c>
      <c r="S410" s="347">
        <v>15</v>
      </c>
      <c r="T410" s="347">
        <v>2</v>
      </c>
      <c r="U410" s="347" t="s">
        <v>265</v>
      </c>
      <c r="V410" s="314" t="s">
        <v>729</v>
      </c>
      <c r="W410" s="315">
        <v>6</v>
      </c>
      <c r="X410" s="320" t="s">
        <v>608</v>
      </c>
      <c r="Y410" s="321"/>
      <c r="Z410" s="321"/>
      <c r="AA410" s="321"/>
      <c r="AB410" s="321"/>
      <c r="AC410" t="s">
        <v>201</v>
      </c>
    </row>
    <row r="411" spans="1:29" ht="26.25" hidden="1" customHeight="1">
      <c r="A411" s="307"/>
      <c r="B411" s="316" t="s">
        <v>601</v>
      </c>
      <c r="C411" s="355" t="s">
        <v>294</v>
      </c>
      <c r="D411" s="345" t="s">
        <v>602</v>
      </c>
      <c r="E411" s="358"/>
      <c r="F411" s="347" t="s">
        <v>653</v>
      </c>
      <c r="G411" s="346" t="s">
        <v>654</v>
      </c>
      <c r="H411" s="347">
        <v>3</v>
      </c>
      <c r="I411" s="347">
        <v>2</v>
      </c>
      <c r="J411" s="347">
        <v>1</v>
      </c>
      <c r="K411" s="347">
        <v>0</v>
      </c>
      <c r="L411" s="347">
        <v>0</v>
      </c>
      <c r="M411" s="347">
        <v>0</v>
      </c>
      <c r="N411" s="347">
        <v>0</v>
      </c>
      <c r="O411" s="347">
        <v>0</v>
      </c>
      <c r="P411" s="347">
        <v>0</v>
      </c>
      <c r="Q411" s="347">
        <v>1</v>
      </c>
      <c r="R411" s="347">
        <v>100</v>
      </c>
      <c r="S411" s="347">
        <v>20</v>
      </c>
      <c r="T411" s="347">
        <v>4</v>
      </c>
      <c r="U411" s="347" t="s">
        <v>265</v>
      </c>
      <c r="V411" s="314" t="s">
        <v>729</v>
      </c>
      <c r="W411" s="315">
        <v>6</v>
      </c>
      <c r="X411" s="323" t="s">
        <v>655</v>
      </c>
      <c r="Y411" s="321"/>
      <c r="Z411" s="321"/>
      <c r="AA411" s="321"/>
      <c r="AB411" s="321"/>
      <c r="AC411" t="s">
        <v>653</v>
      </c>
    </row>
    <row r="412" spans="1:29" ht="26.25" hidden="1" customHeight="1">
      <c r="A412" s="307"/>
      <c r="B412" s="316" t="s">
        <v>601</v>
      </c>
      <c r="C412" s="355" t="s">
        <v>610</v>
      </c>
      <c r="D412" s="345" t="s">
        <v>602</v>
      </c>
      <c r="E412" s="361" t="s">
        <v>611</v>
      </c>
      <c r="F412" s="347" t="s">
        <v>612</v>
      </c>
      <c r="G412" s="346" t="s">
        <v>257</v>
      </c>
      <c r="H412" s="347">
        <v>5</v>
      </c>
      <c r="I412" s="347">
        <v>5</v>
      </c>
      <c r="J412" s="347">
        <v>0</v>
      </c>
      <c r="K412" s="347">
        <v>0</v>
      </c>
      <c r="L412" s="347">
        <v>0</v>
      </c>
      <c r="M412" s="347">
        <v>0</v>
      </c>
      <c r="N412" s="347">
        <v>0</v>
      </c>
      <c r="O412" s="347">
        <v>0</v>
      </c>
      <c r="P412" s="347">
        <v>0</v>
      </c>
      <c r="Q412" s="347">
        <v>1</v>
      </c>
      <c r="R412" s="347">
        <v>0</v>
      </c>
      <c r="S412" s="347">
        <v>0</v>
      </c>
      <c r="T412" s="347">
        <v>0</v>
      </c>
      <c r="U412" s="347" t="s">
        <v>254</v>
      </c>
      <c r="V412" s="314" t="s">
        <v>729</v>
      </c>
      <c r="W412" s="315">
        <v>6</v>
      </c>
      <c r="X412" s="321"/>
      <c r="Y412" s="323" t="s">
        <v>504</v>
      </c>
      <c r="Z412" s="321"/>
      <c r="AA412" s="321"/>
      <c r="AB412" s="321"/>
      <c r="AC412" t="s">
        <v>612</v>
      </c>
    </row>
    <row r="413" spans="1:29" ht="26.25" hidden="1" customHeight="1">
      <c r="A413" s="307"/>
      <c r="B413" s="316" t="s">
        <v>601</v>
      </c>
      <c r="C413" s="355" t="s">
        <v>610</v>
      </c>
      <c r="D413" s="345" t="s">
        <v>602</v>
      </c>
      <c r="E413" s="361" t="s">
        <v>613</v>
      </c>
      <c r="F413" s="347" t="s">
        <v>614</v>
      </c>
      <c r="G413" s="346" t="s">
        <v>263</v>
      </c>
      <c r="H413" s="347">
        <v>5</v>
      </c>
      <c r="I413" s="347">
        <v>5</v>
      </c>
      <c r="J413" s="347">
        <v>0</v>
      </c>
      <c r="K413" s="347">
        <v>0</v>
      </c>
      <c r="L413" s="347">
        <v>0</v>
      </c>
      <c r="M413" s="347">
        <v>0</v>
      </c>
      <c r="N413" s="347">
        <v>0</v>
      </c>
      <c r="O413" s="347">
        <v>0</v>
      </c>
      <c r="P413" s="347">
        <v>0</v>
      </c>
      <c r="Q413" s="347">
        <v>1</v>
      </c>
      <c r="R413" s="347">
        <v>0</v>
      </c>
      <c r="S413" s="347">
        <v>0</v>
      </c>
      <c r="T413" s="347">
        <v>0</v>
      </c>
      <c r="U413" s="347" t="s">
        <v>254</v>
      </c>
      <c r="V413" s="314" t="s">
        <v>729</v>
      </c>
      <c r="W413" s="315">
        <v>6</v>
      </c>
      <c r="X413" s="321"/>
      <c r="Y413" s="323" t="s">
        <v>504</v>
      </c>
      <c r="Z413" s="321"/>
      <c r="AA413" s="321"/>
      <c r="AB413" s="321"/>
      <c r="AC413" t="s">
        <v>614</v>
      </c>
    </row>
    <row r="414" spans="1:29" ht="26.25" hidden="1" customHeight="1">
      <c r="A414" s="307"/>
      <c r="B414" s="316" t="s">
        <v>601</v>
      </c>
      <c r="C414" s="355" t="s">
        <v>610</v>
      </c>
      <c r="D414" s="345" t="s">
        <v>602</v>
      </c>
      <c r="E414" s="361" t="s">
        <v>615</v>
      </c>
      <c r="F414" s="347" t="s">
        <v>616</v>
      </c>
      <c r="G414" s="346" t="s">
        <v>260</v>
      </c>
      <c r="H414" s="347">
        <v>5</v>
      </c>
      <c r="I414" s="347">
        <v>5</v>
      </c>
      <c r="J414" s="347">
        <v>0</v>
      </c>
      <c r="K414" s="347">
        <v>0</v>
      </c>
      <c r="L414" s="347">
        <v>0</v>
      </c>
      <c r="M414" s="347">
        <v>0</v>
      </c>
      <c r="N414" s="347">
        <v>0</v>
      </c>
      <c r="O414" s="347">
        <v>0</v>
      </c>
      <c r="P414" s="347">
        <v>0</v>
      </c>
      <c r="Q414" s="347">
        <v>1</v>
      </c>
      <c r="R414" s="347">
        <v>0</v>
      </c>
      <c r="S414" s="347">
        <v>0</v>
      </c>
      <c r="T414" s="347">
        <v>0</v>
      </c>
      <c r="U414" s="347" t="s">
        <v>254</v>
      </c>
      <c r="V414" s="314" t="s">
        <v>729</v>
      </c>
      <c r="W414" s="315">
        <v>6</v>
      </c>
      <c r="X414" s="307"/>
      <c r="Y414" s="323" t="s">
        <v>504</v>
      </c>
      <c r="Z414" s="321"/>
      <c r="AA414" s="321"/>
      <c r="AB414" s="321"/>
      <c r="AC414" t="s">
        <v>616</v>
      </c>
    </row>
    <row r="415" spans="1:29" ht="26.25" hidden="1" customHeight="1">
      <c r="A415" s="307"/>
      <c r="B415" s="316" t="s">
        <v>601</v>
      </c>
      <c r="C415" s="355" t="s">
        <v>610</v>
      </c>
      <c r="D415" s="345" t="s">
        <v>602</v>
      </c>
      <c r="E415" s="361" t="s">
        <v>631</v>
      </c>
      <c r="F415" s="347" t="s">
        <v>657</v>
      </c>
      <c r="G415" s="346" t="s">
        <v>658</v>
      </c>
      <c r="H415" s="347">
        <v>5</v>
      </c>
      <c r="I415" s="347">
        <v>5</v>
      </c>
      <c r="J415" s="347">
        <v>0</v>
      </c>
      <c r="K415" s="347">
        <v>0</v>
      </c>
      <c r="L415" s="347">
        <v>0</v>
      </c>
      <c r="M415" s="347">
        <v>0</v>
      </c>
      <c r="N415" s="347">
        <v>0</v>
      </c>
      <c r="O415" s="347">
        <v>0</v>
      </c>
      <c r="P415" s="347">
        <v>0</v>
      </c>
      <c r="Q415" s="347">
        <v>1</v>
      </c>
      <c r="R415" s="347">
        <v>0</v>
      </c>
      <c r="S415" s="347">
        <v>0</v>
      </c>
      <c r="T415" s="347">
        <v>0</v>
      </c>
      <c r="U415" s="347" t="s">
        <v>254</v>
      </c>
      <c r="V415" s="314" t="s">
        <v>729</v>
      </c>
      <c r="W415" s="315">
        <v>6</v>
      </c>
      <c r="X415" s="323" t="s">
        <v>620</v>
      </c>
      <c r="Y415" s="323" t="s">
        <v>505</v>
      </c>
      <c r="Z415" s="321"/>
      <c r="AA415" s="321"/>
      <c r="AB415" s="325" t="s">
        <v>621</v>
      </c>
      <c r="AC415" t="s">
        <v>657</v>
      </c>
    </row>
    <row r="416" spans="1:29" ht="26.25" hidden="1" customHeight="1">
      <c r="A416" s="307"/>
      <c r="B416" s="316" t="s">
        <v>601</v>
      </c>
      <c r="C416" s="355" t="s">
        <v>629</v>
      </c>
      <c r="D416" s="307"/>
      <c r="E416" s="358"/>
      <c r="F416" s="347" t="s">
        <v>660</v>
      </c>
      <c r="G416" s="346" t="s">
        <v>159</v>
      </c>
      <c r="H416" s="347">
        <v>2</v>
      </c>
      <c r="I416" s="347">
        <v>2</v>
      </c>
      <c r="J416" s="347">
        <v>0</v>
      </c>
      <c r="K416" s="347">
        <v>0</v>
      </c>
      <c r="L416" s="347">
        <v>0</v>
      </c>
      <c r="M416" s="347">
        <v>0</v>
      </c>
      <c r="N416" s="347">
        <v>0</v>
      </c>
      <c r="O416" s="347">
        <v>0</v>
      </c>
      <c r="P416" s="347">
        <v>0</v>
      </c>
      <c r="Q416" s="347">
        <v>1</v>
      </c>
      <c r="R416" s="347">
        <v>0</v>
      </c>
      <c r="S416" s="347">
        <v>0</v>
      </c>
      <c r="T416" s="347">
        <v>0</v>
      </c>
      <c r="U416" s="347" t="s">
        <v>254</v>
      </c>
      <c r="V416" s="314" t="s">
        <v>729</v>
      </c>
      <c r="W416" s="315">
        <v>6</v>
      </c>
      <c r="X416" s="323">
        <v>3</v>
      </c>
      <c r="Y416" s="307"/>
      <c r="Z416" s="321"/>
      <c r="AA416" s="321"/>
      <c r="AB416" s="321"/>
      <c r="AC416" t="s">
        <v>660</v>
      </c>
    </row>
    <row r="417" spans="1:29" ht="26.25" hidden="1" customHeight="1">
      <c r="A417" s="307"/>
      <c r="B417" s="316" t="s">
        <v>601</v>
      </c>
      <c r="C417" s="355" t="s">
        <v>629</v>
      </c>
      <c r="D417" s="307"/>
      <c r="E417" s="358"/>
      <c r="F417" s="347" t="s">
        <v>680</v>
      </c>
      <c r="G417" s="346" t="s">
        <v>681</v>
      </c>
      <c r="H417" s="347">
        <v>1</v>
      </c>
      <c r="I417" s="347">
        <v>0</v>
      </c>
      <c r="J417" s="347">
        <v>0</v>
      </c>
      <c r="K417" s="347">
        <v>1</v>
      </c>
      <c r="L417" s="347">
        <v>0</v>
      </c>
      <c r="M417" s="347">
        <v>0</v>
      </c>
      <c r="N417" s="347">
        <v>0</v>
      </c>
      <c r="O417" s="347">
        <v>0</v>
      </c>
      <c r="P417" s="347">
        <v>0</v>
      </c>
      <c r="Q417" s="347">
        <v>1</v>
      </c>
      <c r="R417" s="347">
        <v>0</v>
      </c>
      <c r="S417" s="347">
        <v>0</v>
      </c>
      <c r="T417" s="347">
        <v>0</v>
      </c>
      <c r="U417" s="347" t="s">
        <v>254</v>
      </c>
      <c r="V417" s="314" t="s">
        <v>729</v>
      </c>
      <c r="W417" s="315">
        <v>6</v>
      </c>
      <c r="X417" s="323">
        <v>2</v>
      </c>
      <c r="Y417" s="307"/>
      <c r="Z417" s="321"/>
      <c r="AA417" s="321"/>
      <c r="AB417" s="321"/>
      <c r="AC417" t="s">
        <v>680</v>
      </c>
    </row>
    <row r="418" spans="1:29" ht="26.25" hidden="1" customHeight="1">
      <c r="A418" s="307"/>
      <c r="B418" s="316" t="s">
        <v>601</v>
      </c>
      <c r="C418" s="355" t="s">
        <v>625</v>
      </c>
      <c r="D418" s="307"/>
      <c r="E418" s="358"/>
      <c r="F418" s="347" t="s">
        <v>659</v>
      </c>
      <c r="G418" s="346" t="s">
        <v>30</v>
      </c>
      <c r="H418" s="347">
        <v>3</v>
      </c>
      <c r="I418" s="347">
        <v>3</v>
      </c>
      <c r="J418" s="347">
        <v>0</v>
      </c>
      <c r="K418" s="347">
        <v>0</v>
      </c>
      <c r="L418" s="347">
        <v>0</v>
      </c>
      <c r="M418" s="347">
        <v>0</v>
      </c>
      <c r="N418" s="347">
        <v>0</v>
      </c>
      <c r="O418" s="347">
        <v>0</v>
      </c>
      <c r="P418" s="347">
        <v>0</v>
      </c>
      <c r="Q418" s="347">
        <v>1</v>
      </c>
      <c r="R418" s="347">
        <v>0</v>
      </c>
      <c r="S418" s="347">
        <v>0</v>
      </c>
      <c r="T418" s="347">
        <v>0</v>
      </c>
      <c r="U418" s="347" t="s">
        <v>254</v>
      </c>
      <c r="V418" s="314" t="s">
        <v>729</v>
      </c>
      <c r="W418" s="315">
        <v>6</v>
      </c>
      <c r="X418" s="323">
        <v>2</v>
      </c>
      <c r="Y418" s="307"/>
      <c r="Z418" s="321"/>
      <c r="AA418" s="321"/>
      <c r="AB418" s="321"/>
      <c r="AC418" t="s">
        <v>659</v>
      </c>
    </row>
    <row r="419" spans="1:29" ht="26.25" hidden="1" customHeight="1">
      <c r="A419" s="307"/>
      <c r="B419" s="316" t="s">
        <v>601</v>
      </c>
      <c r="C419" s="355" t="s">
        <v>610</v>
      </c>
      <c r="D419" s="345" t="s">
        <v>602</v>
      </c>
      <c r="E419" s="361" t="s">
        <v>622</v>
      </c>
      <c r="F419" s="347" t="s">
        <v>623</v>
      </c>
      <c r="G419" s="346" t="s">
        <v>624</v>
      </c>
      <c r="H419" s="347">
        <v>5</v>
      </c>
      <c r="I419" s="347">
        <v>5</v>
      </c>
      <c r="J419" s="347">
        <v>0</v>
      </c>
      <c r="K419" s="347">
        <v>0</v>
      </c>
      <c r="L419" s="347">
        <v>0</v>
      </c>
      <c r="M419" s="347">
        <v>0</v>
      </c>
      <c r="N419" s="347">
        <v>0</v>
      </c>
      <c r="O419" s="347">
        <v>0</v>
      </c>
      <c r="P419" s="347">
        <v>0</v>
      </c>
      <c r="Q419" s="347">
        <v>1</v>
      </c>
      <c r="R419" s="347">
        <v>0</v>
      </c>
      <c r="S419" s="347">
        <v>0</v>
      </c>
      <c r="T419" s="347">
        <v>0</v>
      </c>
      <c r="U419" s="347" t="s">
        <v>254</v>
      </c>
      <c r="V419" s="314" t="s">
        <v>729</v>
      </c>
      <c r="W419" s="315">
        <v>6</v>
      </c>
      <c r="X419" s="321"/>
      <c r="Y419" s="323" t="s">
        <v>504</v>
      </c>
      <c r="Z419" s="321"/>
      <c r="AA419" s="321"/>
      <c r="AB419" s="321"/>
      <c r="AC419" t="s">
        <v>623</v>
      </c>
    </row>
    <row r="420" spans="1:29" ht="26.25" hidden="1" customHeight="1">
      <c r="A420" s="307"/>
      <c r="B420" s="316" t="s">
        <v>601</v>
      </c>
      <c r="C420" s="355" t="s">
        <v>663</v>
      </c>
      <c r="D420" s="345" t="s">
        <v>602</v>
      </c>
      <c r="E420" s="358"/>
      <c r="F420" s="347" t="s">
        <v>682</v>
      </c>
      <c r="G420" s="346" t="s">
        <v>683</v>
      </c>
      <c r="H420" s="347">
        <v>2</v>
      </c>
      <c r="I420" s="347">
        <v>0</v>
      </c>
      <c r="J420" s="347">
        <v>2</v>
      </c>
      <c r="K420" s="347">
        <v>0</v>
      </c>
      <c r="L420" s="347">
        <v>0</v>
      </c>
      <c r="M420" s="347">
        <v>0</v>
      </c>
      <c r="N420" s="347">
        <v>0</v>
      </c>
      <c r="O420" s="347">
        <v>0</v>
      </c>
      <c r="P420" s="347">
        <v>0</v>
      </c>
      <c r="Q420" s="347">
        <v>1</v>
      </c>
      <c r="R420" s="347">
        <v>0</v>
      </c>
      <c r="S420" s="347">
        <v>0</v>
      </c>
      <c r="T420" s="347">
        <v>0</v>
      </c>
      <c r="U420" s="347" t="s">
        <v>254</v>
      </c>
      <c r="V420" s="314" t="s">
        <v>729</v>
      </c>
      <c r="W420" s="315">
        <v>6</v>
      </c>
      <c r="X420" s="320" t="s">
        <v>684</v>
      </c>
      <c r="Y420" s="321"/>
      <c r="Z420" s="321"/>
      <c r="AA420" s="321"/>
      <c r="AB420" s="325" t="s">
        <v>685</v>
      </c>
      <c r="AC420" t="s">
        <v>682</v>
      </c>
    </row>
    <row r="421" spans="1:29" ht="26.25" hidden="1" customHeight="1">
      <c r="A421" s="311">
        <v>33</v>
      </c>
      <c r="B421" s="327" t="s">
        <v>315</v>
      </c>
      <c r="C421" s="313"/>
      <c r="D421" s="313"/>
      <c r="E421" s="357"/>
      <c r="F421" s="364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30" t="s">
        <v>315</v>
      </c>
      <c r="W421" s="334">
        <v>6</v>
      </c>
      <c r="X421" s="313"/>
      <c r="Y421" s="313"/>
      <c r="Z421" s="313"/>
      <c r="AA421" s="313"/>
      <c r="AB421" s="313"/>
      <c r="AC421">
        <v>0</v>
      </c>
    </row>
    <row r="422" spans="1:29" ht="26.25" hidden="1" customHeight="1">
      <c r="A422" s="307"/>
      <c r="B422" s="316" t="s">
        <v>601</v>
      </c>
      <c r="C422" s="355" t="s">
        <v>294</v>
      </c>
      <c r="D422" s="345" t="s">
        <v>602</v>
      </c>
      <c r="E422" s="358"/>
      <c r="F422" s="347" t="s">
        <v>221</v>
      </c>
      <c r="G422" s="346" t="s">
        <v>93</v>
      </c>
      <c r="H422" s="347">
        <v>3</v>
      </c>
      <c r="I422" s="347">
        <v>3</v>
      </c>
      <c r="J422" s="347">
        <v>0</v>
      </c>
      <c r="K422" s="347">
        <v>0</v>
      </c>
      <c r="L422" s="347">
        <v>0</v>
      </c>
      <c r="M422" s="347">
        <v>0</v>
      </c>
      <c r="N422" s="347">
        <v>0</v>
      </c>
      <c r="O422" s="347">
        <v>0</v>
      </c>
      <c r="P422" s="347">
        <v>0</v>
      </c>
      <c r="Q422" s="347">
        <v>1</v>
      </c>
      <c r="R422" s="347">
        <v>40</v>
      </c>
      <c r="S422" s="347">
        <v>50</v>
      </c>
      <c r="T422" s="347">
        <v>4</v>
      </c>
      <c r="U422" s="347" t="s">
        <v>265</v>
      </c>
      <c r="V422" s="330" t="s">
        <v>315</v>
      </c>
      <c r="W422" s="315">
        <v>6</v>
      </c>
      <c r="X422" s="320">
        <v>4</v>
      </c>
      <c r="Y422" s="307"/>
      <c r="Z422" s="321"/>
      <c r="AA422" s="321"/>
      <c r="AB422" s="321"/>
      <c r="AC422" t="s">
        <v>221</v>
      </c>
    </row>
    <row r="423" spans="1:29" ht="26.25" hidden="1" customHeight="1">
      <c r="A423" s="307"/>
      <c r="B423" s="316" t="s">
        <v>601</v>
      </c>
      <c r="C423" s="355" t="s">
        <v>264</v>
      </c>
      <c r="D423" s="345" t="s">
        <v>602</v>
      </c>
      <c r="E423" s="361" t="s">
        <v>604</v>
      </c>
      <c r="F423" s="347" t="s">
        <v>605</v>
      </c>
      <c r="G423" s="346" t="s">
        <v>606</v>
      </c>
      <c r="H423" s="347">
        <v>2</v>
      </c>
      <c r="I423" s="347">
        <v>2</v>
      </c>
      <c r="J423" s="347">
        <v>0</v>
      </c>
      <c r="K423" s="347">
        <v>0</v>
      </c>
      <c r="L423" s="347">
        <v>0</v>
      </c>
      <c r="M423" s="347">
        <v>0</v>
      </c>
      <c r="N423" s="347">
        <v>0</v>
      </c>
      <c r="O423" s="347">
        <v>0</v>
      </c>
      <c r="P423" s="347">
        <v>0</v>
      </c>
      <c r="Q423" s="347">
        <v>1</v>
      </c>
      <c r="R423" s="347">
        <v>30</v>
      </c>
      <c r="S423" s="347">
        <v>0</v>
      </c>
      <c r="T423" s="347">
        <v>2</v>
      </c>
      <c r="U423" s="347" t="s">
        <v>265</v>
      </c>
      <c r="V423" s="330" t="s">
        <v>315</v>
      </c>
      <c r="W423" s="315">
        <v>6</v>
      </c>
      <c r="X423" s="307"/>
      <c r="Y423" s="323" t="s">
        <v>504</v>
      </c>
      <c r="Z423" s="324" t="s">
        <v>504</v>
      </c>
      <c r="AA423" s="321"/>
      <c r="AB423" s="321"/>
      <c r="AC423" t="s">
        <v>605</v>
      </c>
    </row>
    <row r="424" spans="1:29" ht="26.25" hidden="1" customHeight="1">
      <c r="A424" s="307"/>
      <c r="B424" s="316" t="s">
        <v>601</v>
      </c>
      <c r="C424" s="355" t="s">
        <v>607</v>
      </c>
      <c r="D424" s="307"/>
      <c r="E424" s="358"/>
      <c r="F424" s="347" t="s">
        <v>201</v>
      </c>
      <c r="G424" s="346" t="s">
        <v>180</v>
      </c>
      <c r="H424" s="347">
        <v>3</v>
      </c>
      <c r="I424" s="347">
        <v>3</v>
      </c>
      <c r="J424" s="347">
        <v>0</v>
      </c>
      <c r="K424" s="347">
        <v>0</v>
      </c>
      <c r="L424" s="347">
        <v>0</v>
      </c>
      <c r="M424" s="347">
        <v>0</v>
      </c>
      <c r="N424" s="347">
        <v>0</v>
      </c>
      <c r="O424" s="347">
        <v>0</v>
      </c>
      <c r="P424" s="347">
        <v>0</v>
      </c>
      <c r="Q424" s="347">
        <v>1</v>
      </c>
      <c r="R424" s="347">
        <v>30</v>
      </c>
      <c r="S424" s="347">
        <v>15</v>
      </c>
      <c r="T424" s="347">
        <v>2</v>
      </c>
      <c r="U424" s="347" t="s">
        <v>265</v>
      </c>
      <c r="V424" s="330" t="s">
        <v>315</v>
      </c>
      <c r="W424" s="315">
        <v>6</v>
      </c>
      <c r="X424" s="320" t="s">
        <v>608</v>
      </c>
      <c r="Y424" s="307"/>
      <c r="Z424" s="321"/>
      <c r="AA424" s="321"/>
      <c r="AB424" s="321"/>
      <c r="AC424" t="s">
        <v>201</v>
      </c>
    </row>
    <row r="425" spans="1:29" ht="26.25" hidden="1" customHeight="1">
      <c r="A425" s="307"/>
      <c r="B425" s="316" t="s">
        <v>601</v>
      </c>
      <c r="C425" s="355" t="s">
        <v>609</v>
      </c>
      <c r="D425" s="307"/>
      <c r="E425" s="358"/>
      <c r="F425" s="347" t="s">
        <v>430</v>
      </c>
      <c r="G425" s="346" t="s">
        <v>429</v>
      </c>
      <c r="H425" s="347">
        <v>2</v>
      </c>
      <c r="I425" s="347">
        <v>2</v>
      </c>
      <c r="J425" s="347">
        <v>0</v>
      </c>
      <c r="K425" s="347">
        <v>0</v>
      </c>
      <c r="L425" s="347">
        <v>0</v>
      </c>
      <c r="M425" s="347">
        <v>0</v>
      </c>
      <c r="N425" s="347">
        <v>0</v>
      </c>
      <c r="O425" s="347">
        <v>0</v>
      </c>
      <c r="P425" s="347">
        <v>0</v>
      </c>
      <c r="Q425" s="347">
        <v>1</v>
      </c>
      <c r="R425" s="347">
        <v>30</v>
      </c>
      <c r="S425" s="347">
        <v>0</v>
      </c>
      <c r="T425" s="347">
        <v>2</v>
      </c>
      <c r="U425" s="347" t="s">
        <v>265</v>
      </c>
      <c r="V425" s="330" t="s">
        <v>315</v>
      </c>
      <c r="W425" s="315">
        <v>6</v>
      </c>
      <c r="X425" s="320">
        <v>2</v>
      </c>
      <c r="Y425" s="307"/>
      <c r="Z425" s="321"/>
      <c r="AA425" s="321"/>
      <c r="AB425" s="321"/>
      <c r="AC425" t="s">
        <v>430</v>
      </c>
    </row>
    <row r="426" spans="1:29" ht="26.25" hidden="1" customHeight="1">
      <c r="A426" s="307"/>
      <c r="B426" s="316" t="s">
        <v>601</v>
      </c>
      <c r="C426" s="355" t="s">
        <v>264</v>
      </c>
      <c r="D426" s="345" t="s">
        <v>602</v>
      </c>
      <c r="E426" s="358"/>
      <c r="F426" s="347" t="s">
        <v>226</v>
      </c>
      <c r="G426" s="346" t="s">
        <v>192</v>
      </c>
      <c r="H426" s="347">
        <v>2</v>
      </c>
      <c r="I426" s="347">
        <v>2</v>
      </c>
      <c r="J426" s="347">
        <v>0</v>
      </c>
      <c r="K426" s="347">
        <v>0</v>
      </c>
      <c r="L426" s="347">
        <v>0</v>
      </c>
      <c r="M426" s="347">
        <v>0</v>
      </c>
      <c r="N426" s="347">
        <v>0</v>
      </c>
      <c r="O426" s="347">
        <v>0</v>
      </c>
      <c r="P426" s="347">
        <v>0</v>
      </c>
      <c r="Q426" s="347">
        <v>1</v>
      </c>
      <c r="R426" s="347">
        <v>40</v>
      </c>
      <c r="S426" s="347">
        <v>20</v>
      </c>
      <c r="T426" s="347">
        <v>2</v>
      </c>
      <c r="U426" s="347" t="s">
        <v>265</v>
      </c>
      <c r="V426" s="330" t="s">
        <v>315</v>
      </c>
      <c r="W426" s="315">
        <v>6</v>
      </c>
      <c r="X426" s="320">
        <v>2</v>
      </c>
      <c r="Y426" s="307"/>
      <c r="Z426" s="321"/>
      <c r="AA426" s="321"/>
      <c r="AB426" s="321"/>
      <c r="AC426" t="s">
        <v>226</v>
      </c>
    </row>
    <row r="427" spans="1:29" ht="26.25" hidden="1" customHeight="1">
      <c r="A427" s="307"/>
      <c r="B427" s="316" t="s">
        <v>601</v>
      </c>
      <c r="C427" s="355" t="s">
        <v>264</v>
      </c>
      <c r="D427" s="345" t="s">
        <v>602</v>
      </c>
      <c r="E427" s="361" t="s">
        <v>604</v>
      </c>
      <c r="F427" s="347" t="s">
        <v>229</v>
      </c>
      <c r="G427" s="346" t="s">
        <v>230</v>
      </c>
      <c r="H427" s="347">
        <v>2</v>
      </c>
      <c r="I427" s="347">
        <v>2</v>
      </c>
      <c r="J427" s="347">
        <v>0</v>
      </c>
      <c r="K427" s="347">
        <v>0</v>
      </c>
      <c r="L427" s="347">
        <v>0</v>
      </c>
      <c r="M427" s="347">
        <v>0</v>
      </c>
      <c r="N427" s="347">
        <v>0</v>
      </c>
      <c r="O427" s="347">
        <v>0</v>
      </c>
      <c r="P427" s="347">
        <v>0</v>
      </c>
      <c r="Q427" s="347">
        <v>1</v>
      </c>
      <c r="R427" s="347">
        <v>16</v>
      </c>
      <c r="S427" s="347">
        <v>14</v>
      </c>
      <c r="T427" s="347">
        <v>2</v>
      </c>
      <c r="U427" s="347" t="s">
        <v>265</v>
      </c>
      <c r="V427" s="330" t="s">
        <v>315</v>
      </c>
      <c r="W427" s="315">
        <v>6</v>
      </c>
      <c r="X427" s="320">
        <v>2</v>
      </c>
      <c r="Y427" s="323" t="s">
        <v>504</v>
      </c>
      <c r="Z427" s="324" t="s">
        <v>504</v>
      </c>
      <c r="AA427" s="321"/>
      <c r="AB427" s="321"/>
      <c r="AC427" t="s">
        <v>229</v>
      </c>
    </row>
    <row r="428" spans="1:29" ht="26.25" hidden="1" customHeight="1">
      <c r="A428" s="307"/>
      <c r="B428" s="316" t="s">
        <v>601</v>
      </c>
      <c r="C428" s="355" t="s">
        <v>264</v>
      </c>
      <c r="D428" s="345" t="s">
        <v>602</v>
      </c>
      <c r="E428" s="361" t="s">
        <v>604</v>
      </c>
      <c r="F428" s="347" t="s">
        <v>266</v>
      </c>
      <c r="G428" s="346" t="s">
        <v>267</v>
      </c>
      <c r="H428" s="347">
        <v>2</v>
      </c>
      <c r="I428" s="347">
        <v>2</v>
      </c>
      <c r="J428" s="347">
        <v>0</v>
      </c>
      <c r="K428" s="347">
        <v>0</v>
      </c>
      <c r="L428" s="347">
        <v>0</v>
      </c>
      <c r="M428" s="347">
        <v>0</v>
      </c>
      <c r="N428" s="347">
        <v>0</v>
      </c>
      <c r="O428" s="347">
        <v>0</v>
      </c>
      <c r="P428" s="347">
        <v>0</v>
      </c>
      <c r="Q428" s="347">
        <v>1</v>
      </c>
      <c r="R428" s="347">
        <v>16</v>
      </c>
      <c r="S428" s="347">
        <v>14</v>
      </c>
      <c r="T428" s="347">
        <v>2</v>
      </c>
      <c r="U428" s="347" t="s">
        <v>265</v>
      </c>
      <c r="V428" s="330" t="s">
        <v>315</v>
      </c>
      <c r="W428" s="315">
        <v>6</v>
      </c>
      <c r="X428" s="320">
        <v>2</v>
      </c>
      <c r="Y428" s="323" t="s">
        <v>504</v>
      </c>
      <c r="Z428" s="324" t="s">
        <v>504</v>
      </c>
      <c r="AA428" s="321"/>
      <c r="AB428" s="321"/>
      <c r="AC428" t="s">
        <v>266</v>
      </c>
    </row>
    <row r="429" spans="1:29" ht="26.25" hidden="1" customHeight="1">
      <c r="A429" s="307"/>
      <c r="B429" s="316" t="s">
        <v>601</v>
      </c>
      <c r="C429" s="355" t="s">
        <v>264</v>
      </c>
      <c r="D429" s="345" t="s">
        <v>602</v>
      </c>
      <c r="E429" s="361" t="s">
        <v>604</v>
      </c>
      <c r="F429" s="347" t="s">
        <v>268</v>
      </c>
      <c r="G429" s="346" t="s">
        <v>269</v>
      </c>
      <c r="H429" s="347">
        <v>2</v>
      </c>
      <c r="I429" s="347">
        <v>2</v>
      </c>
      <c r="J429" s="347">
        <v>0</v>
      </c>
      <c r="K429" s="347">
        <v>0</v>
      </c>
      <c r="L429" s="347">
        <v>0</v>
      </c>
      <c r="M429" s="347">
        <v>0</v>
      </c>
      <c r="N429" s="347">
        <v>0</v>
      </c>
      <c r="O429" s="347">
        <v>0</v>
      </c>
      <c r="P429" s="347">
        <v>0</v>
      </c>
      <c r="Q429" s="347">
        <v>1</v>
      </c>
      <c r="R429" s="347">
        <v>16</v>
      </c>
      <c r="S429" s="347">
        <v>14</v>
      </c>
      <c r="T429" s="347">
        <v>2</v>
      </c>
      <c r="U429" s="347" t="s">
        <v>265</v>
      </c>
      <c r="V429" s="330" t="s">
        <v>315</v>
      </c>
      <c r="W429" s="315">
        <v>6</v>
      </c>
      <c r="X429" s="320">
        <v>2</v>
      </c>
      <c r="Y429" s="323" t="s">
        <v>504</v>
      </c>
      <c r="Z429" s="324" t="s">
        <v>504</v>
      </c>
      <c r="AA429" s="321"/>
      <c r="AB429" s="321"/>
      <c r="AC429" t="s">
        <v>268</v>
      </c>
    </row>
    <row r="430" spans="1:29" ht="26.25" hidden="1" customHeight="1">
      <c r="A430" s="307"/>
      <c r="B430" s="316" t="s">
        <v>601</v>
      </c>
      <c r="C430" s="355" t="s">
        <v>264</v>
      </c>
      <c r="D430" s="345" t="s">
        <v>602</v>
      </c>
      <c r="E430" s="361" t="s">
        <v>604</v>
      </c>
      <c r="F430" s="347" t="s">
        <v>227</v>
      </c>
      <c r="G430" s="346" t="s">
        <v>193</v>
      </c>
      <c r="H430" s="347">
        <v>2</v>
      </c>
      <c r="I430" s="347">
        <v>2</v>
      </c>
      <c r="J430" s="347">
        <v>0</v>
      </c>
      <c r="K430" s="347">
        <v>0</v>
      </c>
      <c r="L430" s="347">
        <v>0</v>
      </c>
      <c r="M430" s="347">
        <v>0</v>
      </c>
      <c r="N430" s="347">
        <v>0</v>
      </c>
      <c r="O430" s="347">
        <v>0</v>
      </c>
      <c r="P430" s="347">
        <v>0</v>
      </c>
      <c r="Q430" s="347">
        <v>1</v>
      </c>
      <c r="R430" s="347">
        <v>14</v>
      </c>
      <c r="S430" s="347">
        <v>16</v>
      </c>
      <c r="T430" s="347">
        <v>2</v>
      </c>
      <c r="U430" s="347" t="s">
        <v>265</v>
      </c>
      <c r="V430" s="330" t="s">
        <v>315</v>
      </c>
      <c r="W430" s="315">
        <v>6</v>
      </c>
      <c r="X430" s="366">
        <v>2</v>
      </c>
      <c r="Y430" s="323" t="s">
        <v>505</v>
      </c>
      <c r="Z430" s="324" t="s">
        <v>505</v>
      </c>
      <c r="AA430" s="321"/>
      <c r="AB430" s="321"/>
      <c r="AC430" t="s">
        <v>227</v>
      </c>
    </row>
    <row r="431" spans="1:29" ht="26.25" hidden="1" customHeight="1">
      <c r="A431" s="307"/>
      <c r="B431" s="316" t="s">
        <v>601</v>
      </c>
      <c r="C431" s="355" t="s">
        <v>610</v>
      </c>
      <c r="D431" s="345" t="s">
        <v>602</v>
      </c>
      <c r="E431" s="361" t="s">
        <v>611</v>
      </c>
      <c r="F431" s="347" t="s">
        <v>612</v>
      </c>
      <c r="G431" s="346" t="s">
        <v>257</v>
      </c>
      <c r="H431" s="347">
        <v>5</v>
      </c>
      <c r="I431" s="347">
        <v>5</v>
      </c>
      <c r="J431" s="347">
        <v>0</v>
      </c>
      <c r="K431" s="347">
        <v>0</v>
      </c>
      <c r="L431" s="347">
        <v>0</v>
      </c>
      <c r="M431" s="347">
        <v>0</v>
      </c>
      <c r="N431" s="347">
        <v>0</v>
      </c>
      <c r="O431" s="347">
        <v>0</v>
      </c>
      <c r="P431" s="347">
        <v>0</v>
      </c>
      <c r="Q431" s="347">
        <v>1</v>
      </c>
      <c r="R431" s="347">
        <v>0</v>
      </c>
      <c r="S431" s="347">
        <v>0</v>
      </c>
      <c r="T431" s="347">
        <v>0</v>
      </c>
      <c r="U431" s="347" t="s">
        <v>254</v>
      </c>
      <c r="V431" s="330" t="s">
        <v>315</v>
      </c>
      <c r="W431" s="315">
        <v>6</v>
      </c>
      <c r="X431" s="307"/>
      <c r="Y431" s="323" t="s">
        <v>504</v>
      </c>
      <c r="Z431" s="324" t="s">
        <v>504</v>
      </c>
      <c r="AA431" s="321"/>
      <c r="AB431" s="321"/>
      <c r="AC431" t="s">
        <v>612</v>
      </c>
    </row>
    <row r="432" spans="1:29" ht="26.25" hidden="1" customHeight="1">
      <c r="A432" s="307"/>
      <c r="B432" s="316" t="s">
        <v>601</v>
      </c>
      <c r="C432" s="355" t="s">
        <v>610</v>
      </c>
      <c r="D432" s="345" t="s">
        <v>602</v>
      </c>
      <c r="E432" s="361" t="s">
        <v>613</v>
      </c>
      <c r="F432" s="347" t="s">
        <v>614</v>
      </c>
      <c r="G432" s="346" t="s">
        <v>263</v>
      </c>
      <c r="H432" s="347">
        <v>5</v>
      </c>
      <c r="I432" s="347">
        <v>5</v>
      </c>
      <c r="J432" s="347">
        <v>0</v>
      </c>
      <c r="K432" s="347">
        <v>0</v>
      </c>
      <c r="L432" s="347">
        <v>0</v>
      </c>
      <c r="M432" s="347">
        <v>0</v>
      </c>
      <c r="N432" s="347">
        <v>0</v>
      </c>
      <c r="O432" s="347">
        <v>0</v>
      </c>
      <c r="P432" s="347">
        <v>0</v>
      </c>
      <c r="Q432" s="347">
        <v>1</v>
      </c>
      <c r="R432" s="347">
        <v>0</v>
      </c>
      <c r="S432" s="347">
        <v>0</v>
      </c>
      <c r="T432" s="347">
        <v>0</v>
      </c>
      <c r="U432" s="347" t="s">
        <v>254</v>
      </c>
      <c r="V432" s="330" t="s">
        <v>315</v>
      </c>
      <c r="W432" s="315">
        <v>6</v>
      </c>
      <c r="X432" s="307"/>
      <c r="Y432" s="323" t="s">
        <v>504</v>
      </c>
      <c r="Z432" s="324" t="s">
        <v>504</v>
      </c>
      <c r="AA432" s="321"/>
      <c r="AB432" s="321"/>
      <c r="AC432" t="s">
        <v>614</v>
      </c>
    </row>
    <row r="433" spans="1:29" ht="26.25" hidden="1" customHeight="1">
      <c r="A433" s="307"/>
      <c r="B433" s="316" t="s">
        <v>601</v>
      </c>
      <c r="C433" s="355" t="s">
        <v>610</v>
      </c>
      <c r="D433" s="345" t="s">
        <v>602</v>
      </c>
      <c r="E433" s="361" t="s">
        <v>615</v>
      </c>
      <c r="F433" s="347" t="s">
        <v>616</v>
      </c>
      <c r="G433" s="346" t="s">
        <v>260</v>
      </c>
      <c r="H433" s="347">
        <v>5</v>
      </c>
      <c r="I433" s="347">
        <v>5</v>
      </c>
      <c r="J433" s="347">
        <v>0</v>
      </c>
      <c r="K433" s="347">
        <v>0</v>
      </c>
      <c r="L433" s="347">
        <v>0</v>
      </c>
      <c r="M433" s="347">
        <v>0</v>
      </c>
      <c r="N433" s="347">
        <v>0</v>
      </c>
      <c r="O433" s="347">
        <v>0</v>
      </c>
      <c r="P433" s="347">
        <v>0</v>
      </c>
      <c r="Q433" s="347">
        <v>1</v>
      </c>
      <c r="R433" s="347">
        <v>0</v>
      </c>
      <c r="S433" s="347">
        <v>0</v>
      </c>
      <c r="T433" s="347">
        <v>0</v>
      </c>
      <c r="U433" s="347" t="s">
        <v>254</v>
      </c>
      <c r="V433" s="330" t="s">
        <v>315</v>
      </c>
      <c r="W433" s="315">
        <v>6</v>
      </c>
      <c r="X433" s="320" t="s">
        <v>617</v>
      </c>
      <c r="Y433" s="323" t="s">
        <v>504</v>
      </c>
      <c r="Z433" s="324" t="s">
        <v>504</v>
      </c>
      <c r="AA433" s="321"/>
      <c r="AB433" s="321"/>
      <c r="AC433" t="s">
        <v>616</v>
      </c>
    </row>
    <row r="434" spans="1:29" ht="26.25" hidden="1" customHeight="1">
      <c r="A434" s="307"/>
      <c r="B434" s="316" t="s">
        <v>601</v>
      </c>
      <c r="C434" s="355" t="s">
        <v>610</v>
      </c>
      <c r="D434" s="345" t="s">
        <v>602</v>
      </c>
      <c r="E434" s="361" t="s">
        <v>618</v>
      </c>
      <c r="F434" s="319" t="s">
        <v>1165</v>
      </c>
      <c r="G434" s="346" t="s">
        <v>188</v>
      </c>
      <c r="H434" s="347">
        <v>5</v>
      </c>
      <c r="I434" s="347">
        <v>5</v>
      </c>
      <c r="J434" s="347">
        <v>0</v>
      </c>
      <c r="K434" s="347">
        <v>0</v>
      </c>
      <c r="L434" s="347">
        <v>0</v>
      </c>
      <c r="M434" s="347">
        <v>0</v>
      </c>
      <c r="N434" s="347">
        <v>0</v>
      </c>
      <c r="O434" s="347">
        <v>0</v>
      </c>
      <c r="P434" s="347">
        <v>0</v>
      </c>
      <c r="Q434" s="347">
        <v>1</v>
      </c>
      <c r="R434" s="347">
        <v>0</v>
      </c>
      <c r="S434" s="347">
        <v>0</v>
      </c>
      <c r="T434" s="347">
        <v>0</v>
      </c>
      <c r="U434" s="347" t="s">
        <v>254</v>
      </c>
      <c r="V434" s="330" t="s">
        <v>315</v>
      </c>
      <c r="W434" s="315">
        <v>6</v>
      </c>
      <c r="X434" s="323" t="s">
        <v>620</v>
      </c>
      <c r="Y434" s="323" t="s">
        <v>505</v>
      </c>
      <c r="Z434" s="324" t="s">
        <v>505</v>
      </c>
      <c r="AA434" s="319"/>
      <c r="AB434" s="325" t="s">
        <v>621</v>
      </c>
      <c r="AC434" t="s">
        <v>1165</v>
      </c>
    </row>
    <row r="435" spans="1:29" ht="26.25" hidden="1" customHeight="1">
      <c r="A435" s="307"/>
      <c r="B435" s="316" t="s">
        <v>601</v>
      </c>
      <c r="C435" s="355" t="s">
        <v>610</v>
      </c>
      <c r="D435" s="345" t="s">
        <v>602</v>
      </c>
      <c r="E435" s="361" t="s">
        <v>622</v>
      </c>
      <c r="F435" s="319" t="s">
        <v>623</v>
      </c>
      <c r="G435" s="346" t="s">
        <v>624</v>
      </c>
      <c r="H435" s="347">
        <v>5</v>
      </c>
      <c r="I435" s="347">
        <v>5</v>
      </c>
      <c r="J435" s="347">
        <v>0</v>
      </c>
      <c r="K435" s="347">
        <v>0</v>
      </c>
      <c r="L435" s="347">
        <v>0</v>
      </c>
      <c r="M435" s="347">
        <v>0</v>
      </c>
      <c r="N435" s="347">
        <v>0</v>
      </c>
      <c r="O435" s="347">
        <v>0</v>
      </c>
      <c r="P435" s="347">
        <v>0</v>
      </c>
      <c r="Q435" s="347">
        <v>1</v>
      </c>
      <c r="R435" s="347">
        <v>0</v>
      </c>
      <c r="S435" s="347">
        <v>0</v>
      </c>
      <c r="T435" s="347">
        <v>0</v>
      </c>
      <c r="U435" s="347" t="s">
        <v>254</v>
      </c>
      <c r="V435" s="330" t="s">
        <v>315</v>
      </c>
      <c r="W435" s="315">
        <v>6</v>
      </c>
      <c r="X435" s="307"/>
      <c r="Y435" s="323" t="s">
        <v>504</v>
      </c>
      <c r="Z435" s="324" t="s">
        <v>504</v>
      </c>
      <c r="AA435" s="321"/>
      <c r="AB435" s="321"/>
      <c r="AC435" t="s">
        <v>623</v>
      </c>
    </row>
    <row r="436" spans="1:29" ht="26.25" hidden="1" customHeight="1">
      <c r="A436" s="307"/>
      <c r="B436" s="316" t="s">
        <v>601</v>
      </c>
      <c r="C436" s="355" t="s">
        <v>625</v>
      </c>
      <c r="D436" s="307"/>
      <c r="E436" s="358"/>
      <c r="F436" s="319" t="s">
        <v>626</v>
      </c>
      <c r="G436" s="318" t="s">
        <v>802</v>
      </c>
      <c r="H436" s="347">
        <v>3</v>
      </c>
      <c r="I436" s="347">
        <v>2</v>
      </c>
      <c r="J436" s="347">
        <v>0</v>
      </c>
      <c r="K436" s="347">
        <v>1</v>
      </c>
      <c r="L436" s="347">
        <v>0</v>
      </c>
      <c r="M436" s="347">
        <v>0</v>
      </c>
      <c r="N436" s="347">
        <v>0</v>
      </c>
      <c r="O436" s="347">
        <v>0</v>
      </c>
      <c r="P436" s="347">
        <v>0</v>
      </c>
      <c r="Q436" s="347">
        <v>1</v>
      </c>
      <c r="R436" s="347">
        <v>0</v>
      </c>
      <c r="S436" s="347">
        <v>0</v>
      </c>
      <c r="T436" s="347">
        <v>0</v>
      </c>
      <c r="U436" s="347" t="s">
        <v>254</v>
      </c>
      <c r="V436" s="330" t="s">
        <v>315</v>
      </c>
      <c r="W436" s="315">
        <v>6</v>
      </c>
      <c r="X436" s="366">
        <v>2</v>
      </c>
      <c r="Y436" s="307"/>
      <c r="Z436" s="321"/>
      <c r="AA436" s="321"/>
      <c r="AB436" s="321"/>
      <c r="AC436" t="s">
        <v>626</v>
      </c>
    </row>
    <row r="437" spans="1:29" ht="26.25" hidden="1" customHeight="1">
      <c r="A437" s="311">
        <v>34</v>
      </c>
      <c r="B437" s="327" t="s">
        <v>316</v>
      </c>
      <c r="C437" s="313"/>
      <c r="D437" s="313"/>
      <c r="E437" s="357"/>
      <c r="F437" s="319"/>
      <c r="G437" s="313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30" t="s">
        <v>316</v>
      </c>
      <c r="W437" s="334">
        <v>2</v>
      </c>
      <c r="X437" s="313"/>
      <c r="Y437" s="313"/>
      <c r="Z437" s="313"/>
      <c r="AA437" s="313"/>
      <c r="AB437" s="313"/>
      <c r="AC437">
        <v>0</v>
      </c>
    </row>
    <row r="438" spans="1:29" ht="26.25" hidden="1" customHeight="1">
      <c r="A438" s="307"/>
      <c r="B438" s="316" t="s">
        <v>601</v>
      </c>
      <c r="C438" s="355" t="s">
        <v>294</v>
      </c>
      <c r="D438" s="345" t="s">
        <v>602</v>
      </c>
      <c r="E438" s="358"/>
      <c r="F438" s="319" t="s">
        <v>222</v>
      </c>
      <c r="G438" s="346" t="s">
        <v>29</v>
      </c>
      <c r="H438" s="347">
        <v>3</v>
      </c>
      <c r="I438" s="347">
        <v>2</v>
      </c>
      <c r="J438" s="347">
        <v>1</v>
      </c>
      <c r="K438" s="347">
        <v>0</v>
      </c>
      <c r="L438" s="347">
        <v>0</v>
      </c>
      <c r="M438" s="347">
        <v>0</v>
      </c>
      <c r="N438" s="347">
        <v>0</v>
      </c>
      <c r="O438" s="347">
        <v>0</v>
      </c>
      <c r="P438" s="347">
        <v>0</v>
      </c>
      <c r="Q438" s="347">
        <v>1</v>
      </c>
      <c r="R438" s="347">
        <v>93</v>
      </c>
      <c r="S438" s="347">
        <v>33</v>
      </c>
      <c r="T438" s="347">
        <v>3</v>
      </c>
      <c r="U438" s="347" t="s">
        <v>265</v>
      </c>
      <c r="V438" s="330" t="s">
        <v>316</v>
      </c>
      <c r="W438" s="315">
        <v>2</v>
      </c>
      <c r="X438" s="320" t="s">
        <v>627</v>
      </c>
      <c r="Y438" s="321"/>
      <c r="Z438" s="321"/>
      <c r="AA438" s="321"/>
      <c r="AB438" s="321"/>
      <c r="AC438" t="s">
        <v>222</v>
      </c>
    </row>
    <row r="439" spans="1:29" ht="26.25" hidden="1" customHeight="1">
      <c r="A439" s="307"/>
      <c r="B439" s="316" t="s">
        <v>601</v>
      </c>
      <c r="C439" s="355" t="s">
        <v>294</v>
      </c>
      <c r="D439" s="345" t="s">
        <v>602</v>
      </c>
      <c r="E439" s="358"/>
      <c r="F439" s="319" t="s">
        <v>221</v>
      </c>
      <c r="G439" s="346" t="s">
        <v>93</v>
      </c>
      <c r="H439" s="347">
        <v>3</v>
      </c>
      <c r="I439" s="347">
        <v>3</v>
      </c>
      <c r="J439" s="347">
        <v>0</v>
      </c>
      <c r="K439" s="347">
        <v>0</v>
      </c>
      <c r="L439" s="347">
        <v>0</v>
      </c>
      <c r="M439" s="347">
        <v>0</v>
      </c>
      <c r="N439" s="347">
        <v>0</v>
      </c>
      <c r="O439" s="347">
        <v>0</v>
      </c>
      <c r="P439" s="347">
        <v>0</v>
      </c>
      <c r="Q439" s="347">
        <v>1</v>
      </c>
      <c r="R439" s="347">
        <v>40</v>
      </c>
      <c r="S439" s="347">
        <v>50</v>
      </c>
      <c r="T439" s="347">
        <v>4</v>
      </c>
      <c r="U439" s="347" t="s">
        <v>265</v>
      </c>
      <c r="V439" s="330" t="s">
        <v>316</v>
      </c>
      <c r="W439" s="315">
        <v>2</v>
      </c>
      <c r="X439" s="320" t="s">
        <v>655</v>
      </c>
      <c r="Y439" s="321"/>
      <c r="Z439" s="321"/>
      <c r="AA439" s="321"/>
      <c r="AB439" s="321"/>
      <c r="AC439" t="s">
        <v>221</v>
      </c>
    </row>
    <row r="440" spans="1:29" ht="26.25" hidden="1" customHeight="1">
      <c r="A440" s="307"/>
      <c r="B440" s="316" t="s">
        <v>601</v>
      </c>
      <c r="C440" s="355" t="s">
        <v>625</v>
      </c>
      <c r="D440" s="307"/>
      <c r="E440" s="358"/>
      <c r="F440" s="319" t="s">
        <v>220</v>
      </c>
      <c r="G440" s="346" t="s">
        <v>159</v>
      </c>
      <c r="H440" s="347">
        <v>3</v>
      </c>
      <c r="I440" s="347">
        <v>2</v>
      </c>
      <c r="J440" s="347">
        <v>0</v>
      </c>
      <c r="K440" s="347">
        <v>1</v>
      </c>
      <c r="L440" s="347">
        <v>0</v>
      </c>
      <c r="M440" s="347">
        <v>0</v>
      </c>
      <c r="N440" s="347">
        <v>0</v>
      </c>
      <c r="O440" s="347">
        <v>0</v>
      </c>
      <c r="P440" s="347">
        <v>0</v>
      </c>
      <c r="Q440" s="347">
        <v>1</v>
      </c>
      <c r="R440" s="347">
        <v>27</v>
      </c>
      <c r="S440" s="347">
        <v>18</v>
      </c>
      <c r="T440" s="347">
        <v>3</v>
      </c>
      <c r="U440" s="347" t="s">
        <v>265</v>
      </c>
      <c r="V440" s="330" t="s">
        <v>316</v>
      </c>
      <c r="W440" s="315">
        <v>2</v>
      </c>
      <c r="X440" s="320" t="s">
        <v>627</v>
      </c>
      <c r="Y440" s="321"/>
      <c r="Z440" s="321"/>
      <c r="AA440" s="321"/>
      <c r="AB440" s="321"/>
      <c r="AC440" t="s">
        <v>220</v>
      </c>
    </row>
    <row r="441" spans="1:29" ht="26.25" hidden="1" customHeight="1">
      <c r="A441" s="307"/>
      <c r="B441" s="316" t="s">
        <v>601</v>
      </c>
      <c r="C441" s="355" t="s">
        <v>607</v>
      </c>
      <c r="D441" s="307"/>
      <c r="E441" s="358"/>
      <c r="F441" s="319" t="s">
        <v>201</v>
      </c>
      <c r="G441" s="346" t="s">
        <v>180</v>
      </c>
      <c r="H441" s="347">
        <v>3</v>
      </c>
      <c r="I441" s="347">
        <v>3</v>
      </c>
      <c r="J441" s="347">
        <v>0</v>
      </c>
      <c r="K441" s="347">
        <v>0</v>
      </c>
      <c r="L441" s="347">
        <v>0</v>
      </c>
      <c r="M441" s="347">
        <v>0</v>
      </c>
      <c r="N441" s="347">
        <v>0</v>
      </c>
      <c r="O441" s="347">
        <v>0</v>
      </c>
      <c r="P441" s="347">
        <v>0</v>
      </c>
      <c r="Q441" s="347">
        <v>1</v>
      </c>
      <c r="R441" s="347">
        <v>30</v>
      </c>
      <c r="S441" s="347">
        <v>15</v>
      </c>
      <c r="T441" s="347">
        <v>2</v>
      </c>
      <c r="U441" s="347" t="s">
        <v>265</v>
      </c>
      <c r="V441" s="330" t="s">
        <v>316</v>
      </c>
      <c r="W441" s="315">
        <v>2</v>
      </c>
      <c r="X441" s="320" t="s">
        <v>608</v>
      </c>
      <c r="Y441" s="321"/>
      <c r="Z441" s="321"/>
      <c r="AA441" s="321"/>
      <c r="AB441" s="321"/>
      <c r="AC441" t="s">
        <v>201</v>
      </c>
    </row>
    <row r="442" spans="1:29" ht="26.25" hidden="1" customHeight="1">
      <c r="A442" s="307"/>
      <c r="B442" s="316" t="s">
        <v>601</v>
      </c>
      <c r="C442" s="355" t="s">
        <v>294</v>
      </c>
      <c r="D442" s="345" t="s">
        <v>602</v>
      </c>
      <c r="E442" s="358"/>
      <c r="F442" s="319" t="s">
        <v>653</v>
      </c>
      <c r="G442" s="346" t="s">
        <v>654</v>
      </c>
      <c r="H442" s="347">
        <v>3</v>
      </c>
      <c r="I442" s="347">
        <v>2</v>
      </c>
      <c r="J442" s="347">
        <v>1</v>
      </c>
      <c r="K442" s="347">
        <v>0</v>
      </c>
      <c r="L442" s="347">
        <v>0</v>
      </c>
      <c r="M442" s="347">
        <v>0</v>
      </c>
      <c r="N442" s="347">
        <v>0</v>
      </c>
      <c r="O442" s="347">
        <v>0</v>
      </c>
      <c r="P442" s="347">
        <v>0</v>
      </c>
      <c r="Q442" s="347">
        <v>1</v>
      </c>
      <c r="R442" s="347">
        <v>100</v>
      </c>
      <c r="S442" s="347">
        <v>20</v>
      </c>
      <c r="T442" s="347">
        <v>4</v>
      </c>
      <c r="U442" s="347" t="s">
        <v>265</v>
      </c>
      <c r="V442" s="330" t="s">
        <v>316</v>
      </c>
      <c r="W442" s="315">
        <v>2</v>
      </c>
      <c r="X442" s="320" t="s">
        <v>655</v>
      </c>
      <c r="Y442" s="321"/>
      <c r="Z442" s="321"/>
      <c r="AA442" s="321"/>
      <c r="AB442" s="321"/>
      <c r="AC442" t="s">
        <v>653</v>
      </c>
    </row>
    <row r="443" spans="1:29" ht="26.25" hidden="1" customHeight="1">
      <c r="A443" s="307"/>
      <c r="B443" s="316" t="s">
        <v>601</v>
      </c>
      <c r="C443" s="355" t="s">
        <v>610</v>
      </c>
      <c r="D443" s="345" t="s">
        <v>602</v>
      </c>
      <c r="E443" s="361" t="s">
        <v>613</v>
      </c>
      <c r="F443" s="319" t="s">
        <v>614</v>
      </c>
      <c r="G443" s="346" t="s">
        <v>263</v>
      </c>
      <c r="H443" s="347">
        <v>5</v>
      </c>
      <c r="I443" s="347">
        <v>5</v>
      </c>
      <c r="J443" s="347">
        <v>0</v>
      </c>
      <c r="K443" s="347">
        <v>0</v>
      </c>
      <c r="L443" s="347">
        <v>0</v>
      </c>
      <c r="M443" s="347">
        <v>0</v>
      </c>
      <c r="N443" s="347">
        <v>0</v>
      </c>
      <c r="O443" s="347">
        <v>0</v>
      </c>
      <c r="P443" s="347">
        <v>0</v>
      </c>
      <c r="Q443" s="347">
        <v>1</v>
      </c>
      <c r="R443" s="347">
        <v>0</v>
      </c>
      <c r="S443" s="347">
        <v>0</v>
      </c>
      <c r="T443" s="347">
        <v>0</v>
      </c>
      <c r="U443" s="347" t="s">
        <v>254</v>
      </c>
      <c r="V443" s="330" t="s">
        <v>316</v>
      </c>
      <c r="W443" s="315">
        <v>2</v>
      </c>
      <c r="X443" s="321"/>
      <c r="Y443" s="323" t="s">
        <v>504</v>
      </c>
      <c r="Z443" s="321"/>
      <c r="AA443" s="321"/>
      <c r="AB443" s="321"/>
      <c r="AC443" t="s">
        <v>614</v>
      </c>
    </row>
    <row r="444" spans="1:29" ht="26.25" hidden="1" customHeight="1">
      <c r="A444" s="307"/>
      <c r="B444" s="316" t="s">
        <v>601</v>
      </c>
      <c r="C444" s="355" t="s">
        <v>610</v>
      </c>
      <c r="D444" s="345" t="s">
        <v>602</v>
      </c>
      <c r="E444" s="361" t="s">
        <v>615</v>
      </c>
      <c r="F444" s="319" t="s">
        <v>616</v>
      </c>
      <c r="G444" s="346" t="s">
        <v>260</v>
      </c>
      <c r="H444" s="347">
        <v>5</v>
      </c>
      <c r="I444" s="347">
        <v>5</v>
      </c>
      <c r="J444" s="347">
        <v>0</v>
      </c>
      <c r="K444" s="347">
        <v>0</v>
      </c>
      <c r="L444" s="347">
        <v>0</v>
      </c>
      <c r="M444" s="347">
        <v>0</v>
      </c>
      <c r="N444" s="347">
        <v>0</v>
      </c>
      <c r="O444" s="347">
        <v>0</v>
      </c>
      <c r="P444" s="347">
        <v>0</v>
      </c>
      <c r="Q444" s="347">
        <v>1</v>
      </c>
      <c r="R444" s="347">
        <v>0</v>
      </c>
      <c r="S444" s="347">
        <v>0</v>
      </c>
      <c r="T444" s="347">
        <v>0</v>
      </c>
      <c r="U444" s="347" t="s">
        <v>254</v>
      </c>
      <c r="V444" s="330" t="s">
        <v>316</v>
      </c>
      <c r="W444" s="315">
        <v>2</v>
      </c>
      <c r="X444" s="307"/>
      <c r="Y444" s="323" t="s">
        <v>504</v>
      </c>
      <c r="Z444" s="321"/>
      <c r="AA444" s="321"/>
      <c r="AB444" s="321"/>
      <c r="AC444" t="s">
        <v>616</v>
      </c>
    </row>
    <row r="445" spans="1:29" ht="26.25" hidden="1" customHeight="1">
      <c r="A445" s="307"/>
      <c r="B445" s="316" t="s">
        <v>601</v>
      </c>
      <c r="C445" s="355" t="s">
        <v>610</v>
      </c>
      <c r="D445" s="345" t="s">
        <v>602</v>
      </c>
      <c r="E445" s="361" t="s">
        <v>631</v>
      </c>
      <c r="F445" s="319" t="s">
        <v>713</v>
      </c>
      <c r="G445" s="318" t="s">
        <v>1167</v>
      </c>
      <c r="H445" s="347">
        <v>5</v>
      </c>
      <c r="I445" s="347">
        <v>5</v>
      </c>
      <c r="J445" s="347">
        <v>0</v>
      </c>
      <c r="K445" s="347">
        <v>0</v>
      </c>
      <c r="L445" s="347">
        <v>0</v>
      </c>
      <c r="M445" s="347">
        <v>0</v>
      </c>
      <c r="N445" s="347">
        <v>0</v>
      </c>
      <c r="O445" s="347">
        <v>0</v>
      </c>
      <c r="P445" s="347">
        <v>0</v>
      </c>
      <c r="Q445" s="347">
        <v>1</v>
      </c>
      <c r="R445" s="347">
        <v>0</v>
      </c>
      <c r="S445" s="347">
        <v>0</v>
      </c>
      <c r="T445" s="347">
        <v>0</v>
      </c>
      <c r="U445" s="347" t="s">
        <v>254</v>
      </c>
      <c r="V445" s="330" t="s">
        <v>316</v>
      </c>
      <c r="W445" s="315">
        <v>2</v>
      </c>
      <c r="X445" s="320" t="s">
        <v>617</v>
      </c>
      <c r="Y445" s="323" t="s">
        <v>505</v>
      </c>
      <c r="Z445" s="321"/>
      <c r="AA445" s="319"/>
      <c r="AB445" s="321"/>
      <c r="AC445" s="9" t="s">
        <v>713</v>
      </c>
    </row>
    <row r="446" spans="1:29" ht="26.25" hidden="1" customHeight="1">
      <c r="A446" s="307"/>
      <c r="B446" s="316" t="s">
        <v>601</v>
      </c>
      <c r="C446" s="355" t="s">
        <v>610</v>
      </c>
      <c r="D446" s="345" t="s">
        <v>602</v>
      </c>
      <c r="E446" s="361" t="s">
        <v>622</v>
      </c>
      <c r="F446" s="319" t="s">
        <v>623</v>
      </c>
      <c r="G446" s="346" t="s">
        <v>624</v>
      </c>
      <c r="H446" s="347">
        <v>5</v>
      </c>
      <c r="I446" s="347">
        <v>5</v>
      </c>
      <c r="J446" s="347">
        <v>0</v>
      </c>
      <c r="K446" s="347">
        <v>0</v>
      </c>
      <c r="L446" s="347">
        <v>0</v>
      </c>
      <c r="M446" s="347">
        <v>0</v>
      </c>
      <c r="N446" s="347">
        <v>0</v>
      </c>
      <c r="O446" s="347">
        <v>0</v>
      </c>
      <c r="P446" s="347">
        <v>0</v>
      </c>
      <c r="Q446" s="347">
        <v>1</v>
      </c>
      <c r="R446" s="347">
        <v>0</v>
      </c>
      <c r="S446" s="347">
        <v>0</v>
      </c>
      <c r="T446" s="347">
        <v>0</v>
      </c>
      <c r="U446" s="347" t="s">
        <v>254</v>
      </c>
      <c r="V446" s="330" t="s">
        <v>316</v>
      </c>
      <c r="W446" s="315">
        <v>2</v>
      </c>
      <c r="X446" s="321"/>
      <c r="Y446" s="323" t="s">
        <v>504</v>
      </c>
      <c r="Z446" s="321"/>
      <c r="AA446" s="321"/>
      <c r="AB446" s="321"/>
      <c r="AC446" t="s">
        <v>623</v>
      </c>
    </row>
    <row r="447" spans="1:29" ht="26.25" hidden="1" customHeight="1">
      <c r="A447" s="307"/>
      <c r="B447" s="316" t="s">
        <v>601</v>
      </c>
      <c r="C447" s="355" t="s">
        <v>610</v>
      </c>
      <c r="D447" s="345" t="s">
        <v>602</v>
      </c>
      <c r="E447" s="361" t="s">
        <v>611</v>
      </c>
      <c r="F447" s="319" t="s">
        <v>612</v>
      </c>
      <c r="G447" s="346" t="s">
        <v>257</v>
      </c>
      <c r="H447" s="347">
        <v>5</v>
      </c>
      <c r="I447" s="347">
        <v>5</v>
      </c>
      <c r="J447" s="347">
        <v>0</v>
      </c>
      <c r="K447" s="347">
        <v>0</v>
      </c>
      <c r="L447" s="347">
        <v>0</v>
      </c>
      <c r="M447" s="347">
        <v>0</v>
      </c>
      <c r="N447" s="347">
        <v>0</v>
      </c>
      <c r="O447" s="347">
        <v>0</v>
      </c>
      <c r="P447" s="347">
        <v>0</v>
      </c>
      <c r="Q447" s="347">
        <v>1</v>
      </c>
      <c r="R447" s="347">
        <v>0</v>
      </c>
      <c r="S447" s="347">
        <v>0</v>
      </c>
      <c r="T447" s="347">
        <v>0</v>
      </c>
      <c r="U447" s="347" t="s">
        <v>254</v>
      </c>
      <c r="V447" s="330" t="s">
        <v>316</v>
      </c>
      <c r="W447" s="315">
        <v>2</v>
      </c>
      <c r="X447" s="321"/>
      <c r="Y447" s="323" t="s">
        <v>504</v>
      </c>
      <c r="Z447" s="321"/>
      <c r="AA447" s="321"/>
      <c r="AB447" s="321"/>
      <c r="AC447" t="s">
        <v>612</v>
      </c>
    </row>
    <row r="448" spans="1:29" ht="26.25" hidden="1" customHeight="1">
      <c r="A448" s="311">
        <v>35</v>
      </c>
      <c r="B448" s="340" t="s">
        <v>730</v>
      </c>
      <c r="C448" s="313"/>
      <c r="D448" s="313"/>
      <c r="E448" s="357"/>
      <c r="F448" s="319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4" t="s">
        <v>730</v>
      </c>
      <c r="W448" s="334">
        <v>1</v>
      </c>
      <c r="X448" s="313"/>
      <c r="Y448" s="313"/>
      <c r="Z448" s="313"/>
      <c r="AA448" s="313"/>
      <c r="AB448" s="313"/>
      <c r="AC448">
        <v>0</v>
      </c>
    </row>
    <row r="449" spans="1:29" ht="26.25" customHeight="1">
      <c r="A449" s="307"/>
      <c r="B449" s="316" t="s">
        <v>601</v>
      </c>
      <c r="C449" s="355" t="s">
        <v>625</v>
      </c>
      <c r="D449" s="307"/>
      <c r="E449" s="358"/>
      <c r="F449" s="319" t="s">
        <v>723</v>
      </c>
      <c r="G449" s="346" t="s">
        <v>724</v>
      </c>
      <c r="H449" s="347">
        <v>2</v>
      </c>
      <c r="I449" s="347">
        <v>2</v>
      </c>
      <c r="J449" s="347">
        <v>0</v>
      </c>
      <c r="K449" s="347">
        <v>0</v>
      </c>
      <c r="L449" s="347">
        <v>0</v>
      </c>
      <c r="M449" s="347">
        <v>0</v>
      </c>
      <c r="N449" s="347">
        <v>0</v>
      </c>
      <c r="O449" s="347">
        <v>0</v>
      </c>
      <c r="P449" s="347">
        <v>0</v>
      </c>
      <c r="Q449" s="347">
        <v>1</v>
      </c>
      <c r="R449" s="347">
        <v>10</v>
      </c>
      <c r="S449" s="347">
        <v>20</v>
      </c>
      <c r="T449" s="347">
        <v>2</v>
      </c>
      <c r="U449" s="347" t="s">
        <v>265</v>
      </c>
      <c r="V449" s="314" t="s">
        <v>730</v>
      </c>
      <c r="W449" s="315">
        <v>1</v>
      </c>
      <c r="X449" s="320">
        <v>0</v>
      </c>
      <c r="Y449" s="307"/>
      <c r="Z449" s="321"/>
      <c r="AA449" s="321"/>
      <c r="AB449" s="321"/>
      <c r="AC449" t="s">
        <v>723</v>
      </c>
    </row>
    <row r="450" spans="1:29" ht="26.25" hidden="1" customHeight="1">
      <c r="A450" s="307"/>
      <c r="B450" s="316" t="s">
        <v>601</v>
      </c>
      <c r="C450" s="355" t="s">
        <v>294</v>
      </c>
      <c r="D450" s="345" t="s">
        <v>602</v>
      </c>
      <c r="E450" s="358"/>
      <c r="F450" s="319" t="s">
        <v>225</v>
      </c>
      <c r="G450" s="346" t="s">
        <v>158</v>
      </c>
      <c r="H450" s="347">
        <v>3</v>
      </c>
      <c r="I450" s="347">
        <v>3</v>
      </c>
      <c r="J450" s="347">
        <v>0</v>
      </c>
      <c r="K450" s="347">
        <v>0</v>
      </c>
      <c r="L450" s="347">
        <v>0</v>
      </c>
      <c r="M450" s="347">
        <v>0</v>
      </c>
      <c r="N450" s="347">
        <v>0</v>
      </c>
      <c r="O450" s="347">
        <v>0</v>
      </c>
      <c r="P450" s="347">
        <v>0</v>
      </c>
      <c r="Q450" s="347">
        <v>1</v>
      </c>
      <c r="R450" s="347">
        <v>40</v>
      </c>
      <c r="S450" s="347">
        <v>50</v>
      </c>
      <c r="T450" s="347">
        <v>4</v>
      </c>
      <c r="U450" s="347" t="s">
        <v>265</v>
      </c>
      <c r="V450" s="314" t="s">
        <v>730</v>
      </c>
      <c r="W450" s="315">
        <v>1</v>
      </c>
      <c r="X450" s="320">
        <v>4</v>
      </c>
      <c r="Y450" s="307"/>
      <c r="Z450" s="321"/>
      <c r="AA450" s="321"/>
      <c r="AB450" s="321"/>
      <c r="AC450" t="s">
        <v>225</v>
      </c>
    </row>
    <row r="451" spans="1:29" ht="26.25" hidden="1" customHeight="1">
      <c r="A451" s="307"/>
      <c r="B451" s="316" t="s">
        <v>601</v>
      </c>
      <c r="C451" s="355" t="s">
        <v>264</v>
      </c>
      <c r="D451" s="345" t="s">
        <v>602</v>
      </c>
      <c r="E451" s="361" t="s">
        <v>634</v>
      </c>
      <c r="F451" s="319" t="s">
        <v>605</v>
      </c>
      <c r="G451" s="346" t="s">
        <v>606</v>
      </c>
      <c r="H451" s="347">
        <v>2</v>
      </c>
      <c r="I451" s="347">
        <v>2</v>
      </c>
      <c r="J451" s="347">
        <v>0</v>
      </c>
      <c r="K451" s="347">
        <v>0</v>
      </c>
      <c r="L451" s="347">
        <v>0</v>
      </c>
      <c r="M451" s="347">
        <v>0</v>
      </c>
      <c r="N451" s="347">
        <v>0</v>
      </c>
      <c r="O451" s="347">
        <v>0</v>
      </c>
      <c r="P451" s="347">
        <v>0</v>
      </c>
      <c r="Q451" s="347">
        <v>1</v>
      </c>
      <c r="R451" s="347">
        <v>30</v>
      </c>
      <c r="S451" s="347">
        <v>0</v>
      </c>
      <c r="T451" s="347">
        <v>2</v>
      </c>
      <c r="U451" s="347" t="s">
        <v>265</v>
      </c>
      <c r="V451" s="314" t="s">
        <v>730</v>
      </c>
      <c r="W451" s="315">
        <v>1</v>
      </c>
      <c r="X451" s="307"/>
      <c r="Y451" s="320" t="s">
        <v>504</v>
      </c>
      <c r="Z451" s="321"/>
      <c r="AA451" s="321"/>
      <c r="AB451" s="321"/>
      <c r="AC451" t="s">
        <v>605</v>
      </c>
    </row>
    <row r="452" spans="1:29" ht="26.25" hidden="1" customHeight="1">
      <c r="A452" s="307"/>
      <c r="B452" s="316" t="s">
        <v>601</v>
      </c>
      <c r="C452" s="355" t="s">
        <v>264</v>
      </c>
      <c r="D452" s="345" t="s">
        <v>602</v>
      </c>
      <c r="E452" s="361" t="s">
        <v>634</v>
      </c>
      <c r="F452" s="319" t="s">
        <v>731</v>
      </c>
      <c r="G452" s="346" t="s">
        <v>732</v>
      </c>
      <c r="H452" s="347">
        <v>2</v>
      </c>
      <c r="I452" s="347">
        <v>2</v>
      </c>
      <c r="J452" s="347">
        <v>0</v>
      </c>
      <c r="K452" s="347">
        <v>0</v>
      </c>
      <c r="L452" s="347">
        <v>0</v>
      </c>
      <c r="M452" s="347">
        <v>0</v>
      </c>
      <c r="N452" s="347">
        <v>0</v>
      </c>
      <c r="O452" s="347">
        <v>0</v>
      </c>
      <c r="P452" s="347">
        <v>0</v>
      </c>
      <c r="Q452" s="347">
        <v>1</v>
      </c>
      <c r="R452" s="347">
        <v>28</v>
      </c>
      <c r="S452" s="347">
        <v>32</v>
      </c>
      <c r="T452" s="347">
        <v>2</v>
      </c>
      <c r="U452" s="347" t="s">
        <v>265</v>
      </c>
      <c r="V452" s="314" t="s">
        <v>730</v>
      </c>
      <c r="W452" s="315">
        <v>1</v>
      </c>
      <c r="X452" s="307"/>
      <c r="Y452" s="320" t="s">
        <v>504</v>
      </c>
      <c r="Z452" s="321"/>
      <c r="AA452" s="321"/>
      <c r="AB452" s="321"/>
      <c r="AC452" t="s">
        <v>731</v>
      </c>
    </row>
    <row r="453" spans="1:29" ht="26.25" hidden="1" customHeight="1">
      <c r="A453" s="307"/>
      <c r="B453" s="316" t="s">
        <v>601</v>
      </c>
      <c r="C453" s="355" t="s">
        <v>607</v>
      </c>
      <c r="D453" s="307"/>
      <c r="E453" s="358"/>
      <c r="F453" s="319" t="s">
        <v>201</v>
      </c>
      <c r="G453" s="346" t="s">
        <v>180</v>
      </c>
      <c r="H453" s="347">
        <v>3</v>
      </c>
      <c r="I453" s="347">
        <v>3</v>
      </c>
      <c r="J453" s="347">
        <v>0</v>
      </c>
      <c r="K453" s="347">
        <v>0</v>
      </c>
      <c r="L453" s="347">
        <v>0</v>
      </c>
      <c r="M453" s="347">
        <v>0</v>
      </c>
      <c r="N453" s="347">
        <v>0</v>
      </c>
      <c r="O453" s="347">
        <v>0</v>
      </c>
      <c r="P453" s="347">
        <v>0</v>
      </c>
      <c r="Q453" s="347">
        <v>1</v>
      </c>
      <c r="R453" s="347">
        <v>30</v>
      </c>
      <c r="S453" s="347">
        <v>15</v>
      </c>
      <c r="T453" s="347">
        <v>2</v>
      </c>
      <c r="U453" s="347" t="s">
        <v>265</v>
      </c>
      <c r="V453" s="314" t="s">
        <v>730</v>
      </c>
      <c r="W453" s="315">
        <v>1</v>
      </c>
      <c r="X453" s="320" t="s">
        <v>608</v>
      </c>
      <c r="Y453" s="307"/>
      <c r="Z453" s="321"/>
      <c r="AA453" s="321"/>
      <c r="AB453" s="321"/>
      <c r="AC453" t="s">
        <v>201</v>
      </c>
    </row>
    <row r="454" spans="1:29" ht="26.25" hidden="1" customHeight="1">
      <c r="A454" s="307"/>
      <c r="B454" s="316" t="s">
        <v>601</v>
      </c>
      <c r="C454" s="355" t="s">
        <v>264</v>
      </c>
      <c r="D454" s="345" t="s">
        <v>602</v>
      </c>
      <c r="E454" s="358"/>
      <c r="F454" s="319" t="s">
        <v>226</v>
      </c>
      <c r="G454" s="346" t="s">
        <v>192</v>
      </c>
      <c r="H454" s="347">
        <v>2</v>
      </c>
      <c r="I454" s="347">
        <v>2</v>
      </c>
      <c r="J454" s="347">
        <v>0</v>
      </c>
      <c r="K454" s="347">
        <v>0</v>
      </c>
      <c r="L454" s="347">
        <v>0</v>
      </c>
      <c r="M454" s="347">
        <v>0</v>
      </c>
      <c r="N454" s="347">
        <v>0</v>
      </c>
      <c r="O454" s="347">
        <v>0</v>
      </c>
      <c r="P454" s="347">
        <v>0</v>
      </c>
      <c r="Q454" s="347">
        <v>1</v>
      </c>
      <c r="R454" s="347">
        <v>40</v>
      </c>
      <c r="S454" s="347">
        <v>20</v>
      </c>
      <c r="T454" s="347">
        <v>2</v>
      </c>
      <c r="U454" s="347" t="s">
        <v>265</v>
      </c>
      <c r="V454" s="314" t="s">
        <v>730</v>
      </c>
      <c r="W454" s="315">
        <v>1</v>
      </c>
      <c r="X454" s="320">
        <v>2</v>
      </c>
      <c r="Y454" s="307"/>
      <c r="Z454" s="321"/>
      <c r="AA454" s="321"/>
      <c r="AB454" s="321"/>
      <c r="AC454" t="s">
        <v>226</v>
      </c>
    </row>
    <row r="455" spans="1:29" ht="26.25" hidden="1" customHeight="1">
      <c r="A455" s="307"/>
      <c r="B455" s="316" t="s">
        <v>601</v>
      </c>
      <c r="C455" s="355" t="s">
        <v>264</v>
      </c>
      <c r="D455" s="345" t="s">
        <v>602</v>
      </c>
      <c r="E455" s="361" t="s">
        <v>634</v>
      </c>
      <c r="F455" s="319" t="s">
        <v>229</v>
      </c>
      <c r="G455" s="346" t="s">
        <v>230</v>
      </c>
      <c r="H455" s="347">
        <v>2</v>
      </c>
      <c r="I455" s="347">
        <v>2</v>
      </c>
      <c r="J455" s="347">
        <v>0</v>
      </c>
      <c r="K455" s="347">
        <v>0</v>
      </c>
      <c r="L455" s="347">
        <v>0</v>
      </c>
      <c r="M455" s="347">
        <v>0</v>
      </c>
      <c r="N455" s="347">
        <v>0</v>
      </c>
      <c r="O455" s="347">
        <v>0</v>
      </c>
      <c r="P455" s="347">
        <v>0</v>
      </c>
      <c r="Q455" s="347">
        <v>1</v>
      </c>
      <c r="R455" s="347">
        <v>16</v>
      </c>
      <c r="S455" s="347">
        <v>14</v>
      </c>
      <c r="T455" s="347">
        <v>2</v>
      </c>
      <c r="U455" s="347" t="s">
        <v>265</v>
      </c>
      <c r="V455" s="314" t="s">
        <v>730</v>
      </c>
      <c r="W455" s="315">
        <v>1</v>
      </c>
      <c r="X455" s="320">
        <v>2</v>
      </c>
      <c r="Y455" s="320" t="s">
        <v>633</v>
      </c>
      <c r="Z455" s="321"/>
      <c r="AA455" s="321"/>
      <c r="AB455" s="321"/>
      <c r="AC455" t="s">
        <v>229</v>
      </c>
    </row>
    <row r="456" spans="1:29" ht="26.25" hidden="1" customHeight="1">
      <c r="A456" s="307"/>
      <c r="B456" s="316" t="s">
        <v>601</v>
      </c>
      <c r="C456" s="355" t="s">
        <v>264</v>
      </c>
      <c r="D456" s="345" t="s">
        <v>602</v>
      </c>
      <c r="E456" s="361" t="s">
        <v>634</v>
      </c>
      <c r="F456" s="319" t="s">
        <v>266</v>
      </c>
      <c r="G456" s="346" t="s">
        <v>267</v>
      </c>
      <c r="H456" s="347">
        <v>2</v>
      </c>
      <c r="I456" s="347">
        <v>2</v>
      </c>
      <c r="J456" s="347">
        <v>0</v>
      </c>
      <c r="K456" s="347">
        <v>0</v>
      </c>
      <c r="L456" s="347">
        <v>0</v>
      </c>
      <c r="M456" s="347">
        <v>0</v>
      </c>
      <c r="N456" s="347">
        <v>0</v>
      </c>
      <c r="O456" s="347">
        <v>0</v>
      </c>
      <c r="P456" s="347">
        <v>0</v>
      </c>
      <c r="Q456" s="347">
        <v>1</v>
      </c>
      <c r="R456" s="347">
        <v>16</v>
      </c>
      <c r="S456" s="347">
        <v>14</v>
      </c>
      <c r="T456" s="347">
        <v>2</v>
      </c>
      <c r="U456" s="347" t="s">
        <v>265</v>
      </c>
      <c r="V456" s="314" t="s">
        <v>730</v>
      </c>
      <c r="W456" s="315">
        <v>1</v>
      </c>
      <c r="X456" s="307"/>
      <c r="Y456" s="320" t="s">
        <v>504</v>
      </c>
      <c r="Z456" s="321"/>
      <c r="AA456" s="321"/>
      <c r="AB456" s="321"/>
      <c r="AC456" t="s">
        <v>266</v>
      </c>
    </row>
    <row r="457" spans="1:29" ht="26.25" hidden="1" customHeight="1">
      <c r="A457" s="307"/>
      <c r="B457" s="316" t="s">
        <v>601</v>
      </c>
      <c r="C457" s="355" t="s">
        <v>264</v>
      </c>
      <c r="D457" s="345" t="s">
        <v>602</v>
      </c>
      <c r="E457" s="361" t="s">
        <v>634</v>
      </c>
      <c r="F457" s="319" t="s">
        <v>268</v>
      </c>
      <c r="G457" s="346" t="s">
        <v>269</v>
      </c>
      <c r="H457" s="347">
        <v>2</v>
      </c>
      <c r="I457" s="347">
        <v>2</v>
      </c>
      <c r="J457" s="347">
        <v>0</v>
      </c>
      <c r="K457" s="347">
        <v>0</v>
      </c>
      <c r="L457" s="347">
        <v>0</v>
      </c>
      <c r="M457" s="347">
        <v>0</v>
      </c>
      <c r="N457" s="347">
        <v>0</v>
      </c>
      <c r="O457" s="347">
        <v>0</v>
      </c>
      <c r="P457" s="347">
        <v>0</v>
      </c>
      <c r="Q457" s="347">
        <v>1</v>
      </c>
      <c r="R457" s="347">
        <v>16</v>
      </c>
      <c r="S457" s="347">
        <v>14</v>
      </c>
      <c r="T457" s="347">
        <v>2</v>
      </c>
      <c r="U457" s="347" t="s">
        <v>265</v>
      </c>
      <c r="V457" s="314" t="s">
        <v>730</v>
      </c>
      <c r="W457" s="315">
        <v>1</v>
      </c>
      <c r="X457" s="307"/>
      <c r="Y457" s="320" t="s">
        <v>504</v>
      </c>
      <c r="Z457" s="321"/>
      <c r="AA457" s="321"/>
      <c r="AB457" s="321"/>
      <c r="AC457" t="s">
        <v>268</v>
      </c>
    </row>
    <row r="458" spans="1:29" ht="26.25" hidden="1" customHeight="1">
      <c r="A458" s="307"/>
      <c r="B458" s="316" t="s">
        <v>601</v>
      </c>
      <c r="C458" s="355" t="s">
        <v>264</v>
      </c>
      <c r="D458" s="345" t="s">
        <v>602</v>
      </c>
      <c r="E458" s="361" t="s">
        <v>634</v>
      </c>
      <c r="F458" s="319" t="s">
        <v>227</v>
      </c>
      <c r="G458" s="346" t="s">
        <v>193</v>
      </c>
      <c r="H458" s="347">
        <v>2</v>
      </c>
      <c r="I458" s="347">
        <v>2</v>
      </c>
      <c r="J458" s="347">
        <v>0</v>
      </c>
      <c r="K458" s="347">
        <v>0</v>
      </c>
      <c r="L458" s="347">
        <v>0</v>
      </c>
      <c r="M458" s="347">
        <v>0</v>
      </c>
      <c r="N458" s="347">
        <v>0</v>
      </c>
      <c r="O458" s="347">
        <v>0</v>
      </c>
      <c r="P458" s="347">
        <v>0</v>
      </c>
      <c r="Q458" s="347">
        <v>1</v>
      </c>
      <c r="R458" s="347">
        <v>14</v>
      </c>
      <c r="S458" s="347">
        <v>16</v>
      </c>
      <c r="T458" s="347">
        <v>2</v>
      </c>
      <c r="U458" s="347" t="s">
        <v>265</v>
      </c>
      <c r="V458" s="314" t="s">
        <v>730</v>
      </c>
      <c r="W458" s="315">
        <v>1</v>
      </c>
      <c r="X458" s="366">
        <v>2</v>
      </c>
      <c r="Y458" s="320" t="s">
        <v>504</v>
      </c>
      <c r="Z458" s="321"/>
      <c r="AA458" s="321"/>
      <c r="AB458" s="321"/>
      <c r="AC458" t="s">
        <v>227</v>
      </c>
    </row>
    <row r="459" spans="1:29" ht="26.25" hidden="1" customHeight="1">
      <c r="A459" s="307"/>
      <c r="B459" s="316" t="s">
        <v>601</v>
      </c>
      <c r="C459" s="355" t="s">
        <v>610</v>
      </c>
      <c r="D459" s="345" t="s">
        <v>602</v>
      </c>
      <c r="E459" s="361" t="s">
        <v>611</v>
      </c>
      <c r="F459" s="319" t="s">
        <v>612</v>
      </c>
      <c r="G459" s="346" t="s">
        <v>257</v>
      </c>
      <c r="H459" s="347">
        <v>5</v>
      </c>
      <c r="I459" s="347">
        <v>5</v>
      </c>
      <c r="J459" s="347">
        <v>0</v>
      </c>
      <c r="K459" s="347">
        <v>0</v>
      </c>
      <c r="L459" s="347">
        <v>0</v>
      </c>
      <c r="M459" s="347">
        <v>0</v>
      </c>
      <c r="N459" s="347">
        <v>0</v>
      </c>
      <c r="O459" s="347">
        <v>0</v>
      </c>
      <c r="P459" s="347">
        <v>0</v>
      </c>
      <c r="Q459" s="347">
        <v>1</v>
      </c>
      <c r="R459" s="347">
        <v>0</v>
      </c>
      <c r="S459" s="347">
        <v>0</v>
      </c>
      <c r="T459" s="347">
        <v>0</v>
      </c>
      <c r="U459" s="347" t="s">
        <v>254</v>
      </c>
      <c r="V459" s="314" t="s">
        <v>730</v>
      </c>
      <c r="W459" s="315">
        <v>1</v>
      </c>
      <c r="X459" s="320">
        <v>3</v>
      </c>
      <c r="Y459" s="320" t="s">
        <v>633</v>
      </c>
      <c r="Z459" s="321"/>
      <c r="AA459" s="321"/>
      <c r="AB459" s="321"/>
      <c r="AC459" t="s">
        <v>612</v>
      </c>
    </row>
    <row r="460" spans="1:29" ht="26.25" hidden="1" customHeight="1">
      <c r="A460" s="307"/>
      <c r="B460" s="316" t="s">
        <v>601</v>
      </c>
      <c r="C460" s="355" t="s">
        <v>610</v>
      </c>
      <c r="D460" s="345" t="s">
        <v>602</v>
      </c>
      <c r="E460" s="361" t="s">
        <v>613</v>
      </c>
      <c r="F460" s="319" t="s">
        <v>614</v>
      </c>
      <c r="G460" s="346" t="s">
        <v>263</v>
      </c>
      <c r="H460" s="347">
        <v>5</v>
      </c>
      <c r="I460" s="347">
        <v>5</v>
      </c>
      <c r="J460" s="347">
        <v>0</v>
      </c>
      <c r="K460" s="347">
        <v>0</v>
      </c>
      <c r="L460" s="347">
        <v>0</v>
      </c>
      <c r="M460" s="347">
        <v>0</v>
      </c>
      <c r="N460" s="347">
        <v>0</v>
      </c>
      <c r="O460" s="347">
        <v>0</v>
      </c>
      <c r="P460" s="347">
        <v>0</v>
      </c>
      <c r="Q460" s="347">
        <v>1</v>
      </c>
      <c r="R460" s="347">
        <v>0</v>
      </c>
      <c r="S460" s="347">
        <v>0</v>
      </c>
      <c r="T460" s="347">
        <v>0</v>
      </c>
      <c r="U460" s="347" t="s">
        <v>254</v>
      </c>
      <c r="V460" s="314" t="s">
        <v>730</v>
      </c>
      <c r="W460" s="315">
        <v>1</v>
      </c>
      <c r="X460" s="320">
        <v>3</v>
      </c>
      <c r="Y460" s="320" t="s">
        <v>633</v>
      </c>
      <c r="Z460" s="321"/>
      <c r="AA460" s="321"/>
      <c r="AB460" s="321"/>
      <c r="AC460" t="s">
        <v>614</v>
      </c>
    </row>
    <row r="461" spans="1:29" ht="26.25" hidden="1" customHeight="1">
      <c r="A461" s="307"/>
      <c r="B461" s="316" t="s">
        <v>601</v>
      </c>
      <c r="C461" s="355" t="s">
        <v>610</v>
      </c>
      <c r="D461" s="345" t="s">
        <v>602</v>
      </c>
      <c r="E461" s="361" t="s">
        <v>615</v>
      </c>
      <c r="F461" s="319" t="s">
        <v>616</v>
      </c>
      <c r="G461" s="346" t="s">
        <v>260</v>
      </c>
      <c r="H461" s="347">
        <v>5</v>
      </c>
      <c r="I461" s="347">
        <v>5</v>
      </c>
      <c r="J461" s="347">
        <v>0</v>
      </c>
      <c r="K461" s="347">
        <v>0</v>
      </c>
      <c r="L461" s="347">
        <v>0</v>
      </c>
      <c r="M461" s="347">
        <v>0</v>
      </c>
      <c r="N461" s="347">
        <v>0</v>
      </c>
      <c r="O461" s="347">
        <v>0</v>
      </c>
      <c r="P461" s="347">
        <v>0</v>
      </c>
      <c r="Q461" s="347">
        <v>1</v>
      </c>
      <c r="R461" s="347">
        <v>0</v>
      </c>
      <c r="S461" s="347">
        <v>0</v>
      </c>
      <c r="T461" s="347">
        <v>0</v>
      </c>
      <c r="U461" s="347" t="s">
        <v>254</v>
      </c>
      <c r="V461" s="314" t="s">
        <v>730</v>
      </c>
      <c r="W461" s="315">
        <v>1</v>
      </c>
      <c r="X461" s="320" t="s">
        <v>617</v>
      </c>
      <c r="Y461" s="320" t="s">
        <v>633</v>
      </c>
      <c r="Z461" s="321"/>
      <c r="AA461" s="321"/>
      <c r="AB461" s="321"/>
      <c r="AC461" t="s">
        <v>616</v>
      </c>
    </row>
    <row r="462" spans="1:29" ht="26.25" hidden="1" customHeight="1">
      <c r="A462" s="307"/>
      <c r="B462" s="316" t="s">
        <v>601</v>
      </c>
      <c r="C462" s="355" t="s">
        <v>610</v>
      </c>
      <c r="D462" s="345" t="s">
        <v>602</v>
      </c>
      <c r="E462" s="361" t="s">
        <v>622</v>
      </c>
      <c r="F462" s="319" t="s">
        <v>623</v>
      </c>
      <c r="G462" s="346" t="s">
        <v>624</v>
      </c>
      <c r="H462" s="347">
        <v>5</v>
      </c>
      <c r="I462" s="347">
        <v>5</v>
      </c>
      <c r="J462" s="347">
        <v>0</v>
      </c>
      <c r="K462" s="347">
        <v>0</v>
      </c>
      <c r="L462" s="347">
        <v>0</v>
      </c>
      <c r="M462" s="347">
        <v>0</v>
      </c>
      <c r="N462" s="347">
        <v>0</v>
      </c>
      <c r="O462" s="347">
        <v>0</v>
      </c>
      <c r="P462" s="347">
        <v>0</v>
      </c>
      <c r="Q462" s="347">
        <v>1</v>
      </c>
      <c r="R462" s="347">
        <v>0</v>
      </c>
      <c r="S462" s="347">
        <v>0</v>
      </c>
      <c r="T462" s="347">
        <v>0</v>
      </c>
      <c r="U462" s="347" t="s">
        <v>254</v>
      </c>
      <c r="V462" s="314" t="s">
        <v>730</v>
      </c>
      <c r="W462" s="315">
        <v>1</v>
      </c>
      <c r="X462" s="320">
        <v>3</v>
      </c>
      <c r="Y462" s="320" t="s">
        <v>633</v>
      </c>
      <c r="Z462" s="321"/>
      <c r="AA462" s="321"/>
      <c r="AB462" s="321"/>
      <c r="AC462" t="s">
        <v>623</v>
      </c>
    </row>
    <row r="463" spans="1:29" ht="26.25" hidden="1" customHeight="1">
      <c r="A463" s="307"/>
      <c r="B463" s="316" t="s">
        <v>601</v>
      </c>
      <c r="C463" s="355" t="s">
        <v>625</v>
      </c>
      <c r="D463" s="307"/>
      <c r="E463" s="358"/>
      <c r="F463" s="319" t="s">
        <v>702</v>
      </c>
      <c r="G463" s="346" t="s">
        <v>703</v>
      </c>
      <c r="H463" s="347">
        <v>3</v>
      </c>
      <c r="I463" s="347">
        <v>2</v>
      </c>
      <c r="J463" s="347">
        <v>0</v>
      </c>
      <c r="K463" s="347">
        <v>1</v>
      </c>
      <c r="L463" s="347">
        <v>0</v>
      </c>
      <c r="M463" s="347">
        <v>0</v>
      </c>
      <c r="N463" s="347">
        <v>0</v>
      </c>
      <c r="O463" s="347">
        <v>0</v>
      </c>
      <c r="P463" s="347">
        <v>0</v>
      </c>
      <c r="Q463" s="347">
        <v>1</v>
      </c>
      <c r="R463" s="347">
        <v>0</v>
      </c>
      <c r="S463" s="347">
        <v>0</v>
      </c>
      <c r="T463" s="347">
        <v>0</v>
      </c>
      <c r="U463" s="347" t="s">
        <v>254</v>
      </c>
      <c r="V463" s="314" t="s">
        <v>730</v>
      </c>
      <c r="W463" s="315">
        <v>1</v>
      </c>
      <c r="X463" s="320">
        <v>3</v>
      </c>
      <c r="Y463" s="307"/>
      <c r="Z463" s="321"/>
      <c r="AA463" s="321"/>
      <c r="AB463" s="321"/>
      <c r="AC463" t="s">
        <v>702</v>
      </c>
    </row>
    <row r="464" spans="1:29" ht="26.25" hidden="1" customHeight="1">
      <c r="A464" s="307"/>
      <c r="B464" s="316" t="s">
        <v>601</v>
      </c>
      <c r="C464" s="355" t="s">
        <v>610</v>
      </c>
      <c r="D464" s="345" t="s">
        <v>602</v>
      </c>
      <c r="E464" s="361" t="s">
        <v>631</v>
      </c>
      <c r="F464" s="365" t="s">
        <v>704</v>
      </c>
      <c r="G464" s="346" t="s">
        <v>186</v>
      </c>
      <c r="H464" s="347">
        <v>5</v>
      </c>
      <c r="I464" s="347">
        <v>5</v>
      </c>
      <c r="J464" s="347">
        <v>0</v>
      </c>
      <c r="K464" s="347">
        <v>0</v>
      </c>
      <c r="L464" s="347">
        <v>0</v>
      </c>
      <c r="M464" s="347">
        <v>0</v>
      </c>
      <c r="N464" s="347">
        <v>0</v>
      </c>
      <c r="O464" s="347">
        <v>0</v>
      </c>
      <c r="P464" s="347">
        <v>0</v>
      </c>
      <c r="Q464" s="347">
        <v>1</v>
      </c>
      <c r="R464" s="347">
        <v>0</v>
      </c>
      <c r="S464" s="347">
        <v>0</v>
      </c>
      <c r="T464" s="347">
        <v>0</v>
      </c>
      <c r="U464" s="347" t="s">
        <v>254</v>
      </c>
      <c r="V464" s="314" t="s">
        <v>730</v>
      </c>
      <c r="W464" s="315">
        <v>1</v>
      </c>
      <c r="X464" s="320">
        <v>2</v>
      </c>
      <c r="Y464" s="320" t="s">
        <v>633</v>
      </c>
      <c r="Z464" s="321"/>
      <c r="AA464" s="365"/>
      <c r="AB464" s="321"/>
      <c r="AC464" s="523" t="s">
        <v>704</v>
      </c>
    </row>
    <row r="465" spans="1:29" ht="26.25" hidden="1" customHeight="1">
      <c r="A465" s="311">
        <v>36</v>
      </c>
      <c r="B465" s="327" t="s">
        <v>317</v>
      </c>
      <c r="C465" s="313"/>
      <c r="D465" s="313"/>
      <c r="E465" s="357"/>
      <c r="F465" s="319"/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27" t="s">
        <v>317</v>
      </c>
      <c r="W465" s="334">
        <v>2</v>
      </c>
      <c r="X465" s="313"/>
      <c r="Y465" s="313"/>
      <c r="Z465" s="313"/>
      <c r="AA465" s="313"/>
      <c r="AB465" s="313"/>
      <c r="AC465">
        <v>0</v>
      </c>
    </row>
    <row r="466" spans="1:29" ht="26.25" hidden="1" customHeight="1">
      <c r="A466" s="307"/>
      <c r="B466" s="316" t="s">
        <v>601</v>
      </c>
      <c r="C466" s="355" t="s">
        <v>294</v>
      </c>
      <c r="D466" s="345" t="s">
        <v>602</v>
      </c>
      <c r="E466" s="358"/>
      <c r="F466" s="319" t="s">
        <v>221</v>
      </c>
      <c r="G466" s="346" t="s">
        <v>93</v>
      </c>
      <c r="H466" s="347">
        <v>3</v>
      </c>
      <c r="I466" s="347">
        <v>3</v>
      </c>
      <c r="J466" s="347">
        <v>0</v>
      </c>
      <c r="K466" s="347">
        <v>0</v>
      </c>
      <c r="L466" s="347">
        <v>0</v>
      </c>
      <c r="M466" s="347">
        <v>0</v>
      </c>
      <c r="N466" s="347">
        <v>0</v>
      </c>
      <c r="O466" s="347">
        <v>0</v>
      </c>
      <c r="P466" s="347">
        <v>0</v>
      </c>
      <c r="Q466" s="347">
        <v>1</v>
      </c>
      <c r="R466" s="347">
        <v>40</v>
      </c>
      <c r="S466" s="347">
        <v>50</v>
      </c>
      <c r="T466" s="347">
        <v>4</v>
      </c>
      <c r="U466" s="347" t="s">
        <v>265</v>
      </c>
      <c r="V466" s="327" t="s">
        <v>317</v>
      </c>
      <c r="W466" s="315">
        <v>2</v>
      </c>
      <c r="X466" s="320">
        <v>4</v>
      </c>
      <c r="Y466" s="307"/>
      <c r="Z466" s="321"/>
      <c r="AA466" s="321"/>
      <c r="AB466" s="321"/>
      <c r="AC466" t="s">
        <v>221</v>
      </c>
    </row>
    <row r="467" spans="1:29" ht="26.25" hidden="1" customHeight="1">
      <c r="A467" s="307"/>
      <c r="B467" s="316" t="s">
        <v>601</v>
      </c>
      <c r="C467" s="355" t="s">
        <v>264</v>
      </c>
      <c r="D467" s="345" t="s">
        <v>602</v>
      </c>
      <c r="E467" s="361" t="s">
        <v>604</v>
      </c>
      <c r="F467" s="319" t="s">
        <v>605</v>
      </c>
      <c r="G467" s="346" t="s">
        <v>606</v>
      </c>
      <c r="H467" s="347">
        <v>2</v>
      </c>
      <c r="I467" s="347">
        <v>2</v>
      </c>
      <c r="J467" s="347">
        <v>0</v>
      </c>
      <c r="K467" s="347">
        <v>0</v>
      </c>
      <c r="L467" s="347">
        <v>0</v>
      </c>
      <c r="M467" s="347">
        <v>0</v>
      </c>
      <c r="N467" s="347">
        <v>0</v>
      </c>
      <c r="O467" s="347">
        <v>0</v>
      </c>
      <c r="P467" s="347">
        <v>0</v>
      </c>
      <c r="Q467" s="347">
        <v>1</v>
      </c>
      <c r="R467" s="347">
        <v>30</v>
      </c>
      <c r="S467" s="347">
        <v>0</v>
      </c>
      <c r="T467" s="347">
        <v>2</v>
      </c>
      <c r="U467" s="347" t="s">
        <v>265</v>
      </c>
      <c r="V467" s="327" t="s">
        <v>317</v>
      </c>
      <c r="W467" s="315">
        <v>2</v>
      </c>
      <c r="X467" s="307"/>
      <c r="Y467" s="320" t="s">
        <v>504</v>
      </c>
      <c r="Z467" s="322" t="s">
        <v>504</v>
      </c>
      <c r="AA467" s="321"/>
      <c r="AB467" s="321"/>
      <c r="AC467" t="s">
        <v>605</v>
      </c>
    </row>
    <row r="468" spans="1:29" ht="26.25" hidden="1" customHeight="1">
      <c r="A468" s="307"/>
      <c r="B468" s="316" t="s">
        <v>601</v>
      </c>
      <c r="C468" s="355" t="s">
        <v>607</v>
      </c>
      <c r="D468" s="307"/>
      <c r="E468" s="358"/>
      <c r="F468" s="319" t="s">
        <v>201</v>
      </c>
      <c r="G468" s="346" t="s">
        <v>180</v>
      </c>
      <c r="H468" s="347">
        <v>3</v>
      </c>
      <c r="I468" s="347">
        <v>3</v>
      </c>
      <c r="J468" s="347">
        <v>0</v>
      </c>
      <c r="K468" s="347">
        <v>0</v>
      </c>
      <c r="L468" s="347">
        <v>0</v>
      </c>
      <c r="M468" s="347">
        <v>0</v>
      </c>
      <c r="N468" s="347">
        <v>0</v>
      </c>
      <c r="O468" s="347">
        <v>0</v>
      </c>
      <c r="P468" s="347">
        <v>0</v>
      </c>
      <c r="Q468" s="347">
        <v>1</v>
      </c>
      <c r="R468" s="347">
        <v>30</v>
      </c>
      <c r="S468" s="347">
        <v>15</v>
      </c>
      <c r="T468" s="347">
        <v>2</v>
      </c>
      <c r="U468" s="347" t="s">
        <v>265</v>
      </c>
      <c r="V468" s="327" t="s">
        <v>317</v>
      </c>
      <c r="W468" s="315">
        <v>2</v>
      </c>
      <c r="X468" s="320" t="s">
        <v>608</v>
      </c>
      <c r="Y468" s="307"/>
      <c r="Z468" s="321"/>
      <c r="AA468" s="321"/>
      <c r="AB468" s="321"/>
      <c r="AC468" t="s">
        <v>201</v>
      </c>
    </row>
    <row r="469" spans="1:29" ht="26.25" hidden="1" customHeight="1">
      <c r="A469" s="307"/>
      <c r="B469" s="316" t="s">
        <v>601</v>
      </c>
      <c r="C469" s="355" t="s">
        <v>609</v>
      </c>
      <c r="D469" s="307"/>
      <c r="E469" s="358"/>
      <c r="F469" s="319" t="s">
        <v>430</v>
      </c>
      <c r="G469" s="346" t="s">
        <v>429</v>
      </c>
      <c r="H469" s="347">
        <v>2</v>
      </c>
      <c r="I469" s="347">
        <v>2</v>
      </c>
      <c r="J469" s="347">
        <v>0</v>
      </c>
      <c r="K469" s="347">
        <v>0</v>
      </c>
      <c r="L469" s="347">
        <v>0</v>
      </c>
      <c r="M469" s="347">
        <v>0</v>
      </c>
      <c r="N469" s="347">
        <v>0</v>
      </c>
      <c r="O469" s="347">
        <v>0</v>
      </c>
      <c r="P469" s="347">
        <v>0</v>
      </c>
      <c r="Q469" s="347">
        <v>1</v>
      </c>
      <c r="R469" s="347">
        <v>30</v>
      </c>
      <c r="S469" s="347">
        <v>0</v>
      </c>
      <c r="T469" s="347">
        <v>2</v>
      </c>
      <c r="U469" s="347" t="s">
        <v>265</v>
      </c>
      <c r="V469" s="327" t="s">
        <v>317</v>
      </c>
      <c r="W469" s="315">
        <v>2</v>
      </c>
      <c r="X469" s="320">
        <v>2</v>
      </c>
      <c r="Y469" s="307"/>
      <c r="Z469" s="321"/>
      <c r="AA469" s="321"/>
      <c r="AB469" s="321"/>
      <c r="AC469" t="s">
        <v>430</v>
      </c>
    </row>
    <row r="470" spans="1:29" ht="26.25" hidden="1" customHeight="1">
      <c r="A470" s="307"/>
      <c r="B470" s="316" t="s">
        <v>601</v>
      </c>
      <c r="C470" s="355" t="s">
        <v>264</v>
      </c>
      <c r="D470" s="345" t="s">
        <v>602</v>
      </c>
      <c r="E470" s="358"/>
      <c r="F470" s="319" t="s">
        <v>226</v>
      </c>
      <c r="G470" s="346" t="s">
        <v>192</v>
      </c>
      <c r="H470" s="347">
        <v>2</v>
      </c>
      <c r="I470" s="347">
        <v>2</v>
      </c>
      <c r="J470" s="347">
        <v>0</v>
      </c>
      <c r="K470" s="347">
        <v>0</v>
      </c>
      <c r="L470" s="347">
        <v>0</v>
      </c>
      <c r="M470" s="347">
        <v>0</v>
      </c>
      <c r="N470" s="347">
        <v>0</v>
      </c>
      <c r="O470" s="347">
        <v>0</v>
      </c>
      <c r="P470" s="347">
        <v>0</v>
      </c>
      <c r="Q470" s="347">
        <v>1</v>
      </c>
      <c r="R470" s="347">
        <v>40</v>
      </c>
      <c r="S470" s="347">
        <v>20</v>
      </c>
      <c r="T470" s="347">
        <v>2</v>
      </c>
      <c r="U470" s="347" t="s">
        <v>265</v>
      </c>
      <c r="V470" s="327" t="s">
        <v>317</v>
      </c>
      <c r="W470" s="315">
        <v>2</v>
      </c>
      <c r="X470" s="320">
        <v>2</v>
      </c>
      <c r="Y470" s="307"/>
      <c r="Z470" s="321"/>
      <c r="AA470" s="321"/>
      <c r="AB470" s="321"/>
      <c r="AC470" t="s">
        <v>226</v>
      </c>
    </row>
    <row r="471" spans="1:29" ht="26.25" hidden="1" customHeight="1">
      <c r="A471" s="307"/>
      <c r="B471" s="316" t="s">
        <v>601</v>
      </c>
      <c r="C471" s="355" t="s">
        <v>264</v>
      </c>
      <c r="D471" s="345" t="s">
        <v>602</v>
      </c>
      <c r="E471" s="361" t="s">
        <v>604</v>
      </c>
      <c r="F471" s="319" t="s">
        <v>229</v>
      </c>
      <c r="G471" s="346" t="s">
        <v>230</v>
      </c>
      <c r="H471" s="347">
        <v>2</v>
      </c>
      <c r="I471" s="347">
        <v>2</v>
      </c>
      <c r="J471" s="347">
        <v>0</v>
      </c>
      <c r="K471" s="347">
        <v>0</v>
      </c>
      <c r="L471" s="347">
        <v>0</v>
      </c>
      <c r="M471" s="347">
        <v>0</v>
      </c>
      <c r="N471" s="347">
        <v>0</v>
      </c>
      <c r="O471" s="347">
        <v>0</v>
      </c>
      <c r="P471" s="347">
        <v>0</v>
      </c>
      <c r="Q471" s="347">
        <v>1</v>
      </c>
      <c r="R471" s="347">
        <v>16</v>
      </c>
      <c r="S471" s="347">
        <v>14</v>
      </c>
      <c r="T471" s="347">
        <v>2</v>
      </c>
      <c r="U471" s="347" t="s">
        <v>265</v>
      </c>
      <c r="V471" s="327" t="s">
        <v>317</v>
      </c>
      <c r="W471" s="315">
        <v>2</v>
      </c>
      <c r="X471" s="320">
        <v>2</v>
      </c>
      <c r="Y471" s="320" t="s">
        <v>504</v>
      </c>
      <c r="Z471" s="322" t="s">
        <v>504</v>
      </c>
      <c r="AA471" s="321"/>
      <c r="AB471" s="321"/>
      <c r="AC471" t="s">
        <v>229</v>
      </c>
    </row>
    <row r="472" spans="1:29" ht="26.25" hidden="1" customHeight="1">
      <c r="A472" s="307"/>
      <c r="B472" s="316" t="s">
        <v>601</v>
      </c>
      <c r="C472" s="355" t="s">
        <v>264</v>
      </c>
      <c r="D472" s="345" t="s">
        <v>602</v>
      </c>
      <c r="E472" s="361" t="s">
        <v>604</v>
      </c>
      <c r="F472" s="319" t="s">
        <v>266</v>
      </c>
      <c r="G472" s="346" t="s">
        <v>267</v>
      </c>
      <c r="H472" s="347">
        <v>2</v>
      </c>
      <c r="I472" s="347">
        <v>2</v>
      </c>
      <c r="J472" s="347">
        <v>0</v>
      </c>
      <c r="K472" s="347">
        <v>0</v>
      </c>
      <c r="L472" s="347">
        <v>0</v>
      </c>
      <c r="M472" s="347">
        <v>0</v>
      </c>
      <c r="N472" s="347">
        <v>0</v>
      </c>
      <c r="O472" s="347">
        <v>0</v>
      </c>
      <c r="P472" s="347">
        <v>0</v>
      </c>
      <c r="Q472" s="347">
        <v>1</v>
      </c>
      <c r="R472" s="347">
        <v>16</v>
      </c>
      <c r="S472" s="347">
        <v>14</v>
      </c>
      <c r="T472" s="347">
        <v>2</v>
      </c>
      <c r="U472" s="347" t="s">
        <v>265</v>
      </c>
      <c r="V472" s="327" t="s">
        <v>317</v>
      </c>
      <c r="W472" s="315">
        <v>2</v>
      </c>
      <c r="X472" s="320">
        <v>2</v>
      </c>
      <c r="Y472" s="320" t="s">
        <v>504</v>
      </c>
      <c r="Z472" s="322" t="s">
        <v>504</v>
      </c>
      <c r="AA472" s="321"/>
      <c r="AB472" s="321"/>
      <c r="AC472" t="s">
        <v>266</v>
      </c>
    </row>
    <row r="473" spans="1:29" ht="26.25" hidden="1" customHeight="1">
      <c r="A473" s="307"/>
      <c r="B473" s="316" t="s">
        <v>601</v>
      </c>
      <c r="C473" s="355" t="s">
        <v>264</v>
      </c>
      <c r="D473" s="345" t="s">
        <v>602</v>
      </c>
      <c r="E473" s="361" t="s">
        <v>604</v>
      </c>
      <c r="F473" s="319" t="s">
        <v>268</v>
      </c>
      <c r="G473" s="346" t="s">
        <v>269</v>
      </c>
      <c r="H473" s="347">
        <v>2</v>
      </c>
      <c r="I473" s="347">
        <v>2</v>
      </c>
      <c r="J473" s="347">
        <v>0</v>
      </c>
      <c r="K473" s="347">
        <v>0</v>
      </c>
      <c r="L473" s="347">
        <v>0</v>
      </c>
      <c r="M473" s="347">
        <v>0</v>
      </c>
      <c r="N473" s="347">
        <v>0</v>
      </c>
      <c r="O473" s="347">
        <v>0</v>
      </c>
      <c r="P473" s="347">
        <v>0</v>
      </c>
      <c r="Q473" s="347">
        <v>1</v>
      </c>
      <c r="R473" s="347">
        <v>16</v>
      </c>
      <c r="S473" s="347">
        <v>14</v>
      </c>
      <c r="T473" s="347">
        <v>2</v>
      </c>
      <c r="U473" s="347" t="s">
        <v>265</v>
      </c>
      <c r="V473" s="327" t="s">
        <v>317</v>
      </c>
      <c r="W473" s="315">
        <v>2</v>
      </c>
      <c r="X473" s="320">
        <v>2</v>
      </c>
      <c r="Y473" s="320" t="s">
        <v>504</v>
      </c>
      <c r="Z473" s="322" t="s">
        <v>504</v>
      </c>
      <c r="AA473" s="321"/>
      <c r="AB473" s="321"/>
      <c r="AC473" t="s">
        <v>268</v>
      </c>
    </row>
    <row r="474" spans="1:29" ht="26.25" hidden="1" customHeight="1">
      <c r="A474" s="307"/>
      <c r="B474" s="316" t="s">
        <v>601</v>
      </c>
      <c r="C474" s="355" t="s">
        <v>264</v>
      </c>
      <c r="D474" s="345" t="s">
        <v>602</v>
      </c>
      <c r="E474" s="361" t="s">
        <v>604</v>
      </c>
      <c r="F474" s="319" t="s">
        <v>227</v>
      </c>
      <c r="G474" s="346" t="s">
        <v>193</v>
      </c>
      <c r="H474" s="347">
        <v>2</v>
      </c>
      <c r="I474" s="347">
        <v>2</v>
      </c>
      <c r="J474" s="347">
        <v>0</v>
      </c>
      <c r="K474" s="347">
        <v>0</v>
      </c>
      <c r="L474" s="347">
        <v>0</v>
      </c>
      <c r="M474" s="347">
        <v>0</v>
      </c>
      <c r="N474" s="347">
        <v>0</v>
      </c>
      <c r="O474" s="347">
        <v>0</v>
      </c>
      <c r="P474" s="347">
        <v>0</v>
      </c>
      <c r="Q474" s="347">
        <v>1</v>
      </c>
      <c r="R474" s="347">
        <v>14</v>
      </c>
      <c r="S474" s="347">
        <v>16</v>
      </c>
      <c r="T474" s="347">
        <v>2</v>
      </c>
      <c r="U474" s="347" t="s">
        <v>265</v>
      </c>
      <c r="V474" s="327" t="s">
        <v>317</v>
      </c>
      <c r="W474" s="315">
        <v>2</v>
      </c>
      <c r="X474" s="366">
        <v>2</v>
      </c>
      <c r="Y474" s="320" t="s">
        <v>505</v>
      </c>
      <c r="Z474" s="322" t="s">
        <v>505</v>
      </c>
      <c r="AA474" s="321"/>
      <c r="AB474" s="321"/>
      <c r="AC474" t="s">
        <v>227</v>
      </c>
    </row>
    <row r="475" spans="1:29" ht="26.25" hidden="1" customHeight="1">
      <c r="A475" s="307"/>
      <c r="B475" s="316" t="s">
        <v>601</v>
      </c>
      <c r="C475" s="355" t="s">
        <v>610</v>
      </c>
      <c r="D475" s="345" t="s">
        <v>602</v>
      </c>
      <c r="E475" s="361" t="s">
        <v>611</v>
      </c>
      <c r="F475" s="319" t="s">
        <v>612</v>
      </c>
      <c r="G475" s="346" t="s">
        <v>257</v>
      </c>
      <c r="H475" s="347">
        <v>5</v>
      </c>
      <c r="I475" s="347">
        <v>5</v>
      </c>
      <c r="J475" s="347">
        <v>0</v>
      </c>
      <c r="K475" s="347">
        <v>0</v>
      </c>
      <c r="L475" s="347">
        <v>0</v>
      </c>
      <c r="M475" s="347">
        <v>0</v>
      </c>
      <c r="N475" s="347">
        <v>0</v>
      </c>
      <c r="O475" s="347">
        <v>0</v>
      </c>
      <c r="P475" s="347">
        <v>0</v>
      </c>
      <c r="Q475" s="347">
        <v>1</v>
      </c>
      <c r="R475" s="347">
        <v>0</v>
      </c>
      <c r="S475" s="347">
        <v>0</v>
      </c>
      <c r="T475" s="347">
        <v>0</v>
      </c>
      <c r="U475" s="347" t="s">
        <v>254</v>
      </c>
      <c r="V475" s="327" t="s">
        <v>317</v>
      </c>
      <c r="W475" s="315">
        <v>2</v>
      </c>
      <c r="X475" s="307"/>
      <c r="Y475" s="320" t="s">
        <v>504</v>
      </c>
      <c r="Z475" s="322" t="s">
        <v>504</v>
      </c>
      <c r="AA475" s="321"/>
      <c r="AB475" s="321"/>
      <c r="AC475" t="s">
        <v>612</v>
      </c>
    </row>
    <row r="476" spans="1:29" ht="26.25" hidden="1" customHeight="1">
      <c r="A476" s="307"/>
      <c r="B476" s="316" t="s">
        <v>601</v>
      </c>
      <c r="C476" s="355" t="s">
        <v>610</v>
      </c>
      <c r="D476" s="345" t="s">
        <v>602</v>
      </c>
      <c r="E476" s="361" t="s">
        <v>613</v>
      </c>
      <c r="F476" s="319" t="s">
        <v>614</v>
      </c>
      <c r="G476" s="346" t="s">
        <v>263</v>
      </c>
      <c r="H476" s="347">
        <v>5</v>
      </c>
      <c r="I476" s="347">
        <v>5</v>
      </c>
      <c r="J476" s="347">
        <v>0</v>
      </c>
      <c r="K476" s="347">
        <v>0</v>
      </c>
      <c r="L476" s="347">
        <v>0</v>
      </c>
      <c r="M476" s="347">
        <v>0</v>
      </c>
      <c r="N476" s="347">
        <v>0</v>
      </c>
      <c r="O476" s="347">
        <v>0</v>
      </c>
      <c r="P476" s="347">
        <v>0</v>
      </c>
      <c r="Q476" s="347">
        <v>1</v>
      </c>
      <c r="R476" s="347">
        <v>0</v>
      </c>
      <c r="S476" s="347">
        <v>0</v>
      </c>
      <c r="T476" s="347">
        <v>0</v>
      </c>
      <c r="U476" s="347" t="s">
        <v>254</v>
      </c>
      <c r="V476" s="327" t="s">
        <v>317</v>
      </c>
      <c r="W476" s="315">
        <v>2</v>
      </c>
      <c r="X476" s="307"/>
      <c r="Y476" s="320" t="s">
        <v>504</v>
      </c>
      <c r="Z476" s="322" t="s">
        <v>504</v>
      </c>
      <c r="AA476" s="321"/>
      <c r="AB476" s="321"/>
      <c r="AC476" t="s">
        <v>614</v>
      </c>
    </row>
    <row r="477" spans="1:29" ht="26.25" hidden="1" customHeight="1">
      <c r="A477" s="307"/>
      <c r="B477" s="316" t="s">
        <v>601</v>
      </c>
      <c r="C477" s="355" t="s">
        <v>610</v>
      </c>
      <c r="D477" s="345" t="s">
        <v>602</v>
      </c>
      <c r="E477" s="361" t="s">
        <v>615</v>
      </c>
      <c r="F477" s="319" t="s">
        <v>616</v>
      </c>
      <c r="G477" s="346" t="s">
        <v>260</v>
      </c>
      <c r="H477" s="347">
        <v>5</v>
      </c>
      <c r="I477" s="347">
        <v>5</v>
      </c>
      <c r="J477" s="347">
        <v>0</v>
      </c>
      <c r="K477" s="347">
        <v>0</v>
      </c>
      <c r="L477" s="347">
        <v>0</v>
      </c>
      <c r="M477" s="347">
        <v>0</v>
      </c>
      <c r="N477" s="347">
        <v>0</v>
      </c>
      <c r="O477" s="347">
        <v>0</v>
      </c>
      <c r="P477" s="347">
        <v>0</v>
      </c>
      <c r="Q477" s="347">
        <v>1</v>
      </c>
      <c r="R477" s="347">
        <v>0</v>
      </c>
      <c r="S477" s="347">
        <v>0</v>
      </c>
      <c r="T477" s="347">
        <v>0</v>
      </c>
      <c r="U477" s="347" t="s">
        <v>254</v>
      </c>
      <c r="V477" s="327" t="s">
        <v>317</v>
      </c>
      <c r="W477" s="315">
        <v>2</v>
      </c>
      <c r="X477" s="320" t="s">
        <v>617</v>
      </c>
      <c r="Y477" s="320" t="s">
        <v>504</v>
      </c>
      <c r="Z477" s="322" t="s">
        <v>504</v>
      </c>
      <c r="AA477" s="321"/>
      <c r="AB477" s="321"/>
      <c r="AC477" t="s">
        <v>616</v>
      </c>
    </row>
    <row r="478" spans="1:29" ht="26.25" hidden="1" customHeight="1">
      <c r="A478" s="307"/>
      <c r="B478" s="316" t="s">
        <v>601</v>
      </c>
      <c r="C478" s="355" t="s">
        <v>610</v>
      </c>
      <c r="D478" s="345" t="s">
        <v>602</v>
      </c>
      <c r="E478" s="361" t="s">
        <v>618</v>
      </c>
      <c r="F478" s="319" t="s">
        <v>1165</v>
      </c>
      <c r="G478" s="346" t="s">
        <v>188</v>
      </c>
      <c r="H478" s="347">
        <v>5</v>
      </c>
      <c r="I478" s="347">
        <v>5</v>
      </c>
      <c r="J478" s="347">
        <v>0</v>
      </c>
      <c r="K478" s="347">
        <v>0</v>
      </c>
      <c r="L478" s="347">
        <v>0</v>
      </c>
      <c r="M478" s="347">
        <v>0</v>
      </c>
      <c r="N478" s="347">
        <v>0</v>
      </c>
      <c r="O478" s="347">
        <v>0</v>
      </c>
      <c r="P478" s="347">
        <v>0</v>
      </c>
      <c r="Q478" s="347">
        <v>1</v>
      </c>
      <c r="R478" s="347">
        <v>0</v>
      </c>
      <c r="S478" s="347">
        <v>0</v>
      </c>
      <c r="T478" s="347">
        <v>0</v>
      </c>
      <c r="U478" s="347" t="s">
        <v>254</v>
      </c>
      <c r="V478" s="327" t="s">
        <v>317</v>
      </c>
      <c r="W478" s="315">
        <v>2</v>
      </c>
      <c r="X478" s="323" t="s">
        <v>620</v>
      </c>
      <c r="Y478" s="323" t="s">
        <v>505</v>
      </c>
      <c r="Z478" s="324" t="s">
        <v>505</v>
      </c>
      <c r="AA478" s="319"/>
      <c r="AB478" s="325" t="s">
        <v>621</v>
      </c>
      <c r="AC478" t="s">
        <v>1165</v>
      </c>
    </row>
    <row r="479" spans="1:29" ht="26.25" hidden="1" customHeight="1">
      <c r="A479" s="307"/>
      <c r="B479" s="316" t="s">
        <v>601</v>
      </c>
      <c r="C479" s="355" t="s">
        <v>610</v>
      </c>
      <c r="D479" s="345" t="s">
        <v>602</v>
      </c>
      <c r="E479" s="361" t="s">
        <v>622</v>
      </c>
      <c r="F479" s="319" t="s">
        <v>623</v>
      </c>
      <c r="G479" s="346" t="s">
        <v>624</v>
      </c>
      <c r="H479" s="347">
        <v>5</v>
      </c>
      <c r="I479" s="347">
        <v>5</v>
      </c>
      <c r="J479" s="347">
        <v>0</v>
      </c>
      <c r="K479" s="347">
        <v>0</v>
      </c>
      <c r="L479" s="347">
        <v>0</v>
      </c>
      <c r="M479" s="347">
        <v>0</v>
      </c>
      <c r="N479" s="347">
        <v>0</v>
      </c>
      <c r="O479" s="347">
        <v>0</v>
      </c>
      <c r="P479" s="347">
        <v>0</v>
      </c>
      <c r="Q479" s="347">
        <v>1</v>
      </c>
      <c r="R479" s="347">
        <v>0</v>
      </c>
      <c r="S479" s="347">
        <v>0</v>
      </c>
      <c r="T479" s="347">
        <v>0</v>
      </c>
      <c r="U479" s="347" t="s">
        <v>254</v>
      </c>
      <c r="V479" s="327" t="s">
        <v>317</v>
      </c>
      <c r="W479" s="315">
        <v>2</v>
      </c>
      <c r="X479" s="307"/>
      <c r="Y479" s="320" t="s">
        <v>504</v>
      </c>
      <c r="Z479" s="322" t="s">
        <v>504</v>
      </c>
      <c r="AA479" s="321"/>
      <c r="AB479" s="321"/>
      <c r="AC479" t="s">
        <v>623</v>
      </c>
    </row>
    <row r="480" spans="1:29" ht="26.25" hidden="1" customHeight="1">
      <c r="A480" s="307"/>
      <c r="B480" s="316" t="s">
        <v>601</v>
      </c>
      <c r="C480" s="355" t="s">
        <v>625</v>
      </c>
      <c r="D480" s="307"/>
      <c r="E480" s="358"/>
      <c r="F480" s="319" t="s">
        <v>626</v>
      </c>
      <c r="G480" s="318" t="s">
        <v>802</v>
      </c>
      <c r="H480" s="347">
        <v>3</v>
      </c>
      <c r="I480" s="347">
        <v>2</v>
      </c>
      <c r="J480" s="347">
        <v>0</v>
      </c>
      <c r="K480" s="347">
        <v>1</v>
      </c>
      <c r="L480" s="347">
        <v>0</v>
      </c>
      <c r="M480" s="347">
        <v>0</v>
      </c>
      <c r="N480" s="347">
        <v>0</v>
      </c>
      <c r="O480" s="347">
        <v>0</v>
      </c>
      <c r="P480" s="347">
        <v>0</v>
      </c>
      <c r="Q480" s="347">
        <v>1</v>
      </c>
      <c r="R480" s="347">
        <v>0</v>
      </c>
      <c r="S480" s="347">
        <v>0</v>
      </c>
      <c r="T480" s="347">
        <v>0</v>
      </c>
      <c r="U480" s="347" t="s">
        <v>254</v>
      </c>
      <c r="V480" s="327" t="s">
        <v>317</v>
      </c>
      <c r="W480" s="315">
        <v>2</v>
      </c>
      <c r="X480" s="366">
        <v>2</v>
      </c>
      <c r="Y480" s="307"/>
      <c r="Z480" s="321"/>
      <c r="AA480" s="321"/>
      <c r="AB480" s="321"/>
      <c r="AC480" t="s">
        <v>626</v>
      </c>
    </row>
    <row r="481" spans="1:29" ht="26.25" hidden="1" customHeight="1">
      <c r="A481" s="311">
        <v>37</v>
      </c>
      <c r="B481" s="327" t="s">
        <v>318</v>
      </c>
      <c r="C481" s="313"/>
      <c r="D481" s="313"/>
      <c r="E481" s="357"/>
      <c r="F481" s="319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4" t="s">
        <v>318</v>
      </c>
      <c r="W481" s="334">
        <v>2</v>
      </c>
      <c r="X481" s="313"/>
      <c r="Y481" s="313"/>
      <c r="Z481" s="313"/>
      <c r="AA481" s="313"/>
      <c r="AB481" s="313"/>
      <c r="AC481">
        <v>0</v>
      </c>
    </row>
    <row r="482" spans="1:29" ht="26.25" hidden="1" customHeight="1">
      <c r="A482" s="307"/>
      <c r="B482" s="316" t="s">
        <v>601</v>
      </c>
      <c r="C482" s="355" t="s">
        <v>607</v>
      </c>
      <c r="D482" s="307"/>
      <c r="E482" s="358"/>
      <c r="F482" s="319" t="s">
        <v>201</v>
      </c>
      <c r="G482" s="346" t="s">
        <v>180</v>
      </c>
      <c r="H482" s="347">
        <v>3</v>
      </c>
      <c r="I482" s="347">
        <v>3</v>
      </c>
      <c r="J482" s="347">
        <v>0</v>
      </c>
      <c r="K482" s="347">
        <v>0</v>
      </c>
      <c r="L482" s="347">
        <v>0</v>
      </c>
      <c r="M482" s="347">
        <v>0</v>
      </c>
      <c r="N482" s="347">
        <v>0</v>
      </c>
      <c r="O482" s="347">
        <v>0</v>
      </c>
      <c r="P482" s="347">
        <v>0</v>
      </c>
      <c r="Q482" s="347">
        <v>1</v>
      </c>
      <c r="R482" s="347">
        <v>30</v>
      </c>
      <c r="S482" s="347">
        <v>15</v>
      </c>
      <c r="T482" s="347">
        <v>2</v>
      </c>
      <c r="U482" s="347" t="s">
        <v>265</v>
      </c>
      <c r="V482" s="314" t="s">
        <v>318</v>
      </c>
      <c r="W482" s="315">
        <v>2</v>
      </c>
      <c r="X482" s="320" t="s">
        <v>608</v>
      </c>
      <c r="Y482" s="321"/>
      <c r="Z482" s="321"/>
      <c r="AA482" s="321"/>
      <c r="AB482" s="321"/>
      <c r="AC482" t="s">
        <v>201</v>
      </c>
    </row>
    <row r="483" spans="1:29" ht="26.25" hidden="1" customHeight="1">
      <c r="A483" s="307"/>
      <c r="B483" s="316" t="s">
        <v>601</v>
      </c>
      <c r="C483" s="355" t="s">
        <v>264</v>
      </c>
      <c r="D483" s="345" t="s">
        <v>602</v>
      </c>
      <c r="E483" s="361" t="s">
        <v>643</v>
      </c>
      <c r="F483" s="319" t="s">
        <v>266</v>
      </c>
      <c r="G483" s="346" t="s">
        <v>267</v>
      </c>
      <c r="H483" s="347">
        <v>2</v>
      </c>
      <c r="I483" s="347">
        <v>2</v>
      </c>
      <c r="J483" s="347">
        <v>0</v>
      </c>
      <c r="K483" s="347">
        <v>0</v>
      </c>
      <c r="L483" s="347">
        <v>0</v>
      </c>
      <c r="M483" s="347">
        <v>0</v>
      </c>
      <c r="N483" s="347">
        <v>0</v>
      </c>
      <c r="O483" s="347">
        <v>0</v>
      </c>
      <c r="P483" s="347">
        <v>0</v>
      </c>
      <c r="Q483" s="347">
        <v>1</v>
      </c>
      <c r="R483" s="347">
        <v>16</v>
      </c>
      <c r="S483" s="347">
        <v>14</v>
      </c>
      <c r="T483" s="347">
        <v>2</v>
      </c>
      <c r="U483" s="347" t="s">
        <v>265</v>
      </c>
      <c r="V483" s="314" t="s">
        <v>318</v>
      </c>
      <c r="W483" s="315">
        <v>2</v>
      </c>
      <c r="X483" s="323">
        <v>2</v>
      </c>
      <c r="Y483" s="323" t="s">
        <v>504</v>
      </c>
      <c r="Z483" s="321"/>
      <c r="AA483" s="321"/>
      <c r="AB483" s="321"/>
      <c r="AC483" t="s">
        <v>266</v>
      </c>
    </row>
    <row r="484" spans="1:29" ht="26.25" hidden="1" customHeight="1">
      <c r="A484" s="307"/>
      <c r="B484" s="316" t="s">
        <v>601</v>
      </c>
      <c r="C484" s="355" t="s">
        <v>264</v>
      </c>
      <c r="D484" s="345" t="s">
        <v>602</v>
      </c>
      <c r="E484" s="361" t="s">
        <v>643</v>
      </c>
      <c r="F484" s="319" t="s">
        <v>268</v>
      </c>
      <c r="G484" s="346" t="s">
        <v>269</v>
      </c>
      <c r="H484" s="347">
        <v>2</v>
      </c>
      <c r="I484" s="347">
        <v>2</v>
      </c>
      <c r="J484" s="347">
        <v>0</v>
      </c>
      <c r="K484" s="347">
        <v>0</v>
      </c>
      <c r="L484" s="347">
        <v>0</v>
      </c>
      <c r="M484" s="347">
        <v>0</v>
      </c>
      <c r="N484" s="347">
        <v>0</v>
      </c>
      <c r="O484" s="347">
        <v>0</v>
      </c>
      <c r="P484" s="347">
        <v>0</v>
      </c>
      <c r="Q484" s="347">
        <v>1</v>
      </c>
      <c r="R484" s="347">
        <v>16</v>
      </c>
      <c r="S484" s="347">
        <v>14</v>
      </c>
      <c r="T484" s="347">
        <v>2</v>
      </c>
      <c r="U484" s="347" t="s">
        <v>265</v>
      </c>
      <c r="V484" s="314" t="s">
        <v>318</v>
      </c>
      <c r="W484" s="315">
        <v>2</v>
      </c>
      <c r="X484" s="323">
        <v>2</v>
      </c>
      <c r="Y484" s="323" t="s">
        <v>504</v>
      </c>
      <c r="Z484" s="321"/>
      <c r="AA484" s="321"/>
      <c r="AB484" s="321"/>
      <c r="AC484" t="s">
        <v>268</v>
      </c>
    </row>
    <row r="485" spans="1:29" ht="26.25" hidden="1" customHeight="1">
      <c r="A485" s="307"/>
      <c r="B485" s="316" t="s">
        <v>601</v>
      </c>
      <c r="C485" s="355" t="s">
        <v>264</v>
      </c>
      <c r="D485" s="345" t="s">
        <v>602</v>
      </c>
      <c r="E485" s="361" t="s">
        <v>644</v>
      </c>
      <c r="F485" s="319" t="s">
        <v>282</v>
      </c>
      <c r="G485" s="346" t="s">
        <v>283</v>
      </c>
      <c r="H485" s="347">
        <v>2</v>
      </c>
      <c r="I485" s="347">
        <v>2</v>
      </c>
      <c r="J485" s="347">
        <v>0</v>
      </c>
      <c r="K485" s="347">
        <v>0</v>
      </c>
      <c r="L485" s="347">
        <v>0</v>
      </c>
      <c r="M485" s="347">
        <v>0</v>
      </c>
      <c r="N485" s="347">
        <v>0</v>
      </c>
      <c r="O485" s="347">
        <v>0</v>
      </c>
      <c r="P485" s="347">
        <v>0</v>
      </c>
      <c r="Q485" s="347">
        <v>1</v>
      </c>
      <c r="R485" s="347">
        <v>20</v>
      </c>
      <c r="S485" s="347">
        <v>10</v>
      </c>
      <c r="T485" s="347">
        <v>2</v>
      </c>
      <c r="U485" s="347" t="s">
        <v>265</v>
      </c>
      <c r="V485" s="314" t="s">
        <v>318</v>
      </c>
      <c r="W485" s="315">
        <v>2</v>
      </c>
      <c r="X485" s="323">
        <v>2</v>
      </c>
      <c r="Y485" s="323" t="s">
        <v>505</v>
      </c>
      <c r="Z485" s="321"/>
      <c r="AA485" s="321"/>
      <c r="AB485" s="321"/>
      <c r="AC485" t="s">
        <v>282</v>
      </c>
    </row>
    <row r="486" spans="1:29" ht="26.25" hidden="1" customHeight="1">
      <c r="A486" s="307"/>
      <c r="B486" s="316" t="s">
        <v>601</v>
      </c>
      <c r="C486" s="355" t="s">
        <v>264</v>
      </c>
      <c r="D486" s="345" t="s">
        <v>602</v>
      </c>
      <c r="E486" s="361" t="s">
        <v>644</v>
      </c>
      <c r="F486" s="319" t="s">
        <v>284</v>
      </c>
      <c r="G486" s="346" t="s">
        <v>285</v>
      </c>
      <c r="H486" s="347">
        <v>2</v>
      </c>
      <c r="I486" s="347">
        <v>2</v>
      </c>
      <c r="J486" s="347">
        <v>0</v>
      </c>
      <c r="K486" s="347">
        <v>0</v>
      </c>
      <c r="L486" s="347">
        <v>0</v>
      </c>
      <c r="M486" s="347">
        <v>0</v>
      </c>
      <c r="N486" s="347">
        <v>0</v>
      </c>
      <c r="O486" s="347">
        <v>0</v>
      </c>
      <c r="P486" s="347">
        <v>0</v>
      </c>
      <c r="Q486" s="347">
        <v>1</v>
      </c>
      <c r="R486" s="347">
        <v>20</v>
      </c>
      <c r="S486" s="347">
        <v>10</v>
      </c>
      <c r="T486" s="347">
        <v>2</v>
      </c>
      <c r="U486" s="347" t="s">
        <v>265</v>
      </c>
      <c r="V486" s="314" t="s">
        <v>318</v>
      </c>
      <c r="W486" s="315">
        <v>2</v>
      </c>
      <c r="X486" s="323">
        <v>2</v>
      </c>
      <c r="Y486" s="323" t="s">
        <v>504</v>
      </c>
      <c r="Z486" s="321"/>
      <c r="AA486" s="321"/>
      <c r="AB486" s="321"/>
      <c r="AC486" t="s">
        <v>284</v>
      </c>
    </row>
    <row r="487" spans="1:29" ht="26.25" hidden="1" customHeight="1">
      <c r="A487" s="307"/>
      <c r="B487" s="316" t="s">
        <v>601</v>
      </c>
      <c r="C487" s="355" t="s">
        <v>264</v>
      </c>
      <c r="D487" s="345" t="s">
        <v>602</v>
      </c>
      <c r="E487" s="361" t="s">
        <v>644</v>
      </c>
      <c r="F487" s="319" t="s">
        <v>231</v>
      </c>
      <c r="G487" s="346" t="s">
        <v>198</v>
      </c>
      <c r="H487" s="347">
        <v>2</v>
      </c>
      <c r="I487" s="347">
        <v>2</v>
      </c>
      <c r="J487" s="347">
        <v>0</v>
      </c>
      <c r="K487" s="347">
        <v>0</v>
      </c>
      <c r="L487" s="347">
        <v>0</v>
      </c>
      <c r="M487" s="347">
        <v>0</v>
      </c>
      <c r="N487" s="347">
        <v>0</v>
      </c>
      <c r="O487" s="347">
        <v>0</v>
      </c>
      <c r="P487" s="347">
        <v>0</v>
      </c>
      <c r="Q487" s="347">
        <v>1</v>
      </c>
      <c r="R487" s="347">
        <v>20</v>
      </c>
      <c r="S487" s="347">
        <v>10</v>
      </c>
      <c r="T487" s="347">
        <v>2</v>
      </c>
      <c r="U487" s="347" t="s">
        <v>265</v>
      </c>
      <c r="V487" s="314" t="s">
        <v>318</v>
      </c>
      <c r="W487" s="315">
        <v>2</v>
      </c>
      <c r="X487" s="323">
        <v>2</v>
      </c>
      <c r="Y487" s="323" t="s">
        <v>504</v>
      </c>
      <c r="Z487" s="321"/>
      <c r="AA487" s="321"/>
      <c r="AB487" s="321"/>
      <c r="AC487" t="s">
        <v>231</v>
      </c>
    </row>
    <row r="488" spans="1:29" ht="26.25" hidden="1" customHeight="1">
      <c r="A488" s="307"/>
      <c r="B488" s="316" t="s">
        <v>601</v>
      </c>
      <c r="C488" s="355" t="s">
        <v>264</v>
      </c>
      <c r="D488" s="345" t="s">
        <v>602</v>
      </c>
      <c r="E488" s="361" t="s">
        <v>643</v>
      </c>
      <c r="F488" s="319" t="s">
        <v>234</v>
      </c>
      <c r="G488" s="346" t="s">
        <v>10</v>
      </c>
      <c r="H488" s="347">
        <v>2</v>
      </c>
      <c r="I488" s="347">
        <v>2</v>
      </c>
      <c r="J488" s="347">
        <v>0</v>
      </c>
      <c r="K488" s="347">
        <v>0</v>
      </c>
      <c r="L488" s="347">
        <v>0</v>
      </c>
      <c r="M488" s="347">
        <v>0</v>
      </c>
      <c r="N488" s="347">
        <v>0</v>
      </c>
      <c r="O488" s="347">
        <v>0</v>
      </c>
      <c r="P488" s="347">
        <v>0</v>
      </c>
      <c r="Q488" s="347">
        <v>1</v>
      </c>
      <c r="R488" s="347">
        <v>30</v>
      </c>
      <c r="S488" s="347">
        <v>0</v>
      </c>
      <c r="T488" s="347">
        <v>3</v>
      </c>
      <c r="U488" s="347" t="s">
        <v>265</v>
      </c>
      <c r="V488" s="314" t="s">
        <v>318</v>
      </c>
      <c r="W488" s="315">
        <v>2</v>
      </c>
      <c r="X488" s="323">
        <v>3</v>
      </c>
      <c r="Y488" s="323" t="s">
        <v>505</v>
      </c>
      <c r="Z488" s="321"/>
      <c r="AA488" s="321"/>
      <c r="AB488" s="321"/>
      <c r="AC488" t="s">
        <v>234</v>
      </c>
    </row>
    <row r="489" spans="1:29" ht="26.25" hidden="1" customHeight="1">
      <c r="A489" s="307"/>
      <c r="B489" s="316" t="s">
        <v>601</v>
      </c>
      <c r="C489" s="355" t="s">
        <v>645</v>
      </c>
      <c r="D489" s="307"/>
      <c r="E489" s="358"/>
      <c r="F489" s="319" t="s">
        <v>646</v>
      </c>
      <c r="G489" s="346" t="s">
        <v>647</v>
      </c>
      <c r="H489" s="347">
        <v>3</v>
      </c>
      <c r="I489" s="347">
        <v>2</v>
      </c>
      <c r="J489" s="347">
        <v>1</v>
      </c>
      <c r="K489" s="347">
        <v>0</v>
      </c>
      <c r="L489" s="347">
        <v>0</v>
      </c>
      <c r="M489" s="347">
        <v>0</v>
      </c>
      <c r="N489" s="347">
        <v>0</v>
      </c>
      <c r="O489" s="347">
        <v>0</v>
      </c>
      <c r="P489" s="347">
        <v>0</v>
      </c>
      <c r="Q489" s="347">
        <v>1</v>
      </c>
      <c r="R489" s="347">
        <v>0</v>
      </c>
      <c r="S489" s="347">
        <v>0</v>
      </c>
      <c r="T489" s="347">
        <v>0</v>
      </c>
      <c r="U489" s="347" t="s">
        <v>254</v>
      </c>
      <c r="V489" s="314" t="s">
        <v>318</v>
      </c>
      <c r="W489" s="315">
        <v>2</v>
      </c>
      <c r="X489" s="321"/>
      <c r="Y489" s="321"/>
      <c r="Z489" s="321"/>
      <c r="AA489" s="321"/>
      <c r="AB489" s="321"/>
      <c r="AC489" t="s">
        <v>646</v>
      </c>
    </row>
    <row r="490" spans="1:29" ht="26.25" hidden="1" customHeight="1">
      <c r="A490" s="307"/>
      <c r="B490" s="316" t="s">
        <v>601</v>
      </c>
      <c r="C490" s="355" t="s">
        <v>610</v>
      </c>
      <c r="D490" s="345" t="s">
        <v>602</v>
      </c>
      <c r="E490" s="361" t="s">
        <v>611</v>
      </c>
      <c r="F490" s="319" t="s">
        <v>612</v>
      </c>
      <c r="G490" s="346" t="s">
        <v>257</v>
      </c>
      <c r="H490" s="347">
        <v>5</v>
      </c>
      <c r="I490" s="347">
        <v>5</v>
      </c>
      <c r="J490" s="347">
        <v>0</v>
      </c>
      <c r="K490" s="347">
        <v>0</v>
      </c>
      <c r="L490" s="347">
        <v>0</v>
      </c>
      <c r="M490" s="347">
        <v>0</v>
      </c>
      <c r="N490" s="347">
        <v>0</v>
      </c>
      <c r="O490" s="347">
        <v>0</v>
      </c>
      <c r="P490" s="347">
        <v>0</v>
      </c>
      <c r="Q490" s="347">
        <v>1</v>
      </c>
      <c r="R490" s="347">
        <v>0</v>
      </c>
      <c r="S490" s="347">
        <v>0</v>
      </c>
      <c r="T490" s="347">
        <v>0</v>
      </c>
      <c r="U490" s="347" t="s">
        <v>254</v>
      </c>
      <c r="V490" s="314" t="s">
        <v>318</v>
      </c>
      <c r="W490" s="315">
        <v>2</v>
      </c>
      <c r="X490" s="321"/>
      <c r="Y490" s="323" t="s">
        <v>504</v>
      </c>
      <c r="Z490" s="321"/>
      <c r="AA490" s="321"/>
      <c r="AB490" s="321"/>
      <c r="AC490" t="s">
        <v>612</v>
      </c>
    </row>
    <row r="491" spans="1:29" ht="26.25" hidden="1" customHeight="1">
      <c r="A491" s="307"/>
      <c r="B491" s="316" t="s">
        <v>601</v>
      </c>
      <c r="C491" s="355" t="s">
        <v>610</v>
      </c>
      <c r="D491" s="345" t="s">
        <v>602</v>
      </c>
      <c r="E491" s="361" t="s">
        <v>613</v>
      </c>
      <c r="F491" s="319" t="s">
        <v>614</v>
      </c>
      <c r="G491" s="346" t="s">
        <v>263</v>
      </c>
      <c r="H491" s="347">
        <v>5</v>
      </c>
      <c r="I491" s="347">
        <v>5</v>
      </c>
      <c r="J491" s="347">
        <v>0</v>
      </c>
      <c r="K491" s="347">
        <v>0</v>
      </c>
      <c r="L491" s="347">
        <v>0</v>
      </c>
      <c r="M491" s="347">
        <v>0</v>
      </c>
      <c r="N491" s="347">
        <v>0</v>
      </c>
      <c r="O491" s="347">
        <v>0</v>
      </c>
      <c r="P491" s="347">
        <v>0</v>
      </c>
      <c r="Q491" s="347">
        <v>1</v>
      </c>
      <c r="R491" s="347">
        <v>0</v>
      </c>
      <c r="S491" s="347">
        <v>0</v>
      </c>
      <c r="T491" s="347">
        <v>0</v>
      </c>
      <c r="U491" s="347" t="s">
        <v>254</v>
      </c>
      <c r="V491" s="314" t="s">
        <v>318</v>
      </c>
      <c r="W491" s="315">
        <v>2</v>
      </c>
      <c r="X491" s="321"/>
      <c r="Y491" s="323" t="s">
        <v>504</v>
      </c>
      <c r="Z491" s="321"/>
      <c r="AA491" s="321"/>
      <c r="AB491" s="321"/>
      <c r="AC491" t="s">
        <v>614</v>
      </c>
    </row>
    <row r="492" spans="1:29" ht="26.25" hidden="1" customHeight="1">
      <c r="A492" s="307"/>
      <c r="B492" s="316" t="s">
        <v>601</v>
      </c>
      <c r="C492" s="355" t="s">
        <v>610</v>
      </c>
      <c r="D492" s="345" t="s">
        <v>602</v>
      </c>
      <c r="E492" s="361" t="s">
        <v>615</v>
      </c>
      <c r="F492" s="319" t="s">
        <v>616</v>
      </c>
      <c r="G492" s="346" t="s">
        <v>260</v>
      </c>
      <c r="H492" s="347">
        <v>5</v>
      </c>
      <c r="I492" s="347">
        <v>5</v>
      </c>
      <c r="J492" s="347">
        <v>0</v>
      </c>
      <c r="K492" s="347">
        <v>0</v>
      </c>
      <c r="L492" s="347">
        <v>0</v>
      </c>
      <c r="M492" s="347">
        <v>0</v>
      </c>
      <c r="N492" s="347">
        <v>0</v>
      </c>
      <c r="O492" s="347">
        <v>0</v>
      </c>
      <c r="P492" s="347">
        <v>0</v>
      </c>
      <c r="Q492" s="347">
        <v>1</v>
      </c>
      <c r="R492" s="347">
        <v>0</v>
      </c>
      <c r="S492" s="347">
        <v>0</v>
      </c>
      <c r="T492" s="347">
        <v>0</v>
      </c>
      <c r="U492" s="347" t="s">
        <v>254</v>
      </c>
      <c r="V492" s="314" t="s">
        <v>318</v>
      </c>
      <c r="W492" s="315">
        <v>2</v>
      </c>
      <c r="X492" s="320" t="s">
        <v>617</v>
      </c>
      <c r="Y492" s="323" t="s">
        <v>504</v>
      </c>
      <c r="Z492" s="321"/>
      <c r="AA492" s="321"/>
      <c r="AB492" s="321"/>
      <c r="AC492" t="s">
        <v>616</v>
      </c>
    </row>
    <row r="493" spans="1:29" ht="26.25" hidden="1" customHeight="1">
      <c r="A493" s="307"/>
      <c r="B493" s="316" t="s">
        <v>601</v>
      </c>
      <c r="C493" s="355" t="s">
        <v>610</v>
      </c>
      <c r="D493" s="345" t="s">
        <v>602</v>
      </c>
      <c r="E493" s="361" t="s">
        <v>631</v>
      </c>
      <c r="F493" s="319" t="s">
        <v>648</v>
      </c>
      <c r="G493" s="346" t="s">
        <v>189</v>
      </c>
      <c r="H493" s="347">
        <v>5</v>
      </c>
      <c r="I493" s="347">
        <v>5</v>
      </c>
      <c r="J493" s="347">
        <v>0</v>
      </c>
      <c r="K493" s="347">
        <v>0</v>
      </c>
      <c r="L493" s="347">
        <v>0</v>
      </c>
      <c r="M493" s="347">
        <v>0</v>
      </c>
      <c r="N493" s="347">
        <v>0</v>
      </c>
      <c r="O493" s="347">
        <v>0</v>
      </c>
      <c r="P493" s="347">
        <v>0</v>
      </c>
      <c r="Q493" s="347">
        <v>1</v>
      </c>
      <c r="R493" s="347">
        <v>0</v>
      </c>
      <c r="S493" s="347">
        <v>0</v>
      </c>
      <c r="T493" s="347">
        <v>0</v>
      </c>
      <c r="U493" s="347" t="s">
        <v>254</v>
      </c>
      <c r="V493" s="314" t="s">
        <v>318</v>
      </c>
      <c r="W493" s="315">
        <v>2</v>
      </c>
      <c r="X493" s="321"/>
      <c r="Y493" s="323" t="s">
        <v>505</v>
      </c>
      <c r="Z493" s="321"/>
      <c r="AA493" s="319"/>
      <c r="AB493" s="321"/>
      <c r="AC493" s="523" t="s">
        <v>648</v>
      </c>
    </row>
    <row r="494" spans="1:29" ht="26.25" hidden="1" customHeight="1">
      <c r="A494" s="307"/>
      <c r="B494" s="316" t="s">
        <v>601</v>
      </c>
      <c r="C494" s="355" t="s">
        <v>264</v>
      </c>
      <c r="D494" s="345" t="s">
        <v>602</v>
      </c>
      <c r="E494" s="361" t="s">
        <v>643</v>
      </c>
      <c r="F494" s="319" t="s">
        <v>635</v>
      </c>
      <c r="G494" s="346" t="s">
        <v>636</v>
      </c>
      <c r="H494" s="347">
        <v>2</v>
      </c>
      <c r="I494" s="347">
        <v>2</v>
      </c>
      <c r="J494" s="347">
        <v>0</v>
      </c>
      <c r="K494" s="347">
        <v>0</v>
      </c>
      <c r="L494" s="347">
        <v>0</v>
      </c>
      <c r="M494" s="347">
        <v>0</v>
      </c>
      <c r="N494" s="347">
        <v>0</v>
      </c>
      <c r="O494" s="347">
        <v>0</v>
      </c>
      <c r="P494" s="347">
        <v>0</v>
      </c>
      <c r="Q494" s="347">
        <v>1</v>
      </c>
      <c r="R494" s="347">
        <v>0</v>
      </c>
      <c r="S494" s="347">
        <v>0</v>
      </c>
      <c r="T494" s="347">
        <v>0</v>
      </c>
      <c r="U494" s="347" t="s">
        <v>265</v>
      </c>
      <c r="V494" s="314" t="s">
        <v>318</v>
      </c>
      <c r="W494" s="315">
        <v>2</v>
      </c>
      <c r="X494" s="321"/>
      <c r="Y494" s="323" t="s">
        <v>504</v>
      </c>
      <c r="Z494" s="321"/>
      <c r="AA494" s="321"/>
      <c r="AB494" s="321"/>
      <c r="AC494" t="s">
        <v>635</v>
      </c>
    </row>
    <row r="495" spans="1:29" ht="26.25" hidden="1" customHeight="1">
      <c r="A495" s="307"/>
      <c r="B495" s="316" t="s">
        <v>601</v>
      </c>
      <c r="C495" s="355" t="s">
        <v>629</v>
      </c>
      <c r="D495" s="307"/>
      <c r="E495" s="358"/>
      <c r="F495" s="319" t="s">
        <v>649</v>
      </c>
      <c r="G495" s="346" t="s">
        <v>650</v>
      </c>
      <c r="H495" s="347">
        <v>2</v>
      </c>
      <c r="I495" s="347">
        <v>1</v>
      </c>
      <c r="J495" s="347">
        <v>0</v>
      </c>
      <c r="K495" s="347">
        <v>1</v>
      </c>
      <c r="L495" s="347">
        <v>0</v>
      </c>
      <c r="M495" s="347">
        <v>0</v>
      </c>
      <c r="N495" s="347">
        <v>0</v>
      </c>
      <c r="O495" s="347">
        <v>0</v>
      </c>
      <c r="P495" s="347">
        <v>0</v>
      </c>
      <c r="Q495" s="347">
        <v>1</v>
      </c>
      <c r="R495" s="347">
        <v>0</v>
      </c>
      <c r="S495" s="347">
        <v>0</v>
      </c>
      <c r="T495" s="347">
        <v>0</v>
      </c>
      <c r="U495" s="347" t="s">
        <v>254</v>
      </c>
      <c r="V495" s="314" t="s">
        <v>318</v>
      </c>
      <c r="W495" s="315">
        <v>2</v>
      </c>
      <c r="X495" s="323" t="s">
        <v>627</v>
      </c>
      <c r="Y495" s="321"/>
      <c r="Z495" s="321"/>
      <c r="AA495" s="321"/>
      <c r="AB495" s="321"/>
      <c r="AC495" t="s">
        <v>649</v>
      </c>
    </row>
    <row r="496" spans="1:29" ht="26.25" hidden="1" customHeight="1">
      <c r="A496" s="307"/>
      <c r="B496" s="316" t="s">
        <v>601</v>
      </c>
      <c r="C496" s="355" t="s">
        <v>610</v>
      </c>
      <c r="D496" s="345" t="s">
        <v>602</v>
      </c>
      <c r="E496" s="361" t="s">
        <v>622</v>
      </c>
      <c r="F496" s="319" t="s">
        <v>623</v>
      </c>
      <c r="G496" s="346" t="s">
        <v>624</v>
      </c>
      <c r="H496" s="347">
        <v>5</v>
      </c>
      <c r="I496" s="347">
        <v>5</v>
      </c>
      <c r="J496" s="347">
        <v>0</v>
      </c>
      <c r="K496" s="347">
        <v>0</v>
      </c>
      <c r="L496" s="347">
        <v>0</v>
      </c>
      <c r="M496" s="347">
        <v>0</v>
      </c>
      <c r="N496" s="347">
        <v>0</v>
      </c>
      <c r="O496" s="347">
        <v>0</v>
      </c>
      <c r="P496" s="347">
        <v>0</v>
      </c>
      <c r="Q496" s="347">
        <v>1</v>
      </c>
      <c r="R496" s="347">
        <v>0</v>
      </c>
      <c r="S496" s="347">
        <v>0</v>
      </c>
      <c r="T496" s="347">
        <v>0</v>
      </c>
      <c r="U496" s="347" t="s">
        <v>254</v>
      </c>
      <c r="V496" s="314" t="s">
        <v>318</v>
      </c>
      <c r="W496" s="315">
        <v>2</v>
      </c>
      <c r="X496" s="321"/>
      <c r="Y496" s="323" t="s">
        <v>504</v>
      </c>
      <c r="Z496" s="321"/>
      <c r="AA496" s="321"/>
      <c r="AB496" s="321"/>
      <c r="AC496" t="s">
        <v>623</v>
      </c>
    </row>
    <row r="497" spans="1:29" ht="26.25" hidden="1" customHeight="1">
      <c r="A497" s="307"/>
      <c r="B497" s="316" t="s">
        <v>601</v>
      </c>
      <c r="C497" s="355" t="s">
        <v>294</v>
      </c>
      <c r="D497" s="345" t="s">
        <v>602</v>
      </c>
      <c r="E497" s="358"/>
      <c r="F497" s="319" t="s">
        <v>651</v>
      </c>
      <c r="G497" s="346" t="s">
        <v>652</v>
      </c>
      <c r="H497" s="347">
        <v>3</v>
      </c>
      <c r="I497" s="347">
        <v>3</v>
      </c>
      <c r="J497" s="347">
        <v>0</v>
      </c>
      <c r="K497" s="347">
        <v>0</v>
      </c>
      <c r="L497" s="347">
        <v>0</v>
      </c>
      <c r="M497" s="347">
        <v>0</v>
      </c>
      <c r="N497" s="347">
        <v>0</v>
      </c>
      <c r="O497" s="347">
        <v>0</v>
      </c>
      <c r="P497" s="347">
        <v>0</v>
      </c>
      <c r="Q497" s="347">
        <v>1</v>
      </c>
      <c r="R497" s="347">
        <v>0</v>
      </c>
      <c r="S497" s="347">
        <v>0</v>
      </c>
      <c r="T497" s="347">
        <v>0</v>
      </c>
      <c r="U497" s="347" t="s">
        <v>254</v>
      </c>
      <c r="V497" s="314" t="s">
        <v>318</v>
      </c>
      <c r="W497" s="315">
        <v>2</v>
      </c>
      <c r="X497" s="323">
        <v>4</v>
      </c>
      <c r="Y497" s="321"/>
      <c r="Z497" s="321"/>
      <c r="AA497" s="321"/>
      <c r="AB497" s="321"/>
      <c r="AC497" t="s">
        <v>651</v>
      </c>
    </row>
    <row r="498" spans="1:29" ht="26.25" hidden="1" customHeight="1">
      <c r="A498" s="311">
        <v>38</v>
      </c>
      <c r="B498" s="340" t="s">
        <v>319</v>
      </c>
      <c r="C498" s="313"/>
      <c r="D498" s="313"/>
      <c r="E498" s="357"/>
      <c r="F498" s="319"/>
      <c r="G498" s="313"/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27" t="s">
        <v>319</v>
      </c>
      <c r="W498" s="334">
        <v>1</v>
      </c>
      <c r="X498" s="313"/>
      <c r="Y498" s="313"/>
      <c r="Z498" s="313"/>
      <c r="AA498" s="313"/>
      <c r="AB498" s="313"/>
      <c r="AC498">
        <v>0</v>
      </c>
    </row>
    <row r="499" spans="1:29" ht="26.25" hidden="1" customHeight="1">
      <c r="A499" s="307"/>
      <c r="B499" s="316" t="s">
        <v>601</v>
      </c>
      <c r="C499" s="355" t="s">
        <v>294</v>
      </c>
      <c r="D499" s="345" t="s">
        <v>602</v>
      </c>
      <c r="E499" s="358"/>
      <c r="F499" s="319" t="s">
        <v>225</v>
      </c>
      <c r="G499" s="346" t="s">
        <v>158</v>
      </c>
      <c r="H499" s="347">
        <v>3</v>
      </c>
      <c r="I499" s="347">
        <v>3</v>
      </c>
      <c r="J499" s="347">
        <v>0</v>
      </c>
      <c r="K499" s="347">
        <v>0</v>
      </c>
      <c r="L499" s="347">
        <v>0</v>
      </c>
      <c r="M499" s="347">
        <v>0</v>
      </c>
      <c r="N499" s="347">
        <v>0</v>
      </c>
      <c r="O499" s="347">
        <v>0</v>
      </c>
      <c r="P499" s="347">
        <v>0</v>
      </c>
      <c r="Q499" s="347">
        <v>1</v>
      </c>
      <c r="R499" s="347">
        <v>40</v>
      </c>
      <c r="S499" s="347">
        <v>50</v>
      </c>
      <c r="T499" s="347">
        <v>4</v>
      </c>
      <c r="U499" s="347" t="s">
        <v>265</v>
      </c>
      <c r="V499" s="327" t="s">
        <v>319</v>
      </c>
      <c r="W499" s="315">
        <v>1</v>
      </c>
      <c r="X499" s="320">
        <v>4</v>
      </c>
      <c r="Y499" s="307"/>
      <c r="Z499" s="321"/>
      <c r="AA499" s="321"/>
      <c r="AB499" s="321"/>
      <c r="AC499" t="s">
        <v>225</v>
      </c>
    </row>
    <row r="500" spans="1:29" ht="26.25" hidden="1" customHeight="1">
      <c r="A500" s="307"/>
      <c r="B500" s="316" t="s">
        <v>601</v>
      </c>
      <c r="C500" s="355" t="s">
        <v>294</v>
      </c>
      <c r="D500" s="345" t="s">
        <v>602</v>
      </c>
      <c r="E500" s="358"/>
      <c r="F500" s="319" t="s">
        <v>221</v>
      </c>
      <c r="G500" s="346" t="s">
        <v>93</v>
      </c>
      <c r="H500" s="347">
        <v>3</v>
      </c>
      <c r="I500" s="347">
        <v>3</v>
      </c>
      <c r="J500" s="347">
        <v>0</v>
      </c>
      <c r="K500" s="347">
        <v>0</v>
      </c>
      <c r="L500" s="347">
        <v>0</v>
      </c>
      <c r="M500" s="347">
        <v>0</v>
      </c>
      <c r="N500" s="347">
        <v>0</v>
      </c>
      <c r="O500" s="347">
        <v>0</v>
      </c>
      <c r="P500" s="347">
        <v>0</v>
      </c>
      <c r="Q500" s="347">
        <v>1</v>
      </c>
      <c r="R500" s="347">
        <v>40</v>
      </c>
      <c r="S500" s="347">
        <v>50</v>
      </c>
      <c r="T500" s="347">
        <v>4</v>
      </c>
      <c r="U500" s="347" t="s">
        <v>265</v>
      </c>
      <c r="V500" s="327" t="s">
        <v>319</v>
      </c>
      <c r="W500" s="315">
        <v>1</v>
      </c>
      <c r="X500" s="320">
        <v>4</v>
      </c>
      <c r="Y500" s="307"/>
      <c r="Z500" s="321"/>
      <c r="AA500" s="321"/>
      <c r="AB500" s="321"/>
      <c r="AC500" t="s">
        <v>221</v>
      </c>
    </row>
    <row r="501" spans="1:29" ht="26.25" hidden="1" customHeight="1">
      <c r="A501" s="307"/>
      <c r="B501" s="316" t="s">
        <v>601</v>
      </c>
      <c r="C501" s="355" t="s">
        <v>264</v>
      </c>
      <c r="D501" s="345" t="s">
        <v>602</v>
      </c>
      <c r="E501" s="358"/>
      <c r="F501" s="319" t="s">
        <v>226</v>
      </c>
      <c r="G501" s="346" t="s">
        <v>192</v>
      </c>
      <c r="H501" s="347">
        <v>2</v>
      </c>
      <c r="I501" s="347">
        <v>2</v>
      </c>
      <c r="J501" s="347">
        <v>0</v>
      </c>
      <c r="K501" s="347">
        <v>0</v>
      </c>
      <c r="L501" s="347">
        <v>0</v>
      </c>
      <c r="M501" s="347">
        <v>0</v>
      </c>
      <c r="N501" s="347">
        <v>0</v>
      </c>
      <c r="O501" s="347">
        <v>0</v>
      </c>
      <c r="P501" s="347">
        <v>0</v>
      </c>
      <c r="Q501" s="347">
        <v>1</v>
      </c>
      <c r="R501" s="347">
        <v>40</v>
      </c>
      <c r="S501" s="347">
        <v>20</v>
      </c>
      <c r="T501" s="347">
        <v>2</v>
      </c>
      <c r="U501" s="347" t="s">
        <v>265</v>
      </c>
      <c r="V501" s="327" t="s">
        <v>319</v>
      </c>
      <c r="W501" s="315">
        <v>1</v>
      </c>
      <c r="X501" s="320">
        <v>2</v>
      </c>
      <c r="Y501" s="307"/>
      <c r="Z501" s="321"/>
      <c r="AA501" s="321"/>
      <c r="AB501" s="321"/>
      <c r="AC501" t="s">
        <v>226</v>
      </c>
    </row>
    <row r="502" spans="1:29" ht="26.25" hidden="1" customHeight="1">
      <c r="A502" s="307"/>
      <c r="B502" s="316" t="s">
        <v>601</v>
      </c>
      <c r="C502" s="355" t="s">
        <v>294</v>
      </c>
      <c r="D502" s="345" t="s">
        <v>602</v>
      </c>
      <c r="E502" s="358"/>
      <c r="F502" s="319" t="s">
        <v>653</v>
      </c>
      <c r="G502" s="346" t="s">
        <v>654</v>
      </c>
      <c r="H502" s="347">
        <v>3</v>
      </c>
      <c r="I502" s="347">
        <v>2</v>
      </c>
      <c r="J502" s="347">
        <v>1</v>
      </c>
      <c r="K502" s="347">
        <v>0</v>
      </c>
      <c r="L502" s="347">
        <v>0</v>
      </c>
      <c r="M502" s="347">
        <v>0</v>
      </c>
      <c r="N502" s="347">
        <v>0</v>
      </c>
      <c r="O502" s="347">
        <v>0</v>
      </c>
      <c r="P502" s="347">
        <v>0</v>
      </c>
      <c r="Q502" s="347">
        <v>1</v>
      </c>
      <c r="R502" s="347">
        <v>100</v>
      </c>
      <c r="S502" s="347">
        <v>20</v>
      </c>
      <c r="T502" s="347">
        <v>4</v>
      </c>
      <c r="U502" s="347" t="s">
        <v>265</v>
      </c>
      <c r="V502" s="327" t="s">
        <v>319</v>
      </c>
      <c r="W502" s="315">
        <v>1</v>
      </c>
      <c r="X502" s="323" t="s">
        <v>655</v>
      </c>
      <c r="Y502" s="321"/>
      <c r="Z502" s="321"/>
      <c r="AA502" s="321"/>
      <c r="AB502" s="321"/>
      <c r="AC502" t="s">
        <v>653</v>
      </c>
    </row>
    <row r="503" spans="1:29" ht="26.25" hidden="1" customHeight="1">
      <c r="A503" s="307"/>
      <c r="B503" s="316" t="s">
        <v>601</v>
      </c>
      <c r="C503" s="355" t="s">
        <v>610</v>
      </c>
      <c r="D503" s="345" t="s">
        <v>602</v>
      </c>
      <c r="E503" s="361" t="s">
        <v>613</v>
      </c>
      <c r="F503" s="319" t="s">
        <v>614</v>
      </c>
      <c r="G503" s="346" t="s">
        <v>263</v>
      </c>
      <c r="H503" s="347">
        <v>5</v>
      </c>
      <c r="I503" s="347">
        <v>5</v>
      </c>
      <c r="J503" s="347">
        <v>0</v>
      </c>
      <c r="K503" s="347">
        <v>0</v>
      </c>
      <c r="L503" s="347">
        <v>0</v>
      </c>
      <c r="M503" s="347">
        <v>0</v>
      </c>
      <c r="N503" s="347">
        <v>0</v>
      </c>
      <c r="O503" s="347">
        <v>0</v>
      </c>
      <c r="P503" s="347">
        <v>0</v>
      </c>
      <c r="Q503" s="347">
        <v>1</v>
      </c>
      <c r="R503" s="347">
        <v>0</v>
      </c>
      <c r="S503" s="347">
        <v>0</v>
      </c>
      <c r="T503" s="347">
        <v>0</v>
      </c>
      <c r="U503" s="347" t="s">
        <v>254</v>
      </c>
      <c r="V503" s="327" t="s">
        <v>319</v>
      </c>
      <c r="W503" s="315">
        <v>1</v>
      </c>
      <c r="X503" s="307"/>
      <c r="Y503" s="323" t="s">
        <v>504</v>
      </c>
      <c r="Z503" s="321"/>
      <c r="AA503" s="321"/>
      <c r="AB503" s="321"/>
      <c r="AC503" t="s">
        <v>614</v>
      </c>
    </row>
    <row r="504" spans="1:29" ht="26.25" hidden="1" customHeight="1">
      <c r="A504" s="307"/>
      <c r="B504" s="316" t="s">
        <v>601</v>
      </c>
      <c r="C504" s="355" t="s">
        <v>610</v>
      </c>
      <c r="D504" s="345" t="s">
        <v>602</v>
      </c>
      <c r="E504" s="361" t="s">
        <v>615</v>
      </c>
      <c r="F504" s="319" t="s">
        <v>616</v>
      </c>
      <c r="G504" s="346" t="s">
        <v>260</v>
      </c>
      <c r="H504" s="347">
        <v>5</v>
      </c>
      <c r="I504" s="347">
        <v>5</v>
      </c>
      <c r="J504" s="347">
        <v>0</v>
      </c>
      <c r="K504" s="347">
        <v>0</v>
      </c>
      <c r="L504" s="347">
        <v>0</v>
      </c>
      <c r="M504" s="347">
        <v>0</v>
      </c>
      <c r="N504" s="347">
        <v>0</v>
      </c>
      <c r="O504" s="347">
        <v>0</v>
      </c>
      <c r="P504" s="347">
        <v>0</v>
      </c>
      <c r="Q504" s="347">
        <v>1</v>
      </c>
      <c r="R504" s="347">
        <v>0</v>
      </c>
      <c r="S504" s="347">
        <v>0</v>
      </c>
      <c r="T504" s="347">
        <v>0</v>
      </c>
      <c r="U504" s="347" t="s">
        <v>254</v>
      </c>
      <c r="V504" s="327" t="s">
        <v>319</v>
      </c>
      <c r="W504" s="315">
        <v>1</v>
      </c>
      <c r="X504" s="320" t="s">
        <v>617</v>
      </c>
      <c r="Y504" s="323" t="s">
        <v>504</v>
      </c>
      <c r="Z504" s="321"/>
      <c r="AA504" s="321"/>
      <c r="AB504" s="321"/>
      <c r="AC504" t="s">
        <v>616</v>
      </c>
    </row>
    <row r="505" spans="1:29" ht="26.25" hidden="1" customHeight="1">
      <c r="A505" s="307"/>
      <c r="B505" s="316" t="s">
        <v>601</v>
      </c>
      <c r="C505" s="355" t="s">
        <v>610</v>
      </c>
      <c r="D505" s="345" t="s">
        <v>602</v>
      </c>
      <c r="E505" s="361" t="s">
        <v>631</v>
      </c>
      <c r="F505" s="319" t="s">
        <v>657</v>
      </c>
      <c r="G505" s="346" t="s">
        <v>658</v>
      </c>
      <c r="H505" s="347">
        <v>5</v>
      </c>
      <c r="I505" s="347">
        <v>5</v>
      </c>
      <c r="J505" s="347">
        <v>0</v>
      </c>
      <c r="K505" s="347">
        <v>0</v>
      </c>
      <c r="L505" s="347">
        <v>0</v>
      </c>
      <c r="M505" s="347">
        <v>0</v>
      </c>
      <c r="N505" s="347">
        <v>0</v>
      </c>
      <c r="O505" s="347">
        <v>0</v>
      </c>
      <c r="P505" s="347">
        <v>0</v>
      </c>
      <c r="Q505" s="347">
        <v>1</v>
      </c>
      <c r="R505" s="347">
        <v>0</v>
      </c>
      <c r="S505" s="347">
        <v>0</v>
      </c>
      <c r="T505" s="347">
        <v>0</v>
      </c>
      <c r="U505" s="347" t="s">
        <v>254</v>
      </c>
      <c r="V505" s="327" t="s">
        <v>319</v>
      </c>
      <c r="W505" s="315">
        <v>1</v>
      </c>
      <c r="X505" s="320" t="s">
        <v>620</v>
      </c>
      <c r="Y505" s="323" t="s">
        <v>505</v>
      </c>
      <c r="Z505" s="321"/>
      <c r="AA505" s="321"/>
      <c r="AB505" s="325" t="s">
        <v>621</v>
      </c>
      <c r="AC505" t="s">
        <v>657</v>
      </c>
    </row>
    <row r="506" spans="1:29" ht="26.25" hidden="1" customHeight="1">
      <c r="A506" s="307"/>
      <c r="B506" s="316" t="s">
        <v>601</v>
      </c>
      <c r="C506" s="355" t="s">
        <v>610</v>
      </c>
      <c r="D506" s="345" t="s">
        <v>602</v>
      </c>
      <c r="E506" s="361" t="s">
        <v>622</v>
      </c>
      <c r="F506" s="319" t="s">
        <v>623</v>
      </c>
      <c r="G506" s="346" t="s">
        <v>624</v>
      </c>
      <c r="H506" s="347">
        <v>5</v>
      </c>
      <c r="I506" s="347">
        <v>5</v>
      </c>
      <c r="J506" s="347">
        <v>0</v>
      </c>
      <c r="K506" s="347">
        <v>0</v>
      </c>
      <c r="L506" s="347">
        <v>0</v>
      </c>
      <c r="M506" s="347">
        <v>0</v>
      </c>
      <c r="N506" s="347">
        <v>0</v>
      </c>
      <c r="O506" s="347">
        <v>0</v>
      </c>
      <c r="P506" s="347">
        <v>0</v>
      </c>
      <c r="Q506" s="347">
        <v>1</v>
      </c>
      <c r="R506" s="347">
        <v>0</v>
      </c>
      <c r="S506" s="347">
        <v>0</v>
      </c>
      <c r="T506" s="347">
        <v>0</v>
      </c>
      <c r="U506" s="347" t="s">
        <v>254</v>
      </c>
      <c r="V506" s="327" t="s">
        <v>319</v>
      </c>
      <c r="W506" s="315">
        <v>1</v>
      </c>
      <c r="X506" s="307"/>
      <c r="Y506" s="323" t="s">
        <v>504</v>
      </c>
      <c r="Z506" s="321"/>
      <c r="AA506" s="321"/>
      <c r="AB506" s="321"/>
      <c r="AC506" t="s">
        <v>623</v>
      </c>
    </row>
    <row r="507" spans="1:29" ht="26.25" hidden="1" customHeight="1">
      <c r="A507" s="307"/>
      <c r="B507" s="316" t="s">
        <v>601</v>
      </c>
      <c r="C507" s="355" t="s">
        <v>610</v>
      </c>
      <c r="D507" s="345" t="s">
        <v>602</v>
      </c>
      <c r="E507" s="361" t="s">
        <v>611</v>
      </c>
      <c r="F507" s="319" t="s">
        <v>612</v>
      </c>
      <c r="G507" s="346" t="s">
        <v>257</v>
      </c>
      <c r="H507" s="347">
        <v>5</v>
      </c>
      <c r="I507" s="347">
        <v>5</v>
      </c>
      <c r="J507" s="347">
        <v>0</v>
      </c>
      <c r="K507" s="347">
        <v>0</v>
      </c>
      <c r="L507" s="347">
        <v>0</v>
      </c>
      <c r="M507" s="347">
        <v>0</v>
      </c>
      <c r="N507" s="347">
        <v>0</v>
      </c>
      <c r="O507" s="347">
        <v>0</v>
      </c>
      <c r="P507" s="347">
        <v>0</v>
      </c>
      <c r="Q507" s="347">
        <v>1</v>
      </c>
      <c r="R507" s="347">
        <v>0</v>
      </c>
      <c r="S507" s="347">
        <v>0</v>
      </c>
      <c r="T507" s="347">
        <v>0</v>
      </c>
      <c r="U507" s="347" t="s">
        <v>254</v>
      </c>
      <c r="V507" s="327" t="s">
        <v>319</v>
      </c>
      <c r="W507" s="315">
        <v>1</v>
      </c>
      <c r="X507" s="307"/>
      <c r="Y507" s="323" t="s">
        <v>504</v>
      </c>
      <c r="Z507" s="321"/>
      <c r="AA507" s="321"/>
      <c r="AB507" s="321"/>
      <c r="AC507" t="s">
        <v>612</v>
      </c>
    </row>
    <row r="508" spans="1:29" ht="26.25" hidden="1" customHeight="1">
      <c r="A508" s="307"/>
      <c r="B508" s="316" t="s">
        <v>601</v>
      </c>
      <c r="C508" s="355" t="s">
        <v>629</v>
      </c>
      <c r="D508" s="307"/>
      <c r="E508" s="358"/>
      <c r="F508" s="319" t="s">
        <v>715</v>
      </c>
      <c r="G508" s="346" t="s">
        <v>27</v>
      </c>
      <c r="H508" s="347">
        <v>2</v>
      </c>
      <c r="I508" s="347">
        <v>2</v>
      </c>
      <c r="J508" s="347">
        <v>0</v>
      </c>
      <c r="K508" s="347">
        <v>0</v>
      </c>
      <c r="L508" s="347">
        <v>0</v>
      </c>
      <c r="M508" s="347">
        <v>0</v>
      </c>
      <c r="N508" s="347">
        <v>0</v>
      </c>
      <c r="O508" s="347">
        <v>0</v>
      </c>
      <c r="P508" s="347">
        <v>0</v>
      </c>
      <c r="Q508" s="347">
        <v>1</v>
      </c>
      <c r="R508" s="347">
        <v>0</v>
      </c>
      <c r="S508" s="347">
        <v>0</v>
      </c>
      <c r="T508" s="347">
        <v>0</v>
      </c>
      <c r="U508" s="347" t="s">
        <v>254</v>
      </c>
      <c r="V508" s="327" t="s">
        <v>319</v>
      </c>
      <c r="W508" s="315">
        <v>1</v>
      </c>
      <c r="X508" s="320" t="s">
        <v>733</v>
      </c>
      <c r="Y508" s="321"/>
      <c r="Z508" s="321"/>
      <c r="AA508" s="321"/>
      <c r="AB508" s="325" t="s">
        <v>734</v>
      </c>
      <c r="AC508" t="s">
        <v>715</v>
      </c>
    </row>
    <row r="509" spans="1:29" ht="26.25" hidden="1" customHeight="1">
      <c r="A509" s="307"/>
      <c r="B509" s="316" t="s">
        <v>601</v>
      </c>
      <c r="C509" s="355" t="s">
        <v>629</v>
      </c>
      <c r="D509" s="307"/>
      <c r="E509" s="358"/>
      <c r="F509" s="319" t="s">
        <v>660</v>
      </c>
      <c r="G509" s="346" t="s">
        <v>159</v>
      </c>
      <c r="H509" s="347">
        <v>2</v>
      </c>
      <c r="I509" s="347">
        <v>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0</v>
      </c>
      <c r="Q509" s="347">
        <v>1</v>
      </c>
      <c r="R509" s="347">
        <v>0</v>
      </c>
      <c r="S509" s="347">
        <v>0</v>
      </c>
      <c r="T509" s="347">
        <v>0</v>
      </c>
      <c r="U509" s="347" t="s">
        <v>254</v>
      </c>
      <c r="V509" s="327" t="s">
        <v>319</v>
      </c>
      <c r="W509" s="315">
        <v>1</v>
      </c>
      <c r="X509" s="320">
        <v>3</v>
      </c>
      <c r="Y509" s="320" t="s">
        <v>505</v>
      </c>
      <c r="Z509" s="321"/>
      <c r="AA509" s="321"/>
      <c r="AB509" s="321"/>
      <c r="AC509" t="s">
        <v>660</v>
      </c>
    </row>
    <row r="510" spans="1:29" ht="26.25" hidden="1" customHeight="1">
      <c r="A510" s="307"/>
      <c r="B510" s="316" t="s">
        <v>601</v>
      </c>
      <c r="C510" s="355" t="s">
        <v>625</v>
      </c>
      <c r="D510" s="307"/>
      <c r="E510" s="358"/>
      <c r="F510" s="319" t="s">
        <v>659</v>
      </c>
      <c r="G510" s="346" t="s">
        <v>30</v>
      </c>
      <c r="H510" s="347">
        <v>3</v>
      </c>
      <c r="I510" s="347">
        <v>3</v>
      </c>
      <c r="J510" s="347">
        <v>0</v>
      </c>
      <c r="K510" s="347">
        <v>0</v>
      </c>
      <c r="L510" s="347">
        <v>0</v>
      </c>
      <c r="M510" s="347">
        <v>0</v>
      </c>
      <c r="N510" s="347">
        <v>0</v>
      </c>
      <c r="O510" s="347">
        <v>0</v>
      </c>
      <c r="P510" s="347">
        <v>0</v>
      </c>
      <c r="Q510" s="347">
        <v>1</v>
      </c>
      <c r="R510" s="347">
        <v>0</v>
      </c>
      <c r="S510" s="347">
        <v>0</v>
      </c>
      <c r="T510" s="347">
        <v>0</v>
      </c>
      <c r="U510" s="347" t="s">
        <v>254</v>
      </c>
      <c r="V510" s="327" t="s">
        <v>319</v>
      </c>
      <c r="W510" s="315">
        <v>1</v>
      </c>
      <c r="X510" s="320">
        <v>2</v>
      </c>
      <c r="Y510" s="320" t="s">
        <v>505</v>
      </c>
      <c r="Z510" s="321"/>
      <c r="AA510" s="321"/>
      <c r="AB510" s="321"/>
      <c r="AC510" t="s">
        <v>659</v>
      </c>
    </row>
    <row r="511" spans="1:29" ht="26.25" hidden="1" customHeight="1">
      <c r="A511" s="311">
        <v>39</v>
      </c>
      <c r="B511" s="340" t="s">
        <v>428</v>
      </c>
      <c r="C511" s="313"/>
      <c r="D511" s="313"/>
      <c r="E511" s="357"/>
      <c r="F511" s="319"/>
      <c r="G511" s="313"/>
      <c r="H511" s="313"/>
      <c r="I511" s="313"/>
      <c r="J511" s="313"/>
      <c r="K511" s="313"/>
      <c r="L511" s="313"/>
      <c r="M511" s="313"/>
      <c r="N511" s="313"/>
      <c r="O511" s="313"/>
      <c r="P511" s="313"/>
      <c r="Q511" s="313"/>
      <c r="R511" s="313"/>
      <c r="S511" s="313"/>
      <c r="T511" s="313"/>
      <c r="U511" s="313"/>
      <c r="V511" s="314" t="s">
        <v>560</v>
      </c>
      <c r="W511" s="334">
        <v>1</v>
      </c>
      <c r="X511" s="313"/>
      <c r="Y511" s="313"/>
      <c r="Z511" s="313"/>
      <c r="AA511" s="313"/>
      <c r="AB511" s="313"/>
      <c r="AC511">
        <v>0</v>
      </c>
    </row>
    <row r="512" spans="1:29" ht="26.25" hidden="1" customHeight="1">
      <c r="A512" s="307"/>
      <c r="B512" s="316" t="s">
        <v>601</v>
      </c>
      <c r="C512" s="355" t="s">
        <v>607</v>
      </c>
      <c r="D512" s="307"/>
      <c r="E512" s="358"/>
      <c r="F512" s="319" t="s">
        <v>201</v>
      </c>
      <c r="G512" s="346" t="s">
        <v>180</v>
      </c>
      <c r="H512" s="347">
        <v>3</v>
      </c>
      <c r="I512" s="347">
        <v>3</v>
      </c>
      <c r="J512" s="347">
        <v>0</v>
      </c>
      <c r="K512" s="347">
        <v>0</v>
      </c>
      <c r="L512" s="347">
        <v>0</v>
      </c>
      <c r="M512" s="347">
        <v>0</v>
      </c>
      <c r="N512" s="347">
        <v>0</v>
      </c>
      <c r="O512" s="347">
        <v>0</v>
      </c>
      <c r="P512" s="347">
        <v>0</v>
      </c>
      <c r="Q512" s="347">
        <v>1</v>
      </c>
      <c r="R512" s="347">
        <v>30</v>
      </c>
      <c r="S512" s="347">
        <v>15</v>
      </c>
      <c r="T512" s="347">
        <v>2</v>
      </c>
      <c r="U512" s="347" t="s">
        <v>265</v>
      </c>
      <c r="V512" s="314" t="s">
        <v>560</v>
      </c>
      <c r="W512" s="315">
        <v>1</v>
      </c>
      <c r="X512" s="320" t="s">
        <v>608</v>
      </c>
      <c r="Y512" s="321"/>
      <c r="Z512" s="307"/>
      <c r="AA512" s="307"/>
      <c r="AB512" s="307"/>
      <c r="AC512" t="s">
        <v>201</v>
      </c>
    </row>
    <row r="513" spans="1:29" ht="26.25" hidden="1" customHeight="1">
      <c r="A513" s="307"/>
      <c r="B513" s="316" t="s">
        <v>601</v>
      </c>
      <c r="C513" s="355" t="s">
        <v>264</v>
      </c>
      <c r="D513" s="345" t="s">
        <v>602</v>
      </c>
      <c r="E513" s="361" t="s">
        <v>662</v>
      </c>
      <c r="F513" s="319" t="s">
        <v>282</v>
      </c>
      <c r="G513" s="346" t="s">
        <v>283</v>
      </c>
      <c r="H513" s="347">
        <v>2</v>
      </c>
      <c r="I513" s="347">
        <v>2</v>
      </c>
      <c r="J513" s="347">
        <v>0</v>
      </c>
      <c r="K513" s="347">
        <v>0</v>
      </c>
      <c r="L513" s="347">
        <v>0</v>
      </c>
      <c r="M513" s="347">
        <v>0</v>
      </c>
      <c r="N513" s="347">
        <v>0</v>
      </c>
      <c r="O513" s="347">
        <v>0</v>
      </c>
      <c r="P513" s="347">
        <v>0</v>
      </c>
      <c r="Q513" s="347">
        <v>1</v>
      </c>
      <c r="R513" s="347">
        <v>20</v>
      </c>
      <c r="S513" s="347">
        <v>10</v>
      </c>
      <c r="T513" s="347">
        <v>2</v>
      </c>
      <c r="U513" s="347" t="s">
        <v>265</v>
      </c>
      <c r="V513" s="314" t="s">
        <v>560</v>
      </c>
      <c r="W513" s="315">
        <v>1</v>
      </c>
      <c r="X513" s="320">
        <v>2</v>
      </c>
      <c r="Y513" s="323" t="s">
        <v>735</v>
      </c>
      <c r="Z513" s="307"/>
      <c r="AA513" s="307"/>
      <c r="AB513" s="307"/>
      <c r="AC513" t="s">
        <v>282</v>
      </c>
    </row>
    <row r="514" spans="1:29" ht="26.25" hidden="1" customHeight="1">
      <c r="A514" s="307"/>
      <c r="B514" s="316" t="s">
        <v>601</v>
      </c>
      <c r="C514" s="355" t="s">
        <v>264</v>
      </c>
      <c r="D514" s="345" t="s">
        <v>602</v>
      </c>
      <c r="E514" s="361" t="s">
        <v>662</v>
      </c>
      <c r="F514" s="319" t="s">
        <v>284</v>
      </c>
      <c r="G514" s="346" t="s">
        <v>285</v>
      </c>
      <c r="H514" s="347">
        <v>2</v>
      </c>
      <c r="I514" s="347">
        <v>2</v>
      </c>
      <c r="J514" s="347">
        <v>0</v>
      </c>
      <c r="K514" s="347">
        <v>0</v>
      </c>
      <c r="L514" s="347">
        <v>0</v>
      </c>
      <c r="M514" s="347">
        <v>0</v>
      </c>
      <c r="N514" s="347">
        <v>0</v>
      </c>
      <c r="O514" s="347">
        <v>0</v>
      </c>
      <c r="P514" s="347">
        <v>0</v>
      </c>
      <c r="Q514" s="347">
        <v>1</v>
      </c>
      <c r="R514" s="347">
        <v>20</v>
      </c>
      <c r="S514" s="347">
        <v>10</v>
      </c>
      <c r="T514" s="347">
        <v>2</v>
      </c>
      <c r="U514" s="347" t="s">
        <v>265</v>
      </c>
      <c r="V514" s="314" t="s">
        <v>560</v>
      </c>
      <c r="W514" s="315">
        <v>1</v>
      </c>
      <c r="X514" s="307"/>
      <c r="Y514" s="323" t="s">
        <v>656</v>
      </c>
      <c r="Z514" s="307"/>
      <c r="AA514" s="307"/>
      <c r="AB514" s="307"/>
      <c r="AC514" t="s">
        <v>284</v>
      </c>
    </row>
    <row r="515" spans="1:29" ht="26.25" hidden="1" customHeight="1">
      <c r="A515" s="307"/>
      <c r="B515" s="316" t="s">
        <v>601</v>
      </c>
      <c r="C515" s="355" t="s">
        <v>264</v>
      </c>
      <c r="D515" s="345" t="s">
        <v>602</v>
      </c>
      <c r="E515" s="361" t="s">
        <v>662</v>
      </c>
      <c r="F515" s="319" t="s">
        <v>231</v>
      </c>
      <c r="G515" s="346" t="s">
        <v>198</v>
      </c>
      <c r="H515" s="347">
        <v>2</v>
      </c>
      <c r="I515" s="347">
        <v>2</v>
      </c>
      <c r="J515" s="347">
        <v>0</v>
      </c>
      <c r="K515" s="347">
        <v>0</v>
      </c>
      <c r="L515" s="347">
        <v>0</v>
      </c>
      <c r="M515" s="347">
        <v>0</v>
      </c>
      <c r="N515" s="347">
        <v>0</v>
      </c>
      <c r="O515" s="347">
        <v>0</v>
      </c>
      <c r="P515" s="347">
        <v>0</v>
      </c>
      <c r="Q515" s="347">
        <v>1</v>
      </c>
      <c r="R515" s="347">
        <v>20</v>
      </c>
      <c r="S515" s="347">
        <v>10</v>
      </c>
      <c r="T515" s="347">
        <v>2</v>
      </c>
      <c r="U515" s="347" t="s">
        <v>265</v>
      </c>
      <c r="V515" s="314" t="s">
        <v>560</v>
      </c>
      <c r="W515" s="315">
        <v>1</v>
      </c>
      <c r="X515" s="307"/>
      <c r="Y515" s="323" t="s">
        <v>656</v>
      </c>
      <c r="Z515" s="307"/>
      <c r="AA515" s="307"/>
      <c r="AB515" s="307"/>
      <c r="AC515" t="s">
        <v>231</v>
      </c>
    </row>
    <row r="516" spans="1:29" ht="26.25" hidden="1" customHeight="1">
      <c r="A516" s="307"/>
      <c r="B516" s="316" t="s">
        <v>601</v>
      </c>
      <c r="C516" s="355" t="s">
        <v>645</v>
      </c>
      <c r="D516" s="307"/>
      <c r="E516" s="358"/>
      <c r="F516" s="319" t="s">
        <v>646</v>
      </c>
      <c r="G516" s="346" t="s">
        <v>647</v>
      </c>
      <c r="H516" s="347">
        <v>3</v>
      </c>
      <c r="I516" s="347">
        <v>2</v>
      </c>
      <c r="J516" s="347">
        <v>1</v>
      </c>
      <c r="K516" s="347">
        <v>0</v>
      </c>
      <c r="L516" s="347">
        <v>0</v>
      </c>
      <c r="M516" s="347">
        <v>0</v>
      </c>
      <c r="N516" s="347">
        <v>0</v>
      </c>
      <c r="O516" s="347">
        <v>0</v>
      </c>
      <c r="P516" s="347">
        <v>0</v>
      </c>
      <c r="Q516" s="347">
        <v>1</v>
      </c>
      <c r="R516" s="347">
        <v>0</v>
      </c>
      <c r="S516" s="347">
        <v>0</v>
      </c>
      <c r="T516" s="347">
        <v>0</v>
      </c>
      <c r="U516" s="347" t="s">
        <v>254</v>
      </c>
      <c r="V516" s="314" t="s">
        <v>560</v>
      </c>
      <c r="W516" s="315">
        <v>1</v>
      </c>
      <c r="X516" s="320">
        <v>3</v>
      </c>
      <c r="Y516" s="321"/>
      <c r="Z516" s="307"/>
      <c r="AA516" s="307"/>
      <c r="AB516" s="307"/>
      <c r="AC516" t="s">
        <v>646</v>
      </c>
    </row>
    <row r="517" spans="1:29" ht="26.25" hidden="1" customHeight="1">
      <c r="A517" s="307"/>
      <c r="B517" s="316" t="s">
        <v>601</v>
      </c>
      <c r="C517" s="355" t="s">
        <v>610</v>
      </c>
      <c r="D517" s="345" t="s">
        <v>602</v>
      </c>
      <c r="E517" s="361" t="s">
        <v>611</v>
      </c>
      <c r="F517" s="319" t="s">
        <v>612</v>
      </c>
      <c r="G517" s="346" t="s">
        <v>257</v>
      </c>
      <c r="H517" s="347">
        <v>5</v>
      </c>
      <c r="I517" s="347">
        <v>5</v>
      </c>
      <c r="J517" s="347">
        <v>0</v>
      </c>
      <c r="K517" s="347">
        <v>0</v>
      </c>
      <c r="L517" s="347">
        <v>0</v>
      </c>
      <c r="M517" s="347">
        <v>0</v>
      </c>
      <c r="N517" s="347">
        <v>0</v>
      </c>
      <c r="O517" s="347">
        <v>0</v>
      </c>
      <c r="P517" s="347">
        <v>0</v>
      </c>
      <c r="Q517" s="347">
        <v>1</v>
      </c>
      <c r="R517" s="347">
        <v>0</v>
      </c>
      <c r="S517" s="347">
        <v>0</v>
      </c>
      <c r="T517" s="347">
        <v>0</v>
      </c>
      <c r="U517" s="347" t="s">
        <v>254</v>
      </c>
      <c r="V517" s="314" t="s">
        <v>560</v>
      </c>
      <c r="W517" s="315">
        <v>1</v>
      </c>
      <c r="X517" s="307"/>
      <c r="Y517" s="323" t="s">
        <v>656</v>
      </c>
      <c r="Z517" s="307"/>
      <c r="AA517" s="307"/>
      <c r="AB517" s="307"/>
      <c r="AC517" t="s">
        <v>612</v>
      </c>
    </row>
    <row r="518" spans="1:29" ht="26.25" hidden="1" customHeight="1">
      <c r="A518" s="307"/>
      <c r="B518" s="316" t="s">
        <v>601</v>
      </c>
      <c r="C518" s="355" t="s">
        <v>610</v>
      </c>
      <c r="D518" s="345" t="s">
        <v>602</v>
      </c>
      <c r="E518" s="361" t="s">
        <v>613</v>
      </c>
      <c r="F518" s="319" t="s">
        <v>614</v>
      </c>
      <c r="G518" s="346" t="s">
        <v>263</v>
      </c>
      <c r="H518" s="347">
        <v>5</v>
      </c>
      <c r="I518" s="347">
        <v>5</v>
      </c>
      <c r="J518" s="347">
        <v>0</v>
      </c>
      <c r="K518" s="347">
        <v>0</v>
      </c>
      <c r="L518" s="347">
        <v>0</v>
      </c>
      <c r="M518" s="347">
        <v>0</v>
      </c>
      <c r="N518" s="347">
        <v>0</v>
      </c>
      <c r="O518" s="347">
        <v>0</v>
      </c>
      <c r="P518" s="347">
        <v>0</v>
      </c>
      <c r="Q518" s="347">
        <v>1</v>
      </c>
      <c r="R518" s="347">
        <v>0</v>
      </c>
      <c r="S518" s="347">
        <v>0</v>
      </c>
      <c r="T518" s="347">
        <v>0</v>
      </c>
      <c r="U518" s="347" t="s">
        <v>254</v>
      </c>
      <c r="V518" s="314" t="s">
        <v>560</v>
      </c>
      <c r="W518" s="315">
        <v>1</v>
      </c>
      <c r="X518" s="307"/>
      <c r="Y518" s="323" t="s">
        <v>656</v>
      </c>
      <c r="Z518" s="307"/>
      <c r="AA518" s="307"/>
      <c r="AB518" s="307"/>
      <c r="AC518" t="s">
        <v>614</v>
      </c>
    </row>
    <row r="519" spans="1:29" ht="26.25" hidden="1" customHeight="1">
      <c r="A519" s="307"/>
      <c r="B519" s="316" t="s">
        <v>601</v>
      </c>
      <c r="C519" s="355" t="s">
        <v>610</v>
      </c>
      <c r="D519" s="345" t="s">
        <v>602</v>
      </c>
      <c r="E519" s="361" t="s">
        <v>615</v>
      </c>
      <c r="F519" s="319" t="s">
        <v>616</v>
      </c>
      <c r="G519" s="346" t="s">
        <v>260</v>
      </c>
      <c r="H519" s="347">
        <v>5</v>
      </c>
      <c r="I519" s="347">
        <v>5</v>
      </c>
      <c r="J519" s="347">
        <v>0</v>
      </c>
      <c r="K519" s="347">
        <v>0</v>
      </c>
      <c r="L519" s="347">
        <v>0</v>
      </c>
      <c r="M519" s="347">
        <v>0</v>
      </c>
      <c r="N519" s="347">
        <v>0</v>
      </c>
      <c r="O519" s="347">
        <v>0</v>
      </c>
      <c r="P519" s="347">
        <v>0</v>
      </c>
      <c r="Q519" s="347">
        <v>1</v>
      </c>
      <c r="R519" s="347">
        <v>0</v>
      </c>
      <c r="S519" s="347">
        <v>0</v>
      </c>
      <c r="T519" s="347">
        <v>0</v>
      </c>
      <c r="U519" s="347" t="s">
        <v>254</v>
      </c>
      <c r="V519" s="314" t="s">
        <v>560</v>
      </c>
      <c r="W519" s="315">
        <v>1</v>
      </c>
      <c r="X519" s="307"/>
      <c r="Y519" s="323" t="s">
        <v>656</v>
      </c>
      <c r="Z519" s="307"/>
      <c r="AA519" s="307"/>
      <c r="AB519" s="307"/>
      <c r="AC519" t="s">
        <v>616</v>
      </c>
    </row>
    <row r="520" spans="1:29" ht="26.25" hidden="1" customHeight="1">
      <c r="A520" s="307"/>
      <c r="B520" s="316" t="s">
        <v>601</v>
      </c>
      <c r="C520" s="355" t="s">
        <v>610</v>
      </c>
      <c r="D520" s="345" t="s">
        <v>602</v>
      </c>
      <c r="E520" s="361" t="s">
        <v>631</v>
      </c>
      <c r="F520" s="319" t="s">
        <v>648</v>
      </c>
      <c r="G520" s="346" t="s">
        <v>189</v>
      </c>
      <c r="H520" s="347">
        <v>5</v>
      </c>
      <c r="I520" s="347">
        <v>5</v>
      </c>
      <c r="J520" s="347">
        <v>0</v>
      </c>
      <c r="K520" s="347">
        <v>0</v>
      </c>
      <c r="L520" s="347">
        <v>0</v>
      </c>
      <c r="M520" s="347">
        <v>0</v>
      </c>
      <c r="N520" s="347">
        <v>0</v>
      </c>
      <c r="O520" s="347">
        <v>0</v>
      </c>
      <c r="P520" s="347">
        <v>0</v>
      </c>
      <c r="Q520" s="347">
        <v>1</v>
      </c>
      <c r="R520" s="347">
        <v>0</v>
      </c>
      <c r="S520" s="347">
        <v>0</v>
      </c>
      <c r="T520" s="347">
        <v>0</v>
      </c>
      <c r="U520" s="347" t="s">
        <v>254</v>
      </c>
      <c r="V520" s="314" t="s">
        <v>560</v>
      </c>
      <c r="W520" s="315">
        <v>1</v>
      </c>
      <c r="X520" s="307"/>
      <c r="Y520" s="323" t="s">
        <v>735</v>
      </c>
      <c r="Z520" s="307"/>
      <c r="AA520" s="319"/>
      <c r="AB520" s="307"/>
      <c r="AC520" s="523" t="s">
        <v>648</v>
      </c>
    </row>
    <row r="521" spans="1:29" ht="26.25" hidden="1" customHeight="1">
      <c r="A521" s="307"/>
      <c r="B521" s="316" t="s">
        <v>601</v>
      </c>
      <c r="C521" s="355" t="s">
        <v>264</v>
      </c>
      <c r="D521" s="345" t="s">
        <v>602</v>
      </c>
      <c r="E521" s="358"/>
      <c r="F521" s="319" t="s">
        <v>736</v>
      </c>
      <c r="G521" s="346" t="s">
        <v>737</v>
      </c>
      <c r="H521" s="347">
        <v>2</v>
      </c>
      <c r="I521" s="347">
        <v>2</v>
      </c>
      <c r="J521" s="347">
        <v>0</v>
      </c>
      <c r="K521" s="347">
        <v>0</v>
      </c>
      <c r="L521" s="347">
        <v>0</v>
      </c>
      <c r="M521" s="347">
        <v>0</v>
      </c>
      <c r="N521" s="347">
        <v>0</v>
      </c>
      <c r="O521" s="347">
        <v>0</v>
      </c>
      <c r="P521" s="347">
        <v>0</v>
      </c>
      <c r="Q521" s="347">
        <v>1</v>
      </c>
      <c r="R521" s="347">
        <v>0</v>
      </c>
      <c r="S521" s="347">
        <v>0</v>
      </c>
      <c r="T521" s="347">
        <v>0</v>
      </c>
      <c r="U521" s="347" t="s">
        <v>254</v>
      </c>
      <c r="V521" s="314" t="s">
        <v>560</v>
      </c>
      <c r="W521" s="315">
        <v>1</v>
      </c>
      <c r="X521" s="320">
        <v>2</v>
      </c>
      <c r="Y521" s="307"/>
      <c r="Z521" s="321"/>
      <c r="AA521" s="321"/>
      <c r="AB521" s="321"/>
      <c r="AC521" t="s">
        <v>736</v>
      </c>
    </row>
    <row r="522" spans="1:29" ht="26.25" hidden="1" customHeight="1">
      <c r="A522" s="307"/>
      <c r="B522" s="316" t="s">
        <v>601</v>
      </c>
      <c r="C522" s="355" t="s">
        <v>610</v>
      </c>
      <c r="D522" s="345" t="s">
        <v>602</v>
      </c>
      <c r="E522" s="361" t="s">
        <v>622</v>
      </c>
      <c r="F522" s="319" t="s">
        <v>623</v>
      </c>
      <c r="G522" s="346" t="s">
        <v>624</v>
      </c>
      <c r="H522" s="347">
        <v>5</v>
      </c>
      <c r="I522" s="347">
        <v>5</v>
      </c>
      <c r="J522" s="347">
        <v>0</v>
      </c>
      <c r="K522" s="347">
        <v>0</v>
      </c>
      <c r="L522" s="347">
        <v>0</v>
      </c>
      <c r="M522" s="347">
        <v>0</v>
      </c>
      <c r="N522" s="347">
        <v>0</v>
      </c>
      <c r="O522" s="347">
        <v>0</v>
      </c>
      <c r="P522" s="347">
        <v>0</v>
      </c>
      <c r="Q522" s="347">
        <v>1</v>
      </c>
      <c r="R522" s="347">
        <v>0</v>
      </c>
      <c r="S522" s="347">
        <v>0</v>
      </c>
      <c r="T522" s="347">
        <v>0</v>
      </c>
      <c r="U522" s="347" t="s">
        <v>254</v>
      </c>
      <c r="V522" s="314" t="s">
        <v>560</v>
      </c>
      <c r="W522" s="315">
        <v>1</v>
      </c>
      <c r="X522" s="307"/>
      <c r="Y522" s="320" t="s">
        <v>656</v>
      </c>
      <c r="Z522" s="321"/>
      <c r="AA522" s="321"/>
      <c r="AB522" s="321"/>
      <c r="AC522" t="s">
        <v>623</v>
      </c>
    </row>
    <row r="523" spans="1:29" ht="26.25" hidden="1" customHeight="1">
      <c r="A523" s="307"/>
      <c r="B523" s="316" t="s">
        <v>601</v>
      </c>
      <c r="C523" s="355" t="s">
        <v>294</v>
      </c>
      <c r="D523" s="345" t="s">
        <v>602</v>
      </c>
      <c r="E523" s="358"/>
      <c r="F523" s="319" t="s">
        <v>651</v>
      </c>
      <c r="G523" s="346" t="s">
        <v>652</v>
      </c>
      <c r="H523" s="347">
        <v>3</v>
      </c>
      <c r="I523" s="347">
        <v>3</v>
      </c>
      <c r="J523" s="347">
        <v>0</v>
      </c>
      <c r="K523" s="347">
        <v>0</v>
      </c>
      <c r="L523" s="347">
        <v>0</v>
      </c>
      <c r="M523" s="347">
        <v>0</v>
      </c>
      <c r="N523" s="347">
        <v>0</v>
      </c>
      <c r="O523" s="347">
        <v>0</v>
      </c>
      <c r="P523" s="347">
        <v>0</v>
      </c>
      <c r="Q523" s="347">
        <v>1</v>
      </c>
      <c r="R523" s="347">
        <v>0</v>
      </c>
      <c r="S523" s="347">
        <v>0</v>
      </c>
      <c r="T523" s="347">
        <v>0</v>
      </c>
      <c r="U523" s="347" t="s">
        <v>254</v>
      </c>
      <c r="V523" s="314" t="s">
        <v>560</v>
      </c>
      <c r="W523" s="315">
        <v>1</v>
      </c>
      <c r="X523" s="320">
        <v>4</v>
      </c>
      <c r="Y523" s="307"/>
      <c r="Z523" s="321"/>
      <c r="AA523" s="321"/>
      <c r="AB523" s="321"/>
      <c r="AC523" t="s">
        <v>651</v>
      </c>
    </row>
    <row r="524" spans="1:29" ht="26.25" hidden="1" customHeight="1">
      <c r="A524" s="307"/>
      <c r="B524" s="316" t="s">
        <v>601</v>
      </c>
      <c r="C524" s="355" t="s">
        <v>663</v>
      </c>
      <c r="D524" s="345" t="s">
        <v>602</v>
      </c>
      <c r="E524" s="358"/>
      <c r="F524" s="319" t="s">
        <v>738</v>
      </c>
      <c r="G524" s="346" t="s">
        <v>739</v>
      </c>
      <c r="H524" s="347">
        <v>2</v>
      </c>
      <c r="I524" s="347">
        <v>1</v>
      </c>
      <c r="J524" s="347">
        <v>0</v>
      </c>
      <c r="K524" s="347">
        <v>1</v>
      </c>
      <c r="L524" s="347">
        <v>0</v>
      </c>
      <c r="M524" s="347">
        <v>0</v>
      </c>
      <c r="N524" s="347">
        <v>0</v>
      </c>
      <c r="O524" s="347">
        <v>0</v>
      </c>
      <c r="P524" s="347">
        <v>0</v>
      </c>
      <c r="Q524" s="347">
        <v>1</v>
      </c>
      <c r="R524" s="347">
        <v>0</v>
      </c>
      <c r="S524" s="347">
        <v>0</v>
      </c>
      <c r="T524" s="347">
        <v>0</v>
      </c>
      <c r="U524" s="347" t="s">
        <v>254</v>
      </c>
      <c r="V524" s="314" t="s">
        <v>560</v>
      </c>
      <c r="W524" s="315">
        <v>1</v>
      </c>
      <c r="X524" s="320">
        <v>2</v>
      </c>
      <c r="Y524" s="307"/>
      <c r="Z524" s="321"/>
      <c r="AA524" s="321"/>
      <c r="AB524" s="321"/>
      <c r="AC524" t="s">
        <v>738</v>
      </c>
    </row>
    <row r="525" spans="1:29" ht="26.25" hidden="1" customHeight="1">
      <c r="A525" s="311">
        <v>40</v>
      </c>
      <c r="B525" s="327" t="s">
        <v>320</v>
      </c>
      <c r="C525" s="313"/>
      <c r="D525" s="313"/>
      <c r="E525" s="357"/>
      <c r="F525" s="319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30" t="s">
        <v>320</v>
      </c>
      <c r="W525" s="334">
        <v>2</v>
      </c>
      <c r="X525" s="313"/>
      <c r="Y525" s="313"/>
      <c r="Z525" s="313"/>
      <c r="AA525" s="313"/>
      <c r="AB525" s="313"/>
      <c r="AC525">
        <v>0</v>
      </c>
    </row>
    <row r="526" spans="1:29" ht="26.25" hidden="1" customHeight="1">
      <c r="A526" s="307"/>
      <c r="B526" s="316" t="s">
        <v>601</v>
      </c>
      <c r="C526" s="355" t="s">
        <v>629</v>
      </c>
      <c r="D526" s="345" t="s">
        <v>602</v>
      </c>
      <c r="E526" s="358"/>
      <c r="F526" s="319" t="s">
        <v>216</v>
      </c>
      <c r="G526" s="346" t="s">
        <v>162</v>
      </c>
      <c r="H526" s="347">
        <v>2</v>
      </c>
      <c r="I526" s="347">
        <v>2</v>
      </c>
      <c r="J526" s="347">
        <v>0</v>
      </c>
      <c r="K526" s="347">
        <v>0</v>
      </c>
      <c r="L526" s="347">
        <v>0</v>
      </c>
      <c r="M526" s="347">
        <v>0</v>
      </c>
      <c r="N526" s="347">
        <v>0</v>
      </c>
      <c r="O526" s="347">
        <v>0</v>
      </c>
      <c r="P526" s="347">
        <v>0</v>
      </c>
      <c r="Q526" s="347">
        <v>1</v>
      </c>
      <c r="R526" s="347">
        <v>26</v>
      </c>
      <c r="S526" s="347">
        <v>4</v>
      </c>
      <c r="T526" s="347">
        <v>2</v>
      </c>
      <c r="U526" s="347" t="s">
        <v>265</v>
      </c>
      <c r="V526" s="330" t="s">
        <v>320</v>
      </c>
      <c r="W526" s="315">
        <v>2</v>
      </c>
      <c r="X526" s="320" t="s">
        <v>608</v>
      </c>
      <c r="Y526" s="307"/>
      <c r="Z526" s="321"/>
      <c r="AA526" s="321"/>
      <c r="AB526" s="321"/>
      <c r="AC526" t="s">
        <v>216</v>
      </c>
    </row>
    <row r="527" spans="1:29" ht="26.25" hidden="1" customHeight="1">
      <c r="A527" s="307"/>
      <c r="B527" s="316" t="s">
        <v>601</v>
      </c>
      <c r="C527" s="355" t="s">
        <v>629</v>
      </c>
      <c r="D527" s="345" t="s">
        <v>602</v>
      </c>
      <c r="E527" s="358"/>
      <c r="F527" s="319" t="s">
        <v>217</v>
      </c>
      <c r="G527" s="346" t="s">
        <v>163</v>
      </c>
      <c r="H527" s="347">
        <v>2</v>
      </c>
      <c r="I527" s="347">
        <v>2</v>
      </c>
      <c r="J527" s="347">
        <v>0</v>
      </c>
      <c r="K527" s="347">
        <v>0</v>
      </c>
      <c r="L527" s="347">
        <v>0</v>
      </c>
      <c r="M527" s="347">
        <v>0</v>
      </c>
      <c r="N527" s="347">
        <v>0</v>
      </c>
      <c r="O527" s="347">
        <v>0</v>
      </c>
      <c r="P527" s="347">
        <v>0</v>
      </c>
      <c r="Q527" s="347">
        <v>1</v>
      </c>
      <c r="R527" s="347">
        <v>26</v>
      </c>
      <c r="S527" s="347">
        <v>4</v>
      </c>
      <c r="T527" s="347">
        <v>2</v>
      </c>
      <c r="U527" s="347" t="s">
        <v>265</v>
      </c>
      <c r="V527" s="330" t="s">
        <v>320</v>
      </c>
      <c r="W527" s="315">
        <v>2</v>
      </c>
      <c r="X527" s="320" t="s">
        <v>608</v>
      </c>
      <c r="Y527" s="307"/>
      <c r="Z527" s="321"/>
      <c r="AA527" s="321"/>
      <c r="AB527" s="321"/>
      <c r="AC527" t="s">
        <v>217</v>
      </c>
    </row>
    <row r="528" spans="1:29" ht="26.25" hidden="1" customHeight="1">
      <c r="A528" s="307"/>
      <c r="B528" s="316" t="s">
        <v>601</v>
      </c>
      <c r="C528" s="355" t="s">
        <v>629</v>
      </c>
      <c r="D528" s="345" t="s">
        <v>602</v>
      </c>
      <c r="E528" s="358"/>
      <c r="F528" s="319" t="s">
        <v>218</v>
      </c>
      <c r="G528" s="346" t="s">
        <v>164</v>
      </c>
      <c r="H528" s="347">
        <v>2</v>
      </c>
      <c r="I528" s="347">
        <v>2</v>
      </c>
      <c r="J528" s="347">
        <v>0</v>
      </c>
      <c r="K528" s="347">
        <v>0</v>
      </c>
      <c r="L528" s="347">
        <v>0</v>
      </c>
      <c r="M528" s="347">
        <v>0</v>
      </c>
      <c r="N528" s="347">
        <v>0</v>
      </c>
      <c r="O528" s="347">
        <v>0</v>
      </c>
      <c r="P528" s="347">
        <v>0</v>
      </c>
      <c r="Q528" s="347">
        <v>1</v>
      </c>
      <c r="R528" s="347">
        <v>26</v>
      </c>
      <c r="S528" s="347">
        <v>4</v>
      </c>
      <c r="T528" s="347">
        <v>2</v>
      </c>
      <c r="U528" s="347" t="s">
        <v>265</v>
      </c>
      <c r="V528" s="330" t="s">
        <v>320</v>
      </c>
      <c r="W528" s="315">
        <v>2</v>
      </c>
      <c r="X528" s="320" t="s">
        <v>608</v>
      </c>
      <c r="Y528" s="307"/>
      <c r="Z528" s="321"/>
      <c r="AA528" s="321"/>
      <c r="AB528" s="321"/>
      <c r="AC528" t="s">
        <v>218</v>
      </c>
    </row>
    <row r="529" spans="1:29" ht="26.25" hidden="1" customHeight="1">
      <c r="A529" s="307"/>
      <c r="B529" s="316" t="s">
        <v>601</v>
      </c>
      <c r="C529" s="355" t="s">
        <v>629</v>
      </c>
      <c r="D529" s="345" t="s">
        <v>602</v>
      </c>
      <c r="E529" s="358"/>
      <c r="F529" s="319" t="s">
        <v>219</v>
      </c>
      <c r="G529" s="346" t="s">
        <v>165</v>
      </c>
      <c r="H529" s="347">
        <v>2</v>
      </c>
      <c r="I529" s="347">
        <v>2</v>
      </c>
      <c r="J529" s="347">
        <v>0</v>
      </c>
      <c r="K529" s="347">
        <v>0</v>
      </c>
      <c r="L529" s="347">
        <v>0</v>
      </c>
      <c r="M529" s="347">
        <v>0</v>
      </c>
      <c r="N529" s="347">
        <v>0</v>
      </c>
      <c r="O529" s="347">
        <v>0</v>
      </c>
      <c r="P529" s="347">
        <v>0</v>
      </c>
      <c r="Q529" s="347">
        <v>1</v>
      </c>
      <c r="R529" s="347">
        <v>26</v>
      </c>
      <c r="S529" s="347">
        <v>4</v>
      </c>
      <c r="T529" s="347">
        <v>2</v>
      </c>
      <c r="U529" s="347" t="s">
        <v>265</v>
      </c>
      <c r="V529" s="330" t="s">
        <v>320</v>
      </c>
      <c r="W529" s="315">
        <v>2</v>
      </c>
      <c r="X529" s="320" t="s">
        <v>608</v>
      </c>
      <c r="Y529" s="307"/>
      <c r="Z529" s="321"/>
      <c r="AA529" s="321"/>
      <c r="AB529" s="321"/>
      <c r="AC529" t="s">
        <v>219</v>
      </c>
    </row>
    <row r="530" spans="1:29" ht="26.25" hidden="1" customHeight="1">
      <c r="A530" s="307"/>
      <c r="B530" s="316" t="s">
        <v>601</v>
      </c>
      <c r="C530" s="355" t="s">
        <v>607</v>
      </c>
      <c r="D530" s="307"/>
      <c r="E530" s="358"/>
      <c r="F530" s="319" t="s">
        <v>201</v>
      </c>
      <c r="G530" s="346" t="s">
        <v>180</v>
      </c>
      <c r="H530" s="347">
        <v>3</v>
      </c>
      <c r="I530" s="347">
        <v>3</v>
      </c>
      <c r="J530" s="347">
        <v>0</v>
      </c>
      <c r="K530" s="347">
        <v>0</v>
      </c>
      <c r="L530" s="347">
        <v>0</v>
      </c>
      <c r="M530" s="347">
        <v>0</v>
      </c>
      <c r="N530" s="347">
        <v>0</v>
      </c>
      <c r="O530" s="347">
        <v>0</v>
      </c>
      <c r="P530" s="347">
        <v>0</v>
      </c>
      <c r="Q530" s="347">
        <v>1</v>
      </c>
      <c r="R530" s="347">
        <v>30</v>
      </c>
      <c r="S530" s="347">
        <v>15</v>
      </c>
      <c r="T530" s="347">
        <v>2</v>
      </c>
      <c r="U530" s="347" t="s">
        <v>265</v>
      </c>
      <c r="V530" s="330" t="s">
        <v>320</v>
      </c>
      <c r="W530" s="315">
        <v>2</v>
      </c>
      <c r="X530" s="320" t="s">
        <v>608</v>
      </c>
      <c r="Y530" s="307"/>
      <c r="Z530" s="321"/>
      <c r="AA530" s="321"/>
      <c r="AB530" s="321"/>
      <c r="AC530" t="s">
        <v>201</v>
      </c>
    </row>
    <row r="531" spans="1:29" ht="26.25" hidden="1" customHeight="1">
      <c r="A531" s="307"/>
      <c r="B531" s="316" t="s">
        <v>601</v>
      </c>
      <c r="C531" s="355" t="s">
        <v>264</v>
      </c>
      <c r="D531" s="345" t="s">
        <v>602</v>
      </c>
      <c r="E531" s="358"/>
      <c r="F531" s="319" t="s">
        <v>202</v>
      </c>
      <c r="G531" s="346" t="s">
        <v>388</v>
      </c>
      <c r="H531" s="347">
        <v>2</v>
      </c>
      <c r="I531" s="347">
        <v>2</v>
      </c>
      <c r="J531" s="347">
        <v>0</v>
      </c>
      <c r="K531" s="347">
        <v>0</v>
      </c>
      <c r="L531" s="347">
        <v>0</v>
      </c>
      <c r="M531" s="347">
        <v>0</v>
      </c>
      <c r="N531" s="347">
        <v>0</v>
      </c>
      <c r="O531" s="347">
        <v>0</v>
      </c>
      <c r="P531" s="347">
        <v>0</v>
      </c>
      <c r="Q531" s="347">
        <v>1</v>
      </c>
      <c r="R531" s="347">
        <v>20</v>
      </c>
      <c r="S531" s="347">
        <v>10</v>
      </c>
      <c r="T531" s="347">
        <v>2</v>
      </c>
      <c r="U531" s="347" t="s">
        <v>265</v>
      </c>
      <c r="V531" s="330" t="s">
        <v>320</v>
      </c>
      <c r="W531" s="315">
        <v>2</v>
      </c>
      <c r="X531" s="320" t="s">
        <v>608</v>
      </c>
      <c r="Y531" s="307"/>
      <c r="Z531" s="321"/>
      <c r="AA531" s="321"/>
      <c r="AB531" s="321"/>
      <c r="AC531" t="s">
        <v>202</v>
      </c>
    </row>
    <row r="532" spans="1:29" ht="26.25" hidden="1" customHeight="1">
      <c r="A532" s="307"/>
      <c r="B532" s="316" t="s">
        <v>601</v>
      </c>
      <c r="C532" s="355" t="s">
        <v>610</v>
      </c>
      <c r="D532" s="345" t="s">
        <v>602</v>
      </c>
      <c r="E532" s="361" t="s">
        <v>631</v>
      </c>
      <c r="F532" s="319" t="s">
        <v>632</v>
      </c>
      <c r="G532" s="346" t="s">
        <v>271</v>
      </c>
      <c r="H532" s="347">
        <v>5</v>
      </c>
      <c r="I532" s="347">
        <v>5</v>
      </c>
      <c r="J532" s="347">
        <v>0</v>
      </c>
      <c r="K532" s="347">
        <v>0</v>
      </c>
      <c r="L532" s="347">
        <v>0</v>
      </c>
      <c r="M532" s="347">
        <v>0</v>
      </c>
      <c r="N532" s="347">
        <v>0</v>
      </c>
      <c r="O532" s="347">
        <v>0</v>
      </c>
      <c r="P532" s="347">
        <v>0</v>
      </c>
      <c r="Q532" s="347">
        <v>1</v>
      </c>
      <c r="R532" s="347">
        <v>0</v>
      </c>
      <c r="S532" s="347">
        <v>0</v>
      </c>
      <c r="T532" s="347">
        <v>0</v>
      </c>
      <c r="U532" s="347" t="s">
        <v>254</v>
      </c>
      <c r="V532" s="330" t="s">
        <v>320</v>
      </c>
      <c r="W532" s="315">
        <v>2</v>
      </c>
      <c r="X532" s="320" t="s">
        <v>617</v>
      </c>
      <c r="Y532" s="323" t="s">
        <v>505</v>
      </c>
      <c r="Z532" s="326" t="s">
        <v>505</v>
      </c>
      <c r="AA532" s="321"/>
      <c r="AB532" s="325" t="s">
        <v>740</v>
      </c>
      <c r="AC532" t="s">
        <v>632</v>
      </c>
    </row>
    <row r="533" spans="1:29" ht="26.25" hidden="1" customHeight="1">
      <c r="A533" s="307"/>
      <c r="B533" s="316" t="s">
        <v>601</v>
      </c>
      <c r="C533" s="355" t="s">
        <v>610</v>
      </c>
      <c r="D533" s="345" t="s">
        <v>602</v>
      </c>
      <c r="E533" s="361" t="s">
        <v>613</v>
      </c>
      <c r="F533" s="319" t="s">
        <v>614</v>
      </c>
      <c r="G533" s="346" t="s">
        <v>263</v>
      </c>
      <c r="H533" s="347">
        <v>5</v>
      </c>
      <c r="I533" s="347">
        <v>5</v>
      </c>
      <c r="J533" s="347">
        <v>0</v>
      </c>
      <c r="K533" s="347">
        <v>0</v>
      </c>
      <c r="L533" s="347">
        <v>0</v>
      </c>
      <c r="M533" s="347">
        <v>0</v>
      </c>
      <c r="N533" s="347">
        <v>0</v>
      </c>
      <c r="O533" s="347">
        <v>0</v>
      </c>
      <c r="P533" s="347">
        <v>0</v>
      </c>
      <c r="Q533" s="347">
        <v>1</v>
      </c>
      <c r="R533" s="347">
        <v>0</v>
      </c>
      <c r="S533" s="347">
        <v>0</v>
      </c>
      <c r="T533" s="347">
        <v>0</v>
      </c>
      <c r="U533" s="347" t="s">
        <v>254</v>
      </c>
      <c r="V533" s="330" t="s">
        <v>320</v>
      </c>
      <c r="W533" s="315">
        <v>2</v>
      </c>
      <c r="X533" s="320" t="s">
        <v>617</v>
      </c>
      <c r="Y533" s="323" t="s">
        <v>504</v>
      </c>
      <c r="Z533" s="326" t="s">
        <v>504</v>
      </c>
      <c r="AA533" s="321"/>
      <c r="AB533" s="325" t="s">
        <v>740</v>
      </c>
      <c r="AC533" t="s">
        <v>614</v>
      </c>
    </row>
    <row r="534" spans="1:29" ht="26.25" hidden="1" customHeight="1">
      <c r="A534" s="307"/>
      <c r="B534" s="316" t="s">
        <v>601</v>
      </c>
      <c r="C534" s="355" t="s">
        <v>610</v>
      </c>
      <c r="D534" s="345" t="s">
        <v>602</v>
      </c>
      <c r="E534" s="361" t="s">
        <v>615</v>
      </c>
      <c r="F534" s="319" t="s">
        <v>616</v>
      </c>
      <c r="G534" s="346" t="s">
        <v>260</v>
      </c>
      <c r="H534" s="347">
        <v>5</v>
      </c>
      <c r="I534" s="347">
        <v>5</v>
      </c>
      <c r="J534" s="347">
        <v>0</v>
      </c>
      <c r="K534" s="347">
        <v>0</v>
      </c>
      <c r="L534" s="347">
        <v>0</v>
      </c>
      <c r="M534" s="347">
        <v>0</v>
      </c>
      <c r="N534" s="347">
        <v>0</v>
      </c>
      <c r="O534" s="347">
        <v>0</v>
      </c>
      <c r="P534" s="347">
        <v>0</v>
      </c>
      <c r="Q534" s="347">
        <v>1</v>
      </c>
      <c r="R534" s="347">
        <v>0</v>
      </c>
      <c r="S534" s="347">
        <v>0</v>
      </c>
      <c r="T534" s="347">
        <v>0</v>
      </c>
      <c r="U534" s="347" t="s">
        <v>254</v>
      </c>
      <c r="V534" s="330" t="s">
        <v>320</v>
      </c>
      <c r="W534" s="315">
        <v>2</v>
      </c>
      <c r="X534" s="320" t="s">
        <v>617</v>
      </c>
      <c r="Y534" s="323" t="s">
        <v>504</v>
      </c>
      <c r="Z534" s="326" t="s">
        <v>504</v>
      </c>
      <c r="AA534" s="321"/>
      <c r="AB534" s="325" t="s">
        <v>740</v>
      </c>
      <c r="AC534" t="s">
        <v>616</v>
      </c>
    </row>
    <row r="535" spans="1:29" ht="26.25" hidden="1" customHeight="1">
      <c r="A535" s="307"/>
      <c r="B535" s="316" t="s">
        <v>601</v>
      </c>
      <c r="C535" s="355" t="s">
        <v>610</v>
      </c>
      <c r="D535" s="345" t="s">
        <v>602</v>
      </c>
      <c r="E535" s="361" t="s">
        <v>622</v>
      </c>
      <c r="F535" s="319" t="s">
        <v>623</v>
      </c>
      <c r="G535" s="346" t="s">
        <v>624</v>
      </c>
      <c r="H535" s="347">
        <v>5</v>
      </c>
      <c r="I535" s="347">
        <v>5</v>
      </c>
      <c r="J535" s="347">
        <v>0</v>
      </c>
      <c r="K535" s="347">
        <v>0</v>
      </c>
      <c r="L535" s="347">
        <v>0</v>
      </c>
      <c r="M535" s="347">
        <v>0</v>
      </c>
      <c r="N535" s="347">
        <v>0</v>
      </c>
      <c r="O535" s="347">
        <v>0</v>
      </c>
      <c r="P535" s="347">
        <v>0</v>
      </c>
      <c r="Q535" s="347">
        <v>1</v>
      </c>
      <c r="R535" s="347">
        <v>0</v>
      </c>
      <c r="S535" s="347">
        <v>0</v>
      </c>
      <c r="T535" s="347">
        <v>0</v>
      </c>
      <c r="U535" s="347" t="s">
        <v>254</v>
      </c>
      <c r="V535" s="330" t="s">
        <v>320</v>
      </c>
      <c r="W535" s="315">
        <v>2</v>
      </c>
      <c r="X535" s="320" t="s">
        <v>617</v>
      </c>
      <c r="Y535" s="323" t="s">
        <v>504</v>
      </c>
      <c r="Z535" s="326" t="s">
        <v>504</v>
      </c>
      <c r="AA535" s="321"/>
      <c r="AB535" s="325" t="s">
        <v>740</v>
      </c>
      <c r="AC535" t="s">
        <v>623</v>
      </c>
    </row>
    <row r="536" spans="1:29" ht="26.25" hidden="1" customHeight="1">
      <c r="A536" s="311">
        <v>41</v>
      </c>
      <c r="B536" s="340" t="s">
        <v>321</v>
      </c>
      <c r="C536" s="313"/>
      <c r="D536" s="313"/>
      <c r="E536" s="357"/>
      <c r="F536" s="319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4" t="s">
        <v>321</v>
      </c>
      <c r="W536" s="334">
        <v>2</v>
      </c>
      <c r="X536" s="313"/>
      <c r="Y536" s="313"/>
      <c r="Z536" s="313"/>
      <c r="AA536" s="313"/>
      <c r="AB536" s="313"/>
      <c r="AC536">
        <v>0</v>
      </c>
    </row>
    <row r="537" spans="1:29" ht="26.25" hidden="1" customHeight="1">
      <c r="A537" s="307"/>
      <c r="B537" s="316" t="s">
        <v>601</v>
      </c>
      <c r="C537" s="355" t="s">
        <v>625</v>
      </c>
      <c r="D537" s="307"/>
      <c r="E537" s="358"/>
      <c r="F537" s="319" t="s">
        <v>232</v>
      </c>
      <c r="G537" s="346" t="s">
        <v>194</v>
      </c>
      <c r="H537" s="347">
        <v>3</v>
      </c>
      <c r="I537" s="347">
        <v>3</v>
      </c>
      <c r="J537" s="347">
        <v>0</v>
      </c>
      <c r="K537" s="347">
        <v>0</v>
      </c>
      <c r="L537" s="347">
        <v>0</v>
      </c>
      <c r="M537" s="347">
        <v>0</v>
      </c>
      <c r="N537" s="347">
        <v>0</v>
      </c>
      <c r="O537" s="347">
        <v>0</v>
      </c>
      <c r="P537" s="347">
        <v>0</v>
      </c>
      <c r="Q537" s="347">
        <v>1</v>
      </c>
      <c r="R537" s="347">
        <v>66</v>
      </c>
      <c r="S537" s="347">
        <v>69</v>
      </c>
      <c r="T537" s="347">
        <v>2</v>
      </c>
      <c r="U537" s="347" t="s">
        <v>265</v>
      </c>
      <c r="V537" s="314" t="s">
        <v>321</v>
      </c>
      <c r="W537" s="315">
        <v>2</v>
      </c>
      <c r="X537" s="307"/>
      <c r="Y537" s="323" t="s">
        <v>505</v>
      </c>
      <c r="Z537" s="326" t="s">
        <v>505</v>
      </c>
      <c r="AA537" s="321"/>
      <c r="AB537" s="321"/>
      <c r="AC537" t="s">
        <v>232</v>
      </c>
    </row>
    <row r="538" spans="1:29" ht="26.25" hidden="1" customHeight="1">
      <c r="A538" s="307"/>
      <c r="B538" s="316" t="s">
        <v>601</v>
      </c>
      <c r="C538" s="355" t="s">
        <v>607</v>
      </c>
      <c r="D538" s="307"/>
      <c r="E538" s="358"/>
      <c r="F538" s="319" t="s">
        <v>201</v>
      </c>
      <c r="G538" s="346" t="s">
        <v>180</v>
      </c>
      <c r="H538" s="347">
        <v>3</v>
      </c>
      <c r="I538" s="347">
        <v>3</v>
      </c>
      <c r="J538" s="347">
        <v>0</v>
      </c>
      <c r="K538" s="347">
        <v>0</v>
      </c>
      <c r="L538" s="347">
        <v>0</v>
      </c>
      <c r="M538" s="347">
        <v>0</v>
      </c>
      <c r="N538" s="347">
        <v>0</v>
      </c>
      <c r="O538" s="347">
        <v>0</v>
      </c>
      <c r="P538" s="347">
        <v>0</v>
      </c>
      <c r="Q538" s="347">
        <v>1</v>
      </c>
      <c r="R538" s="347">
        <v>30</v>
      </c>
      <c r="S538" s="347">
        <v>15</v>
      </c>
      <c r="T538" s="347">
        <v>2</v>
      </c>
      <c r="U538" s="347" t="s">
        <v>265</v>
      </c>
      <c r="V538" s="314" t="s">
        <v>321</v>
      </c>
      <c r="W538" s="315">
        <v>2</v>
      </c>
      <c r="X538" s="320" t="s">
        <v>608</v>
      </c>
      <c r="Y538" s="321"/>
      <c r="Z538" s="326"/>
      <c r="AA538" s="321"/>
      <c r="AB538" s="321"/>
      <c r="AC538" t="s">
        <v>201</v>
      </c>
    </row>
    <row r="539" spans="1:29" ht="26.25" hidden="1" customHeight="1">
      <c r="A539" s="307"/>
      <c r="B539" s="316" t="s">
        <v>601</v>
      </c>
      <c r="C539" s="355" t="s">
        <v>264</v>
      </c>
      <c r="D539" s="345" t="s">
        <v>602</v>
      </c>
      <c r="E539" s="358"/>
      <c r="F539" s="319" t="s">
        <v>226</v>
      </c>
      <c r="G539" s="346" t="s">
        <v>192</v>
      </c>
      <c r="H539" s="347">
        <v>2</v>
      </c>
      <c r="I539" s="347">
        <v>2</v>
      </c>
      <c r="J539" s="347">
        <v>0</v>
      </c>
      <c r="K539" s="347">
        <v>0</v>
      </c>
      <c r="L539" s="347">
        <v>0</v>
      </c>
      <c r="M539" s="347">
        <v>0</v>
      </c>
      <c r="N539" s="347">
        <v>0</v>
      </c>
      <c r="O539" s="347">
        <v>0</v>
      </c>
      <c r="P539" s="347">
        <v>0</v>
      </c>
      <c r="Q539" s="347">
        <v>1</v>
      </c>
      <c r="R539" s="347">
        <v>40</v>
      </c>
      <c r="S539" s="347">
        <v>20</v>
      </c>
      <c r="T539" s="347">
        <v>2</v>
      </c>
      <c r="U539" s="347" t="s">
        <v>265</v>
      </c>
      <c r="V539" s="314" t="s">
        <v>321</v>
      </c>
      <c r="W539" s="315">
        <v>2</v>
      </c>
      <c r="X539" s="320">
        <v>2</v>
      </c>
      <c r="Y539" s="323" t="s">
        <v>505</v>
      </c>
      <c r="Z539" s="326" t="s">
        <v>505</v>
      </c>
      <c r="AA539" s="321"/>
      <c r="AB539" s="321"/>
      <c r="AC539" t="s">
        <v>226</v>
      </c>
    </row>
    <row r="540" spans="1:29" ht="26.25" hidden="1" customHeight="1">
      <c r="A540" s="307"/>
      <c r="B540" s="316" t="s">
        <v>601</v>
      </c>
      <c r="C540" s="355" t="s">
        <v>264</v>
      </c>
      <c r="D540" s="345" t="s">
        <v>602</v>
      </c>
      <c r="E540" s="361" t="s">
        <v>643</v>
      </c>
      <c r="F540" s="319" t="s">
        <v>266</v>
      </c>
      <c r="G540" s="346" t="s">
        <v>267</v>
      </c>
      <c r="H540" s="347">
        <v>2</v>
      </c>
      <c r="I540" s="347">
        <v>2</v>
      </c>
      <c r="J540" s="347">
        <v>0</v>
      </c>
      <c r="K540" s="347">
        <v>0</v>
      </c>
      <c r="L540" s="347">
        <v>0</v>
      </c>
      <c r="M540" s="347">
        <v>0</v>
      </c>
      <c r="N540" s="347">
        <v>0</v>
      </c>
      <c r="O540" s="347">
        <v>0</v>
      </c>
      <c r="P540" s="347">
        <v>0</v>
      </c>
      <c r="Q540" s="347">
        <v>1</v>
      </c>
      <c r="R540" s="347">
        <v>16</v>
      </c>
      <c r="S540" s="347">
        <v>14</v>
      </c>
      <c r="T540" s="347">
        <v>2</v>
      </c>
      <c r="U540" s="347" t="s">
        <v>265</v>
      </c>
      <c r="V540" s="314" t="s">
        <v>321</v>
      </c>
      <c r="W540" s="315">
        <v>2</v>
      </c>
      <c r="X540" s="320">
        <v>2</v>
      </c>
      <c r="Y540" s="323" t="s">
        <v>504</v>
      </c>
      <c r="Z540" s="326" t="s">
        <v>504</v>
      </c>
      <c r="AA540" s="321"/>
      <c r="AB540" s="321"/>
      <c r="AC540" t="s">
        <v>266</v>
      </c>
    </row>
    <row r="541" spans="1:29" ht="26.25" hidden="1" customHeight="1">
      <c r="A541" s="307"/>
      <c r="B541" s="316" t="s">
        <v>601</v>
      </c>
      <c r="C541" s="355" t="s">
        <v>264</v>
      </c>
      <c r="D541" s="345" t="s">
        <v>602</v>
      </c>
      <c r="E541" s="361" t="s">
        <v>643</v>
      </c>
      <c r="F541" s="319" t="s">
        <v>268</v>
      </c>
      <c r="G541" s="346" t="s">
        <v>269</v>
      </c>
      <c r="H541" s="347">
        <v>2</v>
      </c>
      <c r="I541" s="347">
        <v>2</v>
      </c>
      <c r="J541" s="347">
        <v>0</v>
      </c>
      <c r="K541" s="347">
        <v>0</v>
      </c>
      <c r="L541" s="347">
        <v>0</v>
      </c>
      <c r="M541" s="347">
        <v>0</v>
      </c>
      <c r="N541" s="347">
        <v>0</v>
      </c>
      <c r="O541" s="347">
        <v>0</v>
      </c>
      <c r="P541" s="347">
        <v>0</v>
      </c>
      <c r="Q541" s="347">
        <v>1</v>
      </c>
      <c r="R541" s="347">
        <v>16</v>
      </c>
      <c r="S541" s="347">
        <v>14</v>
      </c>
      <c r="T541" s="347">
        <v>2</v>
      </c>
      <c r="U541" s="347" t="s">
        <v>265</v>
      </c>
      <c r="V541" s="314" t="s">
        <v>321</v>
      </c>
      <c r="W541" s="315">
        <v>2</v>
      </c>
      <c r="X541" s="320">
        <v>2</v>
      </c>
      <c r="Y541" s="323" t="s">
        <v>504</v>
      </c>
      <c r="Z541" s="326" t="s">
        <v>504</v>
      </c>
      <c r="AA541" s="321"/>
      <c r="AB541" s="321"/>
      <c r="AC541" t="s">
        <v>268</v>
      </c>
    </row>
    <row r="542" spans="1:29" ht="26.25" hidden="1" customHeight="1">
      <c r="A542" s="307"/>
      <c r="B542" s="316" t="s">
        <v>601</v>
      </c>
      <c r="C542" s="355" t="s">
        <v>663</v>
      </c>
      <c r="D542" s="345" t="s">
        <v>602</v>
      </c>
      <c r="E542" s="358"/>
      <c r="F542" s="319" t="s">
        <v>741</v>
      </c>
      <c r="G542" s="346" t="s">
        <v>742</v>
      </c>
      <c r="H542" s="347">
        <v>2</v>
      </c>
      <c r="I542" s="347">
        <v>2</v>
      </c>
      <c r="J542" s="347">
        <v>0</v>
      </c>
      <c r="K542" s="347">
        <v>0</v>
      </c>
      <c r="L542" s="347">
        <v>0</v>
      </c>
      <c r="M542" s="347">
        <v>0</v>
      </c>
      <c r="N542" s="347">
        <v>0</v>
      </c>
      <c r="O542" s="347">
        <v>0</v>
      </c>
      <c r="P542" s="347">
        <v>0</v>
      </c>
      <c r="Q542" s="347">
        <v>1</v>
      </c>
      <c r="R542" s="347">
        <v>30</v>
      </c>
      <c r="S542" s="347">
        <v>0</v>
      </c>
      <c r="T542" s="347">
        <v>3</v>
      </c>
      <c r="U542" s="347" t="s">
        <v>265</v>
      </c>
      <c r="V542" s="314" t="s">
        <v>321</v>
      </c>
      <c r="W542" s="315">
        <v>2</v>
      </c>
      <c r="X542" s="307"/>
      <c r="Y542" s="323" t="s">
        <v>505</v>
      </c>
      <c r="Z542" s="326" t="s">
        <v>505</v>
      </c>
      <c r="AA542" s="321"/>
      <c r="AB542" s="321"/>
      <c r="AC542" t="s">
        <v>741</v>
      </c>
    </row>
    <row r="543" spans="1:29" ht="26.25" hidden="1" customHeight="1">
      <c r="A543" s="307"/>
      <c r="B543" s="316" t="s">
        <v>601</v>
      </c>
      <c r="C543" s="355" t="s">
        <v>264</v>
      </c>
      <c r="D543" s="345" t="s">
        <v>602</v>
      </c>
      <c r="E543" s="361" t="s">
        <v>643</v>
      </c>
      <c r="F543" s="319" t="s">
        <v>234</v>
      </c>
      <c r="G543" s="346" t="s">
        <v>10</v>
      </c>
      <c r="H543" s="347">
        <v>2</v>
      </c>
      <c r="I543" s="347">
        <v>2</v>
      </c>
      <c r="J543" s="347">
        <v>0</v>
      </c>
      <c r="K543" s="347">
        <v>0</v>
      </c>
      <c r="L543" s="347">
        <v>0</v>
      </c>
      <c r="M543" s="347">
        <v>0</v>
      </c>
      <c r="N543" s="347">
        <v>0</v>
      </c>
      <c r="O543" s="347">
        <v>0</v>
      </c>
      <c r="P543" s="347">
        <v>0</v>
      </c>
      <c r="Q543" s="347">
        <v>1</v>
      </c>
      <c r="R543" s="347">
        <v>30</v>
      </c>
      <c r="S543" s="347">
        <v>0</v>
      </c>
      <c r="T543" s="347">
        <v>3</v>
      </c>
      <c r="U543" s="347" t="s">
        <v>265</v>
      </c>
      <c r="V543" s="314" t="s">
        <v>321</v>
      </c>
      <c r="W543" s="315">
        <v>2</v>
      </c>
      <c r="X543" s="320">
        <v>3</v>
      </c>
      <c r="Y543" s="323" t="s">
        <v>505</v>
      </c>
      <c r="Z543" s="332" t="s">
        <v>505</v>
      </c>
      <c r="AA543" s="321"/>
      <c r="AB543" s="321"/>
      <c r="AC543" t="s">
        <v>234</v>
      </c>
    </row>
    <row r="544" spans="1:29" ht="26.25" hidden="1" customHeight="1">
      <c r="A544" s="307"/>
      <c r="B544" s="316" t="s">
        <v>601</v>
      </c>
      <c r="C544" s="355" t="s">
        <v>645</v>
      </c>
      <c r="D544" s="307"/>
      <c r="E544" s="358"/>
      <c r="F544" s="319" t="s">
        <v>646</v>
      </c>
      <c r="G544" s="346" t="s">
        <v>647</v>
      </c>
      <c r="H544" s="347">
        <v>3</v>
      </c>
      <c r="I544" s="347">
        <v>2</v>
      </c>
      <c r="J544" s="347">
        <v>1</v>
      </c>
      <c r="K544" s="347">
        <v>0</v>
      </c>
      <c r="L544" s="347">
        <v>0</v>
      </c>
      <c r="M544" s="347">
        <v>0</v>
      </c>
      <c r="N544" s="347">
        <v>0</v>
      </c>
      <c r="O544" s="347">
        <v>0</v>
      </c>
      <c r="P544" s="347">
        <v>0</v>
      </c>
      <c r="Q544" s="347">
        <v>1</v>
      </c>
      <c r="R544" s="347">
        <v>0</v>
      </c>
      <c r="S544" s="347">
        <v>0</v>
      </c>
      <c r="T544" s="347">
        <v>0</v>
      </c>
      <c r="U544" s="347" t="s">
        <v>254</v>
      </c>
      <c r="V544" s="314" t="s">
        <v>321</v>
      </c>
      <c r="W544" s="315">
        <v>2</v>
      </c>
      <c r="X544" s="307"/>
      <c r="Y544" s="323" t="s">
        <v>505</v>
      </c>
      <c r="Z544" s="326" t="s">
        <v>505</v>
      </c>
      <c r="AA544" s="321"/>
      <c r="AB544" s="321"/>
      <c r="AC544" t="s">
        <v>646</v>
      </c>
    </row>
    <row r="545" spans="1:29" ht="26.25" hidden="1" customHeight="1">
      <c r="A545" s="307"/>
      <c r="B545" s="316" t="s">
        <v>601</v>
      </c>
      <c r="C545" s="355" t="s">
        <v>610</v>
      </c>
      <c r="D545" s="345" t="s">
        <v>602</v>
      </c>
      <c r="E545" s="361" t="s">
        <v>611</v>
      </c>
      <c r="F545" s="319" t="s">
        <v>612</v>
      </c>
      <c r="G545" s="346" t="s">
        <v>257</v>
      </c>
      <c r="H545" s="347">
        <v>5</v>
      </c>
      <c r="I545" s="347">
        <v>5</v>
      </c>
      <c r="J545" s="347">
        <v>0</v>
      </c>
      <c r="K545" s="347">
        <v>0</v>
      </c>
      <c r="L545" s="347">
        <v>0</v>
      </c>
      <c r="M545" s="347">
        <v>0</v>
      </c>
      <c r="N545" s="347">
        <v>0</v>
      </c>
      <c r="O545" s="347">
        <v>0</v>
      </c>
      <c r="P545" s="347">
        <v>0</v>
      </c>
      <c r="Q545" s="347">
        <v>1</v>
      </c>
      <c r="R545" s="347">
        <v>0</v>
      </c>
      <c r="S545" s="347">
        <v>0</v>
      </c>
      <c r="T545" s="347">
        <v>0</v>
      </c>
      <c r="U545" s="347" t="s">
        <v>254</v>
      </c>
      <c r="V545" s="314" t="s">
        <v>321</v>
      </c>
      <c r="W545" s="315">
        <v>2</v>
      </c>
      <c r="X545" s="307"/>
      <c r="Y545" s="323" t="s">
        <v>504</v>
      </c>
      <c r="Z545" s="326" t="s">
        <v>504</v>
      </c>
      <c r="AA545" s="321"/>
      <c r="AB545" s="321"/>
      <c r="AC545" t="s">
        <v>612</v>
      </c>
    </row>
    <row r="546" spans="1:29" ht="26.25" hidden="1" customHeight="1">
      <c r="A546" s="307"/>
      <c r="B546" s="316" t="s">
        <v>601</v>
      </c>
      <c r="C546" s="355" t="s">
        <v>610</v>
      </c>
      <c r="D546" s="345" t="s">
        <v>602</v>
      </c>
      <c r="E546" s="361" t="s">
        <v>613</v>
      </c>
      <c r="F546" s="319" t="s">
        <v>614</v>
      </c>
      <c r="G546" s="346" t="s">
        <v>263</v>
      </c>
      <c r="H546" s="347">
        <v>5</v>
      </c>
      <c r="I546" s="347">
        <v>5</v>
      </c>
      <c r="J546" s="347">
        <v>0</v>
      </c>
      <c r="K546" s="347">
        <v>0</v>
      </c>
      <c r="L546" s="347">
        <v>0</v>
      </c>
      <c r="M546" s="347">
        <v>0</v>
      </c>
      <c r="N546" s="347">
        <v>0</v>
      </c>
      <c r="O546" s="347">
        <v>0</v>
      </c>
      <c r="P546" s="347">
        <v>0</v>
      </c>
      <c r="Q546" s="347">
        <v>1</v>
      </c>
      <c r="R546" s="347">
        <v>0</v>
      </c>
      <c r="S546" s="347">
        <v>0</v>
      </c>
      <c r="T546" s="347">
        <v>0</v>
      </c>
      <c r="U546" s="347" t="s">
        <v>254</v>
      </c>
      <c r="V546" s="314" t="s">
        <v>321</v>
      </c>
      <c r="W546" s="315">
        <v>2</v>
      </c>
      <c r="X546" s="307"/>
      <c r="Y546" s="323" t="s">
        <v>504</v>
      </c>
      <c r="Z546" s="326" t="s">
        <v>504</v>
      </c>
      <c r="AA546" s="321"/>
      <c r="AB546" s="321"/>
      <c r="AC546" t="s">
        <v>614</v>
      </c>
    </row>
    <row r="547" spans="1:29" ht="26.25" hidden="1" customHeight="1">
      <c r="A547" s="307"/>
      <c r="B547" s="316" t="s">
        <v>601</v>
      </c>
      <c r="C547" s="355" t="s">
        <v>610</v>
      </c>
      <c r="D547" s="345" t="s">
        <v>602</v>
      </c>
      <c r="E547" s="361" t="s">
        <v>615</v>
      </c>
      <c r="F547" s="319" t="s">
        <v>616</v>
      </c>
      <c r="G547" s="346" t="s">
        <v>260</v>
      </c>
      <c r="H547" s="347">
        <v>5</v>
      </c>
      <c r="I547" s="347">
        <v>5</v>
      </c>
      <c r="J547" s="347">
        <v>0</v>
      </c>
      <c r="K547" s="347">
        <v>0</v>
      </c>
      <c r="L547" s="347">
        <v>0</v>
      </c>
      <c r="M547" s="347">
        <v>0</v>
      </c>
      <c r="N547" s="347">
        <v>0</v>
      </c>
      <c r="O547" s="347">
        <v>0</v>
      </c>
      <c r="P547" s="347">
        <v>0</v>
      </c>
      <c r="Q547" s="347">
        <v>1</v>
      </c>
      <c r="R547" s="347">
        <v>0</v>
      </c>
      <c r="S547" s="347">
        <v>0</v>
      </c>
      <c r="T547" s="347">
        <v>0</v>
      </c>
      <c r="U547" s="347" t="s">
        <v>254</v>
      </c>
      <c r="V547" s="314" t="s">
        <v>321</v>
      </c>
      <c r="W547" s="315">
        <v>2</v>
      </c>
      <c r="X547" s="320" t="s">
        <v>617</v>
      </c>
      <c r="Y547" s="323" t="s">
        <v>504</v>
      </c>
      <c r="Z547" s="326" t="s">
        <v>504</v>
      </c>
      <c r="AA547" s="321"/>
      <c r="AB547" s="321"/>
      <c r="AC547" t="s">
        <v>616</v>
      </c>
    </row>
    <row r="548" spans="1:29" ht="26.25" hidden="1" customHeight="1">
      <c r="A548" s="307"/>
      <c r="B548" s="316" t="s">
        <v>601</v>
      </c>
      <c r="C548" s="355" t="s">
        <v>610</v>
      </c>
      <c r="D548" s="345" t="s">
        <v>602</v>
      </c>
      <c r="E548" s="361" t="s">
        <v>631</v>
      </c>
      <c r="F548" s="319" t="s">
        <v>648</v>
      </c>
      <c r="G548" s="346" t="s">
        <v>189</v>
      </c>
      <c r="H548" s="347">
        <v>5</v>
      </c>
      <c r="I548" s="347">
        <v>5</v>
      </c>
      <c r="J548" s="347">
        <v>0</v>
      </c>
      <c r="K548" s="347">
        <v>0</v>
      </c>
      <c r="L548" s="347">
        <v>0</v>
      </c>
      <c r="M548" s="347">
        <v>0</v>
      </c>
      <c r="N548" s="347">
        <v>0</v>
      </c>
      <c r="O548" s="347">
        <v>0</v>
      </c>
      <c r="P548" s="347">
        <v>0</v>
      </c>
      <c r="Q548" s="347">
        <v>1</v>
      </c>
      <c r="R548" s="347">
        <v>0</v>
      </c>
      <c r="S548" s="347">
        <v>0</v>
      </c>
      <c r="T548" s="347">
        <v>0</v>
      </c>
      <c r="U548" s="347" t="s">
        <v>254</v>
      </c>
      <c r="V548" s="314" t="s">
        <v>321</v>
      </c>
      <c r="W548" s="315">
        <v>2</v>
      </c>
      <c r="X548" s="307"/>
      <c r="Y548" s="323" t="s">
        <v>505</v>
      </c>
      <c r="Z548" s="332" t="s">
        <v>505</v>
      </c>
      <c r="AA548" s="319"/>
      <c r="AB548" s="321"/>
      <c r="AC548" s="523" t="s">
        <v>648</v>
      </c>
    </row>
    <row r="549" spans="1:29" ht="26.25" hidden="1" customHeight="1">
      <c r="A549" s="307"/>
      <c r="B549" s="316" t="s">
        <v>601</v>
      </c>
      <c r="C549" s="355" t="s">
        <v>610</v>
      </c>
      <c r="D549" s="345" t="s">
        <v>602</v>
      </c>
      <c r="E549" s="361" t="s">
        <v>622</v>
      </c>
      <c r="F549" s="319" t="s">
        <v>623</v>
      </c>
      <c r="G549" s="346" t="s">
        <v>624</v>
      </c>
      <c r="H549" s="347">
        <v>5</v>
      </c>
      <c r="I549" s="347">
        <v>5</v>
      </c>
      <c r="J549" s="347">
        <v>0</v>
      </c>
      <c r="K549" s="347">
        <v>0</v>
      </c>
      <c r="L549" s="347">
        <v>0</v>
      </c>
      <c r="M549" s="347">
        <v>0</v>
      </c>
      <c r="N549" s="347">
        <v>0</v>
      </c>
      <c r="O549" s="347">
        <v>0</v>
      </c>
      <c r="P549" s="347">
        <v>0</v>
      </c>
      <c r="Q549" s="347">
        <v>1</v>
      </c>
      <c r="R549" s="347">
        <v>0</v>
      </c>
      <c r="S549" s="347">
        <v>0</v>
      </c>
      <c r="T549" s="347">
        <v>0</v>
      </c>
      <c r="U549" s="347" t="s">
        <v>254</v>
      </c>
      <c r="V549" s="314" t="s">
        <v>321</v>
      </c>
      <c r="W549" s="315">
        <v>2</v>
      </c>
      <c r="X549" s="307"/>
      <c r="Y549" s="323" t="s">
        <v>504</v>
      </c>
      <c r="Z549" s="326" t="s">
        <v>504</v>
      </c>
      <c r="AA549" s="321"/>
      <c r="AB549" s="321"/>
      <c r="AC549" t="s">
        <v>623</v>
      </c>
    </row>
    <row r="550" spans="1:29" ht="26.25" hidden="1" customHeight="1">
      <c r="A550" s="307"/>
      <c r="B550" s="316" t="s">
        <v>601</v>
      </c>
      <c r="C550" s="355" t="s">
        <v>264</v>
      </c>
      <c r="D550" s="345" t="s">
        <v>602</v>
      </c>
      <c r="E550" s="361" t="s">
        <v>643</v>
      </c>
      <c r="F550" s="319" t="s">
        <v>635</v>
      </c>
      <c r="G550" s="346" t="s">
        <v>636</v>
      </c>
      <c r="H550" s="347">
        <v>2</v>
      </c>
      <c r="I550" s="347">
        <v>2</v>
      </c>
      <c r="J550" s="347">
        <v>0</v>
      </c>
      <c r="K550" s="347">
        <v>0</v>
      </c>
      <c r="L550" s="347">
        <v>0</v>
      </c>
      <c r="M550" s="347">
        <v>0</v>
      </c>
      <c r="N550" s="347">
        <v>0</v>
      </c>
      <c r="O550" s="347">
        <v>0</v>
      </c>
      <c r="P550" s="347">
        <v>0</v>
      </c>
      <c r="Q550" s="347">
        <v>1</v>
      </c>
      <c r="R550" s="347">
        <v>0</v>
      </c>
      <c r="S550" s="347">
        <v>0</v>
      </c>
      <c r="T550" s="347">
        <v>0</v>
      </c>
      <c r="U550" s="347" t="s">
        <v>265</v>
      </c>
      <c r="V550" s="314" t="s">
        <v>321</v>
      </c>
      <c r="W550" s="315">
        <v>2</v>
      </c>
      <c r="X550" s="307"/>
      <c r="Y550" s="323" t="s">
        <v>504</v>
      </c>
      <c r="Z550" s="326" t="s">
        <v>504</v>
      </c>
      <c r="AA550" s="321"/>
      <c r="AB550" s="321"/>
      <c r="AC550" t="s">
        <v>635</v>
      </c>
    </row>
    <row r="551" spans="1:29" ht="26.25" hidden="1" customHeight="1">
      <c r="A551" s="307"/>
      <c r="B551" s="316" t="s">
        <v>601</v>
      </c>
      <c r="C551" s="355" t="s">
        <v>294</v>
      </c>
      <c r="D551" s="345" t="s">
        <v>602</v>
      </c>
      <c r="E551" s="358"/>
      <c r="F551" s="319" t="s">
        <v>651</v>
      </c>
      <c r="G551" s="346" t="s">
        <v>652</v>
      </c>
      <c r="H551" s="347">
        <v>3</v>
      </c>
      <c r="I551" s="347">
        <v>3</v>
      </c>
      <c r="J551" s="347">
        <v>0</v>
      </c>
      <c r="K551" s="347">
        <v>0</v>
      </c>
      <c r="L551" s="347">
        <v>0</v>
      </c>
      <c r="M551" s="347">
        <v>0</v>
      </c>
      <c r="N551" s="347">
        <v>0</v>
      </c>
      <c r="O551" s="347">
        <v>0</v>
      </c>
      <c r="P551" s="347">
        <v>0</v>
      </c>
      <c r="Q551" s="347">
        <v>1</v>
      </c>
      <c r="R551" s="347">
        <v>0</v>
      </c>
      <c r="S551" s="347">
        <v>0</v>
      </c>
      <c r="T551" s="347">
        <v>0</v>
      </c>
      <c r="U551" s="347" t="s">
        <v>254</v>
      </c>
      <c r="V551" s="314" t="s">
        <v>321</v>
      </c>
      <c r="W551" s="315">
        <v>2</v>
      </c>
      <c r="X551" s="320">
        <v>4</v>
      </c>
      <c r="Y551" s="323" t="s">
        <v>505</v>
      </c>
      <c r="Z551" s="326" t="s">
        <v>505</v>
      </c>
      <c r="AA551" s="321"/>
      <c r="AB551" s="321"/>
      <c r="AC551" t="s">
        <v>651</v>
      </c>
    </row>
    <row r="552" spans="1:29" ht="26.25" hidden="1" customHeight="1">
      <c r="A552" s="311">
        <v>42</v>
      </c>
      <c r="B552" s="327" t="s">
        <v>547</v>
      </c>
      <c r="C552" s="313"/>
      <c r="D552" s="313"/>
      <c r="E552" s="357"/>
      <c r="F552" s="319"/>
      <c r="G552" s="313"/>
      <c r="H552" s="313"/>
      <c r="I552" s="313"/>
      <c r="J552" s="313"/>
      <c r="K552" s="313"/>
      <c r="L552" s="313"/>
      <c r="M552" s="313"/>
      <c r="N552" s="313"/>
      <c r="O552" s="313"/>
      <c r="P552" s="313"/>
      <c r="Q552" s="313"/>
      <c r="R552" s="313"/>
      <c r="S552" s="313"/>
      <c r="T552" s="313"/>
      <c r="U552" s="313"/>
      <c r="V552" s="314" t="s">
        <v>547</v>
      </c>
      <c r="W552" s="334">
        <v>2</v>
      </c>
      <c r="X552" s="313"/>
      <c r="Y552" s="313"/>
      <c r="Z552" s="313"/>
      <c r="AA552" s="313"/>
      <c r="AB552" s="313"/>
      <c r="AC552">
        <v>0</v>
      </c>
    </row>
    <row r="553" spans="1:29" ht="26.25" hidden="1" customHeight="1">
      <c r="A553" s="307"/>
      <c r="B553" s="316" t="s">
        <v>601</v>
      </c>
      <c r="C553" s="355" t="s">
        <v>607</v>
      </c>
      <c r="D553" s="307"/>
      <c r="E553" s="358"/>
      <c r="F553" s="319" t="s">
        <v>201</v>
      </c>
      <c r="G553" s="346" t="s">
        <v>180</v>
      </c>
      <c r="H553" s="347">
        <v>3</v>
      </c>
      <c r="I553" s="347">
        <v>3</v>
      </c>
      <c r="J553" s="347">
        <v>0</v>
      </c>
      <c r="K553" s="347">
        <v>0</v>
      </c>
      <c r="L553" s="347">
        <v>0</v>
      </c>
      <c r="M553" s="347">
        <v>0</v>
      </c>
      <c r="N553" s="347">
        <v>0</v>
      </c>
      <c r="O553" s="347">
        <v>0</v>
      </c>
      <c r="P553" s="347">
        <v>0</v>
      </c>
      <c r="Q553" s="347">
        <v>1</v>
      </c>
      <c r="R553" s="347">
        <v>30</v>
      </c>
      <c r="S553" s="347">
        <v>15</v>
      </c>
      <c r="T553" s="347">
        <v>2</v>
      </c>
      <c r="U553" s="347" t="s">
        <v>265</v>
      </c>
      <c r="V553" s="314" t="s">
        <v>547</v>
      </c>
      <c r="W553" s="315">
        <v>2</v>
      </c>
      <c r="X553" s="320" t="s">
        <v>608</v>
      </c>
      <c r="Y553" s="307"/>
      <c r="Z553" s="321"/>
      <c r="AA553" s="321"/>
      <c r="AB553" s="321"/>
      <c r="AC553" t="s">
        <v>201</v>
      </c>
    </row>
    <row r="554" spans="1:29" ht="26.25" hidden="1" customHeight="1">
      <c r="A554" s="307"/>
      <c r="B554" s="316" t="s">
        <v>601</v>
      </c>
      <c r="C554" s="355" t="s">
        <v>264</v>
      </c>
      <c r="D554" s="345" t="s">
        <v>602</v>
      </c>
      <c r="E554" s="361" t="s">
        <v>665</v>
      </c>
      <c r="F554" s="319" t="s">
        <v>266</v>
      </c>
      <c r="G554" s="346" t="s">
        <v>267</v>
      </c>
      <c r="H554" s="347">
        <v>2</v>
      </c>
      <c r="I554" s="347">
        <v>2</v>
      </c>
      <c r="J554" s="347">
        <v>0</v>
      </c>
      <c r="K554" s="347">
        <v>0</v>
      </c>
      <c r="L554" s="347">
        <v>0</v>
      </c>
      <c r="M554" s="347">
        <v>0</v>
      </c>
      <c r="N554" s="347">
        <v>0</v>
      </c>
      <c r="O554" s="347">
        <v>0</v>
      </c>
      <c r="P554" s="347">
        <v>0</v>
      </c>
      <c r="Q554" s="347">
        <v>1</v>
      </c>
      <c r="R554" s="347">
        <v>16</v>
      </c>
      <c r="S554" s="347">
        <v>14</v>
      </c>
      <c r="T554" s="347">
        <v>2</v>
      </c>
      <c r="U554" s="347" t="s">
        <v>265</v>
      </c>
      <c r="V554" s="314" t="s">
        <v>547</v>
      </c>
      <c r="W554" s="315">
        <v>2</v>
      </c>
      <c r="X554" s="339">
        <v>2</v>
      </c>
      <c r="Y554" s="339" t="s">
        <v>656</v>
      </c>
      <c r="Z554" s="321"/>
      <c r="AA554" s="321"/>
      <c r="AB554" s="321"/>
      <c r="AC554" t="s">
        <v>266</v>
      </c>
    </row>
    <row r="555" spans="1:29" ht="26.25" hidden="1" customHeight="1">
      <c r="A555" s="307"/>
      <c r="B555" s="316" t="s">
        <v>601</v>
      </c>
      <c r="C555" s="355" t="s">
        <v>264</v>
      </c>
      <c r="D555" s="345" t="s">
        <v>602</v>
      </c>
      <c r="E555" s="361" t="s">
        <v>665</v>
      </c>
      <c r="F555" s="319" t="s">
        <v>268</v>
      </c>
      <c r="G555" s="346" t="s">
        <v>269</v>
      </c>
      <c r="H555" s="347">
        <v>2</v>
      </c>
      <c r="I555" s="347">
        <v>2</v>
      </c>
      <c r="J555" s="347">
        <v>0</v>
      </c>
      <c r="K555" s="347">
        <v>0</v>
      </c>
      <c r="L555" s="347">
        <v>0</v>
      </c>
      <c r="M555" s="347">
        <v>0</v>
      </c>
      <c r="N555" s="347">
        <v>0</v>
      </c>
      <c r="O555" s="347">
        <v>0</v>
      </c>
      <c r="P555" s="347">
        <v>0</v>
      </c>
      <c r="Q555" s="347">
        <v>1</v>
      </c>
      <c r="R555" s="347">
        <v>16</v>
      </c>
      <c r="S555" s="347">
        <v>14</v>
      </c>
      <c r="T555" s="347">
        <v>2</v>
      </c>
      <c r="U555" s="347" t="s">
        <v>265</v>
      </c>
      <c r="V555" s="314" t="s">
        <v>547</v>
      </c>
      <c r="W555" s="315">
        <v>2</v>
      </c>
      <c r="X555" s="339">
        <v>2</v>
      </c>
      <c r="Y555" s="339" t="s">
        <v>656</v>
      </c>
      <c r="Z555" s="321"/>
      <c r="AA555" s="321"/>
      <c r="AB555" s="321"/>
      <c r="AC555" t="s">
        <v>268</v>
      </c>
    </row>
    <row r="556" spans="1:29" ht="26.25" hidden="1" customHeight="1">
      <c r="A556" s="307"/>
      <c r="B556" s="316" t="s">
        <v>601</v>
      </c>
      <c r="C556" s="355" t="s">
        <v>264</v>
      </c>
      <c r="D556" s="345" t="s">
        <v>602</v>
      </c>
      <c r="E556" s="361" t="s">
        <v>662</v>
      </c>
      <c r="F556" s="319" t="s">
        <v>282</v>
      </c>
      <c r="G556" s="346" t="s">
        <v>283</v>
      </c>
      <c r="H556" s="347">
        <v>2</v>
      </c>
      <c r="I556" s="347">
        <v>2</v>
      </c>
      <c r="J556" s="347">
        <v>0</v>
      </c>
      <c r="K556" s="347">
        <v>0</v>
      </c>
      <c r="L556" s="347">
        <v>0</v>
      </c>
      <c r="M556" s="347">
        <v>0</v>
      </c>
      <c r="N556" s="347">
        <v>0</v>
      </c>
      <c r="O556" s="347">
        <v>0</v>
      </c>
      <c r="P556" s="347">
        <v>0</v>
      </c>
      <c r="Q556" s="347">
        <v>1</v>
      </c>
      <c r="R556" s="347">
        <v>20</v>
      </c>
      <c r="S556" s="347">
        <v>10</v>
      </c>
      <c r="T556" s="347">
        <v>2</v>
      </c>
      <c r="U556" s="347" t="s">
        <v>265</v>
      </c>
      <c r="V556" s="314" t="s">
        <v>547</v>
      </c>
      <c r="W556" s="315">
        <v>2</v>
      </c>
      <c r="X556" s="339">
        <v>2</v>
      </c>
      <c r="Y556" s="339" t="s">
        <v>505</v>
      </c>
      <c r="Z556" s="321"/>
      <c r="AA556" s="321"/>
      <c r="AB556" s="321"/>
      <c r="AC556" t="s">
        <v>282</v>
      </c>
    </row>
    <row r="557" spans="1:29" ht="26.25" hidden="1" customHeight="1">
      <c r="A557" s="307"/>
      <c r="B557" s="316" t="s">
        <v>601</v>
      </c>
      <c r="C557" s="355" t="s">
        <v>264</v>
      </c>
      <c r="D557" s="345" t="s">
        <v>602</v>
      </c>
      <c r="E557" s="361" t="s">
        <v>662</v>
      </c>
      <c r="F557" s="319" t="s">
        <v>284</v>
      </c>
      <c r="G557" s="346" t="s">
        <v>285</v>
      </c>
      <c r="H557" s="347">
        <v>2</v>
      </c>
      <c r="I557" s="347">
        <v>2</v>
      </c>
      <c r="J557" s="347">
        <v>0</v>
      </c>
      <c r="K557" s="347">
        <v>0</v>
      </c>
      <c r="L557" s="347">
        <v>0</v>
      </c>
      <c r="M557" s="347">
        <v>0</v>
      </c>
      <c r="N557" s="347">
        <v>0</v>
      </c>
      <c r="O557" s="347">
        <v>0</v>
      </c>
      <c r="P557" s="347">
        <v>0</v>
      </c>
      <c r="Q557" s="347">
        <v>1</v>
      </c>
      <c r="R557" s="347">
        <v>20</v>
      </c>
      <c r="S557" s="347">
        <v>10</v>
      </c>
      <c r="T557" s="347">
        <v>2</v>
      </c>
      <c r="U557" s="347" t="s">
        <v>265</v>
      </c>
      <c r="V557" s="314" t="s">
        <v>547</v>
      </c>
      <c r="W557" s="315">
        <v>2</v>
      </c>
      <c r="X557" s="339">
        <v>2</v>
      </c>
      <c r="Y557" s="339" t="s">
        <v>656</v>
      </c>
      <c r="Z557" s="321"/>
      <c r="AA557" s="321"/>
      <c r="AB557" s="321"/>
      <c r="AC557" t="s">
        <v>284</v>
      </c>
    </row>
    <row r="558" spans="1:29" ht="26.25" hidden="1" customHeight="1">
      <c r="A558" s="307"/>
      <c r="B558" s="316" t="s">
        <v>601</v>
      </c>
      <c r="C558" s="355" t="s">
        <v>264</v>
      </c>
      <c r="D558" s="345" t="s">
        <v>602</v>
      </c>
      <c r="E558" s="361" t="s">
        <v>662</v>
      </c>
      <c r="F558" s="319" t="s">
        <v>231</v>
      </c>
      <c r="G558" s="346" t="s">
        <v>198</v>
      </c>
      <c r="H558" s="347">
        <v>2</v>
      </c>
      <c r="I558" s="347">
        <v>2</v>
      </c>
      <c r="J558" s="347">
        <v>0</v>
      </c>
      <c r="K558" s="347">
        <v>0</v>
      </c>
      <c r="L558" s="347">
        <v>0</v>
      </c>
      <c r="M558" s="347">
        <v>0</v>
      </c>
      <c r="N558" s="347">
        <v>0</v>
      </c>
      <c r="O558" s="347">
        <v>0</v>
      </c>
      <c r="P558" s="347">
        <v>0</v>
      </c>
      <c r="Q558" s="347">
        <v>1</v>
      </c>
      <c r="R558" s="347">
        <v>20</v>
      </c>
      <c r="S558" s="347">
        <v>10</v>
      </c>
      <c r="T558" s="347">
        <v>2</v>
      </c>
      <c r="U558" s="347" t="s">
        <v>265</v>
      </c>
      <c r="V558" s="314" t="s">
        <v>547</v>
      </c>
      <c r="W558" s="315">
        <v>2</v>
      </c>
      <c r="X558" s="339">
        <v>2</v>
      </c>
      <c r="Y558" s="339" t="s">
        <v>656</v>
      </c>
      <c r="Z558" s="321"/>
      <c r="AA558" s="321"/>
      <c r="AB558" s="321"/>
      <c r="AC558" t="s">
        <v>231</v>
      </c>
    </row>
    <row r="559" spans="1:29" ht="26.25" hidden="1" customHeight="1">
      <c r="A559" s="307"/>
      <c r="B559" s="316" t="s">
        <v>601</v>
      </c>
      <c r="C559" s="355" t="s">
        <v>264</v>
      </c>
      <c r="D559" s="345" t="s">
        <v>602</v>
      </c>
      <c r="E559" s="361" t="s">
        <v>665</v>
      </c>
      <c r="F559" s="319" t="s">
        <v>234</v>
      </c>
      <c r="G559" s="346" t="s">
        <v>10</v>
      </c>
      <c r="H559" s="347">
        <v>2</v>
      </c>
      <c r="I559" s="347">
        <v>2</v>
      </c>
      <c r="J559" s="347">
        <v>0</v>
      </c>
      <c r="K559" s="347">
        <v>0</v>
      </c>
      <c r="L559" s="347">
        <v>0</v>
      </c>
      <c r="M559" s="347">
        <v>0</v>
      </c>
      <c r="N559" s="347">
        <v>0</v>
      </c>
      <c r="O559" s="347">
        <v>0</v>
      </c>
      <c r="P559" s="347">
        <v>0</v>
      </c>
      <c r="Q559" s="347">
        <v>1</v>
      </c>
      <c r="R559" s="347">
        <v>30</v>
      </c>
      <c r="S559" s="347">
        <v>0</v>
      </c>
      <c r="T559" s="347">
        <v>3</v>
      </c>
      <c r="U559" s="347" t="s">
        <v>265</v>
      </c>
      <c r="V559" s="314" t="s">
        <v>547</v>
      </c>
      <c r="W559" s="315">
        <v>2</v>
      </c>
      <c r="X559" s="339">
        <v>3</v>
      </c>
      <c r="Y559" s="339" t="s">
        <v>505</v>
      </c>
      <c r="Z559" s="321"/>
      <c r="AA559" s="321"/>
      <c r="AB559" s="321"/>
      <c r="AC559" t="s">
        <v>234</v>
      </c>
    </row>
    <row r="560" spans="1:29" ht="26.25" hidden="1" customHeight="1">
      <c r="A560" s="307"/>
      <c r="B560" s="316" t="s">
        <v>601</v>
      </c>
      <c r="C560" s="355" t="s">
        <v>645</v>
      </c>
      <c r="D560" s="307"/>
      <c r="E560" s="358"/>
      <c r="F560" s="319" t="s">
        <v>646</v>
      </c>
      <c r="G560" s="346" t="s">
        <v>647</v>
      </c>
      <c r="H560" s="347">
        <v>3</v>
      </c>
      <c r="I560" s="347">
        <v>2</v>
      </c>
      <c r="J560" s="347">
        <v>1</v>
      </c>
      <c r="K560" s="347">
        <v>0</v>
      </c>
      <c r="L560" s="347">
        <v>0</v>
      </c>
      <c r="M560" s="347">
        <v>0</v>
      </c>
      <c r="N560" s="347">
        <v>0</v>
      </c>
      <c r="O560" s="347">
        <v>0</v>
      </c>
      <c r="P560" s="347">
        <v>0</v>
      </c>
      <c r="Q560" s="347">
        <v>1</v>
      </c>
      <c r="R560" s="347">
        <v>0</v>
      </c>
      <c r="S560" s="347">
        <v>0</v>
      </c>
      <c r="T560" s="347">
        <v>0</v>
      </c>
      <c r="U560" s="347" t="s">
        <v>254</v>
      </c>
      <c r="V560" s="314" t="s">
        <v>547</v>
      </c>
      <c r="W560" s="315">
        <v>2</v>
      </c>
      <c r="X560" s="307"/>
      <c r="Y560" s="307"/>
      <c r="Z560" s="321"/>
      <c r="AA560" s="321"/>
      <c r="AB560" s="321"/>
      <c r="AC560" t="s">
        <v>646</v>
      </c>
    </row>
    <row r="561" spans="1:29" ht="26.25" hidden="1" customHeight="1">
      <c r="A561" s="307"/>
      <c r="B561" s="316" t="s">
        <v>601</v>
      </c>
      <c r="C561" s="355" t="s">
        <v>610</v>
      </c>
      <c r="D561" s="345" t="s">
        <v>602</v>
      </c>
      <c r="E561" s="361" t="s">
        <v>611</v>
      </c>
      <c r="F561" s="319" t="s">
        <v>612</v>
      </c>
      <c r="G561" s="346" t="s">
        <v>257</v>
      </c>
      <c r="H561" s="347">
        <v>5</v>
      </c>
      <c r="I561" s="347">
        <v>5</v>
      </c>
      <c r="J561" s="347">
        <v>0</v>
      </c>
      <c r="K561" s="347">
        <v>0</v>
      </c>
      <c r="L561" s="347">
        <v>0</v>
      </c>
      <c r="M561" s="347">
        <v>0</v>
      </c>
      <c r="N561" s="347">
        <v>0</v>
      </c>
      <c r="O561" s="347">
        <v>0</v>
      </c>
      <c r="P561" s="347">
        <v>0</v>
      </c>
      <c r="Q561" s="347">
        <v>1</v>
      </c>
      <c r="R561" s="347">
        <v>0</v>
      </c>
      <c r="S561" s="347">
        <v>0</v>
      </c>
      <c r="T561" s="347">
        <v>0</v>
      </c>
      <c r="U561" s="347" t="s">
        <v>254</v>
      </c>
      <c r="V561" s="314" t="s">
        <v>547</v>
      </c>
      <c r="W561" s="315">
        <v>2</v>
      </c>
      <c r="X561" s="307"/>
      <c r="Y561" s="339" t="s">
        <v>656</v>
      </c>
      <c r="Z561" s="321"/>
      <c r="AA561" s="321"/>
      <c r="AB561" s="321"/>
      <c r="AC561" t="s">
        <v>612</v>
      </c>
    </row>
    <row r="562" spans="1:29" ht="26.25" hidden="1" customHeight="1">
      <c r="A562" s="307"/>
      <c r="B562" s="316" t="s">
        <v>601</v>
      </c>
      <c r="C562" s="355" t="s">
        <v>610</v>
      </c>
      <c r="D562" s="345" t="s">
        <v>602</v>
      </c>
      <c r="E562" s="361" t="s">
        <v>613</v>
      </c>
      <c r="F562" s="319" t="s">
        <v>614</v>
      </c>
      <c r="G562" s="346" t="s">
        <v>263</v>
      </c>
      <c r="H562" s="347">
        <v>5</v>
      </c>
      <c r="I562" s="347">
        <v>5</v>
      </c>
      <c r="J562" s="347">
        <v>0</v>
      </c>
      <c r="K562" s="347">
        <v>0</v>
      </c>
      <c r="L562" s="347">
        <v>0</v>
      </c>
      <c r="M562" s="347">
        <v>0</v>
      </c>
      <c r="N562" s="347">
        <v>0</v>
      </c>
      <c r="O562" s="347">
        <v>0</v>
      </c>
      <c r="P562" s="347">
        <v>0</v>
      </c>
      <c r="Q562" s="347">
        <v>1</v>
      </c>
      <c r="R562" s="347">
        <v>0</v>
      </c>
      <c r="S562" s="347">
        <v>0</v>
      </c>
      <c r="T562" s="347">
        <v>0</v>
      </c>
      <c r="U562" s="347" t="s">
        <v>254</v>
      </c>
      <c r="V562" s="314" t="s">
        <v>547</v>
      </c>
      <c r="W562" s="315">
        <v>2</v>
      </c>
      <c r="X562" s="307"/>
      <c r="Y562" s="339" t="s">
        <v>656</v>
      </c>
      <c r="Z562" s="321"/>
      <c r="AA562" s="321"/>
      <c r="AB562" s="321"/>
      <c r="AC562" t="s">
        <v>614</v>
      </c>
    </row>
    <row r="563" spans="1:29" ht="26.25" hidden="1" customHeight="1">
      <c r="A563" s="307"/>
      <c r="B563" s="316" t="s">
        <v>601</v>
      </c>
      <c r="C563" s="355" t="s">
        <v>610</v>
      </c>
      <c r="D563" s="345" t="s">
        <v>602</v>
      </c>
      <c r="E563" s="361" t="s">
        <v>615</v>
      </c>
      <c r="F563" s="319" t="s">
        <v>616</v>
      </c>
      <c r="G563" s="346" t="s">
        <v>260</v>
      </c>
      <c r="H563" s="347">
        <v>5</v>
      </c>
      <c r="I563" s="347">
        <v>5</v>
      </c>
      <c r="J563" s="347">
        <v>0</v>
      </c>
      <c r="K563" s="347">
        <v>0</v>
      </c>
      <c r="L563" s="347">
        <v>0</v>
      </c>
      <c r="M563" s="347">
        <v>0</v>
      </c>
      <c r="N563" s="347">
        <v>0</v>
      </c>
      <c r="O563" s="347">
        <v>0</v>
      </c>
      <c r="P563" s="347">
        <v>0</v>
      </c>
      <c r="Q563" s="347">
        <v>1</v>
      </c>
      <c r="R563" s="347">
        <v>0</v>
      </c>
      <c r="S563" s="347">
        <v>0</v>
      </c>
      <c r="T563" s="347">
        <v>0</v>
      </c>
      <c r="U563" s="347" t="s">
        <v>254</v>
      </c>
      <c r="V563" s="314" t="s">
        <v>547</v>
      </c>
      <c r="W563" s="315">
        <v>2</v>
      </c>
      <c r="X563" s="307"/>
      <c r="Y563" s="339" t="s">
        <v>656</v>
      </c>
      <c r="Z563" s="321"/>
      <c r="AA563" s="321"/>
      <c r="AB563" s="321"/>
      <c r="AC563" t="s">
        <v>616</v>
      </c>
    </row>
    <row r="564" spans="1:29" ht="26.25" hidden="1" customHeight="1">
      <c r="A564" s="307"/>
      <c r="B564" s="316" t="s">
        <v>601</v>
      </c>
      <c r="C564" s="355" t="s">
        <v>610</v>
      </c>
      <c r="D564" s="345" t="s">
        <v>602</v>
      </c>
      <c r="E564" s="361" t="s">
        <v>631</v>
      </c>
      <c r="F564" s="319" t="s">
        <v>648</v>
      </c>
      <c r="G564" s="346" t="s">
        <v>189</v>
      </c>
      <c r="H564" s="347">
        <v>5</v>
      </c>
      <c r="I564" s="347">
        <v>5</v>
      </c>
      <c r="J564" s="347">
        <v>0</v>
      </c>
      <c r="K564" s="347">
        <v>0</v>
      </c>
      <c r="L564" s="347">
        <v>0</v>
      </c>
      <c r="M564" s="347">
        <v>0</v>
      </c>
      <c r="N564" s="347">
        <v>0</v>
      </c>
      <c r="O564" s="347">
        <v>0</v>
      </c>
      <c r="P564" s="347">
        <v>0</v>
      </c>
      <c r="Q564" s="347">
        <v>1</v>
      </c>
      <c r="R564" s="347">
        <v>0</v>
      </c>
      <c r="S564" s="347">
        <v>0</v>
      </c>
      <c r="T564" s="347">
        <v>0</v>
      </c>
      <c r="U564" s="347" t="s">
        <v>254</v>
      </c>
      <c r="V564" s="314" t="s">
        <v>547</v>
      </c>
      <c r="W564" s="315">
        <v>2</v>
      </c>
      <c r="X564" s="307"/>
      <c r="Y564" s="339" t="s">
        <v>505</v>
      </c>
      <c r="Z564" s="321"/>
      <c r="AA564" s="319"/>
      <c r="AB564" s="321"/>
      <c r="AC564" s="523" t="s">
        <v>648</v>
      </c>
    </row>
    <row r="565" spans="1:29" ht="26.25" hidden="1" customHeight="1">
      <c r="A565" s="307"/>
      <c r="B565" s="316" t="s">
        <v>601</v>
      </c>
      <c r="C565" s="355" t="s">
        <v>610</v>
      </c>
      <c r="D565" s="345" t="s">
        <v>602</v>
      </c>
      <c r="E565" s="361" t="s">
        <v>622</v>
      </c>
      <c r="F565" s="319" t="s">
        <v>623</v>
      </c>
      <c r="G565" s="346" t="s">
        <v>624</v>
      </c>
      <c r="H565" s="347">
        <v>5</v>
      </c>
      <c r="I565" s="347">
        <v>5</v>
      </c>
      <c r="J565" s="347">
        <v>0</v>
      </c>
      <c r="K565" s="347">
        <v>0</v>
      </c>
      <c r="L565" s="347">
        <v>0</v>
      </c>
      <c r="M565" s="347">
        <v>0</v>
      </c>
      <c r="N565" s="347">
        <v>0</v>
      </c>
      <c r="O565" s="347">
        <v>0</v>
      </c>
      <c r="P565" s="347">
        <v>0</v>
      </c>
      <c r="Q565" s="347">
        <v>1</v>
      </c>
      <c r="R565" s="347">
        <v>0</v>
      </c>
      <c r="S565" s="347">
        <v>0</v>
      </c>
      <c r="T565" s="347">
        <v>0</v>
      </c>
      <c r="U565" s="347" t="s">
        <v>254</v>
      </c>
      <c r="V565" s="314" t="s">
        <v>547</v>
      </c>
      <c r="W565" s="315">
        <v>2</v>
      </c>
      <c r="X565" s="307"/>
      <c r="Y565" s="339" t="s">
        <v>656</v>
      </c>
      <c r="Z565" s="321"/>
      <c r="AA565" s="321"/>
      <c r="AB565" s="321"/>
      <c r="AC565" t="s">
        <v>623</v>
      </c>
    </row>
    <row r="566" spans="1:29" ht="26.25" hidden="1" customHeight="1">
      <c r="A566" s="307"/>
      <c r="B566" s="316" t="s">
        <v>601</v>
      </c>
      <c r="C566" s="355" t="s">
        <v>294</v>
      </c>
      <c r="D566" s="345" t="s">
        <v>602</v>
      </c>
      <c r="E566" s="358"/>
      <c r="F566" s="319" t="s">
        <v>651</v>
      </c>
      <c r="G566" s="346" t="s">
        <v>652</v>
      </c>
      <c r="H566" s="347">
        <v>3</v>
      </c>
      <c r="I566" s="347">
        <v>3</v>
      </c>
      <c r="J566" s="347">
        <v>0</v>
      </c>
      <c r="K566" s="347">
        <v>0</v>
      </c>
      <c r="L566" s="347">
        <v>0</v>
      </c>
      <c r="M566" s="347">
        <v>0</v>
      </c>
      <c r="N566" s="347">
        <v>0</v>
      </c>
      <c r="O566" s="347">
        <v>0</v>
      </c>
      <c r="P566" s="347">
        <v>0</v>
      </c>
      <c r="Q566" s="347">
        <v>1</v>
      </c>
      <c r="R566" s="347">
        <v>0</v>
      </c>
      <c r="S566" s="347">
        <v>0</v>
      </c>
      <c r="T566" s="347">
        <v>0</v>
      </c>
      <c r="U566" s="347" t="s">
        <v>254</v>
      </c>
      <c r="V566" s="314" t="s">
        <v>547</v>
      </c>
      <c r="W566" s="315">
        <v>2</v>
      </c>
      <c r="X566" s="339">
        <v>4</v>
      </c>
      <c r="Y566" s="307"/>
      <c r="Z566" s="321"/>
      <c r="AA566" s="321"/>
      <c r="AB566" s="321"/>
      <c r="AC566" t="s">
        <v>651</v>
      </c>
    </row>
    <row r="567" spans="1:29" ht="26.25" hidden="1" customHeight="1">
      <c r="A567" s="307"/>
      <c r="B567" s="316" t="s">
        <v>601</v>
      </c>
      <c r="C567" s="355" t="s">
        <v>663</v>
      </c>
      <c r="D567" s="345" t="s">
        <v>602</v>
      </c>
      <c r="E567" s="358"/>
      <c r="F567" s="319" t="s">
        <v>743</v>
      </c>
      <c r="G567" s="346" t="s">
        <v>233</v>
      </c>
      <c r="H567" s="347">
        <v>2</v>
      </c>
      <c r="I567" s="347">
        <v>1</v>
      </c>
      <c r="J567" s="347">
        <v>0</v>
      </c>
      <c r="K567" s="347">
        <v>1</v>
      </c>
      <c r="L567" s="347">
        <v>0</v>
      </c>
      <c r="M567" s="347">
        <v>0</v>
      </c>
      <c r="N567" s="347">
        <v>0</v>
      </c>
      <c r="O567" s="347">
        <v>0</v>
      </c>
      <c r="P567" s="347">
        <v>0</v>
      </c>
      <c r="Q567" s="347">
        <v>1</v>
      </c>
      <c r="R567" s="347">
        <v>0</v>
      </c>
      <c r="S567" s="347">
        <v>0</v>
      </c>
      <c r="T567" s="347">
        <v>0</v>
      </c>
      <c r="U567" s="347" t="s">
        <v>254</v>
      </c>
      <c r="V567" s="314" t="s">
        <v>547</v>
      </c>
      <c r="W567" s="315">
        <v>2</v>
      </c>
      <c r="X567" s="339" t="s">
        <v>627</v>
      </c>
      <c r="Y567" s="307"/>
      <c r="Z567" s="321"/>
      <c r="AA567" s="321"/>
      <c r="AB567" s="321"/>
      <c r="AC567" t="s">
        <v>743</v>
      </c>
    </row>
    <row r="568" spans="1:29" ht="26.25" hidden="1" customHeight="1">
      <c r="A568" s="307"/>
      <c r="B568" s="316" t="s">
        <v>601</v>
      </c>
      <c r="C568" s="355" t="s">
        <v>264</v>
      </c>
      <c r="D568" s="345" t="s">
        <v>602</v>
      </c>
      <c r="E568" s="361" t="s">
        <v>665</v>
      </c>
      <c r="F568" s="319" t="s">
        <v>635</v>
      </c>
      <c r="G568" s="346" t="s">
        <v>636</v>
      </c>
      <c r="H568" s="347">
        <v>2</v>
      </c>
      <c r="I568" s="347">
        <v>2</v>
      </c>
      <c r="J568" s="347">
        <v>0</v>
      </c>
      <c r="K568" s="347">
        <v>0</v>
      </c>
      <c r="L568" s="347">
        <v>0</v>
      </c>
      <c r="M568" s="347">
        <v>0</v>
      </c>
      <c r="N568" s="347">
        <v>0</v>
      </c>
      <c r="O568" s="347">
        <v>0</v>
      </c>
      <c r="P568" s="347">
        <v>0</v>
      </c>
      <c r="Q568" s="347">
        <v>1</v>
      </c>
      <c r="R568" s="347">
        <v>0</v>
      </c>
      <c r="S568" s="347">
        <v>0</v>
      </c>
      <c r="T568" s="347">
        <v>0</v>
      </c>
      <c r="U568" s="347" t="s">
        <v>265</v>
      </c>
      <c r="V568" s="314" t="s">
        <v>547</v>
      </c>
      <c r="W568" s="315">
        <v>2</v>
      </c>
      <c r="X568" s="307"/>
      <c r="Y568" s="339" t="s">
        <v>656</v>
      </c>
      <c r="Z568" s="321"/>
      <c r="AA568" s="321"/>
      <c r="AB568" s="321"/>
      <c r="AC568" t="s">
        <v>635</v>
      </c>
    </row>
    <row r="569" spans="1:29" ht="26.25" hidden="1" customHeight="1">
      <c r="A569" s="311">
        <v>43</v>
      </c>
      <c r="B569" s="327" t="s">
        <v>322</v>
      </c>
      <c r="C569" s="313"/>
      <c r="D569" s="313"/>
      <c r="E569" s="357"/>
      <c r="F569" s="319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27" t="s">
        <v>322</v>
      </c>
      <c r="W569" s="334">
        <v>2</v>
      </c>
      <c r="X569" s="313"/>
      <c r="Y569" s="313"/>
      <c r="Z569" s="313"/>
      <c r="AA569" s="313"/>
      <c r="AB569" s="313"/>
      <c r="AC569">
        <v>0</v>
      </c>
    </row>
    <row r="570" spans="1:29" ht="26.25" hidden="1" customHeight="1">
      <c r="A570" s="307"/>
      <c r="B570" s="316" t="s">
        <v>601</v>
      </c>
      <c r="C570" s="355" t="s">
        <v>629</v>
      </c>
      <c r="D570" s="307"/>
      <c r="E570" s="358"/>
      <c r="F570" s="319" t="s">
        <v>686</v>
      </c>
      <c r="G570" s="346" t="s">
        <v>687</v>
      </c>
      <c r="H570" s="347">
        <v>3</v>
      </c>
      <c r="I570" s="347">
        <v>3</v>
      </c>
      <c r="J570" s="347">
        <v>0</v>
      </c>
      <c r="K570" s="347">
        <v>0</v>
      </c>
      <c r="L570" s="347">
        <v>0</v>
      </c>
      <c r="M570" s="347">
        <v>0</v>
      </c>
      <c r="N570" s="347">
        <v>0</v>
      </c>
      <c r="O570" s="347">
        <v>0</v>
      </c>
      <c r="P570" s="347">
        <v>0</v>
      </c>
      <c r="Q570" s="347">
        <v>1</v>
      </c>
      <c r="R570" s="347">
        <v>90</v>
      </c>
      <c r="S570" s="347">
        <v>45</v>
      </c>
      <c r="T570" s="347">
        <v>3</v>
      </c>
      <c r="U570" s="347" t="s">
        <v>265</v>
      </c>
      <c r="V570" s="327" t="s">
        <v>322</v>
      </c>
      <c r="W570" s="315">
        <v>2</v>
      </c>
      <c r="X570" s="323" t="s">
        <v>627</v>
      </c>
      <c r="Y570" s="307"/>
      <c r="Z570" s="321"/>
      <c r="AA570" s="321"/>
      <c r="AB570" s="321"/>
      <c r="AC570" t="s">
        <v>686</v>
      </c>
    </row>
    <row r="571" spans="1:29" ht="26.25" hidden="1" customHeight="1">
      <c r="A571" s="307"/>
      <c r="B571" s="316" t="s">
        <v>601</v>
      </c>
      <c r="C571" s="355" t="s">
        <v>625</v>
      </c>
      <c r="D571" s="307"/>
      <c r="E571" s="358"/>
      <c r="F571" s="319" t="s">
        <v>232</v>
      </c>
      <c r="G571" s="346" t="s">
        <v>194</v>
      </c>
      <c r="H571" s="347">
        <v>3</v>
      </c>
      <c r="I571" s="347">
        <v>3</v>
      </c>
      <c r="J571" s="347">
        <v>0</v>
      </c>
      <c r="K571" s="347">
        <v>0</v>
      </c>
      <c r="L571" s="347">
        <v>0</v>
      </c>
      <c r="M571" s="347">
        <v>0</v>
      </c>
      <c r="N571" s="347">
        <v>0</v>
      </c>
      <c r="O571" s="347">
        <v>0</v>
      </c>
      <c r="P571" s="347">
        <v>0</v>
      </c>
      <c r="Q571" s="347">
        <v>1</v>
      </c>
      <c r="R571" s="347">
        <v>66</v>
      </c>
      <c r="S571" s="347">
        <v>69</v>
      </c>
      <c r="T571" s="347">
        <v>2</v>
      </c>
      <c r="U571" s="347" t="s">
        <v>265</v>
      </c>
      <c r="V571" s="327" t="s">
        <v>322</v>
      </c>
      <c r="W571" s="315">
        <v>2</v>
      </c>
      <c r="X571" s="307"/>
      <c r="Y571" s="307"/>
      <c r="Z571" s="321"/>
      <c r="AA571" s="321"/>
      <c r="AB571" s="321"/>
      <c r="AC571" t="s">
        <v>232</v>
      </c>
    </row>
    <row r="572" spans="1:29" ht="26.25" hidden="1" customHeight="1">
      <c r="A572" s="307"/>
      <c r="B572" s="316" t="s">
        <v>601</v>
      </c>
      <c r="C572" s="355" t="s">
        <v>607</v>
      </c>
      <c r="D572" s="307"/>
      <c r="E572" s="358"/>
      <c r="F572" s="319" t="s">
        <v>201</v>
      </c>
      <c r="G572" s="346" t="s">
        <v>180</v>
      </c>
      <c r="H572" s="347">
        <v>3</v>
      </c>
      <c r="I572" s="347">
        <v>3</v>
      </c>
      <c r="J572" s="347">
        <v>0</v>
      </c>
      <c r="K572" s="347">
        <v>0</v>
      </c>
      <c r="L572" s="347">
        <v>0</v>
      </c>
      <c r="M572" s="347">
        <v>0</v>
      </c>
      <c r="N572" s="347">
        <v>0</v>
      </c>
      <c r="O572" s="347">
        <v>0</v>
      </c>
      <c r="P572" s="347">
        <v>0</v>
      </c>
      <c r="Q572" s="347">
        <v>1</v>
      </c>
      <c r="R572" s="347">
        <v>30</v>
      </c>
      <c r="S572" s="347">
        <v>15</v>
      </c>
      <c r="T572" s="347">
        <v>2</v>
      </c>
      <c r="U572" s="347" t="s">
        <v>265</v>
      </c>
      <c r="V572" s="327" t="s">
        <v>322</v>
      </c>
      <c r="W572" s="315">
        <v>2</v>
      </c>
      <c r="X572" s="320" t="s">
        <v>608</v>
      </c>
      <c r="Y572" s="307"/>
      <c r="Z572" s="321"/>
      <c r="AA572" s="321"/>
      <c r="AB572" s="321"/>
      <c r="AC572" t="s">
        <v>201</v>
      </c>
    </row>
    <row r="573" spans="1:29" ht="26.25" hidden="1" customHeight="1">
      <c r="A573" s="307"/>
      <c r="B573" s="316" t="s">
        <v>601</v>
      </c>
      <c r="C573" s="355" t="s">
        <v>264</v>
      </c>
      <c r="D573" s="345" t="s">
        <v>602</v>
      </c>
      <c r="E573" s="361" t="s">
        <v>665</v>
      </c>
      <c r="F573" s="319" t="s">
        <v>266</v>
      </c>
      <c r="G573" s="346" t="s">
        <v>267</v>
      </c>
      <c r="H573" s="347">
        <v>2</v>
      </c>
      <c r="I573" s="347">
        <v>2</v>
      </c>
      <c r="J573" s="347">
        <v>0</v>
      </c>
      <c r="K573" s="347">
        <v>0</v>
      </c>
      <c r="L573" s="347">
        <v>0</v>
      </c>
      <c r="M573" s="347">
        <v>0</v>
      </c>
      <c r="N573" s="347">
        <v>0</v>
      </c>
      <c r="O573" s="347">
        <v>0</v>
      </c>
      <c r="P573" s="347">
        <v>0</v>
      </c>
      <c r="Q573" s="347">
        <v>1</v>
      </c>
      <c r="R573" s="347">
        <v>16</v>
      </c>
      <c r="S573" s="347">
        <v>14</v>
      </c>
      <c r="T573" s="347">
        <v>2</v>
      </c>
      <c r="U573" s="347" t="s">
        <v>265</v>
      </c>
      <c r="V573" s="327" t="s">
        <v>322</v>
      </c>
      <c r="W573" s="315">
        <v>2</v>
      </c>
      <c r="X573" s="339">
        <v>2</v>
      </c>
      <c r="Y573" s="339" t="s">
        <v>656</v>
      </c>
      <c r="Z573" s="321"/>
      <c r="AA573" s="321"/>
      <c r="AB573" s="321"/>
      <c r="AC573" t="s">
        <v>266</v>
      </c>
    </row>
    <row r="574" spans="1:29" ht="26.25" hidden="1" customHeight="1">
      <c r="A574" s="307"/>
      <c r="B574" s="316" t="s">
        <v>601</v>
      </c>
      <c r="C574" s="355" t="s">
        <v>264</v>
      </c>
      <c r="D574" s="345" t="s">
        <v>602</v>
      </c>
      <c r="E574" s="361" t="s">
        <v>665</v>
      </c>
      <c r="F574" s="319" t="s">
        <v>268</v>
      </c>
      <c r="G574" s="346" t="s">
        <v>269</v>
      </c>
      <c r="H574" s="347">
        <v>2</v>
      </c>
      <c r="I574" s="347">
        <v>2</v>
      </c>
      <c r="J574" s="347">
        <v>0</v>
      </c>
      <c r="K574" s="347">
        <v>0</v>
      </c>
      <c r="L574" s="347">
        <v>0</v>
      </c>
      <c r="M574" s="347">
        <v>0</v>
      </c>
      <c r="N574" s="347">
        <v>0</v>
      </c>
      <c r="O574" s="347">
        <v>0</v>
      </c>
      <c r="P574" s="347">
        <v>0</v>
      </c>
      <c r="Q574" s="347">
        <v>1</v>
      </c>
      <c r="R574" s="347">
        <v>16</v>
      </c>
      <c r="S574" s="347">
        <v>14</v>
      </c>
      <c r="T574" s="347">
        <v>2</v>
      </c>
      <c r="U574" s="347" t="s">
        <v>265</v>
      </c>
      <c r="V574" s="327" t="s">
        <v>322</v>
      </c>
      <c r="W574" s="315">
        <v>2</v>
      </c>
      <c r="X574" s="339">
        <v>2</v>
      </c>
      <c r="Y574" s="339" t="s">
        <v>656</v>
      </c>
      <c r="Z574" s="321"/>
      <c r="AA574" s="321"/>
      <c r="AB574" s="321"/>
      <c r="AC574" t="s">
        <v>268</v>
      </c>
    </row>
    <row r="575" spans="1:29" ht="26.25" hidden="1" customHeight="1">
      <c r="A575" s="307"/>
      <c r="B575" s="316" t="s">
        <v>601</v>
      </c>
      <c r="C575" s="355" t="s">
        <v>264</v>
      </c>
      <c r="D575" s="345" t="s">
        <v>602</v>
      </c>
      <c r="E575" s="361" t="s">
        <v>662</v>
      </c>
      <c r="F575" s="319" t="s">
        <v>282</v>
      </c>
      <c r="G575" s="346" t="s">
        <v>283</v>
      </c>
      <c r="H575" s="347">
        <v>2</v>
      </c>
      <c r="I575" s="347">
        <v>2</v>
      </c>
      <c r="J575" s="347">
        <v>0</v>
      </c>
      <c r="K575" s="347">
        <v>0</v>
      </c>
      <c r="L575" s="347">
        <v>0</v>
      </c>
      <c r="M575" s="347">
        <v>0</v>
      </c>
      <c r="N575" s="347">
        <v>0</v>
      </c>
      <c r="O575" s="347">
        <v>0</v>
      </c>
      <c r="P575" s="347">
        <v>0</v>
      </c>
      <c r="Q575" s="347">
        <v>1</v>
      </c>
      <c r="R575" s="347">
        <v>20</v>
      </c>
      <c r="S575" s="347">
        <v>10</v>
      </c>
      <c r="T575" s="347">
        <v>2</v>
      </c>
      <c r="U575" s="347" t="s">
        <v>265</v>
      </c>
      <c r="V575" s="327" t="s">
        <v>322</v>
      </c>
      <c r="W575" s="315">
        <v>2</v>
      </c>
      <c r="X575" s="339">
        <v>2</v>
      </c>
      <c r="Y575" s="339" t="s">
        <v>505</v>
      </c>
      <c r="Z575" s="321"/>
      <c r="AA575" s="321"/>
      <c r="AB575" s="321"/>
      <c r="AC575" t="s">
        <v>282</v>
      </c>
    </row>
    <row r="576" spans="1:29" ht="26.25" hidden="1" customHeight="1">
      <c r="A576" s="307"/>
      <c r="B576" s="316" t="s">
        <v>601</v>
      </c>
      <c r="C576" s="355" t="s">
        <v>264</v>
      </c>
      <c r="D576" s="345" t="s">
        <v>602</v>
      </c>
      <c r="E576" s="361" t="s">
        <v>662</v>
      </c>
      <c r="F576" s="319" t="s">
        <v>284</v>
      </c>
      <c r="G576" s="346" t="s">
        <v>285</v>
      </c>
      <c r="H576" s="347">
        <v>2</v>
      </c>
      <c r="I576" s="347">
        <v>2</v>
      </c>
      <c r="J576" s="347">
        <v>0</v>
      </c>
      <c r="K576" s="347">
        <v>0</v>
      </c>
      <c r="L576" s="347">
        <v>0</v>
      </c>
      <c r="M576" s="347">
        <v>0</v>
      </c>
      <c r="N576" s="347">
        <v>0</v>
      </c>
      <c r="O576" s="347">
        <v>0</v>
      </c>
      <c r="P576" s="347">
        <v>0</v>
      </c>
      <c r="Q576" s="347">
        <v>1</v>
      </c>
      <c r="R576" s="347">
        <v>20</v>
      </c>
      <c r="S576" s="347">
        <v>10</v>
      </c>
      <c r="T576" s="347">
        <v>2</v>
      </c>
      <c r="U576" s="347" t="s">
        <v>265</v>
      </c>
      <c r="V576" s="327" t="s">
        <v>322</v>
      </c>
      <c r="W576" s="315">
        <v>2</v>
      </c>
      <c r="X576" s="339">
        <v>2</v>
      </c>
      <c r="Y576" s="339" t="s">
        <v>656</v>
      </c>
      <c r="Z576" s="321"/>
      <c r="AA576" s="321"/>
      <c r="AB576" s="321"/>
      <c r="AC576" t="s">
        <v>284</v>
      </c>
    </row>
    <row r="577" spans="1:29" ht="26.25" hidden="1" customHeight="1">
      <c r="A577" s="307"/>
      <c r="B577" s="316" t="s">
        <v>601</v>
      </c>
      <c r="C577" s="355" t="s">
        <v>264</v>
      </c>
      <c r="D577" s="345" t="s">
        <v>602</v>
      </c>
      <c r="E577" s="361" t="s">
        <v>662</v>
      </c>
      <c r="F577" s="319" t="s">
        <v>231</v>
      </c>
      <c r="G577" s="346" t="s">
        <v>198</v>
      </c>
      <c r="H577" s="347">
        <v>2</v>
      </c>
      <c r="I577" s="347">
        <v>2</v>
      </c>
      <c r="J577" s="347">
        <v>0</v>
      </c>
      <c r="K577" s="347">
        <v>0</v>
      </c>
      <c r="L577" s="347">
        <v>0</v>
      </c>
      <c r="M577" s="347">
        <v>0</v>
      </c>
      <c r="N577" s="347">
        <v>0</v>
      </c>
      <c r="O577" s="347">
        <v>0</v>
      </c>
      <c r="P577" s="347">
        <v>0</v>
      </c>
      <c r="Q577" s="347">
        <v>1</v>
      </c>
      <c r="R577" s="347">
        <v>20</v>
      </c>
      <c r="S577" s="347">
        <v>10</v>
      </c>
      <c r="T577" s="347">
        <v>2</v>
      </c>
      <c r="U577" s="347" t="s">
        <v>265</v>
      </c>
      <c r="V577" s="327" t="s">
        <v>322</v>
      </c>
      <c r="W577" s="315">
        <v>2</v>
      </c>
      <c r="X577" s="339">
        <v>2</v>
      </c>
      <c r="Y577" s="339" t="s">
        <v>656</v>
      </c>
      <c r="Z577" s="321"/>
      <c r="AA577" s="321"/>
      <c r="AB577" s="321"/>
      <c r="AC577" t="s">
        <v>231</v>
      </c>
    </row>
    <row r="578" spans="1:29" ht="26.25" hidden="1" customHeight="1">
      <c r="A578" s="307"/>
      <c r="B578" s="316" t="s">
        <v>601</v>
      </c>
      <c r="C578" s="355" t="s">
        <v>663</v>
      </c>
      <c r="D578" s="345" t="s">
        <v>602</v>
      </c>
      <c r="E578" s="358"/>
      <c r="F578" s="319" t="s">
        <v>235</v>
      </c>
      <c r="G578" s="346" t="s">
        <v>236</v>
      </c>
      <c r="H578" s="347">
        <v>2</v>
      </c>
      <c r="I578" s="347">
        <v>2</v>
      </c>
      <c r="J578" s="347">
        <v>0</v>
      </c>
      <c r="K578" s="347">
        <v>0</v>
      </c>
      <c r="L578" s="347">
        <v>0</v>
      </c>
      <c r="M578" s="347">
        <v>0</v>
      </c>
      <c r="N578" s="347">
        <v>0</v>
      </c>
      <c r="O578" s="347">
        <v>0</v>
      </c>
      <c r="P578" s="347">
        <v>0</v>
      </c>
      <c r="Q578" s="347">
        <v>1</v>
      </c>
      <c r="R578" s="347">
        <v>60</v>
      </c>
      <c r="S578" s="347">
        <v>0</v>
      </c>
      <c r="T578" s="347">
        <v>2</v>
      </c>
      <c r="U578" s="347" t="s">
        <v>265</v>
      </c>
      <c r="V578" s="327" t="s">
        <v>322</v>
      </c>
      <c r="W578" s="315">
        <v>2</v>
      </c>
      <c r="X578" s="339" t="s">
        <v>655</v>
      </c>
      <c r="Y578" s="307"/>
      <c r="Z578" s="321"/>
      <c r="AA578" s="321"/>
      <c r="AB578" s="325" t="s">
        <v>744</v>
      </c>
      <c r="AC578" t="s">
        <v>235</v>
      </c>
    </row>
    <row r="579" spans="1:29" ht="26.25" hidden="1" customHeight="1">
      <c r="A579" s="307"/>
      <c r="B579" s="316" t="s">
        <v>601</v>
      </c>
      <c r="C579" s="355" t="s">
        <v>264</v>
      </c>
      <c r="D579" s="345" t="s">
        <v>602</v>
      </c>
      <c r="E579" s="361" t="s">
        <v>665</v>
      </c>
      <c r="F579" s="319" t="s">
        <v>234</v>
      </c>
      <c r="G579" s="346" t="s">
        <v>10</v>
      </c>
      <c r="H579" s="347">
        <v>2</v>
      </c>
      <c r="I579" s="347">
        <v>2</v>
      </c>
      <c r="J579" s="347">
        <v>0</v>
      </c>
      <c r="K579" s="347">
        <v>0</v>
      </c>
      <c r="L579" s="347">
        <v>0</v>
      </c>
      <c r="M579" s="347">
        <v>0</v>
      </c>
      <c r="N579" s="347">
        <v>0</v>
      </c>
      <c r="O579" s="347">
        <v>0</v>
      </c>
      <c r="P579" s="347">
        <v>0</v>
      </c>
      <c r="Q579" s="347">
        <v>1</v>
      </c>
      <c r="R579" s="347">
        <v>30</v>
      </c>
      <c r="S579" s="347">
        <v>0</v>
      </c>
      <c r="T579" s="347">
        <v>3</v>
      </c>
      <c r="U579" s="347" t="s">
        <v>265</v>
      </c>
      <c r="V579" s="327" t="s">
        <v>322</v>
      </c>
      <c r="W579" s="315">
        <v>2</v>
      </c>
      <c r="X579" s="339">
        <v>3</v>
      </c>
      <c r="Y579" s="339" t="s">
        <v>505</v>
      </c>
      <c r="Z579" s="321"/>
      <c r="AA579" s="321"/>
      <c r="AB579" s="321"/>
      <c r="AC579" t="s">
        <v>234</v>
      </c>
    </row>
    <row r="580" spans="1:29" ht="26.25" hidden="1" customHeight="1">
      <c r="A580" s="307"/>
      <c r="B580" s="316" t="s">
        <v>601</v>
      </c>
      <c r="C580" s="355" t="s">
        <v>264</v>
      </c>
      <c r="D580" s="345" t="s">
        <v>602</v>
      </c>
      <c r="E580" s="361" t="s">
        <v>665</v>
      </c>
      <c r="F580" s="319" t="s">
        <v>635</v>
      </c>
      <c r="G580" s="346" t="s">
        <v>636</v>
      </c>
      <c r="H580" s="347">
        <v>2</v>
      </c>
      <c r="I580" s="347">
        <v>2</v>
      </c>
      <c r="J580" s="347">
        <v>0</v>
      </c>
      <c r="K580" s="347">
        <v>0</v>
      </c>
      <c r="L580" s="347">
        <v>0</v>
      </c>
      <c r="M580" s="347">
        <v>0</v>
      </c>
      <c r="N580" s="347">
        <v>0</v>
      </c>
      <c r="O580" s="347">
        <v>0</v>
      </c>
      <c r="P580" s="347">
        <v>0</v>
      </c>
      <c r="Q580" s="347">
        <v>1</v>
      </c>
      <c r="R580" s="347">
        <v>0</v>
      </c>
      <c r="S580" s="347">
        <v>0</v>
      </c>
      <c r="T580" s="347">
        <v>0</v>
      </c>
      <c r="U580" s="347" t="s">
        <v>265</v>
      </c>
      <c r="V580" s="327" t="s">
        <v>322</v>
      </c>
      <c r="W580" s="315">
        <v>2</v>
      </c>
      <c r="X580" s="307"/>
      <c r="Y580" s="339" t="s">
        <v>656</v>
      </c>
      <c r="Z580" s="321"/>
      <c r="AA580" s="321"/>
      <c r="AB580" s="321"/>
      <c r="AC580" t="s">
        <v>635</v>
      </c>
    </row>
    <row r="581" spans="1:29" ht="26.25" hidden="1" customHeight="1">
      <c r="A581" s="307"/>
      <c r="B581" s="316" t="s">
        <v>601</v>
      </c>
      <c r="C581" s="355" t="s">
        <v>610</v>
      </c>
      <c r="D581" s="345" t="s">
        <v>602</v>
      </c>
      <c r="E581" s="361" t="s">
        <v>611</v>
      </c>
      <c r="F581" s="319" t="s">
        <v>612</v>
      </c>
      <c r="G581" s="346" t="s">
        <v>257</v>
      </c>
      <c r="H581" s="347">
        <v>5</v>
      </c>
      <c r="I581" s="347">
        <v>5</v>
      </c>
      <c r="J581" s="347">
        <v>0</v>
      </c>
      <c r="K581" s="347">
        <v>0</v>
      </c>
      <c r="L581" s="347">
        <v>0</v>
      </c>
      <c r="M581" s="347">
        <v>0</v>
      </c>
      <c r="N581" s="347">
        <v>0</v>
      </c>
      <c r="O581" s="347">
        <v>0</v>
      </c>
      <c r="P581" s="347">
        <v>0</v>
      </c>
      <c r="Q581" s="347">
        <v>1</v>
      </c>
      <c r="R581" s="347">
        <v>0</v>
      </c>
      <c r="S581" s="347">
        <v>0</v>
      </c>
      <c r="T581" s="347">
        <v>0</v>
      </c>
      <c r="U581" s="347" t="s">
        <v>254</v>
      </c>
      <c r="V581" s="327" t="s">
        <v>322</v>
      </c>
      <c r="W581" s="315">
        <v>2</v>
      </c>
      <c r="X581" s="307"/>
      <c r="Y581" s="339" t="s">
        <v>656</v>
      </c>
      <c r="Z581" s="321"/>
      <c r="AA581" s="321"/>
      <c r="AB581" s="321"/>
      <c r="AC581" t="s">
        <v>612</v>
      </c>
    </row>
    <row r="582" spans="1:29" ht="26.25" hidden="1" customHeight="1">
      <c r="A582" s="307"/>
      <c r="B582" s="316" t="s">
        <v>601</v>
      </c>
      <c r="C582" s="355" t="s">
        <v>610</v>
      </c>
      <c r="D582" s="345" t="s">
        <v>602</v>
      </c>
      <c r="E582" s="361" t="s">
        <v>613</v>
      </c>
      <c r="F582" s="319" t="s">
        <v>614</v>
      </c>
      <c r="G582" s="346" t="s">
        <v>263</v>
      </c>
      <c r="H582" s="347">
        <v>5</v>
      </c>
      <c r="I582" s="347">
        <v>5</v>
      </c>
      <c r="J582" s="347">
        <v>0</v>
      </c>
      <c r="K582" s="347">
        <v>0</v>
      </c>
      <c r="L582" s="347">
        <v>0</v>
      </c>
      <c r="M582" s="347">
        <v>0</v>
      </c>
      <c r="N582" s="347">
        <v>0</v>
      </c>
      <c r="O582" s="347">
        <v>0</v>
      </c>
      <c r="P582" s="347">
        <v>0</v>
      </c>
      <c r="Q582" s="347">
        <v>1</v>
      </c>
      <c r="R582" s="347">
        <v>0</v>
      </c>
      <c r="S582" s="347">
        <v>0</v>
      </c>
      <c r="T582" s="347">
        <v>0</v>
      </c>
      <c r="U582" s="347" t="s">
        <v>254</v>
      </c>
      <c r="V582" s="327" t="s">
        <v>322</v>
      </c>
      <c r="W582" s="315">
        <v>2</v>
      </c>
      <c r="X582" s="307"/>
      <c r="Y582" s="339" t="s">
        <v>656</v>
      </c>
      <c r="Z582" s="321"/>
      <c r="AA582" s="321"/>
      <c r="AB582" s="321"/>
      <c r="AC582" t="s">
        <v>614</v>
      </c>
    </row>
    <row r="583" spans="1:29" ht="26.25" hidden="1" customHeight="1">
      <c r="A583" s="307"/>
      <c r="B583" s="316" t="s">
        <v>601</v>
      </c>
      <c r="C583" s="355" t="s">
        <v>610</v>
      </c>
      <c r="D583" s="345" t="s">
        <v>602</v>
      </c>
      <c r="E583" s="361" t="s">
        <v>615</v>
      </c>
      <c r="F583" s="319" t="s">
        <v>616</v>
      </c>
      <c r="G583" s="346" t="s">
        <v>260</v>
      </c>
      <c r="H583" s="347">
        <v>5</v>
      </c>
      <c r="I583" s="347">
        <v>5</v>
      </c>
      <c r="J583" s="347">
        <v>0</v>
      </c>
      <c r="K583" s="347">
        <v>0</v>
      </c>
      <c r="L583" s="347">
        <v>0</v>
      </c>
      <c r="M583" s="347">
        <v>0</v>
      </c>
      <c r="N583" s="347">
        <v>0</v>
      </c>
      <c r="O583" s="347">
        <v>0</v>
      </c>
      <c r="P583" s="347">
        <v>0</v>
      </c>
      <c r="Q583" s="347">
        <v>1</v>
      </c>
      <c r="R583" s="347">
        <v>0</v>
      </c>
      <c r="S583" s="347">
        <v>0</v>
      </c>
      <c r="T583" s="347">
        <v>0</v>
      </c>
      <c r="U583" s="347" t="s">
        <v>254</v>
      </c>
      <c r="V583" s="327" t="s">
        <v>322</v>
      </c>
      <c r="W583" s="315">
        <v>2</v>
      </c>
      <c r="X583" s="307"/>
      <c r="Y583" s="339" t="s">
        <v>656</v>
      </c>
      <c r="Z583" s="321"/>
      <c r="AA583" s="321"/>
      <c r="AB583" s="321"/>
      <c r="AC583" t="s">
        <v>616</v>
      </c>
    </row>
    <row r="584" spans="1:29" ht="26.25" hidden="1" customHeight="1">
      <c r="A584" s="307"/>
      <c r="B584" s="316" t="s">
        <v>601</v>
      </c>
      <c r="C584" s="355" t="s">
        <v>610</v>
      </c>
      <c r="D584" s="345" t="s">
        <v>602</v>
      </c>
      <c r="E584" s="361" t="s">
        <v>631</v>
      </c>
      <c r="F584" s="319" t="s">
        <v>648</v>
      </c>
      <c r="G584" s="346" t="s">
        <v>189</v>
      </c>
      <c r="H584" s="347">
        <v>5</v>
      </c>
      <c r="I584" s="347">
        <v>5</v>
      </c>
      <c r="J584" s="347">
        <v>0</v>
      </c>
      <c r="K584" s="347">
        <v>0</v>
      </c>
      <c r="L584" s="347">
        <v>0</v>
      </c>
      <c r="M584" s="347">
        <v>0</v>
      </c>
      <c r="N584" s="347">
        <v>0</v>
      </c>
      <c r="O584" s="347">
        <v>0</v>
      </c>
      <c r="P584" s="347">
        <v>0</v>
      </c>
      <c r="Q584" s="347">
        <v>1</v>
      </c>
      <c r="R584" s="347">
        <v>0</v>
      </c>
      <c r="S584" s="347">
        <v>0</v>
      </c>
      <c r="T584" s="347">
        <v>0</v>
      </c>
      <c r="U584" s="347" t="s">
        <v>254</v>
      </c>
      <c r="V584" s="327" t="s">
        <v>322</v>
      </c>
      <c r="W584" s="315">
        <v>2</v>
      </c>
      <c r="X584" s="307"/>
      <c r="Y584" s="339" t="s">
        <v>505</v>
      </c>
      <c r="Z584" s="321"/>
      <c r="AA584" s="319"/>
      <c r="AB584" s="321"/>
      <c r="AC584" s="523" t="s">
        <v>648</v>
      </c>
    </row>
    <row r="585" spans="1:29" ht="26.25" hidden="1" customHeight="1">
      <c r="A585" s="307"/>
      <c r="B585" s="316" t="s">
        <v>601</v>
      </c>
      <c r="C585" s="355" t="s">
        <v>610</v>
      </c>
      <c r="D585" s="345" t="s">
        <v>602</v>
      </c>
      <c r="E585" s="361" t="s">
        <v>622</v>
      </c>
      <c r="F585" s="319" t="s">
        <v>623</v>
      </c>
      <c r="G585" s="346" t="s">
        <v>624</v>
      </c>
      <c r="H585" s="347">
        <v>5</v>
      </c>
      <c r="I585" s="347">
        <v>5</v>
      </c>
      <c r="J585" s="347">
        <v>0</v>
      </c>
      <c r="K585" s="347">
        <v>0</v>
      </c>
      <c r="L585" s="347">
        <v>0</v>
      </c>
      <c r="M585" s="347">
        <v>0</v>
      </c>
      <c r="N585" s="347">
        <v>0</v>
      </c>
      <c r="O585" s="347">
        <v>0</v>
      </c>
      <c r="P585" s="347">
        <v>0</v>
      </c>
      <c r="Q585" s="347">
        <v>1</v>
      </c>
      <c r="R585" s="347">
        <v>0</v>
      </c>
      <c r="S585" s="347">
        <v>0</v>
      </c>
      <c r="T585" s="347">
        <v>0</v>
      </c>
      <c r="U585" s="347" t="s">
        <v>254</v>
      </c>
      <c r="V585" s="327" t="s">
        <v>322</v>
      </c>
      <c r="W585" s="315">
        <v>2</v>
      </c>
      <c r="X585" s="307"/>
      <c r="Y585" s="339" t="s">
        <v>656</v>
      </c>
      <c r="Z585" s="321"/>
      <c r="AA585" s="321"/>
      <c r="AB585" s="321"/>
      <c r="AC585" t="s">
        <v>623</v>
      </c>
    </row>
    <row r="586" spans="1:29" ht="26.25" hidden="1" customHeight="1">
      <c r="A586" s="311">
        <v>44</v>
      </c>
      <c r="B586" s="327" t="s">
        <v>323</v>
      </c>
      <c r="C586" s="313"/>
      <c r="D586" s="313"/>
      <c r="E586" s="357"/>
      <c r="F586" s="319"/>
      <c r="G586" s="313"/>
      <c r="H586" s="313"/>
      <c r="I586" s="313"/>
      <c r="J586" s="313"/>
      <c r="K586" s="313"/>
      <c r="L586" s="313"/>
      <c r="M586" s="313"/>
      <c r="N586" s="313"/>
      <c r="O586" s="313"/>
      <c r="P586" s="313"/>
      <c r="Q586" s="313"/>
      <c r="R586" s="313"/>
      <c r="S586" s="313"/>
      <c r="T586" s="313"/>
      <c r="U586" s="313"/>
      <c r="V586" s="314" t="s">
        <v>323</v>
      </c>
      <c r="W586" s="334">
        <v>1</v>
      </c>
      <c r="X586" s="313"/>
      <c r="Y586" s="313"/>
      <c r="Z586" s="313"/>
      <c r="AA586" s="313"/>
      <c r="AB586" s="313"/>
      <c r="AC586">
        <v>0</v>
      </c>
    </row>
    <row r="587" spans="1:29" ht="26.25" hidden="1" customHeight="1">
      <c r="A587" s="307"/>
      <c r="B587" s="316" t="s">
        <v>601</v>
      </c>
      <c r="C587" s="355" t="s">
        <v>294</v>
      </c>
      <c r="D587" s="345" t="s">
        <v>602</v>
      </c>
      <c r="E587" s="358"/>
      <c r="F587" s="319" t="s">
        <v>221</v>
      </c>
      <c r="G587" s="346" t="s">
        <v>93</v>
      </c>
      <c r="H587" s="347">
        <v>3</v>
      </c>
      <c r="I587" s="347">
        <v>3</v>
      </c>
      <c r="J587" s="347">
        <v>0</v>
      </c>
      <c r="K587" s="347">
        <v>0</v>
      </c>
      <c r="L587" s="347">
        <v>0</v>
      </c>
      <c r="M587" s="347">
        <v>0</v>
      </c>
      <c r="N587" s="347">
        <v>0</v>
      </c>
      <c r="O587" s="347">
        <v>0</v>
      </c>
      <c r="P587" s="347">
        <v>0</v>
      </c>
      <c r="Q587" s="347">
        <v>1</v>
      </c>
      <c r="R587" s="347">
        <v>40</v>
      </c>
      <c r="S587" s="347">
        <v>50</v>
      </c>
      <c r="T587" s="347">
        <v>4</v>
      </c>
      <c r="U587" s="347" t="s">
        <v>265</v>
      </c>
      <c r="V587" s="314" t="s">
        <v>323</v>
      </c>
      <c r="W587" s="315">
        <v>1</v>
      </c>
      <c r="X587" s="320" t="s">
        <v>655</v>
      </c>
      <c r="Y587" s="320" t="s">
        <v>505</v>
      </c>
      <c r="Z587" s="321"/>
      <c r="AA587" s="321"/>
      <c r="AB587" s="321"/>
      <c r="AC587" t="s">
        <v>221</v>
      </c>
    </row>
    <row r="588" spans="1:29" ht="26.25" hidden="1" customHeight="1">
      <c r="A588" s="307"/>
      <c r="B588" s="316" t="s">
        <v>601</v>
      </c>
      <c r="C588" s="355" t="s">
        <v>607</v>
      </c>
      <c r="D588" s="307"/>
      <c r="E588" s="358"/>
      <c r="F588" s="319" t="s">
        <v>201</v>
      </c>
      <c r="G588" s="346" t="s">
        <v>180</v>
      </c>
      <c r="H588" s="347">
        <v>3</v>
      </c>
      <c r="I588" s="347">
        <v>3</v>
      </c>
      <c r="J588" s="347">
        <v>0</v>
      </c>
      <c r="K588" s="347">
        <v>0</v>
      </c>
      <c r="L588" s="347">
        <v>0</v>
      </c>
      <c r="M588" s="347">
        <v>0</v>
      </c>
      <c r="N588" s="347">
        <v>0</v>
      </c>
      <c r="O588" s="347">
        <v>0</v>
      </c>
      <c r="P588" s="347">
        <v>0</v>
      </c>
      <c r="Q588" s="347">
        <v>1</v>
      </c>
      <c r="R588" s="347">
        <v>30</v>
      </c>
      <c r="S588" s="347">
        <v>15</v>
      </c>
      <c r="T588" s="347">
        <v>2</v>
      </c>
      <c r="U588" s="347" t="s">
        <v>265</v>
      </c>
      <c r="V588" s="314" t="s">
        <v>323</v>
      </c>
      <c r="W588" s="315">
        <v>1</v>
      </c>
      <c r="X588" s="320" t="s">
        <v>608</v>
      </c>
      <c r="Y588" s="307"/>
      <c r="Z588" s="321"/>
      <c r="AA588" s="321"/>
      <c r="AB588" s="321"/>
      <c r="AC588" t="s">
        <v>201</v>
      </c>
    </row>
    <row r="589" spans="1:29" ht="26.25" hidden="1" customHeight="1">
      <c r="A589" s="307"/>
      <c r="B589" s="316" t="s">
        <v>601</v>
      </c>
      <c r="C589" s="355" t="s">
        <v>294</v>
      </c>
      <c r="D589" s="345" t="s">
        <v>602</v>
      </c>
      <c r="E589" s="358"/>
      <c r="F589" s="319" t="s">
        <v>653</v>
      </c>
      <c r="G589" s="346" t="s">
        <v>654</v>
      </c>
      <c r="H589" s="347">
        <v>3</v>
      </c>
      <c r="I589" s="347">
        <v>2</v>
      </c>
      <c r="J589" s="347">
        <v>1</v>
      </c>
      <c r="K589" s="347">
        <v>0</v>
      </c>
      <c r="L589" s="347">
        <v>0</v>
      </c>
      <c r="M589" s="347">
        <v>0</v>
      </c>
      <c r="N589" s="347">
        <v>0</v>
      </c>
      <c r="O589" s="347">
        <v>0</v>
      </c>
      <c r="P589" s="347">
        <v>0</v>
      </c>
      <c r="Q589" s="347">
        <v>1</v>
      </c>
      <c r="R589" s="347">
        <v>100</v>
      </c>
      <c r="S589" s="347">
        <v>20</v>
      </c>
      <c r="T589" s="347">
        <v>4</v>
      </c>
      <c r="U589" s="347" t="s">
        <v>265</v>
      </c>
      <c r="V589" s="314" t="s">
        <v>323</v>
      </c>
      <c r="W589" s="315">
        <v>1</v>
      </c>
      <c r="X589" s="323" t="s">
        <v>655</v>
      </c>
      <c r="Y589" s="320" t="s">
        <v>505</v>
      </c>
      <c r="Z589" s="321"/>
      <c r="AA589" s="321"/>
      <c r="AB589" s="321"/>
      <c r="AC589" t="s">
        <v>653</v>
      </c>
    </row>
    <row r="590" spans="1:29" ht="26.25" hidden="1" customHeight="1">
      <c r="A590" s="307"/>
      <c r="B590" s="316" t="s">
        <v>601</v>
      </c>
      <c r="C590" s="355" t="s">
        <v>610</v>
      </c>
      <c r="D590" s="345" t="s">
        <v>602</v>
      </c>
      <c r="E590" s="361" t="s">
        <v>613</v>
      </c>
      <c r="F590" s="319" t="s">
        <v>614</v>
      </c>
      <c r="G590" s="346" t="s">
        <v>263</v>
      </c>
      <c r="H590" s="347">
        <v>5</v>
      </c>
      <c r="I590" s="347">
        <v>5</v>
      </c>
      <c r="J590" s="347">
        <v>0</v>
      </c>
      <c r="K590" s="347">
        <v>0</v>
      </c>
      <c r="L590" s="347">
        <v>0</v>
      </c>
      <c r="M590" s="347">
        <v>0</v>
      </c>
      <c r="N590" s="347">
        <v>0</v>
      </c>
      <c r="O590" s="347">
        <v>0</v>
      </c>
      <c r="P590" s="347">
        <v>0</v>
      </c>
      <c r="Q590" s="347">
        <v>1</v>
      </c>
      <c r="R590" s="347">
        <v>0</v>
      </c>
      <c r="S590" s="347">
        <v>0</v>
      </c>
      <c r="T590" s="347">
        <v>0</v>
      </c>
      <c r="U590" s="347" t="s">
        <v>254</v>
      </c>
      <c r="V590" s="314" t="s">
        <v>323</v>
      </c>
      <c r="W590" s="315">
        <v>1</v>
      </c>
      <c r="X590" s="307"/>
      <c r="Y590" s="320" t="s">
        <v>504</v>
      </c>
      <c r="Z590" s="321"/>
      <c r="AA590" s="321"/>
      <c r="AB590" s="321"/>
      <c r="AC590" t="s">
        <v>614</v>
      </c>
    </row>
    <row r="591" spans="1:29" ht="26.25" hidden="1" customHeight="1">
      <c r="A591" s="307"/>
      <c r="B591" s="316" t="s">
        <v>601</v>
      </c>
      <c r="C591" s="355" t="s">
        <v>610</v>
      </c>
      <c r="D591" s="345" t="s">
        <v>602</v>
      </c>
      <c r="E591" s="361" t="s">
        <v>615</v>
      </c>
      <c r="F591" s="319" t="s">
        <v>616</v>
      </c>
      <c r="G591" s="346" t="s">
        <v>260</v>
      </c>
      <c r="H591" s="347">
        <v>5</v>
      </c>
      <c r="I591" s="347">
        <v>5</v>
      </c>
      <c r="J591" s="347">
        <v>0</v>
      </c>
      <c r="K591" s="347">
        <v>0</v>
      </c>
      <c r="L591" s="347">
        <v>0</v>
      </c>
      <c r="M591" s="347">
        <v>0</v>
      </c>
      <c r="N591" s="347">
        <v>0</v>
      </c>
      <c r="O591" s="347">
        <v>0</v>
      </c>
      <c r="P591" s="347">
        <v>0</v>
      </c>
      <c r="Q591" s="347">
        <v>1</v>
      </c>
      <c r="R591" s="347">
        <v>0</v>
      </c>
      <c r="S591" s="347">
        <v>0</v>
      </c>
      <c r="T591" s="347">
        <v>0</v>
      </c>
      <c r="U591" s="347" t="s">
        <v>254</v>
      </c>
      <c r="V591" s="314" t="s">
        <v>323</v>
      </c>
      <c r="W591" s="315">
        <v>1</v>
      </c>
      <c r="X591" s="307"/>
      <c r="Y591" s="320" t="s">
        <v>504</v>
      </c>
      <c r="Z591" s="321"/>
      <c r="AA591" s="321"/>
      <c r="AB591" s="321"/>
      <c r="AC591" t="s">
        <v>616</v>
      </c>
    </row>
    <row r="592" spans="1:29" ht="26.25" hidden="1" customHeight="1">
      <c r="A592" s="307"/>
      <c r="B592" s="316" t="s">
        <v>601</v>
      </c>
      <c r="C592" s="355" t="s">
        <v>610</v>
      </c>
      <c r="D592" s="345" t="s">
        <v>602</v>
      </c>
      <c r="E592" s="361" t="s">
        <v>631</v>
      </c>
      <c r="F592" s="319" t="s">
        <v>657</v>
      </c>
      <c r="G592" s="346" t="s">
        <v>658</v>
      </c>
      <c r="H592" s="347">
        <v>5</v>
      </c>
      <c r="I592" s="347">
        <v>5</v>
      </c>
      <c r="J592" s="347">
        <v>0</v>
      </c>
      <c r="K592" s="347">
        <v>0</v>
      </c>
      <c r="L592" s="347">
        <v>0</v>
      </c>
      <c r="M592" s="347">
        <v>0</v>
      </c>
      <c r="N592" s="347">
        <v>0</v>
      </c>
      <c r="O592" s="347">
        <v>0</v>
      </c>
      <c r="P592" s="347">
        <v>0</v>
      </c>
      <c r="Q592" s="347">
        <v>1</v>
      </c>
      <c r="R592" s="347">
        <v>0</v>
      </c>
      <c r="S592" s="347">
        <v>0</v>
      </c>
      <c r="T592" s="347">
        <v>0</v>
      </c>
      <c r="U592" s="347" t="s">
        <v>254</v>
      </c>
      <c r="V592" s="314" t="s">
        <v>323</v>
      </c>
      <c r="W592" s="315">
        <v>1</v>
      </c>
      <c r="X592" s="320" t="s">
        <v>620</v>
      </c>
      <c r="Y592" s="320" t="s">
        <v>505</v>
      </c>
      <c r="Z592" s="321"/>
      <c r="AA592" s="321"/>
      <c r="AB592" s="325" t="s">
        <v>621</v>
      </c>
      <c r="AC592" t="s">
        <v>657</v>
      </c>
    </row>
    <row r="593" spans="1:29" ht="26.25" hidden="1" customHeight="1">
      <c r="A593" s="307"/>
      <c r="B593" s="316" t="s">
        <v>601</v>
      </c>
      <c r="C593" s="355" t="s">
        <v>610</v>
      </c>
      <c r="D593" s="345" t="s">
        <v>602</v>
      </c>
      <c r="E593" s="361" t="s">
        <v>622</v>
      </c>
      <c r="F593" s="319" t="s">
        <v>623</v>
      </c>
      <c r="G593" s="346" t="s">
        <v>624</v>
      </c>
      <c r="H593" s="347">
        <v>5</v>
      </c>
      <c r="I593" s="347">
        <v>5</v>
      </c>
      <c r="J593" s="347">
        <v>0</v>
      </c>
      <c r="K593" s="347">
        <v>0</v>
      </c>
      <c r="L593" s="347">
        <v>0</v>
      </c>
      <c r="M593" s="347">
        <v>0</v>
      </c>
      <c r="N593" s="347">
        <v>0</v>
      </c>
      <c r="O593" s="347">
        <v>0</v>
      </c>
      <c r="P593" s="347">
        <v>0</v>
      </c>
      <c r="Q593" s="347">
        <v>1</v>
      </c>
      <c r="R593" s="347">
        <v>0</v>
      </c>
      <c r="S593" s="347">
        <v>0</v>
      </c>
      <c r="T593" s="347">
        <v>0</v>
      </c>
      <c r="U593" s="347" t="s">
        <v>254</v>
      </c>
      <c r="V593" s="314" t="s">
        <v>323</v>
      </c>
      <c r="W593" s="315">
        <v>1</v>
      </c>
      <c r="X593" s="307"/>
      <c r="Y593" s="320" t="s">
        <v>504</v>
      </c>
      <c r="Z593" s="321"/>
      <c r="AA593" s="321"/>
      <c r="AB593" s="321"/>
      <c r="AC593" t="s">
        <v>623</v>
      </c>
    </row>
    <row r="594" spans="1:29" ht="26.25" hidden="1" customHeight="1">
      <c r="A594" s="307"/>
      <c r="B594" s="316" t="s">
        <v>601</v>
      </c>
      <c r="C594" s="355" t="s">
        <v>610</v>
      </c>
      <c r="D594" s="345" t="s">
        <v>602</v>
      </c>
      <c r="E594" s="361" t="s">
        <v>611</v>
      </c>
      <c r="F594" s="319" t="s">
        <v>612</v>
      </c>
      <c r="G594" s="346" t="s">
        <v>257</v>
      </c>
      <c r="H594" s="347">
        <v>5</v>
      </c>
      <c r="I594" s="347">
        <v>5</v>
      </c>
      <c r="J594" s="347">
        <v>0</v>
      </c>
      <c r="K594" s="347">
        <v>0</v>
      </c>
      <c r="L594" s="347">
        <v>0</v>
      </c>
      <c r="M594" s="347">
        <v>0</v>
      </c>
      <c r="N594" s="347">
        <v>0</v>
      </c>
      <c r="O594" s="347">
        <v>0</v>
      </c>
      <c r="P594" s="347">
        <v>0</v>
      </c>
      <c r="Q594" s="347">
        <v>1</v>
      </c>
      <c r="R594" s="347">
        <v>0</v>
      </c>
      <c r="S594" s="347">
        <v>0</v>
      </c>
      <c r="T594" s="347">
        <v>0</v>
      </c>
      <c r="U594" s="347" t="s">
        <v>254</v>
      </c>
      <c r="V594" s="314" t="s">
        <v>323</v>
      </c>
      <c r="W594" s="315">
        <v>1</v>
      </c>
      <c r="X594" s="307"/>
      <c r="Y594" s="320" t="s">
        <v>504</v>
      </c>
      <c r="Z594" s="321"/>
      <c r="AA594" s="321"/>
      <c r="AB594" s="321"/>
      <c r="AC594" t="s">
        <v>612</v>
      </c>
    </row>
    <row r="595" spans="1:29" ht="26.25" hidden="1" customHeight="1">
      <c r="A595" s="307"/>
      <c r="B595" s="316" t="s">
        <v>601</v>
      </c>
      <c r="C595" s="355" t="s">
        <v>663</v>
      </c>
      <c r="D595" s="345" t="s">
        <v>602</v>
      </c>
      <c r="E595" s="358"/>
      <c r="F595" s="319" t="s">
        <v>715</v>
      </c>
      <c r="G595" s="346" t="s">
        <v>27</v>
      </c>
      <c r="H595" s="347">
        <v>2</v>
      </c>
      <c r="I595" s="347">
        <v>2</v>
      </c>
      <c r="J595" s="347">
        <v>0</v>
      </c>
      <c r="K595" s="347">
        <v>0</v>
      </c>
      <c r="L595" s="347">
        <v>0</v>
      </c>
      <c r="M595" s="347">
        <v>0</v>
      </c>
      <c r="N595" s="347">
        <v>0</v>
      </c>
      <c r="O595" s="347">
        <v>0</v>
      </c>
      <c r="P595" s="347">
        <v>0</v>
      </c>
      <c r="Q595" s="347">
        <v>1</v>
      </c>
      <c r="R595" s="347">
        <v>0</v>
      </c>
      <c r="S595" s="347">
        <v>0</v>
      </c>
      <c r="T595" s="347">
        <v>0</v>
      </c>
      <c r="U595" s="347" t="s">
        <v>254</v>
      </c>
      <c r="V595" s="314" t="s">
        <v>323</v>
      </c>
      <c r="W595" s="315">
        <v>1</v>
      </c>
      <c r="X595" s="320" t="s">
        <v>716</v>
      </c>
      <c r="Y595" s="320" t="s">
        <v>505</v>
      </c>
      <c r="Z595" s="321"/>
      <c r="AA595" s="321"/>
      <c r="AB595" s="325" t="s">
        <v>745</v>
      </c>
      <c r="AC595" t="s">
        <v>715</v>
      </c>
    </row>
    <row r="596" spans="1:29" ht="26.25" hidden="1" customHeight="1">
      <c r="A596" s="307"/>
      <c r="B596" s="316" t="s">
        <v>601</v>
      </c>
      <c r="C596" s="355" t="s">
        <v>625</v>
      </c>
      <c r="D596" s="307"/>
      <c r="E596" s="358"/>
      <c r="F596" s="319" t="s">
        <v>659</v>
      </c>
      <c r="G596" s="346" t="s">
        <v>30</v>
      </c>
      <c r="H596" s="347">
        <v>3</v>
      </c>
      <c r="I596" s="347">
        <v>3</v>
      </c>
      <c r="J596" s="347">
        <v>0</v>
      </c>
      <c r="K596" s="347">
        <v>0</v>
      </c>
      <c r="L596" s="347">
        <v>0</v>
      </c>
      <c r="M596" s="347">
        <v>0</v>
      </c>
      <c r="N596" s="347">
        <v>0</v>
      </c>
      <c r="O596" s="347">
        <v>0</v>
      </c>
      <c r="P596" s="347">
        <v>0</v>
      </c>
      <c r="Q596" s="347">
        <v>1</v>
      </c>
      <c r="R596" s="347">
        <v>0</v>
      </c>
      <c r="S596" s="347">
        <v>0</v>
      </c>
      <c r="T596" s="347">
        <v>0</v>
      </c>
      <c r="U596" s="347" t="s">
        <v>254</v>
      </c>
      <c r="V596" s="314" t="s">
        <v>323</v>
      </c>
      <c r="W596" s="315">
        <v>1</v>
      </c>
      <c r="X596" s="320" t="s">
        <v>746</v>
      </c>
      <c r="Y596" s="320" t="s">
        <v>505</v>
      </c>
      <c r="Z596" s="321"/>
      <c r="AA596" s="321"/>
      <c r="AB596" s="325" t="s">
        <v>745</v>
      </c>
      <c r="AC596" t="s">
        <v>659</v>
      </c>
    </row>
    <row r="597" spans="1:29" ht="26.25" hidden="1" customHeight="1">
      <c r="A597" s="307"/>
      <c r="B597" s="316" t="s">
        <v>601</v>
      </c>
      <c r="C597" s="355" t="s">
        <v>629</v>
      </c>
      <c r="D597" s="307"/>
      <c r="E597" s="358"/>
      <c r="F597" s="319" t="s">
        <v>682</v>
      </c>
      <c r="G597" s="346" t="s">
        <v>683</v>
      </c>
      <c r="H597" s="347">
        <v>2</v>
      </c>
      <c r="I597" s="347">
        <v>0</v>
      </c>
      <c r="J597" s="347">
        <v>2</v>
      </c>
      <c r="K597" s="347">
        <v>0</v>
      </c>
      <c r="L597" s="347">
        <v>0</v>
      </c>
      <c r="M597" s="347">
        <v>0</v>
      </c>
      <c r="N597" s="347">
        <v>0</v>
      </c>
      <c r="O597" s="347">
        <v>0</v>
      </c>
      <c r="P597" s="347">
        <v>0</v>
      </c>
      <c r="Q597" s="347">
        <v>1</v>
      </c>
      <c r="R597" s="347">
        <v>0</v>
      </c>
      <c r="S597" s="347">
        <v>0</v>
      </c>
      <c r="T597" s="347">
        <v>0</v>
      </c>
      <c r="U597" s="347" t="s">
        <v>254</v>
      </c>
      <c r="V597" s="314" t="s">
        <v>323</v>
      </c>
      <c r="W597" s="315">
        <v>1</v>
      </c>
      <c r="X597" s="320" t="s">
        <v>684</v>
      </c>
      <c r="Y597" s="320" t="s">
        <v>505</v>
      </c>
      <c r="Z597" s="321"/>
      <c r="AA597" s="321"/>
      <c r="AB597" s="325" t="s">
        <v>685</v>
      </c>
      <c r="AC597" t="s">
        <v>682</v>
      </c>
    </row>
    <row r="598" spans="1:29" ht="26.25" hidden="1" customHeight="1">
      <c r="A598" s="311">
        <v>45</v>
      </c>
      <c r="B598" s="327" t="s">
        <v>325</v>
      </c>
      <c r="C598" s="313"/>
      <c r="D598" s="313"/>
      <c r="E598" s="357"/>
      <c r="F598" s="319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4" t="s">
        <v>325</v>
      </c>
      <c r="W598" s="334">
        <v>1</v>
      </c>
      <c r="X598" s="313"/>
      <c r="Y598" s="313"/>
      <c r="Z598" s="313"/>
      <c r="AA598" s="313"/>
      <c r="AB598" s="313"/>
      <c r="AC598">
        <v>0</v>
      </c>
    </row>
    <row r="599" spans="1:29" ht="26.25" hidden="1" customHeight="1">
      <c r="A599" s="307"/>
      <c r="B599" s="316" t="s">
        <v>601</v>
      </c>
      <c r="C599" s="355" t="s">
        <v>294</v>
      </c>
      <c r="D599" s="345" t="s">
        <v>602</v>
      </c>
      <c r="E599" s="358"/>
      <c r="F599" s="319" t="s">
        <v>222</v>
      </c>
      <c r="G599" s="346" t="s">
        <v>29</v>
      </c>
      <c r="H599" s="347">
        <v>3</v>
      </c>
      <c r="I599" s="347">
        <v>2</v>
      </c>
      <c r="J599" s="347">
        <v>1</v>
      </c>
      <c r="K599" s="347">
        <v>0</v>
      </c>
      <c r="L599" s="347">
        <v>0</v>
      </c>
      <c r="M599" s="347">
        <v>0</v>
      </c>
      <c r="N599" s="347">
        <v>0</v>
      </c>
      <c r="O599" s="347">
        <v>0</v>
      </c>
      <c r="P599" s="347">
        <v>0</v>
      </c>
      <c r="Q599" s="347">
        <v>1</v>
      </c>
      <c r="R599" s="347">
        <v>93</v>
      </c>
      <c r="S599" s="347">
        <v>33</v>
      </c>
      <c r="T599" s="347">
        <v>3</v>
      </c>
      <c r="U599" s="347" t="s">
        <v>265</v>
      </c>
      <c r="V599" s="314" t="s">
        <v>325</v>
      </c>
      <c r="W599" s="315">
        <v>1</v>
      </c>
      <c r="X599" s="320" t="s">
        <v>627</v>
      </c>
      <c r="Y599" s="321"/>
      <c r="Z599" s="321"/>
      <c r="AA599" s="321"/>
      <c r="AB599" s="321"/>
      <c r="AC599" t="s">
        <v>222</v>
      </c>
    </row>
    <row r="600" spans="1:29" ht="26.25" hidden="1" customHeight="1">
      <c r="A600" s="307"/>
      <c r="B600" s="316" t="s">
        <v>601</v>
      </c>
      <c r="C600" s="355" t="s">
        <v>294</v>
      </c>
      <c r="D600" s="345" t="s">
        <v>602</v>
      </c>
      <c r="E600" s="358"/>
      <c r="F600" s="319" t="s">
        <v>221</v>
      </c>
      <c r="G600" s="346" t="s">
        <v>93</v>
      </c>
      <c r="H600" s="347">
        <v>3</v>
      </c>
      <c r="I600" s="347">
        <v>3</v>
      </c>
      <c r="J600" s="347">
        <v>0</v>
      </c>
      <c r="K600" s="347">
        <v>0</v>
      </c>
      <c r="L600" s="347">
        <v>0</v>
      </c>
      <c r="M600" s="347">
        <v>0</v>
      </c>
      <c r="N600" s="347">
        <v>0</v>
      </c>
      <c r="O600" s="347">
        <v>0</v>
      </c>
      <c r="P600" s="347">
        <v>0</v>
      </c>
      <c r="Q600" s="347">
        <v>1</v>
      </c>
      <c r="R600" s="347">
        <v>40</v>
      </c>
      <c r="S600" s="347">
        <v>50</v>
      </c>
      <c r="T600" s="347">
        <v>4</v>
      </c>
      <c r="U600" s="347" t="s">
        <v>265</v>
      </c>
      <c r="V600" s="314" t="s">
        <v>325</v>
      </c>
      <c r="W600" s="315">
        <v>1</v>
      </c>
      <c r="X600" s="320" t="s">
        <v>655</v>
      </c>
      <c r="Y600" s="321"/>
      <c r="Z600" s="321"/>
      <c r="AA600" s="321"/>
      <c r="AB600" s="321"/>
      <c r="AC600" t="s">
        <v>221</v>
      </c>
    </row>
    <row r="601" spans="1:29" ht="26.25" hidden="1" customHeight="1">
      <c r="A601" s="307"/>
      <c r="B601" s="316" t="s">
        <v>601</v>
      </c>
      <c r="C601" s="355" t="s">
        <v>625</v>
      </c>
      <c r="D601" s="307"/>
      <c r="E601" s="358"/>
      <c r="F601" s="319" t="s">
        <v>220</v>
      </c>
      <c r="G601" s="346" t="s">
        <v>159</v>
      </c>
      <c r="H601" s="347">
        <v>3</v>
      </c>
      <c r="I601" s="347">
        <v>2</v>
      </c>
      <c r="J601" s="347">
        <v>0</v>
      </c>
      <c r="K601" s="347">
        <v>1</v>
      </c>
      <c r="L601" s="347">
        <v>0</v>
      </c>
      <c r="M601" s="347">
        <v>0</v>
      </c>
      <c r="N601" s="347">
        <v>0</v>
      </c>
      <c r="O601" s="347">
        <v>0</v>
      </c>
      <c r="P601" s="347">
        <v>0</v>
      </c>
      <c r="Q601" s="347">
        <v>1</v>
      </c>
      <c r="R601" s="347">
        <v>27</v>
      </c>
      <c r="S601" s="347">
        <v>18</v>
      </c>
      <c r="T601" s="347">
        <v>3</v>
      </c>
      <c r="U601" s="347" t="s">
        <v>265</v>
      </c>
      <c r="V601" s="314" t="s">
        <v>325</v>
      </c>
      <c r="W601" s="315">
        <v>1</v>
      </c>
      <c r="X601" s="320" t="s">
        <v>627</v>
      </c>
      <c r="Y601" s="321"/>
      <c r="Z601" s="321"/>
      <c r="AA601" s="321"/>
      <c r="AB601" s="321"/>
      <c r="AC601" t="s">
        <v>220</v>
      </c>
    </row>
    <row r="602" spans="1:29" ht="26.25" hidden="1" customHeight="1">
      <c r="A602" s="307"/>
      <c r="B602" s="316" t="s">
        <v>601</v>
      </c>
      <c r="C602" s="355" t="s">
        <v>607</v>
      </c>
      <c r="D602" s="307"/>
      <c r="E602" s="358"/>
      <c r="F602" s="319" t="s">
        <v>201</v>
      </c>
      <c r="G602" s="346" t="s">
        <v>180</v>
      </c>
      <c r="H602" s="347">
        <v>3</v>
      </c>
      <c r="I602" s="347">
        <v>3</v>
      </c>
      <c r="J602" s="347">
        <v>0</v>
      </c>
      <c r="K602" s="347">
        <v>0</v>
      </c>
      <c r="L602" s="347">
        <v>0</v>
      </c>
      <c r="M602" s="347">
        <v>0</v>
      </c>
      <c r="N602" s="347">
        <v>0</v>
      </c>
      <c r="O602" s="347">
        <v>0</v>
      </c>
      <c r="P602" s="347">
        <v>0</v>
      </c>
      <c r="Q602" s="347">
        <v>1</v>
      </c>
      <c r="R602" s="347">
        <v>30</v>
      </c>
      <c r="S602" s="347">
        <v>15</v>
      </c>
      <c r="T602" s="347">
        <v>2</v>
      </c>
      <c r="U602" s="347" t="s">
        <v>265</v>
      </c>
      <c r="V602" s="314" t="s">
        <v>325</v>
      </c>
      <c r="W602" s="315">
        <v>1</v>
      </c>
      <c r="X602" s="320" t="s">
        <v>608</v>
      </c>
      <c r="Y602" s="321"/>
      <c r="Z602" s="321"/>
      <c r="AA602" s="321"/>
      <c r="AB602" s="321"/>
      <c r="AC602" t="s">
        <v>201</v>
      </c>
    </row>
    <row r="603" spans="1:29" ht="26.25" hidden="1" customHeight="1">
      <c r="A603" s="307"/>
      <c r="B603" s="316" t="s">
        <v>601</v>
      </c>
      <c r="C603" s="355" t="s">
        <v>294</v>
      </c>
      <c r="D603" s="345" t="s">
        <v>602</v>
      </c>
      <c r="E603" s="358"/>
      <c r="F603" s="319" t="s">
        <v>653</v>
      </c>
      <c r="G603" s="346" t="s">
        <v>654</v>
      </c>
      <c r="H603" s="347">
        <v>3</v>
      </c>
      <c r="I603" s="347">
        <v>2</v>
      </c>
      <c r="J603" s="347">
        <v>1</v>
      </c>
      <c r="K603" s="347">
        <v>0</v>
      </c>
      <c r="L603" s="347">
        <v>0</v>
      </c>
      <c r="M603" s="347">
        <v>0</v>
      </c>
      <c r="N603" s="347">
        <v>0</v>
      </c>
      <c r="O603" s="347">
        <v>0</v>
      </c>
      <c r="P603" s="347">
        <v>0</v>
      </c>
      <c r="Q603" s="347">
        <v>1</v>
      </c>
      <c r="R603" s="347">
        <v>100</v>
      </c>
      <c r="S603" s="347">
        <v>20</v>
      </c>
      <c r="T603" s="347">
        <v>4</v>
      </c>
      <c r="U603" s="347" t="s">
        <v>265</v>
      </c>
      <c r="V603" s="314" t="s">
        <v>325</v>
      </c>
      <c r="W603" s="315">
        <v>1</v>
      </c>
      <c r="X603" s="320" t="s">
        <v>655</v>
      </c>
      <c r="Y603" s="321"/>
      <c r="Z603" s="321"/>
      <c r="AA603" s="321"/>
      <c r="AB603" s="321"/>
      <c r="AC603" t="s">
        <v>653</v>
      </c>
    </row>
    <row r="604" spans="1:29" ht="26.25" hidden="1" customHeight="1">
      <c r="A604" s="307"/>
      <c r="B604" s="316" t="s">
        <v>601</v>
      </c>
      <c r="C604" s="355" t="s">
        <v>610</v>
      </c>
      <c r="D604" s="345" t="s">
        <v>602</v>
      </c>
      <c r="E604" s="361" t="s">
        <v>611</v>
      </c>
      <c r="F604" s="319" t="s">
        <v>612</v>
      </c>
      <c r="G604" s="346" t="s">
        <v>257</v>
      </c>
      <c r="H604" s="347">
        <v>5</v>
      </c>
      <c r="I604" s="347">
        <v>5</v>
      </c>
      <c r="J604" s="347">
        <v>0</v>
      </c>
      <c r="K604" s="347">
        <v>0</v>
      </c>
      <c r="L604" s="347">
        <v>0</v>
      </c>
      <c r="M604" s="347">
        <v>0</v>
      </c>
      <c r="N604" s="347">
        <v>0</v>
      </c>
      <c r="O604" s="347">
        <v>0</v>
      </c>
      <c r="P604" s="347">
        <v>0</v>
      </c>
      <c r="Q604" s="347">
        <v>1</v>
      </c>
      <c r="R604" s="347">
        <v>0</v>
      </c>
      <c r="S604" s="347">
        <v>0</v>
      </c>
      <c r="T604" s="347">
        <v>0</v>
      </c>
      <c r="U604" s="347" t="s">
        <v>254</v>
      </c>
      <c r="V604" s="314" t="s">
        <v>325</v>
      </c>
      <c r="W604" s="315">
        <v>1</v>
      </c>
      <c r="X604" s="321"/>
      <c r="Y604" s="323" t="s">
        <v>504</v>
      </c>
      <c r="Z604" s="321"/>
      <c r="AA604" s="321"/>
      <c r="AB604" s="321"/>
      <c r="AC604" t="s">
        <v>612</v>
      </c>
    </row>
    <row r="605" spans="1:29" ht="26.25" hidden="1" customHeight="1">
      <c r="A605" s="307"/>
      <c r="B605" s="316" t="s">
        <v>601</v>
      </c>
      <c r="C605" s="355" t="s">
        <v>610</v>
      </c>
      <c r="D605" s="345" t="s">
        <v>602</v>
      </c>
      <c r="E605" s="361" t="s">
        <v>613</v>
      </c>
      <c r="F605" s="319" t="s">
        <v>614</v>
      </c>
      <c r="G605" s="346" t="s">
        <v>263</v>
      </c>
      <c r="H605" s="347">
        <v>5</v>
      </c>
      <c r="I605" s="347">
        <v>5</v>
      </c>
      <c r="J605" s="347">
        <v>0</v>
      </c>
      <c r="K605" s="347">
        <v>0</v>
      </c>
      <c r="L605" s="347">
        <v>0</v>
      </c>
      <c r="M605" s="347">
        <v>0</v>
      </c>
      <c r="N605" s="347">
        <v>0</v>
      </c>
      <c r="O605" s="347">
        <v>0</v>
      </c>
      <c r="P605" s="347">
        <v>0</v>
      </c>
      <c r="Q605" s="347">
        <v>1</v>
      </c>
      <c r="R605" s="347">
        <v>0</v>
      </c>
      <c r="S605" s="347">
        <v>0</v>
      </c>
      <c r="T605" s="347">
        <v>0</v>
      </c>
      <c r="U605" s="347" t="s">
        <v>254</v>
      </c>
      <c r="V605" s="314" t="s">
        <v>325</v>
      </c>
      <c r="W605" s="315">
        <v>1</v>
      </c>
      <c r="X605" s="321"/>
      <c r="Y605" s="323" t="s">
        <v>504</v>
      </c>
      <c r="Z605" s="321"/>
      <c r="AA605" s="321"/>
      <c r="AB605" s="321"/>
      <c r="AC605" t="s">
        <v>614</v>
      </c>
    </row>
    <row r="606" spans="1:29" ht="26.25" hidden="1" customHeight="1">
      <c r="A606" s="307"/>
      <c r="B606" s="316" t="s">
        <v>601</v>
      </c>
      <c r="C606" s="355" t="s">
        <v>610</v>
      </c>
      <c r="D606" s="345" t="s">
        <v>602</v>
      </c>
      <c r="E606" s="361" t="s">
        <v>615</v>
      </c>
      <c r="F606" s="319" t="s">
        <v>616</v>
      </c>
      <c r="G606" s="346" t="s">
        <v>260</v>
      </c>
      <c r="H606" s="347">
        <v>5</v>
      </c>
      <c r="I606" s="347">
        <v>5</v>
      </c>
      <c r="J606" s="347">
        <v>0</v>
      </c>
      <c r="K606" s="347">
        <v>0</v>
      </c>
      <c r="L606" s="347">
        <v>0</v>
      </c>
      <c r="M606" s="347">
        <v>0</v>
      </c>
      <c r="N606" s="347">
        <v>0</v>
      </c>
      <c r="O606" s="347">
        <v>0</v>
      </c>
      <c r="P606" s="347">
        <v>0</v>
      </c>
      <c r="Q606" s="347">
        <v>1</v>
      </c>
      <c r="R606" s="347">
        <v>0</v>
      </c>
      <c r="S606" s="347">
        <v>0</v>
      </c>
      <c r="T606" s="347">
        <v>0</v>
      </c>
      <c r="U606" s="347" t="s">
        <v>254</v>
      </c>
      <c r="V606" s="314" t="s">
        <v>325</v>
      </c>
      <c r="W606" s="315">
        <v>1</v>
      </c>
      <c r="X606" s="307"/>
      <c r="Y606" s="323" t="s">
        <v>504</v>
      </c>
      <c r="Z606" s="321"/>
      <c r="AA606" s="321"/>
      <c r="AB606" s="321"/>
      <c r="AC606" t="s">
        <v>616</v>
      </c>
    </row>
    <row r="607" spans="1:29" ht="26.25" hidden="1" customHeight="1">
      <c r="A607" s="307"/>
      <c r="B607" s="316" t="s">
        <v>601</v>
      </c>
      <c r="C607" s="355" t="s">
        <v>610</v>
      </c>
      <c r="D607" s="345" t="s">
        <v>602</v>
      </c>
      <c r="E607" s="361" t="s">
        <v>631</v>
      </c>
      <c r="F607" s="319" t="s">
        <v>713</v>
      </c>
      <c r="G607" s="318" t="s">
        <v>1167</v>
      </c>
      <c r="H607" s="347">
        <v>5</v>
      </c>
      <c r="I607" s="347">
        <v>5</v>
      </c>
      <c r="J607" s="347">
        <v>0</v>
      </c>
      <c r="K607" s="347">
        <v>0</v>
      </c>
      <c r="L607" s="347">
        <v>0</v>
      </c>
      <c r="M607" s="347">
        <v>0</v>
      </c>
      <c r="N607" s="347">
        <v>0</v>
      </c>
      <c r="O607" s="347">
        <v>0</v>
      </c>
      <c r="P607" s="347">
        <v>0</v>
      </c>
      <c r="Q607" s="347">
        <v>1</v>
      </c>
      <c r="R607" s="347">
        <v>0</v>
      </c>
      <c r="S607" s="347">
        <v>0</v>
      </c>
      <c r="T607" s="347">
        <v>0</v>
      </c>
      <c r="U607" s="347" t="s">
        <v>254</v>
      </c>
      <c r="V607" s="314" t="s">
        <v>325</v>
      </c>
      <c r="W607" s="315">
        <v>1</v>
      </c>
      <c r="X607" s="320" t="s">
        <v>617</v>
      </c>
      <c r="Y607" s="323" t="s">
        <v>505</v>
      </c>
      <c r="Z607" s="321"/>
      <c r="AA607" s="319"/>
      <c r="AB607" s="321"/>
      <c r="AC607" s="9" t="s">
        <v>713</v>
      </c>
    </row>
    <row r="608" spans="1:29" ht="26.25" hidden="1" customHeight="1">
      <c r="A608" s="307"/>
      <c r="B608" s="316" t="s">
        <v>601</v>
      </c>
      <c r="C608" s="355" t="s">
        <v>610</v>
      </c>
      <c r="D608" s="345" t="s">
        <v>602</v>
      </c>
      <c r="E608" s="361" t="s">
        <v>622</v>
      </c>
      <c r="F608" s="319" t="s">
        <v>623</v>
      </c>
      <c r="G608" s="346" t="s">
        <v>624</v>
      </c>
      <c r="H608" s="347">
        <v>5</v>
      </c>
      <c r="I608" s="347">
        <v>5</v>
      </c>
      <c r="J608" s="347">
        <v>0</v>
      </c>
      <c r="K608" s="347">
        <v>0</v>
      </c>
      <c r="L608" s="347">
        <v>0</v>
      </c>
      <c r="M608" s="347">
        <v>0</v>
      </c>
      <c r="N608" s="347">
        <v>0</v>
      </c>
      <c r="O608" s="347">
        <v>0</v>
      </c>
      <c r="P608" s="347">
        <v>0</v>
      </c>
      <c r="Q608" s="347">
        <v>1</v>
      </c>
      <c r="R608" s="347">
        <v>0</v>
      </c>
      <c r="S608" s="347">
        <v>0</v>
      </c>
      <c r="T608" s="347">
        <v>0</v>
      </c>
      <c r="U608" s="347" t="s">
        <v>254</v>
      </c>
      <c r="V608" s="314" t="s">
        <v>325</v>
      </c>
      <c r="W608" s="315">
        <v>1</v>
      </c>
      <c r="X608" s="321"/>
      <c r="Y608" s="323" t="s">
        <v>504</v>
      </c>
      <c r="Z608" s="321"/>
      <c r="AA608" s="321"/>
      <c r="AB608" s="321"/>
      <c r="AC608" t="s">
        <v>623</v>
      </c>
    </row>
    <row r="609" spans="1:29" ht="26.25" hidden="1" customHeight="1">
      <c r="A609" s="311">
        <v>46</v>
      </c>
      <c r="B609" s="340" t="s">
        <v>499</v>
      </c>
      <c r="C609" s="313"/>
      <c r="D609" s="313"/>
      <c r="E609" s="357"/>
      <c r="F609" s="319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27" t="s">
        <v>499</v>
      </c>
      <c r="W609" s="334">
        <v>1</v>
      </c>
      <c r="X609" s="313"/>
      <c r="Y609" s="313"/>
      <c r="Z609" s="313"/>
      <c r="AA609" s="313"/>
      <c r="AB609" s="313"/>
      <c r="AC609">
        <v>0</v>
      </c>
    </row>
    <row r="610" spans="1:29" ht="26.25" hidden="1" customHeight="1">
      <c r="A610" s="307"/>
      <c r="B610" s="316" t="s">
        <v>601</v>
      </c>
      <c r="C610" s="355" t="s">
        <v>294</v>
      </c>
      <c r="D610" s="345" t="s">
        <v>602</v>
      </c>
      <c r="E610" s="358"/>
      <c r="F610" s="319" t="s">
        <v>225</v>
      </c>
      <c r="G610" s="346" t="s">
        <v>158</v>
      </c>
      <c r="H610" s="347">
        <v>3</v>
      </c>
      <c r="I610" s="347">
        <v>3</v>
      </c>
      <c r="J610" s="347">
        <v>0</v>
      </c>
      <c r="K610" s="347">
        <v>0</v>
      </c>
      <c r="L610" s="347">
        <v>0</v>
      </c>
      <c r="M610" s="347">
        <v>0</v>
      </c>
      <c r="N610" s="347">
        <v>0</v>
      </c>
      <c r="O610" s="347">
        <v>0</v>
      </c>
      <c r="P610" s="347">
        <v>0</v>
      </c>
      <c r="Q610" s="347">
        <v>1</v>
      </c>
      <c r="R610" s="347">
        <v>40</v>
      </c>
      <c r="S610" s="347">
        <v>50</v>
      </c>
      <c r="T610" s="347">
        <v>4</v>
      </c>
      <c r="U610" s="347" t="s">
        <v>265</v>
      </c>
      <c r="V610" s="327" t="s">
        <v>499</v>
      </c>
      <c r="W610" s="315">
        <v>1</v>
      </c>
      <c r="X610" s="320">
        <v>4</v>
      </c>
      <c r="Y610" s="307"/>
      <c r="Z610" s="321"/>
      <c r="AA610" s="321"/>
      <c r="AB610" s="321"/>
      <c r="AC610" t="s">
        <v>225</v>
      </c>
    </row>
    <row r="611" spans="1:29" ht="26.25" hidden="1" customHeight="1">
      <c r="A611" s="307"/>
      <c r="B611" s="316" t="s">
        <v>601</v>
      </c>
      <c r="C611" s="355" t="s">
        <v>294</v>
      </c>
      <c r="D611" s="345" t="s">
        <v>602</v>
      </c>
      <c r="E611" s="358"/>
      <c r="F611" s="319" t="s">
        <v>221</v>
      </c>
      <c r="G611" s="346" t="s">
        <v>93</v>
      </c>
      <c r="H611" s="347">
        <v>3</v>
      </c>
      <c r="I611" s="347">
        <v>3</v>
      </c>
      <c r="J611" s="347">
        <v>0</v>
      </c>
      <c r="K611" s="347">
        <v>0</v>
      </c>
      <c r="L611" s="347">
        <v>0</v>
      </c>
      <c r="M611" s="347">
        <v>0</v>
      </c>
      <c r="N611" s="347">
        <v>0</v>
      </c>
      <c r="O611" s="347">
        <v>0</v>
      </c>
      <c r="P611" s="347">
        <v>0</v>
      </c>
      <c r="Q611" s="347">
        <v>1</v>
      </c>
      <c r="R611" s="347">
        <v>40</v>
      </c>
      <c r="S611" s="347">
        <v>50</v>
      </c>
      <c r="T611" s="347">
        <v>4</v>
      </c>
      <c r="U611" s="347" t="s">
        <v>265</v>
      </c>
      <c r="V611" s="327" t="s">
        <v>499</v>
      </c>
      <c r="W611" s="315">
        <v>1</v>
      </c>
      <c r="X611" s="320">
        <v>4</v>
      </c>
      <c r="Y611" s="307"/>
      <c r="Z611" s="321"/>
      <c r="AA611" s="321"/>
      <c r="AB611" s="321"/>
      <c r="AC611" t="s">
        <v>221</v>
      </c>
    </row>
    <row r="612" spans="1:29" ht="26.25" hidden="1" customHeight="1">
      <c r="A612" s="307"/>
      <c r="B612" s="316" t="s">
        <v>601</v>
      </c>
      <c r="C612" s="355" t="s">
        <v>607</v>
      </c>
      <c r="D612" s="307"/>
      <c r="E612" s="358"/>
      <c r="F612" s="319" t="s">
        <v>201</v>
      </c>
      <c r="G612" s="346" t="s">
        <v>180</v>
      </c>
      <c r="H612" s="347">
        <v>3</v>
      </c>
      <c r="I612" s="347">
        <v>3</v>
      </c>
      <c r="J612" s="347">
        <v>0</v>
      </c>
      <c r="K612" s="347">
        <v>0</v>
      </c>
      <c r="L612" s="347">
        <v>0</v>
      </c>
      <c r="M612" s="347">
        <v>0</v>
      </c>
      <c r="N612" s="347">
        <v>0</v>
      </c>
      <c r="O612" s="347">
        <v>0</v>
      </c>
      <c r="P612" s="347">
        <v>0</v>
      </c>
      <c r="Q612" s="347">
        <v>1</v>
      </c>
      <c r="R612" s="347">
        <v>30</v>
      </c>
      <c r="S612" s="347">
        <v>15</v>
      </c>
      <c r="T612" s="347">
        <v>2</v>
      </c>
      <c r="U612" s="347" t="s">
        <v>265</v>
      </c>
      <c r="V612" s="327" t="s">
        <v>499</v>
      </c>
      <c r="W612" s="315">
        <v>1</v>
      </c>
      <c r="X612" s="320" t="s">
        <v>608</v>
      </c>
      <c r="Y612" s="307"/>
      <c r="Z612" s="321"/>
      <c r="AA612" s="321"/>
      <c r="AB612" s="321"/>
      <c r="AC612" t="s">
        <v>201</v>
      </c>
    </row>
    <row r="613" spans="1:29" ht="26.25" hidden="1" customHeight="1">
      <c r="A613" s="307"/>
      <c r="B613" s="316" t="s">
        <v>601</v>
      </c>
      <c r="C613" s="355" t="s">
        <v>264</v>
      </c>
      <c r="D613" s="345" t="s">
        <v>602</v>
      </c>
      <c r="E613" s="358"/>
      <c r="F613" s="319" t="s">
        <v>226</v>
      </c>
      <c r="G613" s="346" t="s">
        <v>192</v>
      </c>
      <c r="H613" s="347">
        <v>2</v>
      </c>
      <c r="I613" s="347">
        <v>2</v>
      </c>
      <c r="J613" s="347">
        <v>0</v>
      </c>
      <c r="K613" s="347">
        <v>0</v>
      </c>
      <c r="L613" s="347">
        <v>0</v>
      </c>
      <c r="M613" s="347">
        <v>0</v>
      </c>
      <c r="N613" s="347">
        <v>0</v>
      </c>
      <c r="O613" s="347">
        <v>0</v>
      </c>
      <c r="P613" s="347">
        <v>0</v>
      </c>
      <c r="Q613" s="347">
        <v>1</v>
      </c>
      <c r="R613" s="347">
        <v>40</v>
      </c>
      <c r="S613" s="347">
        <v>20</v>
      </c>
      <c r="T613" s="347">
        <v>2</v>
      </c>
      <c r="U613" s="347" t="s">
        <v>265</v>
      </c>
      <c r="V613" s="327" t="s">
        <v>499</v>
      </c>
      <c r="W613" s="315">
        <v>1</v>
      </c>
      <c r="X613" s="320">
        <v>2</v>
      </c>
      <c r="Y613" s="307"/>
      <c r="Z613" s="321"/>
      <c r="AA613" s="321"/>
      <c r="AB613" s="321"/>
      <c r="AC613" t="s">
        <v>226</v>
      </c>
    </row>
    <row r="614" spans="1:29" ht="26.25" hidden="1" customHeight="1">
      <c r="A614" s="307"/>
      <c r="B614" s="316" t="s">
        <v>601</v>
      </c>
      <c r="C614" s="355" t="s">
        <v>610</v>
      </c>
      <c r="D614" s="345" t="s">
        <v>602</v>
      </c>
      <c r="E614" s="361" t="s">
        <v>613</v>
      </c>
      <c r="F614" s="319" t="s">
        <v>614</v>
      </c>
      <c r="G614" s="346" t="s">
        <v>263</v>
      </c>
      <c r="H614" s="347">
        <v>5</v>
      </c>
      <c r="I614" s="347">
        <v>5</v>
      </c>
      <c r="J614" s="347">
        <v>0</v>
      </c>
      <c r="K614" s="347">
        <v>0</v>
      </c>
      <c r="L614" s="347">
        <v>0</v>
      </c>
      <c r="M614" s="347">
        <v>0</v>
      </c>
      <c r="N614" s="347">
        <v>0</v>
      </c>
      <c r="O614" s="347">
        <v>0</v>
      </c>
      <c r="P614" s="347">
        <v>0</v>
      </c>
      <c r="Q614" s="347">
        <v>1</v>
      </c>
      <c r="R614" s="347">
        <v>0</v>
      </c>
      <c r="S614" s="347">
        <v>0</v>
      </c>
      <c r="T614" s="347">
        <v>0</v>
      </c>
      <c r="U614" s="347" t="s">
        <v>254</v>
      </c>
      <c r="V614" s="327" t="s">
        <v>499</v>
      </c>
      <c r="W614" s="315">
        <v>1</v>
      </c>
      <c r="X614" s="307"/>
      <c r="Y614" s="320" t="s">
        <v>504</v>
      </c>
      <c r="Z614" s="321"/>
      <c r="AA614" s="321"/>
      <c r="AB614" s="321"/>
      <c r="AC614" t="s">
        <v>614</v>
      </c>
    </row>
    <row r="615" spans="1:29" ht="26.25" hidden="1" customHeight="1">
      <c r="A615" s="307"/>
      <c r="B615" s="316" t="s">
        <v>601</v>
      </c>
      <c r="C615" s="355" t="s">
        <v>610</v>
      </c>
      <c r="D615" s="345" t="s">
        <v>602</v>
      </c>
      <c r="E615" s="361" t="s">
        <v>615</v>
      </c>
      <c r="F615" s="319" t="s">
        <v>616</v>
      </c>
      <c r="G615" s="346" t="s">
        <v>260</v>
      </c>
      <c r="H615" s="347">
        <v>5</v>
      </c>
      <c r="I615" s="347">
        <v>5</v>
      </c>
      <c r="J615" s="347">
        <v>0</v>
      </c>
      <c r="K615" s="347">
        <v>0</v>
      </c>
      <c r="L615" s="347">
        <v>0</v>
      </c>
      <c r="M615" s="347">
        <v>0</v>
      </c>
      <c r="N615" s="347">
        <v>0</v>
      </c>
      <c r="O615" s="347">
        <v>0</v>
      </c>
      <c r="P615" s="347">
        <v>0</v>
      </c>
      <c r="Q615" s="347">
        <v>1</v>
      </c>
      <c r="R615" s="347">
        <v>0</v>
      </c>
      <c r="S615" s="347">
        <v>0</v>
      </c>
      <c r="T615" s="347">
        <v>0</v>
      </c>
      <c r="U615" s="347" t="s">
        <v>254</v>
      </c>
      <c r="V615" s="327" t="s">
        <v>499</v>
      </c>
      <c r="W615" s="315">
        <v>1</v>
      </c>
      <c r="X615" s="320"/>
      <c r="Y615" s="320" t="s">
        <v>504</v>
      </c>
      <c r="Z615" s="321"/>
      <c r="AA615" s="321"/>
      <c r="AB615" s="321"/>
      <c r="AC615" t="s">
        <v>616</v>
      </c>
    </row>
    <row r="616" spans="1:29" ht="26.25" hidden="1" customHeight="1">
      <c r="A616" s="307"/>
      <c r="B616" s="316" t="s">
        <v>601</v>
      </c>
      <c r="C616" s="355" t="s">
        <v>610</v>
      </c>
      <c r="D616" s="345" t="s">
        <v>602</v>
      </c>
      <c r="E616" s="361" t="s">
        <v>631</v>
      </c>
      <c r="F616" s="319" t="s">
        <v>718</v>
      </c>
      <c r="G616" s="346" t="s">
        <v>187</v>
      </c>
      <c r="H616" s="347">
        <v>5</v>
      </c>
      <c r="I616" s="347">
        <v>5</v>
      </c>
      <c r="J616" s="347">
        <v>0</v>
      </c>
      <c r="K616" s="347">
        <v>0</v>
      </c>
      <c r="L616" s="347">
        <v>0</v>
      </c>
      <c r="M616" s="347">
        <v>0</v>
      </c>
      <c r="N616" s="347">
        <v>0</v>
      </c>
      <c r="O616" s="347">
        <v>0</v>
      </c>
      <c r="P616" s="347">
        <v>0</v>
      </c>
      <c r="Q616" s="347">
        <v>1</v>
      </c>
      <c r="R616" s="347">
        <v>0</v>
      </c>
      <c r="S616" s="347">
        <v>0</v>
      </c>
      <c r="T616" s="347">
        <v>0</v>
      </c>
      <c r="U616" s="347" t="s">
        <v>254</v>
      </c>
      <c r="V616" s="327" t="s">
        <v>499</v>
      </c>
      <c r="W616" s="315">
        <v>1</v>
      </c>
      <c r="X616" s="323" t="s">
        <v>620</v>
      </c>
      <c r="Y616" s="323" t="s">
        <v>505</v>
      </c>
      <c r="Z616" s="321"/>
      <c r="AA616" s="319"/>
      <c r="AB616" s="325" t="s">
        <v>621</v>
      </c>
      <c r="AC616" s="300" t="s">
        <v>718</v>
      </c>
    </row>
    <row r="617" spans="1:29" ht="26.25" hidden="1" customHeight="1">
      <c r="A617" s="307"/>
      <c r="B617" s="316" t="s">
        <v>601</v>
      </c>
      <c r="C617" s="355" t="s">
        <v>610</v>
      </c>
      <c r="D617" s="345" t="s">
        <v>602</v>
      </c>
      <c r="E617" s="361" t="s">
        <v>622</v>
      </c>
      <c r="F617" s="319" t="s">
        <v>623</v>
      </c>
      <c r="G617" s="346" t="s">
        <v>624</v>
      </c>
      <c r="H617" s="347">
        <v>5</v>
      </c>
      <c r="I617" s="347">
        <v>5</v>
      </c>
      <c r="J617" s="347">
        <v>0</v>
      </c>
      <c r="K617" s="347">
        <v>0</v>
      </c>
      <c r="L617" s="347">
        <v>0</v>
      </c>
      <c r="M617" s="347">
        <v>0</v>
      </c>
      <c r="N617" s="347">
        <v>0</v>
      </c>
      <c r="O617" s="347">
        <v>0</v>
      </c>
      <c r="P617" s="347">
        <v>0</v>
      </c>
      <c r="Q617" s="347">
        <v>1</v>
      </c>
      <c r="R617" s="347">
        <v>0</v>
      </c>
      <c r="S617" s="347">
        <v>0</v>
      </c>
      <c r="T617" s="347">
        <v>0</v>
      </c>
      <c r="U617" s="347" t="s">
        <v>254</v>
      </c>
      <c r="V617" s="327" t="s">
        <v>499</v>
      </c>
      <c r="W617" s="315">
        <v>1</v>
      </c>
      <c r="X617" s="307"/>
      <c r="Y617" s="320" t="s">
        <v>504</v>
      </c>
      <c r="Z617" s="321"/>
      <c r="AA617" s="321"/>
      <c r="AB617" s="321"/>
      <c r="AC617" t="s">
        <v>623</v>
      </c>
    </row>
    <row r="618" spans="1:29" ht="26.25" hidden="1" customHeight="1">
      <c r="A618" s="307"/>
      <c r="B618" s="316" t="s">
        <v>601</v>
      </c>
      <c r="C618" s="355" t="s">
        <v>610</v>
      </c>
      <c r="D618" s="345" t="s">
        <v>602</v>
      </c>
      <c r="E618" s="361" t="s">
        <v>611</v>
      </c>
      <c r="F618" s="319" t="s">
        <v>612</v>
      </c>
      <c r="G618" s="346" t="s">
        <v>257</v>
      </c>
      <c r="H618" s="347">
        <v>5</v>
      </c>
      <c r="I618" s="347">
        <v>5</v>
      </c>
      <c r="J618" s="347">
        <v>0</v>
      </c>
      <c r="K618" s="347">
        <v>0</v>
      </c>
      <c r="L618" s="347">
        <v>0</v>
      </c>
      <c r="M618" s="347">
        <v>0</v>
      </c>
      <c r="N618" s="347">
        <v>0</v>
      </c>
      <c r="O618" s="347">
        <v>0</v>
      </c>
      <c r="P618" s="347">
        <v>0</v>
      </c>
      <c r="Q618" s="347">
        <v>1</v>
      </c>
      <c r="R618" s="347">
        <v>0</v>
      </c>
      <c r="S618" s="347">
        <v>0</v>
      </c>
      <c r="T618" s="347">
        <v>0</v>
      </c>
      <c r="U618" s="347" t="s">
        <v>254</v>
      </c>
      <c r="V618" s="327" t="s">
        <v>499</v>
      </c>
      <c r="W618" s="315">
        <v>1</v>
      </c>
      <c r="X618" s="307"/>
      <c r="Y618" s="320" t="s">
        <v>504</v>
      </c>
      <c r="Z618" s="321"/>
      <c r="AA618" s="321"/>
      <c r="AB618" s="321"/>
      <c r="AC618" t="s">
        <v>612</v>
      </c>
    </row>
    <row r="619" spans="1:29" ht="26.25" hidden="1" customHeight="1">
      <c r="A619" s="307"/>
      <c r="B619" s="316" t="s">
        <v>601</v>
      </c>
      <c r="C619" s="355" t="s">
        <v>663</v>
      </c>
      <c r="D619" s="345" t="s">
        <v>602</v>
      </c>
      <c r="E619" s="358"/>
      <c r="F619" s="319" t="s">
        <v>719</v>
      </c>
      <c r="G619" s="346" t="s">
        <v>720</v>
      </c>
      <c r="H619" s="347">
        <v>2</v>
      </c>
      <c r="I619" s="347">
        <v>1</v>
      </c>
      <c r="J619" s="347">
        <v>0</v>
      </c>
      <c r="K619" s="347">
        <v>1</v>
      </c>
      <c r="L619" s="347">
        <v>0</v>
      </c>
      <c r="M619" s="347">
        <v>0</v>
      </c>
      <c r="N619" s="347">
        <v>0</v>
      </c>
      <c r="O619" s="347">
        <v>0</v>
      </c>
      <c r="P619" s="347">
        <v>0</v>
      </c>
      <c r="Q619" s="347">
        <v>1</v>
      </c>
      <c r="R619" s="347">
        <v>0</v>
      </c>
      <c r="S619" s="347">
        <v>0</v>
      </c>
      <c r="T619" s="347">
        <v>0</v>
      </c>
      <c r="U619" s="347" t="s">
        <v>254</v>
      </c>
      <c r="V619" s="327" t="s">
        <v>499</v>
      </c>
      <c r="W619" s="315">
        <v>1</v>
      </c>
      <c r="X619" s="320" t="s">
        <v>608</v>
      </c>
      <c r="Y619" s="307"/>
      <c r="Z619" s="321"/>
      <c r="AA619" s="321"/>
      <c r="AB619" s="321"/>
      <c r="AC619" t="s">
        <v>719</v>
      </c>
    </row>
    <row r="620" spans="1:29" ht="26.25" hidden="1" customHeight="1">
      <c r="A620" s="307"/>
      <c r="B620" s="316" t="s">
        <v>601</v>
      </c>
      <c r="C620" s="355" t="s">
        <v>625</v>
      </c>
      <c r="D620" s="307"/>
      <c r="E620" s="358"/>
      <c r="F620" s="319" t="s">
        <v>659</v>
      </c>
      <c r="G620" s="346" t="s">
        <v>30</v>
      </c>
      <c r="H620" s="347">
        <v>3</v>
      </c>
      <c r="I620" s="347">
        <v>3</v>
      </c>
      <c r="J620" s="347">
        <v>0</v>
      </c>
      <c r="K620" s="347">
        <v>0</v>
      </c>
      <c r="L620" s="347">
        <v>0</v>
      </c>
      <c r="M620" s="347">
        <v>0</v>
      </c>
      <c r="N620" s="347">
        <v>0</v>
      </c>
      <c r="O620" s="347">
        <v>0</v>
      </c>
      <c r="P620" s="347">
        <v>0</v>
      </c>
      <c r="Q620" s="347">
        <v>1</v>
      </c>
      <c r="R620" s="347">
        <v>0</v>
      </c>
      <c r="S620" s="347">
        <v>0</v>
      </c>
      <c r="T620" s="347">
        <v>0</v>
      </c>
      <c r="U620" s="347" t="s">
        <v>254</v>
      </c>
      <c r="V620" s="327" t="s">
        <v>499</v>
      </c>
      <c r="W620" s="315">
        <v>1</v>
      </c>
      <c r="X620" s="307"/>
      <c r="Y620" s="307"/>
      <c r="Z620" s="321"/>
      <c r="AA620" s="321"/>
      <c r="AB620" s="321"/>
      <c r="AC620" t="s">
        <v>659</v>
      </c>
    </row>
    <row r="621" spans="1:29" ht="26.25" hidden="1" customHeight="1">
      <c r="A621" s="311">
        <v>47</v>
      </c>
      <c r="B621" s="327" t="s">
        <v>420</v>
      </c>
      <c r="C621" s="313"/>
      <c r="D621" s="313"/>
      <c r="E621" s="357"/>
      <c r="F621" s="319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4" t="s">
        <v>420</v>
      </c>
      <c r="W621" s="334">
        <v>1</v>
      </c>
      <c r="X621" s="313"/>
      <c r="Y621" s="313"/>
      <c r="Z621" s="313"/>
      <c r="AA621" s="313"/>
      <c r="AB621" s="313"/>
      <c r="AC621">
        <v>0</v>
      </c>
    </row>
    <row r="622" spans="1:29" ht="26.25" hidden="1" customHeight="1">
      <c r="A622" s="307"/>
      <c r="B622" s="316" t="s">
        <v>601</v>
      </c>
      <c r="C622" s="355" t="s">
        <v>629</v>
      </c>
      <c r="D622" s="307"/>
      <c r="E622" s="358"/>
      <c r="F622" s="319" t="s">
        <v>422</v>
      </c>
      <c r="G622" s="346" t="s">
        <v>421</v>
      </c>
      <c r="H622" s="347">
        <v>3</v>
      </c>
      <c r="I622" s="347">
        <v>3</v>
      </c>
      <c r="J622" s="347">
        <v>0</v>
      </c>
      <c r="K622" s="347">
        <v>0</v>
      </c>
      <c r="L622" s="347">
        <v>0</v>
      </c>
      <c r="M622" s="347">
        <v>0</v>
      </c>
      <c r="N622" s="347">
        <v>0</v>
      </c>
      <c r="O622" s="347">
        <v>0</v>
      </c>
      <c r="P622" s="347">
        <v>0</v>
      </c>
      <c r="Q622" s="347">
        <v>1</v>
      </c>
      <c r="R622" s="347">
        <v>60</v>
      </c>
      <c r="S622" s="347">
        <v>30</v>
      </c>
      <c r="T622" s="347">
        <v>2</v>
      </c>
      <c r="U622" s="347" t="s">
        <v>265</v>
      </c>
      <c r="V622" s="314" t="s">
        <v>420</v>
      </c>
      <c r="W622" s="315">
        <v>1</v>
      </c>
      <c r="X622" s="320" t="s">
        <v>608</v>
      </c>
      <c r="Y622" s="307"/>
      <c r="Z622" s="321"/>
      <c r="AA622" s="321"/>
      <c r="AB622" s="321"/>
      <c r="AC622" t="s">
        <v>422</v>
      </c>
    </row>
    <row r="623" spans="1:29" ht="26.25" hidden="1" customHeight="1">
      <c r="A623" s="307"/>
      <c r="B623" s="316" t="s">
        <v>601</v>
      </c>
      <c r="C623" s="355" t="s">
        <v>264</v>
      </c>
      <c r="D623" s="345" t="s">
        <v>602</v>
      </c>
      <c r="E623" s="361" t="s">
        <v>634</v>
      </c>
      <c r="F623" s="319" t="s">
        <v>731</v>
      </c>
      <c r="G623" s="346" t="s">
        <v>732</v>
      </c>
      <c r="H623" s="347">
        <v>2</v>
      </c>
      <c r="I623" s="347">
        <v>2</v>
      </c>
      <c r="J623" s="347">
        <v>0</v>
      </c>
      <c r="K623" s="347">
        <v>0</v>
      </c>
      <c r="L623" s="347">
        <v>0</v>
      </c>
      <c r="M623" s="347">
        <v>0</v>
      </c>
      <c r="N623" s="347">
        <v>0</v>
      </c>
      <c r="O623" s="347">
        <v>0</v>
      </c>
      <c r="P623" s="347">
        <v>0</v>
      </c>
      <c r="Q623" s="347">
        <v>1</v>
      </c>
      <c r="R623" s="347">
        <v>28</v>
      </c>
      <c r="S623" s="347">
        <v>32</v>
      </c>
      <c r="T623" s="347">
        <v>2</v>
      </c>
      <c r="U623" s="347" t="s">
        <v>265</v>
      </c>
      <c r="V623" s="314" t="s">
        <v>420</v>
      </c>
      <c r="W623" s="315">
        <v>1</v>
      </c>
      <c r="X623" s="307"/>
      <c r="Y623" s="339" t="s">
        <v>504</v>
      </c>
      <c r="Z623" s="321"/>
      <c r="AA623" s="321"/>
      <c r="AB623" s="321"/>
      <c r="AC623" t="s">
        <v>731</v>
      </c>
    </row>
    <row r="624" spans="1:29" ht="26.25" hidden="1" customHeight="1">
      <c r="A624" s="307"/>
      <c r="B624" s="316" t="s">
        <v>601</v>
      </c>
      <c r="C624" s="355" t="s">
        <v>607</v>
      </c>
      <c r="D624" s="307"/>
      <c r="E624" s="358"/>
      <c r="F624" s="319" t="s">
        <v>201</v>
      </c>
      <c r="G624" s="346" t="s">
        <v>180</v>
      </c>
      <c r="H624" s="347">
        <v>3</v>
      </c>
      <c r="I624" s="347">
        <v>3</v>
      </c>
      <c r="J624" s="347">
        <v>0</v>
      </c>
      <c r="K624" s="347">
        <v>0</v>
      </c>
      <c r="L624" s="347">
        <v>0</v>
      </c>
      <c r="M624" s="347">
        <v>0</v>
      </c>
      <c r="N624" s="347">
        <v>0</v>
      </c>
      <c r="O624" s="347">
        <v>0</v>
      </c>
      <c r="P624" s="347">
        <v>0</v>
      </c>
      <c r="Q624" s="347">
        <v>1</v>
      </c>
      <c r="R624" s="347">
        <v>30</v>
      </c>
      <c r="S624" s="347">
        <v>15</v>
      </c>
      <c r="T624" s="347">
        <v>2</v>
      </c>
      <c r="U624" s="347" t="s">
        <v>265</v>
      </c>
      <c r="V624" s="314" t="s">
        <v>420</v>
      </c>
      <c r="W624" s="315">
        <v>1</v>
      </c>
      <c r="X624" s="320" t="s">
        <v>608</v>
      </c>
      <c r="Y624" s="307"/>
      <c r="Z624" s="321"/>
      <c r="AA624" s="321"/>
      <c r="AB624" s="321"/>
      <c r="AC624" t="s">
        <v>201</v>
      </c>
    </row>
    <row r="625" spans="1:29" ht="26.25" hidden="1" customHeight="1">
      <c r="A625" s="307"/>
      <c r="B625" s="316" t="s">
        <v>601</v>
      </c>
      <c r="C625" s="355" t="s">
        <v>264</v>
      </c>
      <c r="D625" s="345" t="s">
        <v>602</v>
      </c>
      <c r="E625" s="361" t="s">
        <v>634</v>
      </c>
      <c r="F625" s="319" t="s">
        <v>266</v>
      </c>
      <c r="G625" s="346" t="s">
        <v>267</v>
      </c>
      <c r="H625" s="347">
        <v>2</v>
      </c>
      <c r="I625" s="347">
        <v>2</v>
      </c>
      <c r="J625" s="347">
        <v>0</v>
      </c>
      <c r="K625" s="347">
        <v>0</v>
      </c>
      <c r="L625" s="347">
        <v>0</v>
      </c>
      <c r="M625" s="347">
        <v>0</v>
      </c>
      <c r="N625" s="347">
        <v>0</v>
      </c>
      <c r="O625" s="347">
        <v>0</v>
      </c>
      <c r="P625" s="347">
        <v>0</v>
      </c>
      <c r="Q625" s="347">
        <v>1</v>
      </c>
      <c r="R625" s="347">
        <v>16</v>
      </c>
      <c r="S625" s="347">
        <v>14</v>
      </c>
      <c r="T625" s="347">
        <v>2</v>
      </c>
      <c r="U625" s="347" t="s">
        <v>265</v>
      </c>
      <c r="V625" s="314" t="s">
        <v>420</v>
      </c>
      <c r="W625" s="315">
        <v>1</v>
      </c>
      <c r="X625" s="320" t="s">
        <v>608</v>
      </c>
      <c r="Y625" s="320" t="s">
        <v>505</v>
      </c>
      <c r="Z625" s="321"/>
      <c r="AA625" s="321"/>
      <c r="AB625" s="321"/>
      <c r="AC625" t="s">
        <v>266</v>
      </c>
    </row>
    <row r="626" spans="1:29" ht="26.25" hidden="1" customHeight="1">
      <c r="A626" s="307"/>
      <c r="B626" s="316" t="s">
        <v>601</v>
      </c>
      <c r="C626" s="355" t="s">
        <v>264</v>
      </c>
      <c r="D626" s="345" t="s">
        <v>602</v>
      </c>
      <c r="E626" s="361" t="s">
        <v>634</v>
      </c>
      <c r="F626" s="319" t="s">
        <v>268</v>
      </c>
      <c r="G626" s="346" t="s">
        <v>269</v>
      </c>
      <c r="H626" s="347">
        <v>2</v>
      </c>
      <c r="I626" s="347">
        <v>2</v>
      </c>
      <c r="J626" s="347">
        <v>0</v>
      </c>
      <c r="K626" s="347">
        <v>0</v>
      </c>
      <c r="L626" s="347">
        <v>0</v>
      </c>
      <c r="M626" s="347">
        <v>0</v>
      </c>
      <c r="N626" s="347">
        <v>0</v>
      </c>
      <c r="O626" s="347">
        <v>0</v>
      </c>
      <c r="P626" s="347">
        <v>0</v>
      </c>
      <c r="Q626" s="347">
        <v>1</v>
      </c>
      <c r="R626" s="347">
        <v>16</v>
      </c>
      <c r="S626" s="347">
        <v>14</v>
      </c>
      <c r="T626" s="347">
        <v>2</v>
      </c>
      <c r="U626" s="347" t="s">
        <v>265</v>
      </c>
      <c r="V626" s="314" t="s">
        <v>420</v>
      </c>
      <c r="W626" s="315">
        <v>1</v>
      </c>
      <c r="X626" s="307"/>
      <c r="Y626" s="339" t="s">
        <v>504</v>
      </c>
      <c r="Z626" s="321"/>
      <c r="AA626" s="321"/>
      <c r="AB626" s="321"/>
      <c r="AC626" t="s">
        <v>268</v>
      </c>
    </row>
    <row r="627" spans="1:29" ht="26.25" hidden="1" customHeight="1">
      <c r="A627" s="307"/>
      <c r="B627" s="316" t="s">
        <v>601</v>
      </c>
      <c r="C627" s="355" t="s">
        <v>264</v>
      </c>
      <c r="D627" s="345" t="s">
        <v>602</v>
      </c>
      <c r="E627" s="361" t="s">
        <v>634</v>
      </c>
      <c r="F627" s="319" t="s">
        <v>227</v>
      </c>
      <c r="G627" s="346" t="s">
        <v>193</v>
      </c>
      <c r="H627" s="347">
        <v>2</v>
      </c>
      <c r="I627" s="347">
        <v>2</v>
      </c>
      <c r="J627" s="347">
        <v>0</v>
      </c>
      <c r="K627" s="347">
        <v>0</v>
      </c>
      <c r="L627" s="347">
        <v>0</v>
      </c>
      <c r="M627" s="347">
        <v>0</v>
      </c>
      <c r="N627" s="347">
        <v>0</v>
      </c>
      <c r="O627" s="347">
        <v>0</v>
      </c>
      <c r="P627" s="347">
        <v>0</v>
      </c>
      <c r="Q627" s="347">
        <v>1</v>
      </c>
      <c r="R627" s="347">
        <v>14</v>
      </c>
      <c r="S627" s="347">
        <v>16</v>
      </c>
      <c r="T627" s="347">
        <v>2</v>
      </c>
      <c r="U627" s="347" t="s">
        <v>265</v>
      </c>
      <c r="V627" s="314" t="s">
        <v>420</v>
      </c>
      <c r="W627" s="315">
        <v>1</v>
      </c>
      <c r="X627" s="366">
        <v>2</v>
      </c>
      <c r="Y627" s="339" t="s">
        <v>504</v>
      </c>
      <c r="Z627" s="321"/>
      <c r="AA627" s="321"/>
      <c r="AB627" s="321"/>
      <c r="AC627" t="s">
        <v>227</v>
      </c>
    </row>
    <row r="628" spans="1:29" ht="26.25" hidden="1" customHeight="1">
      <c r="A628" s="307"/>
      <c r="B628" s="316" t="s">
        <v>601</v>
      </c>
      <c r="C628" s="355" t="s">
        <v>264</v>
      </c>
      <c r="D628" s="345" t="s">
        <v>602</v>
      </c>
      <c r="E628" s="358"/>
      <c r="F628" s="319" t="s">
        <v>202</v>
      </c>
      <c r="G628" s="346" t="s">
        <v>388</v>
      </c>
      <c r="H628" s="347">
        <v>2</v>
      </c>
      <c r="I628" s="347">
        <v>2</v>
      </c>
      <c r="J628" s="347">
        <v>0</v>
      </c>
      <c r="K628" s="347">
        <v>0</v>
      </c>
      <c r="L628" s="347">
        <v>0</v>
      </c>
      <c r="M628" s="347">
        <v>0</v>
      </c>
      <c r="N628" s="347">
        <v>0</v>
      </c>
      <c r="O628" s="347">
        <v>0</v>
      </c>
      <c r="P628" s="347">
        <v>0</v>
      </c>
      <c r="Q628" s="347">
        <v>1</v>
      </c>
      <c r="R628" s="347">
        <v>20</v>
      </c>
      <c r="S628" s="347">
        <v>10</v>
      </c>
      <c r="T628" s="347">
        <v>2</v>
      </c>
      <c r="U628" s="347" t="s">
        <v>265</v>
      </c>
      <c r="V628" s="314" t="s">
        <v>420</v>
      </c>
      <c r="W628" s="315">
        <v>1</v>
      </c>
      <c r="X628" s="320" t="s">
        <v>608</v>
      </c>
      <c r="Y628" s="307"/>
      <c r="Z628" s="321"/>
      <c r="AA628" s="321"/>
      <c r="AB628" s="325" t="s">
        <v>747</v>
      </c>
      <c r="AC628" t="s">
        <v>202</v>
      </c>
    </row>
    <row r="629" spans="1:29" ht="26.25" hidden="1" customHeight="1">
      <c r="A629" s="307"/>
      <c r="B629" s="316" t="s">
        <v>601</v>
      </c>
      <c r="C629" s="355" t="s">
        <v>264</v>
      </c>
      <c r="D629" s="345" t="s">
        <v>602</v>
      </c>
      <c r="E629" s="361" t="s">
        <v>701</v>
      </c>
      <c r="F629" s="319" t="s">
        <v>276</v>
      </c>
      <c r="G629" s="346" t="s">
        <v>277</v>
      </c>
      <c r="H629" s="347">
        <v>2</v>
      </c>
      <c r="I629" s="347">
        <v>2</v>
      </c>
      <c r="J629" s="347">
        <v>0</v>
      </c>
      <c r="K629" s="347">
        <v>0</v>
      </c>
      <c r="L629" s="347">
        <v>0</v>
      </c>
      <c r="M629" s="347">
        <v>0</v>
      </c>
      <c r="N629" s="347">
        <v>0</v>
      </c>
      <c r="O629" s="347">
        <v>0</v>
      </c>
      <c r="P629" s="347">
        <v>0</v>
      </c>
      <c r="Q629" s="347">
        <v>1</v>
      </c>
      <c r="R629" s="347">
        <v>30</v>
      </c>
      <c r="S629" s="347">
        <v>0</v>
      </c>
      <c r="T629" s="347">
        <v>3</v>
      </c>
      <c r="U629" s="347" t="s">
        <v>265</v>
      </c>
      <c r="V629" s="314" t="s">
        <v>420</v>
      </c>
      <c r="W629" s="315">
        <v>1</v>
      </c>
      <c r="X629" s="307"/>
      <c r="Y629" s="339" t="s">
        <v>504</v>
      </c>
      <c r="Z629" s="321"/>
      <c r="AA629" s="321"/>
      <c r="AB629" s="321"/>
      <c r="AC629" t="s">
        <v>276</v>
      </c>
    </row>
    <row r="630" spans="1:29" ht="26.25" hidden="1" customHeight="1">
      <c r="A630" s="307"/>
      <c r="B630" s="316" t="s">
        <v>601</v>
      </c>
      <c r="C630" s="355" t="s">
        <v>264</v>
      </c>
      <c r="D630" s="345" t="s">
        <v>602</v>
      </c>
      <c r="E630" s="361" t="s">
        <v>701</v>
      </c>
      <c r="F630" s="319" t="s">
        <v>506</v>
      </c>
      <c r="G630" s="346" t="s">
        <v>507</v>
      </c>
      <c r="H630" s="347">
        <v>2</v>
      </c>
      <c r="I630" s="347">
        <v>2</v>
      </c>
      <c r="J630" s="347">
        <v>0</v>
      </c>
      <c r="K630" s="347">
        <v>0</v>
      </c>
      <c r="L630" s="347">
        <v>0</v>
      </c>
      <c r="M630" s="347">
        <v>0</v>
      </c>
      <c r="N630" s="347">
        <v>0</v>
      </c>
      <c r="O630" s="347">
        <v>0</v>
      </c>
      <c r="P630" s="347">
        <v>0</v>
      </c>
      <c r="Q630" s="347">
        <v>1</v>
      </c>
      <c r="R630" s="347">
        <v>30</v>
      </c>
      <c r="S630" s="347">
        <v>0</v>
      </c>
      <c r="T630" s="347">
        <v>3</v>
      </c>
      <c r="U630" s="347" t="s">
        <v>265</v>
      </c>
      <c r="V630" s="314" t="s">
        <v>420</v>
      </c>
      <c r="W630" s="315">
        <v>1</v>
      </c>
      <c r="X630" s="307"/>
      <c r="Y630" s="320" t="s">
        <v>505</v>
      </c>
      <c r="Z630" s="321"/>
      <c r="AA630" s="321"/>
      <c r="AB630" s="325" t="s">
        <v>747</v>
      </c>
      <c r="AC630" t="s">
        <v>506</v>
      </c>
    </row>
    <row r="631" spans="1:29" ht="26.25" hidden="1" customHeight="1">
      <c r="A631" s="307"/>
      <c r="B631" s="316" t="s">
        <v>601</v>
      </c>
      <c r="C631" s="355" t="s">
        <v>264</v>
      </c>
      <c r="D631" s="345" t="s">
        <v>602</v>
      </c>
      <c r="E631" s="361" t="s">
        <v>634</v>
      </c>
      <c r="F631" s="319" t="s">
        <v>635</v>
      </c>
      <c r="G631" s="346" t="s">
        <v>636</v>
      </c>
      <c r="H631" s="347">
        <v>2</v>
      </c>
      <c r="I631" s="347">
        <v>2</v>
      </c>
      <c r="J631" s="347">
        <v>0</v>
      </c>
      <c r="K631" s="347">
        <v>0</v>
      </c>
      <c r="L631" s="347">
        <v>0</v>
      </c>
      <c r="M631" s="347">
        <v>0</v>
      </c>
      <c r="N631" s="347">
        <v>0</v>
      </c>
      <c r="O631" s="347">
        <v>0</v>
      </c>
      <c r="P631" s="347">
        <v>0</v>
      </c>
      <c r="Q631" s="347">
        <v>1</v>
      </c>
      <c r="R631" s="347">
        <v>0</v>
      </c>
      <c r="S631" s="347">
        <v>0</v>
      </c>
      <c r="T631" s="347">
        <v>0</v>
      </c>
      <c r="U631" s="347" t="s">
        <v>265</v>
      </c>
      <c r="V631" s="314" t="s">
        <v>420</v>
      </c>
      <c r="W631" s="315">
        <v>1</v>
      </c>
      <c r="X631" s="307"/>
      <c r="Y631" s="320" t="s">
        <v>505</v>
      </c>
      <c r="Z631" s="321"/>
      <c r="AA631" s="321"/>
      <c r="AB631" s="325" t="s">
        <v>747</v>
      </c>
      <c r="AC631" t="s">
        <v>635</v>
      </c>
    </row>
    <row r="632" spans="1:29" ht="26.25" hidden="1" customHeight="1">
      <c r="A632" s="307"/>
      <c r="B632" s="316" t="s">
        <v>601</v>
      </c>
      <c r="C632" s="355" t="s">
        <v>610</v>
      </c>
      <c r="D632" s="345" t="s">
        <v>602</v>
      </c>
      <c r="E632" s="361" t="s">
        <v>631</v>
      </c>
      <c r="F632" s="319" t="s">
        <v>632</v>
      </c>
      <c r="G632" s="346" t="s">
        <v>271</v>
      </c>
      <c r="H632" s="347">
        <v>5</v>
      </c>
      <c r="I632" s="347">
        <v>5</v>
      </c>
      <c r="J632" s="347">
        <v>0</v>
      </c>
      <c r="K632" s="347">
        <v>0</v>
      </c>
      <c r="L632" s="347">
        <v>0</v>
      </c>
      <c r="M632" s="347">
        <v>0</v>
      </c>
      <c r="N632" s="347">
        <v>0</v>
      </c>
      <c r="O632" s="347">
        <v>0</v>
      </c>
      <c r="P632" s="347">
        <v>0</v>
      </c>
      <c r="Q632" s="347">
        <v>1</v>
      </c>
      <c r="R632" s="347">
        <v>0</v>
      </c>
      <c r="S632" s="347">
        <v>0</v>
      </c>
      <c r="T632" s="347">
        <v>0</v>
      </c>
      <c r="U632" s="347" t="s">
        <v>254</v>
      </c>
      <c r="V632" s="314" t="s">
        <v>420</v>
      </c>
      <c r="W632" s="315">
        <v>1</v>
      </c>
      <c r="X632" s="320" t="s">
        <v>617</v>
      </c>
      <c r="Y632" s="320" t="s">
        <v>505</v>
      </c>
      <c r="Z632" s="321"/>
      <c r="AA632" s="321"/>
      <c r="AB632" s="321"/>
      <c r="AC632" t="s">
        <v>632</v>
      </c>
    </row>
    <row r="633" spans="1:29" ht="26.25" hidden="1" customHeight="1">
      <c r="A633" s="307"/>
      <c r="B633" s="316" t="s">
        <v>601</v>
      </c>
      <c r="C633" s="355" t="s">
        <v>610</v>
      </c>
      <c r="D633" s="345" t="s">
        <v>602</v>
      </c>
      <c r="E633" s="361" t="s">
        <v>613</v>
      </c>
      <c r="F633" s="319" t="s">
        <v>614</v>
      </c>
      <c r="G633" s="346" t="s">
        <v>263</v>
      </c>
      <c r="H633" s="347">
        <v>5</v>
      </c>
      <c r="I633" s="347">
        <v>5</v>
      </c>
      <c r="J633" s="347">
        <v>0</v>
      </c>
      <c r="K633" s="347">
        <v>0</v>
      </c>
      <c r="L633" s="347">
        <v>0</v>
      </c>
      <c r="M633" s="347">
        <v>0</v>
      </c>
      <c r="N633" s="347">
        <v>0</v>
      </c>
      <c r="O633" s="347">
        <v>0</v>
      </c>
      <c r="P633" s="347">
        <v>0</v>
      </c>
      <c r="Q633" s="347">
        <v>1</v>
      </c>
      <c r="R633" s="347">
        <v>0</v>
      </c>
      <c r="S633" s="347">
        <v>0</v>
      </c>
      <c r="T633" s="347">
        <v>0</v>
      </c>
      <c r="U633" s="347" t="s">
        <v>254</v>
      </c>
      <c r="V633" s="314" t="s">
        <v>420</v>
      </c>
      <c r="W633" s="315">
        <v>1</v>
      </c>
      <c r="X633" s="320" t="s">
        <v>617</v>
      </c>
      <c r="Y633" s="320" t="s">
        <v>505</v>
      </c>
      <c r="Z633" s="321"/>
      <c r="AA633" s="321"/>
      <c r="AB633" s="321"/>
      <c r="AC633" t="s">
        <v>614</v>
      </c>
    </row>
    <row r="634" spans="1:29" ht="26.25" hidden="1" customHeight="1">
      <c r="A634" s="307"/>
      <c r="B634" s="316" t="s">
        <v>601</v>
      </c>
      <c r="C634" s="355" t="s">
        <v>610</v>
      </c>
      <c r="D634" s="345" t="s">
        <v>602</v>
      </c>
      <c r="E634" s="361" t="s">
        <v>615</v>
      </c>
      <c r="F634" s="319" t="s">
        <v>616</v>
      </c>
      <c r="G634" s="346" t="s">
        <v>260</v>
      </c>
      <c r="H634" s="347">
        <v>5</v>
      </c>
      <c r="I634" s="347">
        <v>5</v>
      </c>
      <c r="J634" s="347">
        <v>0</v>
      </c>
      <c r="K634" s="347">
        <v>0</v>
      </c>
      <c r="L634" s="347">
        <v>0</v>
      </c>
      <c r="M634" s="347">
        <v>0</v>
      </c>
      <c r="N634" s="347">
        <v>0</v>
      </c>
      <c r="O634" s="347">
        <v>0</v>
      </c>
      <c r="P634" s="347">
        <v>0</v>
      </c>
      <c r="Q634" s="347">
        <v>1</v>
      </c>
      <c r="R634" s="347">
        <v>0</v>
      </c>
      <c r="S634" s="347">
        <v>0</v>
      </c>
      <c r="T634" s="347">
        <v>0</v>
      </c>
      <c r="U634" s="347" t="s">
        <v>254</v>
      </c>
      <c r="V634" s="314" t="s">
        <v>420</v>
      </c>
      <c r="W634" s="315">
        <v>1</v>
      </c>
      <c r="X634" s="320" t="s">
        <v>617</v>
      </c>
      <c r="Y634" s="320" t="s">
        <v>505</v>
      </c>
      <c r="Z634" s="321"/>
      <c r="AA634" s="321"/>
      <c r="AB634" s="321"/>
      <c r="AC634" t="s">
        <v>616</v>
      </c>
    </row>
    <row r="635" spans="1:29" ht="26.25" hidden="1" customHeight="1">
      <c r="A635" s="307"/>
      <c r="B635" s="316" t="s">
        <v>601</v>
      </c>
      <c r="C635" s="355" t="s">
        <v>610</v>
      </c>
      <c r="D635" s="345" t="s">
        <v>602</v>
      </c>
      <c r="E635" s="361" t="s">
        <v>622</v>
      </c>
      <c r="F635" s="319" t="s">
        <v>623</v>
      </c>
      <c r="G635" s="346" t="s">
        <v>624</v>
      </c>
      <c r="H635" s="347">
        <v>5</v>
      </c>
      <c r="I635" s="347">
        <v>5</v>
      </c>
      <c r="J635" s="347">
        <v>0</v>
      </c>
      <c r="K635" s="347">
        <v>0</v>
      </c>
      <c r="L635" s="347">
        <v>0</v>
      </c>
      <c r="M635" s="347">
        <v>0</v>
      </c>
      <c r="N635" s="347">
        <v>0</v>
      </c>
      <c r="O635" s="347">
        <v>0</v>
      </c>
      <c r="P635" s="347">
        <v>0</v>
      </c>
      <c r="Q635" s="347">
        <v>1</v>
      </c>
      <c r="R635" s="347">
        <v>0</v>
      </c>
      <c r="S635" s="347">
        <v>0</v>
      </c>
      <c r="T635" s="347">
        <v>0</v>
      </c>
      <c r="U635" s="347" t="s">
        <v>254</v>
      </c>
      <c r="V635" s="314" t="s">
        <v>420</v>
      </c>
      <c r="W635" s="315">
        <v>1</v>
      </c>
      <c r="X635" s="320" t="s">
        <v>617</v>
      </c>
      <c r="Y635" s="320" t="s">
        <v>505</v>
      </c>
      <c r="Z635" s="321"/>
      <c r="AA635" s="321"/>
      <c r="AB635" s="321"/>
      <c r="AC635" t="s">
        <v>623</v>
      </c>
    </row>
    <row r="636" spans="1:29" ht="26.25" hidden="1" customHeight="1">
      <c r="A636" s="307"/>
      <c r="B636" s="316" t="s">
        <v>601</v>
      </c>
      <c r="C636" s="355" t="s">
        <v>610</v>
      </c>
      <c r="D636" s="345" t="s">
        <v>602</v>
      </c>
      <c r="E636" s="361" t="s">
        <v>611</v>
      </c>
      <c r="F636" s="319" t="s">
        <v>612</v>
      </c>
      <c r="G636" s="346" t="s">
        <v>257</v>
      </c>
      <c r="H636" s="347">
        <v>5</v>
      </c>
      <c r="I636" s="347">
        <v>5</v>
      </c>
      <c r="J636" s="347">
        <v>0</v>
      </c>
      <c r="K636" s="347">
        <v>0</v>
      </c>
      <c r="L636" s="347">
        <v>0</v>
      </c>
      <c r="M636" s="347">
        <v>0</v>
      </c>
      <c r="N636" s="347">
        <v>0</v>
      </c>
      <c r="O636" s="347">
        <v>0</v>
      </c>
      <c r="P636" s="347">
        <v>0</v>
      </c>
      <c r="Q636" s="347">
        <v>1</v>
      </c>
      <c r="R636" s="347">
        <v>0</v>
      </c>
      <c r="S636" s="347">
        <v>0</v>
      </c>
      <c r="T636" s="347">
        <v>0</v>
      </c>
      <c r="U636" s="347" t="s">
        <v>254</v>
      </c>
      <c r="V636" s="314" t="s">
        <v>420</v>
      </c>
      <c r="W636" s="315">
        <v>1</v>
      </c>
      <c r="X636" s="320" t="s">
        <v>617</v>
      </c>
      <c r="Y636" s="320" t="s">
        <v>505</v>
      </c>
      <c r="Z636" s="321"/>
      <c r="AA636" s="321"/>
      <c r="AB636" s="321"/>
      <c r="AC636" t="s">
        <v>612</v>
      </c>
    </row>
    <row r="637" spans="1:29" ht="26.25" hidden="1" customHeight="1">
      <c r="A637" s="311">
        <v>48</v>
      </c>
      <c r="B637" s="327" t="s">
        <v>557</v>
      </c>
      <c r="C637" s="313"/>
      <c r="D637" s="313"/>
      <c r="E637" s="357"/>
      <c r="F637" s="319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4" t="s">
        <v>557</v>
      </c>
      <c r="W637" s="334">
        <v>1</v>
      </c>
      <c r="X637" s="313"/>
      <c r="Y637" s="313"/>
      <c r="Z637" s="313"/>
      <c r="AA637" s="313"/>
      <c r="AB637" s="313"/>
      <c r="AC637">
        <v>0</v>
      </c>
    </row>
    <row r="638" spans="1:29" ht="26.25" hidden="1" customHeight="1">
      <c r="A638" s="307"/>
      <c r="B638" s="316" t="s">
        <v>601</v>
      </c>
      <c r="C638" s="355" t="s">
        <v>294</v>
      </c>
      <c r="D638" s="345" t="s">
        <v>602</v>
      </c>
      <c r="E638" s="358"/>
      <c r="F638" s="319" t="s">
        <v>225</v>
      </c>
      <c r="G638" s="346" t="s">
        <v>158</v>
      </c>
      <c r="H638" s="347">
        <v>3</v>
      </c>
      <c r="I638" s="347">
        <v>3</v>
      </c>
      <c r="J638" s="347">
        <v>0</v>
      </c>
      <c r="K638" s="347">
        <v>0</v>
      </c>
      <c r="L638" s="347">
        <v>0</v>
      </c>
      <c r="M638" s="347">
        <v>0</v>
      </c>
      <c r="N638" s="347">
        <v>0</v>
      </c>
      <c r="O638" s="347">
        <v>0</v>
      </c>
      <c r="P638" s="347">
        <v>0</v>
      </c>
      <c r="Q638" s="347">
        <v>1</v>
      </c>
      <c r="R638" s="347">
        <v>40</v>
      </c>
      <c r="S638" s="347">
        <v>50</v>
      </c>
      <c r="T638" s="347">
        <v>4</v>
      </c>
      <c r="U638" s="347" t="s">
        <v>265</v>
      </c>
      <c r="V638" s="314" t="s">
        <v>557</v>
      </c>
      <c r="W638" s="315">
        <v>1</v>
      </c>
      <c r="X638" s="320">
        <v>4</v>
      </c>
      <c r="Y638" s="307"/>
      <c r="Z638" s="321"/>
      <c r="AA638" s="321"/>
      <c r="AB638" s="321"/>
      <c r="AC638" t="s">
        <v>225</v>
      </c>
    </row>
    <row r="639" spans="1:29" ht="26.25" hidden="1" customHeight="1">
      <c r="A639" s="307"/>
      <c r="B639" s="316" t="s">
        <v>601</v>
      </c>
      <c r="C639" s="355" t="s">
        <v>294</v>
      </c>
      <c r="D639" s="345" t="s">
        <v>602</v>
      </c>
      <c r="E639" s="358"/>
      <c r="F639" s="319" t="s">
        <v>221</v>
      </c>
      <c r="G639" s="346" t="s">
        <v>93</v>
      </c>
      <c r="H639" s="347">
        <v>3</v>
      </c>
      <c r="I639" s="347">
        <v>3</v>
      </c>
      <c r="J639" s="347">
        <v>0</v>
      </c>
      <c r="K639" s="347">
        <v>0</v>
      </c>
      <c r="L639" s="347">
        <v>0</v>
      </c>
      <c r="M639" s="347">
        <v>0</v>
      </c>
      <c r="N639" s="347">
        <v>0</v>
      </c>
      <c r="O639" s="347">
        <v>0</v>
      </c>
      <c r="P639" s="347">
        <v>0</v>
      </c>
      <c r="Q639" s="347">
        <v>1</v>
      </c>
      <c r="R639" s="347">
        <v>40</v>
      </c>
      <c r="S639" s="347">
        <v>50</v>
      </c>
      <c r="T639" s="347">
        <v>4</v>
      </c>
      <c r="U639" s="347" t="s">
        <v>265</v>
      </c>
      <c r="V639" s="314" t="s">
        <v>557</v>
      </c>
      <c r="W639" s="315">
        <v>1</v>
      </c>
      <c r="X639" s="320">
        <v>4</v>
      </c>
      <c r="Y639" s="307"/>
      <c r="Z639" s="321"/>
      <c r="AA639" s="321"/>
      <c r="AB639" s="321"/>
      <c r="AC639" t="s">
        <v>221</v>
      </c>
    </row>
    <row r="640" spans="1:29" ht="26.25" hidden="1" customHeight="1">
      <c r="A640" s="307"/>
      <c r="B640" s="316" t="s">
        <v>601</v>
      </c>
      <c r="C640" s="355" t="s">
        <v>264</v>
      </c>
      <c r="D640" s="345" t="s">
        <v>602</v>
      </c>
      <c r="E640" s="361" t="s">
        <v>634</v>
      </c>
      <c r="F640" s="319" t="s">
        <v>605</v>
      </c>
      <c r="G640" s="346" t="s">
        <v>606</v>
      </c>
      <c r="H640" s="347">
        <v>2</v>
      </c>
      <c r="I640" s="347">
        <v>2</v>
      </c>
      <c r="J640" s="347">
        <v>0</v>
      </c>
      <c r="K640" s="347">
        <v>0</v>
      </c>
      <c r="L640" s="347">
        <v>0</v>
      </c>
      <c r="M640" s="347">
        <v>0</v>
      </c>
      <c r="N640" s="347">
        <v>0</v>
      </c>
      <c r="O640" s="347">
        <v>0</v>
      </c>
      <c r="P640" s="347">
        <v>0</v>
      </c>
      <c r="Q640" s="347">
        <v>1</v>
      </c>
      <c r="R640" s="347">
        <v>30</v>
      </c>
      <c r="S640" s="347">
        <v>0</v>
      </c>
      <c r="T640" s="347">
        <v>2</v>
      </c>
      <c r="U640" s="347" t="s">
        <v>265</v>
      </c>
      <c r="V640" s="314" t="s">
        <v>557</v>
      </c>
      <c r="W640" s="315">
        <v>1</v>
      </c>
      <c r="X640" s="307"/>
      <c r="Y640" s="320" t="s">
        <v>504</v>
      </c>
      <c r="Z640" s="321"/>
      <c r="AA640" s="321"/>
      <c r="AB640" s="321"/>
      <c r="AC640" t="s">
        <v>605</v>
      </c>
    </row>
    <row r="641" spans="1:29" ht="26.25" hidden="1" customHeight="1">
      <c r="A641" s="307"/>
      <c r="B641" s="316" t="s">
        <v>601</v>
      </c>
      <c r="C641" s="355" t="s">
        <v>264</v>
      </c>
      <c r="D641" s="345" t="s">
        <v>602</v>
      </c>
      <c r="E641" s="361" t="s">
        <v>634</v>
      </c>
      <c r="F641" s="319" t="s">
        <v>731</v>
      </c>
      <c r="G641" s="346" t="s">
        <v>732</v>
      </c>
      <c r="H641" s="347">
        <v>2</v>
      </c>
      <c r="I641" s="347">
        <v>2</v>
      </c>
      <c r="J641" s="347">
        <v>0</v>
      </c>
      <c r="K641" s="347">
        <v>0</v>
      </c>
      <c r="L641" s="347">
        <v>0</v>
      </c>
      <c r="M641" s="347">
        <v>0</v>
      </c>
      <c r="N641" s="347">
        <v>0</v>
      </c>
      <c r="O641" s="347">
        <v>0</v>
      </c>
      <c r="P641" s="347">
        <v>0</v>
      </c>
      <c r="Q641" s="347">
        <v>1</v>
      </c>
      <c r="R641" s="347">
        <v>28</v>
      </c>
      <c r="S641" s="347">
        <v>32</v>
      </c>
      <c r="T641" s="347">
        <v>2</v>
      </c>
      <c r="U641" s="347" t="s">
        <v>265</v>
      </c>
      <c r="V641" s="314" t="s">
        <v>557</v>
      </c>
      <c r="W641" s="315">
        <v>1</v>
      </c>
      <c r="X641" s="307"/>
      <c r="Y641" s="320" t="s">
        <v>504</v>
      </c>
      <c r="Z641" s="321"/>
      <c r="AA641" s="321"/>
      <c r="AB641" s="321"/>
      <c r="AC641" t="s">
        <v>731</v>
      </c>
    </row>
    <row r="642" spans="1:29" ht="26.25" hidden="1" customHeight="1">
      <c r="A642" s="307"/>
      <c r="B642" s="316" t="s">
        <v>601</v>
      </c>
      <c r="C642" s="355" t="s">
        <v>607</v>
      </c>
      <c r="D642" s="307"/>
      <c r="E642" s="358"/>
      <c r="F642" s="319" t="s">
        <v>201</v>
      </c>
      <c r="G642" s="346" t="s">
        <v>180</v>
      </c>
      <c r="H642" s="347">
        <v>3</v>
      </c>
      <c r="I642" s="347">
        <v>3</v>
      </c>
      <c r="J642" s="347">
        <v>0</v>
      </c>
      <c r="K642" s="347">
        <v>0</v>
      </c>
      <c r="L642" s="347">
        <v>0</v>
      </c>
      <c r="M642" s="347">
        <v>0</v>
      </c>
      <c r="N642" s="347">
        <v>0</v>
      </c>
      <c r="O642" s="347">
        <v>0</v>
      </c>
      <c r="P642" s="347">
        <v>0</v>
      </c>
      <c r="Q642" s="347">
        <v>1</v>
      </c>
      <c r="R642" s="347">
        <v>30</v>
      </c>
      <c r="S642" s="347">
        <v>15</v>
      </c>
      <c r="T642" s="347">
        <v>2</v>
      </c>
      <c r="U642" s="347" t="s">
        <v>265</v>
      </c>
      <c r="V642" s="314" t="s">
        <v>557</v>
      </c>
      <c r="W642" s="315">
        <v>1</v>
      </c>
      <c r="X642" s="320" t="s">
        <v>608</v>
      </c>
      <c r="Y642" s="307"/>
      <c r="Z642" s="321"/>
      <c r="AA642" s="321"/>
      <c r="AB642" s="321"/>
      <c r="AC642" t="s">
        <v>201</v>
      </c>
    </row>
    <row r="643" spans="1:29" ht="26.25" hidden="1" customHeight="1">
      <c r="A643" s="307"/>
      <c r="B643" s="316" t="s">
        <v>601</v>
      </c>
      <c r="C643" s="355" t="s">
        <v>264</v>
      </c>
      <c r="D643" s="345" t="s">
        <v>602</v>
      </c>
      <c r="E643" s="361" t="s">
        <v>634</v>
      </c>
      <c r="F643" s="319" t="s">
        <v>229</v>
      </c>
      <c r="G643" s="346" t="s">
        <v>230</v>
      </c>
      <c r="H643" s="347">
        <v>2</v>
      </c>
      <c r="I643" s="347">
        <v>2</v>
      </c>
      <c r="J643" s="347">
        <v>0</v>
      </c>
      <c r="K643" s="347">
        <v>0</v>
      </c>
      <c r="L643" s="347">
        <v>0</v>
      </c>
      <c r="M643" s="347">
        <v>0</v>
      </c>
      <c r="N643" s="347">
        <v>0</v>
      </c>
      <c r="O643" s="347">
        <v>0</v>
      </c>
      <c r="P643" s="347">
        <v>0</v>
      </c>
      <c r="Q643" s="347">
        <v>1</v>
      </c>
      <c r="R643" s="347">
        <v>16</v>
      </c>
      <c r="S643" s="347">
        <v>14</v>
      </c>
      <c r="T643" s="347">
        <v>2</v>
      </c>
      <c r="U643" s="347" t="s">
        <v>265</v>
      </c>
      <c r="V643" s="314" t="s">
        <v>557</v>
      </c>
      <c r="W643" s="315">
        <v>1</v>
      </c>
      <c r="X643" s="307"/>
      <c r="Y643" s="320" t="s">
        <v>504</v>
      </c>
      <c r="Z643" s="321"/>
      <c r="AA643" s="321"/>
      <c r="AB643" s="321"/>
      <c r="AC643" t="s">
        <v>229</v>
      </c>
    </row>
    <row r="644" spans="1:29" ht="26.25" hidden="1" customHeight="1">
      <c r="A644" s="307"/>
      <c r="B644" s="316" t="s">
        <v>601</v>
      </c>
      <c r="C644" s="355" t="s">
        <v>264</v>
      </c>
      <c r="D644" s="345" t="s">
        <v>602</v>
      </c>
      <c r="E644" s="361" t="s">
        <v>634</v>
      </c>
      <c r="F644" s="319" t="s">
        <v>266</v>
      </c>
      <c r="G644" s="346" t="s">
        <v>267</v>
      </c>
      <c r="H644" s="347">
        <v>2</v>
      </c>
      <c r="I644" s="347">
        <v>2</v>
      </c>
      <c r="J644" s="347">
        <v>0</v>
      </c>
      <c r="K644" s="347">
        <v>0</v>
      </c>
      <c r="L644" s="347">
        <v>0</v>
      </c>
      <c r="M644" s="347">
        <v>0</v>
      </c>
      <c r="N644" s="347">
        <v>0</v>
      </c>
      <c r="O644" s="347">
        <v>0</v>
      </c>
      <c r="P644" s="347">
        <v>0</v>
      </c>
      <c r="Q644" s="347">
        <v>1</v>
      </c>
      <c r="R644" s="347">
        <v>16</v>
      </c>
      <c r="S644" s="347">
        <v>14</v>
      </c>
      <c r="T644" s="347">
        <v>2</v>
      </c>
      <c r="U644" s="347" t="s">
        <v>265</v>
      </c>
      <c r="V644" s="314" t="s">
        <v>557</v>
      </c>
      <c r="W644" s="315">
        <v>1</v>
      </c>
      <c r="X644" s="307"/>
      <c r="Y644" s="320" t="s">
        <v>504</v>
      </c>
      <c r="Z644" s="321"/>
      <c r="AA644" s="321"/>
      <c r="AB644" s="321"/>
      <c r="AC644" t="s">
        <v>266</v>
      </c>
    </row>
    <row r="645" spans="1:29" ht="26.25" hidden="1" customHeight="1">
      <c r="A645" s="307"/>
      <c r="B645" s="316" t="s">
        <v>601</v>
      </c>
      <c r="C645" s="355" t="s">
        <v>264</v>
      </c>
      <c r="D645" s="345" t="s">
        <v>602</v>
      </c>
      <c r="E645" s="361" t="s">
        <v>634</v>
      </c>
      <c r="F645" s="319" t="s">
        <v>268</v>
      </c>
      <c r="G645" s="346" t="s">
        <v>269</v>
      </c>
      <c r="H645" s="347">
        <v>2</v>
      </c>
      <c r="I645" s="347">
        <v>2</v>
      </c>
      <c r="J645" s="347">
        <v>0</v>
      </c>
      <c r="K645" s="347">
        <v>0</v>
      </c>
      <c r="L645" s="347">
        <v>0</v>
      </c>
      <c r="M645" s="347">
        <v>0</v>
      </c>
      <c r="N645" s="347">
        <v>0</v>
      </c>
      <c r="O645" s="347">
        <v>0</v>
      </c>
      <c r="P645" s="347">
        <v>0</v>
      </c>
      <c r="Q645" s="347">
        <v>1</v>
      </c>
      <c r="R645" s="347">
        <v>16</v>
      </c>
      <c r="S645" s="347">
        <v>14</v>
      </c>
      <c r="T645" s="347">
        <v>2</v>
      </c>
      <c r="U645" s="347" t="s">
        <v>265</v>
      </c>
      <c r="V645" s="314" t="s">
        <v>557</v>
      </c>
      <c r="W645" s="315">
        <v>1</v>
      </c>
      <c r="X645" s="307"/>
      <c r="Y645" s="320" t="s">
        <v>504</v>
      </c>
      <c r="Z645" s="321"/>
      <c r="AA645" s="321"/>
      <c r="AB645" s="321"/>
      <c r="AC645" t="s">
        <v>268</v>
      </c>
    </row>
    <row r="646" spans="1:29" ht="26.25" hidden="1" customHeight="1">
      <c r="A646" s="307"/>
      <c r="B646" s="316" t="s">
        <v>601</v>
      </c>
      <c r="C646" s="355" t="s">
        <v>294</v>
      </c>
      <c r="D646" s="345" t="s">
        <v>602</v>
      </c>
      <c r="E646" s="358"/>
      <c r="F646" s="319" t="s">
        <v>653</v>
      </c>
      <c r="G646" s="346" t="s">
        <v>654</v>
      </c>
      <c r="H646" s="347">
        <v>3</v>
      </c>
      <c r="I646" s="347">
        <v>2</v>
      </c>
      <c r="J646" s="347">
        <v>1</v>
      </c>
      <c r="K646" s="347">
        <v>0</v>
      </c>
      <c r="L646" s="347">
        <v>0</v>
      </c>
      <c r="M646" s="347">
        <v>0</v>
      </c>
      <c r="N646" s="347">
        <v>0</v>
      </c>
      <c r="O646" s="347">
        <v>0</v>
      </c>
      <c r="P646" s="347">
        <v>0</v>
      </c>
      <c r="Q646" s="347">
        <v>1</v>
      </c>
      <c r="R646" s="347">
        <v>100</v>
      </c>
      <c r="S646" s="347">
        <v>20</v>
      </c>
      <c r="T646" s="347">
        <v>4</v>
      </c>
      <c r="U646" s="347" t="s">
        <v>265</v>
      </c>
      <c r="V646" s="314" t="s">
        <v>557</v>
      </c>
      <c r="W646" s="315">
        <v>1</v>
      </c>
      <c r="X646" s="320" t="s">
        <v>655</v>
      </c>
      <c r="Y646" s="307"/>
      <c r="Z646" s="321"/>
      <c r="AA646" s="321"/>
      <c r="AB646" s="321"/>
      <c r="AC646" t="s">
        <v>653</v>
      </c>
    </row>
    <row r="647" spans="1:29" ht="26.25" hidden="1" customHeight="1">
      <c r="A647" s="307"/>
      <c r="B647" s="316" t="s">
        <v>601</v>
      </c>
      <c r="C647" s="355" t="s">
        <v>264</v>
      </c>
      <c r="D647" s="345" t="s">
        <v>602</v>
      </c>
      <c r="E647" s="361" t="s">
        <v>634</v>
      </c>
      <c r="F647" s="319" t="s">
        <v>227</v>
      </c>
      <c r="G647" s="346" t="s">
        <v>193</v>
      </c>
      <c r="H647" s="347">
        <v>2</v>
      </c>
      <c r="I647" s="347">
        <v>2</v>
      </c>
      <c r="J647" s="347">
        <v>0</v>
      </c>
      <c r="K647" s="347">
        <v>0</v>
      </c>
      <c r="L647" s="347">
        <v>0</v>
      </c>
      <c r="M647" s="347">
        <v>0</v>
      </c>
      <c r="N647" s="347">
        <v>0</v>
      </c>
      <c r="O647" s="347">
        <v>0</v>
      </c>
      <c r="P647" s="347">
        <v>0</v>
      </c>
      <c r="Q647" s="347">
        <v>1</v>
      </c>
      <c r="R647" s="347">
        <v>14</v>
      </c>
      <c r="S647" s="347">
        <v>16</v>
      </c>
      <c r="T647" s="347">
        <v>2</v>
      </c>
      <c r="U647" s="347" t="s">
        <v>265</v>
      </c>
      <c r="V647" s="314" t="s">
        <v>557</v>
      </c>
      <c r="W647" s="315">
        <v>1</v>
      </c>
      <c r="X647" s="366">
        <v>2</v>
      </c>
      <c r="Y647" s="320" t="s">
        <v>505</v>
      </c>
      <c r="Z647" s="321"/>
      <c r="AA647" s="321"/>
      <c r="AB647" s="321"/>
      <c r="AC647" t="s">
        <v>227</v>
      </c>
    </row>
    <row r="648" spans="1:29" ht="26.25" hidden="1" customHeight="1">
      <c r="A648" s="307"/>
      <c r="B648" s="316" t="s">
        <v>601</v>
      </c>
      <c r="C648" s="355" t="s">
        <v>610</v>
      </c>
      <c r="D648" s="345" t="s">
        <v>602</v>
      </c>
      <c r="E648" s="361" t="s">
        <v>613</v>
      </c>
      <c r="F648" s="319" t="s">
        <v>614</v>
      </c>
      <c r="G648" s="346" t="s">
        <v>263</v>
      </c>
      <c r="H648" s="347">
        <v>5</v>
      </c>
      <c r="I648" s="347">
        <v>5</v>
      </c>
      <c r="J648" s="347">
        <v>0</v>
      </c>
      <c r="K648" s="347">
        <v>0</v>
      </c>
      <c r="L648" s="347">
        <v>0</v>
      </c>
      <c r="M648" s="347">
        <v>0</v>
      </c>
      <c r="N648" s="347">
        <v>0</v>
      </c>
      <c r="O648" s="347">
        <v>0</v>
      </c>
      <c r="P648" s="347">
        <v>0</v>
      </c>
      <c r="Q648" s="347">
        <v>1</v>
      </c>
      <c r="R648" s="347">
        <v>0</v>
      </c>
      <c r="S648" s="347">
        <v>0</v>
      </c>
      <c r="T648" s="347">
        <v>0</v>
      </c>
      <c r="U648" s="347" t="s">
        <v>254</v>
      </c>
      <c r="V648" s="314" t="s">
        <v>557</v>
      </c>
      <c r="W648" s="315">
        <v>1</v>
      </c>
      <c r="X648" s="307"/>
      <c r="Y648" s="320" t="s">
        <v>504</v>
      </c>
      <c r="Z648" s="321"/>
      <c r="AA648" s="321"/>
      <c r="AB648" s="321"/>
      <c r="AC648" t="s">
        <v>614</v>
      </c>
    </row>
    <row r="649" spans="1:29" ht="26.25" hidden="1" customHeight="1">
      <c r="A649" s="307"/>
      <c r="B649" s="316" t="s">
        <v>601</v>
      </c>
      <c r="C649" s="355" t="s">
        <v>610</v>
      </c>
      <c r="D649" s="345" t="s">
        <v>602</v>
      </c>
      <c r="E649" s="361" t="s">
        <v>615</v>
      </c>
      <c r="F649" s="319" t="s">
        <v>616</v>
      </c>
      <c r="G649" s="346" t="s">
        <v>260</v>
      </c>
      <c r="H649" s="347">
        <v>5</v>
      </c>
      <c r="I649" s="347">
        <v>5</v>
      </c>
      <c r="J649" s="347">
        <v>0</v>
      </c>
      <c r="K649" s="347">
        <v>0</v>
      </c>
      <c r="L649" s="347">
        <v>0</v>
      </c>
      <c r="M649" s="347">
        <v>0</v>
      </c>
      <c r="N649" s="347">
        <v>0</v>
      </c>
      <c r="O649" s="347">
        <v>0</v>
      </c>
      <c r="P649" s="347">
        <v>0</v>
      </c>
      <c r="Q649" s="347">
        <v>1</v>
      </c>
      <c r="R649" s="347">
        <v>0</v>
      </c>
      <c r="S649" s="347">
        <v>0</v>
      </c>
      <c r="T649" s="347">
        <v>0</v>
      </c>
      <c r="U649" s="347" t="s">
        <v>254</v>
      </c>
      <c r="V649" s="314" t="s">
        <v>557</v>
      </c>
      <c r="W649" s="315">
        <v>1</v>
      </c>
      <c r="X649" s="307"/>
      <c r="Y649" s="320" t="s">
        <v>504</v>
      </c>
      <c r="Z649" s="321"/>
      <c r="AA649" s="321"/>
      <c r="AB649" s="321"/>
      <c r="AC649" t="s">
        <v>616</v>
      </c>
    </row>
    <row r="650" spans="1:29" ht="26.25" hidden="1" customHeight="1">
      <c r="A650" s="307"/>
      <c r="B650" s="316" t="s">
        <v>601</v>
      </c>
      <c r="C650" s="355" t="s">
        <v>610</v>
      </c>
      <c r="D650" s="345" t="s">
        <v>602</v>
      </c>
      <c r="E650" s="361" t="s">
        <v>631</v>
      </c>
      <c r="F650" s="319" t="s">
        <v>657</v>
      </c>
      <c r="G650" s="346" t="s">
        <v>658</v>
      </c>
      <c r="H650" s="347">
        <v>5</v>
      </c>
      <c r="I650" s="347">
        <v>5</v>
      </c>
      <c r="J650" s="347">
        <v>0</v>
      </c>
      <c r="K650" s="347">
        <v>0</v>
      </c>
      <c r="L650" s="347">
        <v>0</v>
      </c>
      <c r="M650" s="347">
        <v>0</v>
      </c>
      <c r="N650" s="347">
        <v>0</v>
      </c>
      <c r="O650" s="347">
        <v>0</v>
      </c>
      <c r="P650" s="347">
        <v>0</v>
      </c>
      <c r="Q650" s="347">
        <v>1</v>
      </c>
      <c r="R650" s="347">
        <v>0</v>
      </c>
      <c r="S650" s="347">
        <v>0</v>
      </c>
      <c r="T650" s="347">
        <v>0</v>
      </c>
      <c r="U650" s="347" t="s">
        <v>254</v>
      </c>
      <c r="V650" s="314" t="s">
        <v>557</v>
      </c>
      <c r="W650" s="315">
        <v>1</v>
      </c>
      <c r="X650" s="307"/>
      <c r="Y650" s="320" t="s">
        <v>505</v>
      </c>
      <c r="Z650" s="321"/>
      <c r="AA650" s="321"/>
      <c r="AB650" s="321"/>
      <c r="AC650" s="523" t="s">
        <v>657</v>
      </c>
    </row>
    <row r="651" spans="1:29" ht="26.25" hidden="1" customHeight="1">
      <c r="A651" s="307"/>
      <c r="B651" s="316" t="s">
        <v>601</v>
      </c>
      <c r="C651" s="355" t="s">
        <v>610</v>
      </c>
      <c r="D651" s="345" t="s">
        <v>602</v>
      </c>
      <c r="E651" s="361" t="s">
        <v>622</v>
      </c>
      <c r="F651" s="319" t="s">
        <v>623</v>
      </c>
      <c r="G651" s="346" t="s">
        <v>624</v>
      </c>
      <c r="H651" s="347">
        <v>5</v>
      </c>
      <c r="I651" s="347">
        <v>5</v>
      </c>
      <c r="J651" s="347">
        <v>0</v>
      </c>
      <c r="K651" s="347">
        <v>0</v>
      </c>
      <c r="L651" s="347">
        <v>0</v>
      </c>
      <c r="M651" s="347">
        <v>0</v>
      </c>
      <c r="N651" s="347">
        <v>0</v>
      </c>
      <c r="O651" s="347">
        <v>0</v>
      </c>
      <c r="P651" s="347">
        <v>0</v>
      </c>
      <c r="Q651" s="347">
        <v>1</v>
      </c>
      <c r="R651" s="347">
        <v>0</v>
      </c>
      <c r="S651" s="347">
        <v>0</v>
      </c>
      <c r="T651" s="347">
        <v>0</v>
      </c>
      <c r="U651" s="347" t="s">
        <v>254</v>
      </c>
      <c r="V651" s="314" t="s">
        <v>557</v>
      </c>
      <c r="W651" s="315">
        <v>1</v>
      </c>
      <c r="X651" s="307"/>
      <c r="Y651" s="320" t="s">
        <v>504</v>
      </c>
      <c r="Z651" s="321"/>
      <c r="AA651" s="321"/>
      <c r="AB651" s="321"/>
      <c r="AC651" t="s">
        <v>623</v>
      </c>
    </row>
    <row r="652" spans="1:29" ht="26.25" hidden="1" customHeight="1">
      <c r="A652" s="307"/>
      <c r="B652" s="316" t="s">
        <v>601</v>
      </c>
      <c r="C652" s="355" t="s">
        <v>629</v>
      </c>
      <c r="D652" s="307"/>
      <c r="E652" s="358"/>
      <c r="F652" s="319" t="s">
        <v>660</v>
      </c>
      <c r="G652" s="346" t="s">
        <v>159</v>
      </c>
      <c r="H652" s="347">
        <v>2</v>
      </c>
      <c r="I652" s="347">
        <v>2</v>
      </c>
      <c r="J652" s="347">
        <v>0</v>
      </c>
      <c r="K652" s="347">
        <v>0</v>
      </c>
      <c r="L652" s="347">
        <v>0</v>
      </c>
      <c r="M652" s="347">
        <v>0</v>
      </c>
      <c r="N652" s="347">
        <v>0</v>
      </c>
      <c r="O652" s="347">
        <v>0</v>
      </c>
      <c r="P652" s="347">
        <v>0</v>
      </c>
      <c r="Q652" s="347">
        <v>1</v>
      </c>
      <c r="R652" s="347">
        <v>0</v>
      </c>
      <c r="S652" s="347">
        <v>0</v>
      </c>
      <c r="T652" s="347">
        <v>0</v>
      </c>
      <c r="U652" s="347" t="s">
        <v>254</v>
      </c>
      <c r="V652" s="314" t="s">
        <v>557</v>
      </c>
      <c r="W652" s="315">
        <v>1</v>
      </c>
      <c r="X652" s="320">
        <v>3</v>
      </c>
      <c r="Y652" s="320" t="s">
        <v>505</v>
      </c>
      <c r="Z652" s="321"/>
      <c r="AA652" s="321"/>
      <c r="AB652" s="321"/>
      <c r="AC652" t="s">
        <v>660</v>
      </c>
    </row>
    <row r="653" spans="1:29" ht="26.25" hidden="1" customHeight="1">
      <c r="A653" s="307"/>
      <c r="B653" s="316" t="s">
        <v>601</v>
      </c>
      <c r="C653" s="355" t="s">
        <v>610</v>
      </c>
      <c r="D653" s="345" t="s">
        <v>602</v>
      </c>
      <c r="E653" s="361" t="s">
        <v>611</v>
      </c>
      <c r="F653" s="319" t="s">
        <v>612</v>
      </c>
      <c r="G653" s="346" t="s">
        <v>257</v>
      </c>
      <c r="H653" s="347">
        <v>5</v>
      </c>
      <c r="I653" s="347">
        <v>5</v>
      </c>
      <c r="J653" s="347">
        <v>0</v>
      </c>
      <c r="K653" s="347">
        <v>0</v>
      </c>
      <c r="L653" s="347">
        <v>0</v>
      </c>
      <c r="M653" s="347">
        <v>0</v>
      </c>
      <c r="N653" s="347">
        <v>0</v>
      </c>
      <c r="O653" s="347">
        <v>0</v>
      </c>
      <c r="P653" s="347">
        <v>0</v>
      </c>
      <c r="Q653" s="347">
        <v>1</v>
      </c>
      <c r="R653" s="347">
        <v>0</v>
      </c>
      <c r="S653" s="347">
        <v>0</v>
      </c>
      <c r="T653" s="347">
        <v>0</v>
      </c>
      <c r="U653" s="347" t="s">
        <v>254</v>
      </c>
      <c r="V653" s="314" t="s">
        <v>557</v>
      </c>
      <c r="W653" s="315">
        <v>1</v>
      </c>
      <c r="X653" s="307"/>
      <c r="Y653" s="320" t="s">
        <v>504</v>
      </c>
      <c r="Z653" s="321"/>
      <c r="AA653" s="321"/>
      <c r="AB653" s="321"/>
      <c r="AC653" t="s">
        <v>612</v>
      </c>
    </row>
    <row r="654" spans="1:29" ht="26.25" hidden="1" customHeight="1">
      <c r="A654" s="307"/>
      <c r="B654" s="316" t="s">
        <v>601</v>
      </c>
      <c r="C654" s="355" t="s">
        <v>629</v>
      </c>
      <c r="D654" s="307"/>
      <c r="E654" s="358"/>
      <c r="F654" s="319" t="s">
        <v>682</v>
      </c>
      <c r="G654" s="346" t="s">
        <v>683</v>
      </c>
      <c r="H654" s="347">
        <v>2</v>
      </c>
      <c r="I654" s="347">
        <v>0</v>
      </c>
      <c r="J654" s="347">
        <v>2</v>
      </c>
      <c r="K654" s="347">
        <v>0</v>
      </c>
      <c r="L654" s="347">
        <v>0</v>
      </c>
      <c r="M654" s="347">
        <v>0</v>
      </c>
      <c r="N654" s="347">
        <v>0</v>
      </c>
      <c r="O654" s="347">
        <v>0</v>
      </c>
      <c r="P654" s="347">
        <v>0</v>
      </c>
      <c r="Q654" s="347">
        <v>1</v>
      </c>
      <c r="R654" s="347">
        <v>0</v>
      </c>
      <c r="S654" s="347">
        <v>0</v>
      </c>
      <c r="T654" s="347">
        <v>0</v>
      </c>
      <c r="U654" s="347" t="s">
        <v>254</v>
      </c>
      <c r="V654" s="314" t="s">
        <v>557</v>
      </c>
      <c r="W654" s="315">
        <v>1</v>
      </c>
      <c r="X654" s="320" t="s">
        <v>684</v>
      </c>
      <c r="Y654" s="307"/>
      <c r="Z654" s="321"/>
      <c r="AA654" s="321"/>
      <c r="AB654" s="325" t="s">
        <v>685</v>
      </c>
      <c r="AC654" t="s">
        <v>682</v>
      </c>
    </row>
    <row r="655" spans="1:29" ht="26.25" hidden="1" customHeight="1">
      <c r="A655" s="311">
        <v>49</v>
      </c>
      <c r="B655" s="340" t="s">
        <v>500</v>
      </c>
      <c r="C655" s="313"/>
      <c r="D655" s="313"/>
      <c r="E655" s="357"/>
      <c r="F655" s="319"/>
      <c r="G655" s="313"/>
      <c r="H655" s="313"/>
      <c r="I655" s="313"/>
      <c r="J655" s="313"/>
      <c r="K655" s="313"/>
      <c r="L655" s="313"/>
      <c r="M655" s="313"/>
      <c r="N655" s="313"/>
      <c r="O655" s="313"/>
      <c r="P655" s="313"/>
      <c r="Q655" s="313"/>
      <c r="R655" s="313"/>
      <c r="S655" s="313"/>
      <c r="T655" s="313"/>
      <c r="U655" s="313"/>
      <c r="V655" s="314" t="s">
        <v>500</v>
      </c>
      <c r="W655" s="334">
        <v>1</v>
      </c>
      <c r="X655" s="313"/>
      <c r="Y655" s="313"/>
      <c r="Z655" s="313"/>
      <c r="AA655" s="313"/>
      <c r="AB655" s="313"/>
      <c r="AC655">
        <v>0</v>
      </c>
    </row>
    <row r="656" spans="1:29" ht="26.25" hidden="1" customHeight="1">
      <c r="A656" s="307"/>
      <c r="B656" s="316" t="s">
        <v>601</v>
      </c>
      <c r="C656" s="355" t="s">
        <v>294</v>
      </c>
      <c r="D656" s="345" t="s">
        <v>602</v>
      </c>
      <c r="E656" s="358"/>
      <c r="F656" s="319" t="s">
        <v>225</v>
      </c>
      <c r="G656" s="346" t="s">
        <v>158</v>
      </c>
      <c r="H656" s="347">
        <v>3</v>
      </c>
      <c r="I656" s="347">
        <v>3</v>
      </c>
      <c r="J656" s="347">
        <v>0</v>
      </c>
      <c r="K656" s="347">
        <v>0</v>
      </c>
      <c r="L656" s="347">
        <v>0</v>
      </c>
      <c r="M656" s="347">
        <v>0</v>
      </c>
      <c r="N656" s="347">
        <v>0</v>
      </c>
      <c r="O656" s="347">
        <v>0</v>
      </c>
      <c r="P656" s="347">
        <v>0</v>
      </c>
      <c r="Q656" s="347">
        <v>1</v>
      </c>
      <c r="R656" s="347">
        <v>40</v>
      </c>
      <c r="S656" s="347">
        <v>50</v>
      </c>
      <c r="T656" s="347">
        <v>4</v>
      </c>
      <c r="U656" s="347" t="s">
        <v>265</v>
      </c>
      <c r="V656" s="314" t="s">
        <v>500</v>
      </c>
      <c r="W656" s="315">
        <v>1</v>
      </c>
      <c r="X656" s="320">
        <v>4</v>
      </c>
      <c r="Y656" s="307"/>
      <c r="Z656" s="321"/>
      <c r="AA656" s="321"/>
      <c r="AB656" s="321"/>
      <c r="AC656" t="s">
        <v>225</v>
      </c>
    </row>
    <row r="657" spans="1:29" ht="26.25" hidden="1" customHeight="1">
      <c r="A657" s="307"/>
      <c r="B657" s="316" t="s">
        <v>601</v>
      </c>
      <c r="C657" s="355" t="s">
        <v>294</v>
      </c>
      <c r="D657" s="345" t="s">
        <v>602</v>
      </c>
      <c r="E657" s="358"/>
      <c r="F657" s="319" t="s">
        <v>221</v>
      </c>
      <c r="G657" s="346" t="s">
        <v>93</v>
      </c>
      <c r="H657" s="347">
        <v>3</v>
      </c>
      <c r="I657" s="347">
        <v>3</v>
      </c>
      <c r="J657" s="347">
        <v>0</v>
      </c>
      <c r="K657" s="347">
        <v>0</v>
      </c>
      <c r="L657" s="347">
        <v>0</v>
      </c>
      <c r="M657" s="347">
        <v>0</v>
      </c>
      <c r="N657" s="347">
        <v>0</v>
      </c>
      <c r="O657" s="347">
        <v>0</v>
      </c>
      <c r="P657" s="347">
        <v>0</v>
      </c>
      <c r="Q657" s="347">
        <v>1</v>
      </c>
      <c r="R657" s="347">
        <v>40</v>
      </c>
      <c r="S657" s="347">
        <v>50</v>
      </c>
      <c r="T657" s="347">
        <v>4</v>
      </c>
      <c r="U657" s="347" t="s">
        <v>265</v>
      </c>
      <c r="V657" s="314" t="s">
        <v>500</v>
      </c>
      <c r="W657" s="315">
        <v>1</v>
      </c>
      <c r="X657" s="320">
        <v>4</v>
      </c>
      <c r="Y657" s="307"/>
      <c r="Z657" s="321"/>
      <c r="AA657" s="321"/>
      <c r="AB657" s="321"/>
      <c r="AC657" t="s">
        <v>221</v>
      </c>
    </row>
    <row r="658" spans="1:29" ht="26.25" hidden="1" customHeight="1">
      <c r="A658" s="307"/>
      <c r="B658" s="316" t="s">
        <v>601</v>
      </c>
      <c r="C658" s="355" t="s">
        <v>607</v>
      </c>
      <c r="D658" s="307"/>
      <c r="E658" s="358"/>
      <c r="F658" s="319" t="s">
        <v>201</v>
      </c>
      <c r="G658" s="346" t="s">
        <v>180</v>
      </c>
      <c r="H658" s="347">
        <v>3</v>
      </c>
      <c r="I658" s="347">
        <v>3</v>
      </c>
      <c r="J658" s="347">
        <v>0</v>
      </c>
      <c r="K658" s="347">
        <v>0</v>
      </c>
      <c r="L658" s="347">
        <v>0</v>
      </c>
      <c r="M658" s="347">
        <v>0</v>
      </c>
      <c r="N658" s="347">
        <v>0</v>
      </c>
      <c r="O658" s="347">
        <v>0</v>
      </c>
      <c r="P658" s="347">
        <v>0</v>
      </c>
      <c r="Q658" s="347">
        <v>1</v>
      </c>
      <c r="R658" s="347">
        <v>30</v>
      </c>
      <c r="S658" s="347">
        <v>15</v>
      </c>
      <c r="T658" s="347">
        <v>2</v>
      </c>
      <c r="U658" s="347" t="s">
        <v>265</v>
      </c>
      <c r="V658" s="314" t="s">
        <v>500</v>
      </c>
      <c r="W658" s="315">
        <v>1</v>
      </c>
      <c r="X658" s="320" t="s">
        <v>608</v>
      </c>
      <c r="Y658" s="307"/>
      <c r="Z658" s="321"/>
      <c r="AA658" s="321"/>
      <c r="AB658" s="321"/>
      <c r="AC658" t="s">
        <v>201</v>
      </c>
    </row>
    <row r="659" spans="1:29" ht="26.25" hidden="1" customHeight="1">
      <c r="A659" s="307"/>
      <c r="B659" s="316" t="s">
        <v>601</v>
      </c>
      <c r="C659" s="355" t="s">
        <v>264</v>
      </c>
      <c r="D659" s="345" t="s">
        <v>602</v>
      </c>
      <c r="E659" s="361" t="s">
        <v>701</v>
      </c>
      <c r="F659" s="319" t="s">
        <v>282</v>
      </c>
      <c r="G659" s="346" t="s">
        <v>283</v>
      </c>
      <c r="H659" s="347">
        <v>2</v>
      </c>
      <c r="I659" s="347">
        <v>2</v>
      </c>
      <c r="J659" s="347">
        <v>0</v>
      </c>
      <c r="K659" s="347">
        <v>0</v>
      </c>
      <c r="L659" s="347">
        <v>0</v>
      </c>
      <c r="M659" s="347">
        <v>0</v>
      </c>
      <c r="N659" s="347">
        <v>0</v>
      </c>
      <c r="O659" s="347">
        <v>0</v>
      </c>
      <c r="P659" s="347">
        <v>0</v>
      </c>
      <c r="Q659" s="347">
        <v>1</v>
      </c>
      <c r="R659" s="347">
        <v>20</v>
      </c>
      <c r="S659" s="347">
        <v>10</v>
      </c>
      <c r="T659" s="347">
        <v>2</v>
      </c>
      <c r="U659" s="347" t="s">
        <v>265</v>
      </c>
      <c r="V659" s="314" t="s">
        <v>500</v>
      </c>
      <c r="W659" s="315">
        <v>1</v>
      </c>
      <c r="X659" s="320">
        <v>2</v>
      </c>
      <c r="Y659" s="320" t="s">
        <v>633</v>
      </c>
      <c r="Z659" s="321"/>
      <c r="AA659" s="321"/>
      <c r="AB659" s="321"/>
      <c r="AC659" t="s">
        <v>282</v>
      </c>
    </row>
    <row r="660" spans="1:29" ht="26.25" hidden="1" customHeight="1">
      <c r="A660" s="307"/>
      <c r="B660" s="316" t="s">
        <v>601</v>
      </c>
      <c r="C660" s="355" t="s">
        <v>264</v>
      </c>
      <c r="D660" s="345" t="s">
        <v>602</v>
      </c>
      <c r="E660" s="361" t="s">
        <v>701</v>
      </c>
      <c r="F660" s="319" t="s">
        <v>284</v>
      </c>
      <c r="G660" s="346" t="s">
        <v>285</v>
      </c>
      <c r="H660" s="347">
        <v>2</v>
      </c>
      <c r="I660" s="347">
        <v>2</v>
      </c>
      <c r="J660" s="347">
        <v>0</v>
      </c>
      <c r="K660" s="347">
        <v>0</v>
      </c>
      <c r="L660" s="347">
        <v>0</v>
      </c>
      <c r="M660" s="347">
        <v>0</v>
      </c>
      <c r="N660" s="347">
        <v>0</v>
      </c>
      <c r="O660" s="347">
        <v>0</v>
      </c>
      <c r="P660" s="347">
        <v>0</v>
      </c>
      <c r="Q660" s="347">
        <v>1</v>
      </c>
      <c r="R660" s="347">
        <v>20</v>
      </c>
      <c r="S660" s="347">
        <v>10</v>
      </c>
      <c r="T660" s="347">
        <v>2</v>
      </c>
      <c r="U660" s="347" t="s">
        <v>265</v>
      </c>
      <c r="V660" s="314" t="s">
        <v>500</v>
      </c>
      <c r="W660" s="315">
        <v>1</v>
      </c>
      <c r="X660" s="320">
        <v>2</v>
      </c>
      <c r="Y660" s="320" t="s">
        <v>504</v>
      </c>
      <c r="Z660" s="321"/>
      <c r="AA660" s="321"/>
      <c r="AB660" s="321"/>
      <c r="AC660" t="s">
        <v>284</v>
      </c>
    </row>
    <row r="661" spans="1:29" ht="26.25" hidden="1" customHeight="1">
      <c r="A661" s="307"/>
      <c r="B661" s="316" t="s">
        <v>601</v>
      </c>
      <c r="C661" s="355" t="s">
        <v>264</v>
      </c>
      <c r="D661" s="345" t="s">
        <v>602</v>
      </c>
      <c r="E661" s="361" t="s">
        <v>701</v>
      </c>
      <c r="F661" s="319" t="s">
        <v>231</v>
      </c>
      <c r="G661" s="346" t="s">
        <v>198</v>
      </c>
      <c r="H661" s="347">
        <v>2</v>
      </c>
      <c r="I661" s="347">
        <v>2</v>
      </c>
      <c r="J661" s="347">
        <v>0</v>
      </c>
      <c r="K661" s="347">
        <v>0</v>
      </c>
      <c r="L661" s="347">
        <v>0</v>
      </c>
      <c r="M661" s="347">
        <v>0</v>
      </c>
      <c r="N661" s="347">
        <v>0</v>
      </c>
      <c r="O661" s="347">
        <v>0</v>
      </c>
      <c r="P661" s="347">
        <v>0</v>
      </c>
      <c r="Q661" s="347">
        <v>1</v>
      </c>
      <c r="R661" s="347">
        <v>20</v>
      </c>
      <c r="S661" s="347">
        <v>10</v>
      </c>
      <c r="T661" s="347">
        <v>2</v>
      </c>
      <c r="U661" s="347" t="s">
        <v>265</v>
      </c>
      <c r="V661" s="314" t="s">
        <v>500</v>
      </c>
      <c r="W661" s="315">
        <v>1</v>
      </c>
      <c r="X661" s="320">
        <v>2</v>
      </c>
      <c r="Y661" s="320" t="s">
        <v>504</v>
      </c>
      <c r="Z661" s="321"/>
      <c r="AA661" s="321"/>
      <c r="AB661" s="321"/>
      <c r="AC661" t="s">
        <v>231</v>
      </c>
    </row>
    <row r="662" spans="1:29" ht="26.25" hidden="1" customHeight="1">
      <c r="A662" s="307"/>
      <c r="B662" s="316" t="s">
        <v>601</v>
      </c>
      <c r="C662" s="355" t="s">
        <v>294</v>
      </c>
      <c r="D662" s="345" t="s">
        <v>602</v>
      </c>
      <c r="E662" s="358"/>
      <c r="F662" s="319" t="s">
        <v>653</v>
      </c>
      <c r="G662" s="346" t="s">
        <v>654</v>
      </c>
      <c r="H662" s="347">
        <v>3</v>
      </c>
      <c r="I662" s="347">
        <v>2</v>
      </c>
      <c r="J662" s="347">
        <v>1</v>
      </c>
      <c r="K662" s="347">
        <v>0</v>
      </c>
      <c r="L662" s="347">
        <v>0</v>
      </c>
      <c r="M662" s="347">
        <v>0</v>
      </c>
      <c r="N662" s="347">
        <v>0</v>
      </c>
      <c r="O662" s="347">
        <v>0</v>
      </c>
      <c r="P662" s="347">
        <v>0</v>
      </c>
      <c r="Q662" s="347">
        <v>1</v>
      </c>
      <c r="R662" s="347">
        <v>100</v>
      </c>
      <c r="S662" s="347">
        <v>20</v>
      </c>
      <c r="T662" s="347">
        <v>4</v>
      </c>
      <c r="U662" s="347" t="s">
        <v>265</v>
      </c>
      <c r="V662" s="314" t="s">
        <v>500</v>
      </c>
      <c r="W662" s="315">
        <v>1</v>
      </c>
      <c r="X662" s="323" t="s">
        <v>655</v>
      </c>
      <c r="Y662" s="307"/>
      <c r="Z662" s="321"/>
      <c r="AA662" s="321"/>
      <c r="AB662" s="321"/>
      <c r="AC662" t="s">
        <v>653</v>
      </c>
    </row>
    <row r="663" spans="1:29" ht="26.25" hidden="1" customHeight="1">
      <c r="A663" s="307"/>
      <c r="B663" s="316" t="s">
        <v>601</v>
      </c>
      <c r="C663" s="355" t="s">
        <v>610</v>
      </c>
      <c r="D663" s="345" t="s">
        <v>602</v>
      </c>
      <c r="E663" s="361" t="s">
        <v>611</v>
      </c>
      <c r="F663" s="319" t="s">
        <v>612</v>
      </c>
      <c r="G663" s="346" t="s">
        <v>257</v>
      </c>
      <c r="H663" s="347">
        <v>5</v>
      </c>
      <c r="I663" s="347">
        <v>5</v>
      </c>
      <c r="J663" s="347">
        <v>0</v>
      </c>
      <c r="K663" s="347">
        <v>0</v>
      </c>
      <c r="L663" s="347">
        <v>0</v>
      </c>
      <c r="M663" s="347">
        <v>0</v>
      </c>
      <c r="N663" s="347">
        <v>0</v>
      </c>
      <c r="O663" s="347">
        <v>0</v>
      </c>
      <c r="P663" s="347">
        <v>0</v>
      </c>
      <c r="Q663" s="347">
        <v>1</v>
      </c>
      <c r="R663" s="347">
        <v>0</v>
      </c>
      <c r="S663" s="347">
        <v>0</v>
      </c>
      <c r="T663" s="347">
        <v>0</v>
      </c>
      <c r="U663" s="347" t="s">
        <v>254</v>
      </c>
      <c r="V663" s="314" t="s">
        <v>500</v>
      </c>
      <c r="W663" s="315">
        <v>1</v>
      </c>
      <c r="X663" s="307"/>
      <c r="Y663" s="320" t="s">
        <v>504</v>
      </c>
      <c r="Z663" s="321"/>
      <c r="AA663" s="321"/>
      <c r="AB663" s="321"/>
      <c r="AC663" t="s">
        <v>612</v>
      </c>
    </row>
    <row r="664" spans="1:29" ht="26.25" hidden="1" customHeight="1">
      <c r="A664" s="307"/>
      <c r="B664" s="316" t="s">
        <v>601</v>
      </c>
      <c r="C664" s="355" t="s">
        <v>610</v>
      </c>
      <c r="D664" s="345" t="s">
        <v>602</v>
      </c>
      <c r="E664" s="361" t="s">
        <v>622</v>
      </c>
      <c r="F664" s="319" t="s">
        <v>623</v>
      </c>
      <c r="G664" s="346" t="s">
        <v>624</v>
      </c>
      <c r="H664" s="347">
        <v>5</v>
      </c>
      <c r="I664" s="347">
        <v>5</v>
      </c>
      <c r="J664" s="347">
        <v>0</v>
      </c>
      <c r="K664" s="347">
        <v>0</v>
      </c>
      <c r="L664" s="347">
        <v>0</v>
      </c>
      <c r="M664" s="347">
        <v>0</v>
      </c>
      <c r="N664" s="347">
        <v>0</v>
      </c>
      <c r="O664" s="347">
        <v>0</v>
      </c>
      <c r="P664" s="347">
        <v>0</v>
      </c>
      <c r="Q664" s="347">
        <v>1</v>
      </c>
      <c r="R664" s="347">
        <v>0</v>
      </c>
      <c r="S664" s="347">
        <v>0</v>
      </c>
      <c r="T664" s="347">
        <v>0</v>
      </c>
      <c r="U664" s="347" t="s">
        <v>254</v>
      </c>
      <c r="V664" s="314" t="s">
        <v>500</v>
      </c>
      <c r="W664" s="315">
        <v>1</v>
      </c>
      <c r="X664" s="307"/>
      <c r="Y664" s="320" t="s">
        <v>504</v>
      </c>
      <c r="Z664" s="321"/>
      <c r="AA664" s="321"/>
      <c r="AB664" s="321"/>
      <c r="AC664" t="s">
        <v>623</v>
      </c>
    </row>
    <row r="665" spans="1:29" ht="26.25" hidden="1" customHeight="1">
      <c r="A665" s="307"/>
      <c r="B665" s="316" t="s">
        <v>601</v>
      </c>
      <c r="C665" s="355" t="s">
        <v>610</v>
      </c>
      <c r="D665" s="345" t="s">
        <v>602</v>
      </c>
      <c r="E665" s="361" t="s">
        <v>613</v>
      </c>
      <c r="F665" s="319" t="s">
        <v>614</v>
      </c>
      <c r="G665" s="346" t="s">
        <v>263</v>
      </c>
      <c r="H665" s="347">
        <v>5</v>
      </c>
      <c r="I665" s="347">
        <v>5</v>
      </c>
      <c r="J665" s="347">
        <v>0</v>
      </c>
      <c r="K665" s="347">
        <v>0</v>
      </c>
      <c r="L665" s="347">
        <v>0</v>
      </c>
      <c r="M665" s="347">
        <v>0</v>
      </c>
      <c r="N665" s="347">
        <v>0</v>
      </c>
      <c r="O665" s="347">
        <v>0</v>
      </c>
      <c r="P665" s="347">
        <v>0</v>
      </c>
      <c r="Q665" s="347">
        <v>1</v>
      </c>
      <c r="R665" s="347">
        <v>0</v>
      </c>
      <c r="S665" s="347">
        <v>0</v>
      </c>
      <c r="T665" s="347">
        <v>0</v>
      </c>
      <c r="U665" s="347" t="s">
        <v>254</v>
      </c>
      <c r="V665" s="314" t="s">
        <v>500</v>
      </c>
      <c r="W665" s="315">
        <v>1</v>
      </c>
      <c r="X665" s="307"/>
      <c r="Y665" s="320" t="s">
        <v>504</v>
      </c>
      <c r="Z665" s="321"/>
      <c r="AA665" s="321"/>
      <c r="AB665" s="321"/>
      <c r="AC665" t="s">
        <v>614</v>
      </c>
    </row>
    <row r="666" spans="1:29" ht="26.25" hidden="1" customHeight="1">
      <c r="A666" s="307"/>
      <c r="B666" s="316" t="s">
        <v>601</v>
      </c>
      <c r="C666" s="355" t="s">
        <v>610</v>
      </c>
      <c r="D666" s="345" t="s">
        <v>602</v>
      </c>
      <c r="E666" s="361" t="s">
        <v>615</v>
      </c>
      <c r="F666" s="319" t="s">
        <v>616</v>
      </c>
      <c r="G666" s="346" t="s">
        <v>260</v>
      </c>
      <c r="H666" s="347">
        <v>5</v>
      </c>
      <c r="I666" s="347">
        <v>5</v>
      </c>
      <c r="J666" s="347">
        <v>0</v>
      </c>
      <c r="K666" s="347">
        <v>0</v>
      </c>
      <c r="L666" s="347">
        <v>0</v>
      </c>
      <c r="M666" s="347">
        <v>0</v>
      </c>
      <c r="N666" s="347">
        <v>0</v>
      </c>
      <c r="O666" s="347">
        <v>0</v>
      </c>
      <c r="P666" s="347">
        <v>0</v>
      </c>
      <c r="Q666" s="347">
        <v>1</v>
      </c>
      <c r="R666" s="347">
        <v>0</v>
      </c>
      <c r="S666" s="347">
        <v>0</v>
      </c>
      <c r="T666" s="347">
        <v>0</v>
      </c>
      <c r="U666" s="347" t="s">
        <v>254</v>
      </c>
      <c r="V666" s="314" t="s">
        <v>500</v>
      </c>
      <c r="W666" s="315">
        <v>1</v>
      </c>
      <c r="X666" s="307"/>
      <c r="Y666" s="320" t="s">
        <v>504</v>
      </c>
      <c r="Z666" s="321"/>
      <c r="AA666" s="321"/>
      <c r="AB666" s="321"/>
      <c r="AC666" t="s">
        <v>616</v>
      </c>
    </row>
    <row r="667" spans="1:29" ht="26.25" hidden="1" customHeight="1">
      <c r="A667" s="307"/>
      <c r="B667" s="316" t="s">
        <v>601</v>
      </c>
      <c r="C667" s="355" t="s">
        <v>610</v>
      </c>
      <c r="D667" s="345" t="s">
        <v>602</v>
      </c>
      <c r="E667" s="361" t="s">
        <v>631</v>
      </c>
      <c r="F667" s="319" t="s">
        <v>718</v>
      </c>
      <c r="G667" s="346" t="s">
        <v>187</v>
      </c>
      <c r="H667" s="347">
        <v>5</v>
      </c>
      <c r="I667" s="347">
        <v>5</v>
      </c>
      <c r="J667" s="347">
        <v>0</v>
      </c>
      <c r="K667" s="347">
        <v>0</v>
      </c>
      <c r="L667" s="347">
        <v>0</v>
      </c>
      <c r="M667" s="347">
        <v>0</v>
      </c>
      <c r="N667" s="347">
        <v>0</v>
      </c>
      <c r="O667" s="347">
        <v>0</v>
      </c>
      <c r="P667" s="347">
        <v>0</v>
      </c>
      <c r="Q667" s="347">
        <v>1</v>
      </c>
      <c r="R667" s="347">
        <v>0</v>
      </c>
      <c r="S667" s="347">
        <v>0</v>
      </c>
      <c r="T667" s="347">
        <v>0</v>
      </c>
      <c r="U667" s="347" t="s">
        <v>254</v>
      </c>
      <c r="V667" s="314" t="s">
        <v>500</v>
      </c>
      <c r="W667" s="315">
        <v>1</v>
      </c>
      <c r="X667" s="323" t="s">
        <v>620</v>
      </c>
      <c r="Y667" s="323" t="s">
        <v>505</v>
      </c>
      <c r="Z667" s="321"/>
      <c r="AA667" s="319"/>
      <c r="AB667" s="325" t="s">
        <v>621</v>
      </c>
      <c r="AC667" s="300" t="s">
        <v>718</v>
      </c>
    </row>
    <row r="668" spans="1:29" ht="26.25" hidden="1" customHeight="1">
      <c r="A668" s="307"/>
      <c r="B668" s="316" t="s">
        <v>601</v>
      </c>
      <c r="C668" s="355" t="s">
        <v>629</v>
      </c>
      <c r="D668" s="307"/>
      <c r="E668" s="358"/>
      <c r="F668" s="319" t="s">
        <v>719</v>
      </c>
      <c r="G668" s="346" t="s">
        <v>720</v>
      </c>
      <c r="H668" s="347">
        <v>2</v>
      </c>
      <c r="I668" s="347">
        <v>1</v>
      </c>
      <c r="J668" s="347">
        <v>0</v>
      </c>
      <c r="K668" s="347">
        <v>1</v>
      </c>
      <c r="L668" s="347">
        <v>0</v>
      </c>
      <c r="M668" s="347">
        <v>0</v>
      </c>
      <c r="N668" s="347">
        <v>0</v>
      </c>
      <c r="O668" s="347">
        <v>0</v>
      </c>
      <c r="P668" s="347">
        <v>0</v>
      </c>
      <c r="Q668" s="347">
        <v>1</v>
      </c>
      <c r="R668" s="347">
        <v>0</v>
      </c>
      <c r="S668" s="347">
        <v>0</v>
      </c>
      <c r="T668" s="347">
        <v>0</v>
      </c>
      <c r="U668" s="347" t="s">
        <v>254</v>
      </c>
      <c r="V668" s="314" t="s">
        <v>500</v>
      </c>
      <c r="W668" s="315">
        <v>1</v>
      </c>
      <c r="X668" s="320" t="s">
        <v>608</v>
      </c>
      <c r="Y668" s="307"/>
      <c r="Z668" s="321"/>
      <c r="AA668" s="321"/>
      <c r="AB668" s="321"/>
      <c r="AC668" t="s">
        <v>719</v>
      </c>
    </row>
    <row r="669" spans="1:29" ht="26.25" hidden="1" customHeight="1">
      <c r="A669" s="311">
        <v>50</v>
      </c>
      <c r="B669" s="327" t="s">
        <v>501</v>
      </c>
      <c r="C669" s="313"/>
      <c r="D669" s="313"/>
      <c r="E669" s="357"/>
      <c r="F669" s="319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27" t="s">
        <v>501</v>
      </c>
      <c r="W669" s="334">
        <v>1</v>
      </c>
      <c r="X669" s="313"/>
      <c r="Y669" s="313"/>
      <c r="Z669" s="313"/>
      <c r="AA669" s="313"/>
      <c r="AB669" s="313"/>
      <c r="AC669">
        <v>0</v>
      </c>
    </row>
    <row r="670" spans="1:29" ht="26.25" hidden="1" customHeight="1">
      <c r="A670" s="307"/>
      <c r="B670" s="316" t="s">
        <v>601</v>
      </c>
      <c r="C670" s="355" t="s">
        <v>294</v>
      </c>
      <c r="D670" s="345" t="s">
        <v>602</v>
      </c>
      <c r="E670" s="358"/>
      <c r="F670" s="319" t="s">
        <v>225</v>
      </c>
      <c r="G670" s="346" t="s">
        <v>158</v>
      </c>
      <c r="H670" s="347">
        <v>3</v>
      </c>
      <c r="I670" s="347">
        <v>3</v>
      </c>
      <c r="J670" s="347">
        <v>0</v>
      </c>
      <c r="K670" s="347">
        <v>0</v>
      </c>
      <c r="L670" s="347">
        <v>0</v>
      </c>
      <c r="M670" s="347">
        <v>0</v>
      </c>
      <c r="N670" s="347">
        <v>0</v>
      </c>
      <c r="O670" s="347">
        <v>0</v>
      </c>
      <c r="P670" s="347">
        <v>0</v>
      </c>
      <c r="Q670" s="347">
        <v>1</v>
      </c>
      <c r="R670" s="347">
        <v>40</v>
      </c>
      <c r="S670" s="347">
        <v>50</v>
      </c>
      <c r="T670" s="347">
        <v>4</v>
      </c>
      <c r="U670" s="347" t="s">
        <v>265</v>
      </c>
      <c r="V670" s="327" t="s">
        <v>501</v>
      </c>
      <c r="W670" s="315">
        <v>1</v>
      </c>
      <c r="X670" s="320">
        <v>4</v>
      </c>
      <c r="Y670" s="307"/>
      <c r="Z670" s="321"/>
      <c r="AA670" s="321"/>
      <c r="AB670" s="321"/>
      <c r="AC670" t="s">
        <v>225</v>
      </c>
    </row>
    <row r="671" spans="1:29" ht="26.25" hidden="1" customHeight="1">
      <c r="A671" s="307"/>
      <c r="B671" s="316" t="s">
        <v>601</v>
      </c>
      <c r="C671" s="355" t="s">
        <v>294</v>
      </c>
      <c r="D671" s="345" t="s">
        <v>602</v>
      </c>
      <c r="E671" s="358"/>
      <c r="F671" s="319" t="s">
        <v>221</v>
      </c>
      <c r="G671" s="346" t="s">
        <v>93</v>
      </c>
      <c r="H671" s="347">
        <v>3</v>
      </c>
      <c r="I671" s="347">
        <v>3</v>
      </c>
      <c r="J671" s="347">
        <v>0</v>
      </c>
      <c r="K671" s="347">
        <v>0</v>
      </c>
      <c r="L671" s="347">
        <v>0</v>
      </c>
      <c r="M671" s="347">
        <v>0</v>
      </c>
      <c r="N671" s="347">
        <v>0</v>
      </c>
      <c r="O671" s="347">
        <v>0</v>
      </c>
      <c r="P671" s="347">
        <v>0</v>
      </c>
      <c r="Q671" s="347">
        <v>1</v>
      </c>
      <c r="R671" s="347">
        <v>40</v>
      </c>
      <c r="S671" s="347">
        <v>50</v>
      </c>
      <c r="T671" s="347">
        <v>4</v>
      </c>
      <c r="U671" s="347" t="s">
        <v>265</v>
      </c>
      <c r="V671" s="327" t="s">
        <v>501</v>
      </c>
      <c r="W671" s="315">
        <v>1</v>
      </c>
      <c r="X671" s="320">
        <v>4</v>
      </c>
      <c r="Y671" s="307"/>
      <c r="Z671" s="321"/>
      <c r="AA671" s="321"/>
      <c r="AB671" s="321"/>
      <c r="AC671" t="s">
        <v>221</v>
      </c>
    </row>
    <row r="672" spans="1:29" ht="26.25" hidden="1" customHeight="1">
      <c r="A672" s="307"/>
      <c r="B672" s="316" t="s">
        <v>601</v>
      </c>
      <c r="C672" s="355" t="s">
        <v>607</v>
      </c>
      <c r="D672" s="307"/>
      <c r="E672" s="358"/>
      <c r="F672" s="319" t="s">
        <v>201</v>
      </c>
      <c r="G672" s="346" t="s">
        <v>180</v>
      </c>
      <c r="H672" s="347">
        <v>3</v>
      </c>
      <c r="I672" s="347">
        <v>3</v>
      </c>
      <c r="J672" s="347">
        <v>0</v>
      </c>
      <c r="K672" s="347">
        <v>0</v>
      </c>
      <c r="L672" s="347">
        <v>0</v>
      </c>
      <c r="M672" s="347">
        <v>0</v>
      </c>
      <c r="N672" s="347">
        <v>0</v>
      </c>
      <c r="O672" s="347">
        <v>0</v>
      </c>
      <c r="P672" s="347">
        <v>0</v>
      </c>
      <c r="Q672" s="347">
        <v>1</v>
      </c>
      <c r="R672" s="347">
        <v>30</v>
      </c>
      <c r="S672" s="347">
        <v>15</v>
      </c>
      <c r="T672" s="347">
        <v>2</v>
      </c>
      <c r="U672" s="347" t="s">
        <v>265</v>
      </c>
      <c r="V672" s="327" t="s">
        <v>501</v>
      </c>
      <c r="W672" s="315">
        <v>1</v>
      </c>
      <c r="X672" s="320">
        <v>2</v>
      </c>
      <c r="Y672" s="307"/>
      <c r="Z672" s="326" t="s">
        <v>748</v>
      </c>
      <c r="AA672" s="321"/>
      <c r="AB672" s="321"/>
      <c r="AC672" t="s">
        <v>201</v>
      </c>
    </row>
    <row r="673" spans="1:29" ht="26.25" hidden="1" customHeight="1">
      <c r="A673" s="307"/>
      <c r="B673" s="316" t="s">
        <v>601</v>
      </c>
      <c r="C673" s="355" t="s">
        <v>264</v>
      </c>
      <c r="D673" s="345" t="s">
        <v>602</v>
      </c>
      <c r="E673" s="361" t="s">
        <v>701</v>
      </c>
      <c r="F673" s="319" t="s">
        <v>282</v>
      </c>
      <c r="G673" s="346" t="s">
        <v>283</v>
      </c>
      <c r="H673" s="347">
        <v>2</v>
      </c>
      <c r="I673" s="347">
        <v>2</v>
      </c>
      <c r="J673" s="347">
        <v>0</v>
      </c>
      <c r="K673" s="347">
        <v>0</v>
      </c>
      <c r="L673" s="347">
        <v>0</v>
      </c>
      <c r="M673" s="347">
        <v>0</v>
      </c>
      <c r="N673" s="347">
        <v>0</v>
      </c>
      <c r="O673" s="347">
        <v>0</v>
      </c>
      <c r="P673" s="347">
        <v>0</v>
      </c>
      <c r="Q673" s="347">
        <v>1</v>
      </c>
      <c r="R673" s="347">
        <v>20</v>
      </c>
      <c r="S673" s="347">
        <v>10</v>
      </c>
      <c r="T673" s="347">
        <v>2</v>
      </c>
      <c r="U673" s="347" t="s">
        <v>265</v>
      </c>
      <c r="V673" s="327" t="s">
        <v>501</v>
      </c>
      <c r="W673" s="315">
        <v>1</v>
      </c>
      <c r="X673" s="320">
        <v>2</v>
      </c>
      <c r="Y673" s="320" t="s">
        <v>505</v>
      </c>
      <c r="Z673" s="321"/>
      <c r="AA673" s="321"/>
      <c r="AB673" s="321"/>
      <c r="AC673" t="s">
        <v>282</v>
      </c>
    </row>
    <row r="674" spans="1:29" ht="26.25" hidden="1" customHeight="1">
      <c r="A674" s="307"/>
      <c r="B674" s="316" t="s">
        <v>601</v>
      </c>
      <c r="C674" s="355" t="s">
        <v>264</v>
      </c>
      <c r="D674" s="345" t="s">
        <v>602</v>
      </c>
      <c r="E674" s="361" t="s">
        <v>701</v>
      </c>
      <c r="F674" s="319" t="s">
        <v>284</v>
      </c>
      <c r="G674" s="346" t="s">
        <v>285</v>
      </c>
      <c r="H674" s="347">
        <v>2</v>
      </c>
      <c r="I674" s="347">
        <v>2</v>
      </c>
      <c r="J674" s="347">
        <v>0</v>
      </c>
      <c r="K674" s="347">
        <v>0</v>
      </c>
      <c r="L674" s="347">
        <v>0</v>
      </c>
      <c r="M674" s="347">
        <v>0</v>
      </c>
      <c r="N674" s="347">
        <v>0</v>
      </c>
      <c r="O674" s="347">
        <v>0</v>
      </c>
      <c r="P674" s="347">
        <v>0</v>
      </c>
      <c r="Q674" s="347">
        <v>1</v>
      </c>
      <c r="R674" s="347">
        <v>20</v>
      </c>
      <c r="S674" s="347">
        <v>10</v>
      </c>
      <c r="T674" s="347">
        <v>2</v>
      </c>
      <c r="U674" s="347" t="s">
        <v>265</v>
      </c>
      <c r="V674" s="327" t="s">
        <v>501</v>
      </c>
      <c r="W674" s="315">
        <v>1</v>
      </c>
      <c r="X674" s="320">
        <v>2</v>
      </c>
      <c r="Y674" s="320" t="s">
        <v>504</v>
      </c>
      <c r="Z674" s="321"/>
      <c r="AA674" s="321"/>
      <c r="AB674" s="321"/>
      <c r="AC674" t="s">
        <v>284</v>
      </c>
    </row>
    <row r="675" spans="1:29" ht="26.25" hidden="1" customHeight="1">
      <c r="A675" s="307"/>
      <c r="B675" s="316" t="s">
        <v>601</v>
      </c>
      <c r="C675" s="355" t="s">
        <v>264</v>
      </c>
      <c r="D675" s="345" t="s">
        <v>602</v>
      </c>
      <c r="E675" s="361" t="s">
        <v>701</v>
      </c>
      <c r="F675" s="319" t="s">
        <v>231</v>
      </c>
      <c r="G675" s="346" t="s">
        <v>198</v>
      </c>
      <c r="H675" s="347">
        <v>2</v>
      </c>
      <c r="I675" s="347">
        <v>2</v>
      </c>
      <c r="J675" s="347">
        <v>0</v>
      </c>
      <c r="K675" s="347">
        <v>0</v>
      </c>
      <c r="L675" s="347">
        <v>0</v>
      </c>
      <c r="M675" s="347">
        <v>0</v>
      </c>
      <c r="N675" s="347">
        <v>0</v>
      </c>
      <c r="O675" s="347">
        <v>0</v>
      </c>
      <c r="P675" s="347">
        <v>0</v>
      </c>
      <c r="Q675" s="347">
        <v>1</v>
      </c>
      <c r="R675" s="347">
        <v>20</v>
      </c>
      <c r="S675" s="347">
        <v>10</v>
      </c>
      <c r="T675" s="347">
        <v>2</v>
      </c>
      <c r="U675" s="347" t="s">
        <v>265</v>
      </c>
      <c r="V675" s="327" t="s">
        <v>501</v>
      </c>
      <c r="W675" s="315">
        <v>1</v>
      </c>
      <c r="X675" s="320">
        <v>2</v>
      </c>
      <c r="Y675" s="320" t="s">
        <v>504</v>
      </c>
      <c r="Z675" s="321"/>
      <c r="AA675" s="321"/>
      <c r="AB675" s="321"/>
      <c r="AC675" t="s">
        <v>231</v>
      </c>
    </row>
    <row r="676" spans="1:29" ht="26.25" hidden="1" customHeight="1">
      <c r="A676" s="307"/>
      <c r="B676" s="316" t="s">
        <v>601</v>
      </c>
      <c r="C676" s="355" t="s">
        <v>294</v>
      </c>
      <c r="D676" s="345" t="s">
        <v>602</v>
      </c>
      <c r="E676" s="358"/>
      <c r="F676" s="319" t="s">
        <v>653</v>
      </c>
      <c r="G676" s="346" t="s">
        <v>654</v>
      </c>
      <c r="H676" s="347">
        <v>3</v>
      </c>
      <c r="I676" s="347">
        <v>2</v>
      </c>
      <c r="J676" s="347">
        <v>1</v>
      </c>
      <c r="K676" s="347">
        <v>0</v>
      </c>
      <c r="L676" s="347">
        <v>0</v>
      </c>
      <c r="M676" s="347">
        <v>0</v>
      </c>
      <c r="N676" s="347">
        <v>0</v>
      </c>
      <c r="O676" s="347">
        <v>0</v>
      </c>
      <c r="P676" s="347">
        <v>0</v>
      </c>
      <c r="Q676" s="347">
        <v>1</v>
      </c>
      <c r="R676" s="347">
        <v>100</v>
      </c>
      <c r="S676" s="347">
        <v>20</v>
      </c>
      <c r="T676" s="347">
        <v>4</v>
      </c>
      <c r="U676" s="347" t="s">
        <v>265</v>
      </c>
      <c r="V676" s="327" t="s">
        <v>501</v>
      </c>
      <c r="W676" s="315">
        <v>1</v>
      </c>
      <c r="X676" s="323" t="s">
        <v>655</v>
      </c>
      <c r="Y676" s="307"/>
      <c r="Z676" s="321"/>
      <c r="AA676" s="321"/>
      <c r="AB676" s="321"/>
      <c r="AC676" t="s">
        <v>653</v>
      </c>
    </row>
    <row r="677" spans="1:29" ht="26.25" hidden="1" customHeight="1">
      <c r="A677" s="307"/>
      <c r="B677" s="316" t="s">
        <v>601</v>
      </c>
      <c r="C677" s="355" t="s">
        <v>610</v>
      </c>
      <c r="D677" s="345" t="s">
        <v>602</v>
      </c>
      <c r="E677" s="361" t="s">
        <v>611</v>
      </c>
      <c r="F677" s="319" t="s">
        <v>612</v>
      </c>
      <c r="G677" s="346" t="s">
        <v>257</v>
      </c>
      <c r="H677" s="347">
        <v>5</v>
      </c>
      <c r="I677" s="347">
        <v>5</v>
      </c>
      <c r="J677" s="347">
        <v>0</v>
      </c>
      <c r="K677" s="347">
        <v>0</v>
      </c>
      <c r="L677" s="347">
        <v>0</v>
      </c>
      <c r="M677" s="347">
        <v>0</v>
      </c>
      <c r="N677" s="347">
        <v>0</v>
      </c>
      <c r="O677" s="347">
        <v>0</v>
      </c>
      <c r="P677" s="347">
        <v>0</v>
      </c>
      <c r="Q677" s="347">
        <v>1</v>
      </c>
      <c r="R677" s="347">
        <v>0</v>
      </c>
      <c r="S677" s="347">
        <v>0</v>
      </c>
      <c r="T677" s="347">
        <v>0</v>
      </c>
      <c r="U677" s="347" t="s">
        <v>254</v>
      </c>
      <c r="V677" s="327" t="s">
        <v>501</v>
      </c>
      <c r="W677" s="315">
        <v>1</v>
      </c>
      <c r="X677" s="307"/>
      <c r="Y677" s="320" t="s">
        <v>504</v>
      </c>
      <c r="Z677" s="321"/>
      <c r="AA677" s="321"/>
      <c r="AB677" s="321"/>
      <c r="AC677" t="s">
        <v>612</v>
      </c>
    </row>
    <row r="678" spans="1:29" ht="26.25" hidden="1" customHeight="1">
      <c r="A678" s="307"/>
      <c r="B678" s="316" t="s">
        <v>601</v>
      </c>
      <c r="C678" s="355" t="s">
        <v>610</v>
      </c>
      <c r="D678" s="345" t="s">
        <v>602</v>
      </c>
      <c r="E678" s="361" t="s">
        <v>613</v>
      </c>
      <c r="F678" s="319" t="s">
        <v>614</v>
      </c>
      <c r="G678" s="346" t="s">
        <v>263</v>
      </c>
      <c r="H678" s="347">
        <v>5</v>
      </c>
      <c r="I678" s="347">
        <v>5</v>
      </c>
      <c r="J678" s="347">
        <v>0</v>
      </c>
      <c r="K678" s="347">
        <v>0</v>
      </c>
      <c r="L678" s="347">
        <v>0</v>
      </c>
      <c r="M678" s="347">
        <v>0</v>
      </c>
      <c r="N678" s="347">
        <v>0</v>
      </c>
      <c r="O678" s="347">
        <v>0</v>
      </c>
      <c r="P678" s="347">
        <v>0</v>
      </c>
      <c r="Q678" s="347">
        <v>1</v>
      </c>
      <c r="R678" s="347">
        <v>0</v>
      </c>
      <c r="S678" s="347">
        <v>0</v>
      </c>
      <c r="T678" s="347">
        <v>0</v>
      </c>
      <c r="U678" s="347" t="s">
        <v>254</v>
      </c>
      <c r="V678" s="327" t="s">
        <v>501</v>
      </c>
      <c r="W678" s="315">
        <v>1</v>
      </c>
      <c r="X678" s="307"/>
      <c r="Y678" s="320" t="s">
        <v>504</v>
      </c>
      <c r="Z678" s="321"/>
      <c r="AA678" s="321"/>
      <c r="AB678" s="321"/>
      <c r="AC678" t="s">
        <v>614</v>
      </c>
    </row>
    <row r="679" spans="1:29" ht="26.25" hidden="1" customHeight="1">
      <c r="A679" s="307"/>
      <c r="B679" s="316" t="s">
        <v>601</v>
      </c>
      <c r="C679" s="355" t="s">
        <v>610</v>
      </c>
      <c r="D679" s="345" t="s">
        <v>602</v>
      </c>
      <c r="E679" s="361" t="s">
        <v>615</v>
      </c>
      <c r="F679" s="319" t="s">
        <v>616</v>
      </c>
      <c r="G679" s="346" t="s">
        <v>260</v>
      </c>
      <c r="H679" s="347">
        <v>5</v>
      </c>
      <c r="I679" s="347">
        <v>5</v>
      </c>
      <c r="J679" s="347">
        <v>0</v>
      </c>
      <c r="K679" s="347">
        <v>0</v>
      </c>
      <c r="L679" s="347">
        <v>0</v>
      </c>
      <c r="M679" s="347">
        <v>0</v>
      </c>
      <c r="N679" s="347">
        <v>0</v>
      </c>
      <c r="O679" s="347">
        <v>0</v>
      </c>
      <c r="P679" s="347">
        <v>0</v>
      </c>
      <c r="Q679" s="347">
        <v>1</v>
      </c>
      <c r="R679" s="347">
        <v>0</v>
      </c>
      <c r="S679" s="347">
        <v>0</v>
      </c>
      <c r="T679" s="347">
        <v>0</v>
      </c>
      <c r="U679" s="347" t="s">
        <v>254</v>
      </c>
      <c r="V679" s="327" t="s">
        <v>501</v>
      </c>
      <c r="W679" s="315">
        <v>1</v>
      </c>
      <c r="X679" s="307"/>
      <c r="Y679" s="320" t="s">
        <v>504</v>
      </c>
      <c r="Z679" s="321"/>
      <c r="AA679" s="321"/>
      <c r="AB679" s="321"/>
      <c r="AC679" t="s">
        <v>616</v>
      </c>
    </row>
    <row r="680" spans="1:29" ht="26.25" hidden="1" customHeight="1">
      <c r="A680" s="307"/>
      <c r="B680" s="316" t="s">
        <v>601</v>
      </c>
      <c r="C680" s="355" t="s">
        <v>610</v>
      </c>
      <c r="D680" s="345" t="s">
        <v>602</v>
      </c>
      <c r="E680" s="361" t="s">
        <v>631</v>
      </c>
      <c r="F680" s="319" t="s">
        <v>718</v>
      </c>
      <c r="G680" s="346" t="s">
        <v>187</v>
      </c>
      <c r="H680" s="347">
        <v>5</v>
      </c>
      <c r="I680" s="347">
        <v>5</v>
      </c>
      <c r="J680" s="347">
        <v>0</v>
      </c>
      <c r="K680" s="347">
        <v>0</v>
      </c>
      <c r="L680" s="347">
        <v>0</v>
      </c>
      <c r="M680" s="347">
        <v>0</v>
      </c>
      <c r="N680" s="347">
        <v>0</v>
      </c>
      <c r="O680" s="347">
        <v>0</v>
      </c>
      <c r="P680" s="347">
        <v>0</v>
      </c>
      <c r="Q680" s="347">
        <v>1</v>
      </c>
      <c r="R680" s="347">
        <v>0</v>
      </c>
      <c r="S680" s="347">
        <v>0</v>
      </c>
      <c r="T680" s="347">
        <v>0</v>
      </c>
      <c r="U680" s="347" t="s">
        <v>254</v>
      </c>
      <c r="V680" s="327" t="s">
        <v>501</v>
      </c>
      <c r="W680" s="315">
        <v>1</v>
      </c>
      <c r="X680" s="323" t="s">
        <v>620</v>
      </c>
      <c r="Y680" s="323" t="s">
        <v>505</v>
      </c>
      <c r="Z680" s="321"/>
      <c r="AA680" s="319"/>
      <c r="AB680" s="325" t="s">
        <v>621</v>
      </c>
      <c r="AC680" s="300" t="s">
        <v>718</v>
      </c>
    </row>
    <row r="681" spans="1:29" ht="26.25" hidden="1" customHeight="1">
      <c r="A681" s="307"/>
      <c r="B681" s="316" t="s">
        <v>601</v>
      </c>
      <c r="C681" s="355" t="s">
        <v>610</v>
      </c>
      <c r="D681" s="345" t="s">
        <v>602</v>
      </c>
      <c r="E681" s="361" t="s">
        <v>622</v>
      </c>
      <c r="F681" s="319" t="s">
        <v>623</v>
      </c>
      <c r="G681" s="346" t="s">
        <v>624</v>
      </c>
      <c r="H681" s="347">
        <v>5</v>
      </c>
      <c r="I681" s="347">
        <v>5</v>
      </c>
      <c r="J681" s="347">
        <v>0</v>
      </c>
      <c r="K681" s="347">
        <v>0</v>
      </c>
      <c r="L681" s="347">
        <v>0</v>
      </c>
      <c r="M681" s="347">
        <v>0</v>
      </c>
      <c r="N681" s="347">
        <v>0</v>
      </c>
      <c r="O681" s="347">
        <v>0</v>
      </c>
      <c r="P681" s="347">
        <v>0</v>
      </c>
      <c r="Q681" s="347">
        <v>1</v>
      </c>
      <c r="R681" s="347">
        <v>0</v>
      </c>
      <c r="S681" s="347">
        <v>0</v>
      </c>
      <c r="T681" s="347">
        <v>0</v>
      </c>
      <c r="U681" s="347" t="s">
        <v>254</v>
      </c>
      <c r="V681" s="327" t="s">
        <v>501</v>
      </c>
      <c r="W681" s="315">
        <v>1</v>
      </c>
      <c r="X681" s="307"/>
      <c r="Y681" s="320" t="s">
        <v>504</v>
      </c>
      <c r="Z681" s="321"/>
      <c r="AA681" s="321"/>
      <c r="AB681" s="321"/>
      <c r="AC681" t="s">
        <v>623</v>
      </c>
    </row>
    <row r="682" spans="1:29" ht="26.25" hidden="1" customHeight="1">
      <c r="A682" s="307"/>
      <c r="B682" s="316" t="s">
        <v>601</v>
      </c>
      <c r="C682" s="355" t="s">
        <v>663</v>
      </c>
      <c r="D682" s="345" t="s">
        <v>602</v>
      </c>
      <c r="E682" s="358"/>
      <c r="F682" s="319" t="s">
        <v>719</v>
      </c>
      <c r="G682" s="346" t="s">
        <v>720</v>
      </c>
      <c r="H682" s="347">
        <v>2</v>
      </c>
      <c r="I682" s="347">
        <v>1</v>
      </c>
      <c r="J682" s="347">
        <v>0</v>
      </c>
      <c r="K682" s="347">
        <v>1</v>
      </c>
      <c r="L682" s="347">
        <v>0</v>
      </c>
      <c r="M682" s="347">
        <v>0</v>
      </c>
      <c r="N682" s="347">
        <v>0</v>
      </c>
      <c r="O682" s="347">
        <v>0</v>
      </c>
      <c r="P682" s="347">
        <v>0</v>
      </c>
      <c r="Q682" s="347">
        <v>1</v>
      </c>
      <c r="R682" s="347">
        <v>0</v>
      </c>
      <c r="S682" s="347">
        <v>0</v>
      </c>
      <c r="T682" s="347">
        <v>0</v>
      </c>
      <c r="U682" s="347" t="s">
        <v>254</v>
      </c>
      <c r="V682" s="327" t="s">
        <v>501</v>
      </c>
      <c r="W682" s="315">
        <v>1</v>
      </c>
      <c r="X682" s="320" t="s">
        <v>608</v>
      </c>
      <c r="Y682" s="307"/>
      <c r="Z682" s="321"/>
      <c r="AA682" s="321"/>
      <c r="AB682" s="321"/>
      <c r="AC682" t="s">
        <v>719</v>
      </c>
    </row>
    <row r="683" spans="1:29" ht="26.25" hidden="1" customHeight="1">
      <c r="A683" s="311">
        <v>51</v>
      </c>
      <c r="B683" s="327" t="s">
        <v>496</v>
      </c>
      <c r="C683" s="313"/>
      <c r="D683" s="313"/>
      <c r="E683" s="357"/>
      <c r="F683" s="319"/>
      <c r="G683" s="313"/>
      <c r="H683" s="313"/>
      <c r="I683" s="313"/>
      <c r="J683" s="313"/>
      <c r="K683" s="313"/>
      <c r="L683" s="313"/>
      <c r="M683" s="313"/>
      <c r="N683" s="313"/>
      <c r="O683" s="313"/>
      <c r="P683" s="313"/>
      <c r="Q683" s="313"/>
      <c r="R683" s="313"/>
      <c r="S683" s="313"/>
      <c r="T683" s="313"/>
      <c r="U683" s="313"/>
      <c r="V683" s="314" t="s">
        <v>496</v>
      </c>
      <c r="W683" s="334">
        <v>1</v>
      </c>
      <c r="X683" s="313"/>
      <c r="Y683" s="313"/>
      <c r="Z683" s="313"/>
      <c r="AA683" s="313"/>
      <c r="AB683" s="313"/>
      <c r="AC683">
        <v>0</v>
      </c>
    </row>
    <row r="684" spans="1:29" ht="26.25" hidden="1" customHeight="1">
      <c r="A684" s="307"/>
      <c r="B684" s="316" t="s">
        <v>601</v>
      </c>
      <c r="C684" s="355" t="s">
        <v>264</v>
      </c>
      <c r="D684" s="345" t="s">
        <v>602</v>
      </c>
      <c r="E684" s="361" t="s">
        <v>498</v>
      </c>
      <c r="F684" s="319" t="s">
        <v>229</v>
      </c>
      <c r="G684" s="346" t="s">
        <v>230</v>
      </c>
      <c r="H684" s="347">
        <v>2</v>
      </c>
      <c r="I684" s="347">
        <v>2</v>
      </c>
      <c r="J684" s="347">
        <v>0</v>
      </c>
      <c r="K684" s="347">
        <v>0</v>
      </c>
      <c r="L684" s="347">
        <v>0</v>
      </c>
      <c r="M684" s="347">
        <v>0</v>
      </c>
      <c r="N684" s="347">
        <v>0</v>
      </c>
      <c r="O684" s="347">
        <v>0</v>
      </c>
      <c r="P684" s="347">
        <v>0</v>
      </c>
      <c r="Q684" s="347">
        <v>1</v>
      </c>
      <c r="R684" s="347">
        <v>16</v>
      </c>
      <c r="S684" s="347">
        <v>14</v>
      </c>
      <c r="T684" s="347">
        <v>2</v>
      </c>
      <c r="U684" s="347" t="s">
        <v>265</v>
      </c>
      <c r="V684" s="314" t="s">
        <v>496</v>
      </c>
      <c r="W684" s="315">
        <v>1</v>
      </c>
      <c r="X684" s="349">
        <v>2</v>
      </c>
      <c r="Y684" s="320" t="s">
        <v>504</v>
      </c>
      <c r="Z684" s="321"/>
      <c r="AA684" s="321"/>
      <c r="AB684" s="321"/>
      <c r="AC684" t="s">
        <v>229</v>
      </c>
    </row>
    <row r="685" spans="1:29" ht="26.25" hidden="1" customHeight="1">
      <c r="A685" s="307"/>
      <c r="B685" s="316" t="s">
        <v>601</v>
      </c>
      <c r="C685" s="355" t="s">
        <v>264</v>
      </c>
      <c r="D685" s="345" t="s">
        <v>602</v>
      </c>
      <c r="E685" s="361" t="s">
        <v>498</v>
      </c>
      <c r="F685" s="319" t="s">
        <v>266</v>
      </c>
      <c r="G685" s="346" t="s">
        <v>267</v>
      </c>
      <c r="H685" s="347">
        <v>2</v>
      </c>
      <c r="I685" s="347">
        <v>2</v>
      </c>
      <c r="J685" s="347">
        <v>0</v>
      </c>
      <c r="K685" s="347">
        <v>0</v>
      </c>
      <c r="L685" s="347">
        <v>0</v>
      </c>
      <c r="M685" s="347">
        <v>0</v>
      </c>
      <c r="N685" s="347">
        <v>0</v>
      </c>
      <c r="O685" s="347">
        <v>0</v>
      </c>
      <c r="P685" s="347">
        <v>0</v>
      </c>
      <c r="Q685" s="347">
        <v>1</v>
      </c>
      <c r="R685" s="347">
        <v>16</v>
      </c>
      <c r="S685" s="347">
        <v>14</v>
      </c>
      <c r="T685" s="347">
        <v>2</v>
      </c>
      <c r="U685" s="347" t="s">
        <v>265</v>
      </c>
      <c r="V685" s="314" t="s">
        <v>496</v>
      </c>
      <c r="W685" s="315">
        <v>1</v>
      </c>
      <c r="X685" s="349">
        <v>2</v>
      </c>
      <c r="Y685" s="320" t="s">
        <v>504</v>
      </c>
      <c r="Z685" s="321"/>
      <c r="AA685" s="321"/>
      <c r="AB685" s="321"/>
      <c r="AC685" t="s">
        <v>266</v>
      </c>
    </row>
    <row r="686" spans="1:29" ht="26.25" hidden="1" customHeight="1">
      <c r="A686" s="307"/>
      <c r="B686" s="316" t="s">
        <v>601</v>
      </c>
      <c r="C686" s="355" t="s">
        <v>264</v>
      </c>
      <c r="D686" s="345" t="s">
        <v>602</v>
      </c>
      <c r="E686" s="361" t="s">
        <v>498</v>
      </c>
      <c r="F686" s="319" t="s">
        <v>268</v>
      </c>
      <c r="G686" s="346" t="s">
        <v>269</v>
      </c>
      <c r="H686" s="347">
        <v>2</v>
      </c>
      <c r="I686" s="347">
        <v>2</v>
      </c>
      <c r="J686" s="347">
        <v>0</v>
      </c>
      <c r="K686" s="347">
        <v>0</v>
      </c>
      <c r="L686" s="347">
        <v>0</v>
      </c>
      <c r="M686" s="347">
        <v>0</v>
      </c>
      <c r="N686" s="347">
        <v>0</v>
      </c>
      <c r="O686" s="347">
        <v>0</v>
      </c>
      <c r="P686" s="347">
        <v>0</v>
      </c>
      <c r="Q686" s="347">
        <v>1</v>
      </c>
      <c r="R686" s="347">
        <v>16</v>
      </c>
      <c r="S686" s="347">
        <v>14</v>
      </c>
      <c r="T686" s="347">
        <v>2</v>
      </c>
      <c r="U686" s="347" t="s">
        <v>265</v>
      </c>
      <c r="V686" s="314" t="s">
        <v>496</v>
      </c>
      <c r="W686" s="315">
        <v>1</v>
      </c>
      <c r="X686" s="349">
        <v>2</v>
      </c>
      <c r="Y686" s="320" t="s">
        <v>504</v>
      </c>
      <c r="Z686" s="321"/>
      <c r="AA686" s="321"/>
      <c r="AB686" s="321"/>
      <c r="AC686" t="s">
        <v>268</v>
      </c>
    </row>
    <row r="687" spans="1:29" ht="26.25" hidden="1" customHeight="1">
      <c r="A687" s="307"/>
      <c r="B687" s="316" t="s">
        <v>601</v>
      </c>
      <c r="C687" s="355" t="s">
        <v>264</v>
      </c>
      <c r="D687" s="345" t="s">
        <v>602</v>
      </c>
      <c r="E687" s="361" t="s">
        <v>497</v>
      </c>
      <c r="F687" s="319" t="s">
        <v>282</v>
      </c>
      <c r="G687" s="346" t="s">
        <v>283</v>
      </c>
      <c r="H687" s="347">
        <v>2</v>
      </c>
      <c r="I687" s="347">
        <v>2</v>
      </c>
      <c r="J687" s="347">
        <v>0</v>
      </c>
      <c r="K687" s="347">
        <v>0</v>
      </c>
      <c r="L687" s="347">
        <v>0</v>
      </c>
      <c r="M687" s="347">
        <v>0</v>
      </c>
      <c r="N687" s="347">
        <v>0</v>
      </c>
      <c r="O687" s="347">
        <v>0</v>
      </c>
      <c r="P687" s="347">
        <v>0</v>
      </c>
      <c r="Q687" s="347">
        <v>1</v>
      </c>
      <c r="R687" s="347">
        <v>20</v>
      </c>
      <c r="S687" s="347">
        <v>10</v>
      </c>
      <c r="T687" s="347">
        <v>2</v>
      </c>
      <c r="U687" s="347" t="s">
        <v>265</v>
      </c>
      <c r="V687" s="314" t="s">
        <v>496</v>
      </c>
      <c r="W687" s="315">
        <v>1</v>
      </c>
      <c r="X687" s="349">
        <v>2</v>
      </c>
      <c r="Y687" s="349" t="s">
        <v>505</v>
      </c>
      <c r="Z687" s="321"/>
      <c r="AA687" s="321"/>
      <c r="AB687" s="321"/>
      <c r="AC687" t="s">
        <v>282</v>
      </c>
    </row>
    <row r="688" spans="1:29" ht="26.25" hidden="1" customHeight="1">
      <c r="A688" s="307"/>
      <c r="B688" s="316" t="s">
        <v>601</v>
      </c>
      <c r="C688" s="355" t="s">
        <v>264</v>
      </c>
      <c r="D688" s="345" t="s">
        <v>602</v>
      </c>
      <c r="E688" s="361" t="s">
        <v>497</v>
      </c>
      <c r="F688" s="319" t="s">
        <v>284</v>
      </c>
      <c r="G688" s="346" t="s">
        <v>285</v>
      </c>
      <c r="H688" s="347">
        <v>2</v>
      </c>
      <c r="I688" s="347">
        <v>2</v>
      </c>
      <c r="J688" s="347">
        <v>0</v>
      </c>
      <c r="K688" s="347">
        <v>0</v>
      </c>
      <c r="L688" s="347">
        <v>0</v>
      </c>
      <c r="M688" s="347">
        <v>0</v>
      </c>
      <c r="N688" s="347">
        <v>0</v>
      </c>
      <c r="O688" s="347">
        <v>0</v>
      </c>
      <c r="P688" s="347">
        <v>0</v>
      </c>
      <c r="Q688" s="347">
        <v>1</v>
      </c>
      <c r="R688" s="347">
        <v>20</v>
      </c>
      <c r="S688" s="347">
        <v>10</v>
      </c>
      <c r="T688" s="347">
        <v>2</v>
      </c>
      <c r="U688" s="347" t="s">
        <v>265</v>
      </c>
      <c r="V688" s="314" t="s">
        <v>496</v>
      </c>
      <c r="W688" s="315">
        <v>1</v>
      </c>
      <c r="X688" s="349">
        <v>2</v>
      </c>
      <c r="Y688" s="320" t="s">
        <v>504</v>
      </c>
      <c r="Z688" s="321"/>
      <c r="AA688" s="321"/>
      <c r="AB688" s="321"/>
      <c r="AC688" t="s">
        <v>284</v>
      </c>
    </row>
    <row r="689" spans="1:29" ht="26.25" hidden="1" customHeight="1">
      <c r="A689" s="307"/>
      <c r="B689" s="316" t="s">
        <v>601</v>
      </c>
      <c r="C689" s="355" t="s">
        <v>264</v>
      </c>
      <c r="D689" s="345" t="s">
        <v>602</v>
      </c>
      <c r="E689" s="361" t="s">
        <v>497</v>
      </c>
      <c r="F689" s="319" t="s">
        <v>231</v>
      </c>
      <c r="G689" s="346" t="s">
        <v>198</v>
      </c>
      <c r="H689" s="347">
        <v>2</v>
      </c>
      <c r="I689" s="347">
        <v>2</v>
      </c>
      <c r="J689" s="347">
        <v>0</v>
      </c>
      <c r="K689" s="347">
        <v>0</v>
      </c>
      <c r="L689" s="347">
        <v>0</v>
      </c>
      <c r="M689" s="347">
        <v>0</v>
      </c>
      <c r="N689" s="347">
        <v>0</v>
      </c>
      <c r="O689" s="347">
        <v>0</v>
      </c>
      <c r="P689" s="347">
        <v>0</v>
      </c>
      <c r="Q689" s="347">
        <v>1</v>
      </c>
      <c r="R689" s="347">
        <v>20</v>
      </c>
      <c r="S689" s="347">
        <v>10</v>
      </c>
      <c r="T689" s="347">
        <v>2</v>
      </c>
      <c r="U689" s="347" t="s">
        <v>265</v>
      </c>
      <c r="V689" s="314" t="s">
        <v>496</v>
      </c>
      <c r="W689" s="315">
        <v>1</v>
      </c>
      <c r="X689" s="349">
        <v>2</v>
      </c>
      <c r="Y689" s="320" t="s">
        <v>504</v>
      </c>
      <c r="Z689" s="321"/>
      <c r="AA689" s="321"/>
      <c r="AB689" s="321"/>
      <c r="AC689" t="s">
        <v>231</v>
      </c>
    </row>
    <row r="690" spans="1:29" ht="26.25" hidden="1" customHeight="1">
      <c r="A690" s="307"/>
      <c r="B690" s="316" t="s">
        <v>601</v>
      </c>
      <c r="C690" s="355" t="s">
        <v>264</v>
      </c>
      <c r="D690" s="345" t="s">
        <v>602</v>
      </c>
      <c r="E690" s="361" t="s">
        <v>498</v>
      </c>
      <c r="F690" s="319" t="s">
        <v>227</v>
      </c>
      <c r="G690" s="346" t="s">
        <v>193</v>
      </c>
      <c r="H690" s="347">
        <v>2</v>
      </c>
      <c r="I690" s="347">
        <v>2</v>
      </c>
      <c r="J690" s="347">
        <v>0</v>
      </c>
      <c r="K690" s="347">
        <v>0</v>
      </c>
      <c r="L690" s="347">
        <v>0</v>
      </c>
      <c r="M690" s="347">
        <v>0</v>
      </c>
      <c r="N690" s="347">
        <v>0</v>
      </c>
      <c r="O690" s="347">
        <v>0</v>
      </c>
      <c r="P690" s="347">
        <v>0</v>
      </c>
      <c r="Q690" s="347">
        <v>1</v>
      </c>
      <c r="R690" s="347">
        <v>14</v>
      </c>
      <c r="S690" s="347">
        <v>16</v>
      </c>
      <c r="T690" s="347">
        <v>2</v>
      </c>
      <c r="U690" s="347" t="s">
        <v>265</v>
      </c>
      <c r="V690" s="314" t="s">
        <v>496</v>
      </c>
      <c r="W690" s="315">
        <v>1</v>
      </c>
      <c r="X690" s="366">
        <v>2</v>
      </c>
      <c r="Y690" s="349" t="s">
        <v>505</v>
      </c>
      <c r="Z690" s="321"/>
      <c r="AA690" s="321"/>
      <c r="AB690" s="321"/>
      <c r="AC690" t="s">
        <v>227</v>
      </c>
    </row>
    <row r="691" spans="1:29" ht="26.25" hidden="1" customHeight="1">
      <c r="A691" s="307"/>
      <c r="B691" s="316" t="s">
        <v>601</v>
      </c>
      <c r="C691" s="355" t="s">
        <v>275</v>
      </c>
      <c r="D691" s="307"/>
      <c r="E691" s="358"/>
      <c r="F691" s="319" t="s">
        <v>225</v>
      </c>
      <c r="G691" s="346" t="s">
        <v>158</v>
      </c>
      <c r="H691" s="347">
        <v>3</v>
      </c>
      <c r="I691" s="347">
        <v>3</v>
      </c>
      <c r="J691" s="347">
        <v>0</v>
      </c>
      <c r="K691" s="347">
        <v>0</v>
      </c>
      <c r="L691" s="347">
        <v>0</v>
      </c>
      <c r="M691" s="347">
        <v>0</v>
      </c>
      <c r="N691" s="347">
        <v>0</v>
      </c>
      <c r="O691" s="347">
        <v>0</v>
      </c>
      <c r="P691" s="347">
        <v>0</v>
      </c>
      <c r="Q691" s="347">
        <v>1</v>
      </c>
      <c r="R691" s="347">
        <v>40</v>
      </c>
      <c r="S691" s="347">
        <v>50</v>
      </c>
      <c r="T691" s="347">
        <v>4</v>
      </c>
      <c r="U691" s="347" t="s">
        <v>265</v>
      </c>
      <c r="V691" s="314" t="s">
        <v>496</v>
      </c>
      <c r="W691" s="315">
        <v>1</v>
      </c>
      <c r="X691" s="349">
        <v>4</v>
      </c>
      <c r="Y691" s="307"/>
      <c r="Z691" s="321"/>
      <c r="AA691" s="321"/>
      <c r="AB691" s="321"/>
      <c r="AC691" t="s">
        <v>225</v>
      </c>
    </row>
    <row r="692" spans="1:29" ht="26.25" hidden="1" customHeight="1">
      <c r="A692" s="307"/>
      <c r="B692" s="316" t="s">
        <v>601</v>
      </c>
      <c r="C692" s="355" t="s">
        <v>275</v>
      </c>
      <c r="D692" s="307"/>
      <c r="E692" s="358"/>
      <c r="F692" s="319" t="s">
        <v>221</v>
      </c>
      <c r="G692" s="346" t="s">
        <v>93</v>
      </c>
      <c r="H692" s="347">
        <v>3</v>
      </c>
      <c r="I692" s="347">
        <v>3</v>
      </c>
      <c r="J692" s="347">
        <v>0</v>
      </c>
      <c r="K692" s="347">
        <v>0</v>
      </c>
      <c r="L692" s="347">
        <v>0</v>
      </c>
      <c r="M692" s="347">
        <v>0</v>
      </c>
      <c r="N692" s="347">
        <v>0</v>
      </c>
      <c r="O692" s="347">
        <v>0</v>
      </c>
      <c r="P692" s="347">
        <v>0</v>
      </c>
      <c r="Q692" s="347">
        <v>1</v>
      </c>
      <c r="R692" s="347">
        <v>40</v>
      </c>
      <c r="S692" s="347">
        <v>50</v>
      </c>
      <c r="T692" s="347">
        <v>4</v>
      </c>
      <c r="U692" s="347" t="s">
        <v>265</v>
      </c>
      <c r="V692" s="314" t="s">
        <v>496</v>
      </c>
      <c r="W692" s="315">
        <v>1</v>
      </c>
      <c r="X692" s="349">
        <v>4</v>
      </c>
      <c r="Y692" s="307"/>
      <c r="Z692" s="321"/>
      <c r="AA692" s="321"/>
      <c r="AB692" s="321"/>
      <c r="AC692" t="s">
        <v>221</v>
      </c>
    </row>
    <row r="693" spans="1:29" ht="26.25" hidden="1" customHeight="1">
      <c r="A693" s="307"/>
      <c r="B693" s="316" t="s">
        <v>601</v>
      </c>
      <c r="C693" s="355" t="s">
        <v>252</v>
      </c>
      <c r="D693" s="345" t="s">
        <v>602</v>
      </c>
      <c r="E693" s="361" t="s">
        <v>261</v>
      </c>
      <c r="F693" s="452" t="s">
        <v>228</v>
      </c>
      <c r="G693" s="346" t="s">
        <v>768</v>
      </c>
      <c r="H693" s="347">
        <v>5</v>
      </c>
      <c r="I693" s="347">
        <v>2.67</v>
      </c>
      <c r="J693" s="347">
        <v>0</v>
      </c>
      <c r="K693" s="347">
        <v>2.33</v>
      </c>
      <c r="L693" s="347">
        <v>0</v>
      </c>
      <c r="M693" s="347">
        <v>0</v>
      </c>
      <c r="N693" s="347">
        <v>0</v>
      </c>
      <c r="O693" s="347">
        <v>0</v>
      </c>
      <c r="P693" s="347">
        <v>0</v>
      </c>
      <c r="Q693" s="347">
        <v>1</v>
      </c>
      <c r="R693" s="347">
        <v>40</v>
      </c>
      <c r="S693" s="347">
        <v>35</v>
      </c>
      <c r="T693" s="347">
        <v>2</v>
      </c>
      <c r="U693" s="347" t="s">
        <v>265</v>
      </c>
      <c r="V693" s="314" t="s">
        <v>496</v>
      </c>
      <c r="W693" s="315">
        <v>1</v>
      </c>
      <c r="X693" s="323" t="s">
        <v>749</v>
      </c>
      <c r="Y693" s="323" t="s">
        <v>505</v>
      </c>
      <c r="Z693" s="321"/>
      <c r="AA693" s="319"/>
      <c r="AB693" s="350" t="s">
        <v>767</v>
      </c>
      <c r="AC693" s="523" t="s">
        <v>228</v>
      </c>
    </row>
    <row r="694" spans="1:29" ht="26.25" hidden="1" customHeight="1">
      <c r="A694" s="307"/>
      <c r="B694" s="316" t="s">
        <v>601</v>
      </c>
      <c r="C694" s="355" t="s">
        <v>272</v>
      </c>
      <c r="D694" s="307"/>
      <c r="E694" s="358"/>
      <c r="F694" s="347" t="s">
        <v>201</v>
      </c>
      <c r="G694" s="346" t="s">
        <v>180</v>
      </c>
      <c r="H694" s="347">
        <v>3</v>
      </c>
      <c r="I694" s="347">
        <v>3</v>
      </c>
      <c r="J694" s="347">
        <v>0</v>
      </c>
      <c r="K694" s="347">
        <v>0</v>
      </c>
      <c r="L694" s="347">
        <v>0</v>
      </c>
      <c r="M694" s="347">
        <v>0</v>
      </c>
      <c r="N694" s="347">
        <v>0</v>
      </c>
      <c r="O694" s="347">
        <v>0</v>
      </c>
      <c r="P694" s="347">
        <v>0</v>
      </c>
      <c r="Q694" s="347">
        <v>1</v>
      </c>
      <c r="R694" s="347">
        <v>30</v>
      </c>
      <c r="S694" s="347">
        <v>15</v>
      </c>
      <c r="T694" s="347">
        <v>2</v>
      </c>
      <c r="U694" s="347" t="s">
        <v>265</v>
      </c>
      <c r="V694" s="314" t="s">
        <v>496</v>
      </c>
      <c r="W694" s="315">
        <v>1</v>
      </c>
      <c r="X694" s="320" t="s">
        <v>608</v>
      </c>
      <c r="Y694" s="307"/>
      <c r="Z694" s="321"/>
      <c r="AA694" s="321"/>
      <c r="AB694" s="321"/>
      <c r="AC694" t="s">
        <v>201</v>
      </c>
    </row>
    <row r="695" spans="1:29" ht="26.25" hidden="1" customHeight="1">
      <c r="A695" s="307"/>
      <c r="B695" s="316" t="s">
        <v>601</v>
      </c>
      <c r="C695" s="355" t="s">
        <v>252</v>
      </c>
      <c r="D695" s="345" t="s">
        <v>602</v>
      </c>
      <c r="E695" s="361" t="s">
        <v>253</v>
      </c>
      <c r="F695" s="347" t="s">
        <v>256</v>
      </c>
      <c r="G695" s="346" t="s">
        <v>257</v>
      </c>
      <c r="H695" s="347">
        <v>5</v>
      </c>
      <c r="I695" s="347">
        <v>2.67</v>
      </c>
      <c r="J695" s="347">
        <v>0</v>
      </c>
      <c r="K695" s="347">
        <v>2.33</v>
      </c>
      <c r="L695" s="347">
        <v>0</v>
      </c>
      <c r="M695" s="347">
        <v>0</v>
      </c>
      <c r="N695" s="347">
        <v>0</v>
      </c>
      <c r="O695" s="347">
        <v>0</v>
      </c>
      <c r="P695" s="347">
        <v>0</v>
      </c>
      <c r="Q695" s="347">
        <v>1</v>
      </c>
      <c r="R695" s="347">
        <v>0</v>
      </c>
      <c r="S695" s="347">
        <v>0</v>
      </c>
      <c r="T695" s="347">
        <v>0</v>
      </c>
      <c r="U695" s="347" t="s">
        <v>254</v>
      </c>
      <c r="V695" s="314" t="s">
        <v>496</v>
      </c>
      <c r="W695" s="315">
        <v>1</v>
      </c>
      <c r="X695" s="307"/>
      <c r="Y695" s="320" t="s">
        <v>504</v>
      </c>
      <c r="Z695" s="321"/>
      <c r="AA695" s="321"/>
      <c r="AB695" s="321"/>
      <c r="AC695" t="s">
        <v>256</v>
      </c>
    </row>
    <row r="696" spans="1:29" ht="26.25" hidden="1" customHeight="1">
      <c r="A696" s="307"/>
      <c r="B696" s="316" t="s">
        <v>601</v>
      </c>
      <c r="C696" s="355" t="s">
        <v>252</v>
      </c>
      <c r="D696" s="345" t="s">
        <v>602</v>
      </c>
      <c r="E696" s="361" t="s">
        <v>258</v>
      </c>
      <c r="F696" s="347" t="s">
        <v>259</v>
      </c>
      <c r="G696" s="346" t="s">
        <v>260</v>
      </c>
      <c r="H696" s="347">
        <v>5</v>
      </c>
      <c r="I696" s="347">
        <v>2.67</v>
      </c>
      <c r="J696" s="347">
        <v>0</v>
      </c>
      <c r="K696" s="347">
        <v>2.33</v>
      </c>
      <c r="L696" s="347">
        <v>0</v>
      </c>
      <c r="M696" s="347">
        <v>0</v>
      </c>
      <c r="N696" s="347">
        <v>0</v>
      </c>
      <c r="O696" s="347">
        <v>0</v>
      </c>
      <c r="P696" s="347">
        <v>0</v>
      </c>
      <c r="Q696" s="347">
        <v>1</v>
      </c>
      <c r="R696" s="347">
        <v>0</v>
      </c>
      <c r="S696" s="347">
        <v>0</v>
      </c>
      <c r="T696" s="347">
        <v>0</v>
      </c>
      <c r="U696" s="347" t="s">
        <v>254</v>
      </c>
      <c r="V696" s="314" t="s">
        <v>496</v>
      </c>
      <c r="W696" s="315">
        <v>1</v>
      </c>
      <c r="X696" s="320" t="s">
        <v>617</v>
      </c>
      <c r="Y696" s="320" t="s">
        <v>504</v>
      </c>
      <c r="Z696" s="321"/>
      <c r="AA696" s="321"/>
      <c r="AB696" s="321"/>
      <c r="AC696" t="s">
        <v>259</v>
      </c>
    </row>
    <row r="697" spans="1:29" ht="26.25" hidden="1" customHeight="1">
      <c r="A697" s="307"/>
      <c r="B697" s="316" t="s">
        <v>601</v>
      </c>
      <c r="C697" s="355" t="s">
        <v>252</v>
      </c>
      <c r="D697" s="345" t="s">
        <v>602</v>
      </c>
      <c r="E697" s="361" t="s">
        <v>255</v>
      </c>
      <c r="F697" s="347" t="s">
        <v>262</v>
      </c>
      <c r="G697" s="346" t="s">
        <v>263</v>
      </c>
      <c r="H697" s="347">
        <v>5</v>
      </c>
      <c r="I697" s="347">
        <v>2.67</v>
      </c>
      <c r="J697" s="347">
        <v>0</v>
      </c>
      <c r="K697" s="347">
        <v>2.33</v>
      </c>
      <c r="L697" s="347">
        <v>0</v>
      </c>
      <c r="M697" s="347">
        <v>0</v>
      </c>
      <c r="N697" s="347">
        <v>0</v>
      </c>
      <c r="O697" s="347">
        <v>0</v>
      </c>
      <c r="P697" s="347">
        <v>0</v>
      </c>
      <c r="Q697" s="347">
        <v>1</v>
      </c>
      <c r="R697" s="347">
        <v>40</v>
      </c>
      <c r="S697" s="347">
        <v>35</v>
      </c>
      <c r="T697" s="347">
        <v>4</v>
      </c>
      <c r="U697" s="347" t="s">
        <v>265</v>
      </c>
      <c r="V697" s="314" t="s">
        <v>496</v>
      </c>
      <c r="W697" s="315">
        <v>1</v>
      </c>
      <c r="X697" s="307"/>
      <c r="Y697" s="320" t="s">
        <v>504</v>
      </c>
      <c r="Z697" s="321"/>
      <c r="AA697" s="321"/>
      <c r="AB697" s="321"/>
      <c r="AC697" t="s">
        <v>262</v>
      </c>
    </row>
    <row r="698" spans="1:29" ht="26.25" hidden="1" customHeight="1">
      <c r="A698" s="311">
        <v>52</v>
      </c>
      <c r="B698" s="340" t="s">
        <v>324</v>
      </c>
      <c r="C698" s="313"/>
      <c r="D698" s="313"/>
      <c r="E698" s="357"/>
      <c r="F698" s="364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4" t="s">
        <v>324</v>
      </c>
      <c r="W698" s="334" t="e">
        <v>#N/A</v>
      </c>
      <c r="X698" s="313"/>
      <c r="Y698" s="313"/>
      <c r="Z698" s="313"/>
      <c r="AA698" s="313"/>
      <c r="AB698" s="313"/>
      <c r="AC698">
        <v>0</v>
      </c>
    </row>
    <row r="699" spans="1:29" ht="26.25" hidden="1" customHeight="1">
      <c r="A699" s="307"/>
      <c r="B699" s="307"/>
      <c r="C699" s="307"/>
      <c r="D699" s="307"/>
      <c r="E699" s="358"/>
      <c r="F699" s="366"/>
      <c r="G699" s="307"/>
      <c r="H699" s="307"/>
      <c r="I699" s="307"/>
      <c r="J699" s="307"/>
      <c r="K699" s="307"/>
      <c r="L699" s="307"/>
      <c r="M699" s="307"/>
      <c r="N699" s="307"/>
      <c r="O699" s="307"/>
      <c r="P699" s="307"/>
      <c r="Q699" s="307"/>
      <c r="R699" s="307"/>
      <c r="S699" s="307"/>
      <c r="T699" s="307"/>
      <c r="U699" s="307"/>
      <c r="V699" s="314" t="s">
        <v>324</v>
      </c>
      <c r="W699" s="315" t="e">
        <v>#N/A</v>
      </c>
      <c r="X699" s="307"/>
      <c r="Y699" s="307"/>
      <c r="Z699" s="321"/>
      <c r="AA699" s="321"/>
      <c r="AB699" s="321"/>
      <c r="AC699">
        <v>0</v>
      </c>
    </row>
    <row r="700" spans="1:29" ht="26.25" hidden="1" customHeight="1">
      <c r="A700" s="307"/>
      <c r="B700" s="307"/>
      <c r="C700" s="307"/>
      <c r="D700" s="307"/>
      <c r="E700" s="358"/>
      <c r="F700" s="366"/>
      <c r="G700" s="307"/>
      <c r="H700" s="307"/>
      <c r="I700" s="307"/>
      <c r="J700" s="307"/>
      <c r="K700" s="307"/>
      <c r="L700" s="307"/>
      <c r="M700" s="307"/>
      <c r="N700" s="307"/>
      <c r="O700" s="307"/>
      <c r="P700" s="307"/>
      <c r="Q700" s="307"/>
      <c r="R700" s="307"/>
      <c r="S700" s="307"/>
      <c r="T700" s="307"/>
      <c r="U700" s="307"/>
      <c r="V700" s="314" t="s">
        <v>324</v>
      </c>
      <c r="W700" s="315" t="e">
        <v>#N/A</v>
      </c>
      <c r="X700" s="307"/>
      <c r="Y700" s="307"/>
      <c r="Z700" s="321"/>
      <c r="AA700" s="321"/>
      <c r="AB700" s="321"/>
      <c r="AC700">
        <v>0</v>
      </c>
    </row>
    <row r="701" spans="1:29" ht="26.25" hidden="1" customHeight="1">
      <c r="A701" s="307"/>
      <c r="B701" s="307"/>
      <c r="C701" s="307"/>
      <c r="D701" s="307"/>
      <c r="E701" s="358"/>
      <c r="F701" s="366"/>
      <c r="G701" s="307"/>
      <c r="H701" s="307"/>
      <c r="I701" s="307"/>
      <c r="J701" s="307"/>
      <c r="K701" s="307"/>
      <c r="L701" s="307"/>
      <c r="M701" s="307"/>
      <c r="N701" s="307"/>
      <c r="O701" s="307"/>
      <c r="P701" s="307"/>
      <c r="Q701" s="307"/>
      <c r="R701" s="307"/>
      <c r="S701" s="307"/>
      <c r="T701" s="307"/>
      <c r="U701" s="307"/>
      <c r="V701" s="314" t="s">
        <v>324</v>
      </c>
      <c r="W701" s="315" t="e">
        <v>#N/A</v>
      </c>
      <c r="X701" s="307"/>
      <c r="Y701" s="307"/>
      <c r="Z701" s="321"/>
      <c r="AA701" s="321"/>
      <c r="AB701" s="321"/>
      <c r="AC701">
        <v>0</v>
      </c>
    </row>
    <row r="702" spans="1:29" ht="26.25" hidden="1" customHeight="1">
      <c r="A702" s="307"/>
      <c r="B702" s="307"/>
      <c r="C702" s="307"/>
      <c r="D702" s="307"/>
      <c r="E702" s="358"/>
      <c r="F702" s="366"/>
      <c r="G702" s="307"/>
      <c r="H702" s="307"/>
      <c r="I702" s="307"/>
      <c r="J702" s="307"/>
      <c r="K702" s="307"/>
      <c r="L702" s="307"/>
      <c r="M702" s="307"/>
      <c r="N702" s="307"/>
      <c r="O702" s="307"/>
      <c r="P702" s="307"/>
      <c r="Q702" s="307"/>
      <c r="R702" s="307"/>
      <c r="S702" s="307"/>
      <c r="T702" s="307"/>
      <c r="U702" s="307"/>
      <c r="V702" s="314" t="s">
        <v>324</v>
      </c>
      <c r="W702" s="315" t="e">
        <v>#N/A</v>
      </c>
      <c r="X702" s="307"/>
      <c r="Y702" s="307"/>
      <c r="Z702" s="321"/>
      <c r="AA702" s="321"/>
      <c r="AB702" s="321"/>
      <c r="AC702">
        <v>0</v>
      </c>
    </row>
    <row r="703" spans="1:29" ht="26.25" hidden="1" customHeight="1">
      <c r="A703" s="307"/>
      <c r="B703" s="307"/>
      <c r="C703" s="307"/>
      <c r="D703" s="307"/>
      <c r="E703" s="358"/>
      <c r="F703" s="366"/>
      <c r="G703" s="307"/>
      <c r="H703" s="307"/>
      <c r="I703" s="307"/>
      <c r="J703" s="307"/>
      <c r="K703" s="307"/>
      <c r="L703" s="307"/>
      <c r="M703" s="307"/>
      <c r="N703" s="307"/>
      <c r="O703" s="307"/>
      <c r="P703" s="307"/>
      <c r="Q703" s="307"/>
      <c r="R703" s="307"/>
      <c r="S703" s="307"/>
      <c r="T703" s="307"/>
      <c r="U703" s="307"/>
      <c r="V703" s="314" t="s">
        <v>324</v>
      </c>
      <c r="W703" s="315" t="e">
        <v>#N/A</v>
      </c>
      <c r="X703" s="307"/>
      <c r="Y703" s="307"/>
      <c r="Z703" s="321"/>
      <c r="AA703" s="321"/>
      <c r="AB703" s="321"/>
      <c r="AC703">
        <v>0</v>
      </c>
    </row>
    <row r="704" spans="1:29" ht="26.25" hidden="1" customHeight="1">
      <c r="A704" s="307"/>
      <c r="B704" s="307"/>
      <c r="C704" s="307"/>
      <c r="D704" s="307"/>
      <c r="E704" s="358"/>
      <c r="F704" s="366"/>
      <c r="G704" s="307"/>
      <c r="H704" s="307"/>
      <c r="I704" s="307"/>
      <c r="J704" s="307"/>
      <c r="K704" s="307"/>
      <c r="L704" s="307"/>
      <c r="M704" s="307"/>
      <c r="N704" s="307"/>
      <c r="O704" s="307"/>
      <c r="P704" s="307"/>
      <c r="Q704" s="307"/>
      <c r="R704" s="307"/>
      <c r="S704" s="307"/>
      <c r="T704" s="307"/>
      <c r="U704" s="307"/>
      <c r="V704" s="314" t="s">
        <v>324</v>
      </c>
      <c r="W704" s="315" t="e">
        <v>#N/A</v>
      </c>
      <c r="X704" s="307"/>
      <c r="Y704" s="307"/>
      <c r="Z704" s="321"/>
      <c r="AA704" s="321"/>
      <c r="AB704" s="321"/>
      <c r="AC704">
        <v>0</v>
      </c>
    </row>
    <row r="705" spans="1:29" ht="26.25" hidden="1" customHeight="1">
      <c r="A705" s="307"/>
      <c r="B705" s="307"/>
      <c r="C705" s="307"/>
      <c r="D705" s="307"/>
      <c r="E705" s="358"/>
      <c r="F705" s="366"/>
      <c r="G705" s="307"/>
      <c r="H705" s="307"/>
      <c r="I705" s="307"/>
      <c r="J705" s="307"/>
      <c r="K705" s="307"/>
      <c r="L705" s="307"/>
      <c r="M705" s="307"/>
      <c r="N705" s="307"/>
      <c r="O705" s="307"/>
      <c r="P705" s="307"/>
      <c r="Q705" s="307"/>
      <c r="R705" s="307"/>
      <c r="S705" s="307"/>
      <c r="T705" s="307"/>
      <c r="U705" s="307"/>
      <c r="V705" s="314" t="s">
        <v>324</v>
      </c>
      <c r="W705" s="315" t="e">
        <v>#N/A</v>
      </c>
      <c r="X705" s="307"/>
      <c r="Y705" s="307"/>
      <c r="Z705" s="321"/>
      <c r="AA705" s="321"/>
      <c r="AB705" s="321"/>
      <c r="AC705">
        <v>0</v>
      </c>
    </row>
    <row r="706" spans="1:29" ht="26.25" hidden="1" customHeight="1">
      <c r="A706" s="307"/>
      <c r="B706" s="307"/>
      <c r="C706" s="307"/>
      <c r="D706" s="307"/>
      <c r="E706" s="358"/>
      <c r="F706" s="366"/>
      <c r="G706" s="307"/>
      <c r="H706" s="307"/>
      <c r="I706" s="307"/>
      <c r="J706" s="307"/>
      <c r="K706" s="307"/>
      <c r="L706" s="307"/>
      <c r="M706" s="307"/>
      <c r="N706" s="307"/>
      <c r="O706" s="307"/>
      <c r="P706" s="307"/>
      <c r="Q706" s="307"/>
      <c r="R706" s="307"/>
      <c r="S706" s="307"/>
      <c r="T706" s="307"/>
      <c r="U706" s="307"/>
      <c r="V706" s="314" t="s">
        <v>324</v>
      </c>
      <c r="W706" s="315" t="e">
        <v>#N/A</v>
      </c>
      <c r="X706" s="307"/>
      <c r="Y706" s="307"/>
      <c r="Z706" s="321"/>
      <c r="AA706" s="321"/>
      <c r="AB706" s="321"/>
      <c r="AC706">
        <v>0</v>
      </c>
    </row>
    <row r="707" spans="1:29" ht="26.25" hidden="1" customHeight="1">
      <c r="A707" s="307"/>
      <c r="B707" s="307"/>
      <c r="C707" s="307"/>
      <c r="D707" s="307"/>
      <c r="E707" s="358"/>
      <c r="F707" s="366"/>
      <c r="G707" s="307"/>
      <c r="H707" s="307"/>
      <c r="I707" s="307"/>
      <c r="J707" s="307"/>
      <c r="K707" s="307"/>
      <c r="L707" s="307"/>
      <c r="M707" s="307"/>
      <c r="N707" s="307"/>
      <c r="O707" s="307"/>
      <c r="P707" s="307"/>
      <c r="Q707" s="307"/>
      <c r="R707" s="307"/>
      <c r="S707" s="307"/>
      <c r="T707" s="307"/>
      <c r="U707" s="307"/>
      <c r="V707" s="314" t="s">
        <v>324</v>
      </c>
      <c r="W707" s="315" t="e">
        <v>#N/A</v>
      </c>
      <c r="X707" s="307"/>
      <c r="Y707" s="307"/>
      <c r="Z707" s="321"/>
      <c r="AA707" s="321"/>
      <c r="AB707" s="321"/>
      <c r="AC707">
        <v>0</v>
      </c>
    </row>
    <row r="708" spans="1:29" ht="26.25" hidden="1" customHeight="1">
      <c r="A708" s="307"/>
      <c r="B708" s="307"/>
      <c r="C708" s="307"/>
      <c r="D708" s="307"/>
      <c r="E708" s="358"/>
      <c r="F708" s="366"/>
      <c r="G708" s="307"/>
      <c r="H708" s="307"/>
      <c r="I708" s="307"/>
      <c r="J708" s="307"/>
      <c r="K708" s="307"/>
      <c r="L708" s="307"/>
      <c r="M708" s="307"/>
      <c r="N708" s="307"/>
      <c r="O708" s="307"/>
      <c r="P708" s="307"/>
      <c r="Q708" s="307"/>
      <c r="R708" s="307"/>
      <c r="S708" s="307"/>
      <c r="T708" s="307"/>
      <c r="U708" s="307"/>
      <c r="V708" s="314" t="s">
        <v>324</v>
      </c>
      <c r="W708" s="315" t="e">
        <v>#N/A</v>
      </c>
      <c r="X708" s="307"/>
      <c r="Y708" s="307"/>
      <c r="Z708" s="321"/>
      <c r="AA708" s="321"/>
      <c r="AB708" s="321"/>
      <c r="AC708">
        <v>0</v>
      </c>
    </row>
    <row r="709" spans="1:29" ht="26.25" hidden="1" customHeight="1">
      <c r="A709" s="311">
        <v>53</v>
      </c>
      <c r="B709" s="327" t="s">
        <v>750</v>
      </c>
      <c r="C709" s="313"/>
      <c r="D709" s="313"/>
      <c r="E709" s="357"/>
      <c r="F709" s="364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4" t="s">
        <v>750</v>
      </c>
      <c r="W709" s="334" t="e">
        <v>#N/A</v>
      </c>
      <c r="X709" s="313"/>
      <c r="Y709" s="313"/>
      <c r="Z709" s="313"/>
      <c r="AA709" s="313"/>
      <c r="AB709" s="313"/>
      <c r="AC709">
        <v>0</v>
      </c>
    </row>
    <row r="710" spans="1:29" ht="26.25" hidden="1" customHeight="1">
      <c r="A710" s="307"/>
      <c r="B710" s="307"/>
      <c r="C710" s="307"/>
      <c r="D710" s="307"/>
      <c r="E710" s="358"/>
      <c r="F710" s="366"/>
      <c r="G710" s="307"/>
      <c r="H710" s="307"/>
      <c r="I710" s="307"/>
      <c r="J710" s="307"/>
      <c r="K710" s="307"/>
      <c r="L710" s="307"/>
      <c r="M710" s="307"/>
      <c r="N710" s="307"/>
      <c r="O710" s="307"/>
      <c r="P710" s="307"/>
      <c r="Q710" s="307"/>
      <c r="R710" s="307"/>
      <c r="S710" s="307"/>
      <c r="T710" s="307"/>
      <c r="U710" s="307"/>
      <c r="V710" s="314" t="s">
        <v>750</v>
      </c>
      <c r="W710" s="315" t="e">
        <v>#N/A</v>
      </c>
      <c r="X710" s="321"/>
      <c r="Y710" s="307"/>
      <c r="Z710" s="307"/>
      <c r="AA710" s="307"/>
      <c r="AB710" s="307"/>
      <c r="AC710">
        <v>0</v>
      </c>
    </row>
    <row r="711" spans="1:29" ht="26.25" hidden="1" customHeight="1">
      <c r="A711" s="307"/>
      <c r="B711" s="307"/>
      <c r="C711" s="307"/>
      <c r="D711" s="307"/>
      <c r="E711" s="358"/>
      <c r="F711" s="366"/>
      <c r="G711" s="307"/>
      <c r="H711" s="307"/>
      <c r="I711" s="307"/>
      <c r="J711" s="307"/>
      <c r="K711" s="307"/>
      <c r="L711" s="307"/>
      <c r="M711" s="307"/>
      <c r="N711" s="307"/>
      <c r="O711" s="307"/>
      <c r="P711" s="307"/>
      <c r="Q711" s="307"/>
      <c r="R711" s="307"/>
      <c r="S711" s="307"/>
      <c r="T711" s="307"/>
      <c r="U711" s="307"/>
      <c r="V711" s="314" t="s">
        <v>750</v>
      </c>
      <c r="W711" s="315" t="e">
        <v>#N/A</v>
      </c>
      <c r="X711" s="321"/>
      <c r="Y711" s="307"/>
      <c r="Z711" s="307"/>
      <c r="AA711" s="307"/>
      <c r="AB711" s="307"/>
      <c r="AC711">
        <v>0</v>
      </c>
    </row>
    <row r="712" spans="1:29" ht="26.25" hidden="1" customHeight="1">
      <c r="A712" s="307"/>
      <c r="B712" s="307"/>
      <c r="C712" s="307"/>
      <c r="D712" s="307"/>
      <c r="E712" s="358"/>
      <c r="F712" s="366"/>
      <c r="G712" s="307"/>
      <c r="H712" s="307"/>
      <c r="I712" s="307"/>
      <c r="J712" s="307"/>
      <c r="K712" s="307"/>
      <c r="L712" s="307"/>
      <c r="M712" s="307"/>
      <c r="N712" s="307"/>
      <c r="O712" s="307"/>
      <c r="P712" s="307"/>
      <c r="Q712" s="307"/>
      <c r="R712" s="307"/>
      <c r="S712" s="307"/>
      <c r="T712" s="307"/>
      <c r="U712" s="307"/>
      <c r="V712" s="314" t="s">
        <v>750</v>
      </c>
      <c r="W712" s="315" t="e">
        <v>#N/A</v>
      </c>
      <c r="X712" s="321"/>
      <c r="Y712" s="307"/>
      <c r="Z712" s="307"/>
      <c r="AA712" s="307"/>
      <c r="AB712" s="307"/>
      <c r="AC712">
        <v>0</v>
      </c>
    </row>
    <row r="713" spans="1:29" ht="26.25" hidden="1" customHeight="1">
      <c r="A713" s="307"/>
      <c r="B713" s="307"/>
      <c r="C713" s="307"/>
      <c r="D713" s="307"/>
      <c r="E713" s="358"/>
      <c r="F713" s="366"/>
      <c r="G713" s="307"/>
      <c r="H713" s="307"/>
      <c r="I713" s="307"/>
      <c r="J713" s="307"/>
      <c r="K713" s="307"/>
      <c r="L713" s="307"/>
      <c r="M713" s="307"/>
      <c r="N713" s="307"/>
      <c r="O713" s="307"/>
      <c r="P713" s="307"/>
      <c r="Q713" s="307"/>
      <c r="R713" s="307"/>
      <c r="S713" s="307"/>
      <c r="T713" s="307"/>
      <c r="U713" s="307"/>
      <c r="V713" s="314" t="s">
        <v>750</v>
      </c>
      <c r="W713" s="315" t="e">
        <v>#N/A</v>
      </c>
      <c r="X713" s="321"/>
      <c r="Y713" s="307"/>
      <c r="Z713" s="307"/>
      <c r="AA713" s="307"/>
      <c r="AB713" s="307"/>
      <c r="AC713">
        <v>0</v>
      </c>
    </row>
    <row r="714" spans="1:29" ht="26.25" hidden="1" customHeight="1">
      <c r="A714" s="307"/>
      <c r="B714" s="307"/>
      <c r="C714" s="307"/>
      <c r="D714" s="307"/>
      <c r="E714" s="358"/>
      <c r="F714" s="366"/>
      <c r="G714" s="307"/>
      <c r="H714" s="307"/>
      <c r="I714" s="307"/>
      <c r="J714" s="307"/>
      <c r="K714" s="307"/>
      <c r="L714" s="307"/>
      <c r="M714" s="307"/>
      <c r="N714" s="307"/>
      <c r="O714" s="307"/>
      <c r="P714" s="307"/>
      <c r="Q714" s="307"/>
      <c r="R714" s="307"/>
      <c r="S714" s="307"/>
      <c r="T714" s="307"/>
      <c r="U714" s="307"/>
      <c r="V714" s="314" t="s">
        <v>750</v>
      </c>
      <c r="W714" s="315" t="e">
        <v>#N/A</v>
      </c>
      <c r="X714" s="321"/>
      <c r="Y714" s="307"/>
      <c r="Z714" s="307"/>
      <c r="AA714" s="307"/>
      <c r="AB714" s="307"/>
      <c r="AC714">
        <v>0</v>
      </c>
    </row>
    <row r="715" spans="1:29" ht="26.25" hidden="1" customHeight="1">
      <c r="A715" s="307"/>
      <c r="B715" s="307"/>
      <c r="C715" s="307"/>
      <c r="D715" s="307"/>
      <c r="E715" s="358"/>
      <c r="F715" s="366"/>
      <c r="G715" s="307"/>
      <c r="H715" s="307"/>
      <c r="I715" s="307"/>
      <c r="J715" s="307"/>
      <c r="K715" s="307"/>
      <c r="L715" s="307"/>
      <c r="M715" s="307"/>
      <c r="N715" s="307"/>
      <c r="O715" s="307"/>
      <c r="P715" s="307"/>
      <c r="Q715" s="307"/>
      <c r="R715" s="307"/>
      <c r="S715" s="307"/>
      <c r="T715" s="307"/>
      <c r="U715" s="307"/>
      <c r="V715" s="314" t="s">
        <v>750</v>
      </c>
      <c r="W715" s="315" t="e">
        <v>#N/A</v>
      </c>
      <c r="X715" s="321"/>
      <c r="Y715" s="307"/>
      <c r="Z715" s="307"/>
      <c r="AA715" s="307"/>
      <c r="AB715" s="307"/>
      <c r="AC715">
        <v>0</v>
      </c>
    </row>
    <row r="716" spans="1:29" ht="26.25" hidden="1" customHeight="1">
      <c r="A716" s="307"/>
      <c r="B716" s="307"/>
      <c r="C716" s="307"/>
      <c r="D716" s="307"/>
      <c r="E716" s="358"/>
      <c r="F716" s="366"/>
      <c r="G716" s="307"/>
      <c r="H716" s="307"/>
      <c r="I716" s="307"/>
      <c r="J716" s="307"/>
      <c r="K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14" t="s">
        <v>750</v>
      </c>
      <c r="W716" s="315" t="e">
        <v>#N/A</v>
      </c>
      <c r="X716" s="321"/>
      <c r="Y716" s="307"/>
      <c r="Z716" s="307"/>
      <c r="AA716" s="307"/>
      <c r="AB716" s="307"/>
      <c r="AC716">
        <v>0</v>
      </c>
    </row>
    <row r="717" spans="1:29" ht="26.25" hidden="1" customHeight="1">
      <c r="A717" s="307"/>
      <c r="B717" s="307"/>
      <c r="C717" s="307"/>
      <c r="D717" s="307"/>
      <c r="E717" s="358"/>
      <c r="F717" s="366"/>
      <c r="G717" s="307"/>
      <c r="H717" s="307"/>
      <c r="I717" s="307"/>
      <c r="J717" s="307"/>
      <c r="K717" s="307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14" t="s">
        <v>750</v>
      </c>
      <c r="W717" s="315" t="e">
        <v>#N/A</v>
      </c>
      <c r="X717" s="321"/>
      <c r="Y717" s="307"/>
      <c r="Z717" s="307"/>
      <c r="AA717" s="307"/>
      <c r="AB717" s="307"/>
      <c r="AC717">
        <v>0</v>
      </c>
    </row>
    <row r="718" spans="1:29" ht="26.25" hidden="1" customHeight="1">
      <c r="A718" s="307"/>
      <c r="B718" s="307"/>
      <c r="C718" s="307"/>
      <c r="D718" s="307"/>
      <c r="E718" s="358"/>
      <c r="F718" s="366"/>
      <c r="G718" s="307"/>
      <c r="H718" s="307"/>
      <c r="I718" s="307"/>
      <c r="J718" s="307"/>
      <c r="K718" s="307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14" t="s">
        <v>750</v>
      </c>
      <c r="W718" s="315" t="e">
        <v>#N/A</v>
      </c>
      <c r="X718" s="321"/>
      <c r="Y718" s="307"/>
      <c r="Z718" s="307"/>
      <c r="AA718" s="307"/>
      <c r="AB718" s="307"/>
      <c r="AC718">
        <v>0</v>
      </c>
    </row>
    <row r="719" spans="1:29" ht="26.25" hidden="1" customHeight="1">
      <c r="A719" s="307"/>
      <c r="B719" s="307"/>
      <c r="C719" s="307"/>
      <c r="D719" s="307"/>
      <c r="E719" s="358"/>
      <c r="F719" s="366"/>
      <c r="G719" s="307"/>
      <c r="H719" s="307"/>
      <c r="I719" s="307"/>
      <c r="J719" s="307"/>
      <c r="K719" s="307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14" t="s">
        <v>750</v>
      </c>
      <c r="W719" s="315" t="e">
        <v>#N/A</v>
      </c>
      <c r="X719" s="321"/>
      <c r="Y719" s="307"/>
      <c r="Z719" s="307"/>
      <c r="AA719" s="307"/>
      <c r="AB719" s="307"/>
      <c r="AC719">
        <v>0</v>
      </c>
    </row>
    <row r="720" spans="1:29" ht="26.25" hidden="1" customHeight="1">
      <c r="A720" s="307"/>
      <c r="B720" s="307"/>
      <c r="C720" s="307"/>
      <c r="D720" s="307"/>
      <c r="E720" s="358"/>
      <c r="F720" s="366"/>
      <c r="G720" s="307"/>
      <c r="H720" s="307"/>
      <c r="I720" s="307"/>
      <c r="J720" s="307"/>
      <c r="K720" s="307"/>
      <c r="L720" s="307"/>
      <c r="M720" s="307"/>
      <c r="N720" s="307"/>
      <c r="O720" s="307"/>
      <c r="P720" s="307"/>
      <c r="Q720" s="307"/>
      <c r="R720" s="307"/>
      <c r="S720" s="307"/>
      <c r="T720" s="307"/>
      <c r="U720" s="307"/>
      <c r="V720" s="314" t="s">
        <v>750</v>
      </c>
      <c r="W720" s="315" t="e">
        <v>#N/A</v>
      </c>
      <c r="X720" s="321"/>
      <c r="Y720" s="307"/>
      <c r="Z720" s="307"/>
      <c r="AA720" s="307"/>
      <c r="AB720" s="307"/>
      <c r="AC720">
        <v>0</v>
      </c>
    </row>
    <row r="721" spans="1:29" ht="26.25" hidden="1" customHeight="1">
      <c r="A721" s="307"/>
      <c r="B721" s="307"/>
      <c r="C721" s="307"/>
      <c r="D721" s="307"/>
      <c r="E721" s="358"/>
      <c r="F721" s="366"/>
      <c r="G721" s="307"/>
      <c r="H721" s="307"/>
      <c r="I721" s="307"/>
      <c r="J721" s="307"/>
      <c r="K721" s="307"/>
      <c r="L721" s="307"/>
      <c r="M721" s="307"/>
      <c r="N721" s="307"/>
      <c r="O721" s="307"/>
      <c r="P721" s="307"/>
      <c r="Q721" s="307"/>
      <c r="R721" s="307"/>
      <c r="S721" s="307"/>
      <c r="T721" s="307"/>
      <c r="U721" s="307"/>
      <c r="V721" s="314" t="s">
        <v>750</v>
      </c>
      <c r="W721" s="315" t="e">
        <v>#N/A</v>
      </c>
      <c r="X721" s="321"/>
      <c r="Y721" s="307"/>
      <c r="Z721" s="307"/>
      <c r="AA721" s="307"/>
      <c r="AB721" s="307"/>
      <c r="AC721">
        <v>0</v>
      </c>
    </row>
    <row r="722" spans="1:29" ht="26.25" hidden="1" customHeight="1">
      <c r="A722" s="307"/>
      <c r="B722" s="307"/>
      <c r="C722" s="307"/>
      <c r="D722" s="307"/>
      <c r="E722" s="358"/>
      <c r="F722" s="366"/>
      <c r="G722" s="307"/>
      <c r="H722" s="307"/>
      <c r="I722" s="307"/>
      <c r="J722" s="307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  <c r="U722" s="307"/>
      <c r="V722" s="314" t="s">
        <v>750</v>
      </c>
      <c r="W722" s="315" t="e">
        <v>#N/A</v>
      </c>
      <c r="X722" s="321"/>
      <c r="Y722" s="307"/>
      <c r="Z722" s="307"/>
      <c r="AA722" s="307"/>
      <c r="AB722" s="307"/>
      <c r="AC722">
        <v>0</v>
      </c>
    </row>
    <row r="723" spans="1:29" ht="26.25" hidden="1" customHeight="1">
      <c r="A723" s="307"/>
      <c r="B723" s="307"/>
      <c r="C723" s="307"/>
      <c r="D723" s="307"/>
      <c r="E723" s="358"/>
      <c r="F723" s="366"/>
      <c r="G723" s="307"/>
      <c r="H723" s="307"/>
      <c r="I723" s="307"/>
      <c r="J723" s="307"/>
      <c r="K723" s="307"/>
      <c r="L723" s="307"/>
      <c r="M723" s="307"/>
      <c r="N723" s="307"/>
      <c r="O723" s="307"/>
      <c r="P723" s="307"/>
      <c r="Q723" s="307"/>
      <c r="R723" s="307"/>
      <c r="S723" s="307"/>
      <c r="T723" s="307"/>
      <c r="U723" s="307"/>
      <c r="V723" s="314" t="s">
        <v>750</v>
      </c>
      <c r="W723" s="315" t="e">
        <v>#N/A</v>
      </c>
      <c r="X723" s="321"/>
      <c r="Y723" s="307"/>
      <c r="Z723" s="307"/>
      <c r="AA723" s="307"/>
      <c r="AB723" s="307"/>
      <c r="AC723">
        <v>0</v>
      </c>
    </row>
    <row r="724" spans="1:29" ht="26.25" hidden="1" customHeight="1">
      <c r="A724" s="311">
        <v>54</v>
      </c>
      <c r="B724" s="327" t="s">
        <v>751</v>
      </c>
      <c r="C724" s="313"/>
      <c r="D724" s="313"/>
      <c r="E724" s="357"/>
      <c r="F724" s="364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4" t="s">
        <v>751</v>
      </c>
      <c r="W724" s="334" t="e">
        <v>#N/A</v>
      </c>
      <c r="X724" s="313"/>
      <c r="Y724" s="313"/>
      <c r="Z724" s="313"/>
      <c r="AA724" s="313"/>
      <c r="AB724" s="313"/>
      <c r="AC724">
        <v>0</v>
      </c>
    </row>
    <row r="725" spans="1:29" ht="26.25" hidden="1" customHeight="1">
      <c r="A725" s="307"/>
      <c r="B725" s="307"/>
      <c r="C725" s="307"/>
      <c r="D725" s="307"/>
      <c r="E725" s="358"/>
      <c r="F725" s="366"/>
      <c r="G725" s="307"/>
      <c r="H725" s="307"/>
      <c r="I725" s="307"/>
      <c r="J725" s="307"/>
      <c r="K725" s="307"/>
      <c r="L725" s="307"/>
      <c r="M725" s="307"/>
      <c r="N725" s="307"/>
      <c r="O725" s="307"/>
      <c r="P725" s="307"/>
      <c r="Q725" s="307"/>
      <c r="R725" s="307"/>
      <c r="S725" s="307"/>
      <c r="T725" s="307"/>
      <c r="U725" s="307"/>
      <c r="V725" s="314" t="s">
        <v>751</v>
      </c>
      <c r="W725" s="315" t="e">
        <v>#N/A</v>
      </c>
      <c r="X725" s="307"/>
      <c r="Y725" s="307"/>
      <c r="Z725" s="307"/>
      <c r="AA725" s="307"/>
      <c r="AB725" s="307"/>
      <c r="AC725">
        <v>0</v>
      </c>
    </row>
    <row r="726" spans="1:29" ht="26.25" hidden="1" customHeight="1">
      <c r="A726" s="307"/>
      <c r="B726" s="307"/>
      <c r="C726" s="307"/>
      <c r="D726" s="307"/>
      <c r="E726" s="358"/>
      <c r="F726" s="366"/>
      <c r="G726" s="307"/>
      <c r="H726" s="307"/>
      <c r="I726" s="307"/>
      <c r="J726" s="307"/>
      <c r="K726" s="307"/>
      <c r="L726" s="307"/>
      <c r="M726" s="307"/>
      <c r="N726" s="307"/>
      <c r="O726" s="307"/>
      <c r="P726" s="307"/>
      <c r="Q726" s="307"/>
      <c r="R726" s="307"/>
      <c r="S726" s="307"/>
      <c r="T726" s="307"/>
      <c r="U726" s="307"/>
      <c r="V726" s="314" t="s">
        <v>751</v>
      </c>
      <c r="W726" s="315" t="e">
        <v>#N/A</v>
      </c>
      <c r="X726" s="307"/>
      <c r="Y726" s="307"/>
      <c r="Z726" s="307"/>
      <c r="AA726" s="307"/>
      <c r="AB726" s="307"/>
      <c r="AC726">
        <v>0</v>
      </c>
    </row>
    <row r="727" spans="1:29" ht="26.25" hidden="1" customHeight="1">
      <c r="A727" s="307"/>
      <c r="B727" s="307"/>
      <c r="C727" s="307"/>
      <c r="D727" s="307"/>
      <c r="E727" s="358"/>
      <c r="F727" s="366"/>
      <c r="G727" s="307"/>
      <c r="H727" s="307"/>
      <c r="I727" s="307"/>
      <c r="J727" s="307"/>
      <c r="K727" s="307"/>
      <c r="L727" s="307"/>
      <c r="M727" s="307"/>
      <c r="N727" s="307"/>
      <c r="O727" s="307"/>
      <c r="P727" s="307"/>
      <c r="Q727" s="307"/>
      <c r="R727" s="307"/>
      <c r="S727" s="307"/>
      <c r="T727" s="307"/>
      <c r="U727" s="307"/>
      <c r="V727" s="314" t="s">
        <v>751</v>
      </c>
      <c r="W727" s="315" t="e">
        <v>#N/A</v>
      </c>
      <c r="X727" s="307"/>
      <c r="Y727" s="307"/>
      <c r="Z727" s="307"/>
      <c r="AA727" s="307"/>
      <c r="AB727" s="307"/>
      <c r="AC727">
        <v>0</v>
      </c>
    </row>
    <row r="728" spans="1:29" ht="26.25" hidden="1" customHeight="1">
      <c r="A728" s="307"/>
      <c r="B728" s="307"/>
      <c r="C728" s="307"/>
      <c r="D728" s="307"/>
      <c r="E728" s="358"/>
      <c r="F728" s="366"/>
      <c r="G728" s="307"/>
      <c r="H728" s="307"/>
      <c r="I728" s="307"/>
      <c r="J728" s="307"/>
      <c r="K728" s="307"/>
      <c r="L728" s="307"/>
      <c r="M728" s="307"/>
      <c r="N728" s="307"/>
      <c r="O728" s="307"/>
      <c r="P728" s="307"/>
      <c r="Q728" s="307"/>
      <c r="R728" s="307"/>
      <c r="S728" s="307"/>
      <c r="T728" s="307"/>
      <c r="U728" s="307"/>
      <c r="V728" s="314" t="s">
        <v>751</v>
      </c>
      <c r="W728" s="315" t="e">
        <v>#N/A</v>
      </c>
      <c r="X728" s="307"/>
      <c r="Y728" s="307"/>
      <c r="Z728" s="307"/>
      <c r="AA728" s="307"/>
      <c r="AB728" s="307"/>
      <c r="AC728">
        <v>0</v>
      </c>
    </row>
    <row r="729" spans="1:29" ht="26.25" hidden="1" customHeight="1">
      <c r="A729" s="307"/>
      <c r="B729" s="307"/>
      <c r="C729" s="307"/>
      <c r="D729" s="307"/>
      <c r="E729" s="358"/>
      <c r="F729" s="366"/>
      <c r="G729" s="307"/>
      <c r="H729" s="307"/>
      <c r="I729" s="307"/>
      <c r="J729" s="307"/>
      <c r="K729" s="307"/>
      <c r="L729" s="307"/>
      <c r="M729" s="307"/>
      <c r="N729" s="307"/>
      <c r="O729" s="307"/>
      <c r="P729" s="307"/>
      <c r="Q729" s="307"/>
      <c r="R729" s="307"/>
      <c r="S729" s="307"/>
      <c r="T729" s="307"/>
      <c r="U729" s="307"/>
      <c r="V729" s="314" t="s">
        <v>751</v>
      </c>
      <c r="W729" s="315" t="e">
        <v>#N/A</v>
      </c>
      <c r="X729" s="307"/>
      <c r="Y729" s="307"/>
      <c r="Z729" s="307"/>
      <c r="AA729" s="307"/>
      <c r="AB729" s="307"/>
      <c r="AC729">
        <v>0</v>
      </c>
    </row>
    <row r="730" spans="1:29" ht="26.25" hidden="1" customHeight="1">
      <c r="A730" s="307"/>
      <c r="B730" s="307"/>
      <c r="C730" s="307"/>
      <c r="D730" s="307"/>
      <c r="E730" s="358"/>
      <c r="F730" s="366"/>
      <c r="G730" s="307"/>
      <c r="H730" s="307"/>
      <c r="I730" s="307"/>
      <c r="J730" s="307"/>
      <c r="K730" s="307"/>
      <c r="L730" s="307"/>
      <c r="M730" s="307"/>
      <c r="N730" s="307"/>
      <c r="O730" s="307"/>
      <c r="P730" s="307"/>
      <c r="Q730" s="307"/>
      <c r="R730" s="307"/>
      <c r="S730" s="307"/>
      <c r="T730" s="307"/>
      <c r="U730" s="307"/>
      <c r="V730" s="314" t="s">
        <v>751</v>
      </c>
      <c r="W730" s="315" t="e">
        <v>#N/A</v>
      </c>
      <c r="X730" s="307"/>
      <c r="Y730" s="307"/>
      <c r="Z730" s="307"/>
      <c r="AA730" s="307"/>
      <c r="AB730" s="307"/>
      <c r="AC730">
        <v>0</v>
      </c>
    </row>
    <row r="731" spans="1:29" ht="26.25" hidden="1" customHeight="1">
      <c r="A731" s="307"/>
      <c r="B731" s="307"/>
      <c r="C731" s="307"/>
      <c r="D731" s="307"/>
      <c r="E731" s="358"/>
      <c r="F731" s="366"/>
      <c r="G731" s="307"/>
      <c r="H731" s="307"/>
      <c r="I731" s="307"/>
      <c r="J731" s="307"/>
      <c r="K731" s="307"/>
      <c r="L731" s="307"/>
      <c r="M731" s="307"/>
      <c r="N731" s="307"/>
      <c r="O731" s="307"/>
      <c r="P731" s="307"/>
      <c r="Q731" s="307"/>
      <c r="R731" s="307"/>
      <c r="S731" s="307"/>
      <c r="T731" s="307"/>
      <c r="U731" s="307"/>
      <c r="V731" s="314" t="s">
        <v>751</v>
      </c>
      <c r="W731" s="315" t="e">
        <v>#N/A</v>
      </c>
      <c r="X731" s="307"/>
      <c r="Y731" s="307"/>
      <c r="Z731" s="307"/>
      <c r="AA731" s="307"/>
      <c r="AB731" s="307"/>
      <c r="AC731">
        <v>0</v>
      </c>
    </row>
    <row r="732" spans="1:29" ht="26.25" hidden="1" customHeight="1">
      <c r="A732" s="307"/>
      <c r="B732" s="307"/>
      <c r="C732" s="307"/>
      <c r="D732" s="307"/>
      <c r="E732" s="358"/>
      <c r="F732" s="366"/>
      <c r="G732" s="307"/>
      <c r="H732" s="307"/>
      <c r="I732" s="307"/>
      <c r="J732" s="307"/>
      <c r="K732" s="307"/>
      <c r="L732" s="307"/>
      <c r="M732" s="307"/>
      <c r="N732" s="307"/>
      <c r="O732" s="307"/>
      <c r="P732" s="307"/>
      <c r="Q732" s="307"/>
      <c r="R732" s="307"/>
      <c r="S732" s="307"/>
      <c r="T732" s="307"/>
      <c r="U732" s="307"/>
      <c r="V732" s="314" t="s">
        <v>751</v>
      </c>
      <c r="W732" s="315" t="e">
        <v>#N/A</v>
      </c>
      <c r="X732" s="307"/>
      <c r="Y732" s="307"/>
      <c r="Z732" s="307"/>
      <c r="AA732" s="307"/>
      <c r="AB732" s="307"/>
      <c r="AC732">
        <v>0</v>
      </c>
    </row>
    <row r="733" spans="1:29" ht="26.25" hidden="1" customHeight="1">
      <c r="A733" s="307"/>
      <c r="B733" s="307"/>
      <c r="C733" s="307"/>
      <c r="D733" s="307"/>
      <c r="E733" s="358"/>
      <c r="F733" s="366"/>
      <c r="G733" s="307"/>
      <c r="H733" s="307"/>
      <c r="I733" s="307"/>
      <c r="J733" s="307"/>
      <c r="K733" s="307"/>
      <c r="L733" s="307"/>
      <c r="M733" s="307"/>
      <c r="N733" s="307"/>
      <c r="O733" s="307"/>
      <c r="P733" s="307"/>
      <c r="Q733" s="307"/>
      <c r="R733" s="307"/>
      <c r="S733" s="307"/>
      <c r="T733" s="307"/>
      <c r="U733" s="307"/>
      <c r="V733" s="314" t="s">
        <v>751</v>
      </c>
      <c r="W733" s="315" t="e">
        <v>#N/A</v>
      </c>
      <c r="X733" s="307"/>
      <c r="Y733" s="307"/>
      <c r="Z733" s="307"/>
      <c r="AA733" s="307"/>
      <c r="AB733" s="307"/>
      <c r="AC733">
        <v>0</v>
      </c>
    </row>
    <row r="734" spans="1:29" ht="26.25" hidden="1" customHeight="1">
      <c r="A734" s="307"/>
      <c r="B734" s="307"/>
      <c r="C734" s="307"/>
      <c r="D734" s="307"/>
      <c r="E734" s="358"/>
      <c r="F734" s="366"/>
      <c r="G734" s="307"/>
      <c r="H734" s="307"/>
      <c r="I734" s="307"/>
      <c r="J734" s="307"/>
      <c r="K734" s="307"/>
      <c r="L734" s="307"/>
      <c r="M734" s="307"/>
      <c r="N734" s="307"/>
      <c r="O734" s="307"/>
      <c r="P734" s="307"/>
      <c r="Q734" s="307"/>
      <c r="R734" s="307"/>
      <c r="S734" s="307"/>
      <c r="T734" s="307"/>
      <c r="U734" s="307"/>
      <c r="V734" s="314" t="s">
        <v>751</v>
      </c>
      <c r="W734" s="315" t="e">
        <v>#N/A</v>
      </c>
      <c r="X734" s="307"/>
      <c r="Y734" s="307"/>
      <c r="Z734" s="307"/>
      <c r="AA734" s="307"/>
      <c r="AB734" s="307"/>
      <c r="AC734">
        <v>0</v>
      </c>
    </row>
    <row r="735" spans="1:29" ht="26.25" hidden="1" customHeight="1">
      <c r="A735" s="307"/>
      <c r="B735" s="307"/>
      <c r="C735" s="307"/>
      <c r="D735" s="307"/>
      <c r="E735" s="358"/>
      <c r="F735" s="366"/>
      <c r="G735" s="307"/>
      <c r="H735" s="307"/>
      <c r="I735" s="307"/>
      <c r="J735" s="307"/>
      <c r="K735" s="307"/>
      <c r="L735" s="307"/>
      <c r="M735" s="307"/>
      <c r="N735" s="307"/>
      <c r="O735" s="307"/>
      <c r="P735" s="307"/>
      <c r="Q735" s="307"/>
      <c r="R735" s="307"/>
      <c r="S735" s="307"/>
      <c r="T735" s="307"/>
      <c r="U735" s="307"/>
      <c r="V735" s="314" t="s">
        <v>751</v>
      </c>
      <c r="W735" s="315" t="e">
        <v>#N/A</v>
      </c>
      <c r="X735" s="307"/>
      <c r="Y735" s="307"/>
      <c r="Z735" s="307"/>
      <c r="AA735" s="307"/>
      <c r="AB735" s="307"/>
      <c r="AC735">
        <v>0</v>
      </c>
    </row>
    <row r="736" spans="1:29" ht="26.25" hidden="1" customHeight="1">
      <c r="A736" s="307"/>
      <c r="B736" s="307"/>
      <c r="C736" s="307"/>
      <c r="D736" s="307"/>
      <c r="E736" s="362"/>
      <c r="F736" s="367"/>
      <c r="G736" s="321"/>
      <c r="H736" s="321"/>
      <c r="I736" s="321"/>
      <c r="J736" s="307"/>
      <c r="K736" s="307"/>
      <c r="L736" s="307"/>
      <c r="M736" s="307"/>
      <c r="N736" s="307"/>
      <c r="O736" s="307"/>
      <c r="P736" s="307"/>
      <c r="Q736" s="307"/>
      <c r="R736" s="307"/>
      <c r="S736" s="307"/>
      <c r="T736" s="307"/>
      <c r="U736" s="307"/>
      <c r="V736" s="314" t="s">
        <v>751</v>
      </c>
      <c r="W736" s="315" t="e">
        <v>#N/A</v>
      </c>
      <c r="X736" s="307"/>
      <c r="Y736" s="307"/>
      <c r="Z736" s="307"/>
      <c r="AA736" s="307"/>
      <c r="AB736" s="307"/>
      <c r="AC736">
        <v>0</v>
      </c>
    </row>
    <row r="737" spans="1:29" ht="26.25" hidden="1" customHeight="1">
      <c r="A737" s="311">
        <v>55</v>
      </c>
      <c r="B737" s="340" t="s">
        <v>752</v>
      </c>
      <c r="C737" s="313"/>
      <c r="D737" s="313"/>
      <c r="E737" s="357"/>
      <c r="F737" s="364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4" t="s">
        <v>752</v>
      </c>
      <c r="W737" s="334" t="e">
        <v>#N/A</v>
      </c>
      <c r="X737" s="313"/>
      <c r="Y737" s="313"/>
      <c r="Z737" s="313"/>
      <c r="AA737" s="313"/>
      <c r="AB737" s="313"/>
      <c r="AC737">
        <v>0</v>
      </c>
    </row>
    <row r="738" spans="1:29" ht="26.25" hidden="1" customHeight="1">
      <c r="A738" s="307"/>
      <c r="B738" s="307"/>
      <c r="C738" s="307"/>
      <c r="D738" s="307"/>
      <c r="E738" s="358"/>
      <c r="F738" s="366"/>
      <c r="G738" s="307"/>
      <c r="H738" s="307"/>
      <c r="I738" s="307"/>
      <c r="J738" s="307"/>
      <c r="K738" s="307"/>
      <c r="L738" s="307"/>
      <c r="M738" s="307"/>
      <c r="N738" s="307"/>
      <c r="O738" s="307"/>
      <c r="P738" s="307"/>
      <c r="Q738" s="307"/>
      <c r="R738" s="307"/>
      <c r="S738" s="307"/>
      <c r="T738" s="307"/>
      <c r="U738" s="307"/>
      <c r="V738" s="314" t="s">
        <v>752</v>
      </c>
      <c r="W738" s="315" t="e">
        <v>#N/A</v>
      </c>
      <c r="X738" s="307"/>
      <c r="Y738" s="307"/>
      <c r="Z738" s="307"/>
      <c r="AA738" s="307"/>
      <c r="AB738" s="307"/>
      <c r="AC738">
        <v>0</v>
      </c>
    </row>
    <row r="739" spans="1:29" ht="26.25" hidden="1" customHeight="1">
      <c r="A739" s="307"/>
      <c r="B739" s="307"/>
      <c r="C739" s="307"/>
      <c r="D739" s="307"/>
      <c r="E739" s="358"/>
      <c r="F739" s="366"/>
      <c r="G739" s="307"/>
      <c r="H739" s="307"/>
      <c r="I739" s="307"/>
      <c r="J739" s="307"/>
      <c r="K739" s="307"/>
      <c r="L739" s="307"/>
      <c r="M739" s="307"/>
      <c r="N739" s="307"/>
      <c r="O739" s="307"/>
      <c r="P739" s="307"/>
      <c r="Q739" s="307"/>
      <c r="R739" s="307"/>
      <c r="S739" s="307"/>
      <c r="T739" s="307"/>
      <c r="U739" s="307"/>
      <c r="V739" s="314" t="s">
        <v>752</v>
      </c>
      <c r="W739" s="315" t="e">
        <v>#N/A</v>
      </c>
      <c r="X739" s="307"/>
      <c r="Y739" s="307"/>
      <c r="Z739" s="307"/>
      <c r="AA739" s="307"/>
      <c r="AB739" s="307"/>
      <c r="AC739">
        <v>0</v>
      </c>
    </row>
    <row r="740" spans="1:29" ht="26.25" hidden="1" customHeight="1">
      <c r="A740" s="307"/>
      <c r="B740" s="307"/>
      <c r="C740" s="307"/>
      <c r="D740" s="307"/>
      <c r="E740" s="358"/>
      <c r="F740" s="366"/>
      <c r="G740" s="307"/>
      <c r="H740" s="307"/>
      <c r="I740" s="307"/>
      <c r="J740" s="307"/>
      <c r="K740" s="307"/>
      <c r="L740" s="307"/>
      <c r="M740" s="307"/>
      <c r="N740" s="307"/>
      <c r="O740" s="307"/>
      <c r="P740" s="307"/>
      <c r="Q740" s="307"/>
      <c r="R740" s="307"/>
      <c r="S740" s="307"/>
      <c r="T740" s="307"/>
      <c r="U740" s="307"/>
      <c r="V740" s="314" t="s">
        <v>752</v>
      </c>
      <c r="W740" s="315" t="e">
        <v>#N/A</v>
      </c>
      <c r="X740" s="307"/>
      <c r="Y740" s="307"/>
      <c r="Z740" s="307"/>
      <c r="AA740" s="307"/>
      <c r="AB740" s="307"/>
      <c r="AC740">
        <v>0</v>
      </c>
    </row>
    <row r="741" spans="1:29" ht="26.25" hidden="1" customHeight="1">
      <c r="A741" s="321"/>
      <c r="B741" s="321"/>
      <c r="C741" s="321"/>
      <c r="D741" s="321"/>
      <c r="E741" s="362"/>
      <c r="F741" s="367"/>
      <c r="G741" s="321"/>
      <c r="H741" s="321"/>
      <c r="I741" s="321"/>
      <c r="J741" s="321"/>
      <c r="K741" s="321"/>
      <c r="L741" s="321"/>
      <c r="M741" s="321"/>
      <c r="N741" s="321"/>
      <c r="O741" s="321"/>
      <c r="P741" s="321"/>
      <c r="Q741" s="321"/>
      <c r="R741" s="321"/>
      <c r="S741" s="321"/>
      <c r="T741" s="321"/>
      <c r="U741" s="321"/>
      <c r="V741" s="314" t="s">
        <v>752</v>
      </c>
      <c r="W741" s="315" t="e">
        <v>#N/A</v>
      </c>
      <c r="X741" s="307"/>
      <c r="Y741" s="307"/>
      <c r="Z741" s="307"/>
      <c r="AA741" s="307"/>
      <c r="AB741" s="307"/>
      <c r="AC741">
        <v>0</v>
      </c>
    </row>
    <row r="742" spans="1:29" ht="26.25" hidden="1" customHeight="1">
      <c r="A742" s="307"/>
      <c r="B742" s="307"/>
      <c r="C742" s="307"/>
      <c r="D742" s="307"/>
      <c r="E742" s="358"/>
      <c r="F742" s="366"/>
      <c r="G742" s="307"/>
      <c r="H742" s="307"/>
      <c r="I742" s="307"/>
      <c r="J742" s="307"/>
      <c r="K742" s="307"/>
      <c r="L742" s="307"/>
      <c r="M742" s="307"/>
      <c r="N742" s="307"/>
      <c r="O742" s="307"/>
      <c r="P742" s="307"/>
      <c r="Q742" s="307"/>
      <c r="R742" s="307"/>
      <c r="S742" s="307"/>
      <c r="T742" s="307"/>
      <c r="U742" s="307"/>
      <c r="V742" s="314" t="s">
        <v>752</v>
      </c>
      <c r="W742" s="315" t="e">
        <v>#N/A</v>
      </c>
      <c r="X742" s="307"/>
      <c r="Y742" s="307"/>
      <c r="Z742" s="307"/>
      <c r="AA742" s="307"/>
      <c r="AB742" s="307"/>
      <c r="AC742">
        <v>0</v>
      </c>
    </row>
    <row r="743" spans="1:29" ht="26.25" hidden="1" customHeight="1">
      <c r="A743" s="307"/>
      <c r="B743" s="307"/>
      <c r="C743" s="307"/>
      <c r="D743" s="307"/>
      <c r="E743" s="358"/>
      <c r="F743" s="366"/>
      <c r="G743" s="307"/>
      <c r="H743" s="307"/>
      <c r="I743" s="307"/>
      <c r="J743" s="307"/>
      <c r="K743" s="307"/>
      <c r="L743" s="307"/>
      <c r="M743" s="307"/>
      <c r="N743" s="307"/>
      <c r="O743" s="307"/>
      <c r="P743" s="307"/>
      <c r="Q743" s="307"/>
      <c r="R743" s="307"/>
      <c r="S743" s="307"/>
      <c r="T743" s="307"/>
      <c r="U743" s="307"/>
      <c r="V743" s="314" t="s">
        <v>752</v>
      </c>
      <c r="W743" s="315" t="e">
        <v>#N/A</v>
      </c>
      <c r="X743" s="307"/>
      <c r="Y743" s="307"/>
      <c r="Z743" s="307"/>
      <c r="AA743" s="307"/>
      <c r="AB743" s="307"/>
      <c r="AC743">
        <v>0</v>
      </c>
    </row>
    <row r="744" spans="1:29" ht="26.25" hidden="1" customHeight="1">
      <c r="A744" s="307"/>
      <c r="B744" s="307"/>
      <c r="C744" s="307"/>
      <c r="D744" s="307"/>
      <c r="E744" s="358"/>
      <c r="F744" s="366"/>
      <c r="G744" s="307"/>
      <c r="H744" s="307"/>
      <c r="I744" s="307"/>
      <c r="J744" s="307"/>
      <c r="K744" s="307"/>
      <c r="L744" s="307"/>
      <c r="M744" s="307"/>
      <c r="N744" s="307"/>
      <c r="O744" s="307"/>
      <c r="P744" s="307"/>
      <c r="Q744" s="307"/>
      <c r="R744" s="307"/>
      <c r="S744" s="307"/>
      <c r="T744" s="307"/>
      <c r="U744" s="307"/>
      <c r="V744" s="314" t="s">
        <v>752</v>
      </c>
      <c r="W744" s="315" t="e">
        <v>#N/A</v>
      </c>
      <c r="X744" s="307"/>
      <c r="Y744" s="307"/>
      <c r="Z744" s="307"/>
      <c r="AA744" s="307"/>
      <c r="AB744" s="307"/>
      <c r="AC744">
        <v>0</v>
      </c>
    </row>
    <row r="745" spans="1:29" ht="26.25" hidden="1" customHeight="1">
      <c r="A745" s="307"/>
      <c r="B745" s="307"/>
      <c r="C745" s="307"/>
      <c r="D745" s="307"/>
      <c r="E745" s="358"/>
      <c r="F745" s="366"/>
      <c r="G745" s="307"/>
      <c r="H745" s="307"/>
      <c r="I745" s="307"/>
      <c r="J745" s="307"/>
      <c r="K745" s="307"/>
      <c r="L745" s="307"/>
      <c r="M745" s="307"/>
      <c r="N745" s="307"/>
      <c r="O745" s="307"/>
      <c r="P745" s="307"/>
      <c r="Q745" s="307"/>
      <c r="R745" s="307"/>
      <c r="S745" s="307"/>
      <c r="T745" s="307"/>
      <c r="U745" s="307"/>
      <c r="V745" s="314" t="s">
        <v>752</v>
      </c>
      <c r="W745" s="315" t="e">
        <v>#N/A</v>
      </c>
      <c r="X745" s="307"/>
      <c r="Y745" s="307"/>
      <c r="Z745" s="307"/>
      <c r="AA745" s="307"/>
      <c r="AB745" s="307"/>
      <c r="AC745">
        <v>0</v>
      </c>
    </row>
    <row r="746" spans="1:29" ht="26.25" hidden="1" customHeight="1">
      <c r="A746" s="307"/>
      <c r="B746" s="307"/>
      <c r="C746" s="307"/>
      <c r="D746" s="307"/>
      <c r="E746" s="358"/>
      <c r="F746" s="366"/>
      <c r="G746" s="307"/>
      <c r="H746" s="307"/>
      <c r="I746" s="307"/>
      <c r="J746" s="307"/>
      <c r="K746" s="307"/>
      <c r="L746" s="307"/>
      <c r="M746" s="307"/>
      <c r="N746" s="307"/>
      <c r="O746" s="307"/>
      <c r="P746" s="307"/>
      <c r="Q746" s="307"/>
      <c r="R746" s="307"/>
      <c r="S746" s="307"/>
      <c r="T746" s="307"/>
      <c r="U746" s="307"/>
      <c r="V746" s="314" t="s">
        <v>752</v>
      </c>
      <c r="W746" s="315" t="e">
        <v>#N/A</v>
      </c>
      <c r="X746" s="307"/>
      <c r="Y746" s="307"/>
      <c r="Z746" s="307"/>
      <c r="AA746" s="307"/>
      <c r="AB746" s="307"/>
      <c r="AC746">
        <v>0</v>
      </c>
    </row>
    <row r="747" spans="1:29" ht="26.25" hidden="1" customHeight="1">
      <c r="A747" s="307"/>
      <c r="B747" s="307"/>
      <c r="C747" s="307"/>
      <c r="D747" s="307"/>
      <c r="E747" s="358"/>
      <c r="F747" s="366"/>
      <c r="G747" s="307"/>
      <c r="H747" s="307"/>
      <c r="I747" s="307"/>
      <c r="J747" s="307"/>
      <c r="K747" s="307"/>
      <c r="L747" s="307"/>
      <c r="M747" s="307"/>
      <c r="N747" s="307"/>
      <c r="O747" s="307"/>
      <c r="P747" s="307"/>
      <c r="Q747" s="307"/>
      <c r="R747" s="307"/>
      <c r="S747" s="307"/>
      <c r="T747" s="307"/>
      <c r="U747" s="307"/>
      <c r="V747" s="314" t="s">
        <v>752</v>
      </c>
      <c r="W747" s="315" t="e">
        <v>#N/A</v>
      </c>
      <c r="X747" s="307"/>
      <c r="Y747" s="307"/>
      <c r="Z747" s="307"/>
      <c r="AA747" s="307"/>
      <c r="AB747" s="307"/>
      <c r="AC747">
        <v>0</v>
      </c>
    </row>
    <row r="748" spans="1:29" ht="26.25" hidden="1" customHeight="1">
      <c r="A748" s="307"/>
      <c r="B748" s="307"/>
      <c r="C748" s="307"/>
      <c r="D748" s="307"/>
      <c r="E748" s="358"/>
      <c r="F748" s="366"/>
      <c r="G748" s="307"/>
      <c r="H748" s="307"/>
      <c r="I748" s="307"/>
      <c r="J748" s="307"/>
      <c r="K748" s="307"/>
      <c r="L748" s="307"/>
      <c r="M748" s="307"/>
      <c r="N748" s="307"/>
      <c r="O748" s="307"/>
      <c r="P748" s="307"/>
      <c r="Q748" s="307"/>
      <c r="R748" s="307"/>
      <c r="S748" s="307"/>
      <c r="T748" s="307"/>
      <c r="U748" s="307"/>
      <c r="V748" s="314" t="s">
        <v>752</v>
      </c>
      <c r="W748" s="315" t="e">
        <v>#N/A</v>
      </c>
      <c r="X748" s="307"/>
      <c r="Y748" s="307"/>
      <c r="Z748" s="307"/>
      <c r="AA748" s="307"/>
      <c r="AB748" s="307"/>
      <c r="AC748">
        <v>0</v>
      </c>
    </row>
    <row r="749" spans="1:29" ht="26.25" hidden="1" customHeight="1">
      <c r="A749" s="307"/>
      <c r="B749" s="307"/>
      <c r="C749" s="307"/>
      <c r="D749" s="307"/>
      <c r="E749" s="358"/>
      <c r="F749" s="366"/>
      <c r="G749" s="307"/>
      <c r="H749" s="307"/>
      <c r="I749" s="307"/>
      <c r="J749" s="307"/>
      <c r="K749" s="307"/>
      <c r="L749" s="307"/>
      <c r="M749" s="307"/>
      <c r="N749" s="307"/>
      <c r="O749" s="307"/>
      <c r="P749" s="307"/>
      <c r="Q749" s="307"/>
      <c r="R749" s="307"/>
      <c r="S749" s="307"/>
      <c r="T749" s="307"/>
      <c r="U749" s="307"/>
      <c r="V749" s="314" t="s">
        <v>752</v>
      </c>
      <c r="W749" s="315" t="e">
        <v>#N/A</v>
      </c>
      <c r="X749" s="307"/>
      <c r="Y749" s="307"/>
      <c r="Z749" s="307"/>
      <c r="AA749" s="307"/>
      <c r="AB749" s="307"/>
      <c r="AC749">
        <v>0</v>
      </c>
    </row>
    <row r="750" spans="1:29" ht="26.25" hidden="1" customHeight="1">
      <c r="A750" s="307"/>
      <c r="B750" s="307"/>
      <c r="C750" s="307"/>
      <c r="D750" s="307"/>
      <c r="E750" s="358"/>
      <c r="F750" s="366"/>
      <c r="G750" s="307"/>
      <c r="H750" s="307"/>
      <c r="I750" s="307"/>
      <c r="J750" s="307"/>
      <c r="K750" s="307"/>
      <c r="L750" s="307"/>
      <c r="M750" s="307"/>
      <c r="N750" s="307"/>
      <c r="O750" s="307"/>
      <c r="P750" s="307"/>
      <c r="Q750" s="307"/>
      <c r="R750" s="307"/>
      <c r="S750" s="307"/>
      <c r="T750" s="307"/>
      <c r="U750" s="307"/>
      <c r="V750" s="314" t="s">
        <v>752</v>
      </c>
      <c r="W750" s="315" t="e">
        <v>#N/A</v>
      </c>
      <c r="X750" s="307"/>
      <c r="Y750" s="307"/>
      <c r="Z750" s="307"/>
      <c r="AA750" s="307"/>
      <c r="AB750" s="307"/>
      <c r="AC750">
        <v>0</v>
      </c>
    </row>
    <row r="751" spans="1:29" ht="26.25" hidden="1" customHeight="1">
      <c r="A751" s="307"/>
      <c r="B751" s="307"/>
      <c r="C751" s="307"/>
      <c r="D751" s="307"/>
      <c r="E751" s="358"/>
      <c r="F751" s="366"/>
      <c r="G751" s="307"/>
      <c r="H751" s="307"/>
      <c r="I751" s="307"/>
      <c r="J751" s="307"/>
      <c r="K751" s="307"/>
      <c r="L751" s="307"/>
      <c r="M751" s="307"/>
      <c r="N751" s="307"/>
      <c r="O751" s="307"/>
      <c r="P751" s="307"/>
      <c r="Q751" s="307"/>
      <c r="R751" s="307"/>
      <c r="S751" s="307"/>
      <c r="T751" s="307"/>
      <c r="U751" s="307"/>
      <c r="V751" s="314" t="s">
        <v>752</v>
      </c>
      <c r="W751" s="315" t="e">
        <v>#N/A</v>
      </c>
      <c r="X751" s="307"/>
      <c r="Y751" s="307"/>
      <c r="Z751" s="307"/>
      <c r="AA751" s="307"/>
      <c r="AB751" s="307"/>
      <c r="AC751">
        <v>0</v>
      </c>
    </row>
    <row r="752" spans="1:29" ht="26.25" hidden="1" customHeight="1">
      <c r="A752" s="311">
        <v>56</v>
      </c>
      <c r="B752" s="340" t="s">
        <v>753</v>
      </c>
      <c r="C752" s="313"/>
      <c r="D752" s="313"/>
      <c r="E752" s="357"/>
      <c r="F752" s="364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4" t="s">
        <v>753</v>
      </c>
      <c r="W752" s="334" t="e">
        <v>#N/A</v>
      </c>
      <c r="X752" s="313"/>
      <c r="Y752" s="313"/>
      <c r="Z752" s="313"/>
      <c r="AA752" s="313"/>
      <c r="AB752" s="313"/>
      <c r="AC752">
        <v>0</v>
      </c>
    </row>
    <row r="753" spans="1:29" ht="26.25" hidden="1" customHeight="1">
      <c r="A753" s="307"/>
      <c r="B753" s="307"/>
      <c r="C753" s="307"/>
      <c r="D753" s="307"/>
      <c r="E753" s="358"/>
      <c r="F753" s="366"/>
      <c r="G753" s="307"/>
      <c r="H753" s="307"/>
      <c r="I753" s="307"/>
      <c r="J753" s="307"/>
      <c r="K753" s="307"/>
      <c r="L753" s="307"/>
      <c r="M753" s="307"/>
      <c r="N753" s="307"/>
      <c r="O753" s="307"/>
      <c r="P753" s="307"/>
      <c r="Q753" s="307"/>
      <c r="R753" s="307"/>
      <c r="S753" s="307"/>
      <c r="T753" s="307"/>
      <c r="U753" s="307"/>
      <c r="V753" s="314" t="s">
        <v>753</v>
      </c>
      <c r="W753" s="315" t="e">
        <v>#N/A</v>
      </c>
      <c r="X753" s="307"/>
      <c r="Y753" s="307"/>
      <c r="Z753" s="307"/>
      <c r="AA753" s="307"/>
      <c r="AB753" s="307"/>
      <c r="AC753">
        <v>0</v>
      </c>
    </row>
    <row r="754" spans="1:29" ht="26.25" hidden="1" customHeight="1">
      <c r="A754" s="307"/>
      <c r="B754" s="307"/>
      <c r="C754" s="307"/>
      <c r="D754" s="307"/>
      <c r="E754" s="358"/>
      <c r="F754" s="366"/>
      <c r="G754" s="307"/>
      <c r="H754" s="307"/>
      <c r="I754" s="307"/>
      <c r="J754" s="307"/>
      <c r="K754" s="307"/>
      <c r="L754" s="307"/>
      <c r="M754" s="307"/>
      <c r="N754" s="307"/>
      <c r="O754" s="307"/>
      <c r="P754" s="307"/>
      <c r="Q754" s="307"/>
      <c r="R754" s="307"/>
      <c r="S754" s="307"/>
      <c r="T754" s="307"/>
      <c r="U754" s="307"/>
      <c r="V754" s="314" t="s">
        <v>753</v>
      </c>
      <c r="W754" s="315" t="e">
        <v>#N/A</v>
      </c>
      <c r="X754" s="307"/>
      <c r="Y754" s="307"/>
      <c r="Z754" s="307"/>
      <c r="AA754" s="307"/>
      <c r="AB754" s="307"/>
      <c r="AC754">
        <v>0</v>
      </c>
    </row>
    <row r="755" spans="1:29" ht="26.25" hidden="1" customHeight="1">
      <c r="A755" s="307"/>
      <c r="B755" s="307"/>
      <c r="C755" s="307"/>
      <c r="D755" s="307"/>
      <c r="E755" s="358"/>
      <c r="F755" s="366"/>
      <c r="G755" s="307"/>
      <c r="H755" s="307"/>
      <c r="I755" s="307"/>
      <c r="J755" s="307"/>
      <c r="K755" s="307"/>
      <c r="L755" s="307"/>
      <c r="M755" s="307"/>
      <c r="N755" s="307"/>
      <c r="O755" s="307"/>
      <c r="P755" s="307"/>
      <c r="Q755" s="307"/>
      <c r="R755" s="307"/>
      <c r="S755" s="307"/>
      <c r="T755" s="307"/>
      <c r="U755" s="307"/>
      <c r="V755" s="314" t="s">
        <v>753</v>
      </c>
      <c r="W755" s="315" t="e">
        <v>#N/A</v>
      </c>
      <c r="X755" s="307"/>
      <c r="Y755" s="307"/>
      <c r="Z755" s="307"/>
      <c r="AA755" s="307"/>
      <c r="AB755" s="307"/>
      <c r="AC755">
        <v>0</v>
      </c>
    </row>
    <row r="756" spans="1:29" ht="26.25" hidden="1" customHeight="1">
      <c r="A756" s="307"/>
      <c r="B756" s="307"/>
      <c r="C756" s="307"/>
      <c r="D756" s="307"/>
      <c r="E756" s="358"/>
      <c r="F756" s="366"/>
      <c r="G756" s="307"/>
      <c r="H756" s="307"/>
      <c r="I756" s="307"/>
      <c r="J756" s="307"/>
      <c r="K756" s="307"/>
      <c r="L756" s="307"/>
      <c r="M756" s="307"/>
      <c r="N756" s="307"/>
      <c r="O756" s="307"/>
      <c r="P756" s="307"/>
      <c r="Q756" s="307"/>
      <c r="R756" s="307"/>
      <c r="S756" s="307"/>
      <c r="T756" s="307"/>
      <c r="U756" s="307"/>
      <c r="V756" s="314" t="s">
        <v>753</v>
      </c>
      <c r="W756" s="315" t="e">
        <v>#N/A</v>
      </c>
      <c r="X756" s="307"/>
      <c r="Y756" s="307"/>
      <c r="Z756" s="307"/>
      <c r="AA756" s="307"/>
      <c r="AB756" s="307"/>
      <c r="AC756">
        <v>0</v>
      </c>
    </row>
    <row r="757" spans="1:29" ht="26.25" hidden="1" customHeight="1">
      <c r="A757" s="307"/>
      <c r="B757" s="307"/>
      <c r="C757" s="307"/>
      <c r="D757" s="307"/>
      <c r="E757" s="358"/>
      <c r="F757" s="366"/>
      <c r="G757" s="307"/>
      <c r="H757" s="307"/>
      <c r="I757" s="307"/>
      <c r="J757" s="307"/>
      <c r="K757" s="307"/>
      <c r="L757" s="307"/>
      <c r="M757" s="307"/>
      <c r="N757" s="307"/>
      <c r="O757" s="307"/>
      <c r="P757" s="307"/>
      <c r="Q757" s="307"/>
      <c r="R757" s="307"/>
      <c r="S757" s="307"/>
      <c r="T757" s="307"/>
      <c r="U757" s="307"/>
      <c r="V757" s="314" t="s">
        <v>753</v>
      </c>
      <c r="W757" s="315" t="e">
        <v>#N/A</v>
      </c>
      <c r="X757" s="307"/>
      <c r="Y757" s="307"/>
      <c r="Z757" s="307"/>
      <c r="AA757" s="307"/>
      <c r="AB757" s="307"/>
      <c r="AC757">
        <v>0</v>
      </c>
    </row>
    <row r="758" spans="1:29" ht="26.25" hidden="1" customHeight="1">
      <c r="A758" s="307"/>
      <c r="B758" s="307"/>
      <c r="C758" s="307"/>
      <c r="D758" s="307"/>
      <c r="E758" s="358"/>
      <c r="F758" s="366"/>
      <c r="G758" s="307"/>
      <c r="H758" s="307"/>
      <c r="I758" s="307"/>
      <c r="J758" s="307"/>
      <c r="K758" s="307"/>
      <c r="L758" s="307"/>
      <c r="M758" s="307"/>
      <c r="N758" s="307"/>
      <c r="O758" s="307"/>
      <c r="P758" s="307"/>
      <c r="Q758" s="307"/>
      <c r="R758" s="307"/>
      <c r="S758" s="307"/>
      <c r="T758" s="307"/>
      <c r="U758" s="307"/>
      <c r="V758" s="314" t="s">
        <v>753</v>
      </c>
      <c r="W758" s="315" t="e">
        <v>#N/A</v>
      </c>
      <c r="X758" s="307"/>
      <c r="Y758" s="307"/>
      <c r="Z758" s="307"/>
      <c r="AA758" s="307"/>
      <c r="AB758" s="307"/>
      <c r="AC758">
        <v>0</v>
      </c>
    </row>
    <row r="759" spans="1:29" ht="26.25" hidden="1" customHeight="1">
      <c r="A759" s="307"/>
      <c r="B759" s="307"/>
      <c r="C759" s="307"/>
      <c r="D759" s="307"/>
      <c r="E759" s="358"/>
      <c r="F759" s="366"/>
      <c r="G759" s="307"/>
      <c r="H759" s="307"/>
      <c r="I759" s="307"/>
      <c r="J759" s="307"/>
      <c r="K759" s="307"/>
      <c r="L759" s="307"/>
      <c r="M759" s="307"/>
      <c r="N759" s="307"/>
      <c r="O759" s="307"/>
      <c r="P759" s="307"/>
      <c r="Q759" s="307"/>
      <c r="R759" s="307"/>
      <c r="S759" s="307"/>
      <c r="T759" s="307"/>
      <c r="U759" s="307"/>
      <c r="V759" s="314" t="s">
        <v>753</v>
      </c>
      <c r="W759" s="351" t="e">
        <v>#N/A</v>
      </c>
      <c r="X759" s="307"/>
      <c r="Y759" s="307"/>
      <c r="Z759" s="307"/>
      <c r="AA759" s="307"/>
      <c r="AB759" s="307"/>
      <c r="AC759">
        <v>0</v>
      </c>
    </row>
    <row r="760" spans="1:29" ht="26.25" hidden="1" customHeight="1">
      <c r="A760" s="307"/>
      <c r="B760" s="307"/>
      <c r="C760" s="307"/>
      <c r="D760" s="307"/>
      <c r="E760" s="358"/>
      <c r="F760" s="366"/>
      <c r="G760" s="307"/>
      <c r="H760" s="307"/>
      <c r="I760" s="307"/>
      <c r="J760" s="307"/>
      <c r="K760" s="307"/>
      <c r="L760" s="307"/>
      <c r="M760" s="307"/>
      <c r="N760" s="307"/>
      <c r="O760" s="307"/>
      <c r="P760" s="307"/>
      <c r="Q760" s="307"/>
      <c r="R760" s="307"/>
      <c r="S760" s="307"/>
      <c r="T760" s="307"/>
      <c r="U760" s="307"/>
      <c r="V760" s="314" t="s">
        <v>753</v>
      </c>
      <c r="W760" s="351" t="e">
        <v>#N/A</v>
      </c>
      <c r="X760" s="307"/>
      <c r="Y760" s="307"/>
      <c r="Z760" s="307"/>
      <c r="AA760" s="307"/>
      <c r="AB760" s="307"/>
      <c r="AC760">
        <v>0</v>
      </c>
    </row>
    <row r="761" spans="1:29" ht="26.25" hidden="1" customHeight="1">
      <c r="A761" s="307"/>
      <c r="B761" s="307"/>
      <c r="C761" s="307"/>
      <c r="D761" s="307"/>
      <c r="E761" s="358"/>
      <c r="F761" s="366"/>
      <c r="G761" s="307"/>
      <c r="H761" s="307"/>
      <c r="I761" s="307"/>
      <c r="J761" s="307"/>
      <c r="K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14" t="s">
        <v>753</v>
      </c>
      <c r="W761" s="351" t="e">
        <v>#N/A</v>
      </c>
      <c r="X761" s="307"/>
      <c r="Y761" s="307"/>
      <c r="Z761" s="307"/>
      <c r="AA761" s="307"/>
      <c r="AB761" s="307"/>
      <c r="AC761">
        <v>0</v>
      </c>
    </row>
    <row r="762" spans="1:29" ht="26.25" hidden="1" customHeight="1">
      <c r="A762" s="307"/>
      <c r="B762" s="307"/>
      <c r="C762" s="307"/>
      <c r="D762" s="307"/>
      <c r="E762" s="358"/>
      <c r="F762" s="366"/>
      <c r="G762" s="307"/>
      <c r="H762" s="307"/>
      <c r="I762" s="307"/>
      <c r="J762" s="307"/>
      <c r="K762" s="307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14" t="s">
        <v>753</v>
      </c>
      <c r="W762" s="351" t="e">
        <v>#N/A</v>
      </c>
      <c r="X762" s="307"/>
      <c r="Y762" s="307"/>
      <c r="Z762" s="307"/>
      <c r="AA762" s="307"/>
      <c r="AB762" s="307"/>
      <c r="AC762">
        <v>0</v>
      </c>
    </row>
    <row r="763" spans="1:29" ht="26.25" hidden="1" customHeight="1">
      <c r="A763" s="307"/>
      <c r="B763" s="307"/>
      <c r="C763" s="307"/>
      <c r="D763" s="307"/>
      <c r="E763" s="358"/>
      <c r="F763" s="366"/>
      <c r="G763" s="307"/>
      <c r="H763" s="307"/>
      <c r="I763" s="307"/>
      <c r="J763" s="307"/>
      <c r="K763" s="307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14" t="s">
        <v>753</v>
      </c>
      <c r="W763" s="351" t="e">
        <v>#N/A</v>
      </c>
      <c r="X763" s="307"/>
      <c r="Y763" s="307"/>
      <c r="Z763" s="307"/>
      <c r="AA763" s="307"/>
      <c r="AB763" s="307"/>
      <c r="AC763">
        <v>0</v>
      </c>
    </row>
    <row r="764" spans="1:29" ht="26.25" hidden="1" customHeight="1">
      <c r="A764" s="307"/>
      <c r="B764" s="307"/>
      <c r="C764" s="307"/>
      <c r="D764" s="307"/>
      <c r="E764" s="358"/>
      <c r="F764" s="366"/>
      <c r="G764" s="307"/>
      <c r="H764" s="307"/>
      <c r="I764" s="307"/>
      <c r="J764" s="307"/>
      <c r="K764" s="307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14" t="s">
        <v>753</v>
      </c>
      <c r="W764" s="351" t="e">
        <v>#N/A</v>
      </c>
      <c r="X764" s="307"/>
      <c r="Y764" s="307"/>
      <c r="Z764" s="307"/>
      <c r="AA764" s="307"/>
      <c r="AB764" s="307"/>
      <c r="AC764">
        <v>0</v>
      </c>
    </row>
    <row r="765" spans="1:29" ht="26.25" hidden="1" customHeight="1">
      <c r="A765" s="311">
        <v>57</v>
      </c>
      <c r="B765" s="340" t="s">
        <v>754</v>
      </c>
      <c r="C765" s="313"/>
      <c r="D765" s="313"/>
      <c r="E765" s="357"/>
      <c r="F765" s="364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27" t="s">
        <v>754</v>
      </c>
      <c r="W765" s="311" t="e">
        <v>#N/A</v>
      </c>
      <c r="X765" s="313"/>
      <c r="Y765" s="313"/>
      <c r="Z765" s="313"/>
      <c r="AA765" s="313"/>
      <c r="AB765" s="313"/>
      <c r="AC765">
        <v>0</v>
      </c>
    </row>
    <row r="766" spans="1:29" ht="26.25" hidden="1" customHeight="1">
      <c r="A766" s="307"/>
      <c r="B766" s="307"/>
      <c r="C766" s="307"/>
      <c r="D766" s="307"/>
      <c r="E766" s="358"/>
      <c r="F766" s="366"/>
      <c r="G766" s="307"/>
      <c r="H766" s="307"/>
      <c r="I766" s="307"/>
      <c r="J766" s="307"/>
      <c r="K766" s="307"/>
      <c r="L766" s="307"/>
      <c r="M766" s="307"/>
      <c r="N766" s="307"/>
      <c r="O766" s="307"/>
      <c r="P766" s="307"/>
      <c r="Q766" s="307"/>
      <c r="R766" s="307"/>
      <c r="S766" s="307"/>
      <c r="T766" s="307"/>
      <c r="U766" s="307"/>
      <c r="V766" s="327" t="s">
        <v>754</v>
      </c>
      <c r="W766" s="351" t="e">
        <v>#N/A</v>
      </c>
      <c r="X766" s="307"/>
      <c r="Y766" s="307"/>
      <c r="Z766" s="307"/>
      <c r="AA766" s="307"/>
      <c r="AB766" s="307"/>
      <c r="AC766">
        <v>0</v>
      </c>
    </row>
    <row r="767" spans="1:29" ht="26.25" hidden="1" customHeight="1">
      <c r="A767" s="321"/>
      <c r="B767" s="321"/>
      <c r="C767" s="321"/>
      <c r="D767" s="321"/>
      <c r="E767" s="362"/>
      <c r="F767" s="367"/>
      <c r="G767" s="321"/>
      <c r="H767" s="321"/>
      <c r="I767" s="321"/>
      <c r="J767" s="321"/>
      <c r="K767" s="321"/>
      <c r="L767" s="321"/>
      <c r="M767" s="321"/>
      <c r="N767" s="321"/>
      <c r="O767" s="321"/>
      <c r="P767" s="321"/>
      <c r="Q767" s="321"/>
      <c r="R767" s="321"/>
      <c r="S767" s="321"/>
      <c r="T767" s="321"/>
      <c r="U767" s="321"/>
      <c r="V767" s="327" t="s">
        <v>754</v>
      </c>
      <c r="W767" s="351" t="e">
        <v>#N/A</v>
      </c>
      <c r="X767" s="307"/>
      <c r="Y767" s="307"/>
      <c r="Z767" s="307"/>
      <c r="AA767" s="307"/>
      <c r="AB767" s="307"/>
      <c r="AC767">
        <v>0</v>
      </c>
    </row>
    <row r="768" spans="1:29" ht="26.25" hidden="1" customHeight="1">
      <c r="A768" s="307"/>
      <c r="B768" s="307"/>
      <c r="C768" s="307"/>
      <c r="D768" s="307"/>
      <c r="E768" s="358"/>
      <c r="F768" s="366"/>
      <c r="G768" s="307"/>
      <c r="H768" s="307"/>
      <c r="I768" s="307"/>
      <c r="J768" s="307"/>
      <c r="K768" s="307"/>
      <c r="L768" s="307"/>
      <c r="M768" s="307"/>
      <c r="N768" s="307"/>
      <c r="O768" s="307"/>
      <c r="P768" s="307"/>
      <c r="Q768" s="307"/>
      <c r="R768" s="307"/>
      <c r="S768" s="307"/>
      <c r="T768" s="307"/>
      <c r="U768" s="307"/>
      <c r="V768" s="327" t="s">
        <v>754</v>
      </c>
      <c r="W768" s="351" t="e">
        <v>#N/A</v>
      </c>
      <c r="X768" s="307"/>
      <c r="Y768" s="307"/>
      <c r="Z768" s="307"/>
      <c r="AA768" s="307"/>
      <c r="AB768" s="307"/>
      <c r="AC768">
        <v>0</v>
      </c>
    </row>
    <row r="769" spans="1:29" ht="26.25" hidden="1" customHeight="1">
      <c r="A769" s="307"/>
      <c r="B769" s="307"/>
      <c r="C769" s="307"/>
      <c r="D769" s="307"/>
      <c r="E769" s="358"/>
      <c r="F769" s="366"/>
      <c r="G769" s="307"/>
      <c r="H769" s="307"/>
      <c r="I769" s="307"/>
      <c r="J769" s="307"/>
      <c r="K769" s="307"/>
      <c r="L769" s="307"/>
      <c r="M769" s="307"/>
      <c r="N769" s="307"/>
      <c r="O769" s="307"/>
      <c r="P769" s="307"/>
      <c r="Q769" s="307"/>
      <c r="R769" s="307"/>
      <c r="S769" s="307"/>
      <c r="T769" s="307"/>
      <c r="U769" s="307"/>
      <c r="V769" s="327" t="s">
        <v>754</v>
      </c>
      <c r="W769" s="351" t="e">
        <v>#N/A</v>
      </c>
      <c r="X769" s="307"/>
      <c r="Y769" s="307"/>
      <c r="Z769" s="307"/>
      <c r="AA769" s="307"/>
      <c r="AB769" s="307"/>
      <c r="AC769">
        <v>0</v>
      </c>
    </row>
    <row r="770" spans="1:29" ht="26.25" customHeight="1">
      <c r="A770" s="307"/>
      <c r="B770" s="307"/>
      <c r="C770" s="307"/>
      <c r="D770" s="307"/>
      <c r="E770" s="358"/>
      <c r="F770" s="366"/>
      <c r="G770" s="307"/>
      <c r="H770" s="307"/>
      <c r="I770" s="307"/>
      <c r="J770" s="307"/>
      <c r="K770" s="307"/>
      <c r="L770" s="307"/>
      <c r="M770" s="307"/>
      <c r="N770" s="307"/>
      <c r="O770" s="307"/>
      <c r="P770" s="307"/>
      <c r="Q770" s="307"/>
      <c r="R770" s="307"/>
      <c r="S770" s="307"/>
      <c r="T770" s="307"/>
      <c r="U770" s="307"/>
      <c r="V770" s="327" t="s">
        <v>754</v>
      </c>
      <c r="W770" s="351" t="e">
        <v>#N/A</v>
      </c>
      <c r="X770" s="307"/>
      <c r="Y770" s="307"/>
      <c r="Z770" s="307"/>
      <c r="AA770" s="307"/>
      <c r="AB770" s="307"/>
      <c r="AC770">
        <v>0</v>
      </c>
    </row>
    <row r="771" spans="1:29" ht="26.25" customHeight="1">
      <c r="A771" s="307"/>
      <c r="B771" s="307"/>
      <c r="C771" s="307"/>
      <c r="D771" s="307"/>
      <c r="E771" s="358"/>
      <c r="F771" s="366"/>
      <c r="G771" s="307"/>
      <c r="H771" s="307"/>
      <c r="I771" s="307"/>
      <c r="J771" s="307"/>
      <c r="K771" s="307"/>
      <c r="L771" s="307"/>
      <c r="M771" s="307"/>
      <c r="N771" s="307"/>
      <c r="O771" s="307"/>
      <c r="P771" s="307"/>
      <c r="Q771" s="307"/>
      <c r="R771" s="307"/>
      <c r="S771" s="307"/>
      <c r="T771" s="307"/>
      <c r="U771" s="307"/>
      <c r="V771" s="327" t="s">
        <v>754</v>
      </c>
      <c r="W771" s="351" t="e">
        <v>#N/A</v>
      </c>
      <c r="X771" s="307"/>
      <c r="Y771" s="307"/>
      <c r="Z771" s="307"/>
      <c r="AA771" s="307"/>
      <c r="AB771" s="307"/>
      <c r="AC771">
        <v>0</v>
      </c>
    </row>
    <row r="772" spans="1:29" ht="26.25" customHeight="1">
      <c r="A772" s="307"/>
      <c r="B772" s="307"/>
      <c r="C772" s="307"/>
      <c r="D772" s="307"/>
      <c r="E772" s="358"/>
      <c r="F772" s="366"/>
      <c r="G772" s="307"/>
      <c r="H772" s="307"/>
      <c r="I772" s="307"/>
      <c r="J772" s="307"/>
      <c r="K772" s="307"/>
      <c r="L772" s="307"/>
      <c r="M772" s="307"/>
      <c r="N772" s="307"/>
      <c r="O772" s="307"/>
      <c r="P772" s="307"/>
      <c r="Q772" s="307"/>
      <c r="R772" s="307"/>
      <c r="S772" s="307"/>
      <c r="T772" s="307"/>
      <c r="U772" s="307"/>
      <c r="V772" s="327" t="s">
        <v>754</v>
      </c>
      <c r="W772" s="351" t="e">
        <v>#N/A</v>
      </c>
      <c r="X772" s="307"/>
      <c r="Y772" s="307"/>
      <c r="Z772" s="307"/>
      <c r="AA772" s="307"/>
      <c r="AB772" s="307"/>
      <c r="AC772">
        <v>0</v>
      </c>
    </row>
    <row r="773" spans="1:29" ht="26.25" customHeight="1">
      <c r="A773" s="307"/>
      <c r="B773" s="307"/>
      <c r="C773" s="307"/>
      <c r="D773" s="307"/>
      <c r="E773" s="358"/>
      <c r="F773" s="366"/>
      <c r="G773" s="307"/>
      <c r="H773" s="307"/>
      <c r="I773" s="307"/>
      <c r="J773" s="307"/>
      <c r="K773" s="307"/>
      <c r="L773" s="307"/>
      <c r="M773" s="307"/>
      <c r="N773" s="307"/>
      <c r="O773" s="307"/>
      <c r="P773" s="307"/>
      <c r="Q773" s="307"/>
      <c r="R773" s="307"/>
      <c r="S773" s="307"/>
      <c r="T773" s="307"/>
      <c r="U773" s="307"/>
      <c r="V773" s="327" t="s">
        <v>754</v>
      </c>
      <c r="W773" s="351" t="e">
        <v>#N/A</v>
      </c>
      <c r="X773" s="307"/>
      <c r="Y773" s="307"/>
      <c r="Z773" s="307"/>
      <c r="AA773" s="307"/>
      <c r="AB773" s="307"/>
      <c r="AC773">
        <v>0</v>
      </c>
    </row>
    <row r="774" spans="1:29" ht="26.25" customHeight="1">
      <c r="A774" s="307"/>
      <c r="B774" s="307"/>
      <c r="C774" s="307"/>
      <c r="D774" s="307"/>
      <c r="E774" s="358"/>
      <c r="F774" s="366"/>
      <c r="G774" s="307"/>
      <c r="H774" s="307"/>
      <c r="I774" s="307"/>
      <c r="J774" s="307"/>
      <c r="K774" s="307"/>
      <c r="L774" s="307"/>
      <c r="M774" s="307"/>
      <c r="N774" s="307"/>
      <c r="O774" s="307"/>
      <c r="P774" s="307"/>
      <c r="Q774" s="307"/>
      <c r="R774" s="307"/>
      <c r="S774" s="307"/>
      <c r="T774" s="307"/>
      <c r="U774" s="307"/>
      <c r="V774" s="327" t="s">
        <v>754</v>
      </c>
      <c r="W774" s="351" t="e">
        <v>#N/A</v>
      </c>
      <c r="X774" s="307"/>
      <c r="Y774" s="307"/>
      <c r="Z774" s="307"/>
      <c r="AA774" s="307"/>
      <c r="AB774" s="307"/>
      <c r="AC774">
        <v>0</v>
      </c>
    </row>
    <row r="775" spans="1:29" ht="26.25" customHeight="1">
      <c r="A775" s="307"/>
      <c r="B775" s="307"/>
      <c r="C775" s="307"/>
      <c r="D775" s="307"/>
      <c r="E775" s="358"/>
      <c r="F775" s="366"/>
      <c r="G775" s="307"/>
      <c r="H775" s="307"/>
      <c r="I775" s="307"/>
      <c r="J775" s="307"/>
      <c r="K775" s="307"/>
      <c r="L775" s="307"/>
      <c r="M775" s="307"/>
      <c r="N775" s="307"/>
      <c r="O775" s="307"/>
      <c r="P775" s="307"/>
      <c r="Q775" s="307"/>
      <c r="R775" s="307"/>
      <c r="S775" s="307"/>
      <c r="T775" s="307"/>
      <c r="U775" s="307"/>
      <c r="V775" s="327" t="s">
        <v>754</v>
      </c>
      <c r="W775" s="351" t="e">
        <v>#N/A</v>
      </c>
      <c r="X775" s="307"/>
      <c r="Y775" s="307"/>
      <c r="Z775" s="307"/>
      <c r="AA775" s="307"/>
      <c r="AB775" s="307"/>
      <c r="AC775">
        <v>0</v>
      </c>
    </row>
    <row r="776" spans="1:29" ht="26.25" customHeight="1">
      <c r="A776" s="307"/>
      <c r="B776" s="307"/>
      <c r="C776" s="307"/>
      <c r="D776" s="307"/>
      <c r="E776" s="358"/>
      <c r="F776" s="366"/>
      <c r="G776" s="307"/>
      <c r="H776" s="307"/>
      <c r="I776" s="307"/>
      <c r="J776" s="307"/>
      <c r="K776" s="307"/>
      <c r="L776" s="307"/>
      <c r="M776" s="307"/>
      <c r="N776" s="307"/>
      <c r="O776" s="307"/>
      <c r="P776" s="307"/>
      <c r="Q776" s="307"/>
      <c r="R776" s="307"/>
      <c r="S776" s="307"/>
      <c r="T776" s="307"/>
      <c r="U776" s="307"/>
      <c r="V776" s="327" t="s">
        <v>754</v>
      </c>
      <c r="W776" s="351" t="e">
        <v>#N/A</v>
      </c>
      <c r="X776" s="307"/>
      <c r="Y776" s="307"/>
      <c r="Z776" s="307"/>
      <c r="AA776" s="307"/>
      <c r="AB776" s="307"/>
      <c r="AC776">
        <v>0</v>
      </c>
    </row>
    <row r="777" spans="1:29" ht="26.25" customHeight="1">
      <c r="A777" s="307"/>
      <c r="B777" s="307"/>
      <c r="C777" s="307"/>
      <c r="D777" s="307"/>
      <c r="E777" s="358"/>
      <c r="F777" s="366"/>
      <c r="G777" s="307"/>
      <c r="H777" s="307"/>
      <c r="I777" s="307"/>
      <c r="J777" s="307"/>
      <c r="K777" s="307"/>
      <c r="L777" s="307"/>
      <c r="M777" s="307"/>
      <c r="N777" s="307"/>
      <c r="O777" s="307"/>
      <c r="P777" s="307"/>
      <c r="Q777" s="307"/>
      <c r="R777" s="307"/>
      <c r="S777" s="307"/>
      <c r="T777" s="307"/>
      <c r="U777" s="307"/>
      <c r="V777" s="327" t="s">
        <v>754</v>
      </c>
      <c r="W777" s="351" t="e">
        <v>#N/A</v>
      </c>
      <c r="X777" s="307"/>
      <c r="Y777" s="307"/>
      <c r="Z777" s="307"/>
      <c r="AA777" s="307"/>
      <c r="AB777" s="307"/>
      <c r="AC777">
        <v>0</v>
      </c>
    </row>
    <row r="778" spans="1:29" ht="26.25" customHeight="1">
      <c r="A778" s="307"/>
      <c r="B778" s="307"/>
      <c r="C778" s="307"/>
      <c r="D778" s="307"/>
      <c r="E778" s="358"/>
      <c r="F778" s="366"/>
      <c r="G778" s="307"/>
      <c r="H778" s="307"/>
      <c r="I778" s="307"/>
      <c r="J778" s="307"/>
      <c r="K778" s="307"/>
      <c r="L778" s="307"/>
      <c r="M778" s="307"/>
      <c r="N778" s="307"/>
      <c r="O778" s="307"/>
      <c r="P778" s="307"/>
      <c r="Q778" s="307"/>
      <c r="R778" s="307"/>
      <c r="S778" s="307"/>
      <c r="T778" s="307"/>
      <c r="U778" s="307"/>
      <c r="V778" s="327" t="s">
        <v>754</v>
      </c>
      <c r="W778" s="351" t="e">
        <v>#N/A</v>
      </c>
      <c r="X778" s="307"/>
      <c r="Y778" s="307"/>
      <c r="Z778" s="307"/>
      <c r="AA778" s="307"/>
      <c r="AB778" s="307"/>
      <c r="AC778">
        <v>0</v>
      </c>
    </row>
    <row r="779" spans="1:29" ht="26.25" customHeight="1">
      <c r="A779" s="311">
        <v>58</v>
      </c>
      <c r="B779" s="340" t="s">
        <v>755</v>
      </c>
      <c r="C779" s="313"/>
      <c r="D779" s="313"/>
      <c r="E779" s="357"/>
      <c r="F779" s="364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4" t="s">
        <v>755</v>
      </c>
      <c r="W779" s="311" t="e">
        <v>#N/A</v>
      </c>
      <c r="X779" s="313"/>
      <c r="Y779" s="313"/>
      <c r="Z779" s="313"/>
      <c r="AA779" s="313"/>
      <c r="AB779" s="313"/>
      <c r="AC779">
        <v>0</v>
      </c>
    </row>
    <row r="780" spans="1:29" ht="26.25" customHeight="1">
      <c r="A780" s="307"/>
      <c r="B780" s="321"/>
      <c r="C780" s="321"/>
      <c r="D780" s="321"/>
      <c r="E780" s="362"/>
      <c r="F780" s="367"/>
      <c r="G780" s="321"/>
      <c r="H780" s="321"/>
      <c r="I780" s="321"/>
      <c r="J780" s="321"/>
      <c r="K780" s="321"/>
      <c r="L780" s="321"/>
      <c r="M780" s="321"/>
      <c r="N780" s="321"/>
      <c r="O780" s="321"/>
      <c r="P780" s="321"/>
      <c r="Q780" s="321"/>
      <c r="R780" s="321"/>
      <c r="S780" s="321"/>
      <c r="T780" s="321"/>
      <c r="U780" s="321"/>
      <c r="V780" s="314" t="s">
        <v>755</v>
      </c>
      <c r="W780" s="351" t="e">
        <v>#N/A</v>
      </c>
      <c r="X780" s="307"/>
      <c r="Y780" s="307"/>
      <c r="Z780" s="307"/>
      <c r="AA780" s="307"/>
      <c r="AB780" s="307"/>
      <c r="AC780">
        <v>0</v>
      </c>
    </row>
    <row r="781" spans="1:29" ht="26.25" customHeight="1">
      <c r="A781" s="307"/>
      <c r="B781" s="321"/>
      <c r="C781" s="321"/>
      <c r="D781" s="321"/>
      <c r="E781" s="362"/>
      <c r="F781" s="367"/>
      <c r="G781" s="321"/>
      <c r="H781" s="321"/>
      <c r="I781" s="321"/>
      <c r="J781" s="321"/>
      <c r="K781" s="321"/>
      <c r="L781" s="321"/>
      <c r="M781" s="321"/>
      <c r="N781" s="321"/>
      <c r="O781" s="321"/>
      <c r="P781" s="321"/>
      <c r="Q781" s="321"/>
      <c r="R781" s="321"/>
      <c r="S781" s="321"/>
      <c r="T781" s="321"/>
      <c r="U781" s="321"/>
      <c r="V781" s="314" t="s">
        <v>755</v>
      </c>
      <c r="W781" s="351" t="e">
        <v>#N/A</v>
      </c>
      <c r="X781" s="307"/>
      <c r="Y781" s="307"/>
      <c r="Z781" s="307"/>
      <c r="AA781" s="307"/>
      <c r="AB781" s="307"/>
      <c r="AC781">
        <v>0</v>
      </c>
    </row>
    <row r="782" spans="1:29" ht="26.25" customHeight="1">
      <c r="A782" s="307"/>
      <c r="B782" s="321"/>
      <c r="C782" s="321"/>
      <c r="D782" s="321"/>
      <c r="E782" s="362"/>
      <c r="F782" s="367"/>
      <c r="G782" s="321"/>
      <c r="H782" s="321"/>
      <c r="I782" s="321"/>
      <c r="J782" s="321"/>
      <c r="K782" s="321"/>
      <c r="L782" s="321"/>
      <c r="M782" s="321"/>
      <c r="N782" s="321"/>
      <c r="O782" s="321"/>
      <c r="P782" s="321"/>
      <c r="Q782" s="321"/>
      <c r="R782" s="321"/>
      <c r="S782" s="321"/>
      <c r="T782" s="321"/>
      <c r="U782" s="321"/>
      <c r="V782" s="314" t="s">
        <v>755</v>
      </c>
      <c r="W782" s="351" t="e">
        <v>#N/A</v>
      </c>
      <c r="X782" s="307"/>
      <c r="Y782" s="307"/>
      <c r="Z782" s="307"/>
      <c r="AA782" s="307"/>
      <c r="AB782" s="307"/>
      <c r="AC782">
        <v>0</v>
      </c>
    </row>
    <row r="783" spans="1:29" ht="26.25" customHeight="1">
      <c r="A783" s="307"/>
      <c r="B783" s="321"/>
      <c r="C783" s="321"/>
      <c r="D783" s="321"/>
      <c r="E783" s="362"/>
      <c r="F783" s="367"/>
      <c r="G783" s="321"/>
      <c r="H783" s="321"/>
      <c r="I783" s="321"/>
      <c r="J783" s="321"/>
      <c r="K783" s="321"/>
      <c r="L783" s="321"/>
      <c r="M783" s="321"/>
      <c r="N783" s="321"/>
      <c r="O783" s="321"/>
      <c r="P783" s="321"/>
      <c r="Q783" s="321"/>
      <c r="R783" s="321"/>
      <c r="S783" s="321"/>
      <c r="T783" s="321"/>
      <c r="U783" s="321"/>
      <c r="V783" s="314" t="s">
        <v>755</v>
      </c>
      <c r="W783" s="351" t="e">
        <v>#N/A</v>
      </c>
      <c r="X783" s="307"/>
      <c r="Y783" s="307"/>
      <c r="Z783" s="307"/>
      <c r="AA783" s="307"/>
      <c r="AB783" s="307"/>
      <c r="AC783">
        <v>0</v>
      </c>
    </row>
    <row r="784" spans="1:29" ht="26.25" customHeight="1">
      <c r="A784" s="307"/>
      <c r="B784" s="321"/>
      <c r="C784" s="321"/>
      <c r="D784" s="321"/>
      <c r="E784" s="362"/>
      <c r="F784" s="367"/>
      <c r="G784" s="321"/>
      <c r="H784" s="321"/>
      <c r="I784" s="321"/>
      <c r="J784" s="321"/>
      <c r="K784" s="321"/>
      <c r="L784" s="321"/>
      <c r="M784" s="321"/>
      <c r="N784" s="321"/>
      <c r="O784" s="321"/>
      <c r="P784" s="321"/>
      <c r="Q784" s="321"/>
      <c r="R784" s="321"/>
      <c r="S784" s="321"/>
      <c r="T784" s="321"/>
      <c r="U784" s="321"/>
      <c r="V784" s="314" t="s">
        <v>755</v>
      </c>
      <c r="W784" s="351" t="e">
        <v>#N/A</v>
      </c>
      <c r="X784" s="307"/>
      <c r="Y784" s="307"/>
      <c r="Z784" s="307"/>
      <c r="AA784" s="307"/>
      <c r="AB784" s="307"/>
      <c r="AC784">
        <v>0</v>
      </c>
    </row>
    <row r="785" spans="1:29" ht="26.25" customHeight="1">
      <c r="A785" s="307"/>
      <c r="B785" s="321"/>
      <c r="C785" s="321"/>
      <c r="D785" s="321"/>
      <c r="E785" s="362"/>
      <c r="F785" s="367"/>
      <c r="G785" s="321"/>
      <c r="H785" s="321"/>
      <c r="I785" s="321"/>
      <c r="J785" s="321"/>
      <c r="K785" s="321"/>
      <c r="L785" s="321"/>
      <c r="M785" s="321"/>
      <c r="N785" s="321"/>
      <c r="O785" s="321"/>
      <c r="P785" s="321"/>
      <c r="Q785" s="321"/>
      <c r="R785" s="321"/>
      <c r="S785" s="321"/>
      <c r="T785" s="321"/>
      <c r="U785" s="321"/>
      <c r="V785" s="314" t="s">
        <v>755</v>
      </c>
      <c r="W785" s="351" t="e">
        <v>#N/A</v>
      </c>
      <c r="X785" s="307"/>
      <c r="Y785" s="307"/>
      <c r="Z785" s="307"/>
      <c r="AA785" s="307"/>
      <c r="AB785" s="307"/>
      <c r="AC785">
        <v>0</v>
      </c>
    </row>
    <row r="786" spans="1:29" ht="26.25" customHeight="1">
      <c r="A786" s="307"/>
      <c r="B786" s="321"/>
      <c r="C786" s="321"/>
      <c r="D786" s="321"/>
      <c r="E786" s="362"/>
      <c r="F786" s="367"/>
      <c r="G786" s="321"/>
      <c r="H786" s="321"/>
      <c r="I786" s="321"/>
      <c r="J786" s="321"/>
      <c r="K786" s="321"/>
      <c r="L786" s="321"/>
      <c r="M786" s="321"/>
      <c r="N786" s="321"/>
      <c r="O786" s="321"/>
      <c r="P786" s="321"/>
      <c r="Q786" s="321"/>
      <c r="R786" s="321"/>
      <c r="S786" s="321"/>
      <c r="T786" s="321"/>
      <c r="U786" s="321"/>
      <c r="V786" s="314" t="s">
        <v>755</v>
      </c>
      <c r="W786" s="351" t="e">
        <v>#N/A</v>
      </c>
      <c r="X786" s="307"/>
      <c r="Y786" s="307"/>
      <c r="Z786" s="307"/>
      <c r="AA786" s="307"/>
      <c r="AB786" s="307"/>
      <c r="AC786">
        <v>0</v>
      </c>
    </row>
    <row r="787" spans="1:29" ht="26.25" customHeight="1">
      <c r="A787" s="307"/>
      <c r="B787" s="321"/>
      <c r="C787" s="321"/>
      <c r="D787" s="321"/>
      <c r="E787" s="362"/>
      <c r="F787" s="367"/>
      <c r="G787" s="321"/>
      <c r="H787" s="321"/>
      <c r="I787" s="321"/>
      <c r="J787" s="321"/>
      <c r="K787" s="321"/>
      <c r="L787" s="321"/>
      <c r="M787" s="321"/>
      <c r="N787" s="321"/>
      <c r="O787" s="321"/>
      <c r="P787" s="321"/>
      <c r="Q787" s="321"/>
      <c r="R787" s="321"/>
      <c r="S787" s="321"/>
      <c r="T787" s="321"/>
      <c r="U787" s="321"/>
      <c r="V787" s="314" t="s">
        <v>755</v>
      </c>
      <c r="W787" s="351" t="e">
        <v>#N/A</v>
      </c>
      <c r="X787" s="307"/>
      <c r="Y787" s="307"/>
      <c r="Z787" s="307"/>
      <c r="AA787" s="307"/>
      <c r="AB787" s="307"/>
      <c r="AC787">
        <v>0</v>
      </c>
    </row>
    <row r="788" spans="1:29" ht="26.25" customHeight="1">
      <c r="A788" s="307"/>
      <c r="B788" s="321"/>
      <c r="C788" s="321"/>
      <c r="D788" s="321"/>
      <c r="E788" s="362"/>
      <c r="F788" s="367"/>
      <c r="G788" s="321"/>
      <c r="H788" s="321"/>
      <c r="I788" s="321"/>
      <c r="J788" s="321"/>
      <c r="K788" s="321"/>
      <c r="L788" s="321"/>
      <c r="M788" s="321"/>
      <c r="N788" s="321"/>
      <c r="O788" s="321"/>
      <c r="P788" s="321"/>
      <c r="Q788" s="321"/>
      <c r="R788" s="321"/>
      <c r="S788" s="321"/>
      <c r="T788" s="321"/>
      <c r="U788" s="321"/>
      <c r="V788" s="314" t="s">
        <v>755</v>
      </c>
      <c r="W788" s="351" t="e">
        <v>#N/A</v>
      </c>
      <c r="X788" s="307"/>
      <c r="Y788" s="307"/>
      <c r="Z788" s="307"/>
      <c r="AA788" s="307"/>
      <c r="AB788" s="307"/>
      <c r="AC788">
        <v>0</v>
      </c>
    </row>
    <row r="789" spans="1:29" ht="26.25" customHeight="1">
      <c r="A789" s="307"/>
      <c r="B789" s="321"/>
      <c r="C789" s="321"/>
      <c r="D789" s="321"/>
      <c r="E789" s="362"/>
      <c r="F789" s="367"/>
      <c r="G789" s="321"/>
      <c r="H789" s="321"/>
      <c r="I789" s="321"/>
      <c r="J789" s="321"/>
      <c r="K789" s="321"/>
      <c r="L789" s="321"/>
      <c r="M789" s="321"/>
      <c r="N789" s="321"/>
      <c r="O789" s="321"/>
      <c r="P789" s="321"/>
      <c r="Q789" s="321"/>
      <c r="R789" s="321"/>
      <c r="S789" s="321"/>
      <c r="T789" s="321"/>
      <c r="U789" s="321"/>
      <c r="V789" s="314" t="s">
        <v>755</v>
      </c>
      <c r="W789" s="351" t="e">
        <v>#N/A</v>
      </c>
      <c r="X789" s="307"/>
      <c r="Y789" s="307"/>
      <c r="Z789" s="307"/>
      <c r="AA789" s="307"/>
      <c r="AB789" s="307"/>
      <c r="AC789">
        <v>0</v>
      </c>
    </row>
    <row r="790" spans="1:29" ht="26.25" customHeight="1">
      <c r="A790" s="307"/>
      <c r="B790" s="321"/>
      <c r="C790" s="321"/>
      <c r="D790" s="321"/>
      <c r="E790" s="362"/>
      <c r="F790" s="367"/>
      <c r="G790" s="321"/>
      <c r="H790" s="321"/>
      <c r="I790" s="321"/>
      <c r="J790" s="321"/>
      <c r="K790" s="321"/>
      <c r="L790" s="321"/>
      <c r="M790" s="321"/>
      <c r="N790" s="321"/>
      <c r="O790" s="321"/>
      <c r="P790" s="321"/>
      <c r="Q790" s="321"/>
      <c r="R790" s="321"/>
      <c r="S790" s="321"/>
      <c r="T790" s="321"/>
      <c r="U790" s="321"/>
      <c r="V790" s="314" t="s">
        <v>755</v>
      </c>
      <c r="W790" s="351" t="e">
        <v>#N/A</v>
      </c>
      <c r="X790" s="307"/>
      <c r="Y790" s="307"/>
      <c r="Z790" s="307"/>
      <c r="AA790" s="307"/>
      <c r="AB790" s="307"/>
      <c r="AC790">
        <v>0</v>
      </c>
    </row>
    <row r="791" spans="1:29" ht="26.25" customHeight="1">
      <c r="A791" s="307"/>
      <c r="B791" s="321"/>
      <c r="C791" s="321"/>
      <c r="D791" s="321"/>
      <c r="E791" s="362"/>
      <c r="F791" s="367"/>
      <c r="G791" s="321"/>
      <c r="H791" s="321"/>
      <c r="I791" s="321"/>
      <c r="J791" s="321"/>
      <c r="K791" s="321"/>
      <c r="L791" s="321"/>
      <c r="M791" s="321"/>
      <c r="N791" s="321"/>
      <c r="O791" s="321"/>
      <c r="P791" s="321"/>
      <c r="Q791" s="321"/>
      <c r="R791" s="321"/>
      <c r="S791" s="321"/>
      <c r="T791" s="321"/>
      <c r="U791" s="321"/>
      <c r="V791" s="314" t="s">
        <v>755</v>
      </c>
      <c r="W791" s="351" t="e">
        <v>#N/A</v>
      </c>
      <c r="X791" s="307"/>
      <c r="Y791" s="307"/>
      <c r="Z791" s="307"/>
      <c r="AA791" s="307"/>
      <c r="AB791" s="307"/>
      <c r="AC791">
        <v>0</v>
      </c>
    </row>
    <row r="792" spans="1:29" ht="26.25" customHeight="1">
      <c r="A792" s="311">
        <v>59</v>
      </c>
      <c r="B792" s="327" t="s">
        <v>756</v>
      </c>
      <c r="C792" s="313"/>
      <c r="D792" s="313"/>
      <c r="E792" s="357"/>
      <c r="F792" s="364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30" t="s">
        <v>756</v>
      </c>
      <c r="W792" s="311" t="e">
        <v>#N/A</v>
      </c>
      <c r="X792" s="313"/>
      <c r="Y792" s="313"/>
      <c r="Z792" s="313"/>
      <c r="AA792" s="313"/>
      <c r="AB792" s="313"/>
      <c r="AC792">
        <v>0</v>
      </c>
    </row>
    <row r="793" spans="1:29" ht="26.25" customHeight="1">
      <c r="A793" s="307"/>
      <c r="B793" s="307"/>
      <c r="C793" s="307"/>
      <c r="D793" s="307"/>
      <c r="E793" s="358"/>
      <c r="F793" s="366"/>
      <c r="G793" s="307"/>
      <c r="H793" s="307"/>
      <c r="I793" s="307"/>
      <c r="J793" s="307"/>
      <c r="K793" s="307"/>
      <c r="L793" s="307"/>
      <c r="M793" s="307"/>
      <c r="N793" s="307"/>
      <c r="O793" s="307"/>
      <c r="P793" s="307"/>
      <c r="Q793" s="307"/>
      <c r="R793" s="307"/>
      <c r="S793" s="307"/>
      <c r="T793" s="307"/>
      <c r="U793" s="307"/>
      <c r="V793" s="330" t="s">
        <v>756</v>
      </c>
      <c r="W793" s="351" t="e">
        <v>#N/A</v>
      </c>
      <c r="X793" s="307"/>
      <c r="Y793" s="307"/>
      <c r="Z793" s="307"/>
      <c r="AA793" s="307"/>
      <c r="AB793" s="307"/>
      <c r="AC793">
        <v>0</v>
      </c>
    </row>
    <row r="794" spans="1:29" ht="26.25" customHeight="1">
      <c r="A794" s="307"/>
      <c r="B794" s="307"/>
      <c r="C794" s="307"/>
      <c r="D794" s="307"/>
      <c r="E794" s="358"/>
      <c r="F794" s="366"/>
      <c r="G794" s="307"/>
      <c r="H794" s="307"/>
      <c r="I794" s="307"/>
      <c r="J794" s="307"/>
      <c r="K794" s="307"/>
      <c r="L794" s="307"/>
      <c r="M794" s="307"/>
      <c r="N794" s="307"/>
      <c r="O794" s="307"/>
      <c r="P794" s="307"/>
      <c r="Q794" s="307"/>
      <c r="R794" s="307"/>
      <c r="S794" s="307"/>
      <c r="T794" s="307"/>
      <c r="U794" s="307"/>
      <c r="V794" s="330" t="s">
        <v>756</v>
      </c>
      <c r="W794" s="351" t="e">
        <v>#N/A</v>
      </c>
      <c r="X794" s="307"/>
      <c r="Y794" s="307"/>
      <c r="Z794" s="307"/>
      <c r="AA794" s="307"/>
      <c r="AB794" s="307"/>
      <c r="AC794">
        <v>0</v>
      </c>
    </row>
    <row r="795" spans="1:29" ht="26.25" customHeight="1">
      <c r="A795" s="307"/>
      <c r="B795" s="307"/>
      <c r="C795" s="307"/>
      <c r="D795" s="307"/>
      <c r="E795" s="358"/>
      <c r="F795" s="366"/>
      <c r="G795" s="307"/>
      <c r="H795" s="307"/>
      <c r="I795" s="307"/>
      <c r="J795" s="307"/>
      <c r="K795" s="307"/>
      <c r="L795" s="307"/>
      <c r="M795" s="307"/>
      <c r="N795" s="307"/>
      <c r="O795" s="307"/>
      <c r="P795" s="307"/>
      <c r="Q795" s="307"/>
      <c r="R795" s="307"/>
      <c r="S795" s="307"/>
      <c r="T795" s="307"/>
      <c r="U795" s="307"/>
      <c r="V795" s="330" t="s">
        <v>756</v>
      </c>
      <c r="W795" s="351" t="e">
        <v>#N/A</v>
      </c>
      <c r="X795" s="307"/>
      <c r="Y795" s="307"/>
      <c r="Z795" s="307"/>
      <c r="AA795" s="307"/>
      <c r="AB795" s="307"/>
      <c r="AC795">
        <v>0</v>
      </c>
    </row>
    <row r="796" spans="1:29" ht="26.25" customHeight="1">
      <c r="A796" s="307"/>
      <c r="B796" s="307"/>
      <c r="C796" s="307"/>
      <c r="D796" s="307"/>
      <c r="E796" s="358"/>
      <c r="F796" s="366"/>
      <c r="G796" s="307"/>
      <c r="H796" s="307"/>
      <c r="I796" s="307"/>
      <c r="J796" s="307"/>
      <c r="K796" s="307"/>
      <c r="L796" s="307"/>
      <c r="M796" s="307"/>
      <c r="N796" s="307"/>
      <c r="O796" s="307"/>
      <c r="P796" s="307"/>
      <c r="Q796" s="307"/>
      <c r="R796" s="307"/>
      <c r="S796" s="307"/>
      <c r="T796" s="307"/>
      <c r="U796" s="307"/>
      <c r="V796" s="330" t="s">
        <v>756</v>
      </c>
      <c r="W796" s="351" t="e">
        <v>#N/A</v>
      </c>
      <c r="X796" s="307"/>
      <c r="Y796" s="307"/>
      <c r="Z796" s="307"/>
      <c r="AA796" s="307"/>
      <c r="AB796" s="307"/>
      <c r="AC796">
        <v>0</v>
      </c>
    </row>
    <row r="797" spans="1:29" ht="26.25" customHeight="1">
      <c r="A797" s="307"/>
      <c r="B797" s="307"/>
      <c r="C797" s="307"/>
      <c r="D797" s="307"/>
      <c r="E797" s="358"/>
      <c r="F797" s="366"/>
      <c r="G797" s="307"/>
      <c r="H797" s="307"/>
      <c r="I797" s="307"/>
      <c r="J797" s="307"/>
      <c r="K797" s="307"/>
      <c r="L797" s="307"/>
      <c r="M797" s="307"/>
      <c r="N797" s="307"/>
      <c r="O797" s="307"/>
      <c r="P797" s="307"/>
      <c r="Q797" s="307"/>
      <c r="R797" s="307"/>
      <c r="S797" s="307"/>
      <c r="T797" s="307"/>
      <c r="U797" s="307"/>
      <c r="V797" s="330" t="s">
        <v>756</v>
      </c>
      <c r="W797" s="351" t="e">
        <v>#N/A</v>
      </c>
      <c r="X797" s="307"/>
      <c r="Y797" s="307"/>
      <c r="Z797" s="307"/>
      <c r="AA797" s="307"/>
      <c r="AB797" s="307"/>
      <c r="AC797">
        <v>0</v>
      </c>
    </row>
    <row r="798" spans="1:29" ht="26.25" customHeight="1">
      <c r="A798" s="307"/>
      <c r="B798" s="307"/>
      <c r="C798" s="307"/>
      <c r="D798" s="307"/>
      <c r="E798" s="358"/>
      <c r="F798" s="366"/>
      <c r="G798" s="307"/>
      <c r="H798" s="307"/>
      <c r="I798" s="307"/>
      <c r="J798" s="307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  <c r="U798" s="307"/>
      <c r="V798" s="330" t="s">
        <v>756</v>
      </c>
      <c r="W798" s="351" t="e">
        <v>#N/A</v>
      </c>
      <c r="X798" s="307"/>
      <c r="Y798" s="307"/>
      <c r="Z798" s="307"/>
      <c r="AA798" s="307"/>
      <c r="AB798" s="307"/>
      <c r="AC798">
        <v>0</v>
      </c>
    </row>
    <row r="799" spans="1:29" ht="26.25" customHeight="1">
      <c r="A799" s="307"/>
      <c r="B799" s="307"/>
      <c r="C799" s="307"/>
      <c r="D799" s="307"/>
      <c r="E799" s="358"/>
      <c r="F799" s="366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30" t="s">
        <v>756</v>
      </c>
      <c r="W799" s="351" t="e">
        <v>#N/A</v>
      </c>
      <c r="X799" s="307"/>
      <c r="Y799" s="307"/>
      <c r="Z799" s="307"/>
      <c r="AA799" s="307"/>
      <c r="AB799" s="307"/>
      <c r="AC799">
        <v>0</v>
      </c>
    </row>
    <row r="800" spans="1:29" ht="26.25" customHeight="1">
      <c r="A800" s="307"/>
      <c r="B800" s="307"/>
      <c r="C800" s="307"/>
      <c r="D800" s="307"/>
      <c r="E800" s="358"/>
      <c r="F800" s="366"/>
      <c r="G800" s="307"/>
      <c r="H800" s="307"/>
      <c r="I800" s="307"/>
      <c r="J800" s="307"/>
      <c r="K800" s="307"/>
      <c r="L800" s="307"/>
      <c r="M800" s="307"/>
      <c r="N800" s="307"/>
      <c r="O800" s="307"/>
      <c r="P800" s="307"/>
      <c r="Q800" s="307"/>
      <c r="R800" s="307"/>
      <c r="S800" s="307"/>
      <c r="T800" s="307"/>
      <c r="U800" s="307"/>
      <c r="V800" s="330" t="s">
        <v>756</v>
      </c>
      <c r="W800" s="351" t="e">
        <v>#N/A</v>
      </c>
      <c r="X800" s="307"/>
      <c r="Y800" s="307"/>
      <c r="Z800" s="307"/>
      <c r="AA800" s="307"/>
      <c r="AB800" s="307"/>
      <c r="AC800">
        <v>0</v>
      </c>
    </row>
    <row r="801" spans="1:29" ht="26.25" customHeight="1">
      <c r="A801" s="307"/>
      <c r="B801" s="307"/>
      <c r="C801" s="307"/>
      <c r="D801" s="307"/>
      <c r="E801" s="358"/>
      <c r="F801" s="366"/>
      <c r="G801" s="307"/>
      <c r="H801" s="307"/>
      <c r="I801" s="307"/>
      <c r="J801" s="307"/>
      <c r="K801" s="307"/>
      <c r="L801" s="307"/>
      <c r="M801" s="307"/>
      <c r="N801" s="307"/>
      <c r="O801" s="307"/>
      <c r="P801" s="307"/>
      <c r="Q801" s="307"/>
      <c r="R801" s="307"/>
      <c r="S801" s="307"/>
      <c r="T801" s="307"/>
      <c r="U801" s="307"/>
      <c r="V801" s="330" t="s">
        <v>756</v>
      </c>
      <c r="W801" s="351" t="e">
        <v>#N/A</v>
      </c>
      <c r="X801" s="307"/>
      <c r="Y801" s="307"/>
      <c r="Z801" s="307"/>
      <c r="AA801" s="307"/>
      <c r="AB801" s="307"/>
      <c r="AC801">
        <v>0</v>
      </c>
    </row>
    <row r="802" spans="1:29" ht="26.25" customHeight="1">
      <c r="A802" s="307"/>
      <c r="B802" s="307"/>
      <c r="C802" s="307"/>
      <c r="D802" s="307"/>
      <c r="E802" s="358"/>
      <c r="F802" s="366"/>
      <c r="G802" s="307"/>
      <c r="H802" s="307"/>
      <c r="I802" s="307"/>
      <c r="J802" s="307"/>
      <c r="K802" s="307"/>
      <c r="L802" s="307"/>
      <c r="M802" s="307"/>
      <c r="N802" s="307"/>
      <c r="O802" s="307"/>
      <c r="P802" s="307"/>
      <c r="Q802" s="307"/>
      <c r="R802" s="307"/>
      <c r="S802" s="307"/>
      <c r="T802" s="307"/>
      <c r="U802" s="307"/>
      <c r="V802" s="330" t="s">
        <v>756</v>
      </c>
      <c r="W802" s="351" t="e">
        <v>#N/A</v>
      </c>
      <c r="X802" s="307"/>
      <c r="Y802" s="307"/>
      <c r="Z802" s="307"/>
      <c r="AA802" s="307"/>
      <c r="AB802" s="307"/>
      <c r="AC802">
        <v>0</v>
      </c>
    </row>
    <row r="803" spans="1:29" ht="26.25" customHeight="1">
      <c r="A803" s="307"/>
      <c r="B803" s="307"/>
      <c r="C803" s="307"/>
      <c r="D803" s="307"/>
      <c r="E803" s="358"/>
      <c r="F803" s="366"/>
      <c r="G803" s="307"/>
      <c r="H803" s="307"/>
      <c r="I803" s="307"/>
      <c r="J803" s="307"/>
      <c r="K803" s="307"/>
      <c r="L803" s="307"/>
      <c r="M803" s="307"/>
      <c r="N803" s="307"/>
      <c r="O803" s="307"/>
      <c r="P803" s="307"/>
      <c r="Q803" s="307"/>
      <c r="R803" s="307"/>
      <c r="S803" s="307"/>
      <c r="T803" s="307"/>
      <c r="U803" s="307"/>
      <c r="V803" s="330" t="s">
        <v>756</v>
      </c>
      <c r="W803" s="351" t="e">
        <v>#N/A</v>
      </c>
      <c r="X803" s="307"/>
      <c r="Y803" s="307"/>
      <c r="Z803" s="307"/>
      <c r="AA803" s="307"/>
      <c r="AB803" s="307"/>
      <c r="AC803">
        <v>0</v>
      </c>
    </row>
    <row r="804" spans="1:29" ht="26.25" customHeight="1">
      <c r="A804" s="307"/>
      <c r="B804" s="307"/>
      <c r="C804" s="307"/>
      <c r="D804" s="307"/>
      <c r="E804" s="358"/>
      <c r="F804" s="366"/>
      <c r="G804" s="307"/>
      <c r="H804" s="307"/>
      <c r="I804" s="307"/>
      <c r="J804" s="307"/>
      <c r="K804" s="307"/>
      <c r="L804" s="307"/>
      <c r="M804" s="307"/>
      <c r="N804" s="307"/>
      <c r="O804" s="307"/>
      <c r="P804" s="307"/>
      <c r="Q804" s="307"/>
      <c r="R804" s="307"/>
      <c r="S804" s="307"/>
      <c r="T804" s="307"/>
      <c r="U804" s="307"/>
      <c r="V804" s="330" t="s">
        <v>756</v>
      </c>
      <c r="W804" s="351" t="e">
        <v>#N/A</v>
      </c>
      <c r="X804" s="307"/>
      <c r="Y804" s="307"/>
      <c r="Z804" s="307"/>
      <c r="AA804" s="307"/>
      <c r="AB804" s="307"/>
      <c r="AC804">
        <v>0</v>
      </c>
    </row>
    <row r="805" spans="1:29" ht="26.25" customHeight="1">
      <c r="A805" s="307"/>
      <c r="B805" s="307"/>
      <c r="C805" s="307"/>
      <c r="D805" s="307"/>
      <c r="E805" s="358"/>
      <c r="F805" s="366"/>
      <c r="G805" s="307"/>
      <c r="H805" s="307"/>
      <c r="I805" s="307"/>
      <c r="J805" s="307"/>
      <c r="K805" s="307"/>
      <c r="L805" s="307"/>
      <c r="M805" s="307"/>
      <c r="N805" s="307"/>
      <c r="O805" s="307"/>
      <c r="P805" s="307"/>
      <c r="Q805" s="307"/>
      <c r="R805" s="307"/>
      <c r="S805" s="307"/>
      <c r="T805" s="307"/>
      <c r="U805" s="307"/>
      <c r="V805" s="330" t="s">
        <v>756</v>
      </c>
      <c r="W805" s="351" t="e">
        <v>#N/A</v>
      </c>
      <c r="X805" s="307"/>
      <c r="Y805" s="307"/>
      <c r="Z805" s="307"/>
      <c r="AA805" s="307"/>
      <c r="AB805" s="307"/>
      <c r="AC805">
        <v>0</v>
      </c>
    </row>
    <row r="806" spans="1:29" ht="26.25" customHeight="1">
      <c r="A806" s="311">
        <v>60</v>
      </c>
      <c r="B806" s="327" t="s">
        <v>757</v>
      </c>
      <c r="C806" s="313"/>
      <c r="D806" s="313"/>
      <c r="E806" s="357"/>
      <c r="F806" s="364"/>
      <c r="G806" s="313"/>
      <c r="H806" s="313"/>
      <c r="I806" s="313"/>
      <c r="J806" s="313"/>
      <c r="K806" s="313"/>
      <c r="L806" s="313"/>
      <c r="M806" s="313"/>
      <c r="N806" s="313"/>
      <c r="O806" s="313"/>
      <c r="P806" s="313"/>
      <c r="Q806" s="313"/>
      <c r="R806" s="313"/>
      <c r="S806" s="313"/>
      <c r="T806" s="313"/>
      <c r="U806" s="313"/>
      <c r="V806" s="330" t="s">
        <v>757</v>
      </c>
      <c r="W806" s="311" t="e">
        <v>#N/A</v>
      </c>
      <c r="X806" s="313"/>
      <c r="Y806" s="313"/>
      <c r="Z806" s="313"/>
      <c r="AA806" s="313"/>
      <c r="AB806" s="313"/>
      <c r="AC806">
        <v>0</v>
      </c>
    </row>
    <row r="807" spans="1:29" ht="26.25" customHeight="1">
      <c r="A807" s="307"/>
      <c r="B807" s="307"/>
      <c r="C807" s="307"/>
      <c r="D807" s="307"/>
      <c r="E807" s="358"/>
      <c r="F807" s="366"/>
      <c r="G807" s="307"/>
      <c r="H807" s="307"/>
      <c r="I807" s="307"/>
      <c r="J807" s="307"/>
      <c r="K807" s="307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30" t="s">
        <v>757</v>
      </c>
      <c r="W807" s="351" t="e">
        <v>#N/A</v>
      </c>
      <c r="X807" s="307"/>
      <c r="Y807" s="307"/>
      <c r="Z807" s="307"/>
      <c r="AA807" s="307"/>
      <c r="AB807" s="307"/>
      <c r="AC807">
        <v>0</v>
      </c>
    </row>
    <row r="808" spans="1:29" ht="26.25" customHeight="1">
      <c r="A808" s="307"/>
      <c r="B808" s="307"/>
      <c r="C808" s="307"/>
      <c r="D808" s="307"/>
      <c r="E808" s="358"/>
      <c r="F808" s="366"/>
      <c r="G808" s="307"/>
      <c r="H808" s="307"/>
      <c r="I808" s="307"/>
      <c r="J808" s="307"/>
      <c r="K808" s="307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30" t="s">
        <v>757</v>
      </c>
      <c r="W808" s="351" t="e">
        <v>#N/A</v>
      </c>
      <c r="X808" s="307"/>
      <c r="Y808" s="307"/>
      <c r="Z808" s="307"/>
      <c r="AA808" s="307"/>
      <c r="AB808" s="307"/>
      <c r="AC808">
        <v>0</v>
      </c>
    </row>
    <row r="809" spans="1:29" ht="26.25" customHeight="1">
      <c r="A809" s="307"/>
      <c r="B809" s="307"/>
      <c r="C809" s="307"/>
      <c r="D809" s="307"/>
      <c r="E809" s="358"/>
      <c r="F809" s="366"/>
      <c r="G809" s="307"/>
      <c r="H809" s="307"/>
      <c r="I809" s="307"/>
      <c r="J809" s="307"/>
      <c r="K809" s="307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30" t="s">
        <v>757</v>
      </c>
      <c r="W809" s="351" t="e">
        <v>#N/A</v>
      </c>
      <c r="X809" s="307"/>
      <c r="Y809" s="307"/>
      <c r="Z809" s="307"/>
      <c r="AA809" s="307"/>
      <c r="AB809" s="307"/>
      <c r="AC809">
        <v>0</v>
      </c>
    </row>
    <row r="810" spans="1:29" ht="26.25" customHeight="1">
      <c r="A810" s="307"/>
      <c r="B810" s="307"/>
      <c r="C810" s="307"/>
      <c r="D810" s="307"/>
      <c r="E810" s="358"/>
      <c r="F810" s="366"/>
      <c r="G810" s="307"/>
      <c r="H810" s="307"/>
      <c r="I810" s="307"/>
      <c r="J810" s="307"/>
      <c r="K810" s="307"/>
      <c r="L810" s="307"/>
      <c r="M810" s="307"/>
      <c r="N810" s="307"/>
      <c r="O810" s="307"/>
      <c r="P810" s="307"/>
      <c r="Q810" s="307"/>
      <c r="R810" s="307"/>
      <c r="S810" s="307"/>
      <c r="T810" s="307"/>
      <c r="U810" s="307"/>
      <c r="V810" s="330" t="s">
        <v>757</v>
      </c>
      <c r="W810" s="351" t="e">
        <v>#N/A</v>
      </c>
      <c r="X810" s="307"/>
      <c r="Y810" s="307"/>
      <c r="Z810" s="307"/>
      <c r="AA810" s="307"/>
      <c r="AB810" s="307"/>
      <c r="AC810">
        <v>0</v>
      </c>
    </row>
    <row r="811" spans="1:29" ht="26.25" customHeight="1">
      <c r="A811" s="307"/>
      <c r="B811" s="307"/>
      <c r="C811" s="307"/>
      <c r="D811" s="307"/>
      <c r="E811" s="358"/>
      <c r="F811" s="366"/>
      <c r="G811" s="307"/>
      <c r="H811" s="307"/>
      <c r="I811" s="307"/>
      <c r="J811" s="307"/>
      <c r="K811" s="307"/>
      <c r="L811" s="307"/>
      <c r="M811" s="307"/>
      <c r="N811" s="307"/>
      <c r="O811" s="307"/>
      <c r="P811" s="307"/>
      <c r="Q811" s="307"/>
      <c r="R811" s="307"/>
      <c r="S811" s="307"/>
      <c r="T811" s="307"/>
      <c r="U811" s="307"/>
      <c r="V811" s="330" t="s">
        <v>757</v>
      </c>
      <c r="W811" s="351" t="e">
        <v>#N/A</v>
      </c>
      <c r="X811" s="307"/>
      <c r="Y811" s="307"/>
      <c r="Z811" s="307"/>
      <c r="AA811" s="307"/>
      <c r="AB811" s="307"/>
      <c r="AC811">
        <v>0</v>
      </c>
    </row>
    <row r="812" spans="1:29" ht="26.25" customHeight="1">
      <c r="A812" s="307"/>
      <c r="B812" s="307"/>
      <c r="C812" s="307"/>
      <c r="D812" s="307"/>
      <c r="E812" s="358"/>
      <c r="F812" s="366"/>
      <c r="G812" s="307"/>
      <c r="H812" s="307"/>
      <c r="I812" s="307"/>
      <c r="J812" s="307"/>
      <c r="K812" s="307"/>
      <c r="L812" s="307"/>
      <c r="M812" s="307"/>
      <c r="N812" s="307"/>
      <c r="O812" s="307"/>
      <c r="P812" s="307"/>
      <c r="Q812" s="307"/>
      <c r="R812" s="307"/>
      <c r="S812" s="307"/>
      <c r="T812" s="307"/>
      <c r="U812" s="307"/>
      <c r="V812" s="330" t="s">
        <v>757</v>
      </c>
      <c r="W812" s="351" t="e">
        <v>#N/A</v>
      </c>
      <c r="X812" s="307"/>
      <c r="Y812" s="307"/>
      <c r="Z812" s="307"/>
      <c r="AA812" s="307"/>
      <c r="AB812" s="307"/>
      <c r="AC812">
        <v>0</v>
      </c>
    </row>
    <row r="813" spans="1:29" ht="26.25" customHeight="1">
      <c r="A813" s="307"/>
      <c r="B813" s="307"/>
      <c r="C813" s="307"/>
      <c r="D813" s="307"/>
      <c r="E813" s="358"/>
      <c r="F813" s="366"/>
      <c r="G813" s="307"/>
      <c r="H813" s="307"/>
      <c r="I813" s="307"/>
      <c r="J813" s="307"/>
      <c r="K813" s="307"/>
      <c r="L813" s="307"/>
      <c r="M813" s="307"/>
      <c r="N813" s="307"/>
      <c r="O813" s="307"/>
      <c r="P813" s="307"/>
      <c r="Q813" s="307"/>
      <c r="R813" s="307"/>
      <c r="S813" s="307"/>
      <c r="T813" s="307"/>
      <c r="U813" s="307"/>
      <c r="V813" s="330" t="s">
        <v>757</v>
      </c>
      <c r="W813" s="351" t="e">
        <v>#N/A</v>
      </c>
      <c r="X813" s="307"/>
      <c r="Y813" s="307"/>
      <c r="Z813" s="307"/>
      <c r="AA813" s="307"/>
      <c r="AB813" s="307"/>
      <c r="AC813">
        <v>0</v>
      </c>
    </row>
    <row r="814" spans="1:29" ht="26.25" customHeight="1">
      <c r="A814" s="307"/>
      <c r="B814" s="307"/>
      <c r="C814" s="307"/>
      <c r="D814" s="307"/>
      <c r="E814" s="358"/>
      <c r="F814" s="366"/>
      <c r="G814" s="307"/>
      <c r="H814" s="307"/>
      <c r="I814" s="307"/>
      <c r="J814" s="307"/>
      <c r="K814" s="307"/>
      <c r="L814" s="307"/>
      <c r="M814" s="307"/>
      <c r="N814" s="307"/>
      <c r="O814" s="307"/>
      <c r="P814" s="307"/>
      <c r="Q814" s="307"/>
      <c r="R814" s="307"/>
      <c r="S814" s="307"/>
      <c r="T814" s="307"/>
      <c r="U814" s="307"/>
      <c r="V814" s="330" t="s">
        <v>757</v>
      </c>
      <c r="W814" s="351" t="e">
        <v>#N/A</v>
      </c>
      <c r="X814" s="307"/>
      <c r="Y814" s="307"/>
      <c r="Z814" s="307"/>
      <c r="AA814" s="307"/>
      <c r="AB814" s="307"/>
      <c r="AC814">
        <v>0</v>
      </c>
    </row>
    <row r="815" spans="1:29" ht="26.25" customHeight="1">
      <c r="A815" s="307"/>
      <c r="B815" s="307"/>
      <c r="C815" s="307"/>
      <c r="D815" s="307"/>
      <c r="E815" s="358"/>
      <c r="F815" s="366"/>
      <c r="G815" s="307"/>
      <c r="H815" s="307"/>
      <c r="I815" s="307"/>
      <c r="J815" s="307"/>
      <c r="K815" s="307"/>
      <c r="L815" s="307"/>
      <c r="M815" s="307"/>
      <c r="N815" s="307"/>
      <c r="O815" s="307"/>
      <c r="P815" s="307"/>
      <c r="Q815" s="307"/>
      <c r="R815" s="307"/>
      <c r="S815" s="307"/>
      <c r="T815" s="307"/>
      <c r="U815" s="307"/>
      <c r="V815" s="330" t="s">
        <v>757</v>
      </c>
      <c r="W815" s="351" t="e">
        <v>#N/A</v>
      </c>
      <c r="X815" s="307"/>
      <c r="Y815" s="307"/>
      <c r="Z815" s="307"/>
      <c r="AA815" s="307"/>
      <c r="AB815" s="307"/>
      <c r="AC815">
        <v>0</v>
      </c>
    </row>
    <row r="816" spans="1:29" ht="26.25" customHeight="1">
      <c r="A816" s="307"/>
      <c r="B816" s="307"/>
      <c r="C816" s="307"/>
      <c r="D816" s="307"/>
      <c r="E816" s="358"/>
      <c r="F816" s="366"/>
      <c r="G816" s="307"/>
      <c r="H816" s="307"/>
      <c r="I816" s="307"/>
      <c r="J816" s="307"/>
      <c r="K816" s="307"/>
      <c r="L816" s="307"/>
      <c r="M816" s="307"/>
      <c r="N816" s="307"/>
      <c r="O816" s="307"/>
      <c r="P816" s="307"/>
      <c r="Q816" s="307"/>
      <c r="R816" s="307"/>
      <c r="S816" s="307"/>
      <c r="T816" s="307"/>
      <c r="U816" s="307"/>
      <c r="V816" s="330" t="s">
        <v>757</v>
      </c>
      <c r="W816" s="351" t="e">
        <v>#N/A</v>
      </c>
      <c r="X816" s="307"/>
      <c r="Y816" s="307"/>
      <c r="Z816" s="307"/>
      <c r="AA816" s="307"/>
      <c r="AB816" s="307"/>
      <c r="AC816">
        <v>0</v>
      </c>
    </row>
    <row r="817" spans="1:29" ht="26.25" customHeight="1">
      <c r="A817" s="307"/>
      <c r="B817" s="307"/>
      <c r="C817" s="307"/>
      <c r="D817" s="307"/>
      <c r="E817" s="358"/>
      <c r="F817" s="366"/>
      <c r="G817" s="307"/>
      <c r="H817" s="307"/>
      <c r="I817" s="307"/>
      <c r="J817" s="307"/>
      <c r="K817" s="307"/>
      <c r="L817" s="307"/>
      <c r="M817" s="307"/>
      <c r="N817" s="307"/>
      <c r="O817" s="307"/>
      <c r="P817" s="307"/>
      <c r="Q817" s="307"/>
      <c r="R817" s="307"/>
      <c r="S817" s="307"/>
      <c r="T817" s="307"/>
      <c r="U817" s="307"/>
      <c r="V817" s="330" t="s">
        <v>757</v>
      </c>
      <c r="W817" s="351" t="e">
        <v>#N/A</v>
      </c>
      <c r="X817" s="307"/>
      <c r="Y817" s="307"/>
      <c r="Z817" s="307"/>
      <c r="AA817" s="307"/>
      <c r="AB817" s="307"/>
      <c r="AC817">
        <v>0</v>
      </c>
    </row>
    <row r="818" spans="1:29" ht="26.25" customHeight="1">
      <c r="A818" s="307"/>
      <c r="B818" s="307"/>
      <c r="C818" s="307"/>
      <c r="D818" s="307"/>
      <c r="E818" s="358"/>
      <c r="F818" s="366"/>
      <c r="G818" s="307"/>
      <c r="H818" s="307"/>
      <c r="I818" s="307"/>
      <c r="J818" s="307"/>
      <c r="K818" s="307"/>
      <c r="L818" s="307"/>
      <c r="M818" s="307"/>
      <c r="N818" s="307"/>
      <c r="O818" s="307"/>
      <c r="P818" s="307"/>
      <c r="Q818" s="307"/>
      <c r="R818" s="307"/>
      <c r="S818" s="307"/>
      <c r="T818" s="307"/>
      <c r="U818" s="307"/>
      <c r="V818" s="330" t="s">
        <v>757</v>
      </c>
      <c r="W818" s="351" t="e">
        <v>#N/A</v>
      </c>
      <c r="X818" s="307"/>
      <c r="Y818" s="307"/>
      <c r="Z818" s="307"/>
      <c r="AA818" s="307"/>
      <c r="AB818" s="307"/>
      <c r="AC818">
        <v>0</v>
      </c>
    </row>
    <row r="819" spans="1:29" ht="26.25" customHeight="1">
      <c r="A819" s="311">
        <v>61</v>
      </c>
      <c r="B819" s="340" t="s">
        <v>758</v>
      </c>
      <c r="C819" s="313"/>
      <c r="D819" s="313"/>
      <c r="E819" s="357"/>
      <c r="F819" s="364"/>
      <c r="G819" s="313"/>
      <c r="H819" s="313"/>
      <c r="I819" s="313"/>
      <c r="J819" s="313"/>
      <c r="K819" s="313"/>
      <c r="L819" s="313"/>
      <c r="M819" s="313"/>
      <c r="N819" s="313"/>
      <c r="O819" s="313"/>
      <c r="P819" s="313"/>
      <c r="Q819" s="313"/>
      <c r="R819" s="313"/>
      <c r="S819" s="313"/>
      <c r="T819" s="313"/>
      <c r="U819" s="313"/>
      <c r="V819" s="330" t="s">
        <v>758</v>
      </c>
      <c r="W819" s="311" t="e">
        <v>#N/A</v>
      </c>
      <c r="X819" s="313"/>
      <c r="Y819" s="313"/>
      <c r="Z819" s="313"/>
      <c r="AA819" s="313"/>
      <c r="AB819" s="313"/>
      <c r="AC819">
        <v>0</v>
      </c>
    </row>
    <row r="820" spans="1:29" ht="26.25" customHeight="1">
      <c r="A820" s="321"/>
      <c r="B820" s="321"/>
      <c r="C820" s="321"/>
      <c r="D820" s="321"/>
      <c r="E820" s="362"/>
      <c r="F820" s="367"/>
      <c r="G820" s="321"/>
      <c r="H820" s="321"/>
      <c r="I820" s="321"/>
      <c r="J820" s="321"/>
      <c r="K820" s="321"/>
      <c r="L820" s="321"/>
      <c r="M820" s="321"/>
      <c r="N820" s="321"/>
      <c r="O820" s="321"/>
      <c r="P820" s="321"/>
      <c r="Q820" s="321"/>
      <c r="R820" s="321"/>
      <c r="S820" s="321"/>
      <c r="T820" s="321"/>
      <c r="U820" s="321"/>
      <c r="V820" s="330" t="s">
        <v>758</v>
      </c>
      <c r="W820" s="351" t="e">
        <v>#N/A</v>
      </c>
      <c r="X820" s="307"/>
      <c r="Y820" s="307"/>
      <c r="Z820" s="307"/>
      <c r="AA820" s="307"/>
      <c r="AB820" s="307"/>
      <c r="AC820">
        <v>0</v>
      </c>
    </row>
    <row r="821" spans="1:29" ht="26.25" customHeight="1">
      <c r="A821" s="321"/>
      <c r="B821" s="321"/>
      <c r="C821" s="321"/>
      <c r="D821" s="321"/>
      <c r="E821" s="362"/>
      <c r="F821" s="367"/>
      <c r="G821" s="321"/>
      <c r="H821" s="321"/>
      <c r="I821" s="321"/>
      <c r="J821" s="321"/>
      <c r="K821" s="321"/>
      <c r="L821" s="321"/>
      <c r="M821" s="321"/>
      <c r="N821" s="321"/>
      <c r="O821" s="321"/>
      <c r="P821" s="321"/>
      <c r="Q821" s="321"/>
      <c r="R821" s="321"/>
      <c r="S821" s="321"/>
      <c r="T821" s="321"/>
      <c r="U821" s="321"/>
      <c r="V821" s="330" t="s">
        <v>758</v>
      </c>
      <c r="W821" s="351" t="e">
        <v>#N/A</v>
      </c>
      <c r="X821" s="307"/>
      <c r="Y821" s="307"/>
      <c r="Z821" s="307"/>
      <c r="AA821" s="307"/>
      <c r="AB821" s="307"/>
      <c r="AC821">
        <v>0</v>
      </c>
    </row>
    <row r="822" spans="1:29" ht="26.25" customHeight="1">
      <c r="A822" s="321"/>
      <c r="B822" s="321"/>
      <c r="C822" s="321"/>
      <c r="D822" s="321"/>
      <c r="E822" s="362"/>
      <c r="F822" s="367"/>
      <c r="G822" s="321"/>
      <c r="H822" s="321"/>
      <c r="I822" s="321"/>
      <c r="J822" s="321"/>
      <c r="K822" s="321"/>
      <c r="L822" s="321"/>
      <c r="M822" s="321"/>
      <c r="N822" s="321"/>
      <c r="O822" s="321"/>
      <c r="P822" s="321"/>
      <c r="Q822" s="321"/>
      <c r="R822" s="321"/>
      <c r="S822" s="321"/>
      <c r="T822" s="321"/>
      <c r="U822" s="321"/>
      <c r="V822" s="330" t="s">
        <v>758</v>
      </c>
      <c r="W822" s="351" t="e">
        <v>#N/A</v>
      </c>
      <c r="X822" s="307"/>
      <c r="Y822" s="307"/>
      <c r="Z822" s="307"/>
      <c r="AA822" s="307"/>
      <c r="AB822" s="307"/>
      <c r="AC822">
        <v>0</v>
      </c>
    </row>
    <row r="823" spans="1:29" ht="26.25" customHeight="1">
      <c r="A823" s="321"/>
      <c r="B823" s="321"/>
      <c r="C823" s="321"/>
      <c r="D823" s="321"/>
      <c r="E823" s="362"/>
      <c r="F823" s="367"/>
      <c r="G823" s="321"/>
      <c r="H823" s="321"/>
      <c r="I823" s="321"/>
      <c r="J823" s="321"/>
      <c r="K823" s="321"/>
      <c r="L823" s="321"/>
      <c r="M823" s="321"/>
      <c r="N823" s="321"/>
      <c r="O823" s="321"/>
      <c r="P823" s="321"/>
      <c r="Q823" s="321"/>
      <c r="R823" s="321"/>
      <c r="S823" s="321"/>
      <c r="T823" s="321"/>
      <c r="U823" s="321"/>
      <c r="V823" s="330" t="s">
        <v>758</v>
      </c>
      <c r="W823" s="351" t="e">
        <v>#N/A</v>
      </c>
      <c r="X823" s="307"/>
      <c r="Y823" s="307"/>
      <c r="Z823" s="307"/>
      <c r="AA823" s="307"/>
      <c r="AB823" s="307"/>
      <c r="AC823">
        <v>0</v>
      </c>
    </row>
    <row r="824" spans="1:29" ht="26.25" customHeight="1">
      <c r="A824" s="307"/>
      <c r="B824" s="307"/>
      <c r="C824" s="307"/>
      <c r="D824" s="307"/>
      <c r="E824" s="358"/>
      <c r="F824" s="366"/>
      <c r="G824" s="307"/>
      <c r="H824" s="307"/>
      <c r="I824" s="307"/>
      <c r="J824" s="307"/>
      <c r="K824" s="307"/>
      <c r="L824" s="307"/>
      <c r="M824" s="307"/>
      <c r="N824" s="307"/>
      <c r="O824" s="307"/>
      <c r="P824" s="307"/>
      <c r="Q824" s="307"/>
      <c r="R824" s="307"/>
      <c r="S824" s="307"/>
      <c r="T824" s="307"/>
      <c r="U824" s="307"/>
      <c r="V824" s="330" t="s">
        <v>758</v>
      </c>
      <c r="W824" s="351" t="e">
        <v>#N/A</v>
      </c>
      <c r="X824" s="307"/>
      <c r="Y824" s="307"/>
      <c r="Z824" s="307"/>
      <c r="AA824" s="307"/>
      <c r="AB824" s="307"/>
      <c r="AC824">
        <v>0</v>
      </c>
    </row>
    <row r="825" spans="1:29" ht="26.25" customHeight="1">
      <c r="A825" s="307"/>
      <c r="B825" s="307"/>
      <c r="C825" s="307"/>
      <c r="D825" s="307"/>
      <c r="E825" s="358"/>
      <c r="F825" s="366"/>
      <c r="G825" s="307"/>
      <c r="H825" s="307"/>
      <c r="I825" s="307"/>
      <c r="J825" s="307"/>
      <c r="K825" s="307"/>
      <c r="L825" s="307"/>
      <c r="M825" s="307"/>
      <c r="N825" s="307"/>
      <c r="O825" s="307"/>
      <c r="P825" s="307"/>
      <c r="Q825" s="307"/>
      <c r="R825" s="307"/>
      <c r="S825" s="307"/>
      <c r="T825" s="307"/>
      <c r="U825" s="307"/>
      <c r="V825" s="330" t="s">
        <v>758</v>
      </c>
      <c r="W825" s="351" t="e">
        <v>#N/A</v>
      </c>
      <c r="X825" s="307"/>
      <c r="Y825" s="307"/>
      <c r="Z825" s="307"/>
      <c r="AA825" s="307"/>
      <c r="AB825" s="307"/>
      <c r="AC825">
        <v>0</v>
      </c>
    </row>
    <row r="826" spans="1:29" ht="26.25" customHeight="1">
      <c r="A826" s="307"/>
      <c r="B826" s="307"/>
      <c r="C826" s="307"/>
      <c r="D826" s="307"/>
      <c r="E826" s="358"/>
      <c r="F826" s="366"/>
      <c r="G826" s="307"/>
      <c r="H826" s="307"/>
      <c r="I826" s="307"/>
      <c r="J826" s="307"/>
      <c r="K826" s="307"/>
      <c r="L826" s="307"/>
      <c r="M826" s="307"/>
      <c r="N826" s="307"/>
      <c r="O826" s="307"/>
      <c r="P826" s="307"/>
      <c r="Q826" s="307"/>
      <c r="R826" s="307"/>
      <c r="S826" s="307"/>
      <c r="T826" s="307"/>
      <c r="U826" s="307"/>
      <c r="V826" s="330" t="s">
        <v>758</v>
      </c>
      <c r="W826" s="351" t="e">
        <v>#N/A</v>
      </c>
      <c r="X826" s="307"/>
      <c r="Y826" s="307"/>
      <c r="Z826" s="307"/>
      <c r="AA826" s="307"/>
      <c r="AB826" s="307"/>
      <c r="AC826">
        <v>0</v>
      </c>
    </row>
    <row r="827" spans="1:29" ht="26.25" customHeight="1">
      <c r="A827" s="307"/>
      <c r="B827" s="307"/>
      <c r="C827" s="307"/>
      <c r="D827" s="307"/>
      <c r="E827" s="358"/>
      <c r="F827" s="366"/>
      <c r="G827" s="307"/>
      <c r="H827" s="307"/>
      <c r="I827" s="307"/>
      <c r="J827" s="307"/>
      <c r="K827" s="307"/>
      <c r="L827" s="307"/>
      <c r="M827" s="307"/>
      <c r="N827" s="307"/>
      <c r="O827" s="307"/>
      <c r="P827" s="307"/>
      <c r="Q827" s="307"/>
      <c r="R827" s="307"/>
      <c r="S827" s="307"/>
      <c r="T827" s="307"/>
      <c r="U827" s="307"/>
      <c r="V827" s="330" t="s">
        <v>758</v>
      </c>
      <c r="W827" s="351" t="e">
        <v>#N/A</v>
      </c>
      <c r="X827" s="307"/>
      <c r="Y827" s="307"/>
      <c r="Z827" s="307"/>
      <c r="AA827" s="307"/>
      <c r="AB827" s="307"/>
      <c r="AC827">
        <v>0</v>
      </c>
    </row>
    <row r="828" spans="1:29" ht="26.25" customHeight="1">
      <c r="A828" s="307"/>
      <c r="B828" s="307"/>
      <c r="C828" s="307"/>
      <c r="D828" s="307"/>
      <c r="E828" s="358"/>
      <c r="F828" s="366"/>
      <c r="G828" s="307"/>
      <c r="H828" s="307"/>
      <c r="I828" s="307"/>
      <c r="J828" s="307"/>
      <c r="K828" s="307"/>
      <c r="L828" s="307"/>
      <c r="M828" s="307"/>
      <c r="N828" s="307"/>
      <c r="O828" s="307"/>
      <c r="P828" s="307"/>
      <c r="Q828" s="307"/>
      <c r="R828" s="307"/>
      <c r="S828" s="307"/>
      <c r="T828" s="307"/>
      <c r="U828" s="307"/>
      <c r="V828" s="330" t="s">
        <v>758</v>
      </c>
      <c r="W828" s="351" t="e">
        <v>#N/A</v>
      </c>
      <c r="X828" s="307"/>
      <c r="Y828" s="307"/>
      <c r="Z828" s="307"/>
      <c r="AA828" s="307"/>
      <c r="AB828" s="307"/>
      <c r="AC828">
        <v>0</v>
      </c>
    </row>
    <row r="829" spans="1:29" ht="26.25" customHeight="1">
      <c r="A829" s="307"/>
      <c r="B829" s="307"/>
      <c r="C829" s="307"/>
      <c r="D829" s="307"/>
      <c r="E829" s="358"/>
      <c r="F829" s="366"/>
      <c r="G829" s="307"/>
      <c r="H829" s="307"/>
      <c r="I829" s="307"/>
      <c r="J829" s="307"/>
      <c r="K829" s="307"/>
      <c r="L829" s="307"/>
      <c r="M829" s="307"/>
      <c r="N829" s="307"/>
      <c r="O829" s="307"/>
      <c r="P829" s="307"/>
      <c r="Q829" s="307"/>
      <c r="R829" s="307"/>
      <c r="S829" s="307"/>
      <c r="T829" s="307"/>
      <c r="U829" s="307"/>
      <c r="V829" s="330" t="s">
        <v>758</v>
      </c>
      <c r="W829" s="351" t="e">
        <v>#N/A</v>
      </c>
      <c r="X829" s="307"/>
      <c r="Y829" s="307"/>
      <c r="Z829" s="307"/>
      <c r="AA829" s="307"/>
      <c r="AB829" s="307"/>
      <c r="AC829">
        <v>0</v>
      </c>
    </row>
    <row r="830" spans="1:29" ht="26.25" customHeight="1">
      <c r="A830" s="307"/>
      <c r="B830" s="307"/>
      <c r="C830" s="307"/>
      <c r="D830" s="307"/>
      <c r="E830" s="358"/>
      <c r="F830" s="366"/>
      <c r="G830" s="307"/>
      <c r="H830" s="307"/>
      <c r="I830" s="307"/>
      <c r="J830" s="307"/>
      <c r="K830" s="307"/>
      <c r="L830" s="307"/>
      <c r="M830" s="307"/>
      <c r="N830" s="307"/>
      <c r="O830" s="307"/>
      <c r="P830" s="307"/>
      <c r="Q830" s="307"/>
      <c r="R830" s="307"/>
      <c r="S830" s="307"/>
      <c r="T830" s="307"/>
      <c r="U830" s="307"/>
      <c r="V830" s="330" t="s">
        <v>758</v>
      </c>
      <c r="W830" s="351" t="e">
        <v>#N/A</v>
      </c>
      <c r="X830" s="307"/>
      <c r="Y830" s="307"/>
      <c r="Z830" s="307"/>
      <c r="AA830" s="307"/>
      <c r="AB830" s="307"/>
      <c r="AC830">
        <v>0</v>
      </c>
    </row>
    <row r="831" spans="1:29" ht="26.25" customHeight="1">
      <c r="A831" s="307"/>
      <c r="B831" s="307"/>
      <c r="C831" s="307"/>
      <c r="D831" s="307"/>
      <c r="E831" s="358"/>
      <c r="F831" s="366"/>
      <c r="G831" s="307"/>
      <c r="H831" s="307"/>
      <c r="I831" s="307"/>
      <c r="J831" s="307"/>
      <c r="K831" s="307"/>
      <c r="L831" s="307"/>
      <c r="M831" s="307"/>
      <c r="N831" s="307"/>
      <c r="O831" s="307"/>
      <c r="P831" s="307"/>
      <c r="Q831" s="307"/>
      <c r="R831" s="307"/>
      <c r="S831" s="307"/>
      <c r="T831" s="307"/>
      <c r="U831" s="307"/>
      <c r="V831" s="330" t="s">
        <v>758</v>
      </c>
      <c r="W831" s="351" t="e">
        <v>#N/A</v>
      </c>
      <c r="X831" s="307"/>
      <c r="Y831" s="307"/>
      <c r="Z831" s="307"/>
      <c r="AA831" s="307"/>
      <c r="AB831" s="307"/>
      <c r="AC831">
        <v>0</v>
      </c>
    </row>
    <row r="832" spans="1:29" ht="26.25" customHeight="1">
      <c r="A832" s="307"/>
      <c r="B832" s="307"/>
      <c r="C832" s="307"/>
      <c r="D832" s="307"/>
      <c r="E832" s="358"/>
      <c r="F832" s="366"/>
      <c r="G832" s="307"/>
      <c r="H832" s="307"/>
      <c r="I832" s="307"/>
      <c r="J832" s="307"/>
      <c r="K832" s="307"/>
      <c r="L832" s="307"/>
      <c r="M832" s="307"/>
      <c r="N832" s="307"/>
      <c r="O832" s="307"/>
      <c r="P832" s="307"/>
      <c r="Q832" s="307"/>
      <c r="R832" s="307"/>
      <c r="S832" s="307"/>
      <c r="T832" s="307"/>
      <c r="U832" s="307"/>
      <c r="V832" s="330" t="s">
        <v>758</v>
      </c>
      <c r="W832" s="351" t="e">
        <v>#N/A</v>
      </c>
      <c r="X832" s="307"/>
      <c r="Y832" s="307"/>
      <c r="Z832" s="307"/>
      <c r="AA832" s="307"/>
      <c r="AB832" s="307"/>
      <c r="AC832">
        <v>0</v>
      </c>
    </row>
    <row r="833" spans="1:29" ht="26.25" customHeight="1">
      <c r="A833" s="311">
        <v>62</v>
      </c>
      <c r="B833" s="340" t="s">
        <v>759</v>
      </c>
      <c r="C833" s="313"/>
      <c r="D833" s="313"/>
      <c r="E833" s="357"/>
      <c r="F833" s="364"/>
      <c r="G833" s="313"/>
      <c r="H833" s="313"/>
      <c r="I833" s="313"/>
      <c r="J833" s="313"/>
      <c r="K833" s="313"/>
      <c r="L833" s="313"/>
      <c r="M833" s="313"/>
      <c r="N833" s="313"/>
      <c r="O833" s="313"/>
      <c r="P833" s="313"/>
      <c r="Q833" s="313"/>
      <c r="R833" s="313"/>
      <c r="S833" s="313"/>
      <c r="T833" s="313"/>
      <c r="U833" s="313"/>
      <c r="V833" s="330" t="s">
        <v>759</v>
      </c>
      <c r="W833" s="311" t="e">
        <v>#N/A</v>
      </c>
      <c r="X833" s="313"/>
      <c r="Y833" s="313"/>
      <c r="Z833" s="313"/>
      <c r="AA833" s="313"/>
      <c r="AB833" s="313"/>
      <c r="AC833">
        <v>0</v>
      </c>
    </row>
    <row r="834" spans="1:29" ht="26.25" customHeight="1">
      <c r="A834" s="307"/>
      <c r="B834" s="307"/>
      <c r="C834" s="307"/>
      <c r="D834" s="307"/>
      <c r="E834" s="358"/>
      <c r="F834" s="366"/>
      <c r="G834" s="307"/>
      <c r="H834" s="307"/>
      <c r="I834" s="307"/>
      <c r="J834" s="307"/>
      <c r="K834" s="307"/>
      <c r="L834" s="307"/>
      <c r="M834" s="307"/>
      <c r="N834" s="307"/>
      <c r="O834" s="307"/>
      <c r="P834" s="307"/>
      <c r="Q834" s="307"/>
      <c r="R834" s="307"/>
      <c r="S834" s="307"/>
      <c r="T834" s="307"/>
      <c r="U834" s="307"/>
      <c r="V834" s="330" t="s">
        <v>759</v>
      </c>
      <c r="W834" s="351" t="e">
        <v>#N/A</v>
      </c>
      <c r="X834" s="307"/>
      <c r="Y834" s="307"/>
      <c r="Z834" s="307"/>
      <c r="AA834" s="307"/>
      <c r="AB834" s="307"/>
      <c r="AC834">
        <v>0</v>
      </c>
    </row>
    <row r="835" spans="1:29" ht="26.25" customHeight="1">
      <c r="A835" s="307"/>
      <c r="B835" s="307"/>
      <c r="C835" s="307"/>
      <c r="D835" s="307"/>
      <c r="E835" s="358"/>
      <c r="F835" s="366"/>
      <c r="G835" s="307"/>
      <c r="H835" s="307"/>
      <c r="I835" s="307"/>
      <c r="J835" s="307"/>
      <c r="K835" s="307"/>
      <c r="L835" s="307"/>
      <c r="M835" s="307"/>
      <c r="N835" s="307"/>
      <c r="O835" s="307"/>
      <c r="P835" s="307"/>
      <c r="Q835" s="307"/>
      <c r="R835" s="307"/>
      <c r="S835" s="307"/>
      <c r="T835" s="307"/>
      <c r="U835" s="307"/>
      <c r="V835" s="330" t="s">
        <v>759</v>
      </c>
      <c r="W835" s="351" t="e">
        <v>#N/A</v>
      </c>
      <c r="X835" s="307"/>
      <c r="Y835" s="307"/>
      <c r="Z835" s="307"/>
      <c r="AA835" s="307"/>
      <c r="AB835" s="307"/>
      <c r="AC835">
        <v>0</v>
      </c>
    </row>
    <row r="836" spans="1:29" ht="26.25" customHeight="1">
      <c r="A836" s="307"/>
      <c r="B836" s="307"/>
      <c r="C836" s="307"/>
      <c r="D836" s="307"/>
      <c r="E836" s="358"/>
      <c r="F836" s="366"/>
      <c r="G836" s="307"/>
      <c r="H836" s="307"/>
      <c r="I836" s="307"/>
      <c r="J836" s="307"/>
      <c r="K836" s="307"/>
      <c r="L836" s="307"/>
      <c r="M836" s="307"/>
      <c r="N836" s="307"/>
      <c r="O836" s="307"/>
      <c r="P836" s="307"/>
      <c r="Q836" s="307"/>
      <c r="R836" s="307"/>
      <c r="S836" s="307"/>
      <c r="T836" s="307"/>
      <c r="U836" s="307"/>
      <c r="V836" s="330" t="s">
        <v>759</v>
      </c>
      <c r="W836" s="351" t="e">
        <v>#N/A</v>
      </c>
      <c r="X836" s="307"/>
      <c r="Y836" s="307"/>
      <c r="Z836" s="307"/>
      <c r="AA836" s="307"/>
      <c r="AB836" s="307"/>
      <c r="AC836">
        <v>0</v>
      </c>
    </row>
    <row r="837" spans="1:29" ht="26.25" customHeight="1">
      <c r="A837" s="307"/>
      <c r="B837" s="307"/>
      <c r="C837" s="307"/>
      <c r="D837" s="307"/>
      <c r="E837" s="358"/>
      <c r="F837" s="366"/>
      <c r="G837" s="307"/>
      <c r="H837" s="307"/>
      <c r="I837" s="307"/>
      <c r="J837" s="307"/>
      <c r="K837" s="307"/>
      <c r="L837" s="307"/>
      <c r="M837" s="307"/>
      <c r="N837" s="307"/>
      <c r="O837" s="307"/>
      <c r="P837" s="307"/>
      <c r="Q837" s="307"/>
      <c r="R837" s="307"/>
      <c r="S837" s="307"/>
      <c r="T837" s="307"/>
      <c r="U837" s="307"/>
      <c r="V837" s="330" t="s">
        <v>759</v>
      </c>
      <c r="W837" s="351" t="e">
        <v>#N/A</v>
      </c>
      <c r="X837" s="307"/>
      <c r="Y837" s="307"/>
      <c r="Z837" s="307"/>
      <c r="AA837" s="307"/>
      <c r="AB837" s="307"/>
      <c r="AC837">
        <v>0</v>
      </c>
    </row>
    <row r="838" spans="1:29" ht="26.25" customHeight="1">
      <c r="A838" s="307"/>
      <c r="B838" s="307"/>
      <c r="C838" s="307"/>
      <c r="D838" s="307"/>
      <c r="E838" s="358"/>
      <c r="F838" s="366"/>
      <c r="G838" s="307"/>
      <c r="H838" s="307"/>
      <c r="I838" s="307"/>
      <c r="J838" s="307"/>
      <c r="K838" s="307"/>
      <c r="L838" s="307"/>
      <c r="M838" s="307"/>
      <c r="N838" s="307"/>
      <c r="O838" s="307"/>
      <c r="P838" s="307"/>
      <c r="Q838" s="307"/>
      <c r="R838" s="307"/>
      <c r="S838" s="307"/>
      <c r="T838" s="307"/>
      <c r="U838" s="307"/>
      <c r="V838" s="330" t="s">
        <v>759</v>
      </c>
      <c r="W838" s="351" t="e">
        <v>#N/A</v>
      </c>
      <c r="X838" s="307"/>
      <c r="Y838" s="307"/>
      <c r="Z838" s="307"/>
      <c r="AA838" s="307"/>
      <c r="AB838" s="307"/>
      <c r="AC838">
        <v>0</v>
      </c>
    </row>
    <row r="839" spans="1:29" ht="26.25" customHeight="1">
      <c r="A839" s="307"/>
      <c r="B839" s="307"/>
      <c r="C839" s="307"/>
      <c r="D839" s="307"/>
      <c r="E839" s="358"/>
      <c r="F839" s="366"/>
      <c r="G839" s="307"/>
      <c r="H839" s="307"/>
      <c r="I839" s="307"/>
      <c r="J839" s="307"/>
      <c r="K839" s="307"/>
      <c r="L839" s="307"/>
      <c r="M839" s="307"/>
      <c r="N839" s="307"/>
      <c r="O839" s="307"/>
      <c r="P839" s="307"/>
      <c r="Q839" s="307"/>
      <c r="R839" s="307"/>
      <c r="S839" s="307"/>
      <c r="T839" s="307"/>
      <c r="U839" s="307"/>
      <c r="V839" s="330" t="s">
        <v>759</v>
      </c>
      <c r="W839" s="351" t="e">
        <v>#N/A</v>
      </c>
      <c r="X839" s="307"/>
      <c r="Y839" s="307"/>
      <c r="Z839" s="307"/>
      <c r="AA839" s="307"/>
      <c r="AB839" s="307"/>
      <c r="AC839">
        <v>0</v>
      </c>
    </row>
    <row r="840" spans="1:29" ht="26.25" customHeight="1">
      <c r="A840" s="307"/>
      <c r="B840" s="307"/>
      <c r="C840" s="307"/>
      <c r="D840" s="307"/>
      <c r="E840" s="358"/>
      <c r="F840" s="366"/>
      <c r="G840" s="307"/>
      <c r="H840" s="307"/>
      <c r="I840" s="307"/>
      <c r="J840" s="307"/>
      <c r="K840" s="307"/>
      <c r="L840" s="307"/>
      <c r="M840" s="307"/>
      <c r="N840" s="307"/>
      <c r="O840" s="307"/>
      <c r="P840" s="307"/>
      <c r="Q840" s="307"/>
      <c r="R840" s="307"/>
      <c r="S840" s="307"/>
      <c r="T840" s="307"/>
      <c r="U840" s="307"/>
      <c r="V840" s="330" t="s">
        <v>759</v>
      </c>
      <c r="W840" s="351" t="e">
        <v>#N/A</v>
      </c>
      <c r="X840" s="307"/>
      <c r="Y840" s="307"/>
      <c r="Z840" s="307"/>
      <c r="AA840" s="307"/>
      <c r="AB840" s="307"/>
      <c r="AC840">
        <v>0</v>
      </c>
    </row>
    <row r="841" spans="1:29" ht="26.25" customHeight="1">
      <c r="A841" s="307"/>
      <c r="B841" s="307"/>
      <c r="C841" s="307"/>
      <c r="D841" s="307"/>
      <c r="E841" s="358"/>
      <c r="F841" s="366"/>
      <c r="G841" s="307"/>
      <c r="H841" s="307"/>
      <c r="I841" s="307"/>
      <c r="J841" s="307"/>
      <c r="K841" s="307"/>
      <c r="L841" s="307"/>
      <c r="M841" s="307"/>
      <c r="N841" s="307"/>
      <c r="O841" s="307"/>
      <c r="P841" s="307"/>
      <c r="Q841" s="307"/>
      <c r="R841" s="307"/>
      <c r="S841" s="307"/>
      <c r="T841" s="307"/>
      <c r="U841" s="307"/>
      <c r="V841" s="330" t="s">
        <v>759</v>
      </c>
      <c r="W841" s="351" t="e">
        <v>#N/A</v>
      </c>
      <c r="X841" s="307"/>
      <c r="Y841" s="307"/>
      <c r="Z841" s="307"/>
      <c r="AA841" s="307"/>
      <c r="AB841" s="307"/>
      <c r="AC841">
        <v>0</v>
      </c>
    </row>
    <row r="842" spans="1:29" ht="26.25" customHeight="1">
      <c r="A842" s="307"/>
      <c r="B842" s="307"/>
      <c r="C842" s="307"/>
      <c r="D842" s="307"/>
      <c r="E842" s="358"/>
      <c r="F842" s="366"/>
      <c r="G842" s="307"/>
      <c r="H842" s="307"/>
      <c r="I842" s="307"/>
      <c r="J842" s="307"/>
      <c r="K842" s="307"/>
      <c r="L842" s="307"/>
      <c r="M842" s="307"/>
      <c r="N842" s="307"/>
      <c r="O842" s="307"/>
      <c r="P842" s="307"/>
      <c r="Q842" s="307"/>
      <c r="R842" s="307"/>
      <c r="S842" s="307"/>
      <c r="T842" s="307"/>
      <c r="U842" s="307"/>
      <c r="V842" s="330" t="s">
        <v>759</v>
      </c>
      <c r="W842" s="351" t="e">
        <v>#N/A</v>
      </c>
      <c r="X842" s="307"/>
      <c r="Y842" s="307"/>
      <c r="Z842" s="307"/>
      <c r="AA842" s="307"/>
      <c r="AB842" s="307"/>
      <c r="AC842">
        <v>0</v>
      </c>
    </row>
    <row r="843" spans="1:29" ht="26.25" customHeight="1">
      <c r="A843" s="307"/>
      <c r="B843" s="307"/>
      <c r="C843" s="307"/>
      <c r="D843" s="307"/>
      <c r="E843" s="358"/>
      <c r="F843" s="366"/>
      <c r="G843" s="307"/>
      <c r="H843" s="307"/>
      <c r="I843" s="307"/>
      <c r="J843" s="307"/>
      <c r="K843" s="307"/>
      <c r="L843" s="307"/>
      <c r="M843" s="307"/>
      <c r="N843" s="307"/>
      <c r="O843" s="307"/>
      <c r="P843" s="307"/>
      <c r="Q843" s="307"/>
      <c r="R843" s="307"/>
      <c r="S843" s="307"/>
      <c r="T843" s="307"/>
      <c r="U843" s="307"/>
      <c r="V843" s="330" t="s">
        <v>759</v>
      </c>
      <c r="W843" s="351" t="e">
        <v>#N/A</v>
      </c>
      <c r="X843" s="307"/>
      <c r="Y843" s="307"/>
      <c r="Z843" s="307"/>
      <c r="AA843" s="307"/>
      <c r="AB843" s="307"/>
      <c r="AC843">
        <v>0</v>
      </c>
    </row>
    <row r="844" spans="1:29" ht="26.25" customHeight="1">
      <c r="A844" s="307"/>
      <c r="B844" s="307"/>
      <c r="C844" s="307"/>
      <c r="D844" s="307"/>
      <c r="E844" s="358"/>
      <c r="F844" s="366"/>
      <c r="G844" s="307"/>
      <c r="H844" s="307"/>
      <c r="I844" s="307"/>
      <c r="J844" s="307"/>
      <c r="K844" s="307"/>
      <c r="L844" s="307"/>
      <c r="M844" s="307"/>
      <c r="N844" s="307"/>
      <c r="O844" s="307"/>
      <c r="P844" s="307"/>
      <c r="Q844" s="307"/>
      <c r="R844" s="307"/>
      <c r="S844" s="307"/>
      <c r="T844" s="307"/>
      <c r="U844" s="307"/>
      <c r="V844" s="330" t="s">
        <v>759</v>
      </c>
      <c r="W844" s="351" t="e">
        <v>#N/A</v>
      </c>
      <c r="X844" s="307"/>
      <c r="Y844" s="307"/>
      <c r="Z844" s="307"/>
      <c r="AA844" s="307"/>
      <c r="AB844" s="307"/>
      <c r="AC844">
        <v>0</v>
      </c>
    </row>
    <row r="845" spans="1:29" ht="26.25" customHeight="1">
      <c r="A845" s="307"/>
      <c r="B845" s="307"/>
      <c r="C845" s="307"/>
      <c r="D845" s="307"/>
      <c r="E845" s="358"/>
      <c r="F845" s="366"/>
      <c r="G845" s="307"/>
      <c r="H845" s="307"/>
      <c r="I845" s="307"/>
      <c r="J845" s="307"/>
      <c r="K845" s="307"/>
      <c r="L845" s="307"/>
      <c r="M845" s="307"/>
      <c r="N845" s="307"/>
      <c r="O845" s="307"/>
      <c r="P845" s="307"/>
      <c r="Q845" s="307"/>
      <c r="R845" s="307"/>
      <c r="S845" s="307"/>
      <c r="T845" s="307"/>
      <c r="U845" s="307"/>
      <c r="V845" s="330" t="s">
        <v>759</v>
      </c>
      <c r="W845" s="351" t="e">
        <v>#N/A</v>
      </c>
      <c r="X845" s="307"/>
      <c r="Y845" s="307"/>
      <c r="Z845" s="307"/>
      <c r="AA845" s="307"/>
      <c r="AB845" s="307"/>
      <c r="AC845">
        <v>0</v>
      </c>
    </row>
    <row r="846" spans="1:29" ht="26.25" customHeight="1">
      <c r="A846" s="307"/>
      <c r="B846" s="307"/>
      <c r="C846" s="307"/>
      <c r="D846" s="307"/>
      <c r="E846" s="358"/>
      <c r="F846" s="366"/>
      <c r="G846" s="307"/>
      <c r="H846" s="307"/>
      <c r="I846" s="307"/>
      <c r="J846" s="307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30" t="s">
        <v>759</v>
      </c>
      <c r="W846" s="351" t="e">
        <v>#N/A</v>
      </c>
      <c r="X846" s="307"/>
      <c r="Y846" s="307"/>
      <c r="Z846" s="307"/>
      <c r="AA846" s="307"/>
      <c r="AB846" s="307"/>
      <c r="AC846">
        <v>0</v>
      </c>
    </row>
    <row r="847" spans="1:29" ht="26.25" customHeight="1">
      <c r="A847" s="307"/>
      <c r="B847" s="307"/>
      <c r="C847" s="307"/>
      <c r="D847" s="307"/>
      <c r="E847" s="358"/>
      <c r="F847" s="366"/>
      <c r="G847" s="307"/>
      <c r="H847" s="307"/>
      <c r="I847" s="307"/>
      <c r="J847" s="307"/>
      <c r="K847" s="307"/>
      <c r="L847" s="307"/>
      <c r="M847" s="307"/>
      <c r="N847" s="307"/>
      <c r="O847" s="307"/>
      <c r="P847" s="307"/>
      <c r="Q847" s="307"/>
      <c r="R847" s="307"/>
      <c r="S847" s="307"/>
      <c r="T847" s="307"/>
      <c r="U847" s="307"/>
      <c r="V847" s="330" t="s">
        <v>759</v>
      </c>
      <c r="W847" s="351" t="e">
        <v>#N/A</v>
      </c>
      <c r="X847" s="307"/>
      <c r="Y847" s="307"/>
      <c r="Z847" s="307"/>
      <c r="AA847" s="307"/>
      <c r="AB847" s="307"/>
      <c r="AC847">
        <v>0</v>
      </c>
    </row>
    <row r="848" spans="1:29" ht="26.25" customHeight="1">
      <c r="A848" s="311">
        <v>63</v>
      </c>
      <c r="B848" s="327" t="s">
        <v>760</v>
      </c>
      <c r="C848" s="313"/>
      <c r="D848" s="313"/>
      <c r="E848" s="357"/>
      <c r="F848" s="364"/>
      <c r="G848" s="313"/>
      <c r="H848" s="313"/>
      <c r="I848" s="313"/>
      <c r="J848" s="313"/>
      <c r="K848" s="313"/>
      <c r="L848" s="313"/>
      <c r="M848" s="313"/>
      <c r="N848" s="313"/>
      <c r="O848" s="313"/>
      <c r="P848" s="313"/>
      <c r="Q848" s="313"/>
      <c r="R848" s="313"/>
      <c r="S848" s="313"/>
      <c r="T848" s="313"/>
      <c r="U848" s="313"/>
      <c r="V848" s="314" t="s">
        <v>760</v>
      </c>
      <c r="W848" s="311" t="e">
        <v>#N/A</v>
      </c>
      <c r="X848" s="313"/>
      <c r="Y848" s="313"/>
      <c r="Z848" s="313"/>
      <c r="AA848" s="313"/>
      <c r="AB848" s="313"/>
      <c r="AC848">
        <v>0</v>
      </c>
    </row>
    <row r="849" spans="1:29" ht="26.25" customHeight="1">
      <c r="A849" s="307"/>
      <c r="B849" s="307"/>
      <c r="C849" s="307"/>
      <c r="D849" s="307"/>
      <c r="E849" s="358"/>
      <c r="F849" s="366"/>
      <c r="G849" s="307"/>
      <c r="H849" s="307"/>
      <c r="I849" s="307"/>
      <c r="J849" s="307"/>
      <c r="K849" s="307"/>
      <c r="L849" s="307"/>
      <c r="M849" s="307"/>
      <c r="N849" s="307"/>
      <c r="O849" s="307"/>
      <c r="P849" s="307"/>
      <c r="Q849" s="307"/>
      <c r="R849" s="307"/>
      <c r="S849" s="307"/>
      <c r="T849" s="307"/>
      <c r="U849" s="307"/>
      <c r="V849" s="314" t="s">
        <v>760</v>
      </c>
      <c r="W849" s="351" t="e">
        <v>#N/A</v>
      </c>
      <c r="X849" s="307"/>
      <c r="Y849" s="307"/>
      <c r="Z849" s="307"/>
      <c r="AA849" s="307"/>
      <c r="AB849" s="307"/>
      <c r="AC849">
        <v>0</v>
      </c>
    </row>
    <row r="850" spans="1:29" ht="26.25" customHeight="1">
      <c r="A850" s="307"/>
      <c r="B850" s="307"/>
      <c r="C850" s="307"/>
      <c r="D850" s="307"/>
      <c r="E850" s="358"/>
      <c r="F850" s="366"/>
      <c r="G850" s="307"/>
      <c r="H850" s="307"/>
      <c r="I850" s="307"/>
      <c r="J850" s="307"/>
      <c r="K850" s="307"/>
      <c r="L850" s="307"/>
      <c r="M850" s="307"/>
      <c r="N850" s="307"/>
      <c r="O850" s="307"/>
      <c r="P850" s="307"/>
      <c r="Q850" s="307"/>
      <c r="R850" s="307"/>
      <c r="S850" s="307"/>
      <c r="T850" s="307"/>
      <c r="U850" s="307"/>
      <c r="V850" s="314" t="s">
        <v>760</v>
      </c>
      <c r="W850" s="351" t="e">
        <v>#N/A</v>
      </c>
      <c r="X850" s="307"/>
      <c r="Y850" s="307"/>
      <c r="Z850" s="307"/>
      <c r="AA850" s="307"/>
      <c r="AB850" s="307"/>
      <c r="AC850">
        <v>0</v>
      </c>
    </row>
    <row r="851" spans="1:29" ht="26.25" customHeight="1">
      <c r="A851" s="307"/>
      <c r="B851" s="307"/>
      <c r="C851" s="307"/>
      <c r="D851" s="307"/>
      <c r="E851" s="358"/>
      <c r="F851" s="366"/>
      <c r="G851" s="307"/>
      <c r="H851" s="307"/>
      <c r="I851" s="307"/>
      <c r="J851" s="307"/>
      <c r="K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14" t="s">
        <v>760</v>
      </c>
      <c r="W851" s="351" t="e">
        <v>#N/A</v>
      </c>
      <c r="X851" s="307"/>
      <c r="Y851" s="307"/>
      <c r="Z851" s="307"/>
      <c r="AA851" s="307"/>
      <c r="AB851" s="307"/>
      <c r="AC851">
        <v>0</v>
      </c>
    </row>
    <row r="852" spans="1:29" ht="26.25" customHeight="1">
      <c r="A852" s="307"/>
      <c r="B852" s="307"/>
      <c r="C852" s="307"/>
      <c r="D852" s="307"/>
      <c r="E852" s="358"/>
      <c r="F852" s="366"/>
      <c r="G852" s="307"/>
      <c r="H852" s="307"/>
      <c r="I852" s="307"/>
      <c r="J852" s="307"/>
      <c r="K852" s="307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14" t="s">
        <v>760</v>
      </c>
      <c r="W852" s="351" t="e">
        <v>#N/A</v>
      </c>
      <c r="X852" s="307"/>
      <c r="Y852" s="307"/>
      <c r="Z852" s="307"/>
      <c r="AA852" s="307"/>
      <c r="AB852" s="307"/>
      <c r="AC852">
        <v>0</v>
      </c>
    </row>
    <row r="853" spans="1:29" ht="26.25" customHeight="1">
      <c r="A853" s="307"/>
      <c r="B853" s="307"/>
      <c r="C853" s="307"/>
      <c r="D853" s="307"/>
      <c r="E853" s="358"/>
      <c r="F853" s="366"/>
      <c r="G853" s="307"/>
      <c r="H853" s="307"/>
      <c r="I853" s="307"/>
      <c r="J853" s="307"/>
      <c r="K853" s="307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14" t="s">
        <v>760</v>
      </c>
      <c r="W853" s="351" t="e">
        <v>#N/A</v>
      </c>
      <c r="X853" s="307"/>
      <c r="Y853" s="307"/>
      <c r="Z853" s="307"/>
      <c r="AA853" s="307"/>
      <c r="AB853" s="307"/>
      <c r="AC853">
        <v>0</v>
      </c>
    </row>
    <row r="854" spans="1:29" ht="26.25" customHeight="1">
      <c r="A854" s="307"/>
      <c r="B854" s="307"/>
      <c r="C854" s="307"/>
      <c r="D854" s="307"/>
      <c r="E854" s="358"/>
      <c r="F854" s="366"/>
      <c r="G854" s="307"/>
      <c r="H854" s="307"/>
      <c r="I854" s="307"/>
      <c r="J854" s="307"/>
      <c r="K854" s="307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14" t="s">
        <v>760</v>
      </c>
      <c r="W854" s="351" t="e">
        <v>#N/A</v>
      </c>
      <c r="X854" s="307"/>
      <c r="Y854" s="307"/>
      <c r="Z854" s="307"/>
      <c r="AA854" s="307"/>
      <c r="AB854" s="307"/>
      <c r="AC854">
        <v>0</v>
      </c>
    </row>
    <row r="855" spans="1:29" ht="26.25" customHeight="1">
      <c r="A855" s="307"/>
      <c r="B855" s="307"/>
      <c r="C855" s="307"/>
      <c r="D855" s="307"/>
      <c r="E855" s="358"/>
      <c r="F855" s="366"/>
      <c r="G855" s="307"/>
      <c r="H855" s="307"/>
      <c r="I855" s="307"/>
      <c r="J855" s="307"/>
      <c r="K855" s="307"/>
      <c r="L855" s="307"/>
      <c r="M855" s="307"/>
      <c r="N855" s="307"/>
      <c r="O855" s="307"/>
      <c r="P855" s="307"/>
      <c r="Q855" s="307"/>
      <c r="R855" s="307"/>
      <c r="S855" s="307"/>
      <c r="T855" s="307"/>
      <c r="U855" s="307"/>
      <c r="V855" s="314" t="s">
        <v>760</v>
      </c>
      <c r="W855" s="351" t="e">
        <v>#N/A</v>
      </c>
      <c r="X855" s="307"/>
      <c r="Y855" s="307"/>
      <c r="Z855" s="307"/>
      <c r="AA855" s="307"/>
      <c r="AB855" s="307"/>
      <c r="AC855">
        <v>0</v>
      </c>
    </row>
    <row r="856" spans="1:29" ht="26.25" customHeight="1">
      <c r="A856" s="307"/>
      <c r="B856" s="307"/>
      <c r="C856" s="307"/>
      <c r="D856" s="307"/>
      <c r="E856" s="358"/>
      <c r="F856" s="366"/>
      <c r="G856" s="307"/>
      <c r="H856" s="307"/>
      <c r="I856" s="307"/>
      <c r="J856" s="307"/>
      <c r="K856" s="307"/>
      <c r="L856" s="307"/>
      <c r="M856" s="307"/>
      <c r="N856" s="307"/>
      <c r="O856" s="307"/>
      <c r="P856" s="307"/>
      <c r="Q856" s="307"/>
      <c r="R856" s="307"/>
      <c r="S856" s="307"/>
      <c r="T856" s="307"/>
      <c r="U856" s="307"/>
      <c r="V856" s="314" t="s">
        <v>760</v>
      </c>
      <c r="W856" s="351" t="e">
        <v>#N/A</v>
      </c>
      <c r="X856" s="307"/>
      <c r="Y856" s="307"/>
      <c r="Z856" s="307"/>
      <c r="AA856" s="307"/>
      <c r="AB856" s="307"/>
      <c r="AC856">
        <v>0</v>
      </c>
    </row>
    <row r="857" spans="1:29" ht="26.25" customHeight="1">
      <c r="A857" s="307"/>
      <c r="B857" s="307"/>
      <c r="C857" s="307"/>
      <c r="D857" s="307"/>
      <c r="E857" s="358"/>
      <c r="F857" s="366"/>
      <c r="G857" s="307"/>
      <c r="H857" s="307"/>
      <c r="I857" s="307"/>
      <c r="J857" s="307"/>
      <c r="K857" s="307"/>
      <c r="L857" s="307"/>
      <c r="M857" s="307"/>
      <c r="N857" s="307"/>
      <c r="O857" s="307"/>
      <c r="P857" s="307"/>
      <c r="Q857" s="307"/>
      <c r="R857" s="307"/>
      <c r="S857" s="307"/>
      <c r="T857" s="307"/>
      <c r="U857" s="307"/>
      <c r="V857" s="314" t="s">
        <v>760</v>
      </c>
      <c r="W857" s="351" t="e">
        <v>#N/A</v>
      </c>
      <c r="X857" s="307"/>
      <c r="Y857" s="307"/>
      <c r="Z857" s="307"/>
      <c r="AA857" s="307"/>
      <c r="AB857" s="307"/>
      <c r="AC857">
        <v>0</v>
      </c>
    </row>
    <row r="858" spans="1:29" ht="26.25" customHeight="1">
      <c r="A858" s="307"/>
      <c r="B858" s="307"/>
      <c r="C858" s="307"/>
      <c r="D858" s="307"/>
      <c r="E858" s="358"/>
      <c r="F858" s="366"/>
      <c r="G858" s="307"/>
      <c r="H858" s="307"/>
      <c r="I858" s="307"/>
      <c r="J858" s="307"/>
      <c r="K858" s="307"/>
      <c r="L858" s="307"/>
      <c r="M858" s="307"/>
      <c r="N858" s="307"/>
      <c r="O858" s="307"/>
      <c r="P858" s="307"/>
      <c r="Q858" s="307"/>
      <c r="R858" s="307"/>
      <c r="S858" s="307"/>
      <c r="T858" s="307"/>
      <c r="U858" s="307"/>
      <c r="V858" s="314" t="s">
        <v>760</v>
      </c>
      <c r="W858" s="351" t="e">
        <v>#N/A</v>
      </c>
      <c r="X858" s="307"/>
      <c r="Y858" s="307"/>
      <c r="Z858" s="307"/>
      <c r="AA858" s="307"/>
      <c r="AB858" s="307"/>
      <c r="AC858">
        <v>0</v>
      </c>
    </row>
    <row r="859" spans="1:29" ht="26.25" customHeight="1">
      <c r="A859" s="307"/>
      <c r="B859" s="307"/>
      <c r="C859" s="307"/>
      <c r="D859" s="307"/>
      <c r="E859" s="358"/>
      <c r="F859" s="366"/>
      <c r="G859" s="307"/>
      <c r="H859" s="307"/>
      <c r="I859" s="307"/>
      <c r="J859" s="307"/>
      <c r="K859" s="307"/>
      <c r="L859" s="307"/>
      <c r="M859" s="307"/>
      <c r="N859" s="307"/>
      <c r="O859" s="307"/>
      <c r="P859" s="307"/>
      <c r="Q859" s="307"/>
      <c r="R859" s="307"/>
      <c r="S859" s="307"/>
      <c r="T859" s="307"/>
      <c r="U859" s="307"/>
      <c r="V859" s="314" t="s">
        <v>760</v>
      </c>
      <c r="W859" s="351" t="e">
        <v>#N/A</v>
      </c>
      <c r="X859" s="307"/>
      <c r="Y859" s="307"/>
      <c r="Z859" s="307"/>
      <c r="AA859" s="307"/>
      <c r="AB859" s="307"/>
      <c r="AC859">
        <v>0</v>
      </c>
    </row>
    <row r="860" spans="1:29" ht="26.25" customHeight="1">
      <c r="A860" s="321"/>
      <c r="B860" s="321"/>
      <c r="C860" s="321"/>
      <c r="D860" s="321"/>
      <c r="E860" s="362"/>
      <c r="F860" s="367"/>
      <c r="G860" s="321"/>
      <c r="H860" s="321"/>
      <c r="I860" s="321"/>
      <c r="J860" s="321"/>
      <c r="K860" s="321"/>
      <c r="L860" s="321"/>
      <c r="M860" s="321"/>
      <c r="N860" s="321"/>
      <c r="O860" s="321"/>
      <c r="P860" s="321"/>
      <c r="Q860" s="321"/>
      <c r="R860" s="321"/>
      <c r="S860" s="321"/>
      <c r="T860" s="321"/>
      <c r="U860" s="321"/>
      <c r="V860" s="314" t="s">
        <v>760</v>
      </c>
      <c r="W860" s="351" t="e">
        <v>#N/A</v>
      </c>
      <c r="X860" s="307"/>
      <c r="Y860" s="307"/>
      <c r="Z860" s="307"/>
      <c r="AA860" s="307"/>
      <c r="AB860" s="307"/>
      <c r="AC860">
        <v>0</v>
      </c>
    </row>
    <row r="861" spans="1:29" ht="26.25" customHeight="1">
      <c r="A861" s="311">
        <v>64</v>
      </c>
      <c r="B861" s="340" t="s">
        <v>761</v>
      </c>
      <c r="C861" s="313"/>
      <c r="D861" s="313"/>
      <c r="E861" s="357"/>
      <c r="F861" s="364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13"/>
      <c r="S861" s="313"/>
      <c r="T861" s="313"/>
      <c r="U861" s="313"/>
      <c r="V861" s="314" t="s">
        <v>761</v>
      </c>
      <c r="W861" s="311" t="e">
        <v>#N/A</v>
      </c>
      <c r="X861" s="313"/>
      <c r="Y861" s="313"/>
      <c r="Z861" s="313"/>
      <c r="AA861" s="313"/>
      <c r="AB861" s="313"/>
      <c r="AC861">
        <v>0</v>
      </c>
    </row>
    <row r="862" spans="1:29" ht="26.25" customHeight="1">
      <c r="A862" s="307"/>
      <c r="B862" s="307"/>
      <c r="C862" s="307"/>
      <c r="D862" s="307"/>
      <c r="E862" s="358"/>
      <c r="F862" s="366"/>
      <c r="G862" s="307"/>
      <c r="H862" s="307"/>
      <c r="I862" s="307"/>
      <c r="J862" s="307"/>
      <c r="K862" s="307"/>
      <c r="L862" s="307"/>
      <c r="M862" s="307"/>
      <c r="N862" s="307"/>
      <c r="O862" s="307"/>
      <c r="P862" s="307"/>
      <c r="Q862" s="307"/>
      <c r="R862" s="307"/>
      <c r="S862" s="307"/>
      <c r="T862" s="307"/>
      <c r="U862" s="307"/>
      <c r="V862" s="314" t="s">
        <v>761</v>
      </c>
      <c r="W862" s="351" t="e">
        <v>#N/A</v>
      </c>
      <c r="X862" s="307"/>
      <c r="Y862" s="307"/>
      <c r="Z862" s="307"/>
      <c r="AA862" s="307"/>
      <c r="AB862" s="307"/>
      <c r="AC862">
        <v>0</v>
      </c>
    </row>
    <row r="863" spans="1:29" ht="26.25" customHeight="1">
      <c r="A863" s="307"/>
      <c r="B863" s="307"/>
      <c r="C863" s="307"/>
      <c r="D863" s="307"/>
      <c r="E863" s="358"/>
      <c r="F863" s="366"/>
      <c r="G863" s="307"/>
      <c r="H863" s="307"/>
      <c r="I863" s="307"/>
      <c r="J863" s="307"/>
      <c r="K863" s="307"/>
      <c r="L863" s="307"/>
      <c r="M863" s="307"/>
      <c r="N863" s="307"/>
      <c r="O863" s="307"/>
      <c r="P863" s="307"/>
      <c r="Q863" s="307"/>
      <c r="R863" s="307"/>
      <c r="S863" s="307"/>
      <c r="T863" s="307"/>
      <c r="U863" s="307"/>
      <c r="V863" s="314" t="s">
        <v>761</v>
      </c>
      <c r="W863" s="351" t="e">
        <v>#N/A</v>
      </c>
      <c r="X863" s="307"/>
      <c r="Y863" s="307"/>
      <c r="Z863" s="307"/>
      <c r="AA863" s="307"/>
      <c r="AB863" s="307"/>
      <c r="AC863">
        <v>0</v>
      </c>
    </row>
    <row r="864" spans="1:29" ht="26.25" customHeight="1">
      <c r="A864" s="307"/>
      <c r="B864" s="307"/>
      <c r="C864" s="307"/>
      <c r="D864" s="307"/>
      <c r="E864" s="358"/>
      <c r="F864" s="366"/>
      <c r="G864" s="307"/>
      <c r="H864" s="307"/>
      <c r="I864" s="307"/>
      <c r="J864" s="307"/>
      <c r="K864" s="307"/>
      <c r="L864" s="307"/>
      <c r="M864" s="307"/>
      <c r="N864" s="307"/>
      <c r="O864" s="307"/>
      <c r="P864" s="307"/>
      <c r="Q864" s="307"/>
      <c r="R864" s="307"/>
      <c r="S864" s="307"/>
      <c r="T864" s="307"/>
      <c r="U864" s="307"/>
      <c r="V864" s="314" t="s">
        <v>761</v>
      </c>
      <c r="W864" s="351" t="e">
        <v>#N/A</v>
      </c>
      <c r="X864" s="307"/>
      <c r="Y864" s="307"/>
      <c r="Z864" s="307"/>
      <c r="AA864" s="307"/>
      <c r="AB864" s="307"/>
      <c r="AC864">
        <v>0</v>
      </c>
    </row>
    <row r="865" spans="1:29" ht="26.25" customHeight="1">
      <c r="A865" s="307"/>
      <c r="B865" s="307"/>
      <c r="C865" s="307"/>
      <c r="D865" s="307"/>
      <c r="E865" s="358"/>
      <c r="F865" s="366"/>
      <c r="G865" s="307"/>
      <c r="H865" s="307"/>
      <c r="I865" s="307"/>
      <c r="J865" s="307"/>
      <c r="K865" s="307"/>
      <c r="L865" s="307"/>
      <c r="M865" s="307"/>
      <c r="N865" s="307"/>
      <c r="O865" s="307"/>
      <c r="P865" s="307"/>
      <c r="Q865" s="307"/>
      <c r="R865" s="307"/>
      <c r="S865" s="307"/>
      <c r="T865" s="307"/>
      <c r="U865" s="307"/>
      <c r="V865" s="314" t="s">
        <v>761</v>
      </c>
      <c r="W865" s="351" t="e">
        <v>#N/A</v>
      </c>
      <c r="X865" s="307"/>
      <c r="Y865" s="307"/>
      <c r="Z865" s="307"/>
      <c r="AA865" s="307"/>
      <c r="AB865" s="307"/>
      <c r="AC865">
        <v>0</v>
      </c>
    </row>
    <row r="866" spans="1:29" ht="26.25" customHeight="1">
      <c r="A866" s="307"/>
      <c r="B866" s="307"/>
      <c r="C866" s="307"/>
      <c r="D866" s="307"/>
      <c r="E866" s="358"/>
      <c r="F866" s="366"/>
      <c r="G866" s="307"/>
      <c r="H866" s="307"/>
      <c r="I866" s="307"/>
      <c r="J866" s="307"/>
      <c r="K866" s="307"/>
      <c r="L866" s="307"/>
      <c r="M866" s="307"/>
      <c r="N866" s="307"/>
      <c r="O866" s="307"/>
      <c r="P866" s="307"/>
      <c r="Q866" s="307"/>
      <c r="R866" s="307"/>
      <c r="S866" s="307"/>
      <c r="T866" s="307"/>
      <c r="U866" s="307"/>
      <c r="V866" s="314" t="s">
        <v>761</v>
      </c>
      <c r="W866" s="351" t="e">
        <v>#N/A</v>
      </c>
      <c r="X866" s="307"/>
      <c r="Y866" s="307"/>
      <c r="Z866" s="307"/>
      <c r="AA866" s="307"/>
      <c r="AB866" s="307"/>
      <c r="AC866">
        <v>0</v>
      </c>
    </row>
    <row r="867" spans="1:29" ht="26.25" customHeight="1">
      <c r="A867" s="307"/>
      <c r="B867" s="307"/>
      <c r="C867" s="307"/>
      <c r="D867" s="307"/>
      <c r="E867" s="358"/>
      <c r="F867" s="366"/>
      <c r="G867" s="307"/>
      <c r="H867" s="307"/>
      <c r="I867" s="307"/>
      <c r="J867" s="307"/>
      <c r="K867" s="307"/>
      <c r="L867" s="307"/>
      <c r="M867" s="307"/>
      <c r="N867" s="307"/>
      <c r="O867" s="307"/>
      <c r="P867" s="307"/>
      <c r="Q867" s="307"/>
      <c r="R867" s="307"/>
      <c r="S867" s="307"/>
      <c r="T867" s="307"/>
      <c r="U867" s="307"/>
      <c r="V867" s="314" t="s">
        <v>761</v>
      </c>
      <c r="W867" s="351" t="e">
        <v>#N/A</v>
      </c>
      <c r="X867" s="307"/>
      <c r="Y867" s="307"/>
      <c r="Z867" s="307"/>
      <c r="AA867" s="307"/>
      <c r="AB867" s="307"/>
      <c r="AC867">
        <v>0</v>
      </c>
    </row>
    <row r="868" spans="1:29" ht="26.25" customHeight="1">
      <c r="A868" s="307"/>
      <c r="B868" s="307"/>
      <c r="C868" s="307"/>
      <c r="D868" s="307"/>
      <c r="E868" s="358"/>
      <c r="F868" s="366"/>
      <c r="G868" s="307"/>
      <c r="H868" s="307"/>
      <c r="I868" s="307"/>
      <c r="J868" s="307"/>
      <c r="K868" s="307"/>
      <c r="L868" s="307"/>
      <c r="M868" s="307"/>
      <c r="N868" s="307"/>
      <c r="O868" s="307"/>
      <c r="P868" s="307"/>
      <c r="Q868" s="307"/>
      <c r="R868" s="307"/>
      <c r="S868" s="307"/>
      <c r="T868" s="307"/>
      <c r="U868" s="307"/>
      <c r="V868" s="314" t="s">
        <v>761</v>
      </c>
      <c r="W868" s="351" t="e">
        <v>#N/A</v>
      </c>
      <c r="X868" s="307"/>
      <c r="Y868" s="307"/>
      <c r="Z868" s="307"/>
      <c r="AA868" s="307"/>
      <c r="AB868" s="307"/>
      <c r="AC868">
        <v>0</v>
      </c>
    </row>
    <row r="869" spans="1:29" ht="26.25" customHeight="1">
      <c r="A869" s="307"/>
      <c r="B869" s="307"/>
      <c r="C869" s="307"/>
      <c r="D869" s="307"/>
      <c r="E869" s="358"/>
      <c r="F869" s="366"/>
      <c r="G869" s="307"/>
      <c r="H869" s="307"/>
      <c r="I869" s="307"/>
      <c r="J869" s="307"/>
      <c r="K869" s="307"/>
      <c r="L869" s="307"/>
      <c r="M869" s="307"/>
      <c r="N869" s="307"/>
      <c r="O869" s="307"/>
      <c r="P869" s="307"/>
      <c r="Q869" s="307"/>
      <c r="R869" s="307"/>
      <c r="S869" s="307"/>
      <c r="T869" s="307"/>
      <c r="U869" s="307"/>
      <c r="V869" s="314" t="s">
        <v>761</v>
      </c>
      <c r="W869" s="351" t="e">
        <v>#N/A</v>
      </c>
      <c r="X869" s="307"/>
      <c r="Y869" s="307"/>
      <c r="Z869" s="307"/>
      <c r="AA869" s="307"/>
      <c r="AB869" s="307"/>
      <c r="AC869">
        <v>0</v>
      </c>
    </row>
    <row r="870" spans="1:29" ht="26.25" customHeight="1">
      <c r="A870" s="307"/>
      <c r="B870" s="307"/>
      <c r="C870" s="307"/>
      <c r="D870" s="307"/>
      <c r="E870" s="358"/>
      <c r="F870" s="366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14" t="s">
        <v>761</v>
      </c>
      <c r="W870" s="351" t="e">
        <v>#N/A</v>
      </c>
      <c r="X870" s="307"/>
      <c r="Y870" s="307"/>
      <c r="Z870" s="307"/>
      <c r="AA870" s="307"/>
      <c r="AB870" s="307"/>
      <c r="AC870">
        <v>0</v>
      </c>
    </row>
    <row r="871" spans="1:29" ht="26.25" customHeight="1">
      <c r="A871" s="307"/>
      <c r="B871" s="307"/>
      <c r="C871" s="307"/>
      <c r="D871" s="307"/>
      <c r="E871" s="358"/>
      <c r="F871" s="366"/>
      <c r="G871" s="307"/>
      <c r="H871" s="307"/>
      <c r="I871" s="307"/>
      <c r="J871" s="307"/>
      <c r="K871" s="307"/>
      <c r="L871" s="307"/>
      <c r="M871" s="307"/>
      <c r="N871" s="307"/>
      <c r="O871" s="307"/>
      <c r="P871" s="307"/>
      <c r="Q871" s="307"/>
      <c r="R871" s="307"/>
      <c r="S871" s="307"/>
      <c r="T871" s="307"/>
      <c r="U871" s="307"/>
      <c r="V871" s="314" t="s">
        <v>761</v>
      </c>
      <c r="W871" s="351" t="e">
        <v>#N/A</v>
      </c>
      <c r="X871" s="307"/>
      <c r="Y871" s="307"/>
      <c r="Z871" s="307"/>
      <c r="AA871" s="307"/>
      <c r="AB871" s="307"/>
      <c r="AC871">
        <v>0</v>
      </c>
    </row>
    <row r="872" spans="1:29" ht="26.25" customHeight="1">
      <c r="A872" s="307"/>
      <c r="B872" s="307"/>
      <c r="C872" s="307"/>
      <c r="D872" s="307"/>
      <c r="E872" s="358"/>
      <c r="F872" s="366"/>
      <c r="G872" s="307"/>
      <c r="H872" s="307"/>
      <c r="I872" s="307"/>
      <c r="J872" s="307"/>
      <c r="K872" s="307"/>
      <c r="L872" s="307"/>
      <c r="M872" s="307"/>
      <c r="N872" s="307"/>
      <c r="O872" s="307"/>
      <c r="P872" s="307"/>
      <c r="Q872" s="307"/>
      <c r="R872" s="307"/>
      <c r="S872" s="307"/>
      <c r="T872" s="307"/>
      <c r="U872" s="307"/>
      <c r="V872" s="314" t="s">
        <v>761</v>
      </c>
      <c r="W872" s="351" t="e">
        <v>#N/A</v>
      </c>
      <c r="X872" s="307"/>
      <c r="Y872" s="307"/>
      <c r="Z872" s="307"/>
      <c r="AA872" s="307"/>
      <c r="AB872" s="307"/>
      <c r="AC872">
        <v>0</v>
      </c>
    </row>
    <row r="873" spans="1:29" ht="26.25" customHeight="1">
      <c r="A873" s="321"/>
      <c r="B873" s="321"/>
      <c r="C873" s="321"/>
      <c r="D873" s="321"/>
      <c r="E873" s="362"/>
      <c r="F873" s="367"/>
      <c r="G873" s="321"/>
      <c r="H873" s="321"/>
      <c r="I873" s="321"/>
      <c r="J873" s="321"/>
      <c r="K873" s="321"/>
      <c r="L873" s="321"/>
      <c r="M873" s="321"/>
      <c r="N873" s="321"/>
      <c r="O873" s="321"/>
      <c r="P873" s="321"/>
      <c r="Q873" s="321"/>
      <c r="R873" s="321"/>
      <c r="S873" s="321"/>
      <c r="T873" s="321"/>
      <c r="U873" s="321"/>
      <c r="V873" s="314" t="s">
        <v>761</v>
      </c>
      <c r="W873" s="351" t="e">
        <v>#N/A</v>
      </c>
      <c r="X873" s="307"/>
      <c r="Y873" s="307"/>
      <c r="Z873" s="307"/>
      <c r="AA873" s="307"/>
      <c r="AB873" s="307"/>
      <c r="AC873">
        <v>0</v>
      </c>
    </row>
    <row r="874" spans="1:29" ht="26.25" customHeight="1">
      <c r="A874" s="311">
        <v>65</v>
      </c>
      <c r="B874" s="327" t="s">
        <v>762</v>
      </c>
      <c r="C874" s="313"/>
      <c r="D874" s="313"/>
      <c r="E874" s="357"/>
      <c r="F874" s="364"/>
      <c r="G874" s="313"/>
      <c r="H874" s="313"/>
      <c r="I874" s="313"/>
      <c r="J874" s="313"/>
      <c r="K874" s="313"/>
      <c r="L874" s="313"/>
      <c r="M874" s="313"/>
      <c r="N874" s="313"/>
      <c r="O874" s="313"/>
      <c r="P874" s="313"/>
      <c r="Q874" s="313"/>
      <c r="R874" s="313"/>
      <c r="S874" s="313"/>
      <c r="T874" s="313"/>
      <c r="U874" s="313"/>
      <c r="V874" s="314" t="s">
        <v>762</v>
      </c>
      <c r="W874" s="311" t="e">
        <v>#N/A</v>
      </c>
      <c r="X874" s="313"/>
      <c r="Y874" s="313"/>
      <c r="Z874" s="313"/>
      <c r="AA874" s="313"/>
      <c r="AB874" s="313"/>
      <c r="AC874">
        <v>0</v>
      </c>
    </row>
    <row r="875" spans="1:29" ht="26.25" customHeight="1">
      <c r="A875" s="307"/>
      <c r="B875" s="307"/>
      <c r="C875" s="307"/>
      <c r="D875" s="307"/>
      <c r="E875" s="358"/>
      <c r="F875" s="366"/>
      <c r="G875" s="307"/>
      <c r="H875" s="307"/>
      <c r="I875" s="307"/>
      <c r="J875" s="307"/>
      <c r="K875" s="307"/>
      <c r="L875" s="307"/>
      <c r="M875" s="307"/>
      <c r="N875" s="307"/>
      <c r="O875" s="307"/>
      <c r="P875" s="307"/>
      <c r="Q875" s="307"/>
      <c r="R875" s="307"/>
      <c r="S875" s="307"/>
      <c r="T875" s="307"/>
      <c r="U875" s="307"/>
      <c r="V875" s="314" t="s">
        <v>762</v>
      </c>
      <c r="W875" s="351" t="e">
        <v>#N/A</v>
      </c>
      <c r="X875" s="307"/>
      <c r="Y875" s="307"/>
      <c r="Z875" s="307"/>
      <c r="AA875" s="307"/>
      <c r="AB875" s="307"/>
      <c r="AC875">
        <v>0</v>
      </c>
    </row>
    <row r="876" spans="1:29" ht="26.25" customHeight="1">
      <c r="A876" s="307"/>
      <c r="B876" s="307"/>
      <c r="C876" s="307"/>
      <c r="D876" s="307"/>
      <c r="E876" s="358"/>
      <c r="F876" s="366"/>
      <c r="G876" s="307"/>
      <c r="H876" s="307"/>
      <c r="I876" s="307"/>
      <c r="J876" s="307"/>
      <c r="K876" s="307"/>
      <c r="L876" s="307"/>
      <c r="M876" s="307"/>
      <c r="N876" s="307"/>
      <c r="O876" s="307"/>
      <c r="P876" s="307"/>
      <c r="Q876" s="307"/>
      <c r="R876" s="307"/>
      <c r="S876" s="307"/>
      <c r="T876" s="307"/>
      <c r="U876" s="307"/>
      <c r="V876" s="314" t="s">
        <v>762</v>
      </c>
      <c r="W876" s="351" t="e">
        <v>#N/A</v>
      </c>
      <c r="X876" s="307"/>
      <c r="Y876" s="307"/>
      <c r="Z876" s="307"/>
      <c r="AA876" s="307"/>
      <c r="AB876" s="307"/>
      <c r="AC876">
        <v>0</v>
      </c>
    </row>
    <row r="877" spans="1:29" ht="26.25" customHeight="1">
      <c r="A877" s="307"/>
      <c r="B877" s="307"/>
      <c r="C877" s="307"/>
      <c r="D877" s="307"/>
      <c r="E877" s="358"/>
      <c r="F877" s="366"/>
      <c r="G877" s="307"/>
      <c r="H877" s="307"/>
      <c r="I877" s="307"/>
      <c r="J877" s="307"/>
      <c r="K877" s="307"/>
      <c r="L877" s="307"/>
      <c r="M877" s="307"/>
      <c r="N877" s="307"/>
      <c r="O877" s="307"/>
      <c r="P877" s="307"/>
      <c r="Q877" s="307"/>
      <c r="R877" s="307"/>
      <c r="S877" s="307"/>
      <c r="T877" s="307"/>
      <c r="U877" s="307"/>
      <c r="V877" s="314" t="s">
        <v>762</v>
      </c>
      <c r="W877" s="351" t="e">
        <v>#N/A</v>
      </c>
      <c r="X877" s="307"/>
      <c r="Y877" s="307"/>
      <c r="Z877" s="307"/>
      <c r="AA877" s="307"/>
      <c r="AB877" s="307"/>
      <c r="AC877">
        <v>0</v>
      </c>
    </row>
    <row r="878" spans="1:29" ht="26.25" customHeight="1">
      <c r="A878" s="307"/>
      <c r="B878" s="307"/>
      <c r="C878" s="307"/>
      <c r="D878" s="307"/>
      <c r="E878" s="358"/>
      <c r="F878" s="366"/>
      <c r="G878" s="307"/>
      <c r="H878" s="307"/>
      <c r="I878" s="307"/>
      <c r="J878" s="307"/>
      <c r="K878" s="307"/>
      <c r="L878" s="307"/>
      <c r="M878" s="307"/>
      <c r="N878" s="307"/>
      <c r="O878" s="307"/>
      <c r="P878" s="307"/>
      <c r="Q878" s="307"/>
      <c r="R878" s="307"/>
      <c r="S878" s="307"/>
      <c r="T878" s="307"/>
      <c r="U878" s="307"/>
      <c r="V878" s="314" t="s">
        <v>762</v>
      </c>
      <c r="W878" s="351" t="e">
        <v>#N/A</v>
      </c>
      <c r="X878" s="307"/>
      <c r="Y878" s="307"/>
      <c r="Z878" s="307"/>
      <c r="AA878" s="307"/>
      <c r="AB878" s="307"/>
      <c r="AC878">
        <v>0</v>
      </c>
    </row>
    <row r="879" spans="1:29" ht="26.25" customHeight="1">
      <c r="A879" s="307"/>
      <c r="B879" s="307"/>
      <c r="C879" s="307"/>
      <c r="D879" s="307"/>
      <c r="E879" s="358"/>
      <c r="F879" s="366"/>
      <c r="G879" s="307"/>
      <c r="H879" s="307"/>
      <c r="I879" s="307"/>
      <c r="J879" s="307"/>
      <c r="K879" s="307"/>
      <c r="L879" s="307"/>
      <c r="M879" s="307"/>
      <c r="N879" s="307"/>
      <c r="O879" s="307"/>
      <c r="P879" s="307"/>
      <c r="Q879" s="307"/>
      <c r="R879" s="307"/>
      <c r="S879" s="307"/>
      <c r="T879" s="307"/>
      <c r="U879" s="307"/>
      <c r="V879" s="314" t="s">
        <v>762</v>
      </c>
      <c r="W879" s="351" t="e">
        <v>#N/A</v>
      </c>
      <c r="X879" s="307"/>
      <c r="Y879" s="307"/>
      <c r="Z879" s="307"/>
      <c r="AA879" s="307"/>
      <c r="AB879" s="307"/>
      <c r="AC879">
        <v>0</v>
      </c>
    </row>
    <row r="880" spans="1:29" ht="26.25" customHeight="1">
      <c r="A880" s="307"/>
      <c r="B880" s="307"/>
      <c r="C880" s="307"/>
      <c r="D880" s="307"/>
      <c r="E880" s="358"/>
      <c r="F880" s="366"/>
      <c r="G880" s="307"/>
      <c r="H880" s="307"/>
      <c r="I880" s="307"/>
      <c r="J880" s="307"/>
      <c r="K880" s="307"/>
      <c r="L880" s="307"/>
      <c r="M880" s="307"/>
      <c r="N880" s="307"/>
      <c r="O880" s="307"/>
      <c r="P880" s="307"/>
      <c r="Q880" s="307"/>
      <c r="R880" s="307"/>
      <c r="S880" s="307"/>
      <c r="T880" s="307"/>
      <c r="U880" s="307"/>
      <c r="V880" s="314" t="s">
        <v>762</v>
      </c>
      <c r="W880" s="351" t="e">
        <v>#N/A</v>
      </c>
      <c r="X880" s="307"/>
      <c r="Y880" s="307"/>
      <c r="Z880" s="307"/>
      <c r="AA880" s="307"/>
      <c r="AB880" s="307"/>
      <c r="AC880">
        <v>0</v>
      </c>
    </row>
    <row r="881" spans="1:29" ht="26.25" customHeight="1">
      <c r="A881" s="307"/>
      <c r="B881" s="307"/>
      <c r="C881" s="307"/>
      <c r="D881" s="307"/>
      <c r="E881" s="358"/>
      <c r="F881" s="366"/>
      <c r="G881" s="307"/>
      <c r="H881" s="307"/>
      <c r="I881" s="307"/>
      <c r="J881" s="307"/>
      <c r="K881" s="307"/>
      <c r="L881" s="307"/>
      <c r="M881" s="307"/>
      <c r="N881" s="307"/>
      <c r="O881" s="307"/>
      <c r="P881" s="307"/>
      <c r="Q881" s="307"/>
      <c r="R881" s="307"/>
      <c r="S881" s="307"/>
      <c r="T881" s="307"/>
      <c r="U881" s="307"/>
      <c r="V881" s="314" t="s">
        <v>762</v>
      </c>
      <c r="W881" s="351" t="e">
        <v>#N/A</v>
      </c>
      <c r="X881" s="307"/>
      <c r="Y881" s="307"/>
      <c r="Z881" s="307"/>
      <c r="AA881" s="307"/>
      <c r="AB881" s="307"/>
      <c r="AC881">
        <v>0</v>
      </c>
    </row>
    <row r="882" spans="1:29" ht="26.25" customHeight="1">
      <c r="A882" s="307"/>
      <c r="B882" s="307"/>
      <c r="C882" s="307"/>
      <c r="D882" s="307"/>
      <c r="E882" s="358"/>
      <c r="F882" s="366"/>
      <c r="G882" s="307"/>
      <c r="H882" s="307"/>
      <c r="I882" s="307"/>
      <c r="J882" s="307"/>
      <c r="K882" s="307"/>
      <c r="L882" s="307"/>
      <c r="M882" s="307"/>
      <c r="N882" s="307"/>
      <c r="O882" s="307"/>
      <c r="P882" s="307"/>
      <c r="Q882" s="307"/>
      <c r="R882" s="307"/>
      <c r="S882" s="307"/>
      <c r="T882" s="307"/>
      <c r="U882" s="307"/>
      <c r="V882" s="314" t="s">
        <v>762</v>
      </c>
      <c r="W882" s="351" t="e">
        <v>#N/A</v>
      </c>
      <c r="X882" s="307"/>
      <c r="Y882" s="307"/>
      <c r="Z882" s="307"/>
      <c r="AA882" s="307"/>
      <c r="AB882" s="307"/>
      <c r="AC882">
        <v>0</v>
      </c>
    </row>
    <row r="883" spans="1:29" ht="26.25" customHeight="1">
      <c r="A883" s="307"/>
      <c r="B883" s="307"/>
      <c r="C883" s="307"/>
      <c r="D883" s="307"/>
      <c r="E883" s="358"/>
      <c r="F883" s="366"/>
      <c r="G883" s="307"/>
      <c r="H883" s="307"/>
      <c r="I883" s="307"/>
      <c r="J883" s="307"/>
      <c r="K883" s="307"/>
      <c r="L883" s="307"/>
      <c r="M883" s="307"/>
      <c r="N883" s="307"/>
      <c r="O883" s="307"/>
      <c r="P883" s="307"/>
      <c r="Q883" s="307"/>
      <c r="R883" s="307"/>
      <c r="S883" s="307"/>
      <c r="T883" s="307"/>
      <c r="U883" s="307"/>
      <c r="V883" s="314" t="s">
        <v>762</v>
      </c>
      <c r="W883" s="351" t="e">
        <v>#N/A</v>
      </c>
      <c r="X883" s="307"/>
      <c r="Y883" s="307"/>
      <c r="Z883" s="307"/>
      <c r="AA883" s="307"/>
      <c r="AB883" s="307"/>
      <c r="AC883">
        <v>0</v>
      </c>
    </row>
    <row r="884" spans="1:29" ht="26.25" customHeight="1">
      <c r="A884" s="307"/>
      <c r="B884" s="307"/>
      <c r="C884" s="307"/>
      <c r="D884" s="307"/>
      <c r="E884" s="358"/>
      <c r="F884" s="366"/>
      <c r="G884" s="307"/>
      <c r="H884" s="307"/>
      <c r="I884" s="307"/>
      <c r="J884" s="307"/>
      <c r="K884" s="307"/>
      <c r="L884" s="307"/>
      <c r="M884" s="307"/>
      <c r="N884" s="307"/>
      <c r="O884" s="307"/>
      <c r="P884" s="307"/>
      <c r="Q884" s="307"/>
      <c r="R884" s="307"/>
      <c r="S884" s="307"/>
      <c r="T884" s="307"/>
      <c r="U884" s="307"/>
      <c r="V884" s="314" t="s">
        <v>762</v>
      </c>
      <c r="W884" s="351" t="e">
        <v>#N/A</v>
      </c>
      <c r="X884" s="307"/>
      <c r="Y884" s="307"/>
      <c r="Z884" s="307"/>
      <c r="AA884" s="307"/>
      <c r="AB884" s="307"/>
      <c r="AC884">
        <v>0</v>
      </c>
    </row>
    <row r="885" spans="1:29" ht="26.25" customHeight="1">
      <c r="A885" s="307"/>
      <c r="B885" s="307"/>
      <c r="C885" s="307"/>
      <c r="D885" s="307"/>
      <c r="E885" s="358"/>
      <c r="F885" s="366"/>
      <c r="G885" s="307"/>
      <c r="H885" s="307"/>
      <c r="I885" s="307"/>
      <c r="J885" s="307"/>
      <c r="K885" s="307"/>
      <c r="L885" s="307"/>
      <c r="M885" s="307"/>
      <c r="N885" s="307"/>
      <c r="O885" s="307"/>
      <c r="P885" s="307"/>
      <c r="Q885" s="307"/>
      <c r="R885" s="307"/>
      <c r="S885" s="307"/>
      <c r="T885" s="307"/>
      <c r="U885" s="307"/>
      <c r="V885" s="314" t="s">
        <v>762</v>
      </c>
      <c r="W885" s="351" t="e">
        <v>#N/A</v>
      </c>
      <c r="X885" s="307"/>
      <c r="Y885" s="307"/>
      <c r="Z885" s="307"/>
      <c r="AA885" s="307"/>
      <c r="AB885" s="307"/>
      <c r="AC885">
        <v>0</v>
      </c>
    </row>
    <row r="886" spans="1:29" ht="26.25" customHeight="1">
      <c r="A886" s="321"/>
      <c r="B886" s="321"/>
      <c r="C886" s="321"/>
      <c r="D886" s="321"/>
      <c r="E886" s="362"/>
      <c r="F886" s="367"/>
      <c r="G886" s="321"/>
      <c r="H886" s="321"/>
      <c r="I886" s="321"/>
      <c r="J886" s="321"/>
      <c r="K886" s="321"/>
      <c r="L886" s="321"/>
      <c r="M886" s="321"/>
      <c r="N886" s="321"/>
      <c r="O886" s="321"/>
      <c r="P886" s="321"/>
      <c r="Q886" s="321"/>
      <c r="R886" s="321"/>
      <c r="S886" s="321"/>
      <c r="T886" s="321"/>
      <c r="U886" s="321"/>
      <c r="V886" s="314" t="s">
        <v>762</v>
      </c>
      <c r="W886" s="351" t="e">
        <v>#N/A</v>
      </c>
      <c r="X886" s="307"/>
      <c r="Y886" s="307"/>
      <c r="Z886" s="307"/>
      <c r="AA886" s="307"/>
      <c r="AB886" s="307"/>
      <c r="AC886">
        <v>0</v>
      </c>
    </row>
    <row r="887" spans="1:29" ht="26.25" customHeight="1">
      <c r="A887" s="311">
        <v>66</v>
      </c>
      <c r="B887" s="327" t="s">
        <v>427</v>
      </c>
      <c r="C887" s="313"/>
      <c r="D887" s="313"/>
      <c r="E887" s="357"/>
      <c r="F887" s="364"/>
      <c r="G887" s="313"/>
      <c r="H887" s="313"/>
      <c r="I887" s="313"/>
      <c r="J887" s="313"/>
      <c r="K887" s="313"/>
      <c r="L887" s="313"/>
      <c r="M887" s="313"/>
      <c r="N887" s="313"/>
      <c r="O887" s="313"/>
      <c r="P887" s="313"/>
      <c r="Q887" s="313"/>
      <c r="R887" s="313"/>
      <c r="S887" s="313"/>
      <c r="T887" s="313"/>
      <c r="U887" s="313"/>
      <c r="V887" s="314" t="s">
        <v>427</v>
      </c>
      <c r="W887" s="311" t="e">
        <v>#N/A</v>
      </c>
      <c r="X887" s="313"/>
      <c r="Y887" s="313"/>
      <c r="Z887" s="313"/>
      <c r="AA887" s="313"/>
      <c r="AB887" s="313"/>
      <c r="AC887">
        <v>0</v>
      </c>
    </row>
    <row r="888" spans="1:29" ht="26.25" customHeight="1">
      <c r="A888" s="307"/>
      <c r="B888" s="307"/>
      <c r="C888" s="307"/>
      <c r="D888" s="307"/>
      <c r="E888" s="358"/>
      <c r="F888" s="366"/>
      <c r="G888" s="307"/>
      <c r="H888" s="307"/>
      <c r="I888" s="307"/>
      <c r="J888" s="307"/>
      <c r="K888" s="307"/>
      <c r="L888" s="307"/>
      <c r="M888" s="307"/>
      <c r="N888" s="307"/>
      <c r="O888" s="307"/>
      <c r="P888" s="307"/>
      <c r="Q888" s="307"/>
      <c r="R888" s="307"/>
      <c r="S888" s="307"/>
      <c r="T888" s="307"/>
      <c r="U888" s="307"/>
      <c r="V888" s="314" t="s">
        <v>427</v>
      </c>
      <c r="W888" s="351" t="e">
        <v>#N/A</v>
      </c>
      <c r="X888" s="307"/>
      <c r="Y888" s="307"/>
      <c r="Z888" s="307"/>
      <c r="AA888" s="307"/>
      <c r="AB888" s="307"/>
      <c r="AC888">
        <v>0</v>
      </c>
    </row>
    <row r="889" spans="1:29" ht="26.25" customHeight="1">
      <c r="A889" s="307"/>
      <c r="B889" s="307"/>
      <c r="C889" s="307"/>
      <c r="D889" s="307"/>
      <c r="E889" s="358"/>
      <c r="F889" s="366"/>
      <c r="G889" s="307"/>
      <c r="H889" s="307"/>
      <c r="I889" s="307"/>
      <c r="J889" s="307"/>
      <c r="K889" s="307"/>
      <c r="L889" s="307"/>
      <c r="M889" s="307"/>
      <c r="N889" s="307"/>
      <c r="O889" s="307"/>
      <c r="P889" s="307"/>
      <c r="Q889" s="307"/>
      <c r="R889" s="307"/>
      <c r="S889" s="307"/>
      <c r="T889" s="307"/>
      <c r="U889" s="307"/>
      <c r="V889" s="314" t="s">
        <v>427</v>
      </c>
      <c r="W889" s="351" t="e">
        <v>#N/A</v>
      </c>
      <c r="X889" s="307"/>
      <c r="Y889" s="307"/>
      <c r="Z889" s="307"/>
      <c r="AA889" s="307"/>
      <c r="AB889" s="307"/>
      <c r="AC889">
        <v>0</v>
      </c>
    </row>
    <row r="890" spans="1:29" ht="26.25" customHeight="1">
      <c r="A890" s="307"/>
      <c r="B890" s="307"/>
      <c r="C890" s="307"/>
      <c r="D890" s="307"/>
      <c r="E890" s="358"/>
      <c r="F890" s="366"/>
      <c r="G890" s="307"/>
      <c r="H890" s="307"/>
      <c r="I890" s="307"/>
      <c r="J890" s="307"/>
      <c r="K890" s="307"/>
      <c r="L890" s="307"/>
      <c r="M890" s="307"/>
      <c r="N890" s="307"/>
      <c r="O890" s="307"/>
      <c r="P890" s="307"/>
      <c r="Q890" s="307"/>
      <c r="R890" s="307"/>
      <c r="S890" s="307"/>
      <c r="T890" s="307"/>
      <c r="U890" s="307"/>
      <c r="V890" s="314" t="s">
        <v>427</v>
      </c>
      <c r="W890" s="351" t="e">
        <v>#N/A</v>
      </c>
      <c r="X890" s="307"/>
      <c r="Y890" s="307"/>
      <c r="Z890" s="307"/>
      <c r="AA890" s="307"/>
      <c r="AB890" s="307"/>
      <c r="AC890">
        <v>0</v>
      </c>
    </row>
    <row r="891" spans="1:29" ht="26.25" customHeight="1">
      <c r="A891" s="307"/>
      <c r="B891" s="307"/>
      <c r="C891" s="307"/>
      <c r="D891" s="307"/>
      <c r="E891" s="358"/>
      <c r="F891" s="366"/>
      <c r="G891" s="307"/>
      <c r="H891" s="307"/>
      <c r="I891" s="307"/>
      <c r="J891" s="307"/>
      <c r="K891" s="307"/>
      <c r="L891" s="307"/>
      <c r="M891" s="307"/>
      <c r="N891" s="307"/>
      <c r="O891" s="307"/>
      <c r="P891" s="307"/>
      <c r="Q891" s="307"/>
      <c r="R891" s="307"/>
      <c r="S891" s="307"/>
      <c r="T891" s="307"/>
      <c r="U891" s="307"/>
      <c r="V891" s="314" t="s">
        <v>427</v>
      </c>
      <c r="W891" s="351" t="e">
        <v>#N/A</v>
      </c>
      <c r="X891" s="307"/>
      <c r="Y891" s="307"/>
      <c r="Z891" s="307"/>
      <c r="AA891" s="307"/>
      <c r="AB891" s="307"/>
      <c r="AC891">
        <v>0</v>
      </c>
    </row>
    <row r="892" spans="1:29" ht="26.25" customHeight="1">
      <c r="A892" s="307"/>
      <c r="B892" s="307"/>
      <c r="C892" s="307"/>
      <c r="D892" s="307"/>
      <c r="E892" s="358"/>
      <c r="F892" s="366"/>
      <c r="G892" s="307"/>
      <c r="H892" s="307"/>
      <c r="I892" s="307"/>
      <c r="J892" s="307"/>
      <c r="K892" s="307"/>
      <c r="L892" s="307"/>
      <c r="M892" s="307"/>
      <c r="N892" s="307"/>
      <c r="O892" s="307"/>
      <c r="P892" s="307"/>
      <c r="Q892" s="307"/>
      <c r="R892" s="307"/>
      <c r="S892" s="307"/>
      <c r="T892" s="307"/>
      <c r="U892" s="307"/>
      <c r="V892" s="314" t="s">
        <v>427</v>
      </c>
      <c r="W892" s="351" t="e">
        <v>#N/A</v>
      </c>
      <c r="X892" s="307"/>
      <c r="Y892" s="307"/>
      <c r="Z892" s="307"/>
      <c r="AA892" s="307"/>
      <c r="AB892" s="307"/>
      <c r="AC892">
        <v>0</v>
      </c>
    </row>
    <row r="893" spans="1:29" ht="26.25" customHeight="1">
      <c r="A893" s="307"/>
      <c r="B893" s="307"/>
      <c r="C893" s="307"/>
      <c r="D893" s="307"/>
      <c r="E893" s="358"/>
      <c r="F893" s="366"/>
      <c r="G893" s="307"/>
      <c r="H893" s="307"/>
      <c r="I893" s="307"/>
      <c r="J893" s="307"/>
      <c r="K893" s="307"/>
      <c r="L893" s="307"/>
      <c r="M893" s="307"/>
      <c r="N893" s="307"/>
      <c r="O893" s="307"/>
      <c r="P893" s="307"/>
      <c r="Q893" s="307"/>
      <c r="R893" s="307"/>
      <c r="S893" s="307"/>
      <c r="T893" s="307"/>
      <c r="U893" s="307"/>
      <c r="V893" s="314" t="s">
        <v>427</v>
      </c>
      <c r="W893" s="351" t="e">
        <v>#N/A</v>
      </c>
      <c r="X893" s="307"/>
      <c r="Y893" s="307"/>
      <c r="Z893" s="307"/>
      <c r="AA893" s="307"/>
      <c r="AB893" s="307"/>
      <c r="AC893">
        <v>0</v>
      </c>
    </row>
    <row r="894" spans="1:29" ht="26.25" customHeight="1">
      <c r="A894" s="307"/>
      <c r="B894" s="307"/>
      <c r="C894" s="307"/>
      <c r="D894" s="307"/>
      <c r="E894" s="358"/>
      <c r="F894" s="366"/>
      <c r="G894" s="307"/>
      <c r="H894" s="307"/>
      <c r="I894" s="307"/>
      <c r="J894" s="307"/>
      <c r="K894" s="307"/>
      <c r="L894" s="307"/>
      <c r="M894" s="307"/>
      <c r="N894" s="307"/>
      <c r="O894" s="307"/>
      <c r="P894" s="307"/>
      <c r="Q894" s="307"/>
      <c r="R894" s="307"/>
      <c r="S894" s="307"/>
      <c r="T894" s="307"/>
      <c r="U894" s="307"/>
      <c r="V894" s="314" t="s">
        <v>427</v>
      </c>
      <c r="W894" s="351" t="e">
        <v>#N/A</v>
      </c>
      <c r="X894" s="307"/>
      <c r="Y894" s="307"/>
      <c r="Z894" s="307"/>
      <c r="AA894" s="307"/>
      <c r="AB894" s="307"/>
      <c r="AC894">
        <v>0</v>
      </c>
    </row>
    <row r="895" spans="1:29" ht="26.25" customHeight="1">
      <c r="A895" s="307"/>
      <c r="B895" s="307"/>
      <c r="C895" s="307"/>
      <c r="D895" s="307"/>
      <c r="E895" s="358"/>
      <c r="F895" s="366"/>
      <c r="G895" s="307"/>
      <c r="H895" s="307"/>
      <c r="I895" s="307"/>
      <c r="J895" s="307"/>
      <c r="K895" s="307"/>
      <c r="L895" s="307"/>
      <c r="M895" s="307"/>
      <c r="N895" s="307"/>
      <c r="O895" s="307"/>
      <c r="P895" s="307"/>
      <c r="Q895" s="307"/>
      <c r="R895" s="307"/>
      <c r="S895" s="307"/>
      <c r="T895" s="307"/>
      <c r="U895" s="307"/>
      <c r="V895" s="314" t="s">
        <v>427</v>
      </c>
      <c r="W895" s="351" t="e">
        <v>#N/A</v>
      </c>
      <c r="X895" s="307"/>
      <c r="Y895" s="307"/>
      <c r="Z895" s="307"/>
      <c r="AA895" s="307"/>
      <c r="AB895" s="307"/>
      <c r="AC895">
        <v>0</v>
      </c>
    </row>
    <row r="896" spans="1:29" ht="26.25" customHeight="1">
      <c r="A896" s="307"/>
      <c r="B896" s="307"/>
      <c r="C896" s="307"/>
      <c r="D896" s="307"/>
      <c r="E896" s="358"/>
      <c r="F896" s="366"/>
      <c r="G896" s="307"/>
      <c r="H896" s="307"/>
      <c r="I896" s="307"/>
      <c r="J896" s="307"/>
      <c r="K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14" t="s">
        <v>427</v>
      </c>
      <c r="W896" s="351" t="e">
        <v>#N/A</v>
      </c>
      <c r="X896" s="307"/>
      <c r="Y896" s="307"/>
      <c r="Z896" s="307"/>
      <c r="AA896" s="307"/>
      <c r="AB896" s="307"/>
      <c r="AC896">
        <v>0</v>
      </c>
    </row>
    <row r="897" spans="1:29" ht="26.25" customHeight="1">
      <c r="A897" s="307"/>
      <c r="B897" s="307"/>
      <c r="C897" s="307"/>
      <c r="D897" s="307"/>
      <c r="E897" s="358"/>
      <c r="F897" s="366"/>
      <c r="G897" s="307"/>
      <c r="H897" s="307"/>
      <c r="I897" s="307"/>
      <c r="J897" s="307"/>
      <c r="K897" s="307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14" t="s">
        <v>427</v>
      </c>
      <c r="W897" s="351" t="e">
        <v>#N/A</v>
      </c>
      <c r="X897" s="307"/>
      <c r="Y897" s="307"/>
      <c r="Z897" s="307"/>
      <c r="AA897" s="307"/>
      <c r="AB897" s="307"/>
      <c r="AC897">
        <v>0</v>
      </c>
    </row>
    <row r="898" spans="1:29" ht="26.25" customHeight="1">
      <c r="A898" s="307"/>
      <c r="B898" s="307"/>
      <c r="C898" s="307"/>
      <c r="D898" s="307"/>
      <c r="E898" s="358"/>
      <c r="F898" s="366"/>
      <c r="G898" s="307"/>
      <c r="H898" s="307"/>
      <c r="I898" s="307"/>
      <c r="J898" s="307"/>
      <c r="K898" s="307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14" t="s">
        <v>427</v>
      </c>
      <c r="W898" s="351" t="e">
        <v>#N/A</v>
      </c>
      <c r="X898" s="307"/>
      <c r="Y898" s="307"/>
      <c r="Z898" s="307"/>
      <c r="AA898" s="307"/>
      <c r="AB898" s="307"/>
      <c r="AC898">
        <v>0</v>
      </c>
    </row>
    <row r="899" spans="1:29" ht="26.25" customHeight="1">
      <c r="A899" s="321"/>
      <c r="B899" s="321"/>
      <c r="C899" s="321"/>
      <c r="D899" s="321"/>
      <c r="E899" s="362"/>
      <c r="F899" s="367"/>
      <c r="G899" s="321"/>
      <c r="H899" s="321"/>
      <c r="I899" s="321"/>
      <c r="J899" s="321"/>
      <c r="K899" s="321"/>
      <c r="L899" s="321"/>
      <c r="M899" s="321"/>
      <c r="N899" s="321"/>
      <c r="O899" s="321"/>
      <c r="P899" s="321"/>
      <c r="Q899" s="321"/>
      <c r="R899" s="321"/>
      <c r="S899" s="321"/>
      <c r="T899" s="321"/>
      <c r="U899" s="321"/>
      <c r="V899" s="314" t="s">
        <v>427</v>
      </c>
      <c r="W899" s="351" t="e">
        <v>#N/A</v>
      </c>
      <c r="X899" s="307"/>
      <c r="Y899" s="307"/>
      <c r="Z899" s="307"/>
      <c r="AA899" s="307"/>
      <c r="AB899" s="307"/>
      <c r="AC899">
        <v>0</v>
      </c>
    </row>
    <row r="900" spans="1:29" ht="26.25" customHeight="1">
      <c r="A900" s="311">
        <v>67</v>
      </c>
      <c r="B900" s="327" t="s">
        <v>425</v>
      </c>
      <c r="C900" s="313"/>
      <c r="D900" s="313"/>
      <c r="E900" s="357"/>
      <c r="F900" s="364"/>
      <c r="G900" s="313"/>
      <c r="H900" s="313"/>
      <c r="I900" s="313"/>
      <c r="J900" s="313"/>
      <c r="K900" s="313"/>
      <c r="L900" s="313"/>
      <c r="M900" s="313"/>
      <c r="N900" s="313"/>
      <c r="O900" s="313"/>
      <c r="P900" s="313"/>
      <c r="Q900" s="313"/>
      <c r="R900" s="313"/>
      <c r="S900" s="313"/>
      <c r="T900" s="313"/>
      <c r="U900" s="313"/>
      <c r="V900" s="314" t="s">
        <v>425</v>
      </c>
      <c r="W900" s="311" t="e">
        <v>#N/A</v>
      </c>
      <c r="X900" s="313"/>
      <c r="Y900" s="313"/>
      <c r="Z900" s="313"/>
      <c r="AA900" s="313"/>
      <c r="AB900" s="313"/>
      <c r="AC900">
        <v>0</v>
      </c>
    </row>
    <row r="901" spans="1:29" ht="26.25" customHeight="1">
      <c r="A901" s="307"/>
      <c r="B901" s="321"/>
      <c r="C901" s="321"/>
      <c r="D901" s="321"/>
      <c r="E901" s="362"/>
      <c r="F901" s="367"/>
      <c r="G901" s="321"/>
      <c r="H901" s="321"/>
      <c r="I901" s="321"/>
      <c r="J901" s="321"/>
      <c r="K901" s="321"/>
      <c r="L901" s="321"/>
      <c r="M901" s="321"/>
      <c r="N901" s="321"/>
      <c r="O901" s="321"/>
      <c r="P901" s="321"/>
      <c r="Q901" s="321"/>
      <c r="R901" s="321"/>
      <c r="S901" s="321"/>
      <c r="T901" s="321"/>
      <c r="U901" s="321"/>
      <c r="V901" s="314" t="s">
        <v>425</v>
      </c>
      <c r="W901" s="351" t="e">
        <v>#N/A</v>
      </c>
      <c r="X901" s="307"/>
      <c r="Y901" s="307"/>
      <c r="Z901" s="307"/>
      <c r="AA901" s="307"/>
      <c r="AB901" s="307"/>
      <c r="AC901">
        <v>0</v>
      </c>
    </row>
    <row r="902" spans="1:29" ht="26.25" customHeight="1">
      <c r="A902" s="307"/>
      <c r="B902" s="321"/>
      <c r="C902" s="321"/>
      <c r="D902" s="321"/>
      <c r="E902" s="362"/>
      <c r="F902" s="367"/>
      <c r="G902" s="321"/>
      <c r="H902" s="321"/>
      <c r="I902" s="321"/>
      <c r="J902" s="321"/>
      <c r="K902" s="321"/>
      <c r="L902" s="321"/>
      <c r="M902" s="321"/>
      <c r="N902" s="321"/>
      <c r="O902" s="321"/>
      <c r="P902" s="321"/>
      <c r="Q902" s="321"/>
      <c r="R902" s="321"/>
      <c r="S902" s="321"/>
      <c r="T902" s="321"/>
      <c r="U902" s="321"/>
      <c r="V902" s="314" t="s">
        <v>425</v>
      </c>
      <c r="W902" s="351" t="e">
        <v>#N/A</v>
      </c>
      <c r="X902" s="307"/>
      <c r="Y902" s="307"/>
      <c r="Z902" s="307"/>
      <c r="AA902" s="307"/>
      <c r="AB902" s="307"/>
      <c r="AC902">
        <v>0</v>
      </c>
    </row>
    <row r="903" spans="1:29" ht="26.25" customHeight="1">
      <c r="A903" s="307"/>
      <c r="B903" s="321"/>
      <c r="C903" s="321"/>
      <c r="D903" s="321"/>
      <c r="E903" s="362"/>
      <c r="F903" s="367"/>
      <c r="G903" s="321"/>
      <c r="H903" s="321"/>
      <c r="I903" s="321"/>
      <c r="J903" s="321"/>
      <c r="K903" s="321"/>
      <c r="L903" s="321"/>
      <c r="M903" s="321"/>
      <c r="N903" s="321"/>
      <c r="O903" s="321"/>
      <c r="P903" s="321"/>
      <c r="Q903" s="321"/>
      <c r="R903" s="321"/>
      <c r="S903" s="321"/>
      <c r="T903" s="321"/>
      <c r="U903" s="321"/>
      <c r="V903" s="314" t="s">
        <v>425</v>
      </c>
      <c r="W903" s="351" t="e">
        <v>#N/A</v>
      </c>
      <c r="X903" s="307"/>
      <c r="Y903" s="307"/>
      <c r="Z903" s="307"/>
      <c r="AA903" s="307"/>
      <c r="AB903" s="307"/>
      <c r="AC903">
        <v>0</v>
      </c>
    </row>
    <row r="904" spans="1:29" ht="26.25" customHeight="1">
      <c r="A904" s="307"/>
      <c r="B904" s="321"/>
      <c r="C904" s="321"/>
      <c r="D904" s="321"/>
      <c r="E904" s="362"/>
      <c r="F904" s="367"/>
      <c r="G904" s="321"/>
      <c r="H904" s="321"/>
      <c r="I904" s="321"/>
      <c r="J904" s="321"/>
      <c r="K904" s="321"/>
      <c r="L904" s="321"/>
      <c r="M904" s="321"/>
      <c r="N904" s="321"/>
      <c r="O904" s="321"/>
      <c r="P904" s="321"/>
      <c r="Q904" s="321"/>
      <c r="R904" s="321"/>
      <c r="S904" s="321"/>
      <c r="T904" s="321"/>
      <c r="U904" s="321"/>
      <c r="V904" s="314" t="s">
        <v>425</v>
      </c>
      <c r="W904" s="351" t="e">
        <v>#N/A</v>
      </c>
      <c r="X904" s="307"/>
      <c r="Y904" s="307"/>
      <c r="Z904" s="307"/>
      <c r="AA904" s="307"/>
      <c r="AB904" s="307"/>
      <c r="AC904">
        <v>0</v>
      </c>
    </row>
    <row r="905" spans="1:29" ht="26.25" customHeight="1">
      <c r="A905" s="307"/>
      <c r="B905" s="321"/>
      <c r="C905" s="321"/>
      <c r="D905" s="321"/>
      <c r="E905" s="362"/>
      <c r="F905" s="367"/>
      <c r="G905" s="321"/>
      <c r="H905" s="321"/>
      <c r="I905" s="321"/>
      <c r="J905" s="321"/>
      <c r="K905" s="321"/>
      <c r="L905" s="321"/>
      <c r="M905" s="321"/>
      <c r="N905" s="321"/>
      <c r="O905" s="321"/>
      <c r="P905" s="321"/>
      <c r="Q905" s="321"/>
      <c r="R905" s="321"/>
      <c r="S905" s="321"/>
      <c r="T905" s="321"/>
      <c r="U905" s="321"/>
      <c r="V905" s="314" t="s">
        <v>425</v>
      </c>
      <c r="W905" s="351" t="e">
        <v>#N/A</v>
      </c>
      <c r="X905" s="307"/>
      <c r="Y905" s="307"/>
      <c r="Z905" s="307"/>
      <c r="AA905" s="307"/>
      <c r="AB905" s="307"/>
      <c r="AC905">
        <v>0</v>
      </c>
    </row>
    <row r="906" spans="1:29" ht="26.25" customHeight="1">
      <c r="A906" s="307"/>
      <c r="B906" s="321"/>
      <c r="C906" s="321"/>
      <c r="D906" s="321"/>
      <c r="E906" s="362"/>
      <c r="F906" s="367"/>
      <c r="G906" s="321"/>
      <c r="H906" s="321"/>
      <c r="I906" s="321"/>
      <c r="J906" s="321"/>
      <c r="K906" s="321"/>
      <c r="L906" s="321"/>
      <c r="M906" s="321"/>
      <c r="N906" s="321"/>
      <c r="O906" s="321"/>
      <c r="P906" s="321"/>
      <c r="Q906" s="321"/>
      <c r="R906" s="321"/>
      <c r="S906" s="321"/>
      <c r="T906" s="321"/>
      <c r="U906" s="321"/>
      <c r="V906" s="314" t="s">
        <v>425</v>
      </c>
      <c r="W906" s="351" t="e">
        <v>#N/A</v>
      </c>
      <c r="X906" s="307"/>
      <c r="Y906" s="307"/>
      <c r="Z906" s="307"/>
      <c r="AA906" s="307"/>
      <c r="AB906" s="307"/>
      <c r="AC906">
        <v>0</v>
      </c>
    </row>
    <row r="907" spans="1:29" ht="26.25" customHeight="1">
      <c r="A907" s="307"/>
      <c r="B907" s="321"/>
      <c r="C907" s="321"/>
      <c r="D907" s="321"/>
      <c r="E907" s="362"/>
      <c r="F907" s="367"/>
      <c r="G907" s="321"/>
      <c r="H907" s="321"/>
      <c r="I907" s="321"/>
      <c r="J907" s="321"/>
      <c r="K907" s="321"/>
      <c r="L907" s="321"/>
      <c r="M907" s="321"/>
      <c r="N907" s="321"/>
      <c r="O907" s="321"/>
      <c r="P907" s="321"/>
      <c r="Q907" s="321"/>
      <c r="R907" s="321"/>
      <c r="S907" s="321"/>
      <c r="T907" s="321"/>
      <c r="U907" s="321"/>
      <c r="V907" s="314" t="s">
        <v>425</v>
      </c>
      <c r="W907" s="351" t="e">
        <v>#N/A</v>
      </c>
      <c r="X907" s="307"/>
      <c r="Y907" s="307"/>
      <c r="Z907" s="307"/>
      <c r="AA907" s="307"/>
      <c r="AB907" s="307"/>
      <c r="AC907">
        <v>0</v>
      </c>
    </row>
    <row r="908" spans="1:29" ht="26.25" customHeight="1">
      <c r="A908" s="307"/>
      <c r="B908" s="321"/>
      <c r="C908" s="321"/>
      <c r="D908" s="321"/>
      <c r="E908" s="362"/>
      <c r="F908" s="367"/>
      <c r="G908" s="321"/>
      <c r="H908" s="321"/>
      <c r="I908" s="321"/>
      <c r="J908" s="321"/>
      <c r="K908" s="321"/>
      <c r="L908" s="321"/>
      <c r="M908" s="321"/>
      <c r="N908" s="321"/>
      <c r="O908" s="321"/>
      <c r="P908" s="321"/>
      <c r="Q908" s="321"/>
      <c r="R908" s="321"/>
      <c r="S908" s="321"/>
      <c r="T908" s="321"/>
      <c r="U908" s="321"/>
      <c r="V908" s="314" t="s">
        <v>425</v>
      </c>
      <c r="W908" s="351" t="e">
        <v>#N/A</v>
      </c>
      <c r="X908" s="307"/>
      <c r="Y908" s="307"/>
      <c r="Z908" s="307"/>
      <c r="AA908" s="307"/>
      <c r="AB908" s="307"/>
      <c r="AC908">
        <v>0</v>
      </c>
    </row>
    <row r="909" spans="1:29" ht="26.25" customHeight="1">
      <c r="A909" s="307"/>
      <c r="B909" s="321"/>
      <c r="C909" s="321"/>
      <c r="D909" s="321"/>
      <c r="E909" s="362"/>
      <c r="F909" s="367"/>
      <c r="G909" s="321"/>
      <c r="H909" s="321"/>
      <c r="I909" s="321"/>
      <c r="J909" s="321"/>
      <c r="K909" s="321"/>
      <c r="L909" s="321"/>
      <c r="M909" s="321"/>
      <c r="N909" s="321"/>
      <c r="O909" s="321"/>
      <c r="P909" s="321"/>
      <c r="Q909" s="321"/>
      <c r="R909" s="321"/>
      <c r="S909" s="321"/>
      <c r="T909" s="321"/>
      <c r="U909" s="321"/>
      <c r="V909" s="314" t="s">
        <v>425</v>
      </c>
      <c r="W909" s="351" t="e">
        <v>#N/A</v>
      </c>
      <c r="X909" s="307"/>
      <c r="Y909" s="307"/>
      <c r="Z909" s="307"/>
      <c r="AA909" s="307"/>
      <c r="AB909" s="307"/>
      <c r="AC909">
        <v>0</v>
      </c>
    </row>
    <row r="910" spans="1:29" ht="26.25" customHeight="1">
      <c r="A910" s="307"/>
      <c r="B910" s="321"/>
      <c r="C910" s="321"/>
      <c r="D910" s="321"/>
      <c r="E910" s="362"/>
      <c r="F910" s="367"/>
      <c r="G910" s="321"/>
      <c r="H910" s="321"/>
      <c r="I910" s="321"/>
      <c r="J910" s="321"/>
      <c r="K910" s="321"/>
      <c r="L910" s="321"/>
      <c r="M910" s="321"/>
      <c r="N910" s="321"/>
      <c r="O910" s="321"/>
      <c r="P910" s="321"/>
      <c r="Q910" s="321"/>
      <c r="R910" s="321"/>
      <c r="S910" s="321"/>
      <c r="T910" s="321"/>
      <c r="U910" s="321"/>
      <c r="V910" s="314" t="s">
        <v>425</v>
      </c>
      <c r="W910" s="351" t="e">
        <v>#N/A</v>
      </c>
      <c r="X910" s="307"/>
      <c r="Y910" s="307"/>
      <c r="Z910" s="307"/>
      <c r="AA910" s="307"/>
      <c r="AB910" s="307"/>
      <c r="AC910">
        <v>0</v>
      </c>
    </row>
    <row r="911" spans="1:29" ht="26.25" customHeight="1">
      <c r="A911" s="307"/>
      <c r="B911" s="321"/>
      <c r="C911" s="321"/>
      <c r="D911" s="321"/>
      <c r="E911" s="362"/>
      <c r="F911" s="367"/>
      <c r="G911" s="321"/>
      <c r="H911" s="321"/>
      <c r="I911" s="321"/>
      <c r="J911" s="321"/>
      <c r="K911" s="321"/>
      <c r="L911" s="321"/>
      <c r="M911" s="321"/>
      <c r="N911" s="321"/>
      <c r="O911" s="321"/>
      <c r="P911" s="321"/>
      <c r="Q911" s="321"/>
      <c r="R911" s="321"/>
      <c r="S911" s="321"/>
      <c r="T911" s="321"/>
      <c r="U911" s="321"/>
      <c r="V911" s="314" t="s">
        <v>425</v>
      </c>
      <c r="W911" s="351" t="e">
        <v>#N/A</v>
      </c>
      <c r="X911" s="307"/>
      <c r="Y911" s="307"/>
      <c r="Z911" s="307"/>
      <c r="AA911" s="307"/>
      <c r="AB911" s="307"/>
      <c r="AC911">
        <v>0</v>
      </c>
    </row>
    <row r="912" spans="1:29" ht="26.25" customHeight="1">
      <c r="A912" s="307"/>
      <c r="B912" s="321"/>
      <c r="C912" s="321"/>
      <c r="D912" s="321"/>
      <c r="E912" s="362"/>
      <c r="F912" s="367"/>
      <c r="G912" s="321"/>
      <c r="H912" s="321"/>
      <c r="I912" s="321"/>
      <c r="J912" s="321"/>
      <c r="K912" s="321"/>
      <c r="L912" s="321"/>
      <c r="M912" s="321"/>
      <c r="N912" s="321"/>
      <c r="O912" s="321"/>
      <c r="P912" s="321"/>
      <c r="Q912" s="321"/>
      <c r="R912" s="321"/>
      <c r="S912" s="321"/>
      <c r="T912" s="321"/>
      <c r="U912" s="321"/>
      <c r="V912" s="314" t="s">
        <v>425</v>
      </c>
      <c r="W912" s="351" t="e">
        <v>#N/A</v>
      </c>
      <c r="X912" s="307"/>
      <c r="Y912" s="307"/>
      <c r="Z912" s="307"/>
      <c r="AA912" s="307"/>
      <c r="AB912" s="307"/>
      <c r="AC912">
        <v>0</v>
      </c>
    </row>
    <row r="913" spans="1:29" ht="26.25" customHeight="1">
      <c r="A913" s="307"/>
      <c r="B913" s="321"/>
      <c r="C913" s="321"/>
      <c r="D913" s="321"/>
      <c r="E913" s="362"/>
      <c r="F913" s="367"/>
      <c r="G913" s="321"/>
      <c r="H913" s="321"/>
      <c r="I913" s="321"/>
      <c r="J913" s="321"/>
      <c r="K913" s="321"/>
      <c r="L913" s="321"/>
      <c r="M913" s="321"/>
      <c r="N913" s="321"/>
      <c r="O913" s="321"/>
      <c r="P913" s="321"/>
      <c r="Q913" s="321"/>
      <c r="R913" s="321"/>
      <c r="S913" s="321"/>
      <c r="T913" s="321"/>
      <c r="U913" s="321"/>
      <c r="V913" s="314" t="s">
        <v>425</v>
      </c>
      <c r="W913" s="351" t="e">
        <v>#N/A</v>
      </c>
      <c r="X913" s="307"/>
      <c r="Y913" s="307"/>
      <c r="Z913" s="307"/>
      <c r="AA913" s="307"/>
      <c r="AB913" s="307"/>
      <c r="AC913">
        <v>0</v>
      </c>
    </row>
    <row r="914" spans="1:29" ht="26.25" customHeight="1">
      <c r="A914" s="311">
        <v>67</v>
      </c>
      <c r="B914" s="327" t="s">
        <v>763</v>
      </c>
      <c r="C914" s="313"/>
      <c r="D914" s="313"/>
      <c r="E914" s="357"/>
      <c r="F914" s="364"/>
      <c r="G914" s="313"/>
      <c r="H914" s="313"/>
      <c r="I914" s="313"/>
      <c r="J914" s="313"/>
      <c r="K914" s="313"/>
      <c r="L914" s="313"/>
      <c r="M914" s="313"/>
      <c r="N914" s="313"/>
      <c r="O914" s="313"/>
      <c r="P914" s="313"/>
      <c r="Q914" s="313"/>
      <c r="R914" s="313"/>
      <c r="S914" s="313"/>
      <c r="T914" s="313"/>
      <c r="U914" s="313"/>
      <c r="V914" s="352" t="s">
        <v>763</v>
      </c>
      <c r="W914" s="311" t="e">
        <v>#N/A</v>
      </c>
      <c r="X914" s="313"/>
      <c r="Y914" s="313"/>
      <c r="Z914" s="313"/>
      <c r="AA914" s="313"/>
      <c r="AB914" s="313"/>
      <c r="AC914">
        <v>0</v>
      </c>
    </row>
    <row r="915" spans="1:29" ht="26.25" customHeight="1">
      <c r="A915" s="307"/>
      <c r="B915" s="321"/>
      <c r="C915" s="321"/>
      <c r="D915" s="321"/>
      <c r="E915" s="362"/>
      <c r="F915" s="367"/>
      <c r="G915" s="321"/>
      <c r="H915" s="321"/>
      <c r="I915" s="321"/>
      <c r="J915" s="321"/>
      <c r="K915" s="321"/>
      <c r="L915" s="321"/>
      <c r="M915" s="321"/>
      <c r="N915" s="321"/>
      <c r="O915" s="321"/>
      <c r="P915" s="321"/>
      <c r="Q915" s="321"/>
      <c r="R915" s="321"/>
      <c r="S915" s="321"/>
      <c r="T915" s="321"/>
      <c r="U915" s="321"/>
      <c r="V915" s="352" t="s">
        <v>763</v>
      </c>
      <c r="W915" s="351" t="e">
        <v>#N/A</v>
      </c>
      <c r="X915" s="307"/>
      <c r="Y915" s="307"/>
      <c r="Z915" s="307"/>
      <c r="AA915" s="307"/>
      <c r="AB915" s="307"/>
      <c r="AC915">
        <v>0</v>
      </c>
    </row>
    <row r="916" spans="1:29" ht="26.25" customHeight="1">
      <c r="A916" s="307"/>
      <c r="B916" s="321"/>
      <c r="C916" s="321"/>
      <c r="D916" s="321"/>
      <c r="E916" s="362"/>
      <c r="F916" s="367"/>
      <c r="G916" s="321"/>
      <c r="H916" s="321"/>
      <c r="I916" s="321"/>
      <c r="J916" s="321"/>
      <c r="K916" s="321"/>
      <c r="L916" s="321"/>
      <c r="M916" s="321"/>
      <c r="N916" s="321"/>
      <c r="O916" s="321"/>
      <c r="P916" s="321"/>
      <c r="Q916" s="321"/>
      <c r="R916" s="321"/>
      <c r="S916" s="321"/>
      <c r="T916" s="321"/>
      <c r="U916" s="321"/>
      <c r="V916" s="352" t="s">
        <v>763</v>
      </c>
      <c r="W916" s="351" t="e">
        <v>#N/A</v>
      </c>
      <c r="X916" s="307"/>
      <c r="Y916" s="307"/>
      <c r="Z916" s="307"/>
      <c r="AA916" s="307"/>
      <c r="AB916" s="307"/>
      <c r="AC916">
        <v>0</v>
      </c>
    </row>
    <row r="917" spans="1:29" ht="26.25" customHeight="1">
      <c r="A917" s="307"/>
      <c r="B917" s="321"/>
      <c r="C917" s="321"/>
      <c r="D917" s="321"/>
      <c r="E917" s="362"/>
      <c r="F917" s="367"/>
      <c r="G917" s="321"/>
      <c r="H917" s="321"/>
      <c r="I917" s="321"/>
      <c r="J917" s="321"/>
      <c r="K917" s="321"/>
      <c r="L917" s="321"/>
      <c r="M917" s="321"/>
      <c r="N917" s="321"/>
      <c r="O917" s="321"/>
      <c r="P917" s="321"/>
      <c r="Q917" s="321"/>
      <c r="R917" s="321"/>
      <c r="S917" s="321"/>
      <c r="T917" s="321"/>
      <c r="U917" s="321"/>
      <c r="V917" s="352" t="s">
        <v>763</v>
      </c>
      <c r="W917" s="351" t="e">
        <v>#N/A</v>
      </c>
      <c r="X917" s="307"/>
      <c r="Y917" s="307"/>
      <c r="Z917" s="307"/>
      <c r="AA917" s="307"/>
      <c r="AB917" s="307"/>
      <c r="AC917">
        <v>0</v>
      </c>
    </row>
    <row r="918" spans="1:29" ht="26.25" customHeight="1">
      <c r="A918" s="307"/>
      <c r="B918" s="321"/>
      <c r="C918" s="321"/>
      <c r="D918" s="321"/>
      <c r="E918" s="362"/>
      <c r="F918" s="367"/>
      <c r="G918" s="321"/>
      <c r="H918" s="321"/>
      <c r="I918" s="321"/>
      <c r="J918" s="321"/>
      <c r="K918" s="321"/>
      <c r="L918" s="321"/>
      <c r="M918" s="321"/>
      <c r="N918" s="321"/>
      <c r="O918" s="321"/>
      <c r="P918" s="321"/>
      <c r="Q918" s="321"/>
      <c r="R918" s="321"/>
      <c r="S918" s="321"/>
      <c r="T918" s="321"/>
      <c r="U918" s="321"/>
      <c r="V918" s="352" t="s">
        <v>763</v>
      </c>
      <c r="W918" s="351" t="e">
        <v>#N/A</v>
      </c>
      <c r="X918" s="307"/>
      <c r="Y918" s="307"/>
      <c r="Z918" s="307"/>
      <c r="AA918" s="307"/>
      <c r="AB918" s="307"/>
      <c r="AC918">
        <v>0</v>
      </c>
    </row>
    <row r="919" spans="1:29" ht="26.25" customHeight="1">
      <c r="A919" s="307"/>
      <c r="B919" s="321"/>
      <c r="C919" s="321"/>
      <c r="D919" s="321"/>
      <c r="E919" s="362"/>
      <c r="F919" s="367"/>
      <c r="G919" s="321"/>
      <c r="H919" s="321"/>
      <c r="I919" s="321"/>
      <c r="J919" s="321"/>
      <c r="K919" s="321"/>
      <c r="L919" s="321"/>
      <c r="M919" s="321"/>
      <c r="N919" s="321"/>
      <c r="O919" s="321"/>
      <c r="P919" s="321"/>
      <c r="Q919" s="321"/>
      <c r="R919" s="321"/>
      <c r="S919" s="321"/>
      <c r="T919" s="321"/>
      <c r="U919" s="321"/>
      <c r="V919" s="352" t="s">
        <v>763</v>
      </c>
      <c r="W919" s="351" t="e">
        <v>#N/A</v>
      </c>
      <c r="X919" s="307"/>
      <c r="Y919" s="307"/>
      <c r="Z919" s="307"/>
      <c r="AA919" s="307"/>
      <c r="AB919" s="307"/>
      <c r="AC919">
        <v>0</v>
      </c>
    </row>
    <row r="920" spans="1:29" ht="26.25" customHeight="1">
      <c r="A920" s="307"/>
      <c r="B920" s="321"/>
      <c r="C920" s="321"/>
      <c r="D920" s="321"/>
      <c r="E920" s="362"/>
      <c r="F920" s="367"/>
      <c r="G920" s="321"/>
      <c r="H920" s="321"/>
      <c r="I920" s="321"/>
      <c r="J920" s="321"/>
      <c r="K920" s="321"/>
      <c r="L920" s="321"/>
      <c r="M920" s="321"/>
      <c r="N920" s="321"/>
      <c r="O920" s="321"/>
      <c r="P920" s="321"/>
      <c r="Q920" s="321"/>
      <c r="R920" s="321"/>
      <c r="S920" s="321"/>
      <c r="T920" s="321"/>
      <c r="U920" s="321"/>
      <c r="V920" s="352" t="s">
        <v>763</v>
      </c>
      <c r="W920" s="351" t="e">
        <v>#N/A</v>
      </c>
      <c r="X920" s="307"/>
      <c r="Y920" s="307"/>
      <c r="Z920" s="307"/>
      <c r="AA920" s="307"/>
      <c r="AB920" s="307"/>
      <c r="AC920">
        <v>0</v>
      </c>
    </row>
    <row r="921" spans="1:29" ht="26.25" customHeight="1">
      <c r="A921" s="307"/>
      <c r="B921" s="321"/>
      <c r="C921" s="321"/>
      <c r="D921" s="321"/>
      <c r="E921" s="362"/>
      <c r="F921" s="367"/>
      <c r="G921" s="321"/>
      <c r="H921" s="321"/>
      <c r="I921" s="321"/>
      <c r="J921" s="321"/>
      <c r="K921" s="321"/>
      <c r="L921" s="321"/>
      <c r="M921" s="321"/>
      <c r="N921" s="321"/>
      <c r="O921" s="321"/>
      <c r="P921" s="321"/>
      <c r="Q921" s="321"/>
      <c r="R921" s="321"/>
      <c r="S921" s="321"/>
      <c r="T921" s="321"/>
      <c r="U921" s="321"/>
      <c r="V921" s="352" t="s">
        <v>763</v>
      </c>
      <c r="W921" s="351" t="e">
        <v>#N/A</v>
      </c>
      <c r="X921" s="307"/>
      <c r="Y921" s="307"/>
      <c r="Z921" s="307"/>
      <c r="AA921" s="307"/>
      <c r="AB921" s="307"/>
      <c r="AC921">
        <v>0</v>
      </c>
    </row>
    <row r="922" spans="1:29" ht="26.25" customHeight="1">
      <c r="A922" s="307"/>
      <c r="B922" s="321"/>
      <c r="C922" s="321"/>
      <c r="D922" s="321"/>
      <c r="E922" s="362"/>
      <c r="F922" s="367"/>
      <c r="G922" s="321"/>
      <c r="H922" s="321"/>
      <c r="I922" s="321"/>
      <c r="J922" s="321"/>
      <c r="K922" s="321"/>
      <c r="L922" s="321"/>
      <c r="M922" s="321"/>
      <c r="N922" s="321"/>
      <c r="O922" s="321"/>
      <c r="P922" s="321"/>
      <c r="Q922" s="321"/>
      <c r="R922" s="321"/>
      <c r="S922" s="321"/>
      <c r="T922" s="321"/>
      <c r="U922" s="321"/>
      <c r="V922" s="352" t="s">
        <v>763</v>
      </c>
      <c r="W922" s="351" t="e">
        <v>#N/A</v>
      </c>
      <c r="X922" s="307"/>
      <c r="Y922" s="307"/>
      <c r="Z922" s="307"/>
      <c r="AA922" s="307"/>
      <c r="AB922" s="307"/>
      <c r="AC922">
        <v>0</v>
      </c>
    </row>
    <row r="923" spans="1:29" ht="26.25" customHeight="1">
      <c r="A923" s="307"/>
      <c r="B923" s="321"/>
      <c r="C923" s="321"/>
      <c r="D923" s="321"/>
      <c r="E923" s="362"/>
      <c r="F923" s="367"/>
      <c r="G923" s="321"/>
      <c r="H923" s="321"/>
      <c r="I923" s="321"/>
      <c r="J923" s="321"/>
      <c r="K923" s="321"/>
      <c r="L923" s="321"/>
      <c r="M923" s="321"/>
      <c r="N923" s="321"/>
      <c r="O923" s="321"/>
      <c r="P923" s="321"/>
      <c r="Q923" s="321"/>
      <c r="R923" s="321"/>
      <c r="S923" s="321"/>
      <c r="T923" s="321"/>
      <c r="U923" s="321"/>
      <c r="V923" s="352" t="s">
        <v>763</v>
      </c>
      <c r="W923" s="351" t="e">
        <v>#N/A</v>
      </c>
      <c r="X923" s="307"/>
      <c r="Y923" s="307"/>
      <c r="Z923" s="307"/>
      <c r="AA923" s="307"/>
      <c r="AB923" s="307"/>
      <c r="AC923">
        <v>0</v>
      </c>
    </row>
    <row r="924" spans="1:29" ht="26.25" customHeight="1">
      <c r="A924" s="307"/>
      <c r="B924" s="321"/>
      <c r="C924" s="321"/>
      <c r="D924" s="321"/>
      <c r="E924" s="362"/>
      <c r="F924" s="367"/>
      <c r="G924" s="321"/>
      <c r="H924" s="321"/>
      <c r="I924" s="321"/>
      <c r="J924" s="321"/>
      <c r="K924" s="321"/>
      <c r="L924" s="321"/>
      <c r="M924" s="321"/>
      <c r="N924" s="321"/>
      <c r="O924" s="321"/>
      <c r="P924" s="321"/>
      <c r="Q924" s="321"/>
      <c r="R924" s="321"/>
      <c r="S924" s="321"/>
      <c r="T924" s="321"/>
      <c r="U924" s="321"/>
      <c r="V924" s="352" t="s">
        <v>763</v>
      </c>
      <c r="W924" s="351" t="e">
        <v>#N/A</v>
      </c>
      <c r="X924" s="307"/>
      <c r="Y924" s="307"/>
      <c r="Z924" s="307"/>
      <c r="AA924" s="307"/>
      <c r="AB924" s="307"/>
      <c r="AC924">
        <v>0</v>
      </c>
    </row>
    <row r="925" spans="1:29" ht="26.25" customHeight="1">
      <c r="A925" s="307"/>
      <c r="B925" s="321"/>
      <c r="C925" s="321"/>
      <c r="D925" s="321"/>
      <c r="E925" s="362"/>
      <c r="F925" s="367"/>
      <c r="G925" s="321"/>
      <c r="H925" s="321"/>
      <c r="I925" s="321"/>
      <c r="J925" s="321"/>
      <c r="K925" s="321"/>
      <c r="L925" s="321"/>
      <c r="M925" s="321"/>
      <c r="N925" s="321"/>
      <c r="O925" s="321"/>
      <c r="P925" s="321"/>
      <c r="Q925" s="321"/>
      <c r="R925" s="321"/>
      <c r="S925" s="321"/>
      <c r="T925" s="321"/>
      <c r="U925" s="321"/>
      <c r="V925" s="352" t="s">
        <v>763</v>
      </c>
      <c r="W925" s="351" t="e">
        <v>#N/A</v>
      </c>
      <c r="X925" s="307"/>
      <c r="Y925" s="307"/>
      <c r="Z925" s="307"/>
      <c r="AA925" s="307"/>
      <c r="AB925" s="307"/>
      <c r="AC925">
        <v>0</v>
      </c>
    </row>
    <row r="926" spans="1:29" ht="26.25" customHeight="1">
      <c r="A926" s="307"/>
      <c r="B926" s="321"/>
      <c r="C926" s="321"/>
      <c r="D926" s="321"/>
      <c r="E926" s="362"/>
      <c r="F926" s="367"/>
      <c r="G926" s="321"/>
      <c r="H926" s="321"/>
      <c r="I926" s="321"/>
      <c r="J926" s="321"/>
      <c r="K926" s="321"/>
      <c r="L926" s="321"/>
      <c r="M926" s="321"/>
      <c r="N926" s="321"/>
      <c r="O926" s="321"/>
      <c r="P926" s="321"/>
      <c r="Q926" s="321"/>
      <c r="R926" s="321"/>
      <c r="S926" s="321"/>
      <c r="T926" s="321"/>
      <c r="U926" s="321"/>
      <c r="V926" s="352" t="s">
        <v>763</v>
      </c>
      <c r="W926" s="351" t="e">
        <v>#N/A</v>
      </c>
      <c r="X926" s="307"/>
      <c r="Y926" s="307"/>
      <c r="Z926" s="307"/>
      <c r="AA926" s="307"/>
      <c r="AB926" s="307"/>
      <c r="AC926">
        <v>0</v>
      </c>
    </row>
    <row r="927" spans="1:29" ht="26.25" customHeight="1">
      <c r="A927" s="307"/>
      <c r="B927" s="321"/>
      <c r="C927" s="321"/>
      <c r="D927" s="321"/>
      <c r="E927" s="362"/>
      <c r="F927" s="367"/>
      <c r="G927" s="321"/>
      <c r="H927" s="321"/>
      <c r="I927" s="321"/>
      <c r="J927" s="321"/>
      <c r="K927" s="321"/>
      <c r="L927" s="321"/>
      <c r="M927" s="321"/>
      <c r="N927" s="321"/>
      <c r="O927" s="321"/>
      <c r="P927" s="321"/>
      <c r="Q927" s="321"/>
      <c r="R927" s="321"/>
      <c r="S927" s="321"/>
      <c r="T927" s="321"/>
      <c r="U927" s="321"/>
      <c r="V927" s="352" t="s">
        <v>763</v>
      </c>
      <c r="W927" s="351" t="e">
        <v>#N/A</v>
      </c>
      <c r="X927" s="307"/>
      <c r="Y927" s="307"/>
      <c r="Z927" s="307"/>
      <c r="AA927" s="307"/>
      <c r="AB927" s="307"/>
      <c r="AC927">
        <v>0</v>
      </c>
    </row>
  </sheetData>
  <autoFilter ref="A3:AB769" xr:uid="{70F3E5A5-BE33-436A-968D-12F0ADF5F8BB}">
    <filterColumn colId="6">
      <filters>
        <filter val="An toàn và môi trường công nghiệp"/>
      </filters>
    </filterColumn>
  </autoFilter>
  <mergeCells count="2">
    <mergeCell ref="A1:W1"/>
    <mergeCell ref="X1:AB1"/>
  </mergeCells>
  <conditionalFormatting sqref="F693">
    <cfRule type="containsBlanks" dxfId="81" priority="1">
      <formula>LEN(TRIM(F693))=0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3A83-F7E9-4E98-A8EA-0D3178378C78}">
  <sheetPr filterMode="1"/>
  <dimension ref="A1:BD1383"/>
  <sheetViews>
    <sheetView topLeftCell="A817" zoomScale="130" zoomScaleNormal="130" workbookViewId="0">
      <selection activeCell="C825" sqref="C825"/>
    </sheetView>
  </sheetViews>
  <sheetFormatPr defaultRowHeight="12.75"/>
  <cols>
    <col min="1" max="1" width="5.140625" customWidth="1"/>
    <col min="2" max="2" width="15.140625" customWidth="1"/>
    <col min="3" max="3" width="15.42578125" customWidth="1"/>
    <col min="4" max="4" width="8" customWidth="1"/>
    <col min="5" max="5" width="27.42578125" style="516" customWidth="1"/>
    <col min="6" max="7" width="8" style="1" customWidth="1"/>
    <col min="8" max="8" width="10.85546875" customWidth="1"/>
    <col min="9" max="9" width="21.140625" style="1" customWidth="1"/>
    <col min="10" max="10" width="16" customWidth="1"/>
    <col min="11" max="11" width="20.42578125" style="1" customWidth="1"/>
    <col min="12" max="12" width="6.85546875" style="238" customWidth="1"/>
    <col min="13" max="13" width="15.28515625" style="238" customWidth="1"/>
    <col min="14" max="14" width="27.140625" style="1" customWidth="1"/>
    <col min="15" max="15" width="11.7109375" customWidth="1"/>
    <col min="24" max="24" width="4.42578125" style="5" customWidth="1"/>
    <col min="25" max="26" width="4.42578125" customWidth="1"/>
  </cols>
  <sheetData>
    <row r="1" spans="1:24" ht="18.75">
      <c r="A1" s="658" t="s">
        <v>68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</row>
    <row r="2" spans="1:24" s="9" customFormat="1" ht="15" customHeight="1">
      <c r="B2" s="659" t="s">
        <v>386</v>
      </c>
      <c r="C2" s="659"/>
      <c r="D2" s="659"/>
      <c r="E2" s="659"/>
      <c r="F2" s="659"/>
      <c r="G2" s="672" t="s">
        <v>4313</v>
      </c>
      <c r="H2" s="672"/>
      <c r="I2" s="672"/>
      <c r="J2" s="659"/>
      <c r="K2" s="659"/>
      <c r="L2" s="660" t="s">
        <v>385</v>
      </c>
      <c r="M2" s="660"/>
      <c r="N2" s="660"/>
      <c r="O2" s="12"/>
      <c r="X2" s="14"/>
    </row>
    <row r="3" spans="1:24" ht="16.5" customHeight="1">
      <c r="A3" s="10" t="s">
        <v>4448</v>
      </c>
      <c r="B3" s="10"/>
      <c r="C3" s="10"/>
      <c r="D3" s="10"/>
      <c r="F3" s="15"/>
      <c r="G3" s="15"/>
      <c r="K3" s="16"/>
      <c r="L3" s="496"/>
      <c r="M3" s="496"/>
      <c r="N3" s="17"/>
      <c r="O3" s="15"/>
    </row>
    <row r="4" spans="1:24" ht="35.25" customHeight="1">
      <c r="A4" s="241" t="s">
        <v>476</v>
      </c>
      <c r="B4" s="241" t="s">
        <v>1145</v>
      </c>
      <c r="C4" s="241" t="s">
        <v>466</v>
      </c>
      <c r="D4" s="241" t="s">
        <v>467</v>
      </c>
      <c r="E4" s="241" t="s">
        <v>468</v>
      </c>
      <c r="F4" s="241" t="s">
        <v>469</v>
      </c>
      <c r="G4" s="241" t="s">
        <v>387</v>
      </c>
      <c r="H4" s="241" t="s">
        <v>470</v>
      </c>
      <c r="I4" s="241" t="s">
        <v>471</v>
      </c>
      <c r="J4" s="241" t="s">
        <v>472</v>
      </c>
      <c r="K4" s="241" t="s">
        <v>473</v>
      </c>
      <c r="L4" s="240" t="s">
        <v>474</v>
      </c>
      <c r="M4" s="241" t="s">
        <v>475</v>
      </c>
      <c r="N4" s="241"/>
      <c r="O4" s="241" t="s">
        <v>1139</v>
      </c>
    </row>
    <row r="5" spans="1:24" ht="21" hidden="1" customHeight="1">
      <c r="A5" s="136">
        <v>1</v>
      </c>
      <c r="B5" s="243" t="str">
        <f t="shared" ref="B5:B68" si="0">CONCATENATE(20251,$D5,"K20.",$L5)</f>
        <v>20251AA6030K20.1</v>
      </c>
      <c r="C5" s="546" t="s">
        <v>1181</v>
      </c>
      <c r="D5" s="520" t="str">
        <f>VLOOKUP(E5,KHĐT_HKI_K20!$G$5:$AC$927,23,0)</f>
        <v>AA6030</v>
      </c>
      <c r="E5" s="236" t="s">
        <v>687</v>
      </c>
      <c r="F5" s="137" t="s">
        <v>13</v>
      </c>
      <c r="G5" s="491" t="s">
        <v>4</v>
      </c>
      <c r="H5" s="243" t="str">
        <f>VLOOKUP(I5,'Phan ca HK1-2025'!$B$4:$I$134,8,0)</f>
        <v>C7-304</v>
      </c>
      <c r="I5" s="495" t="s">
        <v>122</v>
      </c>
      <c r="J5" s="475"/>
      <c r="K5" s="475"/>
      <c r="L5" s="499">
        <v>1</v>
      </c>
      <c r="M5" s="243" t="str">
        <f>VLOOKUP(I5,'Phan ca HK1-2025'!$B$4:$G$134,6,0)</f>
        <v>15/09/2025</v>
      </c>
      <c r="N5" s="498"/>
      <c r="O5" s="498"/>
    </row>
    <row r="6" spans="1:24" ht="21" hidden="1" customHeight="1">
      <c r="A6" s="136">
        <v>2</v>
      </c>
      <c r="B6" s="243" t="str">
        <f t="shared" si="0"/>
        <v>20251AA6030K20.2</v>
      </c>
      <c r="C6" s="546" t="s">
        <v>1189</v>
      </c>
      <c r="D6" s="520" t="str">
        <f>VLOOKUP(E6,KHĐT_HKI_K20!$G$5:$AC$927,23,0)</f>
        <v>AA6030</v>
      </c>
      <c r="E6" s="236" t="s">
        <v>687</v>
      </c>
      <c r="F6" s="137" t="s">
        <v>12</v>
      </c>
      <c r="G6" s="491" t="s">
        <v>3</v>
      </c>
      <c r="H6" s="243" t="s">
        <v>4387</v>
      </c>
      <c r="I6" s="495" t="s">
        <v>123</v>
      </c>
      <c r="J6" s="475"/>
      <c r="K6" s="475"/>
      <c r="L6" s="499">
        <v>2</v>
      </c>
      <c r="M6" s="243" t="str">
        <f>VLOOKUP(I6,'Phan ca HK1-2025'!$B$4:$G$134,6,0)</f>
        <v>15/09/2025</v>
      </c>
      <c r="N6" s="498"/>
      <c r="O6" s="498"/>
    </row>
    <row r="7" spans="1:24" ht="21" hidden="1" customHeight="1">
      <c r="A7" s="136">
        <v>3</v>
      </c>
      <c r="B7" s="243" t="str">
        <f t="shared" si="0"/>
        <v>20251AA6030K20.3</v>
      </c>
      <c r="C7" s="546" t="s">
        <v>1192</v>
      </c>
      <c r="D7" s="520" t="str">
        <f>VLOOKUP(E7,KHĐT_HKI_K20!$G$5:$AC$927,23,0)</f>
        <v>AA6030</v>
      </c>
      <c r="E7" s="236" t="s">
        <v>687</v>
      </c>
      <c r="F7" s="137" t="s">
        <v>224</v>
      </c>
      <c r="G7" s="491" t="s">
        <v>2</v>
      </c>
      <c r="H7" s="498" t="s">
        <v>824</v>
      </c>
      <c r="I7" s="495" t="s">
        <v>124</v>
      </c>
      <c r="J7" s="475"/>
      <c r="K7" s="475"/>
      <c r="L7" s="499">
        <v>3</v>
      </c>
      <c r="M7" s="243" t="str">
        <f>VLOOKUP(I7,'Phan ca HK1-2025'!$B$4:$G$134,6,0)</f>
        <v>15/09/2025</v>
      </c>
      <c r="N7" s="498"/>
      <c r="O7" s="498"/>
    </row>
    <row r="8" spans="1:24" ht="21" hidden="1" customHeight="1">
      <c r="A8" s="136">
        <v>4</v>
      </c>
      <c r="B8" s="243" t="str">
        <f t="shared" si="0"/>
        <v>20251AA6030K20.4</v>
      </c>
      <c r="C8" s="546" t="s">
        <v>1195</v>
      </c>
      <c r="D8" s="520" t="str">
        <f>VLOOKUP(E8,KHĐT_HKI_K20!$G$5:$AC$927,23,0)</f>
        <v>AA6030</v>
      </c>
      <c r="E8" s="236" t="s">
        <v>687</v>
      </c>
      <c r="F8" s="137" t="s">
        <v>223</v>
      </c>
      <c r="G8" s="491" t="s">
        <v>2</v>
      </c>
      <c r="H8" s="498" t="s">
        <v>824</v>
      </c>
      <c r="I8" s="495" t="s">
        <v>125</v>
      </c>
      <c r="J8" s="475"/>
      <c r="K8" s="475"/>
      <c r="L8" s="499">
        <v>4</v>
      </c>
      <c r="M8" s="243" t="str">
        <f>VLOOKUP(I8,'Phan ca HK1-2025'!$B$4:$G$134,6,0)</f>
        <v>15/09/2025</v>
      </c>
      <c r="N8" s="498"/>
      <c r="O8" s="498"/>
    </row>
    <row r="9" spans="1:24" ht="21" hidden="1" customHeight="1">
      <c r="A9" s="136">
        <v>5</v>
      </c>
      <c r="B9" s="243" t="str">
        <f t="shared" si="0"/>
        <v>20251AA6030K20.5</v>
      </c>
      <c r="C9" s="546" t="s">
        <v>1198</v>
      </c>
      <c r="D9" s="520" t="str">
        <f>VLOOKUP(E9,KHĐT_HKI_K20!$G$5:$AC$927,23,0)</f>
        <v>AA6030</v>
      </c>
      <c r="E9" s="236" t="s">
        <v>687</v>
      </c>
      <c r="F9" s="137" t="s">
        <v>13</v>
      </c>
      <c r="G9" s="491" t="s">
        <v>3</v>
      </c>
      <c r="H9" s="498" t="s">
        <v>825</v>
      </c>
      <c r="I9" s="495" t="s">
        <v>126</v>
      </c>
      <c r="J9" s="475"/>
      <c r="K9" s="475"/>
      <c r="L9" s="499">
        <v>5</v>
      </c>
      <c r="M9" s="243" t="str">
        <f>VLOOKUP(I9,'Phan ca HK1-2025'!$B$4:$G$134,6,0)</f>
        <v>15/09/2025</v>
      </c>
      <c r="N9" s="498"/>
      <c r="O9" s="498"/>
    </row>
    <row r="10" spans="1:24" ht="21" hidden="1" customHeight="1">
      <c r="A10" s="136">
        <v>6</v>
      </c>
      <c r="B10" s="243" t="str">
        <f t="shared" si="0"/>
        <v>20251AA6030K20.6</v>
      </c>
      <c r="C10" s="546" t="s">
        <v>1201</v>
      </c>
      <c r="D10" s="520" t="str">
        <f>VLOOKUP(E10,KHĐT_HKI_K20!$G$5:$AC$927,23,0)</f>
        <v>AA6030</v>
      </c>
      <c r="E10" s="236" t="s">
        <v>687</v>
      </c>
      <c r="F10" s="137" t="s">
        <v>13</v>
      </c>
      <c r="G10" s="491" t="s">
        <v>3</v>
      </c>
      <c r="H10" s="243" t="str">
        <f>VLOOKUP(I10,'Phan ca HK1-2025'!$B$4:$I$134,8,0)</f>
        <v>C7-202</v>
      </c>
      <c r="I10" s="495" t="s">
        <v>130</v>
      </c>
      <c r="J10" s="475"/>
      <c r="K10" s="475"/>
      <c r="L10" s="499">
        <v>6</v>
      </c>
      <c r="M10" s="243" t="str">
        <f>VLOOKUP(I10,'Phan ca HK1-2025'!$B$4:$G$134,6,0)</f>
        <v>15/09/2025</v>
      </c>
      <c r="N10" s="498"/>
      <c r="O10" s="498"/>
    </row>
    <row r="11" spans="1:24" ht="21" hidden="1" customHeight="1">
      <c r="A11" s="136">
        <v>7</v>
      </c>
      <c r="B11" s="243" t="str">
        <f t="shared" si="0"/>
        <v>20251AA6030K20.7</v>
      </c>
      <c r="C11" s="546" t="s">
        <v>1204</v>
      </c>
      <c r="D11" s="520" t="str">
        <f>VLOOKUP(E11,KHĐT_HKI_K20!$G$5:$AC$927,23,0)</f>
        <v>AA6030</v>
      </c>
      <c r="E11" s="236" t="s">
        <v>687</v>
      </c>
      <c r="F11" s="137" t="s">
        <v>12</v>
      </c>
      <c r="G11" s="491" t="s">
        <v>3</v>
      </c>
      <c r="H11" s="243" t="str">
        <f>VLOOKUP(I11,'Phan ca HK1-2025'!$B$4:$I$134,8,0)</f>
        <v>C7-202</v>
      </c>
      <c r="I11" s="495" t="s">
        <v>131</v>
      </c>
      <c r="J11" s="475"/>
      <c r="K11" s="475"/>
      <c r="L11" s="499">
        <v>7</v>
      </c>
      <c r="M11" s="243" t="str">
        <f>VLOOKUP(I11,'Phan ca HK1-2025'!$B$4:$G$134,6,0)</f>
        <v>15/09/2025</v>
      </c>
      <c r="N11" s="498"/>
      <c r="O11" s="498"/>
    </row>
    <row r="12" spans="1:24" ht="21" hidden="1" customHeight="1">
      <c r="A12" s="136">
        <v>8</v>
      </c>
      <c r="B12" s="243" t="str">
        <f t="shared" si="0"/>
        <v>20251AA6040K20.1</v>
      </c>
      <c r="C12" s="546" t="s">
        <v>1207</v>
      </c>
      <c r="D12" s="520" t="str">
        <f>VLOOKUP(E12,KHĐT_HKI_K20!$G$5:$AC$927,23,0)</f>
        <v>AA6040</v>
      </c>
      <c r="E12" s="236" t="s">
        <v>429</v>
      </c>
      <c r="F12" s="137" t="s">
        <v>60</v>
      </c>
      <c r="G12" s="491" t="s">
        <v>2</v>
      </c>
      <c r="H12" s="498" t="s">
        <v>56</v>
      </c>
      <c r="I12" s="495" t="s">
        <v>381</v>
      </c>
      <c r="J12" s="475"/>
      <c r="K12" s="475"/>
      <c r="L12" s="499">
        <v>1</v>
      </c>
      <c r="M12" s="243" t="str">
        <f>VLOOKUP(I12,'Phan ca HK1-2025'!$B$4:$G$134,6,0)</f>
        <v>15/09/2025</v>
      </c>
      <c r="N12" s="498"/>
      <c r="O12" s="498"/>
    </row>
    <row r="13" spans="1:24" ht="21" hidden="1" customHeight="1">
      <c r="A13" s="136">
        <v>9</v>
      </c>
      <c r="B13" s="243" t="str">
        <f t="shared" si="0"/>
        <v>20251AA6040K20.2</v>
      </c>
      <c r="C13" s="546" t="s">
        <v>1210</v>
      </c>
      <c r="D13" s="520" t="str">
        <f>VLOOKUP(E13,KHĐT_HKI_K20!$G$5:$AC$927,23,0)</f>
        <v>AA6040</v>
      </c>
      <c r="E13" s="236" t="s">
        <v>429</v>
      </c>
      <c r="F13" s="137" t="s">
        <v>58</v>
      </c>
      <c r="G13" s="491" t="s">
        <v>1</v>
      </c>
      <c r="H13" s="498" t="s">
        <v>38</v>
      </c>
      <c r="I13" s="495" t="s">
        <v>105</v>
      </c>
      <c r="J13" s="475"/>
      <c r="K13" s="475"/>
      <c r="L13" s="499">
        <v>2</v>
      </c>
      <c r="M13" s="243" t="str">
        <f>VLOOKUP(I13,'Phan ca HK1-2025'!$B$4:$G$134,6,0)</f>
        <v>15/09/2025</v>
      </c>
      <c r="N13" s="498"/>
      <c r="O13" s="498"/>
    </row>
    <row r="14" spans="1:24" ht="21" hidden="1" customHeight="1">
      <c r="A14" s="136">
        <v>10</v>
      </c>
      <c r="B14" s="243" t="str">
        <f t="shared" si="0"/>
        <v>20251AA6040K20.3</v>
      </c>
      <c r="C14" s="546" t="s">
        <v>1213</v>
      </c>
      <c r="D14" s="520" t="str">
        <f>VLOOKUP(E14,KHĐT_HKI_K20!$G$5:$AC$927,23,0)</f>
        <v>AA6040</v>
      </c>
      <c r="E14" s="236" t="s">
        <v>429</v>
      </c>
      <c r="F14" s="137" t="s">
        <v>60</v>
      </c>
      <c r="G14" s="491" t="s">
        <v>1</v>
      </c>
      <c r="H14" s="498" t="s">
        <v>38</v>
      </c>
      <c r="I14" s="495" t="s">
        <v>106</v>
      </c>
      <c r="J14" s="475"/>
      <c r="K14" s="475"/>
      <c r="L14" s="499">
        <v>3</v>
      </c>
      <c r="M14" s="243" t="str">
        <f>VLOOKUP(I14,'Phan ca HK1-2025'!$B$4:$G$134,6,0)</f>
        <v>15/09/2025</v>
      </c>
      <c r="N14" s="498"/>
      <c r="O14" s="498"/>
    </row>
    <row r="15" spans="1:24" ht="21" hidden="1" customHeight="1">
      <c r="A15" s="136">
        <v>11</v>
      </c>
      <c r="B15" s="243" t="str">
        <f t="shared" si="0"/>
        <v>20251AA6040K20.4</v>
      </c>
      <c r="C15" s="546" t="s">
        <v>1216</v>
      </c>
      <c r="D15" s="520" t="str">
        <f>VLOOKUP(E15,KHĐT_HKI_K20!$G$5:$AC$927,23,0)</f>
        <v>AA6040</v>
      </c>
      <c r="E15" s="236" t="s">
        <v>429</v>
      </c>
      <c r="F15" s="137" t="s">
        <v>64</v>
      </c>
      <c r="G15" s="491" t="s">
        <v>1</v>
      </c>
      <c r="H15" s="498" t="s">
        <v>48</v>
      </c>
      <c r="I15" s="495" t="s">
        <v>107</v>
      </c>
      <c r="J15" s="475"/>
      <c r="K15" s="475"/>
      <c r="L15" s="499">
        <v>4</v>
      </c>
      <c r="M15" s="243" t="str">
        <f>VLOOKUP(I15,'Phan ca HK1-2025'!$B$4:$G$134,6,0)</f>
        <v>15/09/2025</v>
      </c>
      <c r="N15" s="498"/>
      <c r="O15" s="498"/>
    </row>
    <row r="16" spans="1:24" ht="21" hidden="1" customHeight="1">
      <c r="A16" s="136">
        <v>12</v>
      </c>
      <c r="B16" s="243" t="str">
        <f t="shared" si="0"/>
        <v>20251AA6040K20.5</v>
      </c>
      <c r="C16" s="546" t="s">
        <v>1219</v>
      </c>
      <c r="D16" s="520" t="str">
        <f>VLOOKUP(E16,KHĐT_HKI_K20!$G$5:$AC$927,23,0)</f>
        <v>AA6040</v>
      </c>
      <c r="E16" s="236" t="s">
        <v>429</v>
      </c>
      <c r="F16" s="137" t="s">
        <v>59</v>
      </c>
      <c r="G16" s="491" t="s">
        <v>1</v>
      </c>
      <c r="H16" s="498" t="s">
        <v>196</v>
      </c>
      <c r="I16" s="495" t="s">
        <v>108</v>
      </c>
      <c r="J16" s="475"/>
      <c r="K16" s="475"/>
      <c r="L16" s="499">
        <v>5</v>
      </c>
      <c r="M16" s="243" t="str">
        <f>VLOOKUP(I16,'Phan ca HK1-2025'!$B$4:$G$134,6,0)</f>
        <v>15/09/2025</v>
      </c>
      <c r="N16" s="498"/>
      <c r="O16" s="498"/>
    </row>
    <row r="17" spans="1:56" ht="21" hidden="1" customHeight="1">
      <c r="A17" s="136">
        <v>13</v>
      </c>
      <c r="B17" s="243" t="str">
        <f t="shared" si="0"/>
        <v>20251AA6040K20.6</v>
      </c>
      <c r="C17" s="546" t="s">
        <v>1222</v>
      </c>
      <c r="D17" s="520" t="str">
        <f>VLOOKUP(E17,KHĐT_HKI_K20!$G$5:$AC$927,23,0)</f>
        <v>AA6040</v>
      </c>
      <c r="E17" s="236" t="s">
        <v>429</v>
      </c>
      <c r="F17" s="137" t="s">
        <v>64</v>
      </c>
      <c r="G17" s="491" t="s">
        <v>0</v>
      </c>
      <c r="H17" s="498" t="s">
        <v>42</v>
      </c>
      <c r="I17" s="495" t="s">
        <v>166</v>
      </c>
      <c r="J17" s="502"/>
      <c r="K17" s="502"/>
      <c r="L17" s="499">
        <v>6</v>
      </c>
      <c r="M17" s="243" t="str">
        <f>VLOOKUP(I17,'Phan ca HK1-2025'!$B$4:$G$134,6,0)</f>
        <v>15/09/2025</v>
      </c>
      <c r="N17" s="498"/>
      <c r="O17" s="498"/>
      <c r="X17"/>
      <c r="BC17" s="5"/>
      <c r="BD17" s="5"/>
    </row>
    <row r="18" spans="1:56" ht="21" hidden="1" customHeight="1">
      <c r="A18" s="136">
        <v>14</v>
      </c>
      <c r="B18" s="243" t="str">
        <f t="shared" si="0"/>
        <v>20251AA6040K20.7</v>
      </c>
      <c r="C18" s="546" t="s">
        <v>1225</v>
      </c>
      <c r="D18" s="520" t="str">
        <f>VLOOKUP(E18,KHĐT_HKI_K20!$G$5:$AC$927,23,0)</f>
        <v>AA6040</v>
      </c>
      <c r="E18" s="236" t="s">
        <v>429</v>
      </c>
      <c r="F18" s="137" t="s">
        <v>59</v>
      </c>
      <c r="G18" s="491" t="s">
        <v>0</v>
      </c>
      <c r="H18" s="498" t="s">
        <v>42</v>
      </c>
      <c r="I18" s="495" t="s">
        <v>168</v>
      </c>
      <c r="J18" s="502"/>
      <c r="K18" s="502"/>
      <c r="L18" s="499">
        <v>7</v>
      </c>
      <c r="M18" s="243" t="str">
        <f>VLOOKUP(I18,'Phan ca HK1-2025'!$B$4:$G$134,6,0)</f>
        <v>15/09/2025</v>
      </c>
      <c r="N18" s="498"/>
      <c r="O18" s="498"/>
      <c r="X18"/>
      <c r="BC18" s="5"/>
      <c r="BD18" s="5"/>
    </row>
    <row r="19" spans="1:56" ht="21" hidden="1" customHeight="1">
      <c r="A19" s="136">
        <v>15</v>
      </c>
      <c r="B19" s="243" t="str">
        <f t="shared" si="0"/>
        <v>20251AA6040K20.8</v>
      </c>
      <c r="C19" s="546" t="s">
        <v>1228</v>
      </c>
      <c r="D19" s="520" t="str">
        <f>VLOOKUP(E19,KHĐT_HKI_K20!$G$5:$AC$927,23,0)</f>
        <v>AA6040</v>
      </c>
      <c r="E19" s="236" t="s">
        <v>429</v>
      </c>
      <c r="F19" s="137" t="s">
        <v>58</v>
      </c>
      <c r="G19" s="491" t="s">
        <v>2</v>
      </c>
      <c r="H19" s="243" t="str">
        <f>VLOOKUP(I19,'Phan ca HK1-2025'!$B$4:$I$134,8,0)</f>
        <v>C1-402</v>
      </c>
      <c r="I19" s="495" t="s">
        <v>101</v>
      </c>
      <c r="J19" s="475"/>
      <c r="K19" s="475"/>
      <c r="L19" s="499">
        <v>8</v>
      </c>
      <c r="M19" s="243" t="str">
        <f>VLOOKUP(I19,'Phan ca HK1-2025'!$B$4:$G$134,6,0)</f>
        <v>15/09/2025</v>
      </c>
      <c r="N19" s="498"/>
      <c r="O19" s="498"/>
    </row>
    <row r="20" spans="1:56" ht="21" hidden="1" customHeight="1">
      <c r="A20" s="136">
        <v>16</v>
      </c>
      <c r="B20" s="243" t="str">
        <f t="shared" si="0"/>
        <v>20251AA6040K20.9</v>
      </c>
      <c r="C20" s="546" t="s">
        <v>1231</v>
      </c>
      <c r="D20" s="520" t="str">
        <f>VLOOKUP(E20,KHĐT_HKI_K20!$G$5:$AC$927,23,0)</f>
        <v>AA6040</v>
      </c>
      <c r="E20" s="236" t="s">
        <v>429</v>
      </c>
      <c r="F20" s="137" t="s">
        <v>60</v>
      </c>
      <c r="G20" s="491" t="s">
        <v>0</v>
      </c>
      <c r="H20" s="243" t="str">
        <f>VLOOKUP(I20,'Phan ca HK1-2025'!$B$4:$I$134,8,0)</f>
        <v>C1-402</v>
      </c>
      <c r="I20" s="495" t="s">
        <v>140</v>
      </c>
      <c r="J20" s="502"/>
      <c r="K20" s="502"/>
      <c r="L20" s="500">
        <v>9</v>
      </c>
      <c r="M20" s="243" t="str">
        <f>VLOOKUP(I20,'Phan ca HK1-2025'!$B$4:$G$134,6,0)</f>
        <v>15/09/2025</v>
      </c>
      <c r="N20" s="498"/>
      <c r="O20" s="498"/>
      <c r="X20"/>
      <c r="BC20" s="5"/>
      <c r="BD20" s="5"/>
    </row>
    <row r="21" spans="1:56" ht="21" hidden="1" customHeight="1">
      <c r="A21" s="136">
        <v>17</v>
      </c>
      <c r="B21" s="243" t="str">
        <f t="shared" si="0"/>
        <v>20251AA6040K20.10</v>
      </c>
      <c r="C21" s="546" t="s">
        <v>1234</v>
      </c>
      <c r="D21" s="520" t="str">
        <f>VLOOKUP(E21,KHĐT_HKI_K20!$G$5:$AC$927,23,0)</f>
        <v>AA6040</v>
      </c>
      <c r="E21" s="236" t="s">
        <v>429</v>
      </c>
      <c r="F21" s="137" t="s">
        <v>64</v>
      </c>
      <c r="G21" s="491" t="s">
        <v>2</v>
      </c>
      <c r="H21" s="498" t="s">
        <v>46</v>
      </c>
      <c r="I21" s="495" t="s">
        <v>99</v>
      </c>
      <c r="J21" s="475"/>
      <c r="K21" s="475"/>
      <c r="L21" s="499">
        <v>10</v>
      </c>
      <c r="M21" s="243" t="str">
        <f>VLOOKUP(I21,'Phan ca HK1-2025'!$B$4:$G$134,6,0)</f>
        <v>15/09/2025</v>
      </c>
      <c r="N21" s="498"/>
      <c r="O21" s="498"/>
    </row>
    <row r="22" spans="1:56" ht="21" hidden="1" customHeight="1">
      <c r="A22" s="136">
        <v>18</v>
      </c>
      <c r="B22" s="243" t="str">
        <f t="shared" si="0"/>
        <v>20251AA6040K20.11</v>
      </c>
      <c r="C22" s="546" t="s">
        <v>1237</v>
      </c>
      <c r="D22" s="520" t="str">
        <f>VLOOKUP(E22,KHĐT_HKI_K20!$G$5:$AC$927,23,0)</f>
        <v>AA6040</v>
      </c>
      <c r="E22" s="236" t="s">
        <v>429</v>
      </c>
      <c r="F22" s="137" t="s">
        <v>59</v>
      </c>
      <c r="G22" s="491" t="s">
        <v>2</v>
      </c>
      <c r="H22" s="498" t="s">
        <v>41</v>
      </c>
      <c r="I22" s="495" t="s">
        <v>100</v>
      </c>
      <c r="J22" s="475"/>
      <c r="K22" s="475"/>
      <c r="L22" s="499">
        <v>11</v>
      </c>
      <c r="M22" s="243" t="str">
        <f>VLOOKUP(I22,'Phan ca HK1-2025'!$B$4:$G$134,6,0)</f>
        <v>15/09/2025</v>
      </c>
      <c r="N22" s="498"/>
      <c r="O22" s="498"/>
    </row>
    <row r="23" spans="1:56" ht="21" hidden="1" customHeight="1">
      <c r="A23" s="136">
        <v>19</v>
      </c>
      <c r="B23" s="243" t="str">
        <f t="shared" si="0"/>
        <v>20251AA6068K20.1</v>
      </c>
      <c r="C23" s="546" t="s">
        <v>1240</v>
      </c>
      <c r="D23" s="520" t="str">
        <f>VLOOKUP(E23,KHĐT_HKI_K20!$G$5:$AC$927,23,0)</f>
        <v>AA6068</v>
      </c>
      <c r="E23" s="236" t="s">
        <v>742</v>
      </c>
      <c r="F23" s="137" t="s">
        <v>223</v>
      </c>
      <c r="G23" s="491" t="s">
        <v>1</v>
      </c>
      <c r="H23" s="243" t="str">
        <f>VLOOKUP(I23,'Phan ca HK1-2025'!$B$4:$I$134,8,0)</f>
        <v>C7-204</v>
      </c>
      <c r="I23" s="495" t="s">
        <v>199</v>
      </c>
      <c r="J23" s="475"/>
      <c r="K23" s="475"/>
      <c r="L23" s="499">
        <v>1</v>
      </c>
      <c r="M23" s="243" t="str">
        <f>VLOOKUP(I23,'Phan ca HK1-2025'!$B$4:$G$134,6,0)</f>
        <v>15/09/2025</v>
      </c>
      <c r="N23" s="498"/>
      <c r="O23" s="498"/>
    </row>
    <row r="24" spans="1:56" ht="21" hidden="1" customHeight="1">
      <c r="A24" s="136">
        <v>20</v>
      </c>
      <c r="B24" s="243" t="str">
        <f t="shared" si="0"/>
        <v>20251AA6068K20.2</v>
      </c>
      <c r="C24" s="546" t="s">
        <v>1243</v>
      </c>
      <c r="D24" s="520" t="str">
        <f>VLOOKUP(E24,KHĐT_HKI_K20!$G$5:$AC$927,23,0)</f>
        <v>AA6068</v>
      </c>
      <c r="E24" s="236" t="s">
        <v>742</v>
      </c>
      <c r="F24" s="137" t="s">
        <v>224</v>
      </c>
      <c r="G24" s="491" t="s">
        <v>1</v>
      </c>
      <c r="H24" s="243" t="str">
        <f>VLOOKUP(I24,'Phan ca HK1-2025'!$B$4:$I$134,8,0)</f>
        <v>C7-204</v>
      </c>
      <c r="I24" s="495" t="s">
        <v>419</v>
      </c>
      <c r="J24" s="475"/>
      <c r="K24" s="475"/>
      <c r="L24" s="499">
        <v>2</v>
      </c>
      <c r="M24" s="243" t="str">
        <f>VLOOKUP(I24,'Phan ca HK1-2025'!$B$4:$G$134,6,0)</f>
        <v>15/09/2025</v>
      </c>
      <c r="N24" s="498"/>
      <c r="O24" s="498"/>
    </row>
    <row r="25" spans="1:56" ht="21" hidden="1" customHeight="1">
      <c r="A25" s="136">
        <v>21</v>
      </c>
      <c r="B25" s="243" t="str">
        <f t="shared" si="0"/>
        <v>20251AA6071K20.1</v>
      </c>
      <c r="C25" s="546" t="s">
        <v>1246</v>
      </c>
      <c r="D25" s="520" t="str">
        <f>VLOOKUP(E25,KHĐT_HKI_K20!$G$5:$AC$927,23,0)</f>
        <v>AA6071</v>
      </c>
      <c r="E25" s="236" t="s">
        <v>650</v>
      </c>
      <c r="F25" s="137" t="s">
        <v>13</v>
      </c>
      <c r="G25" s="491" t="s">
        <v>1</v>
      </c>
      <c r="H25" s="243" t="str">
        <f>VLOOKUP(I25,'Phan ca HK1-2025'!$B$4:$I$134,8,0)</f>
        <v>C7-301</v>
      </c>
      <c r="I25" s="495" t="s">
        <v>109</v>
      </c>
      <c r="J25" s="475"/>
      <c r="K25" s="475"/>
      <c r="L25" s="499">
        <v>1</v>
      </c>
      <c r="M25" s="243" t="str">
        <f>VLOOKUP(I25,'Phan ca HK1-2025'!$B$4:$G$134,6,0)</f>
        <v>15/09/2025</v>
      </c>
      <c r="N25" s="498"/>
      <c r="O25" s="498"/>
    </row>
    <row r="26" spans="1:56" ht="21" hidden="1" customHeight="1">
      <c r="A26" s="136">
        <v>22</v>
      </c>
      <c r="B26" s="243" t="str">
        <f t="shared" si="0"/>
        <v>20251AA6071K20.2</v>
      </c>
      <c r="C26" s="546" t="s">
        <v>1250</v>
      </c>
      <c r="D26" s="520" t="str">
        <f>VLOOKUP(E26,KHĐT_HKI_K20!$G$5:$AC$927,23,0)</f>
        <v>AA6071</v>
      </c>
      <c r="E26" s="236" t="s">
        <v>650</v>
      </c>
      <c r="F26" s="137" t="s">
        <v>12</v>
      </c>
      <c r="G26" s="491" t="s">
        <v>1</v>
      </c>
      <c r="H26" s="243" t="str">
        <f>VLOOKUP(I26,'Phan ca HK1-2025'!$B$4:$I$134,8,0)</f>
        <v>C7-301</v>
      </c>
      <c r="I26" s="495" t="s">
        <v>110</v>
      </c>
      <c r="J26" s="475"/>
      <c r="K26" s="475"/>
      <c r="L26" s="499">
        <v>2</v>
      </c>
      <c r="M26" s="243" t="str">
        <f>VLOOKUP(I26,'Phan ca HK1-2025'!$B$4:$G$134,6,0)</f>
        <v>15/09/2025</v>
      </c>
      <c r="N26" s="498"/>
      <c r="O26" s="498"/>
    </row>
    <row r="27" spans="1:56" ht="21" hidden="1" customHeight="1">
      <c r="A27" s="136">
        <v>23</v>
      </c>
      <c r="B27" s="243" t="str">
        <f t="shared" si="0"/>
        <v>20251AA6071K20.3</v>
      </c>
      <c r="C27" s="546" t="s">
        <v>1253</v>
      </c>
      <c r="D27" s="520" t="str">
        <f>VLOOKUP(E27,KHĐT_HKI_K20!$G$5:$AC$927,23,0)</f>
        <v>AA6071</v>
      </c>
      <c r="E27" s="236" t="s">
        <v>650</v>
      </c>
      <c r="F27" s="137" t="s">
        <v>224</v>
      </c>
      <c r="G27" s="491" t="s">
        <v>4</v>
      </c>
      <c r="H27" s="498" t="s">
        <v>823</v>
      </c>
      <c r="I27" s="495" t="s">
        <v>111</v>
      </c>
      <c r="J27" s="475"/>
      <c r="K27" s="475"/>
      <c r="L27" s="499">
        <v>3</v>
      </c>
      <c r="M27" s="243" t="str">
        <f>VLOOKUP(I27,'Phan ca HK1-2025'!$B$4:$G$134,6,0)</f>
        <v>15/09/2025</v>
      </c>
      <c r="N27" s="498"/>
      <c r="O27" s="498"/>
    </row>
    <row r="28" spans="1:56" ht="21" hidden="1" customHeight="1">
      <c r="A28" s="136">
        <v>24</v>
      </c>
      <c r="B28" s="243" t="str">
        <f t="shared" si="0"/>
        <v>20251AA6071K20.4</v>
      </c>
      <c r="C28" s="546" t="s">
        <v>1256</v>
      </c>
      <c r="D28" s="520" t="str">
        <f>VLOOKUP(E28,KHĐT_HKI_K20!$G$5:$AC$927,23,0)</f>
        <v>AA6071</v>
      </c>
      <c r="E28" s="236" t="s">
        <v>650</v>
      </c>
      <c r="F28" s="137" t="s">
        <v>223</v>
      </c>
      <c r="G28" s="491" t="s">
        <v>4</v>
      </c>
      <c r="H28" s="498" t="s">
        <v>823</v>
      </c>
      <c r="I28" s="495" t="s">
        <v>112</v>
      </c>
      <c r="J28" s="475"/>
      <c r="K28" s="475"/>
      <c r="L28" s="499">
        <v>4</v>
      </c>
      <c r="M28" s="243" t="str">
        <f>VLOOKUP(I28,'Phan ca HK1-2025'!$B$4:$G$134,6,0)</f>
        <v>15/09/2025</v>
      </c>
      <c r="N28" s="498"/>
      <c r="O28" s="498"/>
    </row>
    <row r="29" spans="1:56" ht="21" hidden="1" customHeight="1">
      <c r="A29" s="136">
        <v>25</v>
      </c>
      <c r="B29" s="243" t="str">
        <f t="shared" si="0"/>
        <v>20251AA6071K20.5</v>
      </c>
      <c r="C29" s="546" t="s">
        <v>1259</v>
      </c>
      <c r="D29" s="520" t="str">
        <f>VLOOKUP(E29,KHĐT_HKI_K20!$G$5:$AC$927,23,0)</f>
        <v>AA6071</v>
      </c>
      <c r="E29" s="236" t="s">
        <v>650</v>
      </c>
      <c r="F29" s="137" t="s">
        <v>13</v>
      </c>
      <c r="G29" s="491" t="s">
        <v>0</v>
      </c>
      <c r="H29" s="243" t="str">
        <f>VLOOKUP(I29,'Phan ca HK1-2025'!$B$4:$I$134,8,0)</f>
        <v>C7-302</v>
      </c>
      <c r="I29" s="495" t="s">
        <v>113</v>
      </c>
      <c r="J29" s="502"/>
      <c r="K29" s="502"/>
      <c r="L29" s="499">
        <v>5</v>
      </c>
      <c r="M29" s="243" t="str">
        <f>VLOOKUP(I29,'Phan ca HK1-2025'!$B$4:$G$134,6,0)</f>
        <v>15/09/2025</v>
      </c>
      <c r="N29" s="498"/>
      <c r="O29" s="498"/>
      <c r="X29"/>
      <c r="BC29" s="5"/>
      <c r="BD29" s="5"/>
    </row>
    <row r="30" spans="1:56" ht="21" hidden="1" customHeight="1">
      <c r="A30" s="136">
        <v>26</v>
      </c>
      <c r="B30" s="243" t="str">
        <f t="shared" si="0"/>
        <v>20251AA6071K20.6</v>
      </c>
      <c r="C30" s="546" t="s">
        <v>1262</v>
      </c>
      <c r="D30" s="520" t="str">
        <f>VLOOKUP(E30,KHĐT_HKI_K20!$G$5:$AC$927,23,0)</f>
        <v>AA6071</v>
      </c>
      <c r="E30" s="236" t="s">
        <v>650</v>
      </c>
      <c r="F30" s="137" t="s">
        <v>12</v>
      </c>
      <c r="G30" s="491" t="s">
        <v>0</v>
      </c>
      <c r="H30" s="243" t="str">
        <f>VLOOKUP(I30,'Phan ca HK1-2025'!$B$4:$I$134,8,0)</f>
        <v>C7-302</v>
      </c>
      <c r="I30" s="495" t="s">
        <v>114</v>
      </c>
      <c r="J30" s="502"/>
      <c r="K30" s="502"/>
      <c r="L30" s="499">
        <v>6</v>
      </c>
      <c r="M30" s="243" t="str">
        <f>VLOOKUP(I30,'Phan ca HK1-2025'!$B$4:$G$134,6,0)</f>
        <v>15/09/2025</v>
      </c>
      <c r="N30" s="498"/>
      <c r="O30" s="498"/>
      <c r="X30"/>
      <c r="BC30" s="5"/>
      <c r="BD30" s="5"/>
    </row>
    <row r="31" spans="1:56" ht="21" hidden="1" customHeight="1">
      <c r="A31" s="136">
        <v>27</v>
      </c>
      <c r="B31" s="243" t="str">
        <f t="shared" si="0"/>
        <v>20251AA6071K20.7</v>
      </c>
      <c r="C31" s="546" t="s">
        <v>1265</v>
      </c>
      <c r="D31" s="520" t="str">
        <f>VLOOKUP(E31,KHĐT_HKI_K20!$G$5:$AC$927,23,0)</f>
        <v>AA6071</v>
      </c>
      <c r="E31" s="236" t="s">
        <v>650</v>
      </c>
      <c r="F31" s="137" t="s">
        <v>224</v>
      </c>
      <c r="G31" s="491" t="s">
        <v>2</v>
      </c>
      <c r="H31" s="498" t="s">
        <v>869</v>
      </c>
      <c r="I31" s="495" t="s">
        <v>115</v>
      </c>
      <c r="J31" s="475"/>
      <c r="K31" s="475"/>
      <c r="L31" s="499">
        <v>7</v>
      </c>
      <c r="M31" s="243" t="str">
        <f>VLOOKUP(I31,'Phan ca HK1-2025'!$B$4:$G$134,6,0)</f>
        <v>15/09/2025</v>
      </c>
      <c r="N31" s="498"/>
      <c r="O31" s="498"/>
    </row>
    <row r="32" spans="1:56" ht="21" hidden="1" customHeight="1">
      <c r="A32" s="136">
        <v>28</v>
      </c>
      <c r="B32" s="243" t="str">
        <f t="shared" si="0"/>
        <v>20251AA6071K20.8</v>
      </c>
      <c r="C32" s="546" t="s">
        <v>1268</v>
      </c>
      <c r="D32" s="520" t="str">
        <f>VLOOKUP(E32,KHĐT_HKI_K20!$G$5:$AC$927,23,0)</f>
        <v>AA6071</v>
      </c>
      <c r="E32" s="236" t="s">
        <v>650</v>
      </c>
      <c r="F32" s="137" t="s">
        <v>223</v>
      </c>
      <c r="G32" s="491" t="s">
        <v>2</v>
      </c>
      <c r="H32" s="498" t="s">
        <v>869</v>
      </c>
      <c r="I32" s="495" t="s">
        <v>116</v>
      </c>
      <c r="J32" s="475"/>
      <c r="K32" s="475"/>
      <c r="L32" s="499">
        <v>8</v>
      </c>
      <c r="M32" s="243" t="str">
        <f>VLOOKUP(I32,'Phan ca HK1-2025'!$B$4:$G$134,6,0)</f>
        <v>15/09/2025</v>
      </c>
      <c r="N32" s="498"/>
      <c r="O32" s="498"/>
    </row>
    <row r="33" spans="1:56" ht="21" hidden="1" customHeight="1">
      <c r="A33" s="136">
        <v>29</v>
      </c>
      <c r="B33" s="243" t="str">
        <f t="shared" si="0"/>
        <v>20251AA6071K20.9</v>
      </c>
      <c r="C33" s="546" t="s">
        <v>1271</v>
      </c>
      <c r="D33" s="520" t="str">
        <f>VLOOKUP(E33,KHĐT_HKI_K20!$G$5:$AC$927,23,0)</f>
        <v>AA6071</v>
      </c>
      <c r="E33" s="236" t="s">
        <v>650</v>
      </c>
      <c r="F33" s="137" t="s">
        <v>224</v>
      </c>
      <c r="G33" s="491" t="s">
        <v>4</v>
      </c>
      <c r="H33" s="498" t="s">
        <v>822</v>
      </c>
      <c r="I33" s="495" t="s">
        <v>117</v>
      </c>
      <c r="J33" s="475"/>
      <c r="K33" s="475"/>
      <c r="L33" s="500">
        <v>9</v>
      </c>
      <c r="M33" s="243" t="str">
        <f>VLOOKUP(I33,'Phan ca HK1-2025'!$B$4:$G$134,6,0)</f>
        <v>15/09/2025</v>
      </c>
      <c r="N33" s="498"/>
      <c r="O33" s="498"/>
    </row>
    <row r="34" spans="1:56" ht="21" hidden="1" customHeight="1">
      <c r="A34" s="136">
        <v>30</v>
      </c>
      <c r="B34" s="243" t="str">
        <f t="shared" si="0"/>
        <v>20251AA6071K20.10</v>
      </c>
      <c r="C34" s="546" t="s">
        <v>1274</v>
      </c>
      <c r="D34" s="520" t="str">
        <f>VLOOKUP(E34,KHĐT_HKI_K20!$G$5:$AC$927,23,0)</f>
        <v>AA6071</v>
      </c>
      <c r="E34" s="236" t="s">
        <v>650</v>
      </c>
      <c r="F34" s="137" t="s">
        <v>12</v>
      </c>
      <c r="G34" s="491" t="s">
        <v>3</v>
      </c>
      <c r="H34" s="498" t="s">
        <v>827</v>
      </c>
      <c r="I34" s="495" t="s">
        <v>118</v>
      </c>
      <c r="J34" s="475"/>
      <c r="K34" s="475"/>
      <c r="L34" s="499">
        <v>10</v>
      </c>
      <c r="M34" s="243" t="str">
        <f>VLOOKUP(I34,'Phan ca HK1-2025'!$B$4:$G$134,6,0)</f>
        <v>15/09/2025</v>
      </c>
      <c r="N34" s="498"/>
      <c r="O34" s="498"/>
    </row>
    <row r="35" spans="1:56" ht="21" hidden="1" customHeight="1">
      <c r="A35" s="136">
        <v>31</v>
      </c>
      <c r="B35" s="243" t="str">
        <f t="shared" si="0"/>
        <v>20251AA6071K20.11</v>
      </c>
      <c r="C35" s="546" t="s">
        <v>1277</v>
      </c>
      <c r="D35" s="520" t="str">
        <f>VLOOKUP(E35,KHĐT_HKI_K20!$G$5:$AC$927,23,0)</f>
        <v>AA6071</v>
      </c>
      <c r="E35" s="236" t="s">
        <v>650</v>
      </c>
      <c r="F35" s="137" t="s">
        <v>13</v>
      </c>
      <c r="G35" s="491" t="s">
        <v>3</v>
      </c>
      <c r="H35" s="498" t="s">
        <v>827</v>
      </c>
      <c r="I35" s="495" t="s">
        <v>119</v>
      </c>
      <c r="J35" s="475"/>
      <c r="K35" s="475"/>
      <c r="L35" s="499">
        <v>11</v>
      </c>
      <c r="M35" s="243" t="str">
        <f>VLOOKUP(I35,'Phan ca HK1-2025'!$B$4:$G$134,6,0)</f>
        <v>15/09/2025</v>
      </c>
      <c r="N35" s="498"/>
      <c r="O35" s="498"/>
    </row>
    <row r="36" spans="1:56" s="5" customFormat="1" ht="21" hidden="1" customHeight="1">
      <c r="A36" s="136">
        <v>32</v>
      </c>
      <c r="B36" s="243" t="str">
        <f t="shared" si="0"/>
        <v>20251BM6001K20.1</v>
      </c>
      <c r="C36" s="546" t="s">
        <v>1280</v>
      </c>
      <c r="D36" s="520" t="str">
        <f>VLOOKUP(E36,KHĐT_HKI_K20!$G$5:$AC$927,23,0)</f>
        <v>BM6001</v>
      </c>
      <c r="E36" s="236" t="s">
        <v>606</v>
      </c>
      <c r="F36" s="137" t="s">
        <v>64</v>
      </c>
      <c r="G36" s="491" t="s">
        <v>2</v>
      </c>
      <c r="H36" s="243" t="str">
        <f>VLOOKUP(I36,'Phan ca HK1-2025'!$B$4:$I$134,8,0)</f>
        <v>C1-402</v>
      </c>
      <c r="I36" s="495" t="s">
        <v>101</v>
      </c>
      <c r="J36" s="475"/>
      <c r="K36" s="475"/>
      <c r="L36" s="499">
        <v>1</v>
      </c>
      <c r="M36" s="243" t="str">
        <f>VLOOKUP(I36,'Phan ca HK1-2025'!$B$4:$G$134,6,0)</f>
        <v>15/09/2025</v>
      </c>
      <c r="N36" s="498"/>
      <c r="O36" s="498"/>
      <c r="P36"/>
      <c r="Q36"/>
      <c r="R36"/>
      <c r="S36"/>
      <c r="T36"/>
      <c r="U36"/>
      <c r="V36"/>
      <c r="W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5" customFormat="1" ht="21" hidden="1" customHeight="1">
      <c r="A37" s="136">
        <v>33</v>
      </c>
      <c r="B37" s="243" t="str">
        <f t="shared" si="0"/>
        <v>20251BM6001K20.2</v>
      </c>
      <c r="C37" s="546" t="s">
        <v>1283</v>
      </c>
      <c r="D37" s="520" t="str">
        <f>VLOOKUP(E37,KHĐT_HKI_K20!$G$5:$AC$927,23,0)</f>
        <v>BM6001</v>
      </c>
      <c r="E37" s="236" t="s">
        <v>606</v>
      </c>
      <c r="F37" s="137" t="s">
        <v>60</v>
      </c>
      <c r="G37" s="491" t="s">
        <v>2</v>
      </c>
      <c r="H37" s="243" t="str">
        <f>VLOOKUP(I37,'Phan ca HK1-2025'!$B$4:$I$134,8,0)</f>
        <v>C1-402</v>
      </c>
      <c r="I37" s="495" t="s">
        <v>140</v>
      </c>
      <c r="J37" s="475"/>
      <c r="K37" s="475"/>
      <c r="L37" s="499">
        <v>2</v>
      </c>
      <c r="M37" s="243" t="str">
        <f>VLOOKUP(I37,'Phan ca HK1-2025'!$B$4:$G$134,6,0)</f>
        <v>15/09/2025</v>
      </c>
      <c r="N37" s="498"/>
      <c r="O37" s="498"/>
      <c r="P37"/>
      <c r="Q37"/>
      <c r="R37"/>
      <c r="S37"/>
      <c r="T37"/>
      <c r="U37"/>
      <c r="V37"/>
      <c r="W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5" customFormat="1" ht="21" hidden="1" customHeight="1">
      <c r="A38" s="136">
        <v>34</v>
      </c>
      <c r="B38" s="243" t="str">
        <f t="shared" si="0"/>
        <v>20251BM6001K20.3</v>
      </c>
      <c r="C38" s="546" t="s">
        <v>1286</v>
      </c>
      <c r="D38" s="520" t="str">
        <f>VLOOKUP(E38,KHĐT_HKI_K20!$G$5:$AC$927,23,0)</f>
        <v>BM6001</v>
      </c>
      <c r="E38" s="236" t="s">
        <v>606</v>
      </c>
      <c r="F38" s="137" t="s">
        <v>64</v>
      </c>
      <c r="G38" s="491" t="s">
        <v>4</v>
      </c>
      <c r="H38" s="498" t="s">
        <v>46</v>
      </c>
      <c r="I38" s="495" t="s">
        <v>102</v>
      </c>
      <c r="J38" s="475"/>
      <c r="K38" s="475"/>
      <c r="L38" s="499">
        <v>3</v>
      </c>
      <c r="M38" s="243" t="str">
        <f>VLOOKUP(I38,'Phan ca HK1-2025'!$B$4:$G$134,6,0)</f>
        <v>15/09/2025</v>
      </c>
      <c r="N38" s="498"/>
      <c r="O38" s="498"/>
      <c r="P38"/>
      <c r="Q38"/>
      <c r="R38"/>
      <c r="S38"/>
      <c r="T38"/>
      <c r="U38"/>
      <c r="V38"/>
      <c r="W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5" customFormat="1" ht="21" hidden="1" customHeight="1">
      <c r="A39" s="136">
        <v>35</v>
      </c>
      <c r="B39" s="243" t="str">
        <f t="shared" si="0"/>
        <v>20251BM6001K20.4</v>
      </c>
      <c r="C39" s="546" t="s">
        <v>1289</v>
      </c>
      <c r="D39" s="520" t="str">
        <f>VLOOKUP(E39,KHĐT_HKI_K20!$G$5:$AC$927,23,0)</f>
        <v>BM6001</v>
      </c>
      <c r="E39" s="236" t="s">
        <v>606</v>
      </c>
      <c r="F39" s="137" t="s">
        <v>59</v>
      </c>
      <c r="G39" s="491" t="s">
        <v>4</v>
      </c>
      <c r="H39" s="498" t="s">
        <v>46</v>
      </c>
      <c r="I39" s="495" t="s">
        <v>103</v>
      </c>
      <c r="J39" s="475"/>
      <c r="K39" s="475"/>
      <c r="L39" s="499">
        <v>4</v>
      </c>
      <c r="M39" s="243" t="str">
        <f>VLOOKUP(I39,'Phan ca HK1-2025'!$B$4:$G$134,6,0)</f>
        <v>15/09/2025</v>
      </c>
      <c r="N39" s="498"/>
      <c r="O39" s="498"/>
      <c r="P39"/>
      <c r="Q39"/>
      <c r="R39"/>
      <c r="S39"/>
      <c r="T39"/>
      <c r="U39"/>
      <c r="V39"/>
      <c r="W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5" customFormat="1" ht="21" hidden="1" customHeight="1">
      <c r="A40" s="136">
        <v>36</v>
      </c>
      <c r="B40" s="243" t="str">
        <f t="shared" si="0"/>
        <v>20251BM6001K20.5</v>
      </c>
      <c r="C40" s="546" t="s">
        <v>1292</v>
      </c>
      <c r="D40" s="520" t="str">
        <f>VLOOKUP(E40,KHĐT_HKI_K20!$G$5:$AC$927,23,0)</f>
        <v>BM6001</v>
      </c>
      <c r="E40" s="236" t="s">
        <v>606</v>
      </c>
      <c r="F40" s="137" t="s">
        <v>58</v>
      </c>
      <c r="G40" s="491" t="s">
        <v>4</v>
      </c>
      <c r="H40" s="243" t="str">
        <f>VLOOKUP(I40,'Phan ca HK1-2025'!$B$4:$I$134,8,0)</f>
        <v>C2-102</v>
      </c>
      <c r="I40" s="495" t="s">
        <v>104</v>
      </c>
      <c r="J40" s="475"/>
      <c r="K40" s="475"/>
      <c r="L40" s="499">
        <v>5</v>
      </c>
      <c r="M40" s="243" t="str">
        <f>VLOOKUP(I40,'Phan ca HK1-2025'!$B$4:$G$134,6,0)</f>
        <v>15/09/2025</v>
      </c>
      <c r="N40" s="498"/>
      <c r="O40" s="498"/>
      <c r="P40"/>
      <c r="Q40"/>
      <c r="R40"/>
      <c r="S40"/>
      <c r="T40"/>
      <c r="U40"/>
      <c r="V40"/>
      <c r="W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5" customFormat="1" ht="21" hidden="1" customHeight="1">
      <c r="A41" s="136">
        <v>37</v>
      </c>
      <c r="B41" s="243" t="str">
        <f t="shared" si="0"/>
        <v>20251BM6001K20.6</v>
      </c>
      <c r="C41" s="546" t="s">
        <v>1295</v>
      </c>
      <c r="D41" s="520" t="str">
        <f>VLOOKUP(E41,KHĐT_HKI_K20!$G$5:$AC$927,23,0)</f>
        <v>BM6001</v>
      </c>
      <c r="E41" s="236" t="s">
        <v>606</v>
      </c>
      <c r="F41" s="137" t="s">
        <v>60</v>
      </c>
      <c r="G41" s="491" t="s">
        <v>4</v>
      </c>
      <c r="H41" s="243" t="str">
        <f>VLOOKUP(I41,'Phan ca HK1-2025'!$B$4:$I$134,8,0)</f>
        <v>C2-102</v>
      </c>
      <c r="I41" s="495" t="s">
        <v>177</v>
      </c>
      <c r="J41" s="475"/>
      <c r="K41" s="475"/>
      <c r="L41" s="499">
        <v>6</v>
      </c>
      <c r="M41" s="243" t="str">
        <f>VLOOKUP(I41,'Phan ca HK1-2025'!$B$4:$G$134,6,0)</f>
        <v>15/09/2025</v>
      </c>
      <c r="N41" s="498"/>
      <c r="O41" s="498"/>
      <c r="P41"/>
      <c r="Q41"/>
      <c r="R41"/>
      <c r="S41"/>
      <c r="T41"/>
      <c r="U41"/>
      <c r="V41"/>
      <c r="W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5" customFormat="1" ht="21" hidden="1" customHeight="1">
      <c r="A42" s="136">
        <v>38</v>
      </c>
      <c r="B42" s="243" t="str">
        <f t="shared" si="0"/>
        <v>20251BM6021K20.1</v>
      </c>
      <c r="C42" s="546" t="s">
        <v>1298</v>
      </c>
      <c r="D42" s="542" t="str">
        <f>VLOOKUP(E42,KHĐT_HKI_K20!$G$5:$AC$927,23,0)</f>
        <v>BM6021</v>
      </c>
      <c r="E42" s="236" t="s">
        <v>194</v>
      </c>
      <c r="F42" s="137" t="s">
        <v>32</v>
      </c>
      <c r="G42" s="491" t="s">
        <v>3</v>
      </c>
      <c r="H42" s="243" t="str">
        <f>VLOOKUP(I42,'Phan ca HK1-2025'!$B$4:$I$134,8,0)</f>
        <v>C7-203</v>
      </c>
      <c r="I42" s="495" t="s">
        <v>83</v>
      </c>
      <c r="J42" s="475"/>
      <c r="K42" s="475"/>
      <c r="L42" s="499">
        <v>1</v>
      </c>
      <c r="M42" s="243" t="str">
        <f>VLOOKUP(I42,'Phan ca HK1-2025'!$B$4:$G$134,6,0)</f>
        <v>15/09/2025</v>
      </c>
      <c r="N42" s="498"/>
      <c r="O42" s="498"/>
      <c r="P42"/>
      <c r="Q42"/>
      <c r="R42"/>
      <c r="S42"/>
      <c r="T42"/>
      <c r="U42"/>
      <c r="V42"/>
      <c r="W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5" customFormat="1" ht="21" hidden="1" customHeight="1">
      <c r="A43" s="136">
        <v>39</v>
      </c>
      <c r="B43" s="243" t="str">
        <f t="shared" si="0"/>
        <v>20251BM6021K20.2</v>
      </c>
      <c r="C43" s="546" t="s">
        <v>1301</v>
      </c>
      <c r="D43" s="520" t="str">
        <f>VLOOKUP(E43,KHĐT_HKI_K20!$G$5:$AC$927,23,0)</f>
        <v>BM6021</v>
      </c>
      <c r="E43" s="236" t="s">
        <v>194</v>
      </c>
      <c r="F43" s="137" t="s">
        <v>58</v>
      </c>
      <c r="G43" s="491" t="s">
        <v>3</v>
      </c>
      <c r="H43" s="243" t="str">
        <f>VLOOKUP(I43,'Phan ca HK1-2025'!$B$4:$I$134,8,0)</f>
        <v>C7-203</v>
      </c>
      <c r="I43" s="495" t="s">
        <v>175</v>
      </c>
      <c r="J43" s="475"/>
      <c r="K43" s="475"/>
      <c r="L43" s="499">
        <v>2</v>
      </c>
      <c r="M43" s="243" t="str">
        <f>VLOOKUP(I43,'Phan ca HK1-2025'!$B$4:$G$134,6,0)</f>
        <v>15/09/2025</v>
      </c>
      <c r="N43" s="498"/>
      <c r="O43" s="498"/>
      <c r="P43"/>
      <c r="Q43"/>
      <c r="R43"/>
      <c r="S43"/>
      <c r="T43"/>
      <c r="U43"/>
      <c r="V43"/>
      <c r="W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5" customFormat="1" ht="21" hidden="1" customHeight="1">
      <c r="A44" s="136">
        <v>40</v>
      </c>
      <c r="B44" s="243" t="str">
        <f t="shared" si="0"/>
        <v>20251BM6021K20.3</v>
      </c>
      <c r="C44" s="546" t="s">
        <v>1304</v>
      </c>
      <c r="D44" s="520" t="str">
        <f>VLOOKUP(E44,KHĐT_HKI_K20!$G$5:$AC$927,23,0)</f>
        <v>BM6021</v>
      </c>
      <c r="E44" s="236" t="s">
        <v>194</v>
      </c>
      <c r="F44" s="137" t="s">
        <v>64</v>
      </c>
      <c r="G44" s="491" t="s">
        <v>3</v>
      </c>
      <c r="H44" s="243" t="str">
        <f>VLOOKUP(I44,'Phan ca HK1-2025'!$B$4:$I$134,8,0)</f>
        <v>C7-204</v>
      </c>
      <c r="I44" s="495" t="s">
        <v>199</v>
      </c>
      <c r="J44" s="475"/>
      <c r="K44" s="475"/>
      <c r="L44" s="499">
        <v>3</v>
      </c>
      <c r="M44" s="243" t="str">
        <f>VLOOKUP(I44,'Phan ca HK1-2025'!$B$4:$G$134,6,0)</f>
        <v>15/09/2025</v>
      </c>
      <c r="N44" s="498"/>
      <c r="O44" s="498"/>
      <c r="P44"/>
      <c r="Q44"/>
      <c r="R44"/>
      <c r="S44"/>
      <c r="T44"/>
      <c r="U44"/>
      <c r="V44"/>
      <c r="W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5" customFormat="1" ht="21" hidden="1" customHeight="1">
      <c r="A45" s="136">
        <v>41</v>
      </c>
      <c r="B45" s="243" t="str">
        <f t="shared" si="0"/>
        <v>20251BM6021K20.4</v>
      </c>
      <c r="C45" s="546" t="s">
        <v>1307</v>
      </c>
      <c r="D45" s="520" t="str">
        <f>VLOOKUP(E45,KHĐT_HKI_K20!$G$5:$AC$927,23,0)</f>
        <v>BM6021</v>
      </c>
      <c r="E45" s="236" t="s">
        <v>194</v>
      </c>
      <c r="F45" s="137" t="s">
        <v>59</v>
      </c>
      <c r="G45" s="491" t="s">
        <v>3</v>
      </c>
      <c r="H45" s="243" t="str">
        <f>VLOOKUP(I45,'Phan ca HK1-2025'!$B$4:$I$134,8,0)</f>
        <v>C7-204</v>
      </c>
      <c r="I45" s="495" t="s">
        <v>419</v>
      </c>
      <c r="J45" s="475"/>
      <c r="K45" s="475"/>
      <c r="L45" s="499">
        <v>4</v>
      </c>
      <c r="M45" s="243" t="str">
        <f>VLOOKUP(I45,'Phan ca HK1-2025'!$B$4:$G$134,6,0)</f>
        <v>15/09/2025</v>
      </c>
      <c r="N45" s="498"/>
      <c r="O45" s="498"/>
      <c r="P45"/>
      <c r="Q45"/>
      <c r="R45"/>
      <c r="S45"/>
      <c r="T45"/>
      <c r="U45"/>
      <c r="V45"/>
      <c r="W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5" customFormat="1" ht="21" hidden="1" customHeight="1">
      <c r="A46" s="136">
        <v>42</v>
      </c>
      <c r="B46" s="243" t="str">
        <f t="shared" si="0"/>
        <v>20251BM6021K20.5</v>
      </c>
      <c r="C46" s="546" t="s">
        <v>1310</v>
      </c>
      <c r="D46" s="520" t="str">
        <f>VLOOKUP(E46,KHĐT_HKI_K20!$G$5:$AC$927,23,0)</f>
        <v>BM6021</v>
      </c>
      <c r="E46" s="236" t="s">
        <v>194</v>
      </c>
      <c r="F46" s="137" t="s">
        <v>32</v>
      </c>
      <c r="G46" s="491" t="s">
        <v>2</v>
      </c>
      <c r="H46" s="243" t="str">
        <f>VLOOKUP(I46,'Phan ca HK1-2025'!$B$4:$I$134,8,0)</f>
        <v>C7-304</v>
      </c>
      <c r="I46" s="495" t="s">
        <v>122</v>
      </c>
      <c r="J46" s="475"/>
      <c r="K46" s="475"/>
      <c r="L46" s="499">
        <v>5</v>
      </c>
      <c r="M46" s="243" t="str">
        <f>VLOOKUP(I46,'Phan ca HK1-2025'!$B$4:$G$134,6,0)</f>
        <v>15/09/2025</v>
      </c>
      <c r="N46" s="498"/>
      <c r="O46" s="498"/>
      <c r="P46"/>
      <c r="Q46"/>
      <c r="R46"/>
      <c r="S46"/>
      <c r="T46"/>
      <c r="U46"/>
      <c r="V46"/>
      <c r="W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5" customFormat="1" ht="21" hidden="1" customHeight="1">
      <c r="A47" s="136">
        <v>43</v>
      </c>
      <c r="B47" s="243" t="str">
        <f t="shared" si="0"/>
        <v>20251BM6021K20.6</v>
      </c>
      <c r="C47" s="546" t="s">
        <v>1313</v>
      </c>
      <c r="D47" s="520" t="str">
        <f>VLOOKUP(E47,KHĐT_HKI_K20!$G$5:$AC$927,23,0)</f>
        <v>BM6021</v>
      </c>
      <c r="E47" s="236" t="s">
        <v>194</v>
      </c>
      <c r="F47" s="137" t="s">
        <v>31</v>
      </c>
      <c r="G47" s="491" t="s">
        <v>2</v>
      </c>
      <c r="H47" s="243" t="str">
        <f>VLOOKUP(I47,'Phan ca HK1-2025'!$B$4:$I$134,8,0)</f>
        <v>C7-304</v>
      </c>
      <c r="I47" s="495" t="s">
        <v>123</v>
      </c>
      <c r="J47" s="475"/>
      <c r="K47" s="475"/>
      <c r="L47" s="499">
        <v>6</v>
      </c>
      <c r="M47" s="243" t="str">
        <f>VLOOKUP(I47,'Phan ca HK1-2025'!$B$4:$G$134,6,0)</f>
        <v>15/09/2025</v>
      </c>
      <c r="N47" s="498"/>
      <c r="O47" s="498"/>
      <c r="P47"/>
      <c r="Q47"/>
      <c r="R47"/>
      <c r="S47"/>
      <c r="T47"/>
      <c r="U47"/>
      <c r="V47"/>
      <c r="W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5" customFormat="1" ht="21" hidden="1" customHeight="1">
      <c r="A48" s="136">
        <v>44</v>
      </c>
      <c r="B48" s="243" t="str">
        <f t="shared" si="0"/>
        <v>20251BM6021K20.7</v>
      </c>
      <c r="C48" s="546" t="s">
        <v>1316</v>
      </c>
      <c r="D48" s="520" t="str">
        <f>VLOOKUP(E48,KHĐT_HKI_K20!$G$5:$AC$927,23,0)</f>
        <v>BM6021</v>
      </c>
      <c r="E48" s="236" t="s">
        <v>194</v>
      </c>
      <c r="F48" s="137" t="s">
        <v>59</v>
      </c>
      <c r="G48" s="491" t="s">
        <v>2</v>
      </c>
      <c r="H48" s="498" t="s">
        <v>824</v>
      </c>
      <c r="I48" s="495" t="s">
        <v>124</v>
      </c>
      <c r="J48" s="475"/>
      <c r="K48" s="475"/>
      <c r="L48" s="499">
        <v>7</v>
      </c>
      <c r="M48" s="243" t="str">
        <f>VLOOKUP(I48,'Phan ca HK1-2025'!$B$4:$G$134,6,0)</f>
        <v>15/09/2025</v>
      </c>
      <c r="N48" s="498"/>
      <c r="O48" s="498"/>
      <c r="P48"/>
      <c r="Q48"/>
      <c r="R48"/>
      <c r="S48"/>
      <c r="T48"/>
      <c r="U48"/>
      <c r="V48"/>
      <c r="W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5" customFormat="1" ht="21" hidden="1" customHeight="1">
      <c r="A49" s="136">
        <v>45</v>
      </c>
      <c r="B49" s="243" t="str">
        <f t="shared" si="0"/>
        <v>20251BM6021K20.8</v>
      </c>
      <c r="C49" s="546" t="s">
        <v>1319</v>
      </c>
      <c r="D49" s="520" t="str">
        <f>VLOOKUP(E49,KHĐT_HKI_K20!$G$5:$AC$927,23,0)</f>
        <v>BM6021</v>
      </c>
      <c r="E49" s="236" t="s">
        <v>194</v>
      </c>
      <c r="F49" s="137" t="s">
        <v>64</v>
      </c>
      <c r="G49" s="491" t="s">
        <v>2</v>
      </c>
      <c r="H49" s="498" t="s">
        <v>824</v>
      </c>
      <c r="I49" s="495" t="s">
        <v>125</v>
      </c>
      <c r="J49" s="475"/>
      <c r="K49" s="475"/>
      <c r="L49" s="499">
        <v>8</v>
      </c>
      <c r="M49" s="243" t="str">
        <f>VLOOKUP(I49,'Phan ca HK1-2025'!$B$4:$G$134,6,0)</f>
        <v>15/09/2025</v>
      </c>
      <c r="N49" s="498"/>
      <c r="O49" s="498"/>
      <c r="P49"/>
      <c r="Q49"/>
      <c r="R49"/>
      <c r="S49"/>
      <c r="T49"/>
      <c r="U49"/>
      <c r="V49"/>
      <c r="W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5" customFormat="1" ht="21" hidden="1" customHeight="1">
      <c r="A50" s="136">
        <v>46</v>
      </c>
      <c r="B50" s="243" t="str">
        <f t="shared" si="0"/>
        <v>20251BM6021K20.9</v>
      </c>
      <c r="C50" s="546" t="s">
        <v>1322</v>
      </c>
      <c r="D50" s="520" t="str">
        <f>VLOOKUP(E50,KHĐT_HKI_K20!$G$5:$AC$927,23,0)</f>
        <v>BM6021</v>
      </c>
      <c r="E50" s="236" t="s">
        <v>194</v>
      </c>
      <c r="F50" s="137" t="s">
        <v>59</v>
      </c>
      <c r="G50" s="491" t="s">
        <v>4</v>
      </c>
      <c r="H50" s="498" t="s">
        <v>822</v>
      </c>
      <c r="I50" s="495" t="s">
        <v>126</v>
      </c>
      <c r="J50" s="475"/>
      <c r="K50" s="475"/>
      <c r="L50" s="500">
        <v>9</v>
      </c>
      <c r="M50" s="243" t="str">
        <f>VLOOKUP(I50,'Phan ca HK1-2025'!$B$4:$G$134,6,0)</f>
        <v>15/09/2025</v>
      </c>
      <c r="N50" s="498"/>
      <c r="O50" s="498"/>
      <c r="P50"/>
      <c r="Q50"/>
      <c r="R50"/>
      <c r="S50"/>
      <c r="T50"/>
      <c r="U50"/>
      <c r="V50"/>
      <c r="W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5" customFormat="1" ht="21" hidden="1" customHeight="1">
      <c r="A51" s="136">
        <v>47</v>
      </c>
      <c r="B51" s="243" t="str">
        <f t="shared" si="0"/>
        <v>20251BM6021K20.10</v>
      </c>
      <c r="C51" s="546" t="s">
        <v>1325</v>
      </c>
      <c r="D51" s="520" t="str">
        <f>VLOOKUP(E51,KHĐT_HKI_K20!$G$5:$AC$927,23,0)</f>
        <v>BM6021</v>
      </c>
      <c r="E51" s="236" t="s">
        <v>194</v>
      </c>
      <c r="F51" s="137" t="s">
        <v>32</v>
      </c>
      <c r="G51" s="491" t="s">
        <v>3</v>
      </c>
      <c r="H51" s="243" t="str">
        <f>VLOOKUP(I51,'Phan ca HK1-2025'!$B$4:$I$134,8,0)</f>
        <v>C7-202</v>
      </c>
      <c r="I51" s="495" t="s">
        <v>130</v>
      </c>
      <c r="J51" s="475"/>
      <c r="K51" s="475"/>
      <c r="L51" s="499">
        <v>10</v>
      </c>
      <c r="M51" s="243" t="str">
        <f>VLOOKUP(I51,'Phan ca HK1-2025'!$B$4:$G$134,6,0)</f>
        <v>15/09/2025</v>
      </c>
      <c r="N51" s="498"/>
      <c r="O51" s="498"/>
      <c r="P51"/>
      <c r="Q51"/>
      <c r="R51"/>
      <c r="S51"/>
      <c r="T51"/>
      <c r="U51"/>
      <c r="V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5" customFormat="1" ht="21" hidden="1" customHeight="1">
      <c r="A52" s="136">
        <v>48</v>
      </c>
      <c r="B52" s="243" t="str">
        <f t="shared" si="0"/>
        <v>20251BM6021K20.11</v>
      </c>
      <c r="C52" s="546" t="s">
        <v>1328</v>
      </c>
      <c r="D52" s="520" t="str">
        <f>VLOOKUP(E52,KHĐT_HKI_K20!$G$5:$AC$927,23,0)</f>
        <v>BM6021</v>
      </c>
      <c r="E52" s="236" t="s">
        <v>194</v>
      </c>
      <c r="F52" s="137" t="s">
        <v>31</v>
      </c>
      <c r="G52" s="491" t="s">
        <v>3</v>
      </c>
      <c r="H52" s="243" t="str">
        <f>VLOOKUP(I52,'Phan ca HK1-2025'!$B$4:$I$134,8,0)</f>
        <v>C7-202</v>
      </c>
      <c r="I52" s="495" t="s">
        <v>131</v>
      </c>
      <c r="J52" s="475"/>
      <c r="K52" s="475"/>
      <c r="L52" s="499">
        <v>11</v>
      </c>
      <c r="M52" s="243" t="str">
        <f>VLOOKUP(I52,'Phan ca HK1-2025'!$B$4:$G$134,6,0)</f>
        <v>15/09/2025</v>
      </c>
      <c r="N52" s="498"/>
      <c r="O52" s="498"/>
      <c r="P52"/>
      <c r="Q52"/>
      <c r="R52"/>
      <c r="S52"/>
      <c r="T52"/>
      <c r="U52"/>
      <c r="V52"/>
      <c r="W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5" customFormat="1" ht="21" hidden="1" customHeight="1">
      <c r="A53" s="136">
        <v>49</v>
      </c>
      <c r="B53" s="243" t="str">
        <f t="shared" si="0"/>
        <v>20251BM6021K20.12</v>
      </c>
      <c r="C53" s="546" t="s">
        <v>1331</v>
      </c>
      <c r="D53" s="520" t="str">
        <f>VLOOKUP(E53,KHĐT_HKI_K20!$G$5:$AC$927,23,0)</f>
        <v>BM6021</v>
      </c>
      <c r="E53" s="236" t="s">
        <v>194</v>
      </c>
      <c r="F53" s="137" t="s">
        <v>64</v>
      </c>
      <c r="G53" s="491" t="s">
        <v>4</v>
      </c>
      <c r="H53" s="243" t="str">
        <f>VLOOKUP(I53,'Phan ca HK1-2025'!$B$4:$I$134,8,0)</f>
        <v>C7-306</v>
      </c>
      <c r="I53" s="495" t="s">
        <v>120</v>
      </c>
      <c r="J53" s="475"/>
      <c r="K53" s="475"/>
      <c r="L53" s="499">
        <v>12</v>
      </c>
      <c r="M53" s="243" t="str">
        <f>VLOOKUP(I53,'Phan ca HK1-2025'!$B$4:$G$134,6,0)</f>
        <v>15/09/2025</v>
      </c>
      <c r="N53" s="498"/>
      <c r="O53" s="498"/>
      <c r="P53"/>
      <c r="Q53"/>
      <c r="R53"/>
      <c r="S53"/>
      <c r="T53"/>
      <c r="U53"/>
      <c r="V53"/>
      <c r="W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5" customFormat="1" ht="21" hidden="1" customHeight="1">
      <c r="A54" s="136">
        <v>50</v>
      </c>
      <c r="B54" s="243" t="str">
        <f t="shared" si="0"/>
        <v>20251BM6021K20.13</v>
      </c>
      <c r="C54" s="546" t="s">
        <v>1334</v>
      </c>
      <c r="D54" s="520" t="str">
        <f>VLOOKUP(E54,KHĐT_HKI_K20!$G$5:$AC$927,23,0)</f>
        <v>BM6021</v>
      </c>
      <c r="E54" s="236" t="s">
        <v>194</v>
      </c>
      <c r="F54" s="137" t="s">
        <v>60</v>
      </c>
      <c r="G54" s="491" t="s">
        <v>4</v>
      </c>
      <c r="H54" s="243" t="str">
        <f>VLOOKUP(I54,'Phan ca HK1-2025'!$B$4:$I$134,8,0)</f>
        <v>C7-306</v>
      </c>
      <c r="I54" s="495" t="s">
        <v>121</v>
      </c>
      <c r="J54" s="475"/>
      <c r="K54" s="475"/>
      <c r="L54" s="499">
        <v>13</v>
      </c>
      <c r="M54" s="243" t="str">
        <f>VLOOKUP(I54,'Phan ca HK1-2025'!$B$4:$G$134,6,0)</f>
        <v>15/09/2025</v>
      </c>
      <c r="N54" s="498"/>
      <c r="O54" s="498"/>
      <c r="P54"/>
      <c r="Q54"/>
      <c r="R54"/>
      <c r="S54"/>
      <c r="T54"/>
      <c r="U54"/>
      <c r="V54"/>
      <c r="W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5" customFormat="1" ht="21" hidden="1" customHeight="1">
      <c r="A55" s="136">
        <v>51</v>
      </c>
      <c r="B55" s="243" t="str">
        <f t="shared" si="0"/>
        <v>20251BM6091K20.1</v>
      </c>
      <c r="C55" s="546" t="s">
        <v>1337</v>
      </c>
      <c r="D55" s="520" t="str">
        <f>VLOOKUP(E55,KHĐT_HKI_K20!$G$5:$AC$927,23,0)</f>
        <v>BM6091</v>
      </c>
      <c r="E55" s="236" t="s">
        <v>193</v>
      </c>
      <c r="F55" s="137" t="s">
        <v>58</v>
      </c>
      <c r="G55" s="491" t="s">
        <v>2</v>
      </c>
      <c r="H55" s="513" t="s">
        <v>47</v>
      </c>
      <c r="I55" s="495" t="s">
        <v>516</v>
      </c>
      <c r="J55" s="475"/>
      <c r="K55" s="475"/>
      <c r="L55" s="499">
        <v>1</v>
      </c>
      <c r="M55" s="243" t="str">
        <f>VLOOKUP(I55,'Phan ca HK1-2025'!$B$4:$G$134,6,0)</f>
        <v>15/09/2025</v>
      </c>
      <c r="N55" s="498"/>
      <c r="O55" s="498"/>
      <c r="P55"/>
      <c r="Q55"/>
      <c r="R55"/>
      <c r="S55"/>
      <c r="T55"/>
      <c r="U55"/>
      <c r="V55"/>
      <c r="W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21" hidden="1" customHeight="1">
      <c r="A56" s="136">
        <v>52</v>
      </c>
      <c r="B56" s="243" t="str">
        <f t="shared" si="0"/>
        <v>20251BM6091K20.2</v>
      </c>
      <c r="C56" s="547" t="s">
        <v>1340</v>
      </c>
      <c r="D56" s="520" t="str">
        <f>VLOOKUP(E56,KHĐT_HKI_K20!$G$5:$AC$927,23,0)</f>
        <v>BM6091</v>
      </c>
      <c r="E56" s="236" t="s">
        <v>193</v>
      </c>
      <c r="F56" s="137" t="s">
        <v>64</v>
      </c>
      <c r="G56" s="491" t="s">
        <v>0</v>
      </c>
      <c r="H56" s="243" t="str">
        <f>VLOOKUP(I56,'Phan ca HK1-2025'!$B$4:$I$134,8,0)</f>
        <v>C2-203</v>
      </c>
      <c r="I56" s="495" t="s">
        <v>415</v>
      </c>
      <c r="J56" s="502"/>
      <c r="K56" s="502"/>
      <c r="L56" s="499">
        <v>2</v>
      </c>
      <c r="M56" s="243" t="str">
        <f>VLOOKUP(I56,'Phan ca HK1-2025'!$B$4:$G$134,6,0)</f>
        <v>15/09/2025</v>
      </c>
      <c r="N56" s="498"/>
      <c r="O56" s="498"/>
    </row>
    <row r="57" spans="1:56" s="22" customFormat="1" ht="21" hidden="1" customHeight="1">
      <c r="A57" s="136">
        <v>53</v>
      </c>
      <c r="B57" s="243" t="str">
        <f t="shared" si="0"/>
        <v>20251BM6091K20.3</v>
      </c>
      <c r="C57" s="546" t="s">
        <v>1343</v>
      </c>
      <c r="D57" s="520" t="str">
        <f>VLOOKUP(E57,KHĐT_HKI_K20!$G$5:$AC$927,23,0)</f>
        <v>BM6091</v>
      </c>
      <c r="E57" s="236" t="s">
        <v>193</v>
      </c>
      <c r="F57" s="137" t="s">
        <v>59</v>
      </c>
      <c r="G57" s="491" t="s">
        <v>2</v>
      </c>
      <c r="H57" s="513" t="s">
        <v>47</v>
      </c>
      <c r="I57" s="495" t="s">
        <v>381</v>
      </c>
      <c r="J57" s="475"/>
      <c r="K57" s="475"/>
      <c r="L57" s="499">
        <v>3</v>
      </c>
      <c r="M57" s="243" t="str">
        <f>VLOOKUP(I57,'Phan ca HK1-2025'!$B$4:$G$134,6,0)</f>
        <v>15/09/2025</v>
      </c>
      <c r="N57" s="498"/>
      <c r="O57" s="498"/>
      <c r="P57"/>
      <c r="Q57"/>
      <c r="R57"/>
      <c r="S57"/>
      <c r="T57"/>
      <c r="U57"/>
      <c r="V57"/>
      <c r="W57"/>
      <c r="X57" s="5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21" hidden="1" customHeight="1">
      <c r="A58" s="136">
        <v>54</v>
      </c>
      <c r="B58" s="243" t="str">
        <f t="shared" si="0"/>
        <v>20251BM6091K20.4</v>
      </c>
      <c r="C58" s="546" t="s">
        <v>1346</v>
      </c>
      <c r="D58" s="520" t="str">
        <f>VLOOKUP(E58,KHĐT_HKI_K20!$G$5:$AC$927,23,0)</f>
        <v>BM6091</v>
      </c>
      <c r="E58" s="236" t="s">
        <v>193</v>
      </c>
      <c r="F58" s="137" t="s">
        <v>64</v>
      </c>
      <c r="G58" s="491" t="s">
        <v>1</v>
      </c>
      <c r="H58" s="498" t="s">
        <v>38</v>
      </c>
      <c r="I58" s="495" t="s">
        <v>105</v>
      </c>
      <c r="J58" s="475"/>
      <c r="K58" s="475"/>
      <c r="L58" s="499">
        <v>4</v>
      </c>
      <c r="M58" s="243" t="str">
        <f>VLOOKUP(I58,'Phan ca HK1-2025'!$B$4:$G$134,6,0)</f>
        <v>15/09/2025</v>
      </c>
      <c r="N58" s="498"/>
      <c r="O58" s="498"/>
    </row>
    <row r="59" spans="1:56" s="22" customFormat="1" ht="21" hidden="1" customHeight="1">
      <c r="A59" s="136">
        <v>55</v>
      </c>
      <c r="B59" s="243" t="str">
        <f t="shared" si="0"/>
        <v>20251BM6091K20.5</v>
      </c>
      <c r="C59" s="546" t="s">
        <v>1349</v>
      </c>
      <c r="D59" s="520" t="str">
        <f>VLOOKUP(E59,KHĐT_HKI_K20!$G$5:$AC$927,23,0)</f>
        <v>BM6091</v>
      </c>
      <c r="E59" s="236" t="s">
        <v>193</v>
      </c>
      <c r="F59" s="137" t="s">
        <v>59</v>
      </c>
      <c r="G59" s="491" t="s">
        <v>1</v>
      </c>
      <c r="H59" s="498" t="s">
        <v>38</v>
      </c>
      <c r="I59" s="495" t="s">
        <v>106</v>
      </c>
      <c r="J59" s="475"/>
      <c r="K59" s="475"/>
      <c r="L59" s="499">
        <v>5</v>
      </c>
      <c r="M59" s="243" t="str">
        <f>VLOOKUP(I59,'Phan ca HK1-2025'!$B$4:$G$134,6,0)</f>
        <v>15/09/2025</v>
      </c>
      <c r="N59" s="498"/>
      <c r="O59" s="498"/>
      <c r="P59"/>
      <c r="Q59"/>
      <c r="R59"/>
      <c r="S59"/>
      <c r="T59"/>
      <c r="U59"/>
      <c r="V59"/>
      <c r="W59"/>
      <c r="X59" s="5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21" hidden="1" customHeight="1">
      <c r="A60" s="136">
        <v>56</v>
      </c>
      <c r="B60" s="243" t="str">
        <f t="shared" si="0"/>
        <v>20251BM6091K20.6</v>
      </c>
      <c r="C60" s="546" t="s">
        <v>1352</v>
      </c>
      <c r="D60" s="520" t="str">
        <f>VLOOKUP(E60,KHĐT_HKI_K20!$G$5:$AC$927,23,0)</f>
        <v>BM6091</v>
      </c>
      <c r="E60" s="236" t="s">
        <v>193</v>
      </c>
      <c r="F60" s="137" t="s">
        <v>58</v>
      </c>
      <c r="G60" s="491" t="s">
        <v>1</v>
      </c>
      <c r="H60" s="498" t="s">
        <v>48</v>
      </c>
      <c r="I60" s="495" t="s">
        <v>107</v>
      </c>
      <c r="J60" s="475"/>
      <c r="K60" s="475"/>
      <c r="L60" s="499">
        <v>6</v>
      </c>
      <c r="M60" s="243" t="str">
        <f>VLOOKUP(I60,'Phan ca HK1-2025'!$B$4:$G$134,6,0)</f>
        <v>15/09/2025</v>
      </c>
      <c r="N60" s="498"/>
      <c r="O60" s="498"/>
    </row>
    <row r="61" spans="1:56" ht="21" hidden="1" customHeight="1">
      <c r="A61" s="136">
        <v>57</v>
      </c>
      <c r="B61" s="243" t="str">
        <f t="shared" si="0"/>
        <v>20251BM6091K20.7</v>
      </c>
      <c r="C61" s="546" t="s">
        <v>1355</v>
      </c>
      <c r="D61" s="520" t="str">
        <f>VLOOKUP(E61,KHĐT_HKI_K20!$G$5:$AC$927,23,0)</f>
        <v>BM6091</v>
      </c>
      <c r="E61" s="236" t="s">
        <v>193</v>
      </c>
      <c r="F61" s="137" t="s">
        <v>64</v>
      </c>
      <c r="G61" s="491" t="s">
        <v>2</v>
      </c>
      <c r="H61" s="513" t="s">
        <v>47</v>
      </c>
      <c r="I61" s="495" t="s">
        <v>108</v>
      </c>
      <c r="J61" s="475"/>
      <c r="K61" s="475"/>
      <c r="L61" s="499">
        <v>7</v>
      </c>
      <c r="M61" s="243" t="str">
        <f>VLOOKUP(I61,'Phan ca HK1-2025'!$B$4:$G$134,6,0)</f>
        <v>15/09/2025</v>
      </c>
      <c r="N61" s="498"/>
      <c r="O61" s="498"/>
    </row>
    <row r="62" spans="1:56" ht="21" hidden="1" customHeight="1">
      <c r="A62" s="136">
        <v>58</v>
      </c>
      <c r="B62" s="243" t="str">
        <f t="shared" si="0"/>
        <v>20251BM6091K20.8</v>
      </c>
      <c r="C62" s="546" t="s">
        <v>1358</v>
      </c>
      <c r="D62" s="520" t="str">
        <f>VLOOKUP(E62,KHĐT_HKI_K20!$G$5:$AC$927,23,0)</f>
        <v>BM6091</v>
      </c>
      <c r="E62" s="236" t="s">
        <v>193</v>
      </c>
      <c r="F62" s="137" t="s">
        <v>58</v>
      </c>
      <c r="G62" s="491" t="s">
        <v>3</v>
      </c>
      <c r="H62" s="498" t="s">
        <v>42</v>
      </c>
      <c r="I62" s="495" t="s">
        <v>166</v>
      </c>
      <c r="J62" s="475"/>
      <c r="K62" s="475"/>
      <c r="L62" s="499">
        <v>8</v>
      </c>
      <c r="M62" s="243" t="str">
        <f>VLOOKUP(I62,'Phan ca HK1-2025'!$B$4:$G$134,6,0)</f>
        <v>15/09/2025</v>
      </c>
      <c r="N62" s="498"/>
      <c r="O62" s="498"/>
    </row>
    <row r="63" spans="1:56" ht="21" hidden="1" customHeight="1">
      <c r="A63" s="136">
        <v>59</v>
      </c>
      <c r="B63" s="243" t="str">
        <f t="shared" si="0"/>
        <v>20251BM6091K20.9</v>
      </c>
      <c r="C63" s="546" t="s">
        <v>1361</v>
      </c>
      <c r="D63" s="520" t="str">
        <f>VLOOKUP(E63,KHĐT_HKI_K20!$G$5:$AC$927,23,0)</f>
        <v>BM6091</v>
      </c>
      <c r="E63" s="236" t="s">
        <v>193</v>
      </c>
      <c r="F63" s="137" t="s">
        <v>59</v>
      </c>
      <c r="G63" s="491" t="s">
        <v>3</v>
      </c>
      <c r="H63" s="498" t="s">
        <v>42</v>
      </c>
      <c r="I63" s="495" t="s">
        <v>168</v>
      </c>
      <c r="J63" s="475"/>
      <c r="K63" s="475"/>
      <c r="L63" s="500">
        <v>9</v>
      </c>
      <c r="M63" s="243" t="str">
        <f>VLOOKUP(I63,'Phan ca HK1-2025'!$B$4:$G$134,6,0)</f>
        <v>15/09/2025</v>
      </c>
      <c r="N63" s="498"/>
      <c r="O63" s="498"/>
    </row>
    <row r="64" spans="1:56" ht="21" hidden="1" customHeight="1">
      <c r="A64" s="136">
        <v>60</v>
      </c>
      <c r="B64" s="243" t="str">
        <f t="shared" si="0"/>
        <v>20251BM6091K20.10</v>
      </c>
      <c r="C64" s="546" t="s">
        <v>1364</v>
      </c>
      <c r="D64" s="520" t="str">
        <f>VLOOKUP(E64,KHĐT_HKI_K20!$G$5:$AC$927,23,0)</f>
        <v>BM6091</v>
      </c>
      <c r="E64" s="236" t="s">
        <v>193</v>
      </c>
      <c r="F64" s="137" t="s">
        <v>58</v>
      </c>
      <c r="G64" s="491" t="s">
        <v>0</v>
      </c>
      <c r="H64" s="243" t="str">
        <f>VLOOKUP(I64,'Phan ca HK1-2025'!$B$4:$I$134,8,0)</f>
        <v>C1-401</v>
      </c>
      <c r="I64" s="495" t="s">
        <v>99</v>
      </c>
      <c r="J64" s="502"/>
      <c r="K64" s="502"/>
      <c r="L64" s="499">
        <v>10</v>
      </c>
      <c r="M64" s="243" t="str">
        <f>VLOOKUP(I64,'Phan ca HK1-2025'!$B$4:$G$134,6,0)</f>
        <v>15/09/2025</v>
      </c>
      <c r="N64" s="498"/>
      <c r="O64" s="498"/>
      <c r="Q64" s="5"/>
      <c r="R64" s="5"/>
      <c r="X64"/>
      <c r="AB64" s="5"/>
      <c r="AC64" s="5"/>
      <c r="BC64" s="5"/>
      <c r="BD64" s="5"/>
    </row>
    <row r="65" spans="1:56" ht="21" hidden="1" customHeight="1">
      <c r="A65" s="136">
        <v>61</v>
      </c>
      <c r="B65" s="243" t="str">
        <f t="shared" si="0"/>
        <v>20251BM6091K20.11</v>
      </c>
      <c r="C65" s="546" t="s">
        <v>1367</v>
      </c>
      <c r="D65" s="520" t="str">
        <f>VLOOKUP(E65,KHĐT_HKI_K20!$G$5:$AC$927,23,0)</f>
        <v>BM6091</v>
      </c>
      <c r="E65" s="236" t="s">
        <v>193</v>
      </c>
      <c r="F65" s="137" t="s">
        <v>60</v>
      </c>
      <c r="G65" s="491" t="s">
        <v>0</v>
      </c>
      <c r="H65" s="243" t="str">
        <f>VLOOKUP(I65,'Phan ca HK1-2025'!$B$4:$I$134,8,0)</f>
        <v>C1-401</v>
      </c>
      <c r="I65" s="495" t="s">
        <v>100</v>
      </c>
      <c r="J65" s="502"/>
      <c r="K65" s="502"/>
      <c r="L65" s="499">
        <v>11</v>
      </c>
      <c r="M65" s="243" t="str">
        <f>VLOOKUP(I65,'Phan ca HK1-2025'!$B$4:$G$134,6,0)</f>
        <v>15/09/2025</v>
      </c>
      <c r="N65" s="498"/>
      <c r="O65" s="498"/>
      <c r="X65"/>
      <c r="BC65" s="5"/>
      <c r="BD65" s="5"/>
    </row>
    <row r="66" spans="1:56" ht="21" hidden="1" customHeight="1">
      <c r="A66" s="136">
        <v>62</v>
      </c>
      <c r="B66" s="243" t="str">
        <f t="shared" si="0"/>
        <v>20251BM6091K20.12</v>
      </c>
      <c r="C66" s="546" t="s">
        <v>1370</v>
      </c>
      <c r="D66" s="520" t="str">
        <f>VLOOKUP(E66,KHĐT_HKI_K20!$G$5:$AC$927,23,0)</f>
        <v>BM6091</v>
      </c>
      <c r="E66" s="236" t="s">
        <v>193</v>
      </c>
      <c r="F66" s="137" t="s">
        <v>60</v>
      </c>
      <c r="G66" s="491" t="s">
        <v>3</v>
      </c>
      <c r="H66" s="498" t="s">
        <v>38</v>
      </c>
      <c r="I66" s="495" t="s">
        <v>143</v>
      </c>
      <c r="J66" s="475"/>
      <c r="K66" s="475"/>
      <c r="L66" s="499">
        <v>12</v>
      </c>
      <c r="M66" s="243" t="str">
        <f>VLOOKUP(I66,'Phan ca HK1-2025'!$B$4:$G$134,6,0)</f>
        <v>15/09/2025</v>
      </c>
      <c r="N66" s="498"/>
      <c r="O66" s="498"/>
    </row>
    <row r="67" spans="1:56" ht="21" hidden="1" customHeight="1">
      <c r="A67" s="136">
        <v>63</v>
      </c>
      <c r="B67" s="243" t="str">
        <f t="shared" si="0"/>
        <v>20251BM6143K20.1</v>
      </c>
      <c r="C67" s="546" t="s">
        <v>1373</v>
      </c>
      <c r="D67" s="520" t="str">
        <f>VLOOKUP(E67,KHĐT_HKI_K20!$G$5:$AC$927,23,0)</f>
        <v>BM6143</v>
      </c>
      <c r="E67" s="236" t="s">
        <v>236</v>
      </c>
      <c r="F67" s="137" t="s">
        <v>224</v>
      </c>
      <c r="G67" s="491" t="s">
        <v>2</v>
      </c>
      <c r="H67" s="243" t="str">
        <f>VLOOKUP(I67,'Phan ca HK1-2025'!$B$4:$I$134,8,0)</f>
        <v>C7-202</v>
      </c>
      <c r="I67" s="495" t="s">
        <v>130</v>
      </c>
      <c r="J67" s="475"/>
      <c r="K67" s="475"/>
      <c r="L67" s="499">
        <v>1</v>
      </c>
      <c r="M67" s="243" t="str">
        <f>VLOOKUP(I67,'Phan ca HK1-2025'!$B$4:$G$134,6,0)</f>
        <v>15/09/2025</v>
      </c>
      <c r="N67" s="498"/>
      <c r="O67" s="498"/>
    </row>
    <row r="68" spans="1:56" ht="21" hidden="1" customHeight="1">
      <c r="A68" s="136">
        <v>64</v>
      </c>
      <c r="B68" s="243" t="str">
        <f t="shared" si="0"/>
        <v>20251BM6143K20.2</v>
      </c>
      <c r="C68" s="546" t="s">
        <v>1376</v>
      </c>
      <c r="D68" s="520" t="str">
        <f>VLOOKUP(E68,KHĐT_HKI_K20!$G$5:$AC$927,23,0)</f>
        <v>BM6143</v>
      </c>
      <c r="E68" s="236" t="s">
        <v>236</v>
      </c>
      <c r="F68" s="137" t="s">
        <v>223</v>
      </c>
      <c r="G68" s="491" t="s">
        <v>2</v>
      </c>
      <c r="H68" s="243" t="str">
        <f>VLOOKUP(I68,'Phan ca HK1-2025'!$B$4:$I$134,8,0)</f>
        <v>C7-202</v>
      </c>
      <c r="I68" s="495" t="s">
        <v>131</v>
      </c>
      <c r="J68" s="475"/>
      <c r="K68" s="475"/>
      <c r="L68" s="499">
        <v>2</v>
      </c>
      <c r="M68" s="243" t="str">
        <f>VLOOKUP(I68,'Phan ca HK1-2025'!$B$4:$G$134,6,0)</f>
        <v>15/09/2025</v>
      </c>
      <c r="N68" s="498"/>
      <c r="O68" s="498"/>
    </row>
    <row r="69" spans="1:56" s="5" customFormat="1" ht="21" hidden="1" customHeight="1">
      <c r="A69" s="136">
        <v>65</v>
      </c>
      <c r="B69" s="243" t="str">
        <f t="shared" ref="B69:B134" si="1">CONCATENATE(20251,$D69,"K20.",$L69)</f>
        <v>20251BM6162K20.1</v>
      </c>
      <c r="C69" s="546" t="s">
        <v>1379</v>
      </c>
      <c r="D69" s="520" t="str">
        <f>VLOOKUP(E69,KHĐT_HKI_K20!$G$5:$AC$927,23,0)</f>
        <v>BM6162</v>
      </c>
      <c r="E69" s="236" t="s">
        <v>299</v>
      </c>
      <c r="F69" s="141" t="s">
        <v>60</v>
      </c>
      <c r="G69" s="583" t="s">
        <v>5</v>
      </c>
      <c r="H69" s="243" t="str">
        <f>VLOOKUP(I69,'Phan ca HK1-2025'!$B$4:$I$134,8,0)</f>
        <v>C7-304</v>
      </c>
      <c r="I69" s="495" t="s">
        <v>122</v>
      </c>
      <c r="J69" s="475"/>
      <c r="K69" s="475"/>
      <c r="L69" s="499">
        <v>1</v>
      </c>
      <c r="M69" s="243" t="str">
        <f>VLOOKUP(I69,'Phan ca HK1-2025'!$B$4:$G$134,6,0)</f>
        <v>15/09/2025</v>
      </c>
      <c r="N69" s="498"/>
      <c r="O69" s="498"/>
      <c r="P69"/>
      <c r="Q69"/>
      <c r="R69"/>
      <c r="S69"/>
      <c r="T69"/>
      <c r="U69"/>
      <c r="V69"/>
      <c r="W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5" customFormat="1" ht="21" hidden="1" customHeight="1">
      <c r="A70" s="136">
        <v>66</v>
      </c>
      <c r="B70" s="243" t="str">
        <f t="shared" si="1"/>
        <v>20251BM6162K20.2</v>
      </c>
      <c r="C70" s="546" t="s">
        <v>1382</v>
      </c>
      <c r="D70" s="520" t="str">
        <f>VLOOKUP(E70,KHĐT_HKI_K20!$G$5:$AC$927,23,0)</f>
        <v>BM6162</v>
      </c>
      <c r="E70" s="236" t="s">
        <v>299</v>
      </c>
      <c r="F70" s="141" t="s">
        <v>58</v>
      </c>
      <c r="G70" s="583" t="s">
        <v>5</v>
      </c>
      <c r="H70" s="243" t="str">
        <f>VLOOKUP(I70,'Phan ca HK1-2025'!$B$4:$I$134,8,0)</f>
        <v>C7-304</v>
      </c>
      <c r="I70" s="495" t="s">
        <v>123</v>
      </c>
      <c r="J70" s="475"/>
      <c r="K70" s="475"/>
      <c r="L70" s="499">
        <v>2</v>
      </c>
      <c r="M70" s="243" t="str">
        <f>VLOOKUP(I70,'Phan ca HK1-2025'!$B$4:$G$134,6,0)</f>
        <v>15/09/2025</v>
      </c>
      <c r="N70" s="498"/>
      <c r="O70" s="498"/>
      <c r="P70"/>
      <c r="Q70"/>
      <c r="R70"/>
      <c r="S70"/>
      <c r="T70"/>
      <c r="U70"/>
      <c r="V70"/>
      <c r="W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5" customFormat="1" ht="21" hidden="1" customHeight="1">
      <c r="A71" s="136">
        <v>67</v>
      </c>
      <c r="B71" s="243" t="str">
        <f t="shared" si="1"/>
        <v>20251BM6162K20.3</v>
      </c>
      <c r="C71" s="546" t="s">
        <v>1385</v>
      </c>
      <c r="D71" s="520" t="str">
        <f>VLOOKUP(E71,KHĐT_HKI_K20!$G$5:$AC$927,23,0)</f>
        <v>BM6162</v>
      </c>
      <c r="E71" s="236" t="s">
        <v>299</v>
      </c>
      <c r="F71" s="137" t="s">
        <v>64</v>
      </c>
      <c r="G71" s="491" t="s">
        <v>1</v>
      </c>
      <c r="H71" s="513" t="s">
        <v>4387</v>
      </c>
      <c r="I71" s="495" t="s">
        <v>124</v>
      </c>
      <c r="J71" s="475"/>
      <c r="K71" s="498"/>
      <c r="L71" s="499">
        <v>3</v>
      </c>
      <c r="M71" s="243" t="str">
        <f>VLOOKUP(I71,'Phan ca HK1-2025'!$B$4:$G$134,6,0)</f>
        <v>15/09/2025</v>
      </c>
      <c r="N71" s="498" t="s">
        <v>1082</v>
      </c>
      <c r="O71" s="498"/>
      <c r="P71"/>
      <c r="Q71"/>
      <c r="R71"/>
      <c r="S71"/>
      <c r="T71"/>
      <c r="U71"/>
      <c r="V71"/>
      <c r="W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ht="21" hidden="1" customHeight="1">
      <c r="A72" s="136">
        <v>68</v>
      </c>
      <c r="B72" s="243" t="str">
        <f t="shared" si="1"/>
        <v>20251BM6162K20.4</v>
      </c>
      <c r="C72" s="546" t="s">
        <v>1388</v>
      </c>
      <c r="D72" s="520" t="str">
        <f>VLOOKUP(E72,KHĐT_HKI_K20!$G$5:$AC$927,23,0)</f>
        <v>BM6162</v>
      </c>
      <c r="E72" s="236" t="s">
        <v>299</v>
      </c>
      <c r="F72" s="141" t="s">
        <v>64</v>
      </c>
      <c r="G72" s="583" t="s">
        <v>5</v>
      </c>
      <c r="H72" s="243" t="s">
        <v>824</v>
      </c>
      <c r="I72" s="495" t="s">
        <v>125</v>
      </c>
      <c r="J72" s="475"/>
      <c r="K72" s="498"/>
      <c r="L72" s="499">
        <v>4</v>
      </c>
      <c r="M72" s="243" t="str">
        <f>VLOOKUP(I72,'Phan ca HK1-2025'!$B$4:$G$134,6,0)</f>
        <v>15/09/2025</v>
      </c>
      <c r="N72" s="498" t="s">
        <v>1082</v>
      </c>
      <c r="O72" s="498"/>
    </row>
    <row r="73" spans="1:56" ht="21" hidden="1" customHeight="1">
      <c r="A73" s="136">
        <v>69</v>
      </c>
      <c r="B73" s="243" t="str">
        <f t="shared" si="1"/>
        <v>20251BM6162K20.5</v>
      </c>
      <c r="C73" s="546" t="s">
        <v>4389</v>
      </c>
      <c r="D73" s="520" t="str">
        <f>VLOOKUP(E73,KHĐT_HKI_K20!$G$5:$AC$927,23,0)</f>
        <v>BM6162</v>
      </c>
      <c r="E73" s="236" t="s">
        <v>299</v>
      </c>
      <c r="F73" s="137" t="s">
        <v>59</v>
      </c>
      <c r="G73" s="491" t="s">
        <v>1</v>
      </c>
      <c r="H73" s="513" t="s">
        <v>4387</v>
      </c>
      <c r="I73" s="495" t="s">
        <v>126</v>
      </c>
      <c r="J73" s="475"/>
      <c r="K73" s="475"/>
      <c r="L73" s="499">
        <v>5</v>
      </c>
      <c r="M73" s="243" t="str">
        <f>VLOOKUP(I73,'Phan ca HK1-2025'!$B$4:$G$134,6,0)</f>
        <v>15/09/2025</v>
      </c>
      <c r="N73" s="498"/>
      <c r="O73" s="498"/>
    </row>
    <row r="74" spans="1:56" ht="21" hidden="1" customHeight="1">
      <c r="A74" s="136">
        <v>69</v>
      </c>
      <c r="B74" s="243" t="str">
        <f t="shared" si="1"/>
        <v>20251BM6162K20.6</v>
      </c>
      <c r="C74" s="546" t="s">
        <v>4390</v>
      </c>
      <c r="D74" s="520" t="str">
        <f>VLOOKUP(E74,KHĐT_HKI_K20!$G$5:$AC$927,23,0)</f>
        <v>BM6162</v>
      </c>
      <c r="E74" s="236" t="s">
        <v>299</v>
      </c>
      <c r="F74" s="137" t="s">
        <v>60</v>
      </c>
      <c r="G74" s="491" t="s">
        <v>1</v>
      </c>
      <c r="H74" s="513" t="s">
        <v>4387</v>
      </c>
      <c r="I74" s="495" t="s">
        <v>4386</v>
      </c>
      <c r="J74" s="475"/>
      <c r="K74" s="475"/>
      <c r="L74" s="499">
        <v>6</v>
      </c>
      <c r="M74" s="582" t="s">
        <v>585</v>
      </c>
      <c r="N74" s="498"/>
      <c r="O74" s="498"/>
    </row>
    <row r="75" spans="1:56" ht="21" hidden="1" customHeight="1">
      <c r="A75" s="136">
        <v>70</v>
      </c>
      <c r="B75" s="243" t="str">
        <f t="shared" si="1"/>
        <v>20251BM6176K20.1</v>
      </c>
      <c r="C75" s="546" t="s">
        <v>1390</v>
      </c>
      <c r="D75" s="520" t="str">
        <f>VLOOKUP(E75,KHĐT_HKI_K20!$G$5:$AC$927,23,0)</f>
        <v>BM6176</v>
      </c>
      <c r="E75" s="236" t="s">
        <v>292</v>
      </c>
      <c r="F75" s="137" t="s">
        <v>13</v>
      </c>
      <c r="G75" s="491" t="s">
        <v>1</v>
      </c>
      <c r="H75" s="243" t="str">
        <f>VLOOKUP(I75,'Phan ca HK1-2025'!$B$4:$I$134,8,0)</f>
        <v>C7-203</v>
      </c>
      <c r="I75" s="495" t="s">
        <v>83</v>
      </c>
      <c r="J75" s="475"/>
      <c r="K75" s="475"/>
      <c r="L75" s="499">
        <v>1</v>
      </c>
      <c r="M75" s="243" t="str">
        <f>VLOOKUP(I75,'Phan ca HK1-2025'!$B$4:$G$134,6,0)</f>
        <v>15/09/2025</v>
      </c>
      <c r="N75" s="498"/>
      <c r="O75" s="498"/>
    </row>
    <row r="76" spans="1:56" ht="21" hidden="1" customHeight="1">
      <c r="A76" s="136">
        <v>71</v>
      </c>
      <c r="B76" s="243" t="str">
        <f t="shared" si="1"/>
        <v>20251BM6176K20.2</v>
      </c>
      <c r="C76" s="546" t="s">
        <v>1393</v>
      </c>
      <c r="D76" s="520" t="str">
        <f>VLOOKUP(E76,KHĐT_HKI_K20!$G$5:$AC$927,23,0)</f>
        <v>BM6176</v>
      </c>
      <c r="E76" s="236" t="s">
        <v>292</v>
      </c>
      <c r="F76" s="137" t="s">
        <v>12</v>
      </c>
      <c r="G76" s="491" t="s">
        <v>1</v>
      </c>
      <c r="H76" s="243" t="str">
        <f>VLOOKUP(I76,'Phan ca HK1-2025'!$B$4:$I$134,8,0)</f>
        <v>C7-203</v>
      </c>
      <c r="I76" s="495" t="s">
        <v>175</v>
      </c>
      <c r="J76" s="475"/>
      <c r="K76" s="475"/>
      <c r="L76" s="499">
        <v>2</v>
      </c>
      <c r="M76" s="243" t="str">
        <f>VLOOKUP(I76,'Phan ca HK1-2025'!$B$4:$G$134,6,0)</f>
        <v>15/09/2025</v>
      </c>
      <c r="N76" s="498"/>
      <c r="O76" s="498"/>
    </row>
    <row r="77" spans="1:56" ht="21" hidden="1" customHeight="1">
      <c r="A77" s="136">
        <v>72</v>
      </c>
      <c r="B77" s="243" t="str">
        <f t="shared" si="1"/>
        <v>20251BM6239K20.1</v>
      </c>
      <c r="C77" s="546" t="s">
        <v>1396</v>
      </c>
      <c r="D77" s="520" t="str">
        <f>VLOOKUP(E77,KHĐT_HKI_K20!$G$5:$AC$927,23,0)</f>
        <v>BM6239</v>
      </c>
      <c r="E77" s="236" t="s">
        <v>737</v>
      </c>
      <c r="F77" s="137" t="s">
        <v>440</v>
      </c>
      <c r="G77" s="491" t="s">
        <v>1</v>
      </c>
      <c r="H77" s="243" t="s">
        <v>51</v>
      </c>
      <c r="I77" s="495" t="s">
        <v>190</v>
      </c>
      <c r="J77" s="475"/>
      <c r="K77" s="475"/>
      <c r="L77" s="499">
        <v>1</v>
      </c>
      <c r="M77" s="243" t="str">
        <f>VLOOKUP(I77,'Phan ca HK1-2025'!$B$4:$G$134,6,0)</f>
        <v>15/09/2025</v>
      </c>
      <c r="N77" s="498"/>
      <c r="O77" s="498"/>
    </row>
    <row r="78" spans="1:56" ht="21" hidden="1" customHeight="1">
      <c r="A78" s="136">
        <v>72</v>
      </c>
      <c r="B78" s="243" t="str">
        <f t="shared" si="1"/>
        <v>20251BM6239K20.2</v>
      </c>
      <c r="C78" s="546" t="s">
        <v>4394</v>
      </c>
      <c r="D78" s="520" t="str">
        <f>VLOOKUP(E78,KHĐT_HKI_K20!$G$5:$AC$927,23,0)</f>
        <v>BM6239</v>
      </c>
      <c r="E78" s="236" t="s">
        <v>737</v>
      </c>
      <c r="F78" s="137" t="s">
        <v>60</v>
      </c>
      <c r="G78" s="491" t="s">
        <v>1</v>
      </c>
      <c r="H78" s="243" t="s">
        <v>51</v>
      </c>
      <c r="I78" s="495" t="s">
        <v>4392</v>
      </c>
      <c r="J78" s="475"/>
      <c r="K78" s="475"/>
      <c r="L78" s="499">
        <v>2</v>
      </c>
      <c r="M78" s="243" t="str">
        <f>VLOOKUP(I78,'Phan ca HK1-2025'!$B$4:$G$134,6,0)</f>
        <v>15/09/2025</v>
      </c>
      <c r="N78" s="498"/>
      <c r="O78" s="498"/>
    </row>
    <row r="79" spans="1:56" ht="21" hidden="1" customHeight="1">
      <c r="A79" s="136">
        <v>73</v>
      </c>
      <c r="B79" s="243" t="str">
        <f t="shared" si="1"/>
        <v>20251BS6001K20.1</v>
      </c>
      <c r="C79" s="546" t="s">
        <v>1399</v>
      </c>
      <c r="D79" s="520" t="str">
        <f>VLOOKUP(E79,KHĐT_HKI_K20!$G$5:$AC$927,23,0)</f>
        <v>BS6001</v>
      </c>
      <c r="E79" s="236" t="s">
        <v>158</v>
      </c>
      <c r="F79" s="137" t="s">
        <v>95</v>
      </c>
      <c r="G79" s="491" t="s">
        <v>4</v>
      </c>
      <c r="H79" s="513" t="s">
        <v>39</v>
      </c>
      <c r="I79" s="495" t="s">
        <v>516</v>
      </c>
      <c r="J79" s="475"/>
      <c r="K79" s="475"/>
      <c r="L79" s="499">
        <v>1</v>
      </c>
      <c r="M79" s="243" t="str">
        <f>VLOOKUP(I79,'Phan ca HK1-2025'!$B$4:$G$134,6,0)</f>
        <v>15/09/2025</v>
      </c>
      <c r="N79" s="498"/>
      <c r="O79" s="498"/>
    </row>
    <row r="80" spans="1:56" ht="21" hidden="1" customHeight="1">
      <c r="A80" s="136">
        <v>74</v>
      </c>
      <c r="B80" s="243" t="str">
        <f t="shared" si="1"/>
        <v>20251BS6001K20.2</v>
      </c>
      <c r="C80" s="546" t="s">
        <v>1401</v>
      </c>
      <c r="D80" s="520" t="str">
        <f>VLOOKUP(E80,KHĐT_HKI_K20!$G$5:$AC$927,23,0)</f>
        <v>BS6001</v>
      </c>
      <c r="E80" s="236" t="s">
        <v>158</v>
      </c>
      <c r="F80" s="137" t="s">
        <v>95</v>
      </c>
      <c r="G80" s="491" t="s">
        <v>3</v>
      </c>
      <c r="H80" s="243" t="str">
        <f>VLOOKUP(I80,'Phan ca HK1-2025'!$B$4:$I$134,8,0)</f>
        <v>B4-503</v>
      </c>
      <c r="I80" s="504" t="s">
        <v>338</v>
      </c>
      <c r="J80" s="475"/>
      <c r="K80" s="475"/>
      <c r="L80" s="499">
        <v>2</v>
      </c>
      <c r="M80" s="243" t="str">
        <f>VLOOKUP(I80,'Phan ca HK1-2025'!$B$4:$G$134,6,0)</f>
        <v>15/09/2025</v>
      </c>
      <c r="N80" s="498"/>
      <c r="O80" s="498"/>
    </row>
    <row r="81" spans="1:56" ht="21" hidden="1" customHeight="1">
      <c r="A81" s="136">
        <v>75</v>
      </c>
      <c r="B81" s="243" t="str">
        <f t="shared" si="1"/>
        <v>20251BS6001K20.3</v>
      </c>
      <c r="C81" s="546" t="s">
        <v>1403</v>
      </c>
      <c r="D81" s="520" t="str">
        <f>VLOOKUP(E81,KHĐT_HKI_K20!$G$5:$AC$927,23,0)</f>
        <v>BS6001</v>
      </c>
      <c r="E81" s="236" t="s">
        <v>158</v>
      </c>
      <c r="F81" s="137" t="s">
        <v>95</v>
      </c>
      <c r="G81" s="491" t="s">
        <v>5</v>
      </c>
      <c r="H81" s="498" t="s">
        <v>45</v>
      </c>
      <c r="I81" s="495" t="s">
        <v>360</v>
      </c>
      <c r="J81" s="475"/>
      <c r="K81" s="475"/>
      <c r="L81" s="499">
        <v>3</v>
      </c>
      <c r="M81" s="243" t="str">
        <f>VLOOKUP(I81,'Phan ca HK1-2025'!$B$4:$G$134,6,0)</f>
        <v>15/09/2025</v>
      </c>
      <c r="N81" s="498"/>
      <c r="O81" s="498"/>
    </row>
    <row r="82" spans="1:56" s="5" customFormat="1" ht="21" hidden="1" customHeight="1">
      <c r="A82" s="136">
        <v>76</v>
      </c>
      <c r="B82" s="243" t="str">
        <f t="shared" si="1"/>
        <v>20251BS6001K20.4</v>
      </c>
      <c r="C82" s="546" t="s">
        <v>1405</v>
      </c>
      <c r="D82" s="520" t="str">
        <f>VLOOKUP(E82,KHĐT_HKI_K20!$G$5:$AC$927,23,0)</f>
        <v>BS6001</v>
      </c>
      <c r="E82" s="236" t="s">
        <v>158</v>
      </c>
      <c r="F82" s="137" t="s">
        <v>14</v>
      </c>
      <c r="G82" s="491" t="s">
        <v>5</v>
      </c>
      <c r="H82" s="498" t="s">
        <v>34</v>
      </c>
      <c r="I82" s="495" t="s">
        <v>361</v>
      </c>
      <c r="J82" s="475"/>
      <c r="K82" s="475"/>
      <c r="L82" s="499">
        <v>4</v>
      </c>
      <c r="M82" s="243" t="str">
        <f>VLOOKUP(I82,'Phan ca HK1-2025'!$B$4:$G$134,6,0)</f>
        <v>15/09/2025</v>
      </c>
      <c r="N82" s="498"/>
      <c r="O82" s="498"/>
      <c r="P82"/>
      <c r="Q82"/>
      <c r="R82"/>
      <c r="S82"/>
      <c r="T82"/>
      <c r="U82"/>
      <c r="V82"/>
      <c r="W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5" customFormat="1" ht="21" hidden="1" customHeight="1">
      <c r="A83" s="136">
        <v>77</v>
      </c>
      <c r="B83" s="243" t="str">
        <f t="shared" si="1"/>
        <v>20251BS6001K20.5</v>
      </c>
      <c r="C83" s="546" t="s">
        <v>1408</v>
      </c>
      <c r="D83" s="520" t="str">
        <f>VLOOKUP(E83,KHĐT_HKI_K20!$G$5:$AC$927,23,0)</f>
        <v>BS6001</v>
      </c>
      <c r="E83" s="236" t="s">
        <v>158</v>
      </c>
      <c r="F83" s="137" t="s">
        <v>95</v>
      </c>
      <c r="G83" s="491" t="s">
        <v>5</v>
      </c>
      <c r="H83" s="498" t="s">
        <v>45</v>
      </c>
      <c r="I83" s="495" t="s">
        <v>362</v>
      </c>
      <c r="J83" s="475"/>
      <c r="K83" s="513" t="s">
        <v>1158</v>
      </c>
      <c r="L83" s="499">
        <v>5</v>
      </c>
      <c r="M83" s="524" t="s">
        <v>1157</v>
      </c>
      <c r="N83" s="498" t="s">
        <v>888</v>
      </c>
      <c r="O83" s="498"/>
      <c r="P83"/>
      <c r="Q83"/>
      <c r="R83"/>
      <c r="S83"/>
      <c r="T83"/>
      <c r="U83"/>
      <c r="V83"/>
      <c r="W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5" customFormat="1" ht="21" hidden="1" customHeight="1">
      <c r="A84" s="136">
        <v>78</v>
      </c>
      <c r="B84" s="243" t="str">
        <f t="shared" si="1"/>
        <v>20251BS6001K20.6</v>
      </c>
      <c r="C84" s="546" t="s">
        <v>1411</v>
      </c>
      <c r="D84" s="520" t="str">
        <f>VLOOKUP(E84,KHĐT_HKI_K20!$G$5:$AC$927,23,0)</f>
        <v>BS6001</v>
      </c>
      <c r="E84" s="236" t="s">
        <v>158</v>
      </c>
      <c r="F84" s="137" t="s">
        <v>14</v>
      </c>
      <c r="G84" s="491" t="s">
        <v>5</v>
      </c>
      <c r="H84" s="498" t="s">
        <v>34</v>
      </c>
      <c r="I84" s="495" t="s">
        <v>363</v>
      </c>
      <c r="J84" s="475"/>
      <c r="K84" s="513" t="s">
        <v>1158</v>
      </c>
      <c r="L84" s="499">
        <v>6</v>
      </c>
      <c r="M84" s="524" t="s">
        <v>1157</v>
      </c>
      <c r="N84" s="498" t="s">
        <v>889</v>
      </c>
      <c r="O84" s="498"/>
      <c r="P84"/>
      <c r="Q84"/>
      <c r="R84"/>
      <c r="S84"/>
      <c r="T84"/>
      <c r="U84"/>
      <c r="V84"/>
      <c r="W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5" customFormat="1" ht="21" hidden="1" customHeight="1">
      <c r="A85" s="136">
        <v>79</v>
      </c>
      <c r="B85" s="243" t="str">
        <f t="shared" si="1"/>
        <v>20251BS6001K20.7</v>
      </c>
      <c r="C85" s="546" t="s">
        <v>1414</v>
      </c>
      <c r="D85" s="520" t="str">
        <f>VLOOKUP(E85,KHĐT_HKI_K20!$G$5:$AC$927,23,0)</f>
        <v>BS6001</v>
      </c>
      <c r="E85" s="236" t="s">
        <v>158</v>
      </c>
      <c r="F85" s="137" t="s">
        <v>95</v>
      </c>
      <c r="G85" s="491" t="s">
        <v>5</v>
      </c>
      <c r="H85" s="513" t="s">
        <v>56</v>
      </c>
      <c r="I85" s="495" t="s">
        <v>364</v>
      </c>
      <c r="J85" s="475"/>
      <c r="K85" s="475"/>
      <c r="L85" s="499">
        <v>7</v>
      </c>
      <c r="M85" s="243" t="str">
        <f>VLOOKUP(I85,'Phan ca HK1-2025'!$B$4:$G$134,6,0)</f>
        <v>15/09/2025</v>
      </c>
      <c r="N85" s="498"/>
      <c r="O85" s="498"/>
      <c r="P85"/>
      <c r="Q85"/>
      <c r="R85"/>
      <c r="S85"/>
      <c r="T85"/>
      <c r="U85"/>
      <c r="V85"/>
      <c r="W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5" customFormat="1" ht="21" hidden="1" customHeight="1">
      <c r="A86" s="136">
        <v>80</v>
      </c>
      <c r="B86" s="243" t="str">
        <f t="shared" si="1"/>
        <v>20251BS6001K20.8</v>
      </c>
      <c r="C86" s="546" t="s">
        <v>1417</v>
      </c>
      <c r="D86" s="520" t="str">
        <f>VLOOKUP(E86,KHĐT_HKI_K20!$G$5:$AC$927,23,0)</f>
        <v>BS6001</v>
      </c>
      <c r="E86" s="236" t="s">
        <v>158</v>
      </c>
      <c r="F86" s="137" t="s">
        <v>14</v>
      </c>
      <c r="G86" s="491" t="s">
        <v>3</v>
      </c>
      <c r="H86" s="498" t="s">
        <v>88</v>
      </c>
      <c r="I86" s="495" t="s">
        <v>365</v>
      </c>
      <c r="J86" s="475"/>
      <c r="K86" s="475"/>
      <c r="L86" s="499">
        <v>8</v>
      </c>
      <c r="M86" s="243" t="str">
        <f>VLOOKUP(I86,'Phan ca HK1-2025'!$B$4:$G$134,6,0)</f>
        <v>15/09/2025</v>
      </c>
      <c r="N86" s="498"/>
      <c r="O86" s="498"/>
      <c r="P86"/>
      <c r="Q86"/>
      <c r="R86"/>
      <c r="S86"/>
      <c r="T86"/>
      <c r="U86"/>
      <c r="V86"/>
      <c r="W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5" customFormat="1" ht="21" hidden="1" customHeight="1">
      <c r="A87" s="136">
        <v>81</v>
      </c>
      <c r="B87" s="243" t="str">
        <f t="shared" si="1"/>
        <v>20251BS6001K20.9</v>
      </c>
      <c r="C87" s="546" t="s">
        <v>1420</v>
      </c>
      <c r="D87" s="520" t="str">
        <f>VLOOKUP(E87,KHĐT_HKI_K20!$G$5:$AC$927,23,0)</f>
        <v>BS6001</v>
      </c>
      <c r="E87" s="236" t="s">
        <v>158</v>
      </c>
      <c r="F87" s="137" t="s">
        <v>95</v>
      </c>
      <c r="G87" s="491" t="s">
        <v>3</v>
      </c>
      <c r="H87" s="498" t="s">
        <v>88</v>
      </c>
      <c r="I87" s="495" t="s">
        <v>366</v>
      </c>
      <c r="J87" s="475"/>
      <c r="K87" s="513"/>
      <c r="L87" s="499">
        <v>9</v>
      </c>
      <c r="M87" s="243" t="str">
        <f>VLOOKUP(I87,'Phan ca HK1-2025'!$B$4:$G$134,6,0)</f>
        <v>15/09/2025</v>
      </c>
      <c r="N87" s="498" t="s">
        <v>906</v>
      </c>
      <c r="O87" s="498"/>
      <c r="P87"/>
      <c r="Q87"/>
      <c r="R87"/>
      <c r="S87"/>
      <c r="T87"/>
      <c r="U87"/>
      <c r="V87"/>
      <c r="W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5" customFormat="1" ht="21" hidden="1" customHeight="1">
      <c r="A88" s="136">
        <v>82</v>
      </c>
      <c r="B88" s="243" t="str">
        <f t="shared" si="1"/>
        <v>20251BS6001K20.10</v>
      </c>
      <c r="C88" s="546" t="s">
        <v>1423</v>
      </c>
      <c r="D88" s="520" t="str">
        <f>VLOOKUP(E88,KHĐT_HKI_K20!$G$5:$AC$927,23,0)</f>
        <v>BS6001</v>
      </c>
      <c r="E88" s="236" t="s">
        <v>158</v>
      </c>
      <c r="F88" s="137" t="s">
        <v>14</v>
      </c>
      <c r="G88" s="491" t="s">
        <v>0</v>
      </c>
      <c r="H88" s="498" t="s">
        <v>46</v>
      </c>
      <c r="I88" s="495" t="s">
        <v>371</v>
      </c>
      <c r="J88" s="475"/>
      <c r="K88" s="475"/>
      <c r="L88" s="499">
        <v>10</v>
      </c>
      <c r="M88" s="243" t="str">
        <f>VLOOKUP(I88,'Phan ca HK1-2025'!$B$4:$G$134,6,0)</f>
        <v>15/09/2025</v>
      </c>
      <c r="N88" s="498"/>
      <c r="O88" s="498"/>
      <c r="P88"/>
      <c r="Q88"/>
      <c r="R88"/>
      <c r="S88"/>
      <c r="T88"/>
      <c r="U88"/>
      <c r="V88"/>
      <c r="W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5" customFormat="1" ht="21" hidden="1" customHeight="1">
      <c r="A89" s="136">
        <v>83</v>
      </c>
      <c r="B89" s="243" t="str">
        <f t="shared" si="1"/>
        <v>20251BS6001K20.11</v>
      </c>
      <c r="C89" s="546" t="s">
        <v>1426</v>
      </c>
      <c r="D89" s="520" t="str">
        <f>VLOOKUP(E89,KHĐT_HKI_K20!$G$5:$AC$927,23,0)</f>
        <v>BS6001</v>
      </c>
      <c r="E89" s="236" t="s">
        <v>158</v>
      </c>
      <c r="F89" s="137" t="s">
        <v>95</v>
      </c>
      <c r="G89" s="491" t="s">
        <v>0</v>
      </c>
      <c r="H89" s="498" t="s">
        <v>46</v>
      </c>
      <c r="I89" s="495" t="s">
        <v>372</v>
      </c>
      <c r="J89" s="475"/>
      <c r="K89" s="475"/>
      <c r="L89" s="499">
        <v>11</v>
      </c>
      <c r="M89" s="243" t="str">
        <f>VLOOKUP(I89,'Phan ca HK1-2025'!$B$4:$G$134,6,0)</f>
        <v>15/09/2025</v>
      </c>
      <c r="N89" s="498"/>
      <c r="O89" s="49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5" customFormat="1" ht="21" hidden="1" customHeight="1">
      <c r="A90" s="136">
        <v>84</v>
      </c>
      <c r="B90" s="243" t="str">
        <f t="shared" si="1"/>
        <v>20251BS6001K20.12</v>
      </c>
      <c r="C90" s="546" t="s">
        <v>1429</v>
      </c>
      <c r="D90" s="520" t="str">
        <f>VLOOKUP(E90,KHĐT_HKI_K20!$G$5:$AC$927,23,0)</f>
        <v>BS6001</v>
      </c>
      <c r="E90" s="236" t="s">
        <v>158</v>
      </c>
      <c r="F90" s="137" t="s">
        <v>14</v>
      </c>
      <c r="G90" s="491" t="s">
        <v>0</v>
      </c>
      <c r="H90" s="498" t="s">
        <v>46</v>
      </c>
      <c r="I90" s="495" t="s">
        <v>373</v>
      </c>
      <c r="J90" s="502"/>
      <c r="K90" s="513" t="s">
        <v>1158</v>
      </c>
      <c r="L90" s="499">
        <v>12</v>
      </c>
      <c r="M90" s="524" t="s">
        <v>1157</v>
      </c>
      <c r="N90" s="498" t="s">
        <v>933</v>
      </c>
      <c r="O90" s="498"/>
      <c r="P90"/>
      <c r="Q90"/>
      <c r="R90"/>
      <c r="S90"/>
      <c r="T90"/>
      <c r="U90"/>
      <c r="V90"/>
      <c r="W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5" customFormat="1" ht="21" hidden="1" customHeight="1">
      <c r="A91" s="136">
        <v>85</v>
      </c>
      <c r="B91" s="243" t="str">
        <f t="shared" si="1"/>
        <v>20251BS6001K20.13</v>
      </c>
      <c r="C91" s="546" t="s">
        <v>1432</v>
      </c>
      <c r="D91" s="520" t="str">
        <f>VLOOKUP(E91,KHĐT_HKI_K20!$G$5:$AC$927,23,0)</f>
        <v>BS6001</v>
      </c>
      <c r="E91" s="236" t="s">
        <v>158</v>
      </c>
      <c r="F91" s="137" t="s">
        <v>95</v>
      </c>
      <c r="G91" s="491" t="s">
        <v>0</v>
      </c>
      <c r="H91" s="498" t="s">
        <v>46</v>
      </c>
      <c r="I91" s="495" t="s">
        <v>374</v>
      </c>
      <c r="J91" s="502"/>
      <c r="K91" s="513" t="s">
        <v>1158</v>
      </c>
      <c r="L91" s="499">
        <v>13</v>
      </c>
      <c r="M91" s="524" t="s">
        <v>1157</v>
      </c>
      <c r="N91" s="498" t="s">
        <v>934</v>
      </c>
      <c r="O91" s="498"/>
      <c r="P91"/>
      <c r="Q91"/>
      <c r="R91"/>
      <c r="S91"/>
      <c r="T91"/>
      <c r="U91"/>
      <c r="V91"/>
      <c r="W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5" customFormat="1" ht="21" hidden="1" customHeight="1">
      <c r="A92" s="136">
        <v>86</v>
      </c>
      <c r="B92" s="243" t="str">
        <f t="shared" si="1"/>
        <v>20251BS6001K20.14</v>
      </c>
      <c r="C92" s="546" t="s">
        <v>1435</v>
      </c>
      <c r="D92" s="520" t="str">
        <f>VLOOKUP(E92,KHĐT_HKI_K20!$G$5:$AC$927,23,0)</f>
        <v>BS6001</v>
      </c>
      <c r="E92" s="236" t="s">
        <v>158</v>
      </c>
      <c r="F92" s="137" t="s">
        <v>14</v>
      </c>
      <c r="G92" s="491" t="s">
        <v>4</v>
      </c>
      <c r="H92" s="498" t="s">
        <v>49</v>
      </c>
      <c r="I92" s="495" t="s">
        <v>375</v>
      </c>
      <c r="J92" s="475"/>
      <c r="K92" s="475"/>
      <c r="L92" s="499">
        <v>14</v>
      </c>
      <c r="M92" s="243" t="str">
        <f>VLOOKUP(I92,'Phan ca HK1-2025'!$B$4:$G$134,6,0)</f>
        <v>15/09/2025</v>
      </c>
      <c r="N92" s="498"/>
      <c r="O92" s="498"/>
      <c r="P92"/>
      <c r="Q92"/>
      <c r="R92"/>
      <c r="S92"/>
      <c r="T92"/>
      <c r="U92"/>
      <c r="V92"/>
      <c r="W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5" customFormat="1" ht="21" hidden="1" customHeight="1">
      <c r="A93" s="136">
        <v>87</v>
      </c>
      <c r="B93" s="243" t="str">
        <f t="shared" si="1"/>
        <v>20251BS6001K20.15</v>
      </c>
      <c r="C93" s="546" t="s">
        <v>1438</v>
      </c>
      <c r="D93" s="520" t="str">
        <f>VLOOKUP(E93,KHĐT_HKI_K20!$G$5:$AC$927,23,0)</f>
        <v>BS6001</v>
      </c>
      <c r="E93" s="236" t="s">
        <v>158</v>
      </c>
      <c r="F93" s="137" t="s">
        <v>95</v>
      </c>
      <c r="G93" s="491" t="s">
        <v>4</v>
      </c>
      <c r="H93" s="498" t="s">
        <v>49</v>
      </c>
      <c r="I93" s="495" t="s">
        <v>376</v>
      </c>
      <c r="J93" s="475"/>
      <c r="K93" s="475"/>
      <c r="L93" s="499">
        <v>15</v>
      </c>
      <c r="M93" s="243" t="str">
        <f>VLOOKUP(I93,'Phan ca HK1-2025'!$B$4:$G$134,6,0)</f>
        <v>15/09/2025</v>
      </c>
      <c r="N93" s="498"/>
      <c r="O93" s="498"/>
      <c r="P93"/>
      <c r="Q93"/>
      <c r="R93"/>
      <c r="S93"/>
      <c r="T93"/>
      <c r="U93"/>
      <c r="V93"/>
      <c r="W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ht="21" hidden="1" customHeight="1">
      <c r="A94" s="136">
        <v>88</v>
      </c>
      <c r="B94" s="243" t="str">
        <f t="shared" si="1"/>
        <v>20251BS6001K20.16</v>
      </c>
      <c r="C94" s="546" t="s">
        <v>1441</v>
      </c>
      <c r="D94" s="520" t="str">
        <f>VLOOKUP(E94,KHĐT_HKI_K20!$G$5:$AC$927,23,0)</f>
        <v>BS6001</v>
      </c>
      <c r="E94" s="236" t="s">
        <v>158</v>
      </c>
      <c r="F94" s="137" t="s">
        <v>14</v>
      </c>
      <c r="G94" s="491" t="s">
        <v>4</v>
      </c>
      <c r="H94" s="498" t="s">
        <v>49</v>
      </c>
      <c r="I94" s="495" t="s">
        <v>377</v>
      </c>
      <c r="J94" s="475"/>
      <c r="K94" s="513" t="s">
        <v>1158</v>
      </c>
      <c r="L94" s="499">
        <v>16</v>
      </c>
      <c r="M94" s="524" t="s">
        <v>1157</v>
      </c>
      <c r="N94" s="498" t="s">
        <v>946</v>
      </c>
      <c r="O94" s="498"/>
    </row>
    <row r="95" spans="1:56" s="5" customFormat="1" ht="21" hidden="1" customHeight="1">
      <c r="A95" s="136">
        <v>89</v>
      </c>
      <c r="B95" s="243" t="str">
        <f t="shared" si="1"/>
        <v>20251BS6001K20.17</v>
      </c>
      <c r="C95" s="546" t="s">
        <v>1444</v>
      </c>
      <c r="D95" s="520" t="str">
        <f>VLOOKUP(E95,KHĐT_HKI_K20!$G$5:$AC$927,23,0)</f>
        <v>BS6001</v>
      </c>
      <c r="E95" s="236" t="s">
        <v>158</v>
      </c>
      <c r="F95" s="137" t="s">
        <v>95</v>
      </c>
      <c r="G95" s="491" t="s">
        <v>4</v>
      </c>
      <c r="H95" s="498" t="s">
        <v>49</v>
      </c>
      <c r="I95" s="495" t="s">
        <v>378</v>
      </c>
      <c r="J95" s="475"/>
      <c r="K95" s="513" t="s">
        <v>1158</v>
      </c>
      <c r="L95" s="499">
        <v>17</v>
      </c>
      <c r="M95" s="524" t="s">
        <v>1157</v>
      </c>
      <c r="N95" s="498" t="s">
        <v>947</v>
      </c>
      <c r="O95" s="498"/>
      <c r="P95"/>
      <c r="Q95"/>
      <c r="R95"/>
      <c r="S95"/>
      <c r="T95"/>
      <c r="U95"/>
      <c r="V95"/>
      <c r="W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5" customFormat="1" ht="21" hidden="1" customHeight="1">
      <c r="A96" s="136">
        <v>90</v>
      </c>
      <c r="B96" s="243" t="str">
        <f t="shared" si="1"/>
        <v>20251BS6001K20.18</v>
      </c>
      <c r="C96" s="546" t="s">
        <v>1447</v>
      </c>
      <c r="D96" s="520" t="str">
        <f>VLOOKUP(E96,KHĐT_HKI_K20!$G$5:$AC$927,23,0)</f>
        <v>BS6001</v>
      </c>
      <c r="E96" s="236" t="s">
        <v>158</v>
      </c>
      <c r="F96" s="137" t="s">
        <v>95</v>
      </c>
      <c r="G96" s="491" t="s">
        <v>2</v>
      </c>
      <c r="H96" s="498" t="s">
        <v>38</v>
      </c>
      <c r="I96" s="495" t="s">
        <v>379</v>
      </c>
      <c r="J96" s="475"/>
      <c r="K96" s="475"/>
      <c r="L96" s="499">
        <v>18</v>
      </c>
      <c r="M96" s="243" t="str">
        <f>VLOOKUP(I96,'Phan ca HK1-2025'!$B$4:$G$134,6,0)</f>
        <v>15/09/2025</v>
      </c>
      <c r="N96" s="498"/>
      <c r="O96" s="498"/>
      <c r="P96"/>
      <c r="Q96"/>
      <c r="R96"/>
      <c r="S96"/>
      <c r="T96"/>
      <c r="U96"/>
      <c r="V96"/>
      <c r="W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5" customFormat="1" ht="21" hidden="1" customHeight="1">
      <c r="A97" s="136">
        <v>91</v>
      </c>
      <c r="B97" s="243" t="str">
        <f t="shared" si="1"/>
        <v>20251BS6001K20.19</v>
      </c>
      <c r="C97" s="546" t="s">
        <v>1450</v>
      </c>
      <c r="D97" s="520" t="str">
        <f>VLOOKUP(E97,KHĐT_HKI_K20!$G$5:$AC$927,23,0)</f>
        <v>BS6001</v>
      </c>
      <c r="E97" s="236" t="s">
        <v>158</v>
      </c>
      <c r="F97" s="137" t="s">
        <v>14</v>
      </c>
      <c r="G97" s="491" t="s">
        <v>2</v>
      </c>
      <c r="H97" s="498" t="s">
        <v>38</v>
      </c>
      <c r="I97" s="495" t="s">
        <v>380</v>
      </c>
      <c r="J97" s="475"/>
      <c r="K97" s="513" t="s">
        <v>1158</v>
      </c>
      <c r="L97" s="499">
        <v>19</v>
      </c>
      <c r="M97" s="524" t="s">
        <v>1157</v>
      </c>
      <c r="N97" s="498" t="s">
        <v>954</v>
      </c>
      <c r="O97" s="498"/>
      <c r="P97"/>
      <c r="Q97"/>
      <c r="R97"/>
      <c r="S97"/>
      <c r="T97"/>
      <c r="U97"/>
      <c r="V97"/>
      <c r="W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5" customFormat="1" ht="21" hidden="1" customHeight="1">
      <c r="A98" s="136">
        <v>92</v>
      </c>
      <c r="B98" s="243" t="str">
        <f t="shared" si="1"/>
        <v>20251BS6001K20.20</v>
      </c>
      <c r="C98" s="546" t="s">
        <v>1453</v>
      </c>
      <c r="D98" s="520" t="str">
        <f>VLOOKUP(E98,KHĐT_HKI_K20!$G$5:$AC$927,23,0)</f>
        <v>BS6001</v>
      </c>
      <c r="E98" s="236" t="s">
        <v>158</v>
      </c>
      <c r="F98" s="137" t="s">
        <v>95</v>
      </c>
      <c r="G98" s="491" t="s">
        <v>1</v>
      </c>
      <c r="H98" s="498" t="s">
        <v>50</v>
      </c>
      <c r="I98" s="495" t="s">
        <v>415</v>
      </c>
      <c r="J98" s="475"/>
      <c r="K98" s="475"/>
      <c r="L98" s="499">
        <v>20</v>
      </c>
      <c r="M98" s="243" t="str">
        <f>VLOOKUP(I98,'Phan ca HK1-2025'!$B$4:$G$134,6,0)</f>
        <v>15/09/2025</v>
      </c>
      <c r="N98" s="498"/>
      <c r="O98" s="498"/>
      <c r="P98"/>
      <c r="Q98"/>
      <c r="R98"/>
      <c r="S98"/>
      <c r="T98"/>
      <c r="U98"/>
      <c r="V98"/>
      <c r="W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5" customFormat="1" ht="21" hidden="1" customHeight="1">
      <c r="A99" s="136">
        <v>93</v>
      </c>
      <c r="B99" s="243" t="str">
        <f t="shared" si="1"/>
        <v>20251BS6001K20.21</v>
      </c>
      <c r="C99" s="546" t="s">
        <v>1456</v>
      </c>
      <c r="D99" s="520" t="str">
        <f>VLOOKUP(E99,KHĐT_HKI_K20!$G$5:$AC$927,23,0)</f>
        <v>BS6001</v>
      </c>
      <c r="E99" s="236" t="s">
        <v>158</v>
      </c>
      <c r="F99" s="137" t="s">
        <v>14</v>
      </c>
      <c r="G99" s="491" t="s">
        <v>2</v>
      </c>
      <c r="H99" s="498" t="s">
        <v>38</v>
      </c>
      <c r="I99" s="495" t="s">
        <v>418</v>
      </c>
      <c r="J99" s="475"/>
      <c r="K99" s="475"/>
      <c r="L99" s="499">
        <v>21</v>
      </c>
      <c r="M99" s="243" t="str">
        <f>VLOOKUP(I99,'Phan ca HK1-2025'!$B$4:$G$134,6,0)</f>
        <v>15/09/2025</v>
      </c>
      <c r="N99" s="498"/>
      <c r="O99" s="498"/>
      <c r="P99"/>
      <c r="Q99"/>
      <c r="R99"/>
      <c r="S99"/>
      <c r="T99"/>
      <c r="U99"/>
      <c r="V99"/>
      <c r="W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5" customFormat="1" ht="21" hidden="1" customHeight="1">
      <c r="A100" s="136">
        <v>94</v>
      </c>
      <c r="B100" s="243" t="str">
        <f t="shared" si="1"/>
        <v>20251BS6001K20.22</v>
      </c>
      <c r="C100" s="546" t="s">
        <v>1459</v>
      </c>
      <c r="D100" s="520" t="str">
        <f>VLOOKUP(E100,KHĐT_HKI_K20!$G$5:$AC$927,23,0)</f>
        <v>BS6001</v>
      </c>
      <c r="E100" s="236" t="s">
        <v>158</v>
      </c>
      <c r="F100" s="137" t="s">
        <v>14</v>
      </c>
      <c r="G100" s="491" t="s">
        <v>3</v>
      </c>
      <c r="H100" s="243" t="str">
        <f>VLOOKUP(I100,'Phan ca HK1-2025'!$B$4:$I$134,8,0)</f>
        <v>C1-402</v>
      </c>
      <c r="I100" s="495" t="s">
        <v>101</v>
      </c>
      <c r="J100" s="475"/>
      <c r="K100" s="475"/>
      <c r="L100" s="499">
        <v>22</v>
      </c>
      <c r="M100" s="243" t="str">
        <f>VLOOKUP(I100,'Phan ca HK1-2025'!$B$4:$G$134,6,0)</f>
        <v>15/09/2025</v>
      </c>
      <c r="N100" s="498"/>
      <c r="O100" s="498"/>
      <c r="P100"/>
      <c r="Q100"/>
      <c r="R100"/>
      <c r="S100"/>
      <c r="T100"/>
      <c r="U100"/>
      <c r="V100"/>
      <c r="W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5" customFormat="1" ht="21" hidden="1" customHeight="1">
      <c r="A101" s="136">
        <v>95</v>
      </c>
      <c r="B101" s="243" t="str">
        <f t="shared" si="1"/>
        <v>20251BS6001K20.23</v>
      </c>
      <c r="C101" s="546" t="s">
        <v>1462</v>
      </c>
      <c r="D101" s="520" t="str">
        <f>VLOOKUP(E101,KHĐT_HKI_K20!$G$5:$AC$927,23,0)</f>
        <v>BS6001</v>
      </c>
      <c r="E101" s="236" t="s">
        <v>158</v>
      </c>
      <c r="F101" s="137" t="s">
        <v>95</v>
      </c>
      <c r="G101" s="491" t="s">
        <v>3</v>
      </c>
      <c r="H101" s="243" t="str">
        <f>VLOOKUP(I101,'Phan ca HK1-2025'!$B$4:$I$134,8,0)</f>
        <v>C1-402</v>
      </c>
      <c r="I101" s="495" t="s">
        <v>140</v>
      </c>
      <c r="J101" s="475"/>
      <c r="K101" s="475"/>
      <c r="L101" s="499">
        <v>23</v>
      </c>
      <c r="M101" s="243" t="str">
        <f>VLOOKUP(I101,'Phan ca HK1-2025'!$B$4:$G$134,6,0)</f>
        <v>15/09/2025</v>
      </c>
      <c r="N101" s="498"/>
      <c r="O101" s="498"/>
      <c r="P101"/>
      <c r="Q101"/>
      <c r="R101"/>
      <c r="S101"/>
      <c r="T101"/>
      <c r="U101"/>
      <c r="V101"/>
      <c r="W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ht="21" hidden="1" customHeight="1">
      <c r="A102" s="136">
        <v>96</v>
      </c>
      <c r="B102" s="243" t="str">
        <f t="shared" si="1"/>
        <v>20251BS6001K20.24</v>
      </c>
      <c r="C102" s="546" t="s">
        <v>1465</v>
      </c>
      <c r="D102" s="520" t="str">
        <f>VLOOKUP(E102,KHĐT_HKI_K20!$G$5:$AC$927,23,0)</f>
        <v>BS6001</v>
      </c>
      <c r="E102" s="236" t="s">
        <v>158</v>
      </c>
      <c r="F102" s="137" t="s">
        <v>14</v>
      </c>
      <c r="G102" s="491" t="s">
        <v>0</v>
      </c>
      <c r="H102" s="498" t="s">
        <v>50</v>
      </c>
      <c r="I102" s="495" t="s">
        <v>416</v>
      </c>
      <c r="J102" s="502"/>
      <c r="K102" s="502"/>
      <c r="L102" s="499">
        <v>24</v>
      </c>
      <c r="M102" s="243" t="str">
        <f>VLOOKUP(I102,'Phan ca HK1-2025'!$B$4:$G$134,6,0)</f>
        <v>15/09/2025</v>
      </c>
      <c r="N102" s="498"/>
      <c r="O102" s="498"/>
    </row>
    <row r="103" spans="1:56" ht="21" hidden="1" customHeight="1">
      <c r="A103" s="136">
        <v>97</v>
      </c>
      <c r="B103" s="243" t="str">
        <f t="shared" si="1"/>
        <v>20251BS6001K20.25</v>
      </c>
      <c r="C103" s="546" t="s">
        <v>1468</v>
      </c>
      <c r="D103" s="520" t="str">
        <f>VLOOKUP(E103,KHĐT_HKI_K20!$G$5:$AC$927,23,0)</f>
        <v>BS6001</v>
      </c>
      <c r="E103" s="236" t="s">
        <v>158</v>
      </c>
      <c r="F103" s="137" t="s">
        <v>14</v>
      </c>
      <c r="G103" s="491" t="s">
        <v>1</v>
      </c>
      <c r="H103" s="243" t="str">
        <f>VLOOKUP(I103,'Phan ca HK1-2025'!$B$4:$I$134,8,0)</f>
        <v>C1-303</v>
      </c>
      <c r="I103" s="495" t="s">
        <v>171</v>
      </c>
      <c r="J103" s="475"/>
      <c r="K103" s="475"/>
      <c r="L103" s="499">
        <v>25</v>
      </c>
      <c r="M103" s="243" t="str">
        <f>VLOOKUP(I103,'Phan ca HK1-2025'!$B$4:$G$134,6,0)</f>
        <v>15/09/2025</v>
      </c>
      <c r="N103" s="498"/>
      <c r="O103" s="498"/>
    </row>
    <row r="104" spans="1:56" ht="21" hidden="1" customHeight="1">
      <c r="A104" s="136">
        <v>98</v>
      </c>
      <c r="B104" s="243" t="str">
        <f t="shared" si="1"/>
        <v>20251BS6001K20.26</v>
      </c>
      <c r="C104" s="546" t="s">
        <v>1471</v>
      </c>
      <c r="D104" s="520" t="str">
        <f>VLOOKUP(E104,KHĐT_HKI_K20!$G$5:$AC$927,23,0)</f>
        <v>BS6001</v>
      </c>
      <c r="E104" s="236" t="s">
        <v>158</v>
      </c>
      <c r="F104" s="137" t="s">
        <v>95</v>
      </c>
      <c r="G104" s="491" t="s">
        <v>1</v>
      </c>
      <c r="H104" s="498" t="s">
        <v>47</v>
      </c>
      <c r="I104" s="495" t="s">
        <v>102</v>
      </c>
      <c r="J104" s="475"/>
      <c r="K104" s="475"/>
      <c r="L104" s="499">
        <v>26</v>
      </c>
      <c r="M104" s="243" t="str">
        <f>VLOOKUP(I104,'Phan ca HK1-2025'!$B$4:$G$134,6,0)</f>
        <v>15/09/2025</v>
      </c>
      <c r="N104" s="498"/>
      <c r="O104" s="498"/>
    </row>
    <row r="105" spans="1:56" ht="21" hidden="1" customHeight="1">
      <c r="A105" s="136">
        <v>99</v>
      </c>
      <c r="B105" s="243" t="str">
        <f t="shared" si="1"/>
        <v>20251BS6001K20.27</v>
      </c>
      <c r="C105" s="546" t="s">
        <v>1474</v>
      </c>
      <c r="D105" s="520" t="str">
        <f>VLOOKUP(E105,KHĐT_HKI_K20!$G$5:$AC$927,23,0)</f>
        <v>BS6001</v>
      </c>
      <c r="E105" s="236" t="s">
        <v>158</v>
      </c>
      <c r="F105" s="137" t="s">
        <v>14</v>
      </c>
      <c r="G105" s="491" t="s">
        <v>1</v>
      </c>
      <c r="H105" s="498" t="s">
        <v>47</v>
      </c>
      <c r="I105" s="495" t="s">
        <v>103</v>
      </c>
      <c r="J105" s="475"/>
      <c r="K105" s="475"/>
      <c r="L105" s="499">
        <v>27</v>
      </c>
      <c r="M105" s="243" t="str">
        <f>VLOOKUP(I105,'Phan ca HK1-2025'!$B$4:$G$134,6,0)</f>
        <v>15/09/2025</v>
      </c>
      <c r="N105" s="498"/>
      <c r="O105" s="498"/>
    </row>
    <row r="106" spans="1:56" ht="21" hidden="1" customHeight="1">
      <c r="A106" s="136">
        <v>100</v>
      </c>
      <c r="B106" s="243" t="str">
        <f t="shared" si="1"/>
        <v>20251BS6001K20.28</v>
      </c>
      <c r="C106" s="546" t="s">
        <v>1477</v>
      </c>
      <c r="D106" s="520" t="str">
        <f>VLOOKUP(E106,KHĐT_HKI_K20!$G$5:$AC$927,23,0)</f>
        <v>BS6001</v>
      </c>
      <c r="E106" s="236" t="s">
        <v>158</v>
      </c>
      <c r="F106" s="137" t="s">
        <v>95</v>
      </c>
      <c r="G106" s="491" t="s">
        <v>1</v>
      </c>
      <c r="H106" s="498" t="s">
        <v>47</v>
      </c>
      <c r="I106" s="495" t="s">
        <v>104</v>
      </c>
      <c r="J106" s="475"/>
      <c r="K106" s="513" t="s">
        <v>1158</v>
      </c>
      <c r="L106" s="499">
        <v>28</v>
      </c>
      <c r="M106" s="524" t="s">
        <v>1157</v>
      </c>
      <c r="N106" s="498" t="s">
        <v>997</v>
      </c>
      <c r="O106" s="498"/>
    </row>
    <row r="107" spans="1:56" ht="21" hidden="1" customHeight="1">
      <c r="A107" s="136">
        <v>101</v>
      </c>
      <c r="B107" s="243" t="str">
        <f t="shared" si="1"/>
        <v>20251BS6001K20.29</v>
      </c>
      <c r="C107" s="546" t="s">
        <v>1480</v>
      </c>
      <c r="D107" s="520" t="str">
        <f>VLOOKUP(E107,KHĐT_HKI_K20!$G$5:$AC$927,23,0)</f>
        <v>BS6001</v>
      </c>
      <c r="E107" s="236" t="s">
        <v>158</v>
      </c>
      <c r="F107" s="137" t="s">
        <v>14</v>
      </c>
      <c r="G107" s="491" t="s">
        <v>1</v>
      </c>
      <c r="H107" s="498" t="s">
        <v>47</v>
      </c>
      <c r="I107" s="495" t="s">
        <v>177</v>
      </c>
      <c r="J107" s="475"/>
      <c r="K107" s="513" t="s">
        <v>1158</v>
      </c>
      <c r="L107" s="499">
        <v>29</v>
      </c>
      <c r="M107" s="524" t="s">
        <v>1157</v>
      </c>
      <c r="N107" s="498" t="s">
        <v>998</v>
      </c>
      <c r="O107" s="498"/>
    </row>
    <row r="108" spans="1:56" ht="21" hidden="1" customHeight="1">
      <c r="A108" s="136">
        <v>102</v>
      </c>
      <c r="B108" s="243" t="str">
        <f t="shared" si="1"/>
        <v>20251BS6001K20.30</v>
      </c>
      <c r="C108" s="546" t="s">
        <v>1483</v>
      </c>
      <c r="D108" s="520" t="str">
        <f>VLOOKUP(E108,KHĐT_HKI_K20!$G$5:$AC$927,23,0)</f>
        <v>BS6001</v>
      </c>
      <c r="E108" s="236" t="s">
        <v>158</v>
      </c>
      <c r="F108" s="137" t="s">
        <v>95</v>
      </c>
      <c r="G108" s="491" t="s">
        <v>2</v>
      </c>
      <c r="H108" s="498" t="s">
        <v>38</v>
      </c>
      <c r="I108" s="495" t="s">
        <v>143</v>
      </c>
      <c r="J108" s="475"/>
      <c r="K108" s="513" t="s">
        <v>1158</v>
      </c>
      <c r="L108" s="499">
        <v>30</v>
      </c>
      <c r="M108" s="524" t="s">
        <v>1157</v>
      </c>
      <c r="N108" s="498" t="s">
        <v>963</v>
      </c>
      <c r="O108" s="498"/>
    </row>
    <row r="109" spans="1:56" ht="21" hidden="1" customHeight="1">
      <c r="A109" s="136">
        <v>103</v>
      </c>
      <c r="B109" s="243" t="str">
        <f t="shared" si="1"/>
        <v>20251BS6001K20.31</v>
      </c>
      <c r="C109" s="546" t="s">
        <v>1486</v>
      </c>
      <c r="D109" s="520" t="str">
        <f>VLOOKUP(E109,KHĐT_HKI_K20!$G$5:$AC$927,23,0)</f>
        <v>BS6001</v>
      </c>
      <c r="E109" s="236" t="s">
        <v>158</v>
      </c>
      <c r="F109" s="137" t="s">
        <v>95</v>
      </c>
      <c r="G109" s="491" t="s">
        <v>0</v>
      </c>
      <c r="H109" s="243" t="str">
        <f>VLOOKUP(I109,'Phan ca HK1-2025'!$B$4:$I$134,8,0)</f>
        <v>C2-201</v>
      </c>
      <c r="I109" s="495" t="s">
        <v>417</v>
      </c>
      <c r="J109" s="475"/>
      <c r="K109" s="475"/>
      <c r="L109" s="499">
        <v>31</v>
      </c>
      <c r="M109" s="243" t="str">
        <f>VLOOKUP(I109,'Phan ca HK1-2025'!$B$4:$G$134,6,0)</f>
        <v>15/09/2025</v>
      </c>
      <c r="N109" s="498"/>
      <c r="O109" s="498"/>
    </row>
    <row r="110" spans="1:56" s="5" customFormat="1" ht="21" hidden="1" customHeight="1">
      <c r="A110" s="136">
        <v>104</v>
      </c>
      <c r="B110" s="243" t="str">
        <f t="shared" si="1"/>
        <v>20251BS6002K20.1</v>
      </c>
      <c r="C110" s="546" t="s">
        <v>1489</v>
      </c>
      <c r="D110" s="520" t="str">
        <f>VLOOKUP(E110,KHĐT_HKI_K20!$G$5:$AC$927,23,0)</f>
        <v>BS6002</v>
      </c>
      <c r="E110" s="236" t="s">
        <v>93</v>
      </c>
      <c r="F110" s="137" t="s">
        <v>14</v>
      </c>
      <c r="G110" s="491" t="s">
        <v>1</v>
      </c>
      <c r="H110" s="498" t="s">
        <v>42</v>
      </c>
      <c r="I110" s="495" t="s">
        <v>516</v>
      </c>
      <c r="J110" s="475"/>
      <c r="K110" s="475"/>
      <c r="L110" s="499">
        <v>1</v>
      </c>
      <c r="M110" s="243" t="str">
        <f>VLOOKUP(I110,'Phan ca HK1-2025'!$B$4:$G$134,6,0)</f>
        <v>15/09/2025</v>
      </c>
      <c r="N110" s="498"/>
      <c r="O110" s="498"/>
      <c r="P110"/>
      <c r="Q110"/>
      <c r="R110"/>
      <c r="S110"/>
      <c r="T110"/>
      <c r="U110"/>
      <c r="V110"/>
      <c r="W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5" customFormat="1" ht="21" hidden="1" customHeight="1">
      <c r="A111" s="136">
        <v>105</v>
      </c>
      <c r="B111" s="243" t="str">
        <f t="shared" si="1"/>
        <v>20251BS6002K20.2</v>
      </c>
      <c r="C111" s="546" t="s">
        <v>1492</v>
      </c>
      <c r="D111" s="520" t="str">
        <f>VLOOKUP(E111,KHĐT_HKI_K20!$G$5:$AC$927,23,0)</f>
        <v>BS6002</v>
      </c>
      <c r="E111" s="236" t="s">
        <v>93</v>
      </c>
      <c r="F111" s="137" t="s">
        <v>14</v>
      </c>
      <c r="G111" s="491" t="s">
        <v>4</v>
      </c>
      <c r="H111" s="243" t="str">
        <f>VLOOKUP(I111,'Phan ca HK1-2025'!$B$4:$I$134,8,0)</f>
        <v>B4-505</v>
      </c>
      <c r="I111" s="495" t="s">
        <v>508</v>
      </c>
      <c r="J111" s="475"/>
      <c r="K111" s="475"/>
      <c r="L111" s="499">
        <v>2</v>
      </c>
      <c r="M111" s="243" t="str">
        <f>VLOOKUP(I111,'Phan ca HK1-2025'!$B$4:$G$134,6,0)</f>
        <v>15/09/2025</v>
      </c>
      <c r="N111" s="498"/>
      <c r="O111" s="498"/>
      <c r="P111"/>
      <c r="Q111"/>
      <c r="R111"/>
      <c r="S111"/>
      <c r="T111"/>
      <c r="U111"/>
      <c r="V111"/>
      <c r="W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5" customFormat="1" ht="21" hidden="1" customHeight="1">
      <c r="A112" s="136">
        <v>106</v>
      </c>
      <c r="B112" s="243" t="str">
        <f t="shared" si="1"/>
        <v>20251BS6002K20.3</v>
      </c>
      <c r="C112" s="546" t="s">
        <v>1495</v>
      </c>
      <c r="D112" s="520" t="str">
        <f>VLOOKUP(E112,KHĐT_HKI_K20!$G$5:$AC$927,23,0)</f>
        <v>BS6002</v>
      </c>
      <c r="E112" s="236" t="s">
        <v>93</v>
      </c>
      <c r="F112" s="137" t="s">
        <v>95</v>
      </c>
      <c r="G112" s="491" t="s">
        <v>4</v>
      </c>
      <c r="H112" s="243" t="str">
        <f>VLOOKUP(I112,'Phan ca HK1-2025'!$B$4:$I$134,8,0)</f>
        <v>B4-505</v>
      </c>
      <c r="I112" s="495" t="s">
        <v>509</v>
      </c>
      <c r="J112" s="475"/>
      <c r="K112" s="475"/>
      <c r="L112" s="499">
        <v>3</v>
      </c>
      <c r="M112" s="243" t="str">
        <f>VLOOKUP(I112,'Phan ca HK1-2025'!$B$4:$G$134,6,0)</f>
        <v>15/09/2025</v>
      </c>
      <c r="N112" s="498"/>
      <c r="O112" s="498"/>
      <c r="P112"/>
      <c r="Q112"/>
      <c r="R112"/>
      <c r="S112"/>
      <c r="T112"/>
      <c r="U112"/>
      <c r="V112"/>
      <c r="W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5" customFormat="1" ht="21" hidden="1" customHeight="1">
      <c r="A113" s="136">
        <v>107</v>
      </c>
      <c r="B113" s="243" t="str">
        <f t="shared" si="1"/>
        <v>20251BS6002K20.4</v>
      </c>
      <c r="C113" s="546" t="s">
        <v>1498</v>
      </c>
      <c r="D113" s="520" t="str">
        <f>VLOOKUP(E113,KHĐT_HKI_K20!$G$5:$AC$927,23,0)</f>
        <v>BS6002</v>
      </c>
      <c r="E113" s="236" t="s">
        <v>93</v>
      </c>
      <c r="F113" s="137" t="s">
        <v>14</v>
      </c>
      <c r="G113" s="491" t="s">
        <v>3</v>
      </c>
      <c r="H113" s="243" t="str">
        <f>VLOOKUP(I113,'Phan ca HK1-2025'!$B$4:$I$134,8,0)</f>
        <v>B2-201</v>
      </c>
      <c r="I113" s="495" t="s">
        <v>510</v>
      </c>
      <c r="J113" s="475"/>
      <c r="K113" s="475"/>
      <c r="L113" s="499">
        <v>4</v>
      </c>
      <c r="M113" s="243" t="str">
        <f>VLOOKUP(I113,'Phan ca HK1-2025'!$B$4:$G$134,6,0)</f>
        <v>15/09/2025</v>
      </c>
      <c r="N113" s="498"/>
      <c r="O113" s="498"/>
      <c r="P113"/>
      <c r="Q113"/>
      <c r="R113"/>
      <c r="S113"/>
      <c r="T113"/>
      <c r="U113"/>
      <c r="V113"/>
      <c r="W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5" customFormat="1" ht="21" hidden="1" customHeight="1">
      <c r="A114" s="136">
        <v>108</v>
      </c>
      <c r="B114" s="243" t="str">
        <f t="shared" si="1"/>
        <v>20251BS6002K20.5</v>
      </c>
      <c r="C114" s="546" t="s">
        <v>1501</v>
      </c>
      <c r="D114" s="520" t="str">
        <f>VLOOKUP(E114,KHĐT_HKI_K20!$G$5:$AC$927,23,0)</f>
        <v>BS6002</v>
      </c>
      <c r="E114" s="236" t="s">
        <v>93</v>
      </c>
      <c r="F114" s="137" t="s">
        <v>14</v>
      </c>
      <c r="G114" s="491" t="s">
        <v>1</v>
      </c>
      <c r="H114" s="243" t="str">
        <f>VLOOKUP(I114,'Phan ca HK1-2025'!$B$4:$I$134,8,0)</f>
        <v>B2-502</v>
      </c>
      <c r="I114" s="495" t="s">
        <v>151</v>
      </c>
      <c r="J114" s="475"/>
      <c r="K114" s="475"/>
      <c r="L114" s="499">
        <v>5</v>
      </c>
      <c r="M114" s="243" t="str">
        <f>VLOOKUP(I114,'Phan ca HK1-2025'!$B$4:$G$134,6,0)</f>
        <v>15/09/2025</v>
      </c>
      <c r="N114" s="498"/>
      <c r="O114" s="498"/>
      <c r="P114"/>
      <c r="Q114"/>
      <c r="R114"/>
      <c r="S114"/>
      <c r="T114"/>
      <c r="U114"/>
      <c r="V114"/>
      <c r="W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5" customFormat="1" ht="21" hidden="1" customHeight="1">
      <c r="A115" s="136">
        <v>109</v>
      </c>
      <c r="B115" s="243" t="str">
        <f t="shared" si="1"/>
        <v>20251BS6002K20.6</v>
      </c>
      <c r="C115" s="546" t="s">
        <v>1504</v>
      </c>
      <c r="D115" s="520" t="str">
        <f>VLOOKUP(E115,KHĐT_HKI_K20!$G$5:$AC$927,23,0)</f>
        <v>BS6002</v>
      </c>
      <c r="E115" s="236" t="s">
        <v>93</v>
      </c>
      <c r="F115" s="137" t="s">
        <v>95</v>
      </c>
      <c r="G115" s="491" t="s">
        <v>1</v>
      </c>
      <c r="H115" s="243" t="str">
        <f>VLOOKUP(I115,'Phan ca HK1-2025'!$B$4:$I$134,8,0)</f>
        <v>B2-502</v>
      </c>
      <c r="I115" s="495" t="s">
        <v>176</v>
      </c>
      <c r="J115" s="475"/>
      <c r="K115" s="475"/>
      <c r="L115" s="499">
        <v>6</v>
      </c>
      <c r="M115" s="243" t="str">
        <f>VLOOKUP(I115,'Phan ca HK1-2025'!$B$4:$G$134,6,0)</f>
        <v>15/09/2025</v>
      </c>
      <c r="N115" s="498"/>
      <c r="O115" s="498"/>
      <c r="P115"/>
      <c r="Q115"/>
      <c r="R115"/>
      <c r="S115"/>
      <c r="T115"/>
      <c r="U115"/>
      <c r="V115"/>
      <c r="W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5" customFormat="1" ht="21" hidden="1" customHeight="1">
      <c r="A116" s="136">
        <v>110</v>
      </c>
      <c r="B116" s="243" t="str">
        <f t="shared" si="1"/>
        <v>20251BS6002K20.7</v>
      </c>
      <c r="C116" s="546" t="s">
        <v>1507</v>
      </c>
      <c r="D116" s="520" t="str">
        <f>VLOOKUP(E116,KHĐT_HKI_K20!$G$5:$AC$927,23,0)</f>
        <v>BS6002</v>
      </c>
      <c r="E116" s="236" t="s">
        <v>93</v>
      </c>
      <c r="F116" s="137" t="s">
        <v>14</v>
      </c>
      <c r="G116" s="491" t="s">
        <v>0</v>
      </c>
      <c r="H116" s="498" t="s">
        <v>35</v>
      </c>
      <c r="I116" s="495" t="s">
        <v>346</v>
      </c>
      <c r="J116" s="475"/>
      <c r="K116" s="513" t="s">
        <v>1158</v>
      </c>
      <c r="L116" s="499">
        <v>7</v>
      </c>
      <c r="M116" s="524" t="s">
        <v>1157</v>
      </c>
      <c r="N116" s="498" t="s">
        <v>832</v>
      </c>
      <c r="O116" s="498"/>
      <c r="P116"/>
      <c r="Q116"/>
      <c r="R116"/>
      <c r="S116"/>
      <c r="T116"/>
      <c r="U116"/>
      <c r="V116"/>
      <c r="W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5" customFormat="1" ht="21" hidden="1" customHeight="1">
      <c r="A117" s="136">
        <v>111</v>
      </c>
      <c r="B117" s="243" t="str">
        <f t="shared" si="1"/>
        <v>20251BS6002K20.8</v>
      </c>
      <c r="C117" s="546" t="s">
        <v>1510</v>
      </c>
      <c r="D117" s="520" t="str">
        <f>VLOOKUP(E117,KHĐT_HKI_K20!$G$5:$AC$927,23,0)</f>
        <v>BS6002</v>
      </c>
      <c r="E117" s="236" t="s">
        <v>93</v>
      </c>
      <c r="F117" s="137" t="s">
        <v>95</v>
      </c>
      <c r="G117" s="491" t="s">
        <v>4</v>
      </c>
      <c r="H117" s="243" t="str">
        <f>VLOOKUP(I117,'Phan ca HK1-2025'!$B$4:$I$134,8,0)</f>
        <v>C1-301</v>
      </c>
      <c r="I117" s="495" t="s">
        <v>347</v>
      </c>
      <c r="J117" s="475"/>
      <c r="K117" s="475"/>
      <c r="L117" s="499">
        <v>8</v>
      </c>
      <c r="M117" s="243" t="str">
        <f>VLOOKUP(I117,'Phan ca HK1-2025'!$B$4:$G$134,6,0)</f>
        <v>15/09/2025</v>
      </c>
      <c r="N117" s="498"/>
      <c r="O117" s="498"/>
      <c r="P117"/>
      <c r="Q117"/>
      <c r="R117"/>
      <c r="S117"/>
      <c r="T117"/>
      <c r="U117"/>
      <c r="V117"/>
      <c r="W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5" customFormat="1" ht="21" hidden="1" customHeight="1">
      <c r="A118" s="136">
        <v>112</v>
      </c>
      <c r="B118" s="243" t="str">
        <f t="shared" si="1"/>
        <v>20251BS6002K20.9</v>
      </c>
      <c r="C118" s="546" t="s">
        <v>1513</v>
      </c>
      <c r="D118" s="520" t="str">
        <f>VLOOKUP(E118,KHĐT_HKI_K20!$G$5:$AC$927,23,0)</f>
        <v>BS6002</v>
      </c>
      <c r="E118" s="236" t="s">
        <v>93</v>
      </c>
      <c r="F118" s="137" t="s">
        <v>14</v>
      </c>
      <c r="G118" s="491" t="s">
        <v>4</v>
      </c>
      <c r="H118" s="498" t="s">
        <v>37</v>
      </c>
      <c r="I118" s="495" t="s">
        <v>348</v>
      </c>
      <c r="J118" s="475"/>
      <c r="K118" s="475"/>
      <c r="L118" s="499">
        <v>9</v>
      </c>
      <c r="M118" s="243" t="str">
        <f>VLOOKUP(I118,'Phan ca HK1-2025'!$B$4:$G$134,6,0)</f>
        <v>15/09/2025</v>
      </c>
      <c r="N118" s="498"/>
      <c r="O118" s="498"/>
      <c r="P118"/>
      <c r="Q118"/>
      <c r="R118"/>
      <c r="S118"/>
      <c r="T118"/>
      <c r="U118"/>
      <c r="V118"/>
      <c r="W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5" customFormat="1" ht="21" hidden="1" customHeight="1">
      <c r="A119" s="136">
        <v>113</v>
      </c>
      <c r="B119" s="243" t="str">
        <f t="shared" si="1"/>
        <v>20251BS6002K20.10</v>
      </c>
      <c r="C119" s="546" t="s">
        <v>1516</v>
      </c>
      <c r="D119" s="520" t="str">
        <f>VLOOKUP(E119,KHĐT_HKI_K20!$G$5:$AC$927,23,0)</f>
        <v>BS6002</v>
      </c>
      <c r="E119" s="236" t="s">
        <v>93</v>
      </c>
      <c r="F119" s="137" t="s">
        <v>95</v>
      </c>
      <c r="G119" s="491" t="s">
        <v>4</v>
      </c>
      <c r="H119" s="498" t="s">
        <v>37</v>
      </c>
      <c r="I119" s="495" t="s">
        <v>349</v>
      </c>
      <c r="J119" s="475"/>
      <c r="K119" s="513" t="s">
        <v>1158</v>
      </c>
      <c r="L119" s="499">
        <v>10</v>
      </c>
      <c r="M119" s="524" t="s">
        <v>1157</v>
      </c>
      <c r="N119" s="498" t="s">
        <v>843</v>
      </c>
      <c r="O119" s="498"/>
      <c r="P119"/>
      <c r="Q119"/>
      <c r="R119"/>
      <c r="S119"/>
      <c r="T119"/>
      <c r="U119"/>
      <c r="V119"/>
      <c r="W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5" customFormat="1" ht="21" hidden="1" customHeight="1">
      <c r="A120" s="136">
        <v>114</v>
      </c>
      <c r="B120" s="243" t="str">
        <f t="shared" si="1"/>
        <v>20251BS6002K20.11</v>
      </c>
      <c r="C120" s="546" t="s">
        <v>1519</v>
      </c>
      <c r="D120" s="520" t="str">
        <f>VLOOKUP(E120,KHĐT_HKI_K20!$G$5:$AC$927,23,0)</f>
        <v>BS6002</v>
      </c>
      <c r="E120" s="236" t="s">
        <v>93</v>
      </c>
      <c r="F120" s="137" t="s">
        <v>14</v>
      </c>
      <c r="G120" s="491" t="s">
        <v>4</v>
      </c>
      <c r="H120" s="498" t="s">
        <v>37</v>
      </c>
      <c r="I120" s="495" t="s">
        <v>414</v>
      </c>
      <c r="J120" s="475"/>
      <c r="K120" s="513" t="s">
        <v>1158</v>
      </c>
      <c r="L120" s="499">
        <v>11</v>
      </c>
      <c r="M120" s="524" t="s">
        <v>1157</v>
      </c>
      <c r="N120" s="498" t="s">
        <v>844</v>
      </c>
      <c r="O120" s="498"/>
      <c r="P120"/>
      <c r="Q120"/>
      <c r="R120"/>
      <c r="S120"/>
      <c r="T120"/>
      <c r="U120"/>
      <c r="V120"/>
      <c r="W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ht="21" hidden="1" customHeight="1">
      <c r="A121" s="136">
        <v>115</v>
      </c>
      <c r="B121" s="243" t="str">
        <f t="shared" si="1"/>
        <v>20251BS6002K20.12</v>
      </c>
      <c r="C121" s="546" t="s">
        <v>1522</v>
      </c>
      <c r="D121" s="520" t="str">
        <f>VLOOKUP(E121,KHĐT_HKI_K20!$G$5:$AC$927,23,0)</f>
        <v>BS6002</v>
      </c>
      <c r="E121" s="236" t="s">
        <v>93</v>
      </c>
      <c r="F121" s="137" t="s">
        <v>95</v>
      </c>
      <c r="G121" s="491" t="s">
        <v>2</v>
      </c>
      <c r="H121" s="498" t="s">
        <v>45</v>
      </c>
      <c r="I121" s="505" t="s">
        <v>359</v>
      </c>
      <c r="J121" s="475"/>
      <c r="K121" s="475"/>
      <c r="L121" s="499">
        <v>12</v>
      </c>
      <c r="M121" s="243" t="str">
        <f>VLOOKUP(I121,'Phan ca HK1-2025'!$B$4:$G$134,6,0)</f>
        <v>15/09/2025</v>
      </c>
      <c r="N121" s="498"/>
      <c r="O121" s="498"/>
    </row>
    <row r="122" spans="1:56" ht="21" hidden="1" customHeight="1">
      <c r="A122" s="136">
        <v>116</v>
      </c>
      <c r="B122" s="243" t="str">
        <f t="shared" si="1"/>
        <v>20251BS6002K20.13</v>
      </c>
      <c r="C122" s="546" t="s">
        <v>1525</v>
      </c>
      <c r="D122" s="520" t="str">
        <f>VLOOKUP(E122,KHĐT_HKI_K20!$G$5:$AC$927,23,0)</f>
        <v>BS6002</v>
      </c>
      <c r="E122" s="236" t="s">
        <v>93</v>
      </c>
      <c r="F122" s="137" t="s">
        <v>95</v>
      </c>
      <c r="G122" s="491" t="s">
        <v>1</v>
      </c>
      <c r="H122" s="243" t="str">
        <f>VLOOKUP(I122,'Phan ca HK1-2025'!$B$4:$I$134,8,0)</f>
        <v>C1-201</v>
      </c>
      <c r="I122" s="495" t="s">
        <v>340</v>
      </c>
      <c r="J122" s="475"/>
      <c r="K122" s="475"/>
      <c r="L122" s="499">
        <v>13</v>
      </c>
      <c r="M122" s="243" t="str">
        <f>VLOOKUP(I122,'Phan ca HK1-2025'!$B$4:$G$134,6,0)</f>
        <v>15/09/2025</v>
      </c>
      <c r="N122" s="498"/>
      <c r="O122" s="498"/>
    </row>
    <row r="123" spans="1:56" ht="21" hidden="1" customHeight="1">
      <c r="A123" s="136">
        <v>117</v>
      </c>
      <c r="B123" s="243" t="str">
        <f t="shared" si="1"/>
        <v>20251BS6002K20.14</v>
      </c>
      <c r="C123" s="546" t="s">
        <v>1528</v>
      </c>
      <c r="D123" s="520" t="str">
        <f>VLOOKUP(E123,KHĐT_HKI_K20!$G$5:$AC$927,23,0)</f>
        <v>BS6002</v>
      </c>
      <c r="E123" s="236" t="s">
        <v>93</v>
      </c>
      <c r="F123" s="137" t="s">
        <v>14</v>
      </c>
      <c r="G123" s="491" t="s">
        <v>1</v>
      </c>
      <c r="H123" s="243" t="str">
        <f>VLOOKUP(I123,'Phan ca HK1-2025'!$B$4:$I$134,8,0)</f>
        <v>C1-201</v>
      </c>
      <c r="I123" s="495" t="s">
        <v>341</v>
      </c>
      <c r="J123" s="475"/>
      <c r="K123" s="475"/>
      <c r="L123" s="499">
        <v>14</v>
      </c>
      <c r="M123" s="243" t="str">
        <f>VLOOKUP(I123,'Phan ca HK1-2025'!$B$4:$G$134,6,0)</f>
        <v>15/09/2025</v>
      </c>
      <c r="N123" s="498"/>
      <c r="O123" s="498"/>
    </row>
    <row r="124" spans="1:56" ht="21" hidden="1" customHeight="1">
      <c r="A124" s="136">
        <v>118</v>
      </c>
      <c r="B124" s="243" t="str">
        <f t="shared" si="1"/>
        <v>20251BS6002K20.15</v>
      </c>
      <c r="C124" s="546" t="s">
        <v>1531</v>
      </c>
      <c r="D124" s="520" t="str">
        <f>VLOOKUP(E124,KHĐT_HKI_K20!$G$5:$AC$927,23,0)</f>
        <v>BS6002</v>
      </c>
      <c r="E124" s="236" t="s">
        <v>93</v>
      </c>
      <c r="F124" s="137" t="s">
        <v>95</v>
      </c>
      <c r="G124" s="491" t="s">
        <v>0</v>
      </c>
      <c r="H124" s="498" t="s">
        <v>35</v>
      </c>
      <c r="I124" s="495" t="s">
        <v>342</v>
      </c>
      <c r="J124" s="475"/>
      <c r="K124" s="475"/>
      <c r="L124" s="499">
        <v>15</v>
      </c>
      <c r="M124" s="243" t="str">
        <f>VLOOKUP(I124,'Phan ca HK1-2025'!$B$4:$G$134,6,0)</f>
        <v>15/09/2025</v>
      </c>
      <c r="N124" s="498"/>
      <c r="O124" s="498"/>
    </row>
    <row r="125" spans="1:56" ht="21" hidden="1" customHeight="1">
      <c r="A125" s="136">
        <v>119</v>
      </c>
      <c r="B125" s="243" t="str">
        <f t="shared" si="1"/>
        <v>20251BS6002K20.16</v>
      </c>
      <c r="C125" s="546" t="s">
        <v>1534</v>
      </c>
      <c r="D125" s="520" t="str">
        <f>VLOOKUP(E125,KHĐT_HKI_K20!$G$5:$AC$927,23,0)</f>
        <v>BS6002</v>
      </c>
      <c r="E125" s="236" t="s">
        <v>93</v>
      </c>
      <c r="F125" s="137" t="s">
        <v>14</v>
      </c>
      <c r="G125" s="491" t="s">
        <v>0</v>
      </c>
      <c r="H125" s="498" t="s">
        <v>35</v>
      </c>
      <c r="I125" s="495" t="s">
        <v>343</v>
      </c>
      <c r="J125" s="475"/>
      <c r="K125" s="475"/>
      <c r="L125" s="499">
        <v>16</v>
      </c>
      <c r="M125" s="243" t="str">
        <f>VLOOKUP(I125,'Phan ca HK1-2025'!$B$4:$G$134,6,0)</f>
        <v>15/09/2025</v>
      </c>
      <c r="N125" s="498"/>
      <c r="O125" s="498"/>
    </row>
    <row r="126" spans="1:56" ht="21" hidden="1" customHeight="1">
      <c r="A126" s="136">
        <v>120</v>
      </c>
      <c r="B126" s="243" t="str">
        <f t="shared" si="1"/>
        <v>20251BS6002K20.17</v>
      </c>
      <c r="C126" s="546" t="s">
        <v>1537</v>
      </c>
      <c r="D126" s="520" t="str">
        <f>VLOOKUP(E126,KHĐT_HKI_K20!$G$5:$AC$927,23,0)</f>
        <v>BS6002</v>
      </c>
      <c r="E126" s="236" t="s">
        <v>93</v>
      </c>
      <c r="F126" s="137" t="s">
        <v>14</v>
      </c>
      <c r="G126" s="491" t="s">
        <v>1</v>
      </c>
      <c r="H126" s="498" t="s">
        <v>34</v>
      </c>
      <c r="I126" s="495" t="s">
        <v>344</v>
      </c>
      <c r="J126" s="475"/>
      <c r="K126" s="513" t="s">
        <v>1158</v>
      </c>
      <c r="L126" s="499">
        <v>17</v>
      </c>
      <c r="M126" s="524" t="s">
        <v>1157</v>
      </c>
      <c r="N126" s="498" t="s">
        <v>828</v>
      </c>
      <c r="O126" s="498"/>
    </row>
    <row r="127" spans="1:56" s="5" customFormat="1" ht="21" hidden="1" customHeight="1">
      <c r="A127" s="136">
        <v>121</v>
      </c>
      <c r="B127" s="243" t="str">
        <f t="shared" si="1"/>
        <v>20251BS6002K20.18</v>
      </c>
      <c r="C127" s="546" t="s">
        <v>1540</v>
      </c>
      <c r="D127" s="520" t="str">
        <f>VLOOKUP(E127,KHĐT_HKI_K20!$G$5:$AC$927,23,0)</f>
        <v>BS6002</v>
      </c>
      <c r="E127" s="236" t="s">
        <v>93</v>
      </c>
      <c r="F127" s="137" t="s">
        <v>95</v>
      </c>
      <c r="G127" s="491" t="s">
        <v>1</v>
      </c>
      <c r="H127" s="498" t="s">
        <v>34</v>
      </c>
      <c r="I127" s="495" t="s">
        <v>345</v>
      </c>
      <c r="J127" s="475"/>
      <c r="K127" s="513" t="s">
        <v>1158</v>
      </c>
      <c r="L127" s="499">
        <v>18</v>
      </c>
      <c r="M127" s="524" t="s">
        <v>1157</v>
      </c>
      <c r="N127" s="498" t="s">
        <v>829</v>
      </c>
      <c r="O127" s="498"/>
      <c r="P127"/>
      <c r="Q127"/>
      <c r="R127"/>
      <c r="S127"/>
      <c r="T127"/>
      <c r="U127"/>
      <c r="V127"/>
      <c r="W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5" customFormat="1" ht="21" hidden="1" customHeight="1">
      <c r="A128" s="136">
        <v>122</v>
      </c>
      <c r="B128" s="243" t="str">
        <f t="shared" si="1"/>
        <v>20251BS6002K20.19</v>
      </c>
      <c r="C128" s="546" t="s">
        <v>1543</v>
      </c>
      <c r="D128" s="520" t="str">
        <f>VLOOKUP(E128,KHĐT_HKI_K20!$G$5:$AC$927,23,0)</f>
        <v>BS6002</v>
      </c>
      <c r="E128" s="236" t="s">
        <v>93</v>
      </c>
      <c r="F128" s="137" t="s">
        <v>95</v>
      </c>
      <c r="G128" s="491" t="s">
        <v>2</v>
      </c>
      <c r="H128" s="243" t="str">
        <f>VLOOKUP(I128,'Phan ca HK1-2025'!$B$4:$I$134,8,0)</f>
        <v>C2-401</v>
      </c>
      <c r="I128" s="495" t="s">
        <v>360</v>
      </c>
      <c r="J128" s="475"/>
      <c r="K128" s="475"/>
      <c r="L128" s="499">
        <v>19</v>
      </c>
      <c r="M128" s="243" t="str">
        <f>VLOOKUP(I128,'Phan ca HK1-2025'!$B$4:$G$134,6,0)</f>
        <v>15/09/2025</v>
      </c>
      <c r="N128" s="498"/>
      <c r="O128" s="498"/>
      <c r="P128"/>
      <c r="Q128"/>
      <c r="R128"/>
      <c r="S128"/>
      <c r="T128"/>
      <c r="U128"/>
      <c r="V128"/>
      <c r="W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5" customFormat="1" ht="21" hidden="1" customHeight="1">
      <c r="A129" s="136">
        <v>123</v>
      </c>
      <c r="B129" s="243" t="str">
        <f t="shared" si="1"/>
        <v>20251BS6002K20.20</v>
      </c>
      <c r="C129" s="546" t="s">
        <v>1546</v>
      </c>
      <c r="D129" s="520" t="str">
        <f>VLOOKUP(E129,KHĐT_HKI_K20!$G$5:$AC$927,23,0)</f>
        <v>BS6002</v>
      </c>
      <c r="E129" s="236" t="s">
        <v>93</v>
      </c>
      <c r="F129" s="137" t="s">
        <v>14</v>
      </c>
      <c r="G129" s="491" t="s">
        <v>2</v>
      </c>
      <c r="H129" s="498" t="s">
        <v>45</v>
      </c>
      <c r="I129" s="495" t="s">
        <v>361</v>
      </c>
      <c r="J129" s="475"/>
      <c r="K129" s="475"/>
      <c r="L129" s="499">
        <v>20</v>
      </c>
      <c r="M129" s="243" t="str">
        <f>VLOOKUP(I129,'Phan ca HK1-2025'!$B$4:$G$134,6,0)</f>
        <v>15/09/2025</v>
      </c>
      <c r="N129" s="498"/>
      <c r="O129" s="498"/>
      <c r="P129"/>
      <c r="Q129"/>
      <c r="R129"/>
      <c r="S129"/>
      <c r="T129"/>
      <c r="U129"/>
      <c r="V129"/>
      <c r="W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5" customFormat="1" ht="21" hidden="1" customHeight="1">
      <c r="A130" s="136">
        <v>124</v>
      </c>
      <c r="B130" s="243" t="str">
        <f t="shared" si="1"/>
        <v>20251BS6002K20.21</v>
      </c>
      <c r="C130" s="546" t="s">
        <v>1549</v>
      </c>
      <c r="D130" s="520" t="str">
        <f>VLOOKUP(E130,KHĐT_HKI_K20!$G$5:$AC$927,23,0)</f>
        <v>BS6002</v>
      </c>
      <c r="E130" s="236" t="s">
        <v>93</v>
      </c>
      <c r="F130" s="137" t="s">
        <v>95</v>
      </c>
      <c r="G130" s="491" t="s">
        <v>2</v>
      </c>
      <c r="H130" s="498" t="s">
        <v>42</v>
      </c>
      <c r="I130" s="495" t="s">
        <v>362</v>
      </c>
      <c r="J130" s="475"/>
      <c r="K130" s="513" t="s">
        <v>1158</v>
      </c>
      <c r="L130" s="499">
        <v>21</v>
      </c>
      <c r="M130" s="524" t="s">
        <v>1157</v>
      </c>
      <c r="N130" s="498" t="s">
        <v>888</v>
      </c>
      <c r="O130" s="498"/>
      <c r="P130"/>
      <c r="Q130"/>
      <c r="R130"/>
      <c r="S130"/>
      <c r="T130"/>
      <c r="U130"/>
      <c r="V130"/>
      <c r="W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5" customFormat="1" ht="21" hidden="1" customHeight="1">
      <c r="A131" s="136">
        <v>125</v>
      </c>
      <c r="B131" s="243" t="str">
        <f t="shared" si="1"/>
        <v>20251BS6002K20.22</v>
      </c>
      <c r="C131" s="546" t="s">
        <v>1552</v>
      </c>
      <c r="D131" s="520" t="str">
        <f>VLOOKUP(E131,KHĐT_HKI_K20!$G$5:$AC$927,23,0)</f>
        <v>BS6002</v>
      </c>
      <c r="E131" s="236" t="s">
        <v>93</v>
      </c>
      <c r="F131" s="137" t="s">
        <v>14</v>
      </c>
      <c r="G131" s="491" t="s">
        <v>2</v>
      </c>
      <c r="H131" s="498" t="s">
        <v>45</v>
      </c>
      <c r="I131" s="495" t="s">
        <v>363</v>
      </c>
      <c r="J131" s="475"/>
      <c r="K131" s="513" t="s">
        <v>1158</v>
      </c>
      <c r="L131" s="499">
        <v>22</v>
      </c>
      <c r="M131" s="524" t="s">
        <v>1157</v>
      </c>
      <c r="N131" s="498" t="s">
        <v>889</v>
      </c>
      <c r="O131" s="498"/>
      <c r="P131"/>
      <c r="Q131"/>
      <c r="R131"/>
      <c r="S131"/>
      <c r="T131"/>
      <c r="U131"/>
      <c r="V131"/>
      <c r="W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5" customFormat="1" ht="21" hidden="1" customHeight="1">
      <c r="A132" s="136">
        <v>126</v>
      </c>
      <c r="B132" s="243" t="str">
        <f t="shared" si="1"/>
        <v>20251BS6002K20.23</v>
      </c>
      <c r="C132" s="546" t="s">
        <v>1555</v>
      </c>
      <c r="D132" s="520" t="str">
        <f>VLOOKUP(E132,KHĐT_HKI_K20!$G$5:$AC$927,23,0)</f>
        <v>BS6002</v>
      </c>
      <c r="E132" s="236" t="s">
        <v>93</v>
      </c>
      <c r="F132" s="137" t="s">
        <v>95</v>
      </c>
      <c r="G132" s="491" t="s">
        <v>0</v>
      </c>
      <c r="H132" s="498" t="s">
        <v>88</v>
      </c>
      <c r="I132" s="495" t="s">
        <v>364</v>
      </c>
      <c r="J132" s="502"/>
      <c r="K132" s="502"/>
      <c r="L132" s="499">
        <v>23</v>
      </c>
      <c r="M132" s="243" t="str">
        <f>VLOOKUP(I132,'Phan ca HK1-2025'!$B$4:$G$134,6,0)</f>
        <v>15/09/2025</v>
      </c>
      <c r="N132" s="498"/>
      <c r="O132" s="498"/>
      <c r="P132"/>
      <c r="Q132"/>
      <c r="R132"/>
      <c r="S132"/>
      <c r="T132"/>
      <c r="U132"/>
      <c r="V132"/>
      <c r="W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6" s="5" customFormat="1" ht="21" hidden="1" customHeight="1">
      <c r="A133" s="136">
        <v>127</v>
      </c>
      <c r="B133" s="243" t="str">
        <f t="shared" si="1"/>
        <v>20251BS6002K20.24</v>
      </c>
      <c r="C133" s="546" t="s">
        <v>1558</v>
      </c>
      <c r="D133" s="520" t="str">
        <f>VLOOKUP(E133,KHĐT_HKI_K20!$G$5:$AC$927,23,0)</f>
        <v>BS6002</v>
      </c>
      <c r="E133" s="236" t="s">
        <v>93</v>
      </c>
      <c r="F133" s="137" t="s">
        <v>14</v>
      </c>
      <c r="G133" s="491" t="s">
        <v>0</v>
      </c>
      <c r="H133" s="498" t="s">
        <v>88</v>
      </c>
      <c r="I133" s="495" t="s">
        <v>365</v>
      </c>
      <c r="J133" s="502"/>
      <c r="K133" s="502"/>
      <c r="L133" s="499">
        <v>24</v>
      </c>
      <c r="M133" s="243" t="str">
        <f>VLOOKUP(I133,'Phan ca HK1-2025'!$B$4:$G$134,6,0)</f>
        <v>15/09/2025</v>
      </c>
      <c r="N133" s="498"/>
      <c r="O133" s="498"/>
      <c r="P133"/>
      <c r="Q133"/>
      <c r="R133"/>
      <c r="S133"/>
      <c r="T133"/>
      <c r="U133"/>
      <c r="V133"/>
      <c r="W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6" s="5" customFormat="1" ht="21" hidden="1" customHeight="1">
      <c r="A134" s="136">
        <v>128</v>
      </c>
      <c r="B134" s="243" t="str">
        <f t="shared" si="1"/>
        <v>20251BS6002K20.25</v>
      </c>
      <c r="C134" s="546" t="s">
        <v>1561</v>
      </c>
      <c r="D134" s="520" t="str">
        <f>VLOOKUP(E134,KHĐT_HKI_K20!$G$5:$AC$927,23,0)</f>
        <v>BS6002</v>
      </c>
      <c r="E134" s="236" t="s">
        <v>93</v>
      </c>
      <c r="F134" s="137" t="s">
        <v>14</v>
      </c>
      <c r="G134" s="491" t="s">
        <v>5</v>
      </c>
      <c r="H134" s="513" t="s">
        <v>56</v>
      </c>
      <c r="I134" s="495" t="s">
        <v>366</v>
      </c>
      <c r="J134" s="502"/>
      <c r="K134" s="502"/>
      <c r="L134" s="499">
        <v>25</v>
      </c>
      <c r="M134" s="243" t="str">
        <f>VLOOKUP(I134,'Phan ca HK1-2025'!$B$4:$G$134,6,0)</f>
        <v>15/09/2025</v>
      </c>
      <c r="N134" s="498" t="s">
        <v>906</v>
      </c>
      <c r="O134" s="498"/>
      <c r="P134"/>
      <c r="Q134"/>
      <c r="R134"/>
      <c r="S134"/>
      <c r="T134"/>
      <c r="U134"/>
      <c r="V134"/>
      <c r="W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ht="21" hidden="1" customHeight="1">
      <c r="A135" s="136">
        <v>129</v>
      </c>
      <c r="B135" s="243" t="str">
        <f t="shared" ref="B135:B198" si="2">CONCATENATE(20251,$D135,"K20.",$L135)</f>
        <v>20251BS6002K20.26</v>
      </c>
      <c r="C135" s="546" t="s">
        <v>1564</v>
      </c>
      <c r="D135" s="520" t="str">
        <f>VLOOKUP(E135,KHĐT_HKI_K20!$G$5:$AC$927,23,0)</f>
        <v>BS6002</v>
      </c>
      <c r="E135" s="236" t="s">
        <v>93</v>
      </c>
      <c r="F135" s="137" t="s">
        <v>14</v>
      </c>
      <c r="G135" s="491" t="s">
        <v>3</v>
      </c>
      <c r="H135" s="498" t="s">
        <v>46</v>
      </c>
      <c r="I135" s="495" t="s">
        <v>371</v>
      </c>
      <c r="J135" s="475"/>
      <c r="K135" s="475"/>
      <c r="L135" s="499">
        <v>26</v>
      </c>
      <c r="M135" s="243" t="str">
        <f>VLOOKUP(I135,'Phan ca HK1-2025'!$B$4:$G$134,6,0)</f>
        <v>15/09/2025</v>
      </c>
      <c r="N135" s="498"/>
      <c r="O135" s="498"/>
    </row>
    <row r="136" spans="1:56" ht="21" hidden="1" customHeight="1">
      <c r="A136" s="136">
        <v>130</v>
      </c>
      <c r="B136" s="243" t="str">
        <f t="shared" si="2"/>
        <v>20251BS6002K20.27</v>
      </c>
      <c r="C136" s="546" t="s">
        <v>1567</v>
      </c>
      <c r="D136" s="520" t="str">
        <f>VLOOKUP(E136,KHĐT_HKI_K20!$G$5:$AC$927,23,0)</f>
        <v>BS6002</v>
      </c>
      <c r="E136" s="236" t="s">
        <v>93</v>
      </c>
      <c r="F136" s="137" t="s">
        <v>95</v>
      </c>
      <c r="G136" s="491" t="s">
        <v>3</v>
      </c>
      <c r="H136" s="498" t="s">
        <v>46</v>
      </c>
      <c r="I136" s="495" t="s">
        <v>372</v>
      </c>
      <c r="J136" s="475"/>
      <c r="K136" s="475"/>
      <c r="L136" s="499">
        <v>27</v>
      </c>
      <c r="M136" s="243" t="str">
        <f>VLOOKUP(I136,'Phan ca HK1-2025'!$B$4:$G$134,6,0)</f>
        <v>15/09/2025</v>
      </c>
      <c r="N136" s="498"/>
      <c r="O136" s="498"/>
    </row>
    <row r="137" spans="1:56" ht="21" hidden="1" customHeight="1">
      <c r="A137" s="136">
        <v>131</v>
      </c>
      <c r="B137" s="243" t="str">
        <f t="shared" si="2"/>
        <v>20251BS6002K20.28</v>
      </c>
      <c r="C137" s="546" t="s">
        <v>1570</v>
      </c>
      <c r="D137" s="520" t="str">
        <f>VLOOKUP(E137,KHĐT_HKI_K20!$G$5:$AC$927,23,0)</f>
        <v>BS6002</v>
      </c>
      <c r="E137" s="236" t="s">
        <v>93</v>
      </c>
      <c r="F137" s="137" t="s">
        <v>14</v>
      </c>
      <c r="G137" s="491" t="s">
        <v>3</v>
      </c>
      <c r="H137" s="498" t="s">
        <v>46</v>
      </c>
      <c r="I137" s="495" t="s">
        <v>373</v>
      </c>
      <c r="J137" s="475"/>
      <c r="K137" s="513" t="s">
        <v>1158</v>
      </c>
      <c r="L137" s="499">
        <v>28</v>
      </c>
      <c r="M137" s="524" t="s">
        <v>1157</v>
      </c>
      <c r="N137" s="498" t="s">
        <v>933</v>
      </c>
      <c r="O137" s="498"/>
    </row>
    <row r="138" spans="1:56" ht="21" hidden="1" customHeight="1">
      <c r="A138" s="136">
        <v>132</v>
      </c>
      <c r="B138" s="243" t="str">
        <f t="shared" si="2"/>
        <v>20251BS6002K20.29</v>
      </c>
      <c r="C138" s="546" t="s">
        <v>1573</v>
      </c>
      <c r="D138" s="520" t="str">
        <f>VLOOKUP(E138,KHĐT_HKI_K20!$G$5:$AC$927,23,0)</f>
        <v>BS6002</v>
      </c>
      <c r="E138" s="236" t="s">
        <v>93</v>
      </c>
      <c r="F138" s="137" t="s">
        <v>95</v>
      </c>
      <c r="G138" s="491" t="s">
        <v>3</v>
      </c>
      <c r="H138" s="498" t="s">
        <v>46</v>
      </c>
      <c r="I138" s="495" t="s">
        <v>374</v>
      </c>
      <c r="J138" s="475"/>
      <c r="K138" s="513" t="s">
        <v>1158</v>
      </c>
      <c r="L138" s="499">
        <v>29</v>
      </c>
      <c r="M138" s="524" t="s">
        <v>1157</v>
      </c>
      <c r="N138" s="498" t="s">
        <v>934</v>
      </c>
      <c r="O138" s="498"/>
    </row>
    <row r="139" spans="1:56" ht="21" hidden="1" customHeight="1">
      <c r="A139" s="136">
        <v>133</v>
      </c>
      <c r="B139" s="243" t="str">
        <f t="shared" si="2"/>
        <v>20251BS6002K20.30</v>
      </c>
      <c r="C139" s="546" t="s">
        <v>1576</v>
      </c>
      <c r="D139" s="520" t="str">
        <f>VLOOKUP(E139,KHĐT_HKI_K20!$G$5:$AC$927,23,0)</f>
        <v>BS6002</v>
      </c>
      <c r="E139" s="236" t="s">
        <v>93</v>
      </c>
      <c r="F139" s="137" t="s">
        <v>14</v>
      </c>
      <c r="G139" s="491" t="s">
        <v>0</v>
      </c>
      <c r="H139" s="498" t="s">
        <v>49</v>
      </c>
      <c r="I139" s="495" t="s">
        <v>375</v>
      </c>
      <c r="J139" s="502"/>
      <c r="K139" s="502"/>
      <c r="L139" s="499">
        <v>30</v>
      </c>
      <c r="M139" s="243" t="str">
        <f>VLOOKUP(I139,'Phan ca HK1-2025'!$B$4:$G$134,6,0)</f>
        <v>15/09/2025</v>
      </c>
      <c r="N139" s="498"/>
      <c r="O139" s="498"/>
      <c r="Y139" s="5"/>
    </row>
    <row r="140" spans="1:56" ht="21" hidden="1" customHeight="1">
      <c r="A140" s="136">
        <v>134</v>
      </c>
      <c r="B140" s="243" t="str">
        <f t="shared" si="2"/>
        <v>20251BS6002K20.31</v>
      </c>
      <c r="C140" s="546" t="s">
        <v>1579</v>
      </c>
      <c r="D140" s="520" t="str">
        <f>VLOOKUP(E140,KHĐT_HKI_K20!$G$5:$AC$927,23,0)</f>
        <v>BS6002</v>
      </c>
      <c r="E140" s="236" t="s">
        <v>93</v>
      </c>
      <c r="F140" s="137" t="s">
        <v>95</v>
      </c>
      <c r="G140" s="491" t="s">
        <v>0</v>
      </c>
      <c r="H140" s="498" t="s">
        <v>49</v>
      </c>
      <c r="I140" s="495" t="s">
        <v>376</v>
      </c>
      <c r="J140" s="502"/>
      <c r="K140" s="502"/>
      <c r="L140" s="499">
        <v>31</v>
      </c>
      <c r="M140" s="243" t="str">
        <f>VLOOKUP(I140,'Phan ca HK1-2025'!$B$4:$G$134,6,0)</f>
        <v>15/09/2025</v>
      </c>
      <c r="N140" s="498"/>
      <c r="O140" s="498"/>
      <c r="Y140" s="5"/>
    </row>
    <row r="141" spans="1:56" s="5" customFormat="1" ht="21" hidden="1" customHeight="1">
      <c r="A141" s="136">
        <v>135</v>
      </c>
      <c r="B141" s="243" t="str">
        <f t="shared" si="2"/>
        <v>20251BS6002K20.32</v>
      </c>
      <c r="C141" s="546" t="s">
        <v>1582</v>
      </c>
      <c r="D141" s="520" t="str">
        <f>VLOOKUP(E141,KHĐT_HKI_K20!$G$5:$AC$927,23,0)</f>
        <v>BS6002</v>
      </c>
      <c r="E141" s="236" t="s">
        <v>93</v>
      </c>
      <c r="F141" s="137" t="s">
        <v>14</v>
      </c>
      <c r="G141" s="491" t="s">
        <v>0</v>
      </c>
      <c r="H141" s="498" t="s">
        <v>49</v>
      </c>
      <c r="I141" s="495" t="s">
        <v>377</v>
      </c>
      <c r="J141" s="502"/>
      <c r="K141" s="513" t="s">
        <v>1158</v>
      </c>
      <c r="L141" s="499">
        <v>32</v>
      </c>
      <c r="M141" s="524" t="s">
        <v>1157</v>
      </c>
      <c r="N141" s="498" t="s">
        <v>946</v>
      </c>
      <c r="O141" s="498"/>
      <c r="P141"/>
      <c r="Q141"/>
      <c r="R141"/>
      <c r="S141"/>
      <c r="T141"/>
      <c r="U141"/>
      <c r="V141"/>
      <c r="W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5" customFormat="1" ht="21" hidden="1" customHeight="1">
      <c r="A142" s="136">
        <v>136</v>
      </c>
      <c r="B142" s="243" t="str">
        <f t="shared" si="2"/>
        <v>20251BS6002K20.33</v>
      </c>
      <c r="C142" s="546" t="s">
        <v>1585</v>
      </c>
      <c r="D142" s="520" t="str">
        <f>VLOOKUP(E142,KHĐT_HKI_K20!$G$5:$AC$927,23,0)</f>
        <v>BS6002</v>
      </c>
      <c r="E142" s="236" t="s">
        <v>93</v>
      </c>
      <c r="F142" s="137" t="s">
        <v>95</v>
      </c>
      <c r="G142" s="491" t="s">
        <v>0</v>
      </c>
      <c r="H142" s="498" t="s">
        <v>49</v>
      </c>
      <c r="I142" s="495" t="s">
        <v>378</v>
      </c>
      <c r="J142" s="475"/>
      <c r="K142" s="513" t="s">
        <v>1158</v>
      </c>
      <c r="L142" s="499">
        <v>33</v>
      </c>
      <c r="M142" s="524" t="s">
        <v>1157</v>
      </c>
      <c r="N142" s="498" t="s">
        <v>947</v>
      </c>
      <c r="O142" s="498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5" customFormat="1" ht="21" hidden="1" customHeight="1">
      <c r="A143" s="136">
        <v>137</v>
      </c>
      <c r="B143" s="243" t="str">
        <f t="shared" si="2"/>
        <v>20251BS6002K20.34</v>
      </c>
      <c r="C143" s="546" t="s">
        <v>1588</v>
      </c>
      <c r="D143" s="520" t="str">
        <f>VLOOKUP(E143,KHĐT_HKI_K20!$G$5:$AC$927,23,0)</f>
        <v>BS6002</v>
      </c>
      <c r="E143" s="236" t="s">
        <v>93</v>
      </c>
      <c r="F143" s="137" t="s">
        <v>14</v>
      </c>
      <c r="G143" s="491" t="s">
        <v>3</v>
      </c>
      <c r="H143" s="498" t="s">
        <v>51</v>
      </c>
      <c r="I143" s="495" t="s">
        <v>367</v>
      </c>
      <c r="J143" s="475"/>
      <c r="K143" s="475"/>
      <c r="L143" s="499">
        <v>34</v>
      </c>
      <c r="M143" s="243" t="str">
        <f>VLOOKUP(I143,'Phan ca HK1-2025'!$B$4:$G$134,6,0)</f>
        <v>15/09/2025</v>
      </c>
      <c r="N143" s="498"/>
      <c r="O143" s="498"/>
      <c r="P143"/>
      <c r="Q143"/>
      <c r="R143"/>
      <c r="S143"/>
      <c r="T143"/>
      <c r="U143"/>
      <c r="V143"/>
      <c r="W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5" customFormat="1" ht="21" hidden="1" customHeight="1">
      <c r="A144" s="136">
        <v>138</v>
      </c>
      <c r="B144" s="243" t="str">
        <f t="shared" si="2"/>
        <v>20251BS6002K20.35</v>
      </c>
      <c r="C144" s="546" t="s">
        <v>1591</v>
      </c>
      <c r="D144" s="520" t="str">
        <f>VLOOKUP(E144,KHĐT_HKI_K20!$G$5:$AC$927,23,0)</f>
        <v>BS6002</v>
      </c>
      <c r="E144" s="236" t="s">
        <v>93</v>
      </c>
      <c r="F144" s="137" t="s">
        <v>95</v>
      </c>
      <c r="G144" s="491" t="s">
        <v>3</v>
      </c>
      <c r="H144" s="498" t="s">
        <v>37</v>
      </c>
      <c r="I144" s="495" t="s">
        <v>368</v>
      </c>
      <c r="J144" s="475"/>
      <c r="K144" s="475"/>
      <c r="L144" s="499">
        <v>35</v>
      </c>
      <c r="M144" s="243" t="str">
        <f>VLOOKUP(I144,'Phan ca HK1-2025'!$B$4:$G$134,6,0)</f>
        <v>15/09/2025</v>
      </c>
      <c r="N144" s="498"/>
      <c r="O144" s="498"/>
      <c r="P144"/>
      <c r="Q144"/>
      <c r="R144"/>
      <c r="S144"/>
      <c r="T144"/>
      <c r="U144"/>
      <c r="V144"/>
      <c r="W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5" customFormat="1" ht="21" hidden="1" customHeight="1">
      <c r="A145" s="136">
        <v>139</v>
      </c>
      <c r="B145" s="243" t="str">
        <f t="shared" si="2"/>
        <v>20251BS6002K20.36</v>
      </c>
      <c r="C145" s="546" t="s">
        <v>1594</v>
      </c>
      <c r="D145" s="520" t="str">
        <f>VLOOKUP(E145,KHĐT_HKI_K20!$G$5:$AC$927,23,0)</f>
        <v>BS6002</v>
      </c>
      <c r="E145" s="236" t="s">
        <v>93</v>
      </c>
      <c r="F145" s="137" t="s">
        <v>14</v>
      </c>
      <c r="G145" s="491" t="s">
        <v>3</v>
      </c>
      <c r="H145" s="498" t="s">
        <v>51</v>
      </c>
      <c r="I145" s="495" t="s">
        <v>369</v>
      </c>
      <c r="J145" s="475"/>
      <c r="K145" s="513" t="s">
        <v>1158</v>
      </c>
      <c r="L145" s="499">
        <v>36</v>
      </c>
      <c r="M145" s="524" t="s">
        <v>1157</v>
      </c>
      <c r="N145" s="498" t="s">
        <v>916</v>
      </c>
      <c r="O145" s="498"/>
      <c r="P145"/>
      <c r="Q145"/>
      <c r="R145"/>
      <c r="S145"/>
      <c r="T145"/>
      <c r="U145"/>
      <c r="V145"/>
      <c r="W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5" customFormat="1" ht="21" hidden="1" customHeight="1">
      <c r="A146" s="136">
        <v>140</v>
      </c>
      <c r="B146" s="243" t="str">
        <f t="shared" si="2"/>
        <v>20251BS6002K20.37</v>
      </c>
      <c r="C146" s="546" t="s">
        <v>1597</v>
      </c>
      <c r="D146" s="520" t="str">
        <f>VLOOKUP(E146,KHĐT_HKI_K20!$G$5:$AC$927,23,0)</f>
        <v>BS6002</v>
      </c>
      <c r="E146" s="236" t="s">
        <v>93</v>
      </c>
      <c r="F146" s="137" t="s">
        <v>95</v>
      </c>
      <c r="G146" s="491" t="s">
        <v>3</v>
      </c>
      <c r="H146" s="498" t="s">
        <v>37</v>
      </c>
      <c r="I146" s="495" t="s">
        <v>370</v>
      </c>
      <c r="J146" s="475"/>
      <c r="K146" s="513" t="s">
        <v>1158</v>
      </c>
      <c r="L146" s="499">
        <v>37</v>
      </c>
      <c r="M146" s="524" t="s">
        <v>1157</v>
      </c>
      <c r="N146" s="498" t="s">
        <v>917</v>
      </c>
      <c r="O146" s="498"/>
      <c r="P146"/>
      <c r="Q146"/>
      <c r="R146"/>
      <c r="S146"/>
      <c r="T146"/>
      <c r="U146"/>
      <c r="V146"/>
      <c r="W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5" customFormat="1" ht="21" hidden="1" customHeight="1">
      <c r="A147" s="136">
        <v>141</v>
      </c>
      <c r="B147" s="243" t="str">
        <f t="shared" si="2"/>
        <v>20251BS6002K20.38</v>
      </c>
      <c r="C147" s="546" t="s">
        <v>1600</v>
      </c>
      <c r="D147" s="520" t="str">
        <f>VLOOKUP(E147,KHĐT_HKI_K20!$G$5:$AC$927,23,0)</f>
        <v>BS6002</v>
      </c>
      <c r="E147" s="236" t="s">
        <v>93</v>
      </c>
      <c r="F147" s="137" t="s">
        <v>95</v>
      </c>
      <c r="G147" s="491" t="s">
        <v>5</v>
      </c>
      <c r="H147" s="243" t="str">
        <f>VLOOKUP(I147,'Phan ca HK1-2025'!$B$4:$I$134,8,0)</f>
        <v>B8-401</v>
      </c>
      <c r="I147" s="495" t="s">
        <v>331</v>
      </c>
      <c r="J147" s="475"/>
      <c r="K147" s="475"/>
      <c r="L147" s="499">
        <v>38</v>
      </c>
      <c r="M147" s="243" t="str">
        <f>VLOOKUP(I147,'Phan ca HK1-2025'!$B$4:$G$134,6,0)</f>
        <v>15/09/2025</v>
      </c>
      <c r="N147" s="498"/>
      <c r="O147" s="498"/>
      <c r="P147"/>
      <c r="Q147"/>
      <c r="R147"/>
      <c r="S147"/>
      <c r="T147"/>
      <c r="U147"/>
      <c r="V147"/>
      <c r="W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5" customFormat="1" ht="21" hidden="1" customHeight="1">
      <c r="A148" s="136">
        <v>142</v>
      </c>
      <c r="B148" s="243" t="str">
        <f t="shared" si="2"/>
        <v>20251BS6002K20.39</v>
      </c>
      <c r="C148" s="546" t="s">
        <v>1603</v>
      </c>
      <c r="D148" s="520" t="str">
        <f>VLOOKUP(E148,KHĐT_HKI_K20!$G$5:$AC$927,23,0)</f>
        <v>BS6002</v>
      </c>
      <c r="E148" s="236" t="s">
        <v>93</v>
      </c>
      <c r="F148" s="137" t="s">
        <v>14</v>
      </c>
      <c r="G148" s="491" t="s">
        <v>5</v>
      </c>
      <c r="H148" s="243" t="str">
        <f>VLOOKUP(I148,'Phan ca HK1-2025'!$B$4:$I$134,8,0)</f>
        <v>B2-501</v>
      </c>
      <c r="I148" s="495" t="s">
        <v>332</v>
      </c>
      <c r="J148" s="475"/>
      <c r="K148" s="475"/>
      <c r="L148" s="499">
        <v>39</v>
      </c>
      <c r="M148" s="243" t="str">
        <f>VLOOKUP(I148,'Phan ca HK1-2025'!$B$4:$G$134,6,0)</f>
        <v>15/09/2025</v>
      </c>
      <c r="N148" s="498"/>
      <c r="O148" s="498"/>
      <c r="P148"/>
      <c r="Q148"/>
      <c r="R148"/>
      <c r="S148"/>
      <c r="T148"/>
      <c r="U148"/>
      <c r="V148"/>
      <c r="W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5" customFormat="1" ht="21" hidden="1" customHeight="1">
      <c r="A149" s="136">
        <v>143</v>
      </c>
      <c r="B149" s="243" t="str">
        <f t="shared" si="2"/>
        <v>20251BS6002K20.40</v>
      </c>
      <c r="C149" s="546" t="s">
        <v>1606</v>
      </c>
      <c r="D149" s="520" t="str">
        <f>VLOOKUP(E149,KHĐT_HKI_K20!$G$5:$AC$927,23,0)</f>
        <v>BS6002</v>
      </c>
      <c r="E149" s="236" t="s">
        <v>93</v>
      </c>
      <c r="F149" s="137" t="s">
        <v>95</v>
      </c>
      <c r="G149" s="491" t="s">
        <v>2</v>
      </c>
      <c r="H149" s="243" t="str">
        <f>VLOOKUP(I149,'Phan ca HK1-2025'!$B$4:$I$134,8,0)</f>
        <v>B4-502</v>
      </c>
      <c r="I149" s="495" t="s">
        <v>333</v>
      </c>
      <c r="J149" s="475"/>
      <c r="K149" s="475"/>
      <c r="L149" s="499">
        <v>40</v>
      </c>
      <c r="M149" s="243" t="str">
        <f>VLOOKUP(I149,'Phan ca HK1-2025'!$B$4:$G$134,6,0)</f>
        <v>15/09/2025</v>
      </c>
      <c r="N149" s="498"/>
      <c r="O149" s="498"/>
      <c r="P149"/>
      <c r="Q149"/>
      <c r="R149"/>
      <c r="S149"/>
      <c r="T149"/>
      <c r="U149"/>
      <c r="V149"/>
      <c r="W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5" customFormat="1" ht="21" hidden="1" customHeight="1">
      <c r="A150" s="136">
        <v>144</v>
      </c>
      <c r="B150" s="243" t="str">
        <f t="shared" si="2"/>
        <v>20251BS6002K20.41</v>
      </c>
      <c r="C150" s="546" t="s">
        <v>1609</v>
      </c>
      <c r="D150" s="520" t="str">
        <f>VLOOKUP(E150,KHĐT_HKI_K20!$G$5:$AC$927,23,0)</f>
        <v>BS6002</v>
      </c>
      <c r="E150" s="236" t="s">
        <v>93</v>
      </c>
      <c r="F150" s="137" t="s">
        <v>95</v>
      </c>
      <c r="G150" s="491" t="s">
        <v>0</v>
      </c>
      <c r="H150" s="498" t="s">
        <v>35</v>
      </c>
      <c r="I150" s="495" t="s">
        <v>179</v>
      </c>
      <c r="J150" s="475"/>
      <c r="K150" s="513" t="s">
        <v>1158</v>
      </c>
      <c r="L150" s="499">
        <v>41</v>
      </c>
      <c r="M150" s="524" t="s">
        <v>1157</v>
      </c>
      <c r="N150" s="498" t="s">
        <v>830</v>
      </c>
      <c r="O150" s="498"/>
      <c r="P150"/>
      <c r="Q150"/>
      <c r="R150"/>
      <c r="S150"/>
      <c r="T150"/>
      <c r="U150"/>
      <c r="V150"/>
      <c r="W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5" customFormat="1" ht="21" hidden="1" customHeight="1">
      <c r="A151" s="136">
        <v>145</v>
      </c>
      <c r="B151" s="243" t="str">
        <f t="shared" si="2"/>
        <v>20251BS6002K20.42</v>
      </c>
      <c r="C151" s="546" t="s">
        <v>1612</v>
      </c>
      <c r="D151" s="520" t="str">
        <f>VLOOKUP(E151,KHĐT_HKI_K20!$G$5:$AC$927,23,0)</f>
        <v>BS6002</v>
      </c>
      <c r="E151" s="236" t="s">
        <v>93</v>
      </c>
      <c r="F151" s="137" t="s">
        <v>95</v>
      </c>
      <c r="G151" s="491" t="s">
        <v>5</v>
      </c>
      <c r="H151" s="498" t="s">
        <v>38</v>
      </c>
      <c r="I151" s="495" t="s">
        <v>379</v>
      </c>
      <c r="J151" s="475"/>
      <c r="K151" s="475"/>
      <c r="L151" s="499">
        <v>42</v>
      </c>
      <c r="M151" s="243" t="str">
        <f>VLOOKUP(I151,'Phan ca HK1-2025'!$B$4:$G$134,6,0)</f>
        <v>15/09/2025</v>
      </c>
      <c r="N151" s="498"/>
      <c r="O151" s="498"/>
      <c r="P151"/>
      <c r="Q151"/>
      <c r="R151"/>
      <c r="S151"/>
      <c r="T151"/>
      <c r="U151"/>
      <c r="V151"/>
      <c r="W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5" customFormat="1" ht="21" hidden="1" customHeight="1">
      <c r="A152" s="136">
        <v>146</v>
      </c>
      <c r="B152" s="243" t="str">
        <f t="shared" si="2"/>
        <v>20251BS6002K20.43</v>
      </c>
      <c r="C152" s="546" t="s">
        <v>1615</v>
      </c>
      <c r="D152" s="520" t="str">
        <f>VLOOKUP(E152,KHĐT_HKI_K20!$G$5:$AC$927,23,0)</f>
        <v>BS6002</v>
      </c>
      <c r="E152" s="236" t="s">
        <v>93</v>
      </c>
      <c r="F152" s="137" t="s">
        <v>14</v>
      </c>
      <c r="G152" s="491" t="s">
        <v>5</v>
      </c>
      <c r="H152" s="498" t="s">
        <v>38</v>
      </c>
      <c r="I152" s="495" t="s">
        <v>380</v>
      </c>
      <c r="J152" s="475"/>
      <c r="K152" s="513" t="s">
        <v>1158</v>
      </c>
      <c r="L152" s="499">
        <v>43</v>
      </c>
      <c r="M152" s="524" t="s">
        <v>1157</v>
      </c>
      <c r="N152" s="498" t="s">
        <v>954</v>
      </c>
      <c r="O152" s="498"/>
      <c r="P152"/>
      <c r="Q152"/>
      <c r="R152"/>
      <c r="S152"/>
      <c r="T152"/>
      <c r="U152"/>
      <c r="V152"/>
      <c r="W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5" customFormat="1" ht="21" hidden="1" customHeight="1">
      <c r="A153" s="136">
        <v>147</v>
      </c>
      <c r="B153" s="243" t="str">
        <f t="shared" si="2"/>
        <v>20251BS6002K20.44</v>
      </c>
      <c r="C153" s="546" t="s">
        <v>1618</v>
      </c>
      <c r="D153" s="520" t="str">
        <f>VLOOKUP(E153,KHĐT_HKI_K20!$G$5:$AC$927,23,0)</f>
        <v>BS6002</v>
      </c>
      <c r="E153" s="236" t="s">
        <v>93</v>
      </c>
      <c r="F153" s="137" t="s">
        <v>14</v>
      </c>
      <c r="G153" s="491" t="s">
        <v>0</v>
      </c>
      <c r="H153" s="243" t="str">
        <f>VLOOKUP(I153,'Phan ca HK1-2025'!$B$4:$I$134,8,0)</f>
        <v>B4-502</v>
      </c>
      <c r="I153" s="495" t="s">
        <v>336</v>
      </c>
      <c r="J153" s="502"/>
      <c r="K153" s="502"/>
      <c r="L153" s="499">
        <v>44</v>
      </c>
      <c r="M153" s="243" t="str">
        <f>VLOOKUP(I153,'Phan ca HK1-2025'!$B$4:$G$134,6,0)</f>
        <v>15/09/2025</v>
      </c>
      <c r="N153" s="498"/>
      <c r="O153" s="498"/>
      <c r="P153"/>
      <c r="Q153"/>
      <c r="R153"/>
      <c r="S153"/>
      <c r="T153"/>
      <c r="U153"/>
      <c r="V153"/>
      <c r="W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5" customFormat="1" ht="21" hidden="1" customHeight="1">
      <c r="A154" s="136">
        <v>148</v>
      </c>
      <c r="B154" s="243" t="str">
        <f t="shared" si="2"/>
        <v>20251BS6002K20.45</v>
      </c>
      <c r="C154" s="546" t="s">
        <v>1621</v>
      </c>
      <c r="D154" s="520" t="str">
        <f>VLOOKUP(E154,KHĐT_HKI_K20!$G$5:$AC$927,23,0)</f>
        <v>BS6002</v>
      </c>
      <c r="E154" s="236" t="s">
        <v>93</v>
      </c>
      <c r="F154" s="137" t="s">
        <v>95</v>
      </c>
      <c r="G154" s="491" t="s">
        <v>4</v>
      </c>
      <c r="H154" s="498" t="s">
        <v>50</v>
      </c>
      <c r="I154" s="495" t="s">
        <v>132</v>
      </c>
      <c r="J154" s="475"/>
      <c r="K154" s="475"/>
      <c r="L154" s="499">
        <v>45</v>
      </c>
      <c r="M154" s="243" t="str">
        <f>VLOOKUP(I154,'Phan ca HK1-2025'!$B$4:$G$134,6,0)</f>
        <v>15/09/2025</v>
      </c>
      <c r="N154" s="498"/>
      <c r="O154" s="498"/>
      <c r="P154"/>
      <c r="Q154"/>
      <c r="R154"/>
      <c r="S154"/>
      <c r="T154"/>
      <c r="U154"/>
      <c r="V154"/>
      <c r="W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5" customFormat="1" ht="21" hidden="1" customHeight="1">
      <c r="A155" s="136">
        <v>149</v>
      </c>
      <c r="B155" s="243" t="str">
        <f t="shared" si="2"/>
        <v>20251BS6002K20.46</v>
      </c>
      <c r="C155" s="546" t="s">
        <v>1624</v>
      </c>
      <c r="D155" s="520" t="str">
        <f>VLOOKUP(E155,KHĐT_HKI_K20!$G$5:$AC$927,23,0)</f>
        <v>BS6002</v>
      </c>
      <c r="E155" s="236" t="s">
        <v>93</v>
      </c>
      <c r="F155" s="137" t="s">
        <v>14</v>
      </c>
      <c r="G155" s="491" t="s">
        <v>4</v>
      </c>
      <c r="H155" s="498" t="s">
        <v>37</v>
      </c>
      <c r="I155" s="495" t="s">
        <v>133</v>
      </c>
      <c r="J155" s="475"/>
      <c r="K155" s="475"/>
      <c r="L155" s="499">
        <v>46</v>
      </c>
      <c r="M155" s="243" t="str">
        <f>VLOOKUP(I155,'Phan ca HK1-2025'!$B$4:$G$134,6,0)</f>
        <v>15/09/2025</v>
      </c>
      <c r="N155" s="498"/>
      <c r="O155" s="498"/>
      <c r="P155"/>
      <c r="Q155"/>
      <c r="R155"/>
      <c r="S155"/>
      <c r="T155"/>
      <c r="U155"/>
      <c r="V155"/>
      <c r="W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5" customFormat="1" ht="21" hidden="1" customHeight="1">
      <c r="A156" s="136">
        <v>150</v>
      </c>
      <c r="B156" s="243" t="str">
        <f t="shared" si="2"/>
        <v>20251BS6002K20.47</v>
      </c>
      <c r="C156" s="546" t="s">
        <v>1627</v>
      </c>
      <c r="D156" s="520" t="str">
        <f>VLOOKUP(E156,KHĐT_HKI_K20!$G$5:$AC$927,23,0)</f>
        <v>BS6002</v>
      </c>
      <c r="E156" s="236" t="s">
        <v>93</v>
      </c>
      <c r="F156" s="137" t="s">
        <v>14</v>
      </c>
      <c r="G156" s="491" t="s">
        <v>1</v>
      </c>
      <c r="H156" s="243" t="str">
        <f>VLOOKUP(I156,'Phan ca HK1-2025'!$B$4:$I$134,8,0)</f>
        <v>C2-302</v>
      </c>
      <c r="I156" s="495" t="s">
        <v>352</v>
      </c>
      <c r="J156" s="475"/>
      <c r="K156" s="475"/>
      <c r="L156" s="499">
        <v>47</v>
      </c>
      <c r="M156" s="243" t="str">
        <f>VLOOKUP(I156,'Phan ca HK1-2025'!$B$4:$G$134,6,0)</f>
        <v>15/09/2025</v>
      </c>
      <c r="N156" s="498"/>
      <c r="O156" s="498"/>
      <c r="P156"/>
      <c r="Q156"/>
      <c r="R156"/>
      <c r="S156"/>
      <c r="T156"/>
      <c r="U156"/>
      <c r="V156"/>
      <c r="W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5" customFormat="1" ht="21" hidden="1" customHeight="1">
      <c r="A157" s="136">
        <v>151</v>
      </c>
      <c r="B157" s="243" t="str">
        <f t="shared" si="2"/>
        <v>20251BS6002K20.48</v>
      </c>
      <c r="C157" s="546" t="s">
        <v>1630</v>
      </c>
      <c r="D157" s="520" t="str">
        <f>VLOOKUP(E157,KHĐT_HKI_K20!$G$5:$AC$927,23,0)</f>
        <v>BS6002</v>
      </c>
      <c r="E157" s="236" t="s">
        <v>93</v>
      </c>
      <c r="F157" s="137" t="s">
        <v>95</v>
      </c>
      <c r="G157" s="491" t="s">
        <v>1</v>
      </c>
      <c r="H157" s="243" t="str">
        <f>VLOOKUP(I157,'Phan ca HK1-2025'!$B$4:$I$134,8,0)</f>
        <v>C2-302</v>
      </c>
      <c r="I157" s="495" t="s">
        <v>353</v>
      </c>
      <c r="J157" s="475"/>
      <c r="K157" s="475"/>
      <c r="L157" s="499">
        <v>48</v>
      </c>
      <c r="M157" s="243" t="str">
        <f>VLOOKUP(I157,'Phan ca HK1-2025'!$B$4:$G$134,6,0)</f>
        <v>15/09/2025</v>
      </c>
      <c r="N157" s="498"/>
      <c r="O157" s="498"/>
      <c r="P157"/>
      <c r="Q157"/>
      <c r="R157"/>
      <c r="S157"/>
      <c r="T157"/>
      <c r="U157"/>
      <c r="V157"/>
      <c r="W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5" customFormat="1" ht="21" hidden="1" customHeight="1">
      <c r="A158" s="136">
        <v>152</v>
      </c>
      <c r="B158" s="243" t="str">
        <f t="shared" si="2"/>
        <v>20251BS6002K20.49</v>
      </c>
      <c r="C158" s="546" t="s">
        <v>1633</v>
      </c>
      <c r="D158" s="520" t="str">
        <f>VLOOKUP(E158,KHĐT_HKI_K20!$G$5:$AC$927,23,0)</f>
        <v>BS6002</v>
      </c>
      <c r="E158" s="236" t="s">
        <v>93</v>
      </c>
      <c r="F158" s="137" t="s">
        <v>14</v>
      </c>
      <c r="G158" s="491" t="s">
        <v>3</v>
      </c>
      <c r="H158" s="498" t="s">
        <v>45</v>
      </c>
      <c r="I158" s="495" t="s">
        <v>354</v>
      </c>
      <c r="J158" s="475"/>
      <c r="K158" s="475"/>
      <c r="L158" s="499">
        <v>49</v>
      </c>
      <c r="M158" s="243" t="str">
        <f>VLOOKUP(I158,'Phan ca HK1-2025'!$B$4:$G$134,6,0)</f>
        <v>15/09/2025</v>
      </c>
      <c r="N158" s="498"/>
      <c r="O158" s="498"/>
      <c r="P158"/>
      <c r="Q158"/>
      <c r="R158"/>
      <c r="S158"/>
      <c r="T158"/>
      <c r="U158"/>
      <c r="V158"/>
      <c r="W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5" customFormat="1" ht="21" hidden="1" customHeight="1">
      <c r="A159" s="136">
        <v>153</v>
      </c>
      <c r="B159" s="243" t="str">
        <f t="shared" si="2"/>
        <v>20251BS6002K20.50</v>
      </c>
      <c r="C159" s="546" t="s">
        <v>1636</v>
      </c>
      <c r="D159" s="520" t="str">
        <f>VLOOKUP(E159,KHĐT_HKI_K20!$G$5:$AC$927,23,0)</f>
        <v>BS6002</v>
      </c>
      <c r="E159" s="236" t="s">
        <v>93</v>
      </c>
      <c r="F159" s="137" t="s">
        <v>95</v>
      </c>
      <c r="G159" s="491" t="s">
        <v>3</v>
      </c>
      <c r="H159" s="498" t="s">
        <v>45</v>
      </c>
      <c r="I159" s="495" t="s">
        <v>355</v>
      </c>
      <c r="J159" s="475"/>
      <c r="K159" s="475"/>
      <c r="L159" s="499">
        <v>50</v>
      </c>
      <c r="M159" s="243" t="str">
        <f>VLOOKUP(I159,'Phan ca HK1-2025'!$B$4:$G$134,6,0)</f>
        <v>15/09/2025</v>
      </c>
      <c r="N159" s="498"/>
      <c r="O159" s="498"/>
      <c r="P159"/>
      <c r="Q159"/>
      <c r="R159"/>
      <c r="S159"/>
      <c r="T159"/>
      <c r="U159"/>
      <c r="V159"/>
      <c r="W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5" customFormat="1" ht="21" hidden="1" customHeight="1">
      <c r="A160" s="136">
        <v>154</v>
      </c>
      <c r="B160" s="243" t="str">
        <f t="shared" si="2"/>
        <v>20251BS6002K20.51</v>
      </c>
      <c r="C160" s="546" t="s">
        <v>1639</v>
      </c>
      <c r="D160" s="520" t="str">
        <f>VLOOKUP(E160,KHĐT_HKI_K20!$G$5:$AC$927,23,0)</f>
        <v>BS6002</v>
      </c>
      <c r="E160" s="236" t="s">
        <v>93</v>
      </c>
      <c r="F160" s="137" t="s">
        <v>14</v>
      </c>
      <c r="G160" s="491" t="s">
        <v>3</v>
      </c>
      <c r="H160" s="498" t="s">
        <v>45</v>
      </c>
      <c r="I160" s="495" t="s">
        <v>356</v>
      </c>
      <c r="J160" s="475"/>
      <c r="K160" s="513" t="s">
        <v>1158</v>
      </c>
      <c r="L160" s="499">
        <v>51</v>
      </c>
      <c r="M160" s="524" t="s">
        <v>1157</v>
      </c>
      <c r="N160" s="498" t="s">
        <v>865</v>
      </c>
      <c r="O160" s="498"/>
      <c r="P160"/>
      <c r="Q160"/>
      <c r="R160"/>
      <c r="S160"/>
      <c r="T160"/>
      <c r="U160"/>
      <c r="V160"/>
      <c r="W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5" customFormat="1" ht="21" hidden="1" customHeight="1">
      <c r="A161" s="136">
        <v>155</v>
      </c>
      <c r="B161" s="243" t="str">
        <f t="shared" si="2"/>
        <v>20251BS6002K20.52</v>
      </c>
      <c r="C161" s="546" t="s">
        <v>1642</v>
      </c>
      <c r="D161" s="520" t="str">
        <f>VLOOKUP(E161,KHĐT_HKI_K20!$G$5:$AC$927,23,0)</f>
        <v>BS6002</v>
      </c>
      <c r="E161" s="236" t="s">
        <v>93</v>
      </c>
      <c r="F161" s="137" t="s">
        <v>95</v>
      </c>
      <c r="G161" s="491" t="s">
        <v>3</v>
      </c>
      <c r="H161" s="498" t="s">
        <v>45</v>
      </c>
      <c r="I161" s="495" t="s">
        <v>357</v>
      </c>
      <c r="J161" s="475"/>
      <c r="K161" s="513" t="s">
        <v>1158</v>
      </c>
      <c r="L161" s="499">
        <v>52</v>
      </c>
      <c r="M161" s="524" t="s">
        <v>1157</v>
      </c>
      <c r="N161" s="498" t="s">
        <v>866</v>
      </c>
      <c r="O161" s="498"/>
      <c r="P161"/>
      <c r="Q161"/>
      <c r="R161"/>
      <c r="S161"/>
      <c r="T161"/>
      <c r="U161"/>
      <c r="V161"/>
      <c r="W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5" customFormat="1" ht="21" hidden="1" customHeight="1">
      <c r="A162" s="136">
        <v>156</v>
      </c>
      <c r="B162" s="243" t="str">
        <f t="shared" si="2"/>
        <v>20251BS6002K20.53</v>
      </c>
      <c r="C162" s="546" t="s">
        <v>1645</v>
      </c>
      <c r="D162" s="520" t="str">
        <f>VLOOKUP(E162,KHĐT_HKI_K20!$G$5:$AC$927,23,0)</f>
        <v>BS6002</v>
      </c>
      <c r="E162" s="236" t="s">
        <v>93</v>
      </c>
      <c r="F162" s="137" t="s">
        <v>14</v>
      </c>
      <c r="G162" s="491" t="s">
        <v>5</v>
      </c>
      <c r="H162" s="498" t="s">
        <v>196</v>
      </c>
      <c r="I162" s="495" t="s">
        <v>358</v>
      </c>
      <c r="J162" s="475"/>
      <c r="K162" s="513" t="s">
        <v>1158</v>
      </c>
      <c r="L162" s="499">
        <v>53</v>
      </c>
      <c r="M162" s="524" t="s">
        <v>1157</v>
      </c>
      <c r="N162" s="498" t="s">
        <v>870</v>
      </c>
      <c r="O162" s="498"/>
      <c r="P162"/>
      <c r="Q162"/>
      <c r="R162"/>
      <c r="S162"/>
      <c r="T162"/>
      <c r="U162"/>
      <c r="V162"/>
      <c r="W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5" customFormat="1" ht="21" hidden="1" customHeight="1">
      <c r="A163" s="136">
        <v>157</v>
      </c>
      <c r="B163" s="243" t="str">
        <f t="shared" si="2"/>
        <v>20251BS6002K20.54</v>
      </c>
      <c r="C163" s="546" t="s">
        <v>1648</v>
      </c>
      <c r="D163" s="520" t="str">
        <f>VLOOKUP(E163,KHĐT_HKI_K20!$G$5:$AC$927,23,0)</f>
        <v>BS6002</v>
      </c>
      <c r="E163" s="236" t="s">
        <v>93</v>
      </c>
      <c r="F163" s="137" t="s">
        <v>14</v>
      </c>
      <c r="G163" s="491" t="s">
        <v>2</v>
      </c>
      <c r="H163" s="498" t="s">
        <v>37</v>
      </c>
      <c r="I163" s="495" t="s">
        <v>415</v>
      </c>
      <c r="J163" s="475"/>
      <c r="K163" s="475"/>
      <c r="L163" s="499">
        <v>54</v>
      </c>
      <c r="M163" s="243" t="str">
        <f>VLOOKUP(I163,'Phan ca HK1-2025'!$B$4:$G$134,6,0)</f>
        <v>15/09/2025</v>
      </c>
      <c r="N163" s="498"/>
      <c r="O163" s="498"/>
      <c r="P163"/>
      <c r="Q163"/>
      <c r="R163"/>
      <c r="S163"/>
      <c r="T163"/>
      <c r="U163"/>
      <c r="V163"/>
      <c r="W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5" customFormat="1" ht="21" hidden="1" customHeight="1">
      <c r="A164" s="136">
        <v>158</v>
      </c>
      <c r="B164" s="243" t="str">
        <f t="shared" si="2"/>
        <v>20251BS6002K20.55</v>
      </c>
      <c r="C164" s="546" t="s">
        <v>1651</v>
      </c>
      <c r="D164" s="520" t="str">
        <f>VLOOKUP(E164,KHĐT_HKI_K20!$G$5:$AC$927,23,0)</f>
        <v>BS6002</v>
      </c>
      <c r="E164" s="236" t="s">
        <v>93</v>
      </c>
      <c r="F164" s="137" t="s">
        <v>95</v>
      </c>
      <c r="G164" s="491" t="s">
        <v>1</v>
      </c>
      <c r="H164" s="498" t="s">
        <v>42</v>
      </c>
      <c r="I164" s="495" t="s">
        <v>381</v>
      </c>
      <c r="J164" s="475"/>
      <c r="K164" s="475"/>
      <c r="L164" s="499">
        <v>55</v>
      </c>
      <c r="M164" s="243" t="str">
        <f>VLOOKUP(I164,'Phan ca HK1-2025'!$B$4:$G$134,6,0)</f>
        <v>15/09/2025</v>
      </c>
      <c r="N164" s="498"/>
      <c r="O164" s="498"/>
      <c r="P164"/>
      <c r="Q164"/>
      <c r="R164"/>
      <c r="S164"/>
      <c r="T164"/>
      <c r="U164"/>
      <c r="V164"/>
      <c r="W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5" customFormat="1" ht="21" hidden="1" customHeight="1">
      <c r="A165" s="136">
        <v>159</v>
      </c>
      <c r="B165" s="243" t="str">
        <f t="shared" si="2"/>
        <v>20251BS6002K20.56</v>
      </c>
      <c r="C165" s="546" t="s">
        <v>1654</v>
      </c>
      <c r="D165" s="520" t="str">
        <f>VLOOKUP(E165,KHĐT_HKI_K20!$G$5:$AC$927,23,0)</f>
        <v>BS6002</v>
      </c>
      <c r="E165" s="236" t="s">
        <v>93</v>
      </c>
      <c r="F165" s="137" t="s">
        <v>14</v>
      </c>
      <c r="G165" s="491" t="s">
        <v>4</v>
      </c>
      <c r="H165" s="498" t="s">
        <v>38</v>
      </c>
      <c r="I165" s="495" t="s">
        <v>105</v>
      </c>
      <c r="J165" s="475"/>
      <c r="K165" s="475"/>
      <c r="L165" s="499">
        <v>56</v>
      </c>
      <c r="M165" s="243" t="str">
        <f>VLOOKUP(I165,'Phan ca HK1-2025'!$B$4:$G$134,6,0)</f>
        <v>15/09/2025</v>
      </c>
      <c r="N165" s="498"/>
      <c r="O165" s="498"/>
      <c r="P165"/>
      <c r="Q165"/>
      <c r="R165"/>
      <c r="S165"/>
      <c r="T165"/>
      <c r="U165"/>
      <c r="V165"/>
      <c r="W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5" customFormat="1" ht="21" hidden="1" customHeight="1">
      <c r="A166" s="136">
        <v>160</v>
      </c>
      <c r="B166" s="243" t="str">
        <f t="shared" si="2"/>
        <v>20251BS6002K20.57</v>
      </c>
      <c r="C166" s="546" t="s">
        <v>1657</v>
      </c>
      <c r="D166" s="520" t="str">
        <f>VLOOKUP(E166,KHĐT_HKI_K20!$G$5:$AC$927,23,0)</f>
        <v>BS6002</v>
      </c>
      <c r="E166" s="236" t="s">
        <v>93</v>
      </c>
      <c r="F166" s="137" t="s">
        <v>95</v>
      </c>
      <c r="G166" s="491" t="s">
        <v>4</v>
      </c>
      <c r="H166" s="498" t="s">
        <v>38</v>
      </c>
      <c r="I166" s="495" t="s">
        <v>106</v>
      </c>
      <c r="J166" s="475"/>
      <c r="K166" s="475"/>
      <c r="L166" s="499">
        <v>57</v>
      </c>
      <c r="M166" s="243" t="str">
        <f>VLOOKUP(I166,'Phan ca HK1-2025'!$B$4:$G$134,6,0)</f>
        <v>15/09/2025</v>
      </c>
      <c r="N166" s="498"/>
      <c r="O166" s="498"/>
      <c r="P166"/>
      <c r="Q166"/>
      <c r="R166"/>
      <c r="S166"/>
      <c r="T166"/>
      <c r="U166"/>
      <c r="V166"/>
      <c r="W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5" customFormat="1" ht="21" hidden="1" customHeight="1">
      <c r="A167" s="136">
        <v>161</v>
      </c>
      <c r="B167" s="243" t="str">
        <f t="shared" si="2"/>
        <v>20251BS6002K20.58</v>
      </c>
      <c r="C167" s="546" t="s">
        <v>1660</v>
      </c>
      <c r="D167" s="520" t="str">
        <f>VLOOKUP(E167,KHĐT_HKI_K20!$G$5:$AC$927,23,0)</f>
        <v>BS6002</v>
      </c>
      <c r="E167" s="236" t="s">
        <v>93</v>
      </c>
      <c r="F167" s="137" t="s">
        <v>14</v>
      </c>
      <c r="G167" s="491" t="s">
        <v>4</v>
      </c>
      <c r="H167" s="498" t="s">
        <v>38</v>
      </c>
      <c r="I167" s="495" t="s">
        <v>107</v>
      </c>
      <c r="J167" s="475"/>
      <c r="K167" s="513" t="s">
        <v>1158</v>
      </c>
      <c r="L167" s="499">
        <v>58</v>
      </c>
      <c r="M167" s="524" t="s">
        <v>1157</v>
      </c>
      <c r="N167" s="498" t="s">
        <v>961</v>
      </c>
      <c r="O167" s="498"/>
      <c r="P167"/>
      <c r="Q167"/>
      <c r="R167"/>
      <c r="S167"/>
      <c r="T167"/>
      <c r="U167"/>
      <c r="V167"/>
      <c r="W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5" customFormat="1" ht="21" hidden="1" customHeight="1">
      <c r="A168" s="136">
        <v>162</v>
      </c>
      <c r="B168" s="243" t="str">
        <f t="shared" si="2"/>
        <v>20251BS6002K20.59</v>
      </c>
      <c r="C168" s="546" t="s">
        <v>1663</v>
      </c>
      <c r="D168" s="520" t="str">
        <f>VLOOKUP(E168,KHĐT_HKI_K20!$G$5:$AC$927,23,0)</f>
        <v>BS6002</v>
      </c>
      <c r="E168" s="236" t="s">
        <v>93</v>
      </c>
      <c r="F168" s="137" t="s">
        <v>95</v>
      </c>
      <c r="G168" s="491" t="s">
        <v>4</v>
      </c>
      <c r="H168" s="498" t="s">
        <v>38</v>
      </c>
      <c r="I168" s="495" t="s">
        <v>108</v>
      </c>
      <c r="J168" s="475"/>
      <c r="K168" s="513" t="s">
        <v>1158</v>
      </c>
      <c r="L168" s="499">
        <v>59</v>
      </c>
      <c r="M168" s="524" t="s">
        <v>1157</v>
      </c>
      <c r="N168" s="498" t="s">
        <v>962</v>
      </c>
      <c r="O168" s="498"/>
      <c r="P168"/>
      <c r="Q168"/>
      <c r="R168"/>
      <c r="S168"/>
      <c r="T168"/>
      <c r="U168"/>
      <c r="V168"/>
      <c r="W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5" customFormat="1" ht="21" hidden="1" customHeight="1">
      <c r="A169" s="136">
        <v>163</v>
      </c>
      <c r="B169" s="243" t="str">
        <f t="shared" si="2"/>
        <v>20251BS6002K20.60</v>
      </c>
      <c r="C169" s="546" t="s">
        <v>1666</v>
      </c>
      <c r="D169" s="520" t="str">
        <f>VLOOKUP(E169,KHĐT_HKI_K20!$G$5:$AC$927,23,0)</f>
        <v>BS6002</v>
      </c>
      <c r="E169" s="236" t="s">
        <v>93</v>
      </c>
      <c r="F169" s="137" t="s">
        <v>14</v>
      </c>
      <c r="G169" s="491" t="s">
        <v>2</v>
      </c>
      <c r="H169" s="498" t="s">
        <v>42</v>
      </c>
      <c r="I169" s="495" t="s">
        <v>166</v>
      </c>
      <c r="J169" s="475"/>
      <c r="K169" s="475"/>
      <c r="L169" s="499">
        <v>60</v>
      </c>
      <c r="M169" s="243" t="str">
        <f>VLOOKUP(I169,'Phan ca HK1-2025'!$B$4:$G$134,6,0)</f>
        <v>15/09/2025</v>
      </c>
      <c r="N169" s="498"/>
      <c r="O169" s="498"/>
      <c r="P169"/>
      <c r="Q169"/>
      <c r="R169"/>
      <c r="S169"/>
      <c r="T169"/>
      <c r="U169"/>
      <c r="V169"/>
      <c r="W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5" customFormat="1" ht="21" hidden="1" customHeight="1">
      <c r="A170" s="136">
        <v>164</v>
      </c>
      <c r="B170" s="243" t="str">
        <f t="shared" si="2"/>
        <v>20251BS6002K20.61</v>
      </c>
      <c r="C170" s="546" t="s">
        <v>1669</v>
      </c>
      <c r="D170" s="520" t="str">
        <f>VLOOKUP(E170,KHĐT_HKI_K20!$G$5:$AC$927,23,0)</f>
        <v>BS6002</v>
      </c>
      <c r="E170" s="236" t="s">
        <v>93</v>
      </c>
      <c r="F170" s="137" t="s">
        <v>95</v>
      </c>
      <c r="G170" s="491" t="s">
        <v>2</v>
      </c>
      <c r="H170" s="498" t="s">
        <v>51</v>
      </c>
      <c r="I170" s="495" t="s">
        <v>168</v>
      </c>
      <c r="J170" s="475"/>
      <c r="K170" s="475"/>
      <c r="L170" s="499">
        <v>61</v>
      </c>
      <c r="M170" s="243" t="str">
        <f>VLOOKUP(I170,'Phan ca HK1-2025'!$B$4:$G$134,6,0)</f>
        <v>15/09/2025</v>
      </c>
      <c r="N170" s="498"/>
      <c r="O170" s="498"/>
      <c r="P170"/>
      <c r="Q170"/>
      <c r="R170"/>
      <c r="S170"/>
      <c r="T170"/>
      <c r="U170"/>
      <c r="V170"/>
      <c r="W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5" customFormat="1" ht="21" hidden="1" customHeight="1">
      <c r="A171" s="136">
        <v>165</v>
      </c>
      <c r="B171" s="243" t="str">
        <f t="shared" si="2"/>
        <v>20251BS6002K20.62</v>
      </c>
      <c r="C171" s="546" t="s">
        <v>1672</v>
      </c>
      <c r="D171" s="520" t="str">
        <f>VLOOKUP(E171,KHĐT_HKI_K20!$G$5:$AC$927,23,0)</f>
        <v>BS6002</v>
      </c>
      <c r="E171" s="236" t="s">
        <v>93</v>
      </c>
      <c r="F171" s="137" t="s">
        <v>14</v>
      </c>
      <c r="G171" s="491" t="s">
        <v>5</v>
      </c>
      <c r="H171" s="498" t="s">
        <v>38</v>
      </c>
      <c r="I171" s="495" t="s">
        <v>418</v>
      </c>
      <c r="J171" s="475"/>
      <c r="K171" s="475"/>
      <c r="L171" s="499">
        <v>62</v>
      </c>
      <c r="M171" s="243" t="str">
        <f>VLOOKUP(I171,'Phan ca HK1-2025'!$B$4:$G$134,6,0)</f>
        <v>15/09/2025</v>
      </c>
      <c r="N171" s="498"/>
      <c r="O171" s="498"/>
      <c r="P171"/>
      <c r="Q171"/>
      <c r="R171"/>
      <c r="S171"/>
      <c r="T171"/>
      <c r="U171"/>
      <c r="V171"/>
      <c r="W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5" customFormat="1" ht="21" hidden="1" customHeight="1">
      <c r="A172" s="136">
        <v>166</v>
      </c>
      <c r="B172" s="243" t="str">
        <f t="shared" si="2"/>
        <v>20251BS6002K20.63</v>
      </c>
      <c r="C172" s="546" t="s">
        <v>1675</v>
      </c>
      <c r="D172" s="520" t="str">
        <f>VLOOKUP(E172,KHĐT_HKI_K20!$G$5:$AC$927,23,0)</f>
        <v>BS6002</v>
      </c>
      <c r="E172" s="236" t="s">
        <v>93</v>
      </c>
      <c r="F172" s="137" t="s">
        <v>95</v>
      </c>
      <c r="G172" s="491" t="s">
        <v>0</v>
      </c>
      <c r="H172" s="243" t="str">
        <f>VLOOKUP(I172,'Phan ca HK1-2025'!$B$4:$I$134,8,0)</f>
        <v>B2-201</v>
      </c>
      <c r="I172" s="495" t="s">
        <v>396</v>
      </c>
      <c r="J172" s="502"/>
      <c r="K172" s="502"/>
      <c r="L172" s="499">
        <v>63</v>
      </c>
      <c r="M172" s="243" t="str">
        <f>VLOOKUP(I172,'Phan ca HK1-2025'!$B$4:$G$134,6,0)</f>
        <v>15/09/2025</v>
      </c>
      <c r="N172" s="498"/>
      <c r="O172" s="498"/>
      <c r="P172"/>
      <c r="Q172"/>
      <c r="R172"/>
      <c r="S172"/>
      <c r="T172"/>
      <c r="U172"/>
      <c r="V172"/>
      <c r="W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5" customFormat="1" ht="21" hidden="1" customHeight="1">
      <c r="A173" s="136">
        <v>167</v>
      </c>
      <c r="B173" s="243" t="str">
        <f t="shared" si="2"/>
        <v>20251BS6002K20.64</v>
      </c>
      <c r="C173" s="546" t="s">
        <v>1678</v>
      </c>
      <c r="D173" s="520" t="str">
        <f>VLOOKUP(E173,KHĐT_HKI_K20!$G$5:$AC$927,23,0)</f>
        <v>BS6002</v>
      </c>
      <c r="E173" s="236" t="s">
        <v>93</v>
      </c>
      <c r="F173" s="137" t="s">
        <v>95</v>
      </c>
      <c r="G173" s="491" t="s">
        <v>2</v>
      </c>
      <c r="H173" s="243" t="str">
        <f>VLOOKUP(I173,'Phan ca HK1-2025'!$B$4:$I$134,8,0)</f>
        <v>C1-401</v>
      </c>
      <c r="I173" s="495" t="s">
        <v>99</v>
      </c>
      <c r="J173" s="475"/>
      <c r="K173" s="475"/>
      <c r="L173" s="499">
        <v>64</v>
      </c>
      <c r="M173" s="243" t="str">
        <f>VLOOKUP(I173,'Phan ca HK1-2025'!$B$4:$G$134,6,0)</f>
        <v>15/09/2025</v>
      </c>
      <c r="N173" s="498"/>
      <c r="O173" s="498"/>
      <c r="P173"/>
      <c r="Q173"/>
      <c r="R173"/>
      <c r="S173"/>
      <c r="T173"/>
      <c r="U173"/>
      <c r="V173"/>
      <c r="W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5" customFormat="1" ht="21" hidden="1" customHeight="1">
      <c r="A174" s="136">
        <v>168</v>
      </c>
      <c r="B174" s="243" t="str">
        <f t="shared" si="2"/>
        <v>20251BS6002K20.65</v>
      </c>
      <c r="C174" s="546" t="s">
        <v>1681</v>
      </c>
      <c r="D174" s="520" t="str">
        <f>VLOOKUP(E174,KHĐT_HKI_K20!$G$5:$AC$927,23,0)</f>
        <v>BS6002</v>
      </c>
      <c r="E174" s="236" t="s">
        <v>93</v>
      </c>
      <c r="F174" s="137" t="s">
        <v>14</v>
      </c>
      <c r="G174" s="491" t="s">
        <v>2</v>
      </c>
      <c r="H174" s="243" t="str">
        <f>VLOOKUP(I174,'Phan ca HK1-2025'!$B$4:$I$134,8,0)</f>
        <v>C1-401</v>
      </c>
      <c r="I174" s="495" t="s">
        <v>100</v>
      </c>
      <c r="J174" s="475"/>
      <c r="K174" s="475"/>
      <c r="L174" s="499">
        <v>65</v>
      </c>
      <c r="M174" s="243" t="str">
        <f>VLOOKUP(I174,'Phan ca HK1-2025'!$B$4:$G$134,6,0)</f>
        <v>15/09/2025</v>
      </c>
      <c r="N174" s="498"/>
      <c r="O174" s="498"/>
      <c r="P174"/>
      <c r="Q174"/>
      <c r="R174"/>
      <c r="S174"/>
      <c r="T174"/>
      <c r="U174"/>
      <c r="V174"/>
      <c r="W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5" customFormat="1" ht="21" hidden="1" customHeight="1">
      <c r="A175" s="136">
        <v>169</v>
      </c>
      <c r="B175" s="243" t="str">
        <f t="shared" si="2"/>
        <v>20251BS6002K20.66</v>
      </c>
      <c r="C175" s="546" t="s">
        <v>1684</v>
      </c>
      <c r="D175" s="520" t="str">
        <f>VLOOKUP(E175,KHĐT_HKI_K20!$G$5:$AC$927,23,0)</f>
        <v>BS6002</v>
      </c>
      <c r="E175" s="236" t="s">
        <v>93</v>
      </c>
      <c r="F175" s="137" t="s">
        <v>14</v>
      </c>
      <c r="G175" s="491" t="s">
        <v>1</v>
      </c>
      <c r="H175" s="498" t="s">
        <v>50</v>
      </c>
      <c r="I175" s="495" t="s">
        <v>416</v>
      </c>
      <c r="J175" s="475"/>
      <c r="K175" s="475"/>
      <c r="L175" s="499">
        <v>66</v>
      </c>
      <c r="M175" s="243" t="str">
        <f>VLOOKUP(I175,'Phan ca HK1-2025'!$B$4:$G$134,6,0)</f>
        <v>15/09/2025</v>
      </c>
      <c r="N175" s="498"/>
      <c r="O175" s="498"/>
      <c r="P175"/>
      <c r="Q175"/>
      <c r="R175"/>
      <c r="S175"/>
      <c r="T175"/>
      <c r="U175"/>
      <c r="V175"/>
      <c r="W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5" customFormat="1" ht="21" hidden="1" customHeight="1">
      <c r="A176" s="136">
        <v>170</v>
      </c>
      <c r="B176" s="243" t="str">
        <f t="shared" si="2"/>
        <v>20251BS6002K20.67</v>
      </c>
      <c r="C176" s="546" t="s">
        <v>1687</v>
      </c>
      <c r="D176" s="520" t="str">
        <f>VLOOKUP(E176,KHĐT_HKI_K20!$G$5:$AC$927,23,0)</f>
        <v>BS6002</v>
      </c>
      <c r="E176" s="236" t="s">
        <v>93</v>
      </c>
      <c r="F176" s="137" t="s">
        <v>95</v>
      </c>
      <c r="G176" s="491" t="s">
        <v>5</v>
      </c>
      <c r="H176" s="243" t="str">
        <f>VLOOKUP(I176,'Phan ca HK1-2025'!$B$4:$I$134,8,0)</f>
        <v>C1-303</v>
      </c>
      <c r="I176" s="495" t="s">
        <v>171</v>
      </c>
      <c r="J176" s="475"/>
      <c r="K176" s="475"/>
      <c r="L176" s="499">
        <v>67</v>
      </c>
      <c r="M176" s="243" t="str">
        <f>VLOOKUP(I176,'Phan ca HK1-2025'!$B$4:$G$134,6,0)</f>
        <v>15/09/2025</v>
      </c>
      <c r="N176" s="498"/>
      <c r="O176" s="498"/>
      <c r="P176"/>
      <c r="Q176"/>
      <c r="R176"/>
      <c r="S176"/>
      <c r="T176"/>
      <c r="U176"/>
      <c r="V176"/>
      <c r="W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5" customFormat="1" ht="21" hidden="1" customHeight="1">
      <c r="A177" s="136">
        <v>171</v>
      </c>
      <c r="B177" s="243" t="str">
        <f t="shared" si="2"/>
        <v>20251BS6002K20.68</v>
      </c>
      <c r="C177" s="546" t="s">
        <v>1690</v>
      </c>
      <c r="D177" s="520" t="str">
        <f>VLOOKUP(E177,KHĐT_HKI_K20!$G$5:$AC$927,23,0)</f>
        <v>BS6002</v>
      </c>
      <c r="E177" s="236" t="s">
        <v>93</v>
      </c>
      <c r="F177" s="137" t="s">
        <v>95</v>
      </c>
      <c r="G177" s="491" t="s">
        <v>5</v>
      </c>
      <c r="H177" s="498" t="s">
        <v>38</v>
      </c>
      <c r="I177" s="495" t="s">
        <v>143</v>
      </c>
      <c r="J177" s="475"/>
      <c r="K177" s="513" t="s">
        <v>1158</v>
      </c>
      <c r="L177" s="499">
        <v>68</v>
      </c>
      <c r="M177" s="524" t="s">
        <v>1157</v>
      </c>
      <c r="N177" s="498" t="s">
        <v>963</v>
      </c>
      <c r="O177" s="498"/>
      <c r="P177"/>
      <c r="Q177"/>
      <c r="R177"/>
      <c r="S177"/>
      <c r="T177"/>
      <c r="U177"/>
      <c r="V177"/>
      <c r="W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5" customFormat="1" ht="21" hidden="1" customHeight="1">
      <c r="A178" s="136">
        <v>172</v>
      </c>
      <c r="B178" s="243" t="str">
        <f t="shared" si="2"/>
        <v>20251BS6002K20.69</v>
      </c>
      <c r="C178" s="546" t="s">
        <v>1693</v>
      </c>
      <c r="D178" s="520" t="str">
        <f>VLOOKUP(E178,KHĐT_HKI_K20!$G$5:$AC$927,23,0)</f>
        <v>BS6002</v>
      </c>
      <c r="E178" s="236" t="s">
        <v>93</v>
      </c>
      <c r="F178" s="137" t="s">
        <v>95</v>
      </c>
      <c r="G178" s="491" t="s">
        <v>1</v>
      </c>
      <c r="H178" s="498" t="s">
        <v>48</v>
      </c>
      <c r="I178" s="495" t="s">
        <v>417</v>
      </c>
      <c r="J178" s="475"/>
      <c r="K178" s="475"/>
      <c r="L178" s="499">
        <v>69</v>
      </c>
      <c r="M178" s="243" t="str">
        <f>VLOOKUP(I178,'Phan ca HK1-2025'!$B$4:$G$134,6,0)</f>
        <v>15/09/2025</v>
      </c>
      <c r="N178" s="498"/>
      <c r="O178" s="498"/>
      <c r="P178"/>
      <c r="Q178"/>
      <c r="R178"/>
      <c r="S178"/>
      <c r="T178"/>
      <c r="U178"/>
      <c r="V178"/>
      <c r="W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5" customFormat="1" ht="21" hidden="1" customHeight="1">
      <c r="A179" s="136">
        <v>173</v>
      </c>
      <c r="B179" s="243" t="str">
        <f t="shared" si="2"/>
        <v>20251BS6002K20.70</v>
      </c>
      <c r="C179" s="546" t="s">
        <v>1695</v>
      </c>
      <c r="D179" s="520" t="str">
        <f>VLOOKUP(E179,KHĐT_HKI_K20!$G$5:$AC$927,23,0)</f>
        <v>BS6002</v>
      </c>
      <c r="E179" s="236" t="s">
        <v>93</v>
      </c>
      <c r="F179" s="137" t="s">
        <v>14</v>
      </c>
      <c r="G179" s="491" t="s">
        <v>5</v>
      </c>
      <c r="H179" s="243" t="str">
        <f>VLOOKUP(I179,'Phan ca HK1-2025'!$B$4:$I$134,8,0)</f>
        <v>C1-303</v>
      </c>
      <c r="I179" s="495" t="s">
        <v>350</v>
      </c>
      <c r="J179" s="475"/>
      <c r="K179" s="475"/>
      <c r="L179" s="499">
        <v>70</v>
      </c>
      <c r="M179" s="243" t="str">
        <f>VLOOKUP(I179,'Phan ca HK1-2025'!$B$4:$G$134,6,0)</f>
        <v>15/09/2025</v>
      </c>
      <c r="N179" s="498"/>
      <c r="O179" s="498"/>
      <c r="P179"/>
      <c r="Q179"/>
      <c r="R179"/>
      <c r="S179"/>
      <c r="T179"/>
      <c r="U179"/>
      <c r="V179"/>
      <c r="W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5" customFormat="1" ht="21" hidden="1" customHeight="1">
      <c r="A180" s="136">
        <v>174</v>
      </c>
      <c r="B180" s="243" t="str">
        <f t="shared" si="2"/>
        <v>20251BS6002K20.71</v>
      </c>
      <c r="C180" s="546" t="s">
        <v>1697</v>
      </c>
      <c r="D180" s="520" t="str">
        <f>VLOOKUP(E180,KHĐT_HKI_K20!$G$5:$AC$927,23,0)</f>
        <v>BS6002</v>
      </c>
      <c r="E180" s="236" t="s">
        <v>93</v>
      </c>
      <c r="F180" s="137" t="s">
        <v>95</v>
      </c>
      <c r="G180" s="491" t="s">
        <v>5</v>
      </c>
      <c r="H180" s="498" t="s">
        <v>196</v>
      </c>
      <c r="I180" s="505" t="s">
        <v>351</v>
      </c>
      <c r="J180" s="475"/>
      <c r="K180" s="513" t="s">
        <v>1158</v>
      </c>
      <c r="L180" s="499">
        <v>71</v>
      </c>
      <c r="M180" s="524" t="s">
        <v>1157</v>
      </c>
      <c r="N180" s="498" t="s">
        <v>854</v>
      </c>
      <c r="O180" s="498"/>
      <c r="P180"/>
      <c r="Q180"/>
      <c r="R180"/>
      <c r="S180"/>
      <c r="T180"/>
      <c r="U180"/>
      <c r="V180"/>
      <c r="W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5" customFormat="1" ht="21" hidden="1" customHeight="1">
      <c r="A181" s="136">
        <v>175</v>
      </c>
      <c r="B181" s="243" t="str">
        <f t="shared" si="2"/>
        <v>20251BS6008K20.1</v>
      </c>
      <c r="C181" s="546" t="s">
        <v>1700</v>
      </c>
      <c r="D181" s="520" t="str">
        <f>VLOOKUP(E181,KHĐT_HKI_K20!$G$5:$AC$927,23,0)</f>
        <v>BS6008</v>
      </c>
      <c r="E181" s="236" t="s">
        <v>699</v>
      </c>
      <c r="F181" s="137" t="s">
        <v>785</v>
      </c>
      <c r="G181" s="491" t="s">
        <v>2</v>
      </c>
      <c r="H181" s="243" t="str">
        <f>VLOOKUP(I181,'Phan ca HK1-2025'!$B$4:$I$134,8,0)</f>
        <v>B4-505</v>
      </c>
      <c r="I181" s="495" t="s">
        <v>508</v>
      </c>
      <c r="J181" s="475"/>
      <c r="K181" s="475"/>
      <c r="L181" s="499">
        <v>1</v>
      </c>
      <c r="M181" s="243" t="str">
        <f>VLOOKUP(I181,'Phan ca HK1-2025'!$B$4:$G$134,6,0)</f>
        <v>15/09/2025</v>
      </c>
      <c r="N181" s="498"/>
      <c r="O181" s="498"/>
      <c r="P181"/>
      <c r="Q181"/>
      <c r="R181"/>
      <c r="S181"/>
      <c r="T181"/>
      <c r="U181"/>
      <c r="V181"/>
      <c r="W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5" customFormat="1" ht="21" hidden="1" customHeight="1">
      <c r="A182" s="136">
        <v>176</v>
      </c>
      <c r="B182" s="243" t="str">
        <f t="shared" si="2"/>
        <v>20251BS6008K20.2</v>
      </c>
      <c r="C182" s="546" t="s">
        <v>1704</v>
      </c>
      <c r="D182" s="520" t="str">
        <f>VLOOKUP(E182,KHĐT_HKI_K20!$G$5:$AC$927,23,0)</f>
        <v>BS6008</v>
      </c>
      <c r="E182" s="236" t="s">
        <v>699</v>
      </c>
      <c r="F182" s="137" t="s">
        <v>795</v>
      </c>
      <c r="G182" s="491" t="s">
        <v>2</v>
      </c>
      <c r="H182" s="243" t="str">
        <f>VLOOKUP(I182,'Phan ca HK1-2025'!$B$4:$I$134,8,0)</f>
        <v>B4-505</v>
      </c>
      <c r="I182" s="495" t="s">
        <v>509</v>
      </c>
      <c r="J182" s="475"/>
      <c r="K182" s="475"/>
      <c r="L182" s="499">
        <v>2</v>
      </c>
      <c r="M182" s="243" t="str">
        <f>VLOOKUP(I182,'Phan ca HK1-2025'!$B$4:$G$134,6,0)</f>
        <v>15/09/2025</v>
      </c>
      <c r="N182" s="498"/>
      <c r="O182" s="498"/>
      <c r="P182"/>
      <c r="Q182"/>
      <c r="R182"/>
      <c r="S182"/>
      <c r="T182"/>
      <c r="U182"/>
      <c r="V182"/>
      <c r="W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5" customFormat="1" ht="21" hidden="1" customHeight="1">
      <c r="A183" s="136">
        <v>177</v>
      </c>
      <c r="B183" s="243" t="str">
        <f t="shared" si="2"/>
        <v>20251BS6008K20.3</v>
      </c>
      <c r="C183" s="546" t="s">
        <v>1707</v>
      </c>
      <c r="D183" s="520" t="str">
        <f>VLOOKUP(E183,KHĐT_HKI_K20!$G$5:$AC$927,23,0)</f>
        <v>BS6008</v>
      </c>
      <c r="E183" s="236" t="s">
        <v>699</v>
      </c>
      <c r="F183" s="137" t="s">
        <v>14</v>
      </c>
      <c r="G183" s="491" t="s">
        <v>0</v>
      </c>
      <c r="H183" s="243" t="str">
        <f>VLOOKUP(I183,'Phan ca HK1-2025'!$B$4:$I$134,8,0)</f>
        <v>B2-201</v>
      </c>
      <c r="I183" s="495" t="s">
        <v>510</v>
      </c>
      <c r="J183" s="502"/>
      <c r="K183" s="502"/>
      <c r="L183" s="500">
        <v>3</v>
      </c>
      <c r="M183" s="243" t="str">
        <f>VLOOKUP(I183,'Phan ca HK1-2025'!$B$4:$G$134,6,0)</f>
        <v>15/09/2025</v>
      </c>
      <c r="N183" s="498"/>
      <c r="O183" s="498"/>
      <c r="P183"/>
      <c r="Q183"/>
      <c r="R183"/>
      <c r="S183"/>
      <c r="T183"/>
      <c r="U183"/>
      <c r="V183"/>
      <c r="W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5" customFormat="1" ht="21" hidden="1" customHeight="1">
      <c r="A184" s="136">
        <v>178</v>
      </c>
      <c r="B184" s="243" t="str">
        <f t="shared" si="2"/>
        <v>20251BS6018K20.1</v>
      </c>
      <c r="C184" s="546" t="s">
        <v>1710</v>
      </c>
      <c r="D184" s="520" t="str">
        <f>VLOOKUP(E184,KHĐT_HKI_K20!$G$5:$AC$927,23,0)</f>
        <v>BS6018</v>
      </c>
      <c r="E184" s="236" t="s">
        <v>192</v>
      </c>
      <c r="F184" s="137" t="s">
        <v>792</v>
      </c>
      <c r="G184" s="491" t="s">
        <v>3</v>
      </c>
      <c r="H184" s="243" t="str">
        <f>VLOOKUP(I184,'Phan ca HK1-2025'!$B$4:$I$134,8,0)</f>
        <v>B4-503</v>
      </c>
      <c r="I184" s="504" t="s">
        <v>338</v>
      </c>
      <c r="J184" s="475"/>
      <c r="K184" s="475"/>
      <c r="L184" s="499">
        <v>1</v>
      </c>
      <c r="M184" s="243" t="str">
        <f>VLOOKUP(I184,'Phan ca HK1-2025'!$B$4:$G$134,6,0)</f>
        <v>15/09/2025</v>
      </c>
      <c r="N184" s="498"/>
      <c r="O184" s="498"/>
      <c r="P184"/>
      <c r="Q184"/>
      <c r="R184"/>
      <c r="S184"/>
      <c r="T184"/>
      <c r="U184"/>
      <c r="V184"/>
      <c r="W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5" customFormat="1" ht="21" hidden="1" customHeight="1">
      <c r="A185" s="136">
        <v>179</v>
      </c>
      <c r="B185" s="243" t="str">
        <f t="shared" si="2"/>
        <v>20251BS6018K20.2</v>
      </c>
      <c r="C185" s="546" t="s">
        <v>1713</v>
      </c>
      <c r="D185" s="520" t="str">
        <f>VLOOKUP(E185,KHĐT_HKI_K20!$G$5:$AC$927,23,0)</f>
        <v>BS6018</v>
      </c>
      <c r="E185" s="236" t="s">
        <v>192</v>
      </c>
      <c r="F185" s="137" t="s">
        <v>59</v>
      </c>
      <c r="G185" s="491" t="s">
        <v>3</v>
      </c>
      <c r="H185" s="243" t="str">
        <f>VLOOKUP(I185,'Phan ca HK1-2025'!$B$4:$I$134,8,0)</f>
        <v>C1-201</v>
      </c>
      <c r="I185" s="495" t="s">
        <v>340</v>
      </c>
      <c r="J185" s="475"/>
      <c r="K185" s="475"/>
      <c r="L185" s="499">
        <v>2</v>
      </c>
      <c r="M185" s="243" t="str">
        <f>VLOOKUP(I185,'Phan ca HK1-2025'!$B$4:$G$134,6,0)</f>
        <v>15/09/2025</v>
      </c>
      <c r="N185" s="498"/>
      <c r="O185" s="498"/>
      <c r="P185"/>
      <c r="Q185"/>
      <c r="R185"/>
      <c r="S185"/>
      <c r="T185"/>
      <c r="U185"/>
      <c r="V185"/>
      <c r="W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5" customFormat="1" ht="21" hidden="1" customHeight="1">
      <c r="A186" s="136">
        <v>180</v>
      </c>
      <c r="B186" s="243" t="str">
        <f t="shared" si="2"/>
        <v>20251BS6018K20.3</v>
      </c>
      <c r="C186" s="546" t="s">
        <v>1716</v>
      </c>
      <c r="D186" s="520" t="str">
        <f>VLOOKUP(E186,KHĐT_HKI_K20!$G$5:$AC$927,23,0)</f>
        <v>BS6018</v>
      </c>
      <c r="E186" s="236" t="s">
        <v>192</v>
      </c>
      <c r="F186" s="137" t="s">
        <v>64</v>
      </c>
      <c r="G186" s="491" t="s">
        <v>3</v>
      </c>
      <c r="H186" s="243" t="str">
        <f>VLOOKUP(I186,'Phan ca HK1-2025'!$B$4:$I$134,8,0)</f>
        <v>C1-201</v>
      </c>
      <c r="I186" s="495" t="s">
        <v>341</v>
      </c>
      <c r="J186" s="475"/>
      <c r="K186" s="475"/>
      <c r="L186" s="499">
        <v>3</v>
      </c>
      <c r="M186" s="243" t="str">
        <f>VLOOKUP(I186,'Phan ca HK1-2025'!$B$4:$G$134,6,0)</f>
        <v>15/09/2025</v>
      </c>
      <c r="N186" s="498"/>
      <c r="O186" s="498"/>
      <c r="P186"/>
      <c r="Q186"/>
      <c r="R186"/>
      <c r="S186"/>
      <c r="T186"/>
      <c r="U186"/>
      <c r="V186"/>
      <c r="W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5" customFormat="1" ht="21" hidden="1" customHeight="1">
      <c r="A187" s="136">
        <v>181</v>
      </c>
      <c r="B187" s="243" t="str">
        <f t="shared" si="2"/>
        <v>20251BS6018K20.4</v>
      </c>
      <c r="C187" s="546" t="s">
        <v>1719</v>
      </c>
      <c r="D187" s="520" t="str">
        <f>VLOOKUP(E187,KHĐT_HKI_K20!$G$5:$AC$927,23,0)</f>
        <v>BS6018</v>
      </c>
      <c r="E187" s="236" t="s">
        <v>192</v>
      </c>
      <c r="F187" s="137" t="s">
        <v>59</v>
      </c>
      <c r="G187" s="491" t="s">
        <v>2</v>
      </c>
      <c r="H187" s="498" t="s">
        <v>34</v>
      </c>
      <c r="I187" s="495" t="s">
        <v>342</v>
      </c>
      <c r="J187" s="475"/>
      <c r="K187" s="475"/>
      <c r="L187" s="499">
        <v>4</v>
      </c>
      <c r="M187" s="243" t="str">
        <f>VLOOKUP(I187,'Phan ca HK1-2025'!$B$4:$G$134,6,0)</f>
        <v>15/09/2025</v>
      </c>
      <c r="N187" s="498"/>
      <c r="O187" s="498"/>
      <c r="P187"/>
      <c r="Q187"/>
      <c r="R187"/>
      <c r="S187"/>
      <c r="T187"/>
      <c r="U187"/>
      <c r="V187"/>
      <c r="W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5" customFormat="1" ht="21" hidden="1" customHeight="1">
      <c r="A188" s="136">
        <v>182</v>
      </c>
      <c r="B188" s="243" t="str">
        <f t="shared" si="2"/>
        <v>20251BS6018K20.5</v>
      </c>
      <c r="C188" s="546" t="s">
        <v>1722</v>
      </c>
      <c r="D188" s="520" t="str">
        <f>VLOOKUP(E188,KHĐT_HKI_K20!$G$5:$AC$927,23,0)</f>
        <v>BS6018</v>
      </c>
      <c r="E188" s="236" t="s">
        <v>192</v>
      </c>
      <c r="F188" s="137" t="s">
        <v>64</v>
      </c>
      <c r="G188" s="491" t="s">
        <v>2</v>
      </c>
      <c r="H188" s="498" t="s">
        <v>34</v>
      </c>
      <c r="I188" s="495" t="s">
        <v>343</v>
      </c>
      <c r="J188" s="475"/>
      <c r="K188" s="475"/>
      <c r="L188" s="499">
        <v>5</v>
      </c>
      <c r="M188" s="243" t="str">
        <f>VLOOKUP(I188,'Phan ca HK1-2025'!$B$4:$G$134,6,0)</f>
        <v>15/09/2025</v>
      </c>
      <c r="N188" s="498"/>
      <c r="O188" s="498"/>
      <c r="P188"/>
      <c r="Q188"/>
      <c r="R188"/>
      <c r="S188"/>
      <c r="T188"/>
      <c r="U188"/>
      <c r="V188"/>
      <c r="W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5" customFormat="1" ht="21" hidden="1" customHeight="1">
      <c r="A189" s="136">
        <v>183</v>
      </c>
      <c r="B189" s="243" t="str">
        <f t="shared" si="2"/>
        <v>20251BS6018K20.6</v>
      </c>
      <c r="C189" s="546" t="s">
        <v>1725</v>
      </c>
      <c r="D189" s="520" t="str">
        <f>VLOOKUP(E189,KHĐT_HKI_K20!$G$5:$AC$927,23,0)</f>
        <v>BS6018</v>
      </c>
      <c r="E189" s="236" t="s">
        <v>192</v>
      </c>
      <c r="F189" s="137" t="s">
        <v>32</v>
      </c>
      <c r="G189" s="491" t="s">
        <v>1</v>
      </c>
      <c r="H189" s="243" t="s">
        <v>196</v>
      </c>
      <c r="I189" s="495" t="s">
        <v>344</v>
      </c>
      <c r="J189" s="475"/>
      <c r="K189" s="475"/>
      <c r="L189" s="499">
        <v>6</v>
      </c>
      <c r="M189" s="243" t="str">
        <f>VLOOKUP(I189,'Phan ca HK1-2025'!$B$4:$G$134,6,0)</f>
        <v>15/09/2025</v>
      </c>
      <c r="N189" s="498"/>
      <c r="O189" s="498"/>
      <c r="P189"/>
      <c r="Q189"/>
      <c r="R189"/>
      <c r="S189"/>
      <c r="T189"/>
      <c r="U189"/>
      <c r="V189"/>
      <c r="W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5" customFormat="1" ht="21" hidden="1" customHeight="1">
      <c r="A190" s="136">
        <v>184</v>
      </c>
      <c r="B190" s="243" t="str">
        <f t="shared" si="2"/>
        <v>20251BS6018K20.7</v>
      </c>
      <c r="C190" s="546" t="s">
        <v>1728</v>
      </c>
      <c r="D190" s="520" t="str">
        <f>VLOOKUP(E190,KHĐT_HKI_K20!$G$5:$AC$927,23,0)</f>
        <v>BS6018</v>
      </c>
      <c r="E190" s="236" t="s">
        <v>192</v>
      </c>
      <c r="F190" s="137" t="s">
        <v>31</v>
      </c>
      <c r="G190" s="491" t="s">
        <v>2</v>
      </c>
      <c r="H190" s="243" t="str">
        <f>VLOOKUP(I190,'Phan ca HK1-2025'!$B$4:$I$134,8,0)</f>
        <v>C1-202</v>
      </c>
      <c r="I190" s="495" t="s">
        <v>345</v>
      </c>
      <c r="J190" s="475"/>
      <c r="K190" s="475"/>
      <c r="L190" s="499">
        <v>7</v>
      </c>
      <c r="M190" s="243" t="str">
        <f>VLOOKUP(I190,'Phan ca HK1-2025'!$B$4:$G$134,6,0)</f>
        <v>15/09/2025</v>
      </c>
      <c r="N190" s="498"/>
      <c r="O190" s="498"/>
      <c r="P190"/>
      <c r="Q190"/>
      <c r="R190"/>
      <c r="S190"/>
      <c r="T190"/>
      <c r="U190"/>
      <c r="V190"/>
      <c r="W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5" customFormat="1" ht="21" hidden="1" customHeight="1">
      <c r="A191" s="136">
        <v>185</v>
      </c>
      <c r="B191" s="243" t="str">
        <f t="shared" si="2"/>
        <v>20251BS6018K20.8</v>
      </c>
      <c r="C191" s="546" t="s">
        <v>1731</v>
      </c>
      <c r="D191" s="520" t="str">
        <f>VLOOKUP(E191,KHĐT_HKI_K20!$G$5:$AC$927,23,0)</f>
        <v>BS6018</v>
      </c>
      <c r="E191" s="236" t="s">
        <v>192</v>
      </c>
      <c r="F191" s="137" t="s">
        <v>64</v>
      </c>
      <c r="G191" s="491" t="s">
        <v>5</v>
      </c>
      <c r="H191" s="498" t="s">
        <v>46</v>
      </c>
      <c r="I191" s="495" t="s">
        <v>371</v>
      </c>
      <c r="J191" s="475"/>
      <c r="K191" s="475"/>
      <c r="L191" s="499">
        <v>8</v>
      </c>
      <c r="M191" s="243" t="str">
        <f>VLOOKUP(I191,'Phan ca HK1-2025'!$B$4:$G$134,6,0)</f>
        <v>15/09/2025</v>
      </c>
      <c r="N191" s="498"/>
      <c r="O191" s="498"/>
      <c r="P191"/>
      <c r="Q191"/>
      <c r="R191"/>
      <c r="S191"/>
      <c r="T191"/>
      <c r="U191"/>
      <c r="V191"/>
      <c r="W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5" customFormat="1" ht="21" hidden="1" customHeight="1">
      <c r="A192" s="136">
        <v>186</v>
      </c>
      <c r="B192" s="243" t="str">
        <f t="shared" si="2"/>
        <v>20251BS6018K20.9</v>
      </c>
      <c r="C192" s="546" t="s">
        <v>1734</v>
      </c>
      <c r="D192" s="520" t="str">
        <f>VLOOKUP(E192,KHĐT_HKI_K20!$G$5:$AC$927,23,0)</f>
        <v>BS6018</v>
      </c>
      <c r="E192" s="236" t="s">
        <v>192</v>
      </c>
      <c r="F192" s="137" t="s">
        <v>59</v>
      </c>
      <c r="G192" s="491" t="s">
        <v>5</v>
      </c>
      <c r="H192" s="498" t="s">
        <v>46</v>
      </c>
      <c r="I192" s="495" t="s">
        <v>372</v>
      </c>
      <c r="J192" s="475"/>
      <c r="K192" s="475"/>
      <c r="L192" s="499">
        <v>9</v>
      </c>
      <c r="M192" s="243" t="str">
        <f>VLOOKUP(I192,'Phan ca HK1-2025'!$B$4:$G$134,6,0)</f>
        <v>15/09/2025</v>
      </c>
      <c r="N192" s="498"/>
      <c r="O192" s="498"/>
      <c r="P192"/>
      <c r="Q192"/>
      <c r="R192"/>
      <c r="S192"/>
      <c r="T192"/>
      <c r="U192"/>
      <c r="V192"/>
      <c r="W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5" customFormat="1" ht="21" hidden="1" customHeight="1">
      <c r="A193" s="136">
        <v>187</v>
      </c>
      <c r="B193" s="243" t="str">
        <f t="shared" si="2"/>
        <v>20251BS6018K20.10</v>
      </c>
      <c r="C193" s="546" t="s">
        <v>1737</v>
      </c>
      <c r="D193" s="520" t="str">
        <f>VLOOKUP(E193,KHĐT_HKI_K20!$G$5:$AC$927,23,0)</f>
        <v>BS6018</v>
      </c>
      <c r="E193" s="236" t="s">
        <v>192</v>
      </c>
      <c r="F193" s="137" t="s">
        <v>58</v>
      </c>
      <c r="G193" s="491" t="s">
        <v>5</v>
      </c>
      <c r="H193" s="498" t="s">
        <v>49</v>
      </c>
      <c r="I193" s="495" t="s">
        <v>373</v>
      </c>
      <c r="J193" s="475"/>
      <c r="K193" s="475"/>
      <c r="L193" s="499">
        <v>10</v>
      </c>
      <c r="M193" s="243" t="str">
        <f>VLOOKUP(I193,'Phan ca HK1-2025'!$B$4:$G$134,6,0)</f>
        <v>15/09/2025</v>
      </c>
      <c r="N193" s="498"/>
      <c r="O193" s="498"/>
      <c r="P193"/>
      <c r="Q193"/>
      <c r="R193"/>
      <c r="S193"/>
      <c r="T193"/>
      <c r="U193"/>
      <c r="V193"/>
      <c r="W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5" customFormat="1" ht="21" hidden="1" customHeight="1">
      <c r="A194" s="136">
        <v>188</v>
      </c>
      <c r="B194" s="243" t="str">
        <f t="shared" si="2"/>
        <v>20251BS6018K20.11</v>
      </c>
      <c r="C194" s="546" t="s">
        <v>1740</v>
      </c>
      <c r="D194" s="520" t="str">
        <f>VLOOKUP(E194,KHĐT_HKI_K20!$G$5:$AC$927,23,0)</f>
        <v>BS6018</v>
      </c>
      <c r="E194" s="236" t="s">
        <v>192</v>
      </c>
      <c r="F194" s="137" t="s">
        <v>60</v>
      </c>
      <c r="G194" s="491" t="s">
        <v>5</v>
      </c>
      <c r="H194" s="498" t="s">
        <v>49</v>
      </c>
      <c r="I194" s="495" t="s">
        <v>374</v>
      </c>
      <c r="J194" s="475"/>
      <c r="K194" s="475"/>
      <c r="L194" s="499">
        <v>11</v>
      </c>
      <c r="M194" s="243" t="str">
        <f>VLOOKUP(I194,'Phan ca HK1-2025'!$B$4:$G$134,6,0)</f>
        <v>15/09/2025</v>
      </c>
      <c r="N194" s="498"/>
      <c r="O194" s="498"/>
      <c r="P194"/>
      <c r="Q194"/>
      <c r="R194"/>
      <c r="S194"/>
      <c r="T194"/>
      <c r="U194"/>
      <c r="V194"/>
      <c r="W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5" customFormat="1" ht="21" hidden="1" customHeight="1">
      <c r="A195" s="136">
        <v>189</v>
      </c>
      <c r="B195" s="243" t="str">
        <f t="shared" si="2"/>
        <v>20251BS6018K20.12</v>
      </c>
      <c r="C195" s="546" t="s">
        <v>1743</v>
      </c>
      <c r="D195" s="520" t="str">
        <f>VLOOKUP(E195,KHĐT_HKI_K20!$G$5:$AC$927,23,0)</f>
        <v>BS6018</v>
      </c>
      <c r="E195" s="236" t="s">
        <v>192</v>
      </c>
      <c r="F195" s="137" t="s">
        <v>64</v>
      </c>
      <c r="G195" s="491" t="s">
        <v>1</v>
      </c>
      <c r="H195" s="498" t="s">
        <v>49</v>
      </c>
      <c r="I195" s="495" t="s">
        <v>375</v>
      </c>
      <c r="J195" s="475"/>
      <c r="K195" s="475"/>
      <c r="L195" s="499">
        <v>12</v>
      </c>
      <c r="M195" s="243" t="str">
        <f>VLOOKUP(I195,'Phan ca HK1-2025'!$B$4:$G$134,6,0)</f>
        <v>15/09/2025</v>
      </c>
      <c r="N195" s="498"/>
      <c r="O195" s="498"/>
      <c r="P195"/>
      <c r="Q195"/>
      <c r="R195"/>
      <c r="S195"/>
      <c r="T195"/>
      <c r="U195"/>
      <c r="V195"/>
      <c r="W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5" customFormat="1" ht="21" hidden="1" customHeight="1">
      <c r="A196" s="136">
        <v>190</v>
      </c>
      <c r="B196" s="243" t="str">
        <f t="shared" si="2"/>
        <v>20251BS6018K20.13</v>
      </c>
      <c r="C196" s="546" t="s">
        <v>1746</v>
      </c>
      <c r="D196" s="520" t="str">
        <f>VLOOKUP(E196,KHĐT_HKI_K20!$G$5:$AC$927,23,0)</f>
        <v>BS6018</v>
      </c>
      <c r="E196" s="236" t="s">
        <v>192</v>
      </c>
      <c r="F196" s="137" t="s">
        <v>59</v>
      </c>
      <c r="G196" s="491" t="s">
        <v>1</v>
      </c>
      <c r="H196" s="498" t="s">
        <v>49</v>
      </c>
      <c r="I196" s="495" t="s">
        <v>376</v>
      </c>
      <c r="J196" s="475"/>
      <c r="K196" s="475"/>
      <c r="L196" s="499">
        <v>13</v>
      </c>
      <c r="M196" s="243" t="str">
        <f>VLOOKUP(I196,'Phan ca HK1-2025'!$B$4:$G$134,6,0)</f>
        <v>15/09/2025</v>
      </c>
      <c r="N196" s="498"/>
      <c r="O196" s="498"/>
      <c r="P196"/>
      <c r="Q196"/>
      <c r="R196"/>
      <c r="S196"/>
      <c r="T196"/>
      <c r="U196"/>
      <c r="V196"/>
      <c r="W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5" customFormat="1" ht="21" hidden="1" customHeight="1">
      <c r="A197" s="136">
        <v>191</v>
      </c>
      <c r="B197" s="243" t="str">
        <f t="shared" si="2"/>
        <v>20251BS6018K20.14</v>
      </c>
      <c r="C197" s="546" t="s">
        <v>1749</v>
      </c>
      <c r="D197" s="520" t="str">
        <f>VLOOKUP(E197,KHĐT_HKI_K20!$G$5:$AC$927,23,0)</f>
        <v>BS6018</v>
      </c>
      <c r="E197" s="236" t="s">
        <v>192</v>
      </c>
      <c r="F197" s="137" t="s">
        <v>58</v>
      </c>
      <c r="G197" s="491" t="s">
        <v>1</v>
      </c>
      <c r="H197" s="498" t="s">
        <v>46</v>
      </c>
      <c r="I197" s="495" t="s">
        <v>377</v>
      </c>
      <c r="J197" s="475"/>
      <c r="K197" s="475"/>
      <c r="L197" s="499">
        <v>14</v>
      </c>
      <c r="M197" s="243" t="str">
        <f>VLOOKUP(I197,'Phan ca HK1-2025'!$B$4:$G$134,6,0)</f>
        <v>15/09/2025</v>
      </c>
      <c r="N197" s="498"/>
      <c r="O197" s="498"/>
      <c r="P197"/>
      <c r="Q197"/>
      <c r="R197"/>
      <c r="S197"/>
      <c r="T197"/>
      <c r="U197"/>
      <c r="V197"/>
      <c r="W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5" customFormat="1" ht="21" hidden="1" customHeight="1">
      <c r="A198" s="136">
        <v>192</v>
      </c>
      <c r="B198" s="243" t="str">
        <f t="shared" si="2"/>
        <v>20251BS6018K20.15</v>
      </c>
      <c r="C198" s="546" t="s">
        <v>1751</v>
      </c>
      <c r="D198" s="520" t="str">
        <f>VLOOKUP(E198,KHĐT_HKI_K20!$G$5:$AC$927,23,0)</f>
        <v>BS6018</v>
      </c>
      <c r="E198" s="236" t="s">
        <v>192</v>
      </c>
      <c r="F198" s="137" t="s">
        <v>60</v>
      </c>
      <c r="G198" s="491" t="s">
        <v>1</v>
      </c>
      <c r="H198" s="498" t="s">
        <v>46</v>
      </c>
      <c r="I198" s="495" t="s">
        <v>378</v>
      </c>
      <c r="J198" s="475"/>
      <c r="K198" s="475"/>
      <c r="L198" s="499">
        <v>15</v>
      </c>
      <c r="M198" s="243" t="str">
        <f>VLOOKUP(I198,'Phan ca HK1-2025'!$B$4:$G$134,6,0)</f>
        <v>15/09/2025</v>
      </c>
      <c r="N198" s="498"/>
      <c r="O198" s="498"/>
      <c r="P198"/>
      <c r="Q198"/>
      <c r="R198"/>
      <c r="S198"/>
      <c r="T198"/>
      <c r="U198"/>
      <c r="V198"/>
      <c r="W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5" customFormat="1" ht="21" hidden="1" customHeight="1">
      <c r="A199" s="136">
        <v>193</v>
      </c>
      <c r="B199" s="243" t="str">
        <f t="shared" ref="B199:B262" si="3">CONCATENATE(20251,$D199,"K20.",$L199)</f>
        <v>20251BS6018K20.16</v>
      </c>
      <c r="C199" s="546" t="s">
        <v>1753</v>
      </c>
      <c r="D199" s="520" t="str">
        <f>VLOOKUP(E199,KHĐT_HKI_K20!$G$5:$AC$927,23,0)</f>
        <v>BS6018</v>
      </c>
      <c r="E199" s="236" t="s">
        <v>192</v>
      </c>
      <c r="F199" s="137" t="s">
        <v>60</v>
      </c>
      <c r="G199" s="491" t="s">
        <v>0</v>
      </c>
      <c r="H199" s="498" t="s">
        <v>38</v>
      </c>
      <c r="I199" s="495" t="s">
        <v>379</v>
      </c>
      <c r="J199" s="502"/>
      <c r="K199" s="502"/>
      <c r="L199" s="499">
        <v>16</v>
      </c>
      <c r="M199" s="243" t="str">
        <f>VLOOKUP(I199,'Phan ca HK1-2025'!$B$4:$G$134,6,0)</f>
        <v>15/09/2025</v>
      </c>
      <c r="N199" s="498"/>
      <c r="O199" s="498"/>
      <c r="P199"/>
      <c r="Q199"/>
      <c r="R199"/>
      <c r="S199"/>
      <c r="T199"/>
      <c r="U199"/>
      <c r="V199"/>
      <c r="W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5" customFormat="1" ht="21" hidden="1" customHeight="1">
      <c r="A200" s="136">
        <v>194</v>
      </c>
      <c r="B200" s="243" t="str">
        <f t="shared" si="3"/>
        <v>20251BS6018K20.17</v>
      </c>
      <c r="C200" s="546" t="s">
        <v>1755</v>
      </c>
      <c r="D200" s="520" t="str">
        <f>VLOOKUP(E200,KHĐT_HKI_K20!$G$5:$AC$927,23,0)</f>
        <v>BS6018</v>
      </c>
      <c r="E200" s="236" t="s">
        <v>192</v>
      </c>
      <c r="F200" s="137" t="s">
        <v>64</v>
      </c>
      <c r="G200" s="491" t="s">
        <v>0</v>
      </c>
      <c r="H200" s="498" t="s">
        <v>38</v>
      </c>
      <c r="I200" s="495" t="s">
        <v>380</v>
      </c>
      <c r="J200" s="502"/>
      <c r="K200" s="502"/>
      <c r="L200" s="499">
        <v>17</v>
      </c>
      <c r="M200" s="243" t="str">
        <f>VLOOKUP(I200,'Phan ca HK1-2025'!$B$4:$G$134,6,0)</f>
        <v>15/09/2025</v>
      </c>
      <c r="N200" s="498"/>
      <c r="O200" s="498"/>
      <c r="P200"/>
      <c r="Q200"/>
      <c r="R200"/>
      <c r="S200"/>
      <c r="T200"/>
      <c r="U200"/>
      <c r="V200"/>
      <c r="W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5" customFormat="1" ht="21" hidden="1" customHeight="1">
      <c r="A201" s="136">
        <v>195</v>
      </c>
      <c r="B201" s="243" t="str">
        <f t="shared" si="3"/>
        <v>20251BS6018K20.18</v>
      </c>
      <c r="C201" s="546" t="s">
        <v>1757</v>
      </c>
      <c r="D201" s="520" t="str">
        <f>VLOOKUP(E201,KHĐT_HKI_K20!$G$5:$AC$927,23,0)</f>
        <v>BS6018</v>
      </c>
      <c r="E201" s="236" t="s">
        <v>192</v>
      </c>
      <c r="F201" s="137" t="s">
        <v>59</v>
      </c>
      <c r="G201" s="491" t="s">
        <v>0</v>
      </c>
      <c r="H201" s="498" t="s">
        <v>48</v>
      </c>
      <c r="I201" s="495" t="s">
        <v>381</v>
      </c>
      <c r="J201" s="502"/>
      <c r="K201" s="502"/>
      <c r="L201" s="499">
        <v>18</v>
      </c>
      <c r="M201" s="243" t="str">
        <f>VLOOKUP(I201,'Phan ca HK1-2025'!$B$4:$G$134,6,0)</f>
        <v>15/09/2025</v>
      </c>
      <c r="N201" s="498"/>
      <c r="O201" s="49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</row>
    <row r="202" spans="1:56" s="5" customFormat="1" ht="21" hidden="1" customHeight="1">
      <c r="A202" s="136">
        <v>196</v>
      </c>
      <c r="B202" s="243" t="str">
        <f t="shared" si="3"/>
        <v>20251BS6018K20.19</v>
      </c>
      <c r="C202" s="546" t="s">
        <v>1759</v>
      </c>
      <c r="D202" s="520" t="str">
        <f>VLOOKUP(E202,KHĐT_HKI_K20!$G$5:$AC$927,23,0)</f>
        <v>BS6018</v>
      </c>
      <c r="E202" s="236" t="s">
        <v>192</v>
      </c>
      <c r="F202" s="137" t="s">
        <v>64</v>
      </c>
      <c r="G202" s="491" t="s">
        <v>2</v>
      </c>
      <c r="H202" s="513" t="s">
        <v>40</v>
      </c>
      <c r="I202" s="495" t="s">
        <v>105</v>
      </c>
      <c r="J202" s="475"/>
      <c r="K202" s="475"/>
      <c r="L202" s="499">
        <v>19</v>
      </c>
      <c r="M202" s="243" t="str">
        <f>VLOOKUP(I202,'Phan ca HK1-2025'!$B$4:$G$134,6,0)</f>
        <v>15/09/2025</v>
      </c>
      <c r="N202" s="498"/>
      <c r="O202" s="498"/>
      <c r="P202"/>
      <c r="Q202"/>
      <c r="R202"/>
      <c r="S202"/>
      <c r="T202"/>
      <c r="U202"/>
      <c r="V202"/>
      <c r="W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5" customFormat="1" ht="21" hidden="1" customHeight="1">
      <c r="A203" s="136">
        <v>197</v>
      </c>
      <c r="B203" s="243" t="str">
        <f t="shared" si="3"/>
        <v>20251BS6018K20.20</v>
      </c>
      <c r="C203" s="546" t="s">
        <v>1761</v>
      </c>
      <c r="D203" s="520" t="str">
        <f>VLOOKUP(E203,KHĐT_HKI_K20!$G$5:$AC$927,23,0)</f>
        <v>BS6018</v>
      </c>
      <c r="E203" s="236" t="s">
        <v>192</v>
      </c>
      <c r="F203" s="137" t="s">
        <v>59</v>
      </c>
      <c r="G203" s="491" t="s">
        <v>2</v>
      </c>
      <c r="H203" s="513" t="s">
        <v>40</v>
      </c>
      <c r="I203" s="495" t="s">
        <v>106</v>
      </c>
      <c r="J203" s="475"/>
      <c r="K203" s="475"/>
      <c r="L203" s="499">
        <v>20</v>
      </c>
      <c r="M203" s="243" t="str">
        <f>VLOOKUP(I203,'Phan ca HK1-2025'!$B$4:$G$134,6,0)</f>
        <v>15/09/2025</v>
      </c>
      <c r="N203" s="498"/>
      <c r="O203" s="498"/>
      <c r="P203"/>
      <c r="Q203"/>
      <c r="R203"/>
      <c r="S203"/>
      <c r="T203"/>
      <c r="U203"/>
      <c r="V203"/>
      <c r="W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5" customFormat="1" ht="21" hidden="1" customHeight="1">
      <c r="A204" s="136">
        <v>198</v>
      </c>
      <c r="B204" s="243" t="str">
        <f t="shared" si="3"/>
        <v>20251BS6018K20.21</v>
      </c>
      <c r="C204" s="546" t="s">
        <v>1764</v>
      </c>
      <c r="D204" s="520" t="str">
        <f>VLOOKUP(E204,KHĐT_HKI_K20!$G$5:$AC$927,23,0)</f>
        <v>BS6018</v>
      </c>
      <c r="E204" s="236" t="s">
        <v>192</v>
      </c>
      <c r="F204" s="137" t="s">
        <v>58</v>
      </c>
      <c r="G204" s="491" t="s">
        <v>2</v>
      </c>
      <c r="H204" s="498" t="s">
        <v>49</v>
      </c>
      <c r="I204" s="495" t="s">
        <v>107</v>
      </c>
      <c r="J204" s="475"/>
      <c r="K204" s="475"/>
      <c r="L204" s="499">
        <v>21</v>
      </c>
      <c r="M204" s="243" t="str">
        <f>VLOOKUP(I204,'Phan ca HK1-2025'!$B$4:$G$134,6,0)</f>
        <v>15/09/2025</v>
      </c>
      <c r="N204" s="498"/>
      <c r="O204" s="498"/>
      <c r="P204"/>
      <c r="Q204"/>
      <c r="R204"/>
      <c r="S204"/>
      <c r="T204"/>
      <c r="U204"/>
      <c r="V204"/>
      <c r="W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5" customFormat="1" ht="21" hidden="1" customHeight="1">
      <c r="A205" s="136">
        <v>199</v>
      </c>
      <c r="B205" s="243" t="str">
        <f t="shared" si="3"/>
        <v>20251BS6018K20.22</v>
      </c>
      <c r="C205" s="546" t="s">
        <v>1767</v>
      </c>
      <c r="D205" s="520" t="str">
        <f>VLOOKUP(E205,KHĐT_HKI_K20!$G$5:$AC$927,23,0)</f>
        <v>BS6018</v>
      </c>
      <c r="E205" s="236" t="s">
        <v>192</v>
      </c>
      <c r="F205" s="137" t="s">
        <v>60</v>
      </c>
      <c r="G205" s="491" t="s">
        <v>2</v>
      </c>
      <c r="H205" s="498" t="s">
        <v>36</v>
      </c>
      <c r="I205" s="495" t="s">
        <v>108</v>
      </c>
      <c r="J205" s="475"/>
      <c r="K205" s="475"/>
      <c r="L205" s="499">
        <v>22</v>
      </c>
      <c r="M205" s="243" t="str">
        <f>VLOOKUP(I205,'Phan ca HK1-2025'!$B$4:$G$134,6,0)</f>
        <v>15/09/2025</v>
      </c>
      <c r="N205" s="498"/>
      <c r="O205" s="498"/>
      <c r="P205"/>
      <c r="Q205"/>
      <c r="R205"/>
      <c r="S205"/>
      <c r="T205"/>
      <c r="U205"/>
      <c r="V205"/>
      <c r="W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5" customFormat="1" ht="21" hidden="1" customHeight="1">
      <c r="A206" s="136">
        <v>200</v>
      </c>
      <c r="B206" s="243" t="str">
        <f t="shared" si="3"/>
        <v>20251BS6018K20.23</v>
      </c>
      <c r="C206" s="546" t="s">
        <v>1770</v>
      </c>
      <c r="D206" s="520" t="str">
        <f>VLOOKUP(E206,KHĐT_HKI_K20!$G$5:$AC$927,23,0)</f>
        <v>BS6018</v>
      </c>
      <c r="E206" s="236" t="s">
        <v>192</v>
      </c>
      <c r="F206" s="137" t="s">
        <v>58</v>
      </c>
      <c r="G206" s="491" t="s">
        <v>0</v>
      </c>
      <c r="H206" s="498" t="s">
        <v>42</v>
      </c>
      <c r="I206" s="495" t="s">
        <v>166</v>
      </c>
      <c r="J206" s="502"/>
      <c r="K206" s="502"/>
      <c r="L206" s="499">
        <v>23</v>
      </c>
      <c r="M206" s="243" t="str">
        <f>VLOOKUP(I206,'Phan ca HK1-2025'!$B$4:$G$134,6,0)</f>
        <v>15/09/2025</v>
      </c>
      <c r="N206" s="498"/>
      <c r="O206" s="498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</row>
    <row r="207" spans="1:56" s="5" customFormat="1" ht="21" hidden="1" customHeight="1">
      <c r="A207" s="136">
        <v>201</v>
      </c>
      <c r="B207" s="243" t="str">
        <f t="shared" si="3"/>
        <v>20251BS6018K20.24</v>
      </c>
      <c r="C207" s="546" t="s">
        <v>1773</v>
      </c>
      <c r="D207" s="520" t="str">
        <f>VLOOKUP(E207,KHĐT_HKI_K20!$G$5:$AC$927,23,0)</f>
        <v>BS6018</v>
      </c>
      <c r="E207" s="236" t="s">
        <v>192</v>
      </c>
      <c r="F207" s="137" t="s">
        <v>60</v>
      </c>
      <c r="G207" s="491" t="s">
        <v>0</v>
      </c>
      <c r="H207" s="498" t="s">
        <v>42</v>
      </c>
      <c r="I207" s="495" t="s">
        <v>168</v>
      </c>
      <c r="J207" s="502"/>
      <c r="K207" s="502"/>
      <c r="L207" s="499">
        <v>24</v>
      </c>
      <c r="M207" s="243" t="str">
        <f>VLOOKUP(I207,'Phan ca HK1-2025'!$B$4:$G$134,6,0)</f>
        <v>15/09/2025</v>
      </c>
      <c r="N207" s="498"/>
      <c r="O207" s="49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</row>
    <row r="208" spans="1:56" s="5" customFormat="1" ht="21" hidden="1" customHeight="1">
      <c r="A208" s="136">
        <v>202</v>
      </c>
      <c r="B208" s="243" t="str">
        <f t="shared" si="3"/>
        <v>20251BS6018K20.25</v>
      </c>
      <c r="C208" s="546" t="s">
        <v>1776</v>
      </c>
      <c r="D208" s="520" t="str">
        <f>VLOOKUP(E208,KHĐT_HKI_K20!$G$5:$AC$927,23,0)</f>
        <v>BS6018</v>
      </c>
      <c r="E208" s="236" t="s">
        <v>192</v>
      </c>
      <c r="F208" s="137" t="s">
        <v>58</v>
      </c>
      <c r="G208" s="491" t="s">
        <v>0</v>
      </c>
      <c r="H208" s="498" t="s">
        <v>48</v>
      </c>
      <c r="I208" s="495" t="s">
        <v>418</v>
      </c>
      <c r="J208" s="475"/>
      <c r="K208" s="475"/>
      <c r="L208" s="499">
        <v>25</v>
      </c>
      <c r="M208" s="243" t="str">
        <f>VLOOKUP(I208,'Phan ca HK1-2025'!$B$4:$G$134,6,0)</f>
        <v>15/09/2025</v>
      </c>
      <c r="N208" s="498"/>
      <c r="O208" s="498"/>
      <c r="P208"/>
      <c r="Q208"/>
      <c r="R208"/>
      <c r="S208"/>
      <c r="T208"/>
      <c r="U208"/>
      <c r="V208"/>
      <c r="W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5" customFormat="1" ht="21" hidden="1" customHeight="1">
      <c r="A209" s="136">
        <v>203</v>
      </c>
      <c r="B209" s="243" t="str">
        <f t="shared" si="3"/>
        <v>20251BS6018K20.26</v>
      </c>
      <c r="C209" s="546" t="s">
        <v>1779</v>
      </c>
      <c r="D209" s="520" t="str">
        <f>VLOOKUP(E209,KHĐT_HKI_K20!$G$5:$AC$927,23,0)</f>
        <v>BS6018</v>
      </c>
      <c r="E209" s="236" t="s">
        <v>192</v>
      </c>
      <c r="F209" s="137" t="s">
        <v>64</v>
      </c>
      <c r="G209" s="491" t="s">
        <v>0</v>
      </c>
      <c r="H209" s="243" t="str">
        <f>VLOOKUP(I209,'Phan ca HK1-2025'!$B$4:$I$134,8,0)</f>
        <v>C1-402</v>
      </c>
      <c r="I209" s="495" t="s">
        <v>101</v>
      </c>
      <c r="J209" s="502"/>
      <c r="K209" s="502"/>
      <c r="L209" s="499">
        <v>26</v>
      </c>
      <c r="M209" s="243" t="str">
        <f>VLOOKUP(I209,'Phan ca HK1-2025'!$B$4:$G$134,6,0)</f>
        <v>15/09/2025</v>
      </c>
      <c r="N209" s="498"/>
      <c r="O209" s="49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</row>
    <row r="210" spans="1:56" s="5" customFormat="1" ht="21" hidden="1" customHeight="1">
      <c r="A210" s="136">
        <v>204</v>
      </c>
      <c r="B210" s="243" t="str">
        <f t="shared" si="3"/>
        <v>20251BS6018K20.27</v>
      </c>
      <c r="C210" s="546" t="s">
        <v>1782</v>
      </c>
      <c r="D210" s="520" t="str">
        <f>VLOOKUP(E210,KHĐT_HKI_K20!$G$5:$AC$927,23,0)</f>
        <v>BS6018</v>
      </c>
      <c r="E210" s="236" t="s">
        <v>192</v>
      </c>
      <c r="F210" s="137" t="s">
        <v>59</v>
      </c>
      <c r="G210" s="491" t="s">
        <v>0</v>
      </c>
      <c r="H210" s="243" t="str">
        <f>VLOOKUP(I210,'Phan ca HK1-2025'!$B$4:$I$134,8,0)</f>
        <v>C1-402</v>
      </c>
      <c r="I210" s="495" t="s">
        <v>140</v>
      </c>
      <c r="J210" s="502"/>
      <c r="K210" s="502"/>
      <c r="L210" s="499">
        <v>27</v>
      </c>
      <c r="M210" s="243" t="str">
        <f>VLOOKUP(I210,'Phan ca HK1-2025'!$B$4:$G$134,6,0)</f>
        <v>15/09/2025</v>
      </c>
      <c r="N210" s="498"/>
      <c r="O210" s="49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</row>
    <row r="211" spans="1:56" s="5" customFormat="1" ht="21" hidden="1" customHeight="1">
      <c r="A211" s="136">
        <v>205</v>
      </c>
      <c r="B211" s="243" t="str">
        <f t="shared" si="3"/>
        <v>20251BS6018K20.28</v>
      </c>
      <c r="C211" s="546" t="s">
        <v>1785</v>
      </c>
      <c r="D211" s="520" t="str">
        <f>VLOOKUP(E211,KHĐT_HKI_K20!$G$5:$AC$927,23,0)</f>
        <v>BS6018</v>
      </c>
      <c r="E211" s="236" t="s">
        <v>192</v>
      </c>
      <c r="F211" s="137" t="s">
        <v>440</v>
      </c>
      <c r="G211" s="491" t="s">
        <v>1</v>
      </c>
      <c r="H211" s="498" t="s">
        <v>41</v>
      </c>
      <c r="I211" s="495" t="s">
        <v>99</v>
      </c>
      <c r="J211" s="475"/>
      <c r="K211" s="475"/>
      <c r="L211" s="499">
        <v>28</v>
      </c>
      <c r="M211" s="243" t="str">
        <f>VLOOKUP(I211,'Phan ca HK1-2025'!$B$4:$G$134,6,0)</f>
        <v>15/09/2025</v>
      </c>
      <c r="N211" s="498"/>
      <c r="O211" s="498"/>
      <c r="P211"/>
      <c r="Q211"/>
      <c r="R211"/>
      <c r="S211"/>
      <c r="T211"/>
      <c r="U211"/>
      <c r="V211"/>
      <c r="W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5" customFormat="1" ht="21" hidden="1" customHeight="1">
      <c r="A212" s="136">
        <v>206</v>
      </c>
      <c r="B212" s="243" t="str">
        <f t="shared" si="3"/>
        <v>20251BS6018K20.29</v>
      </c>
      <c r="C212" s="546" t="s">
        <v>1788</v>
      </c>
      <c r="D212" s="520" t="str">
        <f>VLOOKUP(E212,KHĐT_HKI_K20!$G$5:$AC$927,23,0)</f>
        <v>BS6018</v>
      </c>
      <c r="E212" s="236" t="s">
        <v>192</v>
      </c>
      <c r="F212" s="137" t="s">
        <v>464</v>
      </c>
      <c r="G212" s="491" t="s">
        <v>1</v>
      </c>
      <c r="H212" s="498" t="s">
        <v>41</v>
      </c>
      <c r="I212" s="495" t="s">
        <v>100</v>
      </c>
      <c r="J212" s="475"/>
      <c r="K212" s="475"/>
      <c r="L212" s="499">
        <v>29</v>
      </c>
      <c r="M212" s="243" t="str">
        <f>VLOOKUP(I212,'Phan ca HK1-2025'!$B$4:$G$134,6,0)</f>
        <v>15/09/2025</v>
      </c>
      <c r="N212" s="498"/>
      <c r="O212" s="498"/>
      <c r="P212"/>
      <c r="Q212"/>
      <c r="R212"/>
      <c r="S212"/>
      <c r="T212"/>
      <c r="U212"/>
      <c r="V212"/>
      <c r="W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5" customFormat="1" ht="21" hidden="1" customHeight="1">
      <c r="A213" s="136">
        <v>207</v>
      </c>
      <c r="B213" s="243" t="str">
        <f t="shared" si="3"/>
        <v>20251BS6018K20.30</v>
      </c>
      <c r="C213" s="546" t="s">
        <v>1791</v>
      </c>
      <c r="D213" s="520" t="str">
        <f>VLOOKUP(E213,KHĐT_HKI_K20!$G$5:$AC$927,23,0)</f>
        <v>BS6018</v>
      </c>
      <c r="E213" s="236" t="s">
        <v>192</v>
      </c>
      <c r="F213" s="137" t="s">
        <v>32</v>
      </c>
      <c r="G213" s="491" t="s">
        <v>3</v>
      </c>
      <c r="H213" s="243" t="str">
        <f>VLOOKUP(I213,'Phan ca HK1-2025'!$B$4:$I$134,8,0)</f>
        <v>C1-303</v>
      </c>
      <c r="I213" s="495" t="s">
        <v>171</v>
      </c>
      <c r="J213" s="475"/>
      <c r="K213" s="475"/>
      <c r="L213" s="499">
        <v>30</v>
      </c>
      <c r="M213" s="243" t="str">
        <f>VLOOKUP(I213,'Phan ca HK1-2025'!$B$4:$G$134,6,0)</f>
        <v>15/09/2025</v>
      </c>
      <c r="N213" s="498"/>
      <c r="O213" s="498"/>
      <c r="P213"/>
      <c r="Q213"/>
      <c r="R213"/>
      <c r="S213"/>
      <c r="T213"/>
      <c r="U213"/>
      <c r="V213"/>
      <c r="W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5" customFormat="1" ht="21" hidden="1" customHeight="1">
      <c r="A214" s="136">
        <v>208</v>
      </c>
      <c r="B214" s="243" t="str">
        <f t="shared" si="3"/>
        <v>20251BS6018K20.31</v>
      </c>
      <c r="C214" s="546" t="s">
        <v>1794</v>
      </c>
      <c r="D214" s="520" t="str">
        <f>VLOOKUP(E214,KHĐT_HKI_K20!$G$5:$AC$927,23,0)</f>
        <v>BS6018</v>
      </c>
      <c r="E214" s="236" t="s">
        <v>192</v>
      </c>
      <c r="F214" s="137" t="s">
        <v>32</v>
      </c>
      <c r="G214" s="491" t="s">
        <v>4</v>
      </c>
      <c r="H214" s="243" t="str">
        <f>VLOOKUP(I214,'Phan ca HK1-2025'!$B$4:$I$134,8,0)</f>
        <v>C7-203</v>
      </c>
      <c r="I214" s="495" t="s">
        <v>83</v>
      </c>
      <c r="J214" s="475"/>
      <c r="K214" s="475"/>
      <c r="L214" s="499">
        <v>31</v>
      </c>
      <c r="M214" s="243" t="str">
        <f>VLOOKUP(I214,'Phan ca HK1-2025'!$B$4:$G$134,6,0)</f>
        <v>15/09/2025</v>
      </c>
      <c r="N214" s="498"/>
      <c r="O214" s="498"/>
      <c r="P214"/>
      <c r="Q214"/>
      <c r="R214"/>
      <c r="S214"/>
      <c r="T214"/>
      <c r="U214"/>
      <c r="V214"/>
      <c r="W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5" customFormat="1" ht="21" hidden="1" customHeight="1">
      <c r="A215" s="136">
        <v>209</v>
      </c>
      <c r="B215" s="243" t="str">
        <f t="shared" si="3"/>
        <v>20251BS6018K20.32</v>
      </c>
      <c r="C215" s="546" t="s">
        <v>1797</v>
      </c>
      <c r="D215" s="520" t="str">
        <f>VLOOKUP(E215,KHĐT_HKI_K20!$G$5:$AC$927,23,0)</f>
        <v>BS6018</v>
      </c>
      <c r="E215" s="236" t="s">
        <v>192</v>
      </c>
      <c r="F215" s="137" t="s">
        <v>31</v>
      </c>
      <c r="G215" s="491" t="s">
        <v>4</v>
      </c>
      <c r="H215" s="243" t="str">
        <f>VLOOKUP(I215,'Phan ca HK1-2025'!$B$4:$I$134,8,0)</f>
        <v>C7-203</v>
      </c>
      <c r="I215" s="495" t="s">
        <v>175</v>
      </c>
      <c r="J215" s="475"/>
      <c r="K215" s="475"/>
      <c r="L215" s="499">
        <v>32</v>
      </c>
      <c r="M215" s="243" t="str">
        <f>VLOOKUP(I215,'Phan ca HK1-2025'!$B$4:$G$134,6,0)</f>
        <v>15/09/2025</v>
      </c>
      <c r="N215" s="498"/>
      <c r="O215" s="498"/>
      <c r="P215"/>
      <c r="Q215"/>
      <c r="R215"/>
      <c r="S215"/>
      <c r="T215"/>
      <c r="U215"/>
      <c r="V215"/>
      <c r="W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5" customFormat="1" ht="21" hidden="1" customHeight="1">
      <c r="A216" s="136">
        <v>210</v>
      </c>
      <c r="B216" s="243" t="str">
        <f t="shared" si="3"/>
        <v>20251BS6018K20.33</v>
      </c>
      <c r="C216" s="546" t="s">
        <v>1800</v>
      </c>
      <c r="D216" s="520" t="str">
        <f>VLOOKUP(E216,KHĐT_HKI_K20!$G$5:$AC$927,23,0)</f>
        <v>BS6018</v>
      </c>
      <c r="E216" s="236" t="s">
        <v>192</v>
      </c>
      <c r="F216" s="137" t="s">
        <v>59</v>
      </c>
      <c r="G216" s="491" t="s">
        <v>4</v>
      </c>
      <c r="H216" s="498" t="s">
        <v>826</v>
      </c>
      <c r="I216" s="495" t="s">
        <v>199</v>
      </c>
      <c r="J216" s="475"/>
      <c r="K216" s="475"/>
      <c r="L216" s="499">
        <v>33</v>
      </c>
      <c r="M216" s="243" t="str">
        <f>VLOOKUP(I216,'Phan ca HK1-2025'!$B$4:$G$134,6,0)</f>
        <v>15/09/2025</v>
      </c>
      <c r="N216" s="498"/>
      <c r="O216" s="498"/>
      <c r="P216"/>
      <c r="Q216"/>
      <c r="R216"/>
      <c r="S216"/>
      <c r="T216"/>
      <c r="U216"/>
      <c r="V216"/>
      <c r="W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5" customFormat="1" ht="21" hidden="1" customHeight="1">
      <c r="A217" s="136">
        <v>211</v>
      </c>
      <c r="B217" s="243" t="str">
        <f t="shared" si="3"/>
        <v>20251BS6018K20.34</v>
      </c>
      <c r="C217" s="546" t="s">
        <v>1803</v>
      </c>
      <c r="D217" s="520" t="str">
        <f>VLOOKUP(E217,KHĐT_HKI_K20!$G$5:$AC$927,23,0)</f>
        <v>BS6018</v>
      </c>
      <c r="E217" s="236" t="s">
        <v>192</v>
      </c>
      <c r="F217" s="137" t="s">
        <v>64</v>
      </c>
      <c r="G217" s="491" t="s">
        <v>4</v>
      </c>
      <c r="H217" s="498" t="s">
        <v>826</v>
      </c>
      <c r="I217" s="495" t="s">
        <v>419</v>
      </c>
      <c r="J217" s="475"/>
      <c r="K217" s="475" t="s">
        <v>4430</v>
      </c>
      <c r="L217" s="499">
        <v>34</v>
      </c>
      <c r="M217" s="243" t="str">
        <f>VLOOKUP(I217,'Phan ca HK1-2025'!$B$4:$G$134,6,0)</f>
        <v>15/09/2025</v>
      </c>
      <c r="N217" s="498"/>
      <c r="O217" s="498"/>
      <c r="P217"/>
      <c r="Q217"/>
      <c r="R217"/>
      <c r="S217"/>
      <c r="T217"/>
      <c r="U217"/>
      <c r="V217"/>
      <c r="W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5" customFormat="1" ht="21" hidden="1" customHeight="1">
      <c r="A218" s="136">
        <v>212</v>
      </c>
      <c r="B218" s="243" t="str">
        <f t="shared" si="3"/>
        <v>20251BS6018K20.35</v>
      </c>
      <c r="C218" s="546" t="s">
        <v>1806</v>
      </c>
      <c r="D218" s="520" t="str">
        <f>VLOOKUP(E218,KHĐT_HKI_K20!$G$5:$AC$927,23,0)</f>
        <v>BS6018</v>
      </c>
      <c r="E218" s="236" t="s">
        <v>192</v>
      </c>
      <c r="F218" s="137" t="s">
        <v>31</v>
      </c>
      <c r="G218" s="491" t="s">
        <v>3</v>
      </c>
      <c r="H218" s="498" t="s">
        <v>196</v>
      </c>
      <c r="I218" s="505" t="s">
        <v>351</v>
      </c>
      <c r="J218" s="475"/>
      <c r="K218" s="475"/>
      <c r="L218" s="499">
        <v>35</v>
      </c>
      <c r="M218" s="243" t="str">
        <f>VLOOKUP(I218,'Phan ca HK1-2025'!$B$4:$G$134,6,0)</f>
        <v>15/09/2025</v>
      </c>
      <c r="N218" s="498"/>
      <c r="O218" s="498"/>
      <c r="P218"/>
      <c r="Q218"/>
      <c r="R218"/>
      <c r="S218"/>
      <c r="T218"/>
      <c r="U218"/>
      <c r="V218"/>
      <c r="W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5" customFormat="1" ht="21" hidden="1" customHeight="1">
      <c r="A219" s="136">
        <v>213</v>
      </c>
      <c r="B219" s="243" t="str">
        <f t="shared" si="3"/>
        <v>20251BS6019K20.1</v>
      </c>
      <c r="C219" s="546" t="s">
        <v>1809</v>
      </c>
      <c r="D219" s="520" t="str">
        <f>VLOOKUP(E219,KHĐT_HKI_K20!$G$5:$AC$927,23,0)</f>
        <v>BS6019</v>
      </c>
      <c r="E219" s="236" t="s">
        <v>230</v>
      </c>
      <c r="F219" s="137" t="s">
        <v>59</v>
      </c>
      <c r="G219" s="491" t="s">
        <v>0</v>
      </c>
      <c r="H219" s="243" t="str">
        <f>VLOOKUP(I219,'Phan ca HK1-2025'!$B$4:$I$134,8,0)</f>
        <v>B4-503</v>
      </c>
      <c r="I219" s="504" t="s">
        <v>338</v>
      </c>
      <c r="J219" s="502"/>
      <c r="K219" s="502"/>
      <c r="L219" s="500">
        <v>1</v>
      </c>
      <c r="M219" s="243" t="str">
        <f>VLOOKUP(I219,'Phan ca HK1-2025'!$B$4:$G$134,6,0)</f>
        <v>15/09/2025</v>
      </c>
      <c r="N219" s="498"/>
      <c r="O219" s="498"/>
      <c r="P219"/>
      <c r="Q219"/>
      <c r="R219"/>
      <c r="S219"/>
      <c r="T219"/>
      <c r="U219"/>
      <c r="V219"/>
      <c r="W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5" customFormat="1" ht="21" hidden="1" customHeight="1">
      <c r="A220" s="136">
        <v>214</v>
      </c>
      <c r="B220" s="243" t="str">
        <f t="shared" si="3"/>
        <v>20251BS6020K20.1</v>
      </c>
      <c r="C220" s="546" t="s">
        <v>1812</v>
      </c>
      <c r="D220" s="520" t="str">
        <f>VLOOKUP(E220,KHĐT_HKI_K20!$G$5:$AC$927,23,0)</f>
        <v>BS6020</v>
      </c>
      <c r="E220" s="490" t="s">
        <v>267</v>
      </c>
      <c r="F220" s="491" t="s">
        <v>58</v>
      </c>
      <c r="G220" s="491" t="s">
        <v>5</v>
      </c>
      <c r="H220" s="498" t="s">
        <v>8</v>
      </c>
      <c r="I220" s="495" t="s">
        <v>398</v>
      </c>
      <c r="J220" s="475"/>
      <c r="K220" s="475"/>
      <c r="L220" s="499">
        <v>1</v>
      </c>
      <c r="M220" s="243" t="str">
        <f>VLOOKUP(I220,'Phan ca HK1-2025'!$B$4:$G$134,6,0)</f>
        <v>13/10/2025</v>
      </c>
      <c r="N220" s="498"/>
      <c r="O220" s="498"/>
      <c r="P220"/>
      <c r="Q220"/>
      <c r="R220"/>
      <c r="S220"/>
      <c r="T220"/>
      <c r="U220"/>
      <c r="V220"/>
      <c r="W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5" customFormat="1" ht="21" hidden="1" customHeight="1">
      <c r="A221" s="136">
        <v>215</v>
      </c>
      <c r="B221" s="243" t="str">
        <f t="shared" si="3"/>
        <v>20251BS6022K20.1</v>
      </c>
      <c r="C221" s="546" t="s">
        <v>1816</v>
      </c>
      <c r="D221" s="520" t="str">
        <f>VLOOKUP(E221,KHĐT_HKI_K20!$G$5:$AC$927,23,0)</f>
        <v>BS6022</v>
      </c>
      <c r="E221" s="236" t="s">
        <v>283</v>
      </c>
      <c r="F221" s="137" t="s">
        <v>32</v>
      </c>
      <c r="G221" s="491" t="s">
        <v>2</v>
      </c>
      <c r="H221" s="498" t="s">
        <v>44</v>
      </c>
      <c r="I221" s="495" t="s">
        <v>516</v>
      </c>
      <c r="J221" s="475"/>
      <c r="K221" s="475"/>
      <c r="L221" s="499">
        <v>1</v>
      </c>
      <c r="M221" s="243" t="str">
        <f>VLOOKUP(I221,'Phan ca HK1-2025'!$B$4:$G$134,6,0)</f>
        <v>15/09/2025</v>
      </c>
      <c r="N221" s="498"/>
      <c r="O221" s="498"/>
      <c r="P221"/>
      <c r="Q221"/>
      <c r="R221"/>
      <c r="S221"/>
      <c r="T221"/>
      <c r="U221"/>
      <c r="V221"/>
      <c r="W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5" customFormat="1" ht="21" hidden="1" customHeight="1">
      <c r="A222" s="136">
        <v>216</v>
      </c>
      <c r="B222" s="243" t="str">
        <f t="shared" si="3"/>
        <v>20251BS6022K20.2</v>
      </c>
      <c r="C222" s="546" t="s">
        <v>1819</v>
      </c>
      <c r="D222" s="520" t="str">
        <f>VLOOKUP(E222,KHĐT_HKI_K20!$G$5:$AC$927,23,0)</f>
        <v>BS6022</v>
      </c>
      <c r="E222" s="236" t="s">
        <v>283</v>
      </c>
      <c r="F222" s="137" t="s">
        <v>60</v>
      </c>
      <c r="G222" s="491" t="s">
        <v>2</v>
      </c>
      <c r="H222" s="498" t="s">
        <v>48</v>
      </c>
      <c r="I222" s="495" t="s">
        <v>132</v>
      </c>
      <c r="J222" s="475"/>
      <c r="K222" s="475"/>
      <c r="L222" s="499">
        <v>2</v>
      </c>
      <c r="M222" s="243" t="str">
        <f>VLOOKUP(I222,'Phan ca HK1-2025'!$B$4:$G$134,6,0)</f>
        <v>15/09/2025</v>
      </c>
      <c r="N222" s="498"/>
      <c r="O222" s="498"/>
      <c r="P222"/>
      <c r="Q222"/>
      <c r="R222"/>
      <c r="S222"/>
      <c r="T222"/>
      <c r="U222"/>
      <c r="V222"/>
      <c r="W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5" customFormat="1" ht="21" hidden="1" customHeight="1">
      <c r="A223" s="136">
        <v>217</v>
      </c>
      <c r="B223" s="243" t="str">
        <f t="shared" si="3"/>
        <v>20251BS6022K20.3</v>
      </c>
      <c r="C223" s="546" t="s">
        <v>1822</v>
      </c>
      <c r="D223" s="520" t="str">
        <f>VLOOKUP(E223,KHĐT_HKI_K20!$G$5:$AC$927,23,0)</f>
        <v>BS6022</v>
      </c>
      <c r="E223" s="236" t="s">
        <v>283</v>
      </c>
      <c r="F223" s="137" t="s">
        <v>58</v>
      </c>
      <c r="G223" s="491" t="s">
        <v>2</v>
      </c>
      <c r="H223" s="498" t="s">
        <v>48</v>
      </c>
      <c r="I223" s="495" t="s">
        <v>133</v>
      </c>
      <c r="J223" s="475"/>
      <c r="K223" s="475"/>
      <c r="L223" s="499">
        <v>3</v>
      </c>
      <c r="M223" s="243" t="str">
        <f>VLOOKUP(I223,'Phan ca HK1-2025'!$B$4:$G$134,6,0)</f>
        <v>15/09/2025</v>
      </c>
      <c r="N223" s="498"/>
      <c r="O223" s="498"/>
      <c r="P223"/>
      <c r="Q223"/>
      <c r="R223"/>
      <c r="S223"/>
      <c r="T223"/>
      <c r="U223"/>
      <c r="V223"/>
      <c r="W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5" customFormat="1" ht="21" hidden="1" customHeight="1">
      <c r="A224" s="136">
        <v>218</v>
      </c>
      <c r="B224" s="243" t="str">
        <f t="shared" si="3"/>
        <v>20251BS6022K20.4</v>
      </c>
      <c r="C224" s="546" t="s">
        <v>1825</v>
      </c>
      <c r="D224" s="520" t="str">
        <f>VLOOKUP(E224,KHĐT_HKI_K20!$G$5:$AC$927,23,0)</f>
        <v>BS6022</v>
      </c>
      <c r="E224" s="236" t="s">
        <v>283</v>
      </c>
      <c r="F224" s="137" t="s">
        <v>32</v>
      </c>
      <c r="G224" s="491" t="s">
        <v>1</v>
      </c>
      <c r="H224" s="243" t="str">
        <f>VLOOKUP(I224,'Phan ca HK1-2025'!$B$4:$I$134,8,0)</f>
        <v>C7-301</v>
      </c>
      <c r="I224" s="495" t="s">
        <v>109</v>
      </c>
      <c r="J224" s="475"/>
      <c r="K224" s="475"/>
      <c r="L224" s="499">
        <v>4</v>
      </c>
      <c r="M224" s="243" t="str">
        <f>VLOOKUP(I224,'Phan ca HK1-2025'!$B$4:$G$134,6,0)</f>
        <v>15/09/2025</v>
      </c>
      <c r="N224" s="498"/>
      <c r="O224" s="498"/>
      <c r="P224"/>
      <c r="Q224"/>
      <c r="R224"/>
      <c r="S224"/>
      <c r="T224"/>
      <c r="U224"/>
      <c r="V224"/>
      <c r="W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ht="21" hidden="1" customHeight="1">
      <c r="A225" s="136">
        <v>219</v>
      </c>
      <c r="B225" s="243" t="str">
        <f t="shared" si="3"/>
        <v>20251BS6022K20.5</v>
      </c>
      <c r="C225" s="546" t="s">
        <v>1828</v>
      </c>
      <c r="D225" s="520" t="str">
        <f>VLOOKUP(E225,KHĐT_HKI_K20!$G$5:$AC$927,23,0)</f>
        <v>BS6022</v>
      </c>
      <c r="E225" s="236" t="s">
        <v>283</v>
      </c>
      <c r="F225" s="137" t="s">
        <v>31</v>
      </c>
      <c r="G225" s="491" t="s">
        <v>1</v>
      </c>
      <c r="H225" s="243" t="str">
        <f>VLOOKUP(I225,'Phan ca HK1-2025'!$B$4:$I$134,8,0)</f>
        <v>C7-301</v>
      </c>
      <c r="I225" s="495" t="s">
        <v>110</v>
      </c>
      <c r="J225" s="475"/>
      <c r="K225" s="475"/>
      <c r="L225" s="499">
        <v>5</v>
      </c>
      <c r="M225" s="243" t="str">
        <f>VLOOKUP(I225,'Phan ca HK1-2025'!$B$4:$G$134,6,0)</f>
        <v>15/09/2025</v>
      </c>
      <c r="N225" s="498"/>
      <c r="O225" s="498"/>
    </row>
    <row r="226" spans="1:56" ht="21" hidden="1" customHeight="1">
      <c r="A226" s="136">
        <v>220</v>
      </c>
      <c r="B226" s="243" t="str">
        <f t="shared" si="3"/>
        <v>20251BS6022K20.6</v>
      </c>
      <c r="C226" s="546" t="s">
        <v>1831</v>
      </c>
      <c r="D226" s="520" t="str">
        <f>VLOOKUP(E226,KHĐT_HKI_K20!$G$5:$AC$927,23,0)</f>
        <v>BS6022</v>
      </c>
      <c r="E226" s="236" t="s">
        <v>283</v>
      </c>
      <c r="F226" s="141" t="s">
        <v>59</v>
      </c>
      <c r="G226" s="491" t="s">
        <v>0</v>
      </c>
      <c r="H226" s="513" t="s">
        <v>821</v>
      </c>
      <c r="I226" s="495" t="s">
        <v>111</v>
      </c>
      <c r="J226" s="475"/>
      <c r="K226" s="475"/>
      <c r="L226" s="499">
        <v>6</v>
      </c>
      <c r="M226" s="243" t="str">
        <f>VLOOKUP(I226,'Phan ca HK1-2025'!$B$4:$G$134,6,0)</f>
        <v>15/09/2025</v>
      </c>
      <c r="N226" s="498"/>
      <c r="O226" s="498"/>
    </row>
    <row r="227" spans="1:56" ht="21" hidden="1" customHeight="1">
      <c r="A227" s="136">
        <v>221</v>
      </c>
      <c r="B227" s="243" t="str">
        <f t="shared" si="3"/>
        <v>20251BS6022K20.7</v>
      </c>
      <c r="C227" s="546" t="s">
        <v>1834</v>
      </c>
      <c r="D227" s="520" t="str">
        <f>VLOOKUP(E227,KHĐT_HKI_K20!$G$5:$AC$927,23,0)</f>
        <v>BS6022</v>
      </c>
      <c r="E227" s="236" t="s">
        <v>283</v>
      </c>
      <c r="F227" s="137" t="s">
        <v>64</v>
      </c>
      <c r="G227" s="491" t="s">
        <v>1</v>
      </c>
      <c r="H227" s="498" t="s">
        <v>823</v>
      </c>
      <c r="I227" s="495" t="s">
        <v>112</v>
      </c>
      <c r="J227" s="475"/>
      <c r="K227" s="475"/>
      <c r="L227" s="499">
        <v>7</v>
      </c>
      <c r="M227" s="243" t="str">
        <f>VLOOKUP(I227,'Phan ca HK1-2025'!$B$4:$G$134,6,0)</f>
        <v>15/09/2025</v>
      </c>
      <c r="N227" s="498"/>
      <c r="O227" s="498"/>
    </row>
    <row r="228" spans="1:56" ht="21" hidden="1" customHeight="1">
      <c r="A228" s="136">
        <v>222</v>
      </c>
      <c r="B228" s="243" t="str">
        <f t="shared" si="3"/>
        <v>20251BS6022K20.8</v>
      </c>
      <c r="C228" s="546" t="s">
        <v>1837</v>
      </c>
      <c r="D228" s="520" t="str">
        <f>VLOOKUP(E228,KHĐT_HKI_K20!$G$5:$AC$927,23,0)</f>
        <v>BS6022</v>
      </c>
      <c r="E228" s="236" t="s">
        <v>283</v>
      </c>
      <c r="F228" s="137" t="s">
        <v>32</v>
      </c>
      <c r="G228" s="491" t="s">
        <v>0</v>
      </c>
      <c r="H228" s="243" t="str">
        <f>VLOOKUP(I228,'Phan ca HK1-2025'!$B$4:$I$134,8,0)</f>
        <v>C7-302</v>
      </c>
      <c r="I228" s="495" t="s">
        <v>113</v>
      </c>
      <c r="J228" s="502"/>
      <c r="K228" s="502"/>
      <c r="L228" s="499">
        <v>8</v>
      </c>
      <c r="M228" s="243" t="str">
        <f>VLOOKUP(I228,'Phan ca HK1-2025'!$B$4:$G$134,6,0)</f>
        <v>15/09/2025</v>
      </c>
      <c r="N228" s="498"/>
      <c r="O228" s="498"/>
      <c r="X228"/>
      <c r="BC228" s="5"/>
      <c r="BD228" s="5"/>
    </row>
    <row r="229" spans="1:56" ht="21" hidden="1" customHeight="1">
      <c r="A229" s="136">
        <v>223</v>
      </c>
      <c r="B229" s="243" t="str">
        <f t="shared" si="3"/>
        <v>20251BS6022K20.9</v>
      </c>
      <c r="C229" s="546" t="s">
        <v>1840</v>
      </c>
      <c r="D229" s="520" t="str">
        <f>VLOOKUP(E229,KHĐT_HKI_K20!$G$5:$AC$927,23,0)</f>
        <v>BS6022</v>
      </c>
      <c r="E229" s="236" t="s">
        <v>283</v>
      </c>
      <c r="F229" s="137" t="s">
        <v>31</v>
      </c>
      <c r="G229" s="491" t="s">
        <v>0</v>
      </c>
      <c r="H229" s="243" t="str">
        <f>VLOOKUP(I229,'Phan ca HK1-2025'!$B$4:$I$134,8,0)</f>
        <v>C7-302</v>
      </c>
      <c r="I229" s="495" t="s">
        <v>114</v>
      </c>
      <c r="J229" s="502"/>
      <c r="K229" s="502"/>
      <c r="L229" s="499">
        <v>9</v>
      </c>
      <c r="M229" s="243" t="str">
        <f>VLOOKUP(I229,'Phan ca HK1-2025'!$B$4:$G$134,6,0)</f>
        <v>15/09/2025</v>
      </c>
      <c r="N229" s="498"/>
      <c r="O229" s="498"/>
      <c r="X229"/>
      <c r="BC229" s="5"/>
      <c r="BD229" s="5"/>
    </row>
    <row r="230" spans="1:56" ht="21" hidden="1" customHeight="1">
      <c r="A230" s="136">
        <v>224</v>
      </c>
      <c r="B230" s="243" t="str">
        <f t="shared" si="3"/>
        <v>20251BS6022K20.10</v>
      </c>
      <c r="C230" s="546" t="s">
        <v>1843</v>
      </c>
      <c r="D230" s="520" t="str">
        <f>VLOOKUP(E230,KHĐT_HKI_K20!$G$5:$AC$927,23,0)</f>
        <v>BS6022</v>
      </c>
      <c r="E230" s="236" t="s">
        <v>283</v>
      </c>
      <c r="F230" s="137" t="s">
        <v>59</v>
      </c>
      <c r="G230" s="491" t="s">
        <v>0</v>
      </c>
      <c r="H230" s="243" t="str">
        <f>VLOOKUP(I230,'Phan ca HK1-2025'!$B$4:$I$134,8,0)</f>
        <v>C7-301</v>
      </c>
      <c r="I230" s="495" t="s">
        <v>115</v>
      </c>
      <c r="J230" s="502"/>
      <c r="K230" s="502"/>
      <c r="L230" s="499">
        <v>10</v>
      </c>
      <c r="M230" s="243" t="str">
        <f>VLOOKUP(I230,'Phan ca HK1-2025'!$B$4:$G$134,6,0)</f>
        <v>15/09/2025</v>
      </c>
      <c r="N230" s="498"/>
      <c r="O230" s="498"/>
      <c r="X230"/>
      <c r="BC230" s="5"/>
      <c r="BD230" s="5"/>
    </row>
    <row r="231" spans="1:56" ht="21" hidden="1" customHeight="1">
      <c r="A231" s="136">
        <v>225</v>
      </c>
      <c r="B231" s="243" t="str">
        <f t="shared" si="3"/>
        <v>20251BS6022K20.11</v>
      </c>
      <c r="C231" s="546" t="s">
        <v>1846</v>
      </c>
      <c r="D231" s="520" t="str">
        <f>VLOOKUP(E231,KHĐT_HKI_K20!$G$5:$AC$927,23,0)</f>
        <v>BS6022</v>
      </c>
      <c r="E231" s="236" t="s">
        <v>283</v>
      </c>
      <c r="F231" s="137" t="s">
        <v>64</v>
      </c>
      <c r="G231" s="491" t="s">
        <v>0</v>
      </c>
      <c r="H231" s="243" t="str">
        <f>VLOOKUP(I231,'Phan ca HK1-2025'!$B$4:$I$134,8,0)</f>
        <v>C7-301</v>
      </c>
      <c r="I231" s="495" t="s">
        <v>116</v>
      </c>
      <c r="J231" s="502"/>
      <c r="K231" s="502"/>
      <c r="L231" s="499">
        <v>11</v>
      </c>
      <c r="M231" s="243" t="str">
        <f>VLOOKUP(I231,'Phan ca HK1-2025'!$B$4:$G$134,6,0)</f>
        <v>15/09/2025</v>
      </c>
      <c r="N231" s="498"/>
      <c r="O231" s="498"/>
      <c r="X231"/>
      <c r="BC231" s="5"/>
      <c r="BD231" s="5"/>
    </row>
    <row r="232" spans="1:56" ht="21" hidden="1" customHeight="1">
      <c r="A232" s="136">
        <v>226</v>
      </c>
      <c r="B232" s="243" t="str">
        <f t="shared" si="3"/>
        <v>20251BS6022K20.12</v>
      </c>
      <c r="C232" s="546" t="s">
        <v>1849</v>
      </c>
      <c r="D232" s="520" t="str">
        <f>VLOOKUP(E232,KHĐT_HKI_K20!$G$5:$AC$927,23,0)</f>
        <v>BS6022</v>
      </c>
      <c r="E232" s="236" t="s">
        <v>283</v>
      </c>
      <c r="F232" s="137" t="s">
        <v>64</v>
      </c>
      <c r="G232" s="491" t="s">
        <v>2</v>
      </c>
      <c r="H232" s="498" t="s">
        <v>56</v>
      </c>
      <c r="I232" s="495" t="s">
        <v>117</v>
      </c>
      <c r="J232" s="475"/>
      <c r="K232" s="475"/>
      <c r="L232" s="499">
        <v>12</v>
      </c>
      <c r="M232" s="243" t="str">
        <f>VLOOKUP(I232,'Phan ca HK1-2025'!$B$4:$G$134,6,0)</f>
        <v>15/09/2025</v>
      </c>
      <c r="N232" s="498"/>
      <c r="O232" s="498"/>
    </row>
    <row r="233" spans="1:56" ht="21" hidden="1" customHeight="1">
      <c r="A233" s="136">
        <v>227</v>
      </c>
      <c r="B233" s="243" t="str">
        <f t="shared" si="3"/>
        <v>20251BS6022K20.13</v>
      </c>
      <c r="C233" s="546" t="s">
        <v>1852</v>
      </c>
      <c r="D233" s="520" t="str">
        <f>VLOOKUP(E233,KHĐT_HKI_K20!$G$5:$AC$927,23,0)</f>
        <v>BS6022</v>
      </c>
      <c r="E233" s="236" t="s">
        <v>283</v>
      </c>
      <c r="F233" s="137" t="s">
        <v>31</v>
      </c>
      <c r="G233" s="491" t="s">
        <v>3</v>
      </c>
      <c r="H233" s="498" t="s">
        <v>827</v>
      </c>
      <c r="I233" s="495" t="s">
        <v>118</v>
      </c>
      <c r="J233" s="475"/>
      <c r="K233" s="475"/>
      <c r="L233" s="499">
        <v>13</v>
      </c>
      <c r="M233" s="243" t="str">
        <f>VLOOKUP(I233,'Phan ca HK1-2025'!$B$4:$G$134,6,0)</f>
        <v>15/09/2025</v>
      </c>
      <c r="N233" s="498"/>
      <c r="O233" s="498"/>
    </row>
    <row r="234" spans="1:56" ht="21" hidden="1" customHeight="1">
      <c r="A234" s="136">
        <v>228</v>
      </c>
      <c r="B234" s="243" t="str">
        <f t="shared" si="3"/>
        <v>20251BS6022K20.14</v>
      </c>
      <c r="C234" s="546" t="s">
        <v>1855</v>
      </c>
      <c r="D234" s="520" t="str">
        <f>VLOOKUP(E234,KHĐT_HKI_K20!$G$5:$AC$927,23,0)</f>
        <v>BS6022</v>
      </c>
      <c r="E234" s="236" t="s">
        <v>283</v>
      </c>
      <c r="F234" s="137" t="s">
        <v>32</v>
      </c>
      <c r="G234" s="491" t="s">
        <v>3</v>
      </c>
      <c r="H234" s="498" t="s">
        <v>827</v>
      </c>
      <c r="I234" s="495" t="s">
        <v>119</v>
      </c>
      <c r="J234" s="475"/>
      <c r="K234" s="475"/>
      <c r="L234" s="499">
        <v>14</v>
      </c>
      <c r="M234" s="243" t="str">
        <f>VLOOKUP(I234,'Phan ca HK1-2025'!$B$4:$G$134,6,0)</f>
        <v>15/09/2025</v>
      </c>
      <c r="N234" s="498"/>
      <c r="O234" s="498"/>
    </row>
    <row r="235" spans="1:56" ht="21" hidden="1" customHeight="1">
      <c r="A235" s="136">
        <v>229</v>
      </c>
      <c r="B235" s="243" t="str">
        <f t="shared" si="3"/>
        <v>20251BS6022K20.15</v>
      </c>
      <c r="C235" s="546" t="s">
        <v>1858</v>
      </c>
      <c r="D235" s="520" t="str">
        <f>VLOOKUP(E235,KHĐT_HKI_K20!$G$5:$AC$927,23,0)</f>
        <v>BS6022</v>
      </c>
      <c r="E235" s="236" t="s">
        <v>283</v>
      </c>
      <c r="F235" s="137" t="s">
        <v>64</v>
      </c>
      <c r="G235" s="491" t="s">
        <v>3</v>
      </c>
      <c r="H235" s="243" t="str">
        <f>VLOOKUP(I235,'Phan ca HK1-2025'!$B$4:$I$134,8,0)</f>
        <v>C7-303</v>
      </c>
      <c r="I235" s="495" t="s">
        <v>129</v>
      </c>
      <c r="J235" s="475"/>
      <c r="K235" s="475"/>
      <c r="L235" s="499">
        <v>15</v>
      </c>
      <c r="M235" s="243" t="str">
        <f>VLOOKUP(I235,'Phan ca HK1-2025'!$B$4:$G$134,6,0)</f>
        <v>15/09/2025</v>
      </c>
      <c r="N235" s="498"/>
      <c r="O235" s="498"/>
    </row>
    <row r="236" spans="1:56" ht="21" hidden="1" customHeight="1">
      <c r="A236" s="136">
        <v>230</v>
      </c>
      <c r="B236" s="243" t="str">
        <f t="shared" si="3"/>
        <v>20251BS6022K20.16</v>
      </c>
      <c r="C236" s="546" t="s">
        <v>1861</v>
      </c>
      <c r="D236" s="520" t="str">
        <f>VLOOKUP(E236,KHĐT_HKI_K20!$G$5:$AC$927,23,0)</f>
        <v>BS6022</v>
      </c>
      <c r="E236" s="236" t="s">
        <v>283</v>
      </c>
      <c r="F236" s="137" t="s">
        <v>64</v>
      </c>
      <c r="G236" s="491" t="s">
        <v>2</v>
      </c>
      <c r="H236" s="498" t="s">
        <v>35</v>
      </c>
      <c r="I236" s="495" t="s">
        <v>416</v>
      </c>
      <c r="J236" s="475"/>
      <c r="K236" s="475"/>
      <c r="L236" s="499">
        <v>16</v>
      </c>
      <c r="M236" s="243" t="str">
        <f>VLOOKUP(I236,'Phan ca HK1-2025'!$B$4:$G$134,6,0)</f>
        <v>15/09/2025</v>
      </c>
      <c r="N236" s="498"/>
      <c r="O236" s="498"/>
    </row>
    <row r="237" spans="1:56" ht="21" hidden="1" customHeight="1">
      <c r="A237" s="136">
        <v>231</v>
      </c>
      <c r="B237" s="243" t="str">
        <f t="shared" si="3"/>
        <v>20251BS6022K20.17</v>
      </c>
      <c r="C237" s="546" t="s">
        <v>1864</v>
      </c>
      <c r="D237" s="520" t="str">
        <f>VLOOKUP(E237,KHĐT_HKI_K20!$G$5:$AC$927,23,0)</f>
        <v>BS6022</v>
      </c>
      <c r="E237" s="236" t="s">
        <v>283</v>
      </c>
      <c r="F237" s="137" t="s">
        <v>59</v>
      </c>
      <c r="G237" s="491" t="s">
        <v>3</v>
      </c>
      <c r="H237" s="243" t="str">
        <f>VLOOKUP(I237,'Phan ca HK1-2025'!$B$4:$I$134,8,0)</f>
        <v>C7-303</v>
      </c>
      <c r="I237" s="495" t="s">
        <v>190</v>
      </c>
      <c r="J237" s="475"/>
      <c r="K237" s="475"/>
      <c r="L237" s="499">
        <v>17</v>
      </c>
      <c r="M237" s="243" t="str">
        <f>VLOOKUP(I237,'Phan ca HK1-2025'!$B$4:$G$134,6,0)</f>
        <v>15/09/2025</v>
      </c>
      <c r="N237" s="498"/>
      <c r="O237" s="498"/>
    </row>
    <row r="238" spans="1:56" ht="21" hidden="1" customHeight="1">
      <c r="A238" s="136">
        <v>232</v>
      </c>
      <c r="B238" s="243" t="str">
        <f t="shared" si="3"/>
        <v>20251BS6022K20.18</v>
      </c>
      <c r="C238" s="546" t="s">
        <v>1867</v>
      </c>
      <c r="D238" s="520" t="str">
        <f>VLOOKUP(E238,KHĐT_HKI_K20!$G$5:$AC$927,23,0)</f>
        <v>BS6022</v>
      </c>
      <c r="E238" s="236" t="s">
        <v>283</v>
      </c>
      <c r="F238" s="137" t="s">
        <v>59</v>
      </c>
      <c r="G238" s="491" t="s">
        <v>2</v>
      </c>
      <c r="H238" s="498" t="s">
        <v>49</v>
      </c>
      <c r="I238" s="495" t="s">
        <v>417</v>
      </c>
      <c r="J238" s="475"/>
      <c r="K238" s="475"/>
      <c r="L238" s="499">
        <v>18</v>
      </c>
      <c r="M238" s="243" t="str">
        <f>VLOOKUP(I238,'Phan ca HK1-2025'!$B$4:$G$134,6,0)</f>
        <v>15/09/2025</v>
      </c>
      <c r="N238" s="498"/>
      <c r="O238" s="498"/>
    </row>
    <row r="239" spans="1:56" ht="21" hidden="1" customHeight="1">
      <c r="A239" s="136">
        <v>233</v>
      </c>
      <c r="B239" s="243" t="str">
        <f t="shared" si="3"/>
        <v>20251BS6022K20.19</v>
      </c>
      <c r="C239" s="546" t="s">
        <v>1870</v>
      </c>
      <c r="D239" s="520" t="str">
        <f>VLOOKUP(E239,KHĐT_HKI_K20!$G$5:$AC$927,23,0)</f>
        <v>BS6022</v>
      </c>
      <c r="E239" s="236" t="s">
        <v>283</v>
      </c>
      <c r="F239" s="137" t="s">
        <v>31</v>
      </c>
      <c r="G239" s="491" t="s">
        <v>2</v>
      </c>
      <c r="H239" s="243" t="str">
        <f>VLOOKUP(I239,'Phan ca HK1-2025'!$B$4:$I$134,8,0)</f>
        <v>C7-306</v>
      </c>
      <c r="I239" s="495" t="s">
        <v>127</v>
      </c>
      <c r="J239" s="475"/>
      <c r="K239" s="475"/>
      <c r="L239" s="499">
        <v>19</v>
      </c>
      <c r="M239" s="243" t="str">
        <f>VLOOKUP(I239,'Phan ca HK1-2025'!$B$4:$G$134,6,0)</f>
        <v>15/09/2025</v>
      </c>
      <c r="N239" s="498"/>
      <c r="O239" s="498"/>
    </row>
    <row r="240" spans="1:56" ht="21" hidden="1" customHeight="1">
      <c r="A240" s="136">
        <v>234</v>
      </c>
      <c r="B240" s="243" t="str">
        <f t="shared" si="3"/>
        <v>20251BS6022K20.20</v>
      </c>
      <c r="C240" s="546" t="s">
        <v>1873</v>
      </c>
      <c r="D240" s="520" t="str">
        <f>VLOOKUP(E240,KHĐT_HKI_K20!$G$5:$AC$927,23,0)</f>
        <v>BS6022</v>
      </c>
      <c r="E240" s="236" t="s">
        <v>283</v>
      </c>
      <c r="F240" s="137" t="s">
        <v>59</v>
      </c>
      <c r="G240" s="491" t="s">
        <v>2</v>
      </c>
      <c r="H240" s="243" t="str">
        <f>VLOOKUP(I240,'Phan ca HK1-2025'!$B$4:$I$134,8,0)</f>
        <v>C7-306</v>
      </c>
      <c r="I240" s="495" t="s">
        <v>128</v>
      </c>
      <c r="J240" s="475"/>
      <c r="K240" s="475"/>
      <c r="L240" s="499">
        <v>20</v>
      </c>
      <c r="M240" s="243" t="str">
        <f>VLOOKUP(I240,'Phan ca HK1-2025'!$B$4:$G$134,6,0)</f>
        <v>15/09/2025</v>
      </c>
      <c r="N240" s="498"/>
      <c r="O240" s="498"/>
    </row>
    <row r="241" spans="1:15" ht="21" hidden="1" customHeight="1">
      <c r="A241" s="136">
        <v>235</v>
      </c>
      <c r="B241" s="243" t="str">
        <f t="shared" si="3"/>
        <v>20251BS6022K20.21</v>
      </c>
      <c r="C241" s="546" t="s">
        <v>1876</v>
      </c>
      <c r="D241" s="520" t="str">
        <f>VLOOKUP(E241,KHĐT_HKI_K20!$G$5:$AC$927,23,0)</f>
        <v>BS6022</v>
      </c>
      <c r="E241" s="236" t="s">
        <v>283</v>
      </c>
      <c r="F241" s="137" t="s">
        <v>64</v>
      </c>
      <c r="G241" s="491" t="s">
        <v>4</v>
      </c>
      <c r="H241" s="243" t="s">
        <v>4387</v>
      </c>
      <c r="I241" s="495" t="s">
        <v>130</v>
      </c>
      <c r="J241" s="475"/>
      <c r="K241" s="475"/>
      <c r="L241" s="499">
        <v>21</v>
      </c>
      <c r="M241" s="243" t="str">
        <f>VLOOKUP(I241,'Phan ca HK1-2025'!$B$4:$G$134,6,0)</f>
        <v>15/09/2025</v>
      </c>
      <c r="N241" s="498"/>
      <c r="O241" s="498"/>
    </row>
    <row r="242" spans="1:15" ht="21" hidden="1" customHeight="1">
      <c r="A242" s="136">
        <v>236</v>
      </c>
      <c r="B242" s="243" t="str">
        <f t="shared" si="3"/>
        <v>20251BS6022K20.22</v>
      </c>
      <c r="C242" s="546" t="s">
        <v>1879</v>
      </c>
      <c r="D242" s="520" t="str">
        <f>VLOOKUP(E242,KHĐT_HKI_K20!$G$5:$AC$927,23,0)</f>
        <v>BS6022</v>
      </c>
      <c r="E242" s="236" t="s">
        <v>283</v>
      </c>
      <c r="F242" s="137" t="s">
        <v>60</v>
      </c>
      <c r="G242" s="491" t="s">
        <v>4</v>
      </c>
      <c r="H242" s="243" t="str">
        <f>VLOOKUP(I242,'Phan ca HK1-2025'!$B$4:$I$134,8,0)</f>
        <v>C7-202</v>
      </c>
      <c r="I242" s="495" t="s">
        <v>131</v>
      </c>
      <c r="J242" s="475"/>
      <c r="K242" s="475"/>
      <c r="L242" s="499">
        <v>22</v>
      </c>
      <c r="M242" s="243" t="str">
        <f>VLOOKUP(I242,'Phan ca HK1-2025'!$B$4:$G$134,6,0)</f>
        <v>15/09/2025</v>
      </c>
      <c r="N242" s="498"/>
      <c r="O242" s="498"/>
    </row>
    <row r="243" spans="1:15" ht="21" hidden="1" customHeight="1">
      <c r="A243" s="136">
        <v>237</v>
      </c>
      <c r="B243" s="243" t="str">
        <f t="shared" si="3"/>
        <v>20251BS6022K20.23</v>
      </c>
      <c r="C243" s="546" t="s">
        <v>1882</v>
      </c>
      <c r="D243" s="520" t="str">
        <f>VLOOKUP(E243,KHĐT_HKI_K20!$G$5:$AC$927,23,0)</f>
        <v>BS6022</v>
      </c>
      <c r="E243" s="236" t="s">
        <v>283</v>
      </c>
      <c r="F243" s="137" t="s">
        <v>58</v>
      </c>
      <c r="G243" s="491" t="s">
        <v>4</v>
      </c>
      <c r="H243" s="243" t="str">
        <f>VLOOKUP(I243,'Phan ca HK1-2025'!$B$4:$I$134,8,0)</f>
        <v>C7-306</v>
      </c>
      <c r="I243" s="495" t="s">
        <v>120</v>
      </c>
      <c r="J243" s="475"/>
      <c r="K243" s="475"/>
      <c r="L243" s="499">
        <v>23</v>
      </c>
      <c r="M243" s="243" t="str">
        <f>VLOOKUP(I243,'Phan ca HK1-2025'!$B$4:$G$134,6,0)</f>
        <v>15/09/2025</v>
      </c>
      <c r="N243" s="498"/>
      <c r="O243" s="498"/>
    </row>
    <row r="244" spans="1:15" ht="21" hidden="1" customHeight="1">
      <c r="A244" s="136">
        <v>238</v>
      </c>
      <c r="B244" s="243" t="str">
        <f t="shared" si="3"/>
        <v>20251BS6022K20.24</v>
      </c>
      <c r="C244" s="546" t="s">
        <v>1885</v>
      </c>
      <c r="D244" s="520" t="str">
        <f>VLOOKUP(E244,KHĐT_HKI_K20!$G$5:$AC$927,23,0)</f>
        <v>BS6022</v>
      </c>
      <c r="E244" s="236" t="s">
        <v>283</v>
      </c>
      <c r="F244" s="137" t="s">
        <v>59</v>
      </c>
      <c r="G244" s="491" t="s">
        <v>4</v>
      </c>
      <c r="H244" s="243" t="str">
        <f>VLOOKUP(I244,'Phan ca HK1-2025'!$B$4:$I$134,8,0)</f>
        <v>C7-306</v>
      </c>
      <c r="I244" s="495" t="s">
        <v>121</v>
      </c>
      <c r="J244" s="475"/>
      <c r="K244" s="475"/>
      <c r="L244" s="499">
        <v>24</v>
      </c>
      <c r="M244" s="243" t="str">
        <f>VLOOKUP(I244,'Phan ca HK1-2025'!$B$4:$G$134,6,0)</f>
        <v>15/09/2025</v>
      </c>
      <c r="N244" s="498"/>
      <c r="O244" s="498"/>
    </row>
    <row r="245" spans="1:15" ht="21" hidden="1" customHeight="1">
      <c r="A245" s="136">
        <v>239</v>
      </c>
      <c r="B245" s="243" t="str">
        <f t="shared" si="3"/>
        <v>20251BS6023K20.1</v>
      </c>
      <c r="C245" s="546" t="s">
        <v>1888</v>
      </c>
      <c r="D245" s="543" t="str">
        <f>VLOOKUP(E245,KHĐT_HKI_K20!$G$5:$AC$927,23,0)</f>
        <v>BS6023</v>
      </c>
      <c r="E245" s="497" t="s">
        <v>285</v>
      </c>
      <c r="F245" s="137" t="s">
        <v>60</v>
      </c>
      <c r="G245" s="491" t="s">
        <v>2</v>
      </c>
      <c r="H245" s="243" t="str">
        <f>VLOOKUP(I245,'Phan ca HK1-2025'!$B$4:$I$134,8,0)</f>
        <v>B4-503</v>
      </c>
      <c r="I245" s="495" t="s">
        <v>98</v>
      </c>
      <c r="J245" s="475"/>
      <c r="K245" s="475"/>
      <c r="L245" s="499">
        <v>1</v>
      </c>
      <c r="M245" s="243" t="str">
        <f>VLOOKUP(I245,'Phan ca HK1-2025'!$B$4:$G$134,6,0)</f>
        <v>15/09/2025</v>
      </c>
      <c r="N245" s="498"/>
      <c r="O245" s="498"/>
    </row>
    <row r="246" spans="1:15" ht="21" hidden="1" customHeight="1">
      <c r="A246" s="136">
        <v>240</v>
      </c>
      <c r="B246" s="243" t="str">
        <f t="shared" si="3"/>
        <v>20251BS6024K20.1</v>
      </c>
      <c r="C246" s="546" t="s">
        <v>1891</v>
      </c>
      <c r="D246" s="520" t="str">
        <f>VLOOKUP(E246,KHĐT_HKI_K20!$G$5:$AC$927,23,0)</f>
        <v>BS6024</v>
      </c>
      <c r="E246" s="236" t="s">
        <v>198</v>
      </c>
      <c r="F246" s="137" t="s">
        <v>64</v>
      </c>
      <c r="G246" s="491" t="s">
        <v>2</v>
      </c>
      <c r="H246" s="243" t="str">
        <f>VLOOKUP(I246,'Phan ca HK1-2025'!$B$4:$I$134,8,0)</f>
        <v>B4-505</v>
      </c>
      <c r="I246" s="495" t="s">
        <v>508</v>
      </c>
      <c r="J246" s="475"/>
      <c r="K246" s="475"/>
      <c r="L246" s="499">
        <v>1</v>
      </c>
      <c r="M246" s="243" t="str">
        <f>VLOOKUP(I246,'Phan ca HK1-2025'!$B$4:$G$134,6,0)</f>
        <v>15/09/2025</v>
      </c>
      <c r="N246" s="498"/>
      <c r="O246" s="498"/>
    </row>
    <row r="247" spans="1:15" ht="21" hidden="1" customHeight="1">
      <c r="A247" s="136">
        <v>241</v>
      </c>
      <c r="B247" s="243" t="str">
        <f t="shared" si="3"/>
        <v>20251BS6024K20.2</v>
      </c>
      <c r="C247" s="546" t="s">
        <v>1894</v>
      </c>
      <c r="D247" s="520" t="str">
        <f>VLOOKUP(E247,KHĐT_HKI_K20!$G$5:$AC$927,23,0)</f>
        <v>BS6024</v>
      </c>
      <c r="E247" s="236" t="s">
        <v>198</v>
      </c>
      <c r="F247" s="137" t="s">
        <v>59</v>
      </c>
      <c r="G247" s="491" t="s">
        <v>2</v>
      </c>
      <c r="H247" s="243" t="str">
        <f>VLOOKUP(I247,'Phan ca HK1-2025'!$B$4:$I$134,8,0)</f>
        <v>B4-505</v>
      </c>
      <c r="I247" s="495" t="s">
        <v>509</v>
      </c>
      <c r="J247" s="475"/>
      <c r="K247" s="475"/>
      <c r="L247" s="499">
        <v>2</v>
      </c>
      <c r="M247" s="243" t="str">
        <f>VLOOKUP(I247,'Phan ca HK1-2025'!$B$4:$G$134,6,0)</f>
        <v>15/09/2025</v>
      </c>
      <c r="N247" s="498"/>
      <c r="O247" s="498"/>
    </row>
    <row r="248" spans="1:15" ht="21" hidden="1" customHeight="1">
      <c r="A248" s="136">
        <v>242</v>
      </c>
      <c r="B248" s="243" t="str">
        <f t="shared" si="3"/>
        <v>20251BS6024K20.3</v>
      </c>
      <c r="C248" s="546" t="s">
        <v>1897</v>
      </c>
      <c r="D248" s="520" t="str">
        <f>VLOOKUP(E248,KHĐT_HKI_K20!$G$5:$AC$927,23,0)</f>
        <v>BS6024</v>
      </c>
      <c r="E248" s="236" t="s">
        <v>198</v>
      </c>
      <c r="F248" s="137" t="s">
        <v>58</v>
      </c>
      <c r="G248" s="491" t="s">
        <v>2</v>
      </c>
      <c r="H248" s="243" t="str">
        <f>VLOOKUP(I248,'Phan ca HK1-2025'!$B$4:$I$134,8,0)</f>
        <v>B2-201</v>
      </c>
      <c r="I248" s="495" t="s">
        <v>510</v>
      </c>
      <c r="J248" s="475"/>
      <c r="K248" s="475"/>
      <c r="L248" s="499">
        <v>3</v>
      </c>
      <c r="M248" s="243" t="str">
        <f>VLOOKUP(I248,'Phan ca HK1-2025'!$B$4:$G$134,6,0)</f>
        <v>15/09/2025</v>
      </c>
      <c r="N248" s="498"/>
      <c r="O248" s="498"/>
    </row>
    <row r="249" spans="1:15" ht="21" hidden="1" customHeight="1">
      <c r="A249" s="136">
        <v>243</v>
      </c>
      <c r="B249" s="243" t="str">
        <f t="shared" si="3"/>
        <v>20251BS6027K20.1</v>
      </c>
      <c r="C249" s="546" t="s">
        <v>1900</v>
      </c>
      <c r="D249" s="520" t="str">
        <f>VLOOKUP(E249,KHĐT_HKI_K20!$G$5:$AC$927,23,0)</f>
        <v>BS6027</v>
      </c>
      <c r="E249" s="236" t="s">
        <v>654</v>
      </c>
      <c r="F249" s="137" t="s">
        <v>14</v>
      </c>
      <c r="G249" s="491" t="s">
        <v>0</v>
      </c>
      <c r="H249" s="243" t="str">
        <f>VLOOKUP(I249,'Phan ca HK1-2025'!$B$4:$I$134,8,0)</f>
        <v>B2-502</v>
      </c>
      <c r="I249" s="495" t="s">
        <v>151</v>
      </c>
      <c r="J249" s="502"/>
      <c r="K249" s="502"/>
      <c r="L249" s="499">
        <v>1</v>
      </c>
      <c r="M249" s="243" t="str">
        <f>VLOOKUP(I249,'Phan ca HK1-2025'!$B$4:$G$134,6,0)</f>
        <v>15/09/2025</v>
      </c>
      <c r="N249" s="498"/>
      <c r="O249" s="498"/>
    </row>
    <row r="250" spans="1:15" ht="21" hidden="1" customHeight="1">
      <c r="A250" s="136">
        <v>244</v>
      </c>
      <c r="B250" s="243" t="str">
        <f t="shared" si="3"/>
        <v>20251BS6027K20.2</v>
      </c>
      <c r="C250" s="546" t="s">
        <v>1903</v>
      </c>
      <c r="D250" s="520" t="str">
        <f>VLOOKUP(E250,KHĐT_HKI_K20!$G$5:$AC$927,23,0)</f>
        <v>BS6027</v>
      </c>
      <c r="E250" s="236" t="s">
        <v>654</v>
      </c>
      <c r="F250" s="137" t="s">
        <v>95</v>
      </c>
      <c r="G250" s="491" t="s">
        <v>0</v>
      </c>
      <c r="H250" s="243" t="str">
        <f>VLOOKUP(I250,'Phan ca HK1-2025'!$B$4:$I$134,8,0)</f>
        <v>B2-502</v>
      </c>
      <c r="I250" s="495" t="s">
        <v>176</v>
      </c>
      <c r="J250" s="502"/>
      <c r="K250" s="502"/>
      <c r="L250" s="499">
        <v>2</v>
      </c>
      <c r="M250" s="243" t="str">
        <f>VLOOKUP(I250,'Phan ca HK1-2025'!$B$4:$G$134,6,0)</f>
        <v>15/09/2025</v>
      </c>
      <c r="N250" s="498"/>
      <c r="O250" s="498"/>
    </row>
    <row r="251" spans="1:15" ht="21" hidden="1" customHeight="1">
      <c r="A251" s="136">
        <v>245</v>
      </c>
      <c r="B251" s="243" t="str">
        <f t="shared" si="3"/>
        <v>20251BS6027K20.3</v>
      </c>
      <c r="C251" s="546" t="s">
        <v>1906</v>
      </c>
      <c r="D251" s="520" t="str">
        <f>VLOOKUP(E251,KHĐT_HKI_K20!$G$5:$AC$927,23,0)</f>
        <v>BS6027</v>
      </c>
      <c r="E251" s="236" t="s">
        <v>654</v>
      </c>
      <c r="F251" s="137" t="s">
        <v>14</v>
      </c>
      <c r="G251" s="491" t="s">
        <v>5</v>
      </c>
      <c r="H251" s="243" t="str">
        <f>VLOOKUP(I251,'Phan ca HK1-2025'!$B$4:$I$134,8,0)</f>
        <v>C1-301</v>
      </c>
      <c r="I251" s="495" t="s">
        <v>346</v>
      </c>
      <c r="J251" s="475"/>
      <c r="K251" s="475"/>
      <c r="L251" s="499">
        <v>3</v>
      </c>
      <c r="M251" s="243" t="str">
        <f>VLOOKUP(I251,'Phan ca HK1-2025'!$B$4:$G$134,6,0)</f>
        <v>15/09/2025</v>
      </c>
      <c r="N251" s="498"/>
      <c r="O251" s="498"/>
    </row>
    <row r="252" spans="1:15" ht="21" hidden="1" customHeight="1">
      <c r="A252" s="136">
        <v>246</v>
      </c>
      <c r="B252" s="243" t="str">
        <f t="shared" si="3"/>
        <v>20251BS6027K20.4</v>
      </c>
      <c r="C252" s="546" t="s">
        <v>1909</v>
      </c>
      <c r="D252" s="520" t="str">
        <f>VLOOKUP(E252,KHĐT_HKI_K20!$G$5:$AC$927,23,0)</f>
        <v>BS6027</v>
      </c>
      <c r="E252" s="236" t="s">
        <v>654</v>
      </c>
      <c r="F252" s="137" t="s">
        <v>95</v>
      </c>
      <c r="G252" s="491" t="s">
        <v>1</v>
      </c>
      <c r="H252" s="243" t="str">
        <f>VLOOKUP(I252,'Phan ca HK1-2025'!$B$4:$I$134,8,0)</f>
        <v>C1-301</v>
      </c>
      <c r="I252" s="495" t="s">
        <v>347</v>
      </c>
      <c r="J252" s="475"/>
      <c r="K252" s="475"/>
      <c r="L252" s="499">
        <v>4</v>
      </c>
      <c r="M252" s="243" t="str">
        <f>VLOOKUP(I252,'Phan ca HK1-2025'!$B$4:$G$134,6,0)</f>
        <v>15/09/2025</v>
      </c>
      <c r="N252" s="498"/>
      <c r="O252" s="498"/>
    </row>
    <row r="253" spans="1:15" ht="21" hidden="1" customHeight="1">
      <c r="A253" s="136">
        <v>247</v>
      </c>
      <c r="B253" s="243" t="str">
        <f t="shared" si="3"/>
        <v>20251BS6027K20.5</v>
      </c>
      <c r="C253" s="546" t="s">
        <v>1912</v>
      </c>
      <c r="D253" s="520" t="str">
        <f>VLOOKUP(E253,KHĐT_HKI_K20!$G$5:$AC$927,23,0)</f>
        <v>BS6027</v>
      </c>
      <c r="E253" s="236" t="s">
        <v>654</v>
      </c>
      <c r="F253" s="137" t="s">
        <v>14</v>
      </c>
      <c r="G253" s="491" t="s">
        <v>1</v>
      </c>
      <c r="H253" s="498" t="s">
        <v>37</v>
      </c>
      <c r="I253" s="495" t="s">
        <v>348</v>
      </c>
      <c r="J253" s="475"/>
      <c r="K253" s="475"/>
      <c r="L253" s="499">
        <v>5</v>
      </c>
      <c r="M253" s="243" t="str">
        <f>VLOOKUP(I253,'Phan ca HK1-2025'!$B$4:$G$134,6,0)</f>
        <v>15/09/2025</v>
      </c>
      <c r="N253" s="498"/>
      <c r="O253" s="498"/>
    </row>
    <row r="254" spans="1:15" ht="21" hidden="1" customHeight="1">
      <c r="A254" s="136">
        <v>248</v>
      </c>
      <c r="B254" s="243" t="str">
        <f t="shared" si="3"/>
        <v>20251BS6027K20.6</v>
      </c>
      <c r="C254" s="546" t="s">
        <v>1915</v>
      </c>
      <c r="D254" s="520" t="str">
        <f>VLOOKUP(E254,KHĐT_HKI_K20!$G$5:$AC$927,23,0)</f>
        <v>BS6027</v>
      </c>
      <c r="E254" s="236" t="s">
        <v>654</v>
      </c>
      <c r="F254" s="137" t="s">
        <v>95</v>
      </c>
      <c r="G254" s="491" t="s">
        <v>1</v>
      </c>
      <c r="H254" s="498" t="s">
        <v>37</v>
      </c>
      <c r="I254" s="495" t="s">
        <v>349</v>
      </c>
      <c r="J254" s="475"/>
      <c r="K254" s="513" t="s">
        <v>1158</v>
      </c>
      <c r="L254" s="499">
        <v>6</v>
      </c>
      <c r="M254" s="524" t="s">
        <v>1157</v>
      </c>
      <c r="N254" s="498" t="s">
        <v>843</v>
      </c>
      <c r="O254" s="498"/>
    </row>
    <row r="255" spans="1:15" ht="21" hidden="1" customHeight="1">
      <c r="A255" s="136">
        <v>249</v>
      </c>
      <c r="B255" s="243" t="str">
        <f t="shared" si="3"/>
        <v>20251BS6027K20.7</v>
      </c>
      <c r="C255" s="546" t="s">
        <v>1918</v>
      </c>
      <c r="D255" s="520" t="str">
        <f>VLOOKUP(E255,KHĐT_HKI_K20!$G$5:$AC$927,23,0)</f>
        <v>BS6027</v>
      </c>
      <c r="E255" s="236" t="s">
        <v>654</v>
      </c>
      <c r="F255" s="137" t="s">
        <v>14</v>
      </c>
      <c r="G255" s="491" t="s">
        <v>1</v>
      </c>
      <c r="H255" s="498" t="s">
        <v>37</v>
      </c>
      <c r="I255" s="495" t="s">
        <v>414</v>
      </c>
      <c r="J255" s="475"/>
      <c r="K255" s="513" t="s">
        <v>1158</v>
      </c>
      <c r="L255" s="499">
        <v>7</v>
      </c>
      <c r="M255" s="524" t="s">
        <v>1157</v>
      </c>
      <c r="N255" s="498" t="s">
        <v>844</v>
      </c>
      <c r="O255" s="498"/>
    </row>
    <row r="256" spans="1:15" ht="21" hidden="1" customHeight="1">
      <c r="A256" s="136">
        <v>250</v>
      </c>
      <c r="B256" s="243" t="str">
        <f t="shared" si="3"/>
        <v>20251BS6027K20.8</v>
      </c>
      <c r="C256" s="546" t="s">
        <v>1921</v>
      </c>
      <c r="D256" s="520" t="str">
        <f>VLOOKUP(E256,KHĐT_HKI_K20!$G$5:$AC$927,23,0)</f>
        <v>BS6027</v>
      </c>
      <c r="E256" s="236" t="s">
        <v>654</v>
      </c>
      <c r="F256" s="137" t="s">
        <v>95</v>
      </c>
      <c r="G256" s="491" t="s">
        <v>3</v>
      </c>
      <c r="H256" s="498" t="s">
        <v>35</v>
      </c>
      <c r="I256" s="505" t="s">
        <v>359</v>
      </c>
      <c r="J256" s="475"/>
      <c r="K256" s="513" t="s">
        <v>1158</v>
      </c>
      <c r="L256" s="499">
        <v>8</v>
      </c>
      <c r="M256" s="524" t="s">
        <v>1157</v>
      </c>
      <c r="N256" s="498" t="s">
        <v>873</v>
      </c>
      <c r="O256" s="498"/>
    </row>
    <row r="257" spans="1:15" ht="21" hidden="1" customHeight="1">
      <c r="A257" s="136">
        <v>251</v>
      </c>
      <c r="B257" s="243" t="str">
        <f t="shared" si="3"/>
        <v>20251BS6027K20.9</v>
      </c>
      <c r="C257" s="546" t="s">
        <v>1924</v>
      </c>
      <c r="D257" s="520" t="str">
        <f>VLOOKUP(E257,KHĐT_HKI_K20!$G$5:$AC$927,23,0)</f>
        <v>BS6027</v>
      </c>
      <c r="E257" s="236" t="s">
        <v>654</v>
      </c>
      <c r="F257" s="137" t="s">
        <v>95</v>
      </c>
      <c r="G257" s="491" t="s">
        <v>4</v>
      </c>
      <c r="H257" s="243" t="str">
        <f>VLOOKUP(I257,'Phan ca HK1-2025'!$B$4:$I$134,8,0)</f>
        <v>C1-201</v>
      </c>
      <c r="I257" s="495" t="s">
        <v>340</v>
      </c>
      <c r="J257" s="475"/>
      <c r="K257" s="475"/>
      <c r="L257" s="499">
        <v>9</v>
      </c>
      <c r="M257" s="243" t="str">
        <f>VLOOKUP(I257,'Phan ca HK1-2025'!$B$4:$G$134,6,0)</f>
        <v>15/09/2025</v>
      </c>
      <c r="N257" s="498"/>
      <c r="O257" s="498"/>
    </row>
    <row r="258" spans="1:15" ht="21" hidden="1" customHeight="1">
      <c r="A258" s="136">
        <v>252</v>
      </c>
      <c r="B258" s="243" t="str">
        <f t="shared" si="3"/>
        <v>20251BS6027K20.10</v>
      </c>
      <c r="C258" s="546" t="s">
        <v>1927</v>
      </c>
      <c r="D258" s="520" t="str">
        <f>VLOOKUP(E258,KHĐT_HKI_K20!$G$5:$AC$927,23,0)</f>
        <v>BS6027</v>
      </c>
      <c r="E258" s="236" t="s">
        <v>654</v>
      </c>
      <c r="F258" s="137" t="s">
        <v>14</v>
      </c>
      <c r="G258" s="491" t="s">
        <v>4</v>
      </c>
      <c r="H258" s="243" t="str">
        <f>VLOOKUP(I258,'Phan ca HK1-2025'!$B$4:$I$134,8,0)</f>
        <v>C1-201</v>
      </c>
      <c r="I258" s="495" t="s">
        <v>341</v>
      </c>
      <c r="J258" s="475"/>
      <c r="K258" s="475"/>
      <c r="L258" s="499">
        <v>10</v>
      </c>
      <c r="M258" s="243" t="str">
        <f>VLOOKUP(I258,'Phan ca HK1-2025'!$B$4:$G$134,6,0)</f>
        <v>15/09/2025</v>
      </c>
      <c r="N258" s="498"/>
      <c r="O258" s="498"/>
    </row>
    <row r="259" spans="1:15" ht="21" hidden="1" customHeight="1">
      <c r="A259" s="136">
        <v>253</v>
      </c>
      <c r="B259" s="243" t="str">
        <f t="shared" si="3"/>
        <v>20251BS6027K20.11</v>
      </c>
      <c r="C259" s="546" t="s">
        <v>1930</v>
      </c>
      <c r="D259" s="542" t="str">
        <f>VLOOKUP(E259,KHĐT_HKI_K20!$G$5:$AC$927,23,0)</f>
        <v>BS6027</v>
      </c>
      <c r="E259" s="236" t="s">
        <v>654</v>
      </c>
      <c r="F259" s="137" t="s">
        <v>95</v>
      </c>
      <c r="G259" s="491" t="s">
        <v>5</v>
      </c>
      <c r="H259" s="498" t="s">
        <v>50</v>
      </c>
      <c r="I259" s="495" t="s">
        <v>342</v>
      </c>
      <c r="J259" s="475"/>
      <c r="K259" s="513" t="s">
        <v>1158</v>
      </c>
      <c r="L259" s="499">
        <v>11</v>
      </c>
      <c r="M259" s="524" t="s">
        <v>1157</v>
      </c>
      <c r="N259" s="498" t="s">
        <v>874</v>
      </c>
      <c r="O259" s="498"/>
    </row>
    <row r="260" spans="1:15" ht="21" hidden="1" customHeight="1">
      <c r="A260" s="136">
        <v>254</v>
      </c>
      <c r="B260" s="243" t="str">
        <f t="shared" si="3"/>
        <v>20251BS6027K20.12</v>
      </c>
      <c r="C260" s="546" t="s">
        <v>1933</v>
      </c>
      <c r="D260" s="520" t="str">
        <f>VLOOKUP(E260,KHĐT_HKI_K20!$G$5:$AC$927,23,0)</f>
        <v>BS6027</v>
      </c>
      <c r="E260" s="236" t="s">
        <v>654</v>
      </c>
      <c r="F260" s="137" t="s">
        <v>14</v>
      </c>
      <c r="G260" s="491" t="s">
        <v>5</v>
      </c>
      <c r="H260" s="498" t="s">
        <v>37</v>
      </c>
      <c r="I260" s="495" t="s">
        <v>343</v>
      </c>
      <c r="J260" s="475"/>
      <c r="K260" s="513" t="s">
        <v>1158</v>
      </c>
      <c r="L260" s="499">
        <v>12</v>
      </c>
      <c r="M260" s="524" t="s">
        <v>1157</v>
      </c>
      <c r="N260" s="498" t="s">
        <v>875</v>
      </c>
      <c r="O260" s="498"/>
    </row>
    <row r="261" spans="1:15" ht="21" hidden="1" customHeight="1">
      <c r="A261" s="136">
        <v>255</v>
      </c>
      <c r="B261" s="243" t="str">
        <f t="shared" si="3"/>
        <v>20251BS6027K20.13</v>
      </c>
      <c r="C261" s="546" t="s">
        <v>1936</v>
      </c>
      <c r="D261" s="542" t="str">
        <f>VLOOKUP(E261,KHĐT_HKI_K20!$G$5:$AC$927,23,0)</f>
        <v>BS6027</v>
      </c>
      <c r="E261" s="236" t="s">
        <v>654</v>
      </c>
      <c r="F261" s="137" t="s">
        <v>14</v>
      </c>
      <c r="G261" s="491" t="s">
        <v>3</v>
      </c>
      <c r="H261" s="243" t="str">
        <f>VLOOKUP(I261,'Phan ca HK1-2025'!$B$4:$I$134,8,0)</f>
        <v>C1-202</v>
      </c>
      <c r="I261" s="495" t="s">
        <v>344</v>
      </c>
      <c r="J261" s="475"/>
      <c r="K261" s="475"/>
      <c r="L261" s="499">
        <v>13</v>
      </c>
      <c r="M261" s="243" t="str">
        <f>VLOOKUP(I261,'Phan ca HK1-2025'!$B$4:$G$134,6,0)</f>
        <v>15/09/2025</v>
      </c>
      <c r="N261" s="498"/>
      <c r="O261" s="498"/>
    </row>
    <row r="262" spans="1:15" ht="21" hidden="1" customHeight="1">
      <c r="A262" s="136">
        <v>256</v>
      </c>
      <c r="B262" s="243" t="str">
        <f t="shared" si="3"/>
        <v>20251BS6027K20.14</v>
      </c>
      <c r="C262" s="546" t="s">
        <v>1939</v>
      </c>
      <c r="D262" s="520" t="str">
        <f>VLOOKUP(E262,KHĐT_HKI_K20!$G$5:$AC$927,23,0)</f>
        <v>BS6027</v>
      </c>
      <c r="E262" s="236" t="s">
        <v>654</v>
      </c>
      <c r="F262" s="137" t="s">
        <v>95</v>
      </c>
      <c r="G262" s="491" t="s">
        <v>3</v>
      </c>
      <c r="H262" s="243" t="str">
        <f>VLOOKUP(I262,'Phan ca HK1-2025'!$B$4:$I$134,8,0)</f>
        <v>C1-202</v>
      </c>
      <c r="I262" s="495" t="s">
        <v>345</v>
      </c>
      <c r="J262" s="475"/>
      <c r="K262" s="475"/>
      <c r="L262" s="499">
        <v>14</v>
      </c>
      <c r="M262" s="243" t="str">
        <f>VLOOKUP(I262,'Phan ca HK1-2025'!$B$4:$G$134,6,0)</f>
        <v>15/09/2025</v>
      </c>
      <c r="N262" s="498"/>
      <c r="O262" s="498"/>
    </row>
    <row r="263" spans="1:15" ht="21" hidden="1" customHeight="1">
      <c r="A263" s="136">
        <v>257</v>
      </c>
      <c r="B263" s="243" t="str">
        <f t="shared" ref="B263:B326" si="4">CONCATENATE(20251,$D263,"K20.",$L263)</f>
        <v>20251BS6027K20.15</v>
      </c>
      <c r="C263" s="546" t="s">
        <v>1942</v>
      </c>
      <c r="D263" s="520" t="str">
        <f>VLOOKUP(E263,KHĐT_HKI_K20!$G$5:$AC$927,23,0)</f>
        <v>BS6027</v>
      </c>
      <c r="E263" s="236" t="s">
        <v>654</v>
      </c>
      <c r="F263" s="137" t="s">
        <v>95</v>
      </c>
      <c r="G263" s="491" t="s">
        <v>4</v>
      </c>
      <c r="H263" s="498" t="s">
        <v>196</v>
      </c>
      <c r="I263" s="495" t="s">
        <v>360</v>
      </c>
      <c r="J263" s="475"/>
      <c r="K263" s="475"/>
      <c r="L263" s="499">
        <v>15</v>
      </c>
      <c r="M263" s="243" t="str">
        <f>VLOOKUP(I263,'Phan ca HK1-2025'!$B$4:$G$134,6,0)</f>
        <v>15/09/2025</v>
      </c>
      <c r="N263" s="498"/>
      <c r="O263" s="498"/>
    </row>
    <row r="264" spans="1:15" ht="21" hidden="1" customHeight="1">
      <c r="A264" s="136">
        <v>258</v>
      </c>
      <c r="B264" s="243" t="str">
        <f t="shared" si="4"/>
        <v>20251BS6027K20.16</v>
      </c>
      <c r="C264" s="546" t="s">
        <v>1945</v>
      </c>
      <c r="D264" s="520" t="str">
        <f>VLOOKUP(E264,KHĐT_HKI_K20!$G$5:$AC$927,23,0)</f>
        <v>BS6027</v>
      </c>
      <c r="E264" s="236" t="s">
        <v>654</v>
      </c>
      <c r="F264" s="137" t="s">
        <v>14</v>
      </c>
      <c r="G264" s="491" t="s">
        <v>4</v>
      </c>
      <c r="H264" s="498" t="s">
        <v>196</v>
      </c>
      <c r="I264" s="495" t="s">
        <v>361</v>
      </c>
      <c r="J264" s="475"/>
      <c r="K264" s="475"/>
      <c r="L264" s="499">
        <v>16</v>
      </c>
      <c r="M264" s="243" t="str">
        <f>VLOOKUP(I264,'Phan ca HK1-2025'!$B$4:$G$134,6,0)</f>
        <v>15/09/2025</v>
      </c>
      <c r="N264" s="498"/>
      <c r="O264" s="498"/>
    </row>
    <row r="265" spans="1:15" ht="21" hidden="1" customHeight="1">
      <c r="A265" s="136">
        <v>259</v>
      </c>
      <c r="B265" s="243" t="str">
        <f t="shared" si="4"/>
        <v>20251BS6027K20.17</v>
      </c>
      <c r="C265" s="546" t="s">
        <v>1948</v>
      </c>
      <c r="D265" s="520" t="str">
        <f>VLOOKUP(E265,KHĐT_HKI_K20!$G$5:$AC$927,23,0)</f>
        <v>BS6027</v>
      </c>
      <c r="E265" s="236" t="s">
        <v>654</v>
      </c>
      <c r="F265" s="137" t="s">
        <v>95</v>
      </c>
      <c r="G265" s="491" t="s">
        <v>4</v>
      </c>
      <c r="H265" s="498" t="s">
        <v>196</v>
      </c>
      <c r="I265" s="495" t="s">
        <v>362</v>
      </c>
      <c r="J265" s="475"/>
      <c r="K265" s="513" t="s">
        <v>1158</v>
      </c>
      <c r="L265" s="499">
        <v>17</v>
      </c>
      <c r="M265" s="524" t="s">
        <v>1157</v>
      </c>
      <c r="N265" s="498" t="s">
        <v>888</v>
      </c>
      <c r="O265" s="498"/>
    </row>
    <row r="266" spans="1:15" ht="21" hidden="1" customHeight="1">
      <c r="A266" s="136">
        <v>260</v>
      </c>
      <c r="B266" s="243" t="str">
        <f t="shared" si="4"/>
        <v>20251BS6027K20.18</v>
      </c>
      <c r="C266" s="546" t="s">
        <v>1951</v>
      </c>
      <c r="D266" s="520" t="str">
        <f>VLOOKUP(E266,KHĐT_HKI_K20!$G$5:$AC$927,23,0)</f>
        <v>BS6027</v>
      </c>
      <c r="E266" s="236" t="s">
        <v>654</v>
      </c>
      <c r="F266" s="137" t="s">
        <v>14</v>
      </c>
      <c r="G266" s="491" t="s">
        <v>4</v>
      </c>
      <c r="H266" s="498" t="s">
        <v>196</v>
      </c>
      <c r="I266" s="495" t="s">
        <v>363</v>
      </c>
      <c r="J266" s="475"/>
      <c r="K266" s="513" t="s">
        <v>1158</v>
      </c>
      <c r="L266" s="499">
        <v>18</v>
      </c>
      <c r="M266" s="524" t="s">
        <v>1157</v>
      </c>
      <c r="N266" s="498" t="s">
        <v>889</v>
      </c>
      <c r="O266" s="498"/>
    </row>
    <row r="267" spans="1:15" ht="21" hidden="1" customHeight="1">
      <c r="A267" s="136">
        <v>261</v>
      </c>
      <c r="B267" s="243" t="str">
        <f t="shared" si="4"/>
        <v>20251BS6027K20.19</v>
      </c>
      <c r="C267" s="546" t="s">
        <v>1954</v>
      </c>
      <c r="D267" s="520" t="str">
        <f>VLOOKUP(E267,KHĐT_HKI_K20!$G$5:$AC$927,23,0)</f>
        <v>BS6027</v>
      </c>
      <c r="E267" s="236" t="s">
        <v>654</v>
      </c>
      <c r="F267" s="137" t="s">
        <v>95</v>
      </c>
      <c r="G267" s="491" t="s">
        <v>2</v>
      </c>
      <c r="H267" s="243" t="str">
        <f>VLOOKUP(I267,'Phan ca HK1-2025'!$B$4:$I$134,8,0)</f>
        <v>C2-402</v>
      </c>
      <c r="I267" s="495" t="s">
        <v>364</v>
      </c>
      <c r="J267" s="475"/>
      <c r="K267" s="475"/>
      <c r="L267" s="499">
        <v>19</v>
      </c>
      <c r="M267" s="243" t="str">
        <f>VLOOKUP(I267,'Phan ca HK1-2025'!$B$4:$G$134,6,0)</f>
        <v>15/09/2025</v>
      </c>
      <c r="N267" s="498"/>
      <c r="O267" s="498"/>
    </row>
    <row r="268" spans="1:15" ht="21" hidden="1" customHeight="1">
      <c r="A268" s="136">
        <v>262</v>
      </c>
      <c r="B268" s="243" t="str">
        <f t="shared" si="4"/>
        <v>20251BS6027K20.20</v>
      </c>
      <c r="C268" s="546" t="s">
        <v>1957</v>
      </c>
      <c r="D268" s="520" t="str">
        <f>VLOOKUP(E268,KHĐT_HKI_K20!$G$5:$AC$927,23,0)</f>
        <v>BS6027</v>
      </c>
      <c r="E268" s="236" t="s">
        <v>654</v>
      </c>
      <c r="F268" s="137" t="s">
        <v>14</v>
      </c>
      <c r="G268" s="491" t="s">
        <v>2</v>
      </c>
      <c r="H268" s="243" t="str">
        <f>VLOOKUP(I268,'Phan ca HK1-2025'!$B$4:$I$134,8,0)</f>
        <v>C2-402</v>
      </c>
      <c r="I268" s="495" t="s">
        <v>365</v>
      </c>
      <c r="J268" s="475"/>
      <c r="K268" s="475"/>
      <c r="L268" s="499">
        <v>20</v>
      </c>
      <c r="M268" s="243" t="str">
        <f>VLOOKUP(I268,'Phan ca HK1-2025'!$B$4:$G$134,6,0)</f>
        <v>15/09/2025</v>
      </c>
      <c r="N268" s="498"/>
      <c r="O268" s="498"/>
    </row>
    <row r="269" spans="1:15" ht="21" hidden="1" customHeight="1">
      <c r="A269" s="136">
        <v>263</v>
      </c>
      <c r="B269" s="243" t="str">
        <f t="shared" si="4"/>
        <v>20251BS6027K20.21</v>
      </c>
      <c r="C269" s="546" t="s">
        <v>1960</v>
      </c>
      <c r="D269" s="520" t="str">
        <f>VLOOKUP(E269,KHĐT_HKI_K20!$G$5:$AC$927,23,0)</f>
        <v>BS6027</v>
      </c>
      <c r="E269" s="236" t="s">
        <v>654</v>
      </c>
      <c r="F269" s="137" t="s">
        <v>95</v>
      </c>
      <c r="G269" s="491" t="s">
        <v>2</v>
      </c>
      <c r="H269" s="498" t="s">
        <v>43</v>
      </c>
      <c r="I269" s="495" t="s">
        <v>366</v>
      </c>
      <c r="J269" s="475"/>
      <c r="K269" s="513" t="s">
        <v>1158</v>
      </c>
      <c r="L269" s="499">
        <v>21</v>
      </c>
      <c r="M269" s="524" t="s">
        <v>1157</v>
      </c>
      <c r="N269" s="498" t="s">
        <v>906</v>
      </c>
      <c r="O269" s="498"/>
    </row>
    <row r="270" spans="1:15" ht="21" hidden="1" customHeight="1">
      <c r="A270" s="136">
        <v>264</v>
      </c>
      <c r="B270" s="243" t="str">
        <f t="shared" si="4"/>
        <v>20251BS6027K20.22</v>
      </c>
      <c r="C270" s="546" t="s">
        <v>1963</v>
      </c>
      <c r="D270" s="520" t="str">
        <f>VLOOKUP(E270,KHĐT_HKI_K20!$G$5:$AC$927,23,0)</f>
        <v>BS6027</v>
      </c>
      <c r="E270" s="236" t="s">
        <v>654</v>
      </c>
      <c r="F270" s="137" t="s">
        <v>14</v>
      </c>
      <c r="G270" s="491" t="s">
        <v>1</v>
      </c>
      <c r="H270" s="498" t="s">
        <v>35</v>
      </c>
      <c r="I270" s="495" t="s">
        <v>367</v>
      </c>
      <c r="J270" s="475"/>
      <c r="K270" s="475"/>
      <c r="L270" s="499">
        <v>22</v>
      </c>
      <c r="M270" s="243" t="str">
        <f>VLOOKUP(I270,'Phan ca HK1-2025'!$B$4:$G$134,6,0)</f>
        <v>15/09/2025</v>
      </c>
      <c r="N270" s="498"/>
      <c r="O270" s="498"/>
    </row>
    <row r="271" spans="1:15" ht="21" hidden="1" customHeight="1">
      <c r="A271" s="136">
        <v>265</v>
      </c>
      <c r="B271" s="243" t="str">
        <f t="shared" si="4"/>
        <v>20251BS6027K20.23</v>
      </c>
      <c r="C271" s="546" t="s">
        <v>1966</v>
      </c>
      <c r="D271" s="520" t="str">
        <f>VLOOKUP(E271,KHĐT_HKI_K20!$G$5:$AC$927,23,0)</f>
        <v>BS6027</v>
      </c>
      <c r="E271" s="236" t="s">
        <v>654</v>
      </c>
      <c r="F271" s="137" t="s">
        <v>95</v>
      </c>
      <c r="G271" s="491" t="s">
        <v>1</v>
      </c>
      <c r="H271" s="498" t="s">
        <v>35</v>
      </c>
      <c r="I271" s="495" t="s">
        <v>368</v>
      </c>
      <c r="J271" s="475"/>
      <c r="K271" s="475"/>
      <c r="L271" s="499">
        <v>23</v>
      </c>
      <c r="M271" s="243" t="str">
        <f>VLOOKUP(I271,'Phan ca HK1-2025'!$B$4:$G$134,6,0)</f>
        <v>15/09/2025</v>
      </c>
      <c r="N271" s="498"/>
      <c r="O271" s="498"/>
    </row>
    <row r="272" spans="1:15" ht="21" hidden="1" customHeight="1">
      <c r="A272" s="136">
        <v>266</v>
      </c>
      <c r="B272" s="243" t="str">
        <f t="shared" si="4"/>
        <v>20251BS6027K20.24</v>
      </c>
      <c r="C272" s="546" t="s">
        <v>1969</v>
      </c>
      <c r="D272" s="520" t="str">
        <f>VLOOKUP(E272,KHĐT_HKI_K20!$G$5:$AC$927,23,0)</f>
        <v>BS6027</v>
      </c>
      <c r="E272" s="236" t="s">
        <v>654</v>
      </c>
      <c r="F272" s="137" t="s">
        <v>14</v>
      </c>
      <c r="G272" s="491" t="s">
        <v>1</v>
      </c>
      <c r="H272" s="498" t="s">
        <v>35</v>
      </c>
      <c r="I272" s="495" t="s">
        <v>369</v>
      </c>
      <c r="J272" s="475"/>
      <c r="K272" s="513" t="s">
        <v>1158</v>
      </c>
      <c r="L272" s="499">
        <v>24</v>
      </c>
      <c r="M272" s="524" t="s">
        <v>1157</v>
      </c>
      <c r="N272" s="498" t="s">
        <v>916</v>
      </c>
      <c r="O272" s="498"/>
    </row>
    <row r="273" spans="1:15" ht="21" hidden="1" customHeight="1">
      <c r="A273" s="136">
        <v>267</v>
      </c>
      <c r="B273" s="243" t="str">
        <f t="shared" si="4"/>
        <v>20251BS6027K20.25</v>
      </c>
      <c r="C273" s="546" t="s">
        <v>1972</v>
      </c>
      <c r="D273" s="520" t="str">
        <f>VLOOKUP(E273,KHĐT_HKI_K20!$G$5:$AC$927,23,0)</f>
        <v>BS6027</v>
      </c>
      <c r="E273" s="236" t="s">
        <v>654</v>
      </c>
      <c r="F273" s="137" t="s">
        <v>95</v>
      </c>
      <c r="G273" s="491" t="s">
        <v>1</v>
      </c>
      <c r="H273" s="498" t="s">
        <v>35</v>
      </c>
      <c r="I273" s="495" t="s">
        <v>370</v>
      </c>
      <c r="J273" s="475"/>
      <c r="K273" s="513" t="s">
        <v>1158</v>
      </c>
      <c r="L273" s="499">
        <v>25</v>
      </c>
      <c r="M273" s="524" t="s">
        <v>1157</v>
      </c>
      <c r="N273" s="498" t="s">
        <v>917</v>
      </c>
      <c r="O273" s="498"/>
    </row>
    <row r="274" spans="1:15" ht="21" hidden="1" customHeight="1">
      <c r="A274" s="136">
        <v>268</v>
      </c>
      <c r="B274" s="243" t="str">
        <f t="shared" si="4"/>
        <v>20251BS6027K20.26</v>
      </c>
      <c r="C274" s="546" t="s">
        <v>1975</v>
      </c>
      <c r="D274" s="520" t="str">
        <f>VLOOKUP(E274,KHĐT_HKI_K20!$G$5:$AC$927,23,0)</f>
        <v>BS6027</v>
      </c>
      <c r="E274" s="236" t="s">
        <v>654</v>
      </c>
      <c r="F274" s="137" t="s">
        <v>95</v>
      </c>
      <c r="G274" s="491" t="s">
        <v>2</v>
      </c>
      <c r="H274" s="243" t="str">
        <f>VLOOKUP(I274,'Phan ca HK1-2025'!$B$4:$I$134,8,0)</f>
        <v>B8-401</v>
      </c>
      <c r="I274" s="495" t="s">
        <v>331</v>
      </c>
      <c r="J274" s="475"/>
      <c r="K274" s="475"/>
      <c r="L274" s="499">
        <v>26</v>
      </c>
      <c r="M274" s="243" t="str">
        <f>VLOOKUP(I274,'Phan ca HK1-2025'!$B$4:$G$134,6,0)</f>
        <v>15/09/2025</v>
      </c>
      <c r="N274" s="498"/>
      <c r="O274" s="498"/>
    </row>
    <row r="275" spans="1:15" ht="21" hidden="1" customHeight="1">
      <c r="A275" s="136">
        <v>269</v>
      </c>
      <c r="B275" s="243" t="str">
        <f t="shared" si="4"/>
        <v>20251BS6027K20.27</v>
      </c>
      <c r="C275" s="546" t="s">
        <v>1978</v>
      </c>
      <c r="D275" s="520" t="str">
        <f>VLOOKUP(E275,KHĐT_HKI_K20!$G$5:$AC$927,23,0)</f>
        <v>BS6027</v>
      </c>
      <c r="E275" s="236" t="s">
        <v>654</v>
      </c>
      <c r="F275" s="137" t="s">
        <v>14</v>
      </c>
      <c r="G275" s="491" t="s">
        <v>2</v>
      </c>
      <c r="H275" s="243" t="str">
        <f>VLOOKUP(I275,'Phan ca HK1-2025'!$B$4:$I$134,8,0)</f>
        <v>B2-501</v>
      </c>
      <c r="I275" s="495" t="s">
        <v>332</v>
      </c>
      <c r="J275" s="475"/>
      <c r="K275" s="475"/>
      <c r="L275" s="499">
        <v>27</v>
      </c>
      <c r="M275" s="243" t="str">
        <f>VLOOKUP(I275,'Phan ca HK1-2025'!$B$4:$G$134,6,0)</f>
        <v>15/09/2025</v>
      </c>
      <c r="N275" s="498"/>
      <c r="O275" s="498"/>
    </row>
    <row r="276" spans="1:15" ht="21" hidden="1" customHeight="1">
      <c r="A276" s="136">
        <v>270</v>
      </c>
      <c r="B276" s="243" t="str">
        <f t="shared" si="4"/>
        <v>20251BS6027K20.28</v>
      </c>
      <c r="C276" s="546" t="s">
        <v>1981</v>
      </c>
      <c r="D276" s="520" t="str">
        <f>VLOOKUP(E276,KHĐT_HKI_K20!$G$5:$AC$927,23,0)</f>
        <v>BS6027</v>
      </c>
      <c r="E276" s="236" t="s">
        <v>654</v>
      </c>
      <c r="F276" s="137" t="s">
        <v>95</v>
      </c>
      <c r="G276" s="491" t="s">
        <v>5</v>
      </c>
      <c r="H276" s="243" t="str">
        <f>VLOOKUP(I276,'Phan ca HK1-2025'!$B$4:$I$134,8,0)</f>
        <v>B4-502</v>
      </c>
      <c r="I276" s="495" t="s">
        <v>333</v>
      </c>
      <c r="J276" s="475"/>
      <c r="K276" s="475"/>
      <c r="L276" s="499">
        <v>28</v>
      </c>
      <c r="M276" s="243" t="str">
        <f>VLOOKUP(I276,'Phan ca HK1-2025'!$B$4:$G$134,6,0)</f>
        <v>15/09/2025</v>
      </c>
      <c r="N276" s="498"/>
      <c r="O276" s="498"/>
    </row>
    <row r="277" spans="1:15" ht="21" hidden="1" customHeight="1">
      <c r="A277" s="136">
        <v>271</v>
      </c>
      <c r="B277" s="243" t="str">
        <f t="shared" si="4"/>
        <v>20251BS6027K20.29</v>
      </c>
      <c r="C277" s="546" t="s">
        <v>1984</v>
      </c>
      <c r="D277" s="520" t="str">
        <f>VLOOKUP(E277,KHĐT_HKI_K20!$G$5:$AC$927,23,0)</f>
        <v>BS6027</v>
      </c>
      <c r="E277" s="236" t="s">
        <v>654</v>
      </c>
      <c r="F277" s="137" t="s">
        <v>95</v>
      </c>
      <c r="G277" s="491" t="s">
        <v>5</v>
      </c>
      <c r="H277" s="243" t="str">
        <f>VLOOKUP(I277,'Phan ca HK1-2025'!$B$4:$I$134,8,0)</f>
        <v>C2-202</v>
      </c>
      <c r="I277" s="495" t="s">
        <v>179</v>
      </c>
      <c r="J277" s="475"/>
      <c r="K277" s="475"/>
      <c r="L277" s="499">
        <v>29</v>
      </c>
      <c r="M277" s="243" t="str">
        <f>VLOOKUP(I277,'Phan ca HK1-2025'!$B$4:$G$134,6,0)</f>
        <v>15/09/2025</v>
      </c>
      <c r="N277" s="498"/>
      <c r="O277" s="498"/>
    </row>
    <row r="278" spans="1:15" ht="21" hidden="1" customHeight="1">
      <c r="A278" s="136">
        <v>272</v>
      </c>
      <c r="B278" s="243" t="str">
        <f t="shared" si="4"/>
        <v>20251BS6027K20.30</v>
      </c>
      <c r="C278" s="546" t="s">
        <v>1987</v>
      </c>
      <c r="D278" s="520" t="str">
        <f>VLOOKUP(E278,KHĐT_HKI_K20!$G$5:$AC$927,23,0)</f>
        <v>BS6027</v>
      </c>
      <c r="E278" s="236" t="s">
        <v>654</v>
      </c>
      <c r="F278" s="137" t="s">
        <v>14</v>
      </c>
      <c r="G278" s="491" t="s">
        <v>5</v>
      </c>
      <c r="H278" s="243" t="str">
        <f>VLOOKUP(I278,'Phan ca HK1-2025'!$B$4:$I$134,8,0)</f>
        <v>B4-502</v>
      </c>
      <c r="I278" s="495" t="s">
        <v>336</v>
      </c>
      <c r="J278" s="475"/>
      <c r="K278" s="475"/>
      <c r="L278" s="499">
        <v>30</v>
      </c>
      <c r="M278" s="243" t="str">
        <f>VLOOKUP(I278,'Phan ca HK1-2025'!$B$4:$G$134,6,0)</f>
        <v>15/09/2025</v>
      </c>
      <c r="N278" s="498"/>
      <c r="O278" s="498"/>
    </row>
    <row r="279" spans="1:15" ht="21" hidden="1" customHeight="1">
      <c r="A279" s="136">
        <v>273</v>
      </c>
      <c r="B279" s="243" t="str">
        <f t="shared" si="4"/>
        <v>20251BS6027K20.31</v>
      </c>
      <c r="C279" s="546" t="s">
        <v>1990</v>
      </c>
      <c r="D279" s="520" t="str">
        <f>VLOOKUP(E279,KHĐT_HKI_K20!$G$5:$AC$927,23,0)</f>
        <v>BS6027</v>
      </c>
      <c r="E279" s="236" t="s">
        <v>654</v>
      </c>
      <c r="F279" s="137" t="s">
        <v>95</v>
      </c>
      <c r="G279" s="491" t="s">
        <v>5</v>
      </c>
      <c r="H279" s="498" t="s">
        <v>48</v>
      </c>
      <c r="I279" s="495" t="s">
        <v>132</v>
      </c>
      <c r="J279" s="475"/>
      <c r="K279" s="475"/>
      <c r="L279" s="499">
        <v>31</v>
      </c>
      <c r="M279" s="243" t="str">
        <f>VLOOKUP(I279,'Phan ca HK1-2025'!$B$4:$G$134,6,0)</f>
        <v>15/09/2025</v>
      </c>
      <c r="N279" s="498"/>
      <c r="O279" s="498"/>
    </row>
    <row r="280" spans="1:15" ht="21" hidden="1" customHeight="1">
      <c r="A280" s="136">
        <v>274</v>
      </c>
      <c r="B280" s="243" t="str">
        <f t="shared" si="4"/>
        <v>20251BS6027K20.32</v>
      </c>
      <c r="C280" s="546" t="s">
        <v>1993</v>
      </c>
      <c r="D280" s="520" t="str">
        <f>VLOOKUP(E280,KHĐT_HKI_K20!$G$5:$AC$927,23,0)</f>
        <v>BS6027</v>
      </c>
      <c r="E280" s="236" t="s">
        <v>654</v>
      </c>
      <c r="F280" s="137" t="s">
        <v>14</v>
      </c>
      <c r="G280" s="491" t="s">
        <v>5</v>
      </c>
      <c r="H280" s="498" t="s">
        <v>48</v>
      </c>
      <c r="I280" s="495" t="s">
        <v>133</v>
      </c>
      <c r="J280" s="475"/>
      <c r="K280" s="475"/>
      <c r="L280" s="499">
        <v>32</v>
      </c>
      <c r="M280" s="243" t="str">
        <f>VLOOKUP(I280,'Phan ca HK1-2025'!$B$4:$G$134,6,0)</f>
        <v>15/09/2025</v>
      </c>
      <c r="N280" s="498"/>
      <c r="O280" s="498"/>
    </row>
    <row r="281" spans="1:15" ht="21" hidden="1" customHeight="1">
      <c r="A281" s="136">
        <v>275</v>
      </c>
      <c r="B281" s="243" t="str">
        <f t="shared" si="4"/>
        <v>20251BS6027K20.33</v>
      </c>
      <c r="C281" s="546" t="s">
        <v>1996</v>
      </c>
      <c r="D281" s="520" t="str">
        <f>VLOOKUP(E281,KHĐT_HKI_K20!$G$5:$AC$927,23,0)</f>
        <v>BS6027</v>
      </c>
      <c r="E281" s="236" t="s">
        <v>654</v>
      </c>
      <c r="F281" s="137" t="s">
        <v>14</v>
      </c>
      <c r="G281" s="491" t="s">
        <v>2</v>
      </c>
      <c r="H281" s="243" t="str">
        <f>VLOOKUP(I281,'Phan ca HK1-2025'!$B$4:$I$134,8,0)</f>
        <v>C2-302</v>
      </c>
      <c r="I281" s="495" t="s">
        <v>352</v>
      </c>
      <c r="J281" s="475"/>
      <c r="K281" s="475"/>
      <c r="L281" s="499">
        <v>33</v>
      </c>
      <c r="M281" s="243" t="str">
        <f>VLOOKUP(I281,'Phan ca HK1-2025'!$B$4:$G$134,6,0)</f>
        <v>15/09/2025</v>
      </c>
      <c r="N281" s="498"/>
      <c r="O281" s="498"/>
    </row>
    <row r="282" spans="1:15" ht="21" hidden="1" customHeight="1">
      <c r="A282" s="136">
        <v>276</v>
      </c>
      <c r="B282" s="243" t="str">
        <f t="shared" si="4"/>
        <v>20251BS6027K20.34</v>
      </c>
      <c r="C282" s="546" t="s">
        <v>1999</v>
      </c>
      <c r="D282" s="520" t="str">
        <f>VLOOKUP(E282,KHĐT_HKI_K20!$G$5:$AC$927,23,0)</f>
        <v>BS6027</v>
      </c>
      <c r="E282" s="236" t="s">
        <v>654</v>
      </c>
      <c r="F282" s="137" t="s">
        <v>95</v>
      </c>
      <c r="G282" s="491" t="s">
        <v>2</v>
      </c>
      <c r="H282" s="243" t="str">
        <f>VLOOKUP(I282,'Phan ca HK1-2025'!$B$4:$I$134,8,0)</f>
        <v>C2-302</v>
      </c>
      <c r="I282" s="495" t="s">
        <v>353</v>
      </c>
      <c r="J282" s="475"/>
      <c r="K282" s="475"/>
      <c r="L282" s="499">
        <v>34</v>
      </c>
      <c r="M282" s="243" t="str">
        <f>VLOOKUP(I282,'Phan ca HK1-2025'!$B$4:$G$134,6,0)</f>
        <v>15/09/2025</v>
      </c>
      <c r="N282" s="498"/>
      <c r="O282" s="498"/>
    </row>
    <row r="283" spans="1:15" ht="21" hidden="1" customHeight="1">
      <c r="A283" s="136">
        <v>277</v>
      </c>
      <c r="B283" s="243" t="str">
        <f t="shared" si="4"/>
        <v>20251BS6027K20.35</v>
      </c>
      <c r="C283" s="546" t="s">
        <v>2002</v>
      </c>
      <c r="D283" s="520" t="str">
        <f>VLOOKUP(E283,KHĐT_HKI_K20!$G$5:$AC$927,23,0)</f>
        <v>BS6027</v>
      </c>
      <c r="E283" s="236" t="s">
        <v>654</v>
      </c>
      <c r="F283" s="137" t="s">
        <v>14</v>
      </c>
      <c r="G283" s="491" t="s">
        <v>4</v>
      </c>
      <c r="H283" s="498" t="s">
        <v>34</v>
      </c>
      <c r="I283" s="495" t="s">
        <v>354</v>
      </c>
      <c r="J283" s="475"/>
      <c r="K283" s="513" t="s">
        <v>1158</v>
      </c>
      <c r="L283" s="499">
        <v>35</v>
      </c>
      <c r="M283" s="524" t="s">
        <v>1157</v>
      </c>
      <c r="N283" s="498" t="s">
        <v>828</v>
      </c>
      <c r="O283" s="498"/>
    </row>
    <row r="284" spans="1:15" ht="21" hidden="1" customHeight="1">
      <c r="A284" s="136">
        <v>278</v>
      </c>
      <c r="B284" s="243" t="str">
        <f t="shared" si="4"/>
        <v>20251BS6027K20.36</v>
      </c>
      <c r="C284" s="546" t="s">
        <v>2005</v>
      </c>
      <c r="D284" s="520" t="str">
        <f>VLOOKUP(E284,KHĐT_HKI_K20!$G$5:$AC$927,23,0)</f>
        <v>BS6027</v>
      </c>
      <c r="E284" s="236" t="s">
        <v>654</v>
      </c>
      <c r="F284" s="137" t="s">
        <v>95</v>
      </c>
      <c r="G284" s="491" t="s">
        <v>4</v>
      </c>
      <c r="H284" s="498" t="s">
        <v>34</v>
      </c>
      <c r="I284" s="495" t="s">
        <v>355</v>
      </c>
      <c r="J284" s="475"/>
      <c r="K284" s="513" t="s">
        <v>1158</v>
      </c>
      <c r="L284" s="499">
        <v>36</v>
      </c>
      <c r="M284" s="524" t="s">
        <v>1157</v>
      </c>
      <c r="N284" s="498" t="s">
        <v>829</v>
      </c>
      <c r="O284" s="498"/>
    </row>
    <row r="285" spans="1:15" ht="21" hidden="1" customHeight="1">
      <c r="A285" s="136">
        <v>279</v>
      </c>
      <c r="B285" s="243" t="str">
        <f t="shared" si="4"/>
        <v>20251BS6027K20.37</v>
      </c>
      <c r="C285" s="546" t="s">
        <v>2008</v>
      </c>
      <c r="D285" s="520" t="str">
        <f>VLOOKUP(E285,KHĐT_HKI_K20!$G$5:$AC$927,23,0)</f>
        <v>BS6027</v>
      </c>
      <c r="E285" s="236" t="s">
        <v>654</v>
      </c>
      <c r="F285" s="137" t="s">
        <v>14</v>
      </c>
      <c r="G285" s="491" t="s">
        <v>2</v>
      </c>
      <c r="H285" s="498" t="s">
        <v>88</v>
      </c>
      <c r="I285" s="495" t="s">
        <v>356</v>
      </c>
      <c r="J285" s="475"/>
      <c r="K285" s="513" t="s">
        <v>1158</v>
      </c>
      <c r="L285" s="499">
        <v>37</v>
      </c>
      <c r="M285" s="524" t="s">
        <v>1157</v>
      </c>
      <c r="N285" s="498" t="s">
        <v>871</v>
      </c>
      <c r="O285" s="498"/>
    </row>
    <row r="286" spans="1:15" ht="21" hidden="1" customHeight="1">
      <c r="A286" s="136">
        <v>280</v>
      </c>
      <c r="B286" s="243" t="str">
        <f t="shared" si="4"/>
        <v>20251BS6027K20.38</v>
      </c>
      <c r="C286" s="546" t="s">
        <v>2011</v>
      </c>
      <c r="D286" s="520" t="str">
        <f>VLOOKUP(E286,KHĐT_HKI_K20!$G$5:$AC$927,23,0)</f>
        <v>BS6027</v>
      </c>
      <c r="E286" s="236" t="s">
        <v>654</v>
      </c>
      <c r="F286" s="137" t="s">
        <v>95</v>
      </c>
      <c r="G286" s="491" t="s">
        <v>2</v>
      </c>
      <c r="H286" s="498" t="s">
        <v>88</v>
      </c>
      <c r="I286" s="495" t="s">
        <v>357</v>
      </c>
      <c r="J286" s="475"/>
      <c r="K286" s="513" t="s">
        <v>1158</v>
      </c>
      <c r="L286" s="499">
        <v>38</v>
      </c>
      <c r="M286" s="524" t="s">
        <v>1157</v>
      </c>
      <c r="N286" s="498" t="s">
        <v>872</v>
      </c>
      <c r="O286" s="498"/>
    </row>
    <row r="287" spans="1:15" ht="21" hidden="1" customHeight="1">
      <c r="A287" s="136">
        <v>281</v>
      </c>
      <c r="B287" s="243" t="str">
        <f t="shared" si="4"/>
        <v>20251BS6027K20.39</v>
      </c>
      <c r="C287" s="546" t="s">
        <v>2014</v>
      </c>
      <c r="D287" s="520" t="str">
        <f>VLOOKUP(E287,KHĐT_HKI_K20!$G$5:$AC$927,23,0)</f>
        <v>BS6027</v>
      </c>
      <c r="E287" s="236" t="s">
        <v>654</v>
      </c>
      <c r="F287" s="137" t="s">
        <v>14</v>
      </c>
      <c r="G287" s="491" t="s">
        <v>0</v>
      </c>
      <c r="H287" s="498" t="s">
        <v>196</v>
      </c>
      <c r="I287" s="495" t="s">
        <v>358</v>
      </c>
      <c r="J287" s="475"/>
      <c r="K287" s="513" t="s">
        <v>1158</v>
      </c>
      <c r="L287" s="499">
        <v>39</v>
      </c>
      <c r="M287" s="524" t="s">
        <v>1157</v>
      </c>
      <c r="N287" s="498" t="s">
        <v>870</v>
      </c>
      <c r="O287" s="498"/>
    </row>
    <row r="288" spans="1:15" ht="21" hidden="1" customHeight="1">
      <c r="A288" s="136">
        <v>282</v>
      </c>
      <c r="B288" s="243" t="str">
        <f t="shared" si="4"/>
        <v>20251BS6027K20.40</v>
      </c>
      <c r="C288" s="546" t="s">
        <v>2017</v>
      </c>
      <c r="D288" s="520" t="str">
        <f>VLOOKUP(E288,KHĐT_HKI_K20!$G$5:$AC$927,23,0)</f>
        <v>BS6027</v>
      </c>
      <c r="E288" s="236" t="s">
        <v>654</v>
      </c>
      <c r="F288" s="137" t="s">
        <v>14</v>
      </c>
      <c r="G288" s="491" t="s">
        <v>3</v>
      </c>
      <c r="H288" s="498" t="s">
        <v>35</v>
      </c>
      <c r="I288" s="495" t="s">
        <v>415</v>
      </c>
      <c r="J288" s="475"/>
      <c r="K288" s="513" t="s">
        <v>1158</v>
      </c>
      <c r="L288" s="499">
        <v>40</v>
      </c>
      <c r="M288" s="524" t="s">
        <v>1157</v>
      </c>
      <c r="N288" s="498" t="s">
        <v>873</v>
      </c>
      <c r="O288" s="498"/>
    </row>
    <row r="289" spans="1:56" ht="21" hidden="1" customHeight="1">
      <c r="A289" s="136">
        <v>283</v>
      </c>
      <c r="B289" s="243" t="str">
        <f t="shared" si="4"/>
        <v>20251BS6027K20.41</v>
      </c>
      <c r="C289" s="546" t="s">
        <v>2020</v>
      </c>
      <c r="D289" s="520" t="str">
        <f>VLOOKUP(E289,KHĐT_HKI_K20!$G$5:$AC$927,23,0)</f>
        <v>BS6027</v>
      </c>
      <c r="E289" s="236" t="s">
        <v>654</v>
      </c>
      <c r="F289" s="137" t="s">
        <v>95</v>
      </c>
      <c r="G289" s="491" t="s">
        <v>3</v>
      </c>
      <c r="H289" s="243" t="str">
        <f>VLOOKUP(I289,'Phan ca HK1-2025'!$B$4:$I$134,8,0)</f>
        <v>B2-201</v>
      </c>
      <c r="I289" s="495" t="s">
        <v>396</v>
      </c>
      <c r="J289" s="475"/>
      <c r="K289" s="475"/>
      <c r="L289" s="499">
        <v>41</v>
      </c>
      <c r="M289" s="243" t="str">
        <f>VLOOKUP(I289,'Phan ca HK1-2025'!$B$4:$G$134,6,0)</f>
        <v>15/09/2025</v>
      </c>
      <c r="N289" s="498"/>
      <c r="O289" s="498"/>
    </row>
    <row r="290" spans="1:56" ht="21" hidden="1" customHeight="1">
      <c r="A290" s="136">
        <v>284</v>
      </c>
      <c r="B290" s="243" t="str">
        <f t="shared" si="4"/>
        <v>20251BS6027K20.42</v>
      </c>
      <c r="C290" s="546" t="s">
        <v>2023</v>
      </c>
      <c r="D290" s="520" t="str">
        <f>VLOOKUP(E290,KHĐT_HKI_K20!$G$5:$AC$927,23,0)</f>
        <v>BS6027</v>
      </c>
      <c r="E290" s="236" t="s">
        <v>654</v>
      </c>
      <c r="F290" s="137" t="s">
        <v>14</v>
      </c>
      <c r="G290" s="491" t="s">
        <v>3</v>
      </c>
      <c r="H290" s="498" t="s">
        <v>43</v>
      </c>
      <c r="I290" s="495" t="s">
        <v>416</v>
      </c>
      <c r="J290" s="475"/>
      <c r="K290" s="475"/>
      <c r="L290" s="499">
        <v>42</v>
      </c>
      <c r="M290" s="243" t="str">
        <f>VLOOKUP(I290,'Phan ca HK1-2025'!$B$4:$G$134,6,0)</f>
        <v>15/09/2025</v>
      </c>
      <c r="N290" s="498"/>
      <c r="O290" s="498"/>
    </row>
    <row r="291" spans="1:56" ht="21" hidden="1" customHeight="1">
      <c r="A291" s="136">
        <v>285</v>
      </c>
      <c r="B291" s="243" t="str">
        <f t="shared" si="4"/>
        <v>20251BS6027K20.43</v>
      </c>
      <c r="C291" s="546" t="s">
        <v>2026</v>
      </c>
      <c r="D291" s="520" t="str">
        <f>VLOOKUP(E291,KHĐT_HKI_K20!$G$5:$AC$927,23,0)</f>
        <v>BS6027</v>
      </c>
      <c r="E291" s="236" t="s">
        <v>654</v>
      </c>
      <c r="F291" s="137" t="s">
        <v>95</v>
      </c>
      <c r="G291" s="491" t="s">
        <v>0</v>
      </c>
      <c r="H291" s="243" t="str">
        <f>VLOOKUP(I291,'Phan ca HK1-2025'!$B$4:$I$134,8,0)</f>
        <v>C1-303</v>
      </c>
      <c r="I291" s="495" t="s">
        <v>171</v>
      </c>
      <c r="J291" s="475"/>
      <c r="K291" s="475"/>
      <c r="L291" s="499">
        <v>43</v>
      </c>
      <c r="M291" s="243" t="str">
        <f>VLOOKUP(I291,'Phan ca HK1-2025'!$B$4:$G$134,6,0)</f>
        <v>15/09/2025</v>
      </c>
      <c r="N291" s="498"/>
      <c r="O291" s="498"/>
    </row>
    <row r="292" spans="1:56" ht="21" hidden="1" customHeight="1">
      <c r="A292" s="136">
        <v>286</v>
      </c>
      <c r="B292" s="243" t="str">
        <f t="shared" si="4"/>
        <v>20251BS6027K20.44</v>
      </c>
      <c r="C292" s="546" t="s">
        <v>2029</v>
      </c>
      <c r="D292" s="520" t="str">
        <f>VLOOKUP(E292,KHĐT_HKI_K20!$G$5:$AC$927,23,0)</f>
        <v>BS6027</v>
      </c>
      <c r="E292" s="236" t="s">
        <v>654</v>
      </c>
      <c r="F292" s="137" t="s">
        <v>95</v>
      </c>
      <c r="G292" s="491" t="s">
        <v>3</v>
      </c>
      <c r="H292" s="498" t="s">
        <v>49</v>
      </c>
      <c r="I292" s="495" t="s">
        <v>417</v>
      </c>
      <c r="J292" s="475"/>
      <c r="K292" s="475"/>
      <c r="L292" s="499">
        <v>44</v>
      </c>
      <c r="M292" s="243" t="str">
        <f>VLOOKUP(I292,'Phan ca HK1-2025'!$B$4:$G$134,6,0)</f>
        <v>15/09/2025</v>
      </c>
      <c r="N292" s="498"/>
      <c r="O292" s="498"/>
    </row>
    <row r="293" spans="1:56" ht="21" hidden="1" customHeight="1">
      <c r="A293" s="136">
        <v>287</v>
      </c>
      <c r="B293" s="243" t="str">
        <f t="shared" si="4"/>
        <v>20251BS6027K20.45</v>
      </c>
      <c r="C293" s="546" t="s">
        <v>2032</v>
      </c>
      <c r="D293" s="520" t="str">
        <f>VLOOKUP(E293,KHĐT_HKI_K20!$G$5:$AC$927,23,0)</f>
        <v>BS6027</v>
      </c>
      <c r="E293" s="236" t="s">
        <v>654</v>
      </c>
      <c r="F293" s="137" t="s">
        <v>14</v>
      </c>
      <c r="G293" s="491" t="s">
        <v>0</v>
      </c>
      <c r="H293" s="243" t="str">
        <f>VLOOKUP(I293,'Phan ca HK1-2025'!$B$4:$I$134,8,0)</f>
        <v>C1-303</v>
      </c>
      <c r="I293" s="495" t="s">
        <v>350</v>
      </c>
      <c r="J293" s="475"/>
      <c r="K293" s="475"/>
      <c r="L293" s="499">
        <v>45</v>
      </c>
      <c r="M293" s="243" t="str">
        <f>VLOOKUP(I293,'Phan ca HK1-2025'!$B$4:$G$134,6,0)</f>
        <v>15/09/2025</v>
      </c>
      <c r="N293" s="498"/>
      <c r="O293" s="498"/>
    </row>
    <row r="294" spans="1:56" ht="21" hidden="1" customHeight="1">
      <c r="A294" s="136">
        <v>288</v>
      </c>
      <c r="B294" s="243" t="str">
        <f t="shared" si="4"/>
        <v>20251BS6027K20.46</v>
      </c>
      <c r="C294" s="546" t="s">
        <v>2035</v>
      </c>
      <c r="D294" s="520" t="str">
        <f>VLOOKUP(E294,KHĐT_HKI_K20!$G$5:$AC$927,23,0)</f>
        <v>BS6027</v>
      </c>
      <c r="E294" s="236" t="s">
        <v>654</v>
      </c>
      <c r="F294" s="137" t="s">
        <v>95</v>
      </c>
      <c r="G294" s="491" t="s">
        <v>0</v>
      </c>
      <c r="H294" s="498" t="s">
        <v>196</v>
      </c>
      <c r="I294" s="505" t="s">
        <v>351</v>
      </c>
      <c r="J294" s="475"/>
      <c r="K294" s="513" t="s">
        <v>1158</v>
      </c>
      <c r="L294" s="499">
        <v>46</v>
      </c>
      <c r="M294" s="524" t="s">
        <v>1157</v>
      </c>
      <c r="N294" s="498" t="s">
        <v>854</v>
      </c>
      <c r="O294" s="498"/>
    </row>
    <row r="295" spans="1:56" ht="21" hidden="1" customHeight="1">
      <c r="A295" s="136">
        <v>289</v>
      </c>
      <c r="B295" s="243" t="str">
        <f t="shared" si="4"/>
        <v>20251BS6030K20.1</v>
      </c>
      <c r="C295" s="546" t="s">
        <v>2038</v>
      </c>
      <c r="D295" s="520" t="str">
        <f>VLOOKUP(E295,KHĐT_HKI_K20!$G$5:$AC$927,23,0)</f>
        <v>BS6030</v>
      </c>
      <c r="E295" s="236" t="s">
        <v>10</v>
      </c>
      <c r="F295" s="137" t="s">
        <v>13</v>
      </c>
      <c r="G295" s="491" t="s">
        <v>4</v>
      </c>
      <c r="H295" s="243" t="str">
        <f>VLOOKUP(I295,'Phan ca HK1-2025'!$B$4:$I$134,8,0)</f>
        <v>C7-301</v>
      </c>
      <c r="I295" s="495" t="s">
        <v>109</v>
      </c>
      <c r="J295" s="475"/>
      <c r="K295" s="475"/>
      <c r="L295" s="499">
        <v>1</v>
      </c>
      <c r="M295" s="243" t="str">
        <f>VLOOKUP(I295,'Phan ca HK1-2025'!$B$4:$G$134,6,0)</f>
        <v>15/09/2025</v>
      </c>
      <c r="N295" s="498"/>
      <c r="O295" s="498"/>
    </row>
    <row r="296" spans="1:56" ht="21" hidden="1" customHeight="1">
      <c r="A296" s="136">
        <v>290</v>
      </c>
      <c r="B296" s="243" t="str">
        <f t="shared" si="4"/>
        <v>20251BS6030K20.2</v>
      </c>
      <c r="C296" s="546" t="s">
        <v>2041</v>
      </c>
      <c r="D296" s="520" t="str">
        <f>VLOOKUP(E296,KHĐT_HKI_K20!$G$5:$AC$927,23,0)</f>
        <v>BS6030</v>
      </c>
      <c r="E296" s="236" t="s">
        <v>10</v>
      </c>
      <c r="F296" s="137" t="s">
        <v>12</v>
      </c>
      <c r="G296" s="491" t="s">
        <v>4</v>
      </c>
      <c r="H296" s="243" t="str">
        <f>VLOOKUP(I296,'Phan ca HK1-2025'!$B$4:$I$134,8,0)</f>
        <v>C7-301</v>
      </c>
      <c r="I296" s="495" t="s">
        <v>110</v>
      </c>
      <c r="J296" s="475"/>
      <c r="K296" s="475"/>
      <c r="L296" s="499">
        <v>2</v>
      </c>
      <c r="M296" s="243" t="str">
        <f>VLOOKUP(I296,'Phan ca HK1-2025'!$B$4:$G$134,6,0)</f>
        <v>15/09/2025</v>
      </c>
      <c r="N296" s="498"/>
      <c r="O296" s="498"/>
    </row>
    <row r="297" spans="1:56" ht="21" hidden="1" customHeight="1">
      <c r="A297" s="136">
        <v>291</v>
      </c>
      <c r="B297" s="243" t="str">
        <f t="shared" si="4"/>
        <v>20251BS6030K20.3</v>
      </c>
      <c r="C297" s="546" t="s">
        <v>2044</v>
      </c>
      <c r="D297" s="520" t="str">
        <f>VLOOKUP(E297,KHĐT_HKI_K20!$G$5:$AC$927,23,0)</f>
        <v>BS6030</v>
      </c>
      <c r="E297" s="236" t="s">
        <v>10</v>
      </c>
      <c r="F297" s="137" t="s">
        <v>224</v>
      </c>
      <c r="G297" s="491" t="s">
        <v>1</v>
      </c>
      <c r="H297" s="498" t="s">
        <v>823</v>
      </c>
      <c r="I297" s="495" t="s">
        <v>111</v>
      </c>
      <c r="J297" s="475"/>
      <c r="K297" s="475"/>
      <c r="L297" s="499">
        <v>3</v>
      </c>
      <c r="M297" s="243" t="str">
        <f>VLOOKUP(I297,'Phan ca HK1-2025'!$B$4:$G$134,6,0)</f>
        <v>15/09/2025</v>
      </c>
      <c r="N297" s="498"/>
      <c r="O297" s="498"/>
    </row>
    <row r="298" spans="1:56" ht="21" hidden="1" customHeight="1">
      <c r="A298" s="136">
        <v>292</v>
      </c>
      <c r="B298" s="243" t="str">
        <f t="shared" si="4"/>
        <v>20251BS6030K20.4</v>
      </c>
      <c r="C298" s="546" t="s">
        <v>2047</v>
      </c>
      <c r="D298" s="520" t="str">
        <f>VLOOKUP(E298,KHĐT_HKI_K20!$G$5:$AC$927,23,0)</f>
        <v>BS6030</v>
      </c>
      <c r="E298" s="236" t="s">
        <v>10</v>
      </c>
      <c r="F298" s="137" t="s">
        <v>223</v>
      </c>
      <c r="G298" s="491" t="s">
        <v>1</v>
      </c>
      <c r="H298" s="498" t="s">
        <v>823</v>
      </c>
      <c r="I298" s="495" t="s">
        <v>112</v>
      </c>
      <c r="J298" s="475"/>
      <c r="K298" s="475"/>
      <c r="L298" s="499">
        <v>4</v>
      </c>
      <c r="M298" s="243" t="str">
        <f>VLOOKUP(I298,'Phan ca HK1-2025'!$B$4:$G$134,6,0)</f>
        <v>15/09/2025</v>
      </c>
      <c r="N298" s="498"/>
      <c r="O298" s="498"/>
    </row>
    <row r="299" spans="1:56" ht="21" hidden="1" customHeight="1">
      <c r="A299" s="136">
        <v>293</v>
      </c>
      <c r="B299" s="243" t="str">
        <f t="shared" si="4"/>
        <v>20251BS6030K20.5</v>
      </c>
      <c r="C299" s="546" t="s">
        <v>2050</v>
      </c>
      <c r="D299" s="520" t="str">
        <f>VLOOKUP(E299,KHĐT_HKI_K20!$G$5:$AC$927,23,0)</f>
        <v>BS6030</v>
      </c>
      <c r="E299" s="236" t="s">
        <v>10</v>
      </c>
      <c r="F299" s="137" t="s">
        <v>12</v>
      </c>
      <c r="G299" s="491" t="s">
        <v>1</v>
      </c>
      <c r="H299" s="243" t="s">
        <v>826</v>
      </c>
      <c r="I299" s="495" t="s">
        <v>113</v>
      </c>
      <c r="J299" s="475"/>
      <c r="K299" s="475"/>
      <c r="L299" s="499">
        <v>5</v>
      </c>
      <c r="M299" s="243" t="str">
        <f>VLOOKUP(I299,'Phan ca HK1-2025'!$B$4:$G$134,6,0)</f>
        <v>15/09/2025</v>
      </c>
      <c r="N299" s="498"/>
      <c r="O299" s="498"/>
    </row>
    <row r="300" spans="1:56" ht="21" hidden="1" customHeight="1">
      <c r="A300" s="136">
        <v>294</v>
      </c>
      <c r="B300" s="243" t="str">
        <f t="shared" si="4"/>
        <v>20251BS6030K20.6</v>
      </c>
      <c r="C300" s="546" t="s">
        <v>2053</v>
      </c>
      <c r="D300" s="520" t="str">
        <f>VLOOKUP(E300,KHĐT_HKI_K20!$G$5:$AC$927,23,0)</f>
        <v>BS6030</v>
      </c>
      <c r="E300" s="236" t="s">
        <v>10</v>
      </c>
      <c r="F300" s="137" t="s">
        <v>13</v>
      </c>
      <c r="G300" s="491" t="s">
        <v>1</v>
      </c>
      <c r="H300" s="243" t="s">
        <v>39</v>
      </c>
      <c r="I300" s="495" t="s">
        <v>114</v>
      </c>
      <c r="J300" s="475"/>
      <c r="K300" s="475"/>
      <c r="L300" s="499">
        <v>6</v>
      </c>
      <c r="M300" s="243" t="str">
        <f>VLOOKUP(I300,'Phan ca HK1-2025'!$B$4:$G$134,6,0)</f>
        <v>15/09/2025</v>
      </c>
      <c r="N300" s="498"/>
      <c r="O300" s="498"/>
    </row>
    <row r="301" spans="1:56" ht="21" hidden="1" customHeight="1">
      <c r="A301" s="136">
        <v>295</v>
      </c>
      <c r="B301" s="243" t="str">
        <f t="shared" si="4"/>
        <v>20251BS6030K20.7</v>
      </c>
      <c r="C301" s="546" t="s">
        <v>2056</v>
      </c>
      <c r="D301" s="520" t="str">
        <f>VLOOKUP(E301,KHĐT_HKI_K20!$G$5:$AC$927,23,0)</f>
        <v>BS6030</v>
      </c>
      <c r="E301" s="236" t="s">
        <v>10</v>
      </c>
      <c r="F301" s="137" t="s">
        <v>224</v>
      </c>
      <c r="G301" s="491" t="s">
        <v>0</v>
      </c>
      <c r="H301" s="243" t="str">
        <f>VLOOKUP(I301,'Phan ca HK1-2025'!$B$4:$I$134,8,0)</f>
        <v>C7-301</v>
      </c>
      <c r="I301" s="495" t="s">
        <v>115</v>
      </c>
      <c r="J301" s="502"/>
      <c r="K301" s="502"/>
      <c r="L301" s="499">
        <v>7</v>
      </c>
      <c r="M301" s="243" t="str">
        <f>VLOOKUP(I301,'Phan ca HK1-2025'!$B$4:$G$134,6,0)</f>
        <v>15/09/2025</v>
      </c>
      <c r="N301" s="498"/>
      <c r="O301" s="498"/>
      <c r="X301"/>
      <c r="BC301" s="5"/>
      <c r="BD301" s="5"/>
    </row>
    <row r="302" spans="1:56" ht="21" hidden="1" customHeight="1">
      <c r="A302" s="136">
        <v>296</v>
      </c>
      <c r="B302" s="243" t="str">
        <f t="shared" si="4"/>
        <v>20251BS6030K20.8</v>
      </c>
      <c r="C302" s="546" t="s">
        <v>2059</v>
      </c>
      <c r="D302" s="520" t="str">
        <f>VLOOKUP(E302,KHĐT_HKI_K20!$G$5:$AC$927,23,0)</f>
        <v>BS6030</v>
      </c>
      <c r="E302" s="236" t="s">
        <v>10</v>
      </c>
      <c r="F302" s="137" t="s">
        <v>223</v>
      </c>
      <c r="G302" s="491" t="s">
        <v>0</v>
      </c>
      <c r="H302" s="243" t="str">
        <f>VLOOKUP(I302,'Phan ca HK1-2025'!$B$4:$I$134,8,0)</f>
        <v>C7-301</v>
      </c>
      <c r="I302" s="495" t="s">
        <v>116</v>
      </c>
      <c r="J302" s="502"/>
      <c r="K302" s="502"/>
      <c r="L302" s="499">
        <v>8</v>
      </c>
      <c r="M302" s="243" t="str">
        <f>VLOOKUP(I302,'Phan ca HK1-2025'!$B$4:$G$134,6,0)</f>
        <v>15/09/2025</v>
      </c>
      <c r="N302" s="498"/>
      <c r="O302" s="498"/>
      <c r="X302"/>
      <c r="BC302" s="5"/>
      <c r="BD302" s="5"/>
    </row>
    <row r="303" spans="1:56" ht="21" hidden="1" customHeight="1">
      <c r="A303" s="136">
        <v>297</v>
      </c>
      <c r="B303" s="243" t="str">
        <f t="shared" si="4"/>
        <v>20251BS6030K20.9</v>
      </c>
      <c r="C303" s="546" t="s">
        <v>2062</v>
      </c>
      <c r="D303" s="520" t="str">
        <f>VLOOKUP(E303,KHĐT_HKI_K20!$G$5:$AC$927,23,0)</f>
        <v>BS6030</v>
      </c>
      <c r="E303" s="236" t="s">
        <v>10</v>
      </c>
      <c r="F303" s="137" t="s">
        <v>224</v>
      </c>
      <c r="G303" s="491" t="s">
        <v>0</v>
      </c>
      <c r="H303" s="498" t="s">
        <v>869</v>
      </c>
      <c r="I303" s="495" t="s">
        <v>117</v>
      </c>
      <c r="J303" s="502"/>
      <c r="K303" s="502"/>
      <c r="L303" s="499">
        <v>9</v>
      </c>
      <c r="M303" s="243" t="str">
        <f>VLOOKUP(I303,'Phan ca HK1-2025'!$B$4:$G$134,6,0)</f>
        <v>15/09/2025</v>
      </c>
      <c r="N303" s="498"/>
      <c r="O303" s="498"/>
      <c r="X303"/>
      <c r="BC303" s="5"/>
      <c r="BD303" s="5"/>
    </row>
    <row r="304" spans="1:56" ht="21" hidden="1" customHeight="1">
      <c r="A304" s="136">
        <v>298</v>
      </c>
      <c r="B304" s="243" t="str">
        <f t="shared" si="4"/>
        <v>20251BS6030K20.10</v>
      </c>
      <c r="C304" s="546" t="s">
        <v>2065</v>
      </c>
      <c r="D304" s="520" t="str">
        <f>VLOOKUP(E304,KHĐT_HKI_K20!$G$5:$AC$927,23,0)</f>
        <v>BS6030</v>
      </c>
      <c r="E304" s="236" t="s">
        <v>10</v>
      </c>
      <c r="F304" s="137" t="s">
        <v>223</v>
      </c>
      <c r="G304" s="491" t="s">
        <v>0</v>
      </c>
      <c r="H304" s="513" t="s">
        <v>33</v>
      </c>
      <c r="I304" s="495" t="s">
        <v>118</v>
      </c>
      <c r="J304" s="475"/>
      <c r="K304" s="475"/>
      <c r="L304" s="499">
        <v>10</v>
      </c>
      <c r="M304" s="243" t="str">
        <f>VLOOKUP(I304,'Phan ca HK1-2025'!$B$4:$G$134,6,0)</f>
        <v>15/09/2025</v>
      </c>
      <c r="N304" s="498"/>
      <c r="O304" s="498"/>
    </row>
    <row r="305" spans="1:56" ht="21" hidden="1" customHeight="1">
      <c r="A305" s="136">
        <v>299</v>
      </c>
      <c r="B305" s="243" t="str">
        <f t="shared" si="4"/>
        <v>20251BS6030K20.11</v>
      </c>
      <c r="C305" s="546" t="s">
        <v>2068</v>
      </c>
      <c r="D305" s="520" t="str">
        <f>VLOOKUP(E305,KHĐT_HKI_K20!$G$5:$AC$927,23,0)</f>
        <v>BS6030</v>
      </c>
      <c r="E305" s="236" t="s">
        <v>10</v>
      </c>
      <c r="F305" s="137" t="s">
        <v>13</v>
      </c>
      <c r="G305" s="491" t="s">
        <v>1</v>
      </c>
      <c r="H305" s="498" t="s">
        <v>822</v>
      </c>
      <c r="I305" s="495" t="s">
        <v>119</v>
      </c>
      <c r="J305" s="475"/>
      <c r="K305" s="475"/>
      <c r="L305" s="499">
        <v>11</v>
      </c>
      <c r="M305" s="243" t="str">
        <f>VLOOKUP(I305,'Phan ca HK1-2025'!$B$4:$G$134,6,0)</f>
        <v>15/09/2025</v>
      </c>
      <c r="N305" s="498"/>
      <c r="O305" s="498"/>
    </row>
    <row r="306" spans="1:56" ht="21" hidden="1" customHeight="1">
      <c r="A306" s="136">
        <v>300</v>
      </c>
      <c r="B306" s="243" t="str">
        <f t="shared" si="4"/>
        <v>20251BS6030K20.12</v>
      </c>
      <c r="C306" s="546" t="s">
        <v>2071</v>
      </c>
      <c r="D306" s="520" t="str">
        <f>VLOOKUP(E306,KHĐT_HKI_K20!$G$5:$AC$927,23,0)</f>
        <v>BS6030</v>
      </c>
      <c r="E306" s="236" t="s">
        <v>10</v>
      </c>
      <c r="F306" s="137" t="s">
        <v>13</v>
      </c>
      <c r="G306" s="491" t="s">
        <v>4</v>
      </c>
      <c r="H306" s="243" t="str">
        <f>VLOOKUP(I306,'Phan ca HK1-2025'!$B$4:$I$134,8,0)</f>
        <v>C7-203</v>
      </c>
      <c r="I306" s="495" t="s">
        <v>83</v>
      </c>
      <c r="J306" s="475"/>
      <c r="K306" s="475"/>
      <c r="L306" s="499">
        <v>12</v>
      </c>
      <c r="M306" s="243" t="str">
        <f>VLOOKUP(I306,'Phan ca HK1-2025'!$B$4:$G$134,6,0)</f>
        <v>15/09/2025</v>
      </c>
      <c r="N306" s="498"/>
      <c r="O306" s="498"/>
    </row>
    <row r="307" spans="1:56" ht="21" hidden="1" customHeight="1">
      <c r="A307" s="136">
        <v>301</v>
      </c>
      <c r="B307" s="243" t="str">
        <f t="shared" si="4"/>
        <v>20251BS6030K20.13</v>
      </c>
      <c r="C307" s="546" t="s">
        <v>2074</v>
      </c>
      <c r="D307" s="520" t="str">
        <f>VLOOKUP(E307,KHĐT_HKI_K20!$G$5:$AC$927,23,0)</f>
        <v>BS6030</v>
      </c>
      <c r="E307" s="236" t="s">
        <v>10</v>
      </c>
      <c r="F307" s="137" t="s">
        <v>12</v>
      </c>
      <c r="G307" s="491" t="s">
        <v>4</v>
      </c>
      <c r="H307" s="243" t="str">
        <f>VLOOKUP(I307,'Phan ca HK1-2025'!$B$4:$I$134,8,0)</f>
        <v>C7-203</v>
      </c>
      <c r="I307" s="495" t="s">
        <v>175</v>
      </c>
      <c r="J307" s="475"/>
      <c r="K307" s="475"/>
      <c r="L307" s="499">
        <v>13</v>
      </c>
      <c r="M307" s="243" t="str">
        <f>VLOOKUP(I307,'Phan ca HK1-2025'!$B$4:$G$134,6,0)</f>
        <v>15/09/2025</v>
      </c>
      <c r="N307" s="498"/>
      <c r="O307" s="498"/>
    </row>
    <row r="308" spans="1:56" ht="21" hidden="1" customHeight="1">
      <c r="A308" s="136">
        <v>302</v>
      </c>
      <c r="B308" s="243" t="str">
        <f t="shared" si="4"/>
        <v>20251BS6030K20.14</v>
      </c>
      <c r="C308" s="546" t="s">
        <v>2077</v>
      </c>
      <c r="D308" s="520" t="str">
        <f>VLOOKUP(E308,KHĐT_HKI_K20!$G$5:$AC$927,23,0)</f>
        <v>BS6030</v>
      </c>
      <c r="E308" s="236" t="s">
        <v>10</v>
      </c>
      <c r="F308" s="137" t="s">
        <v>223</v>
      </c>
      <c r="G308" s="491" t="s">
        <v>3</v>
      </c>
      <c r="H308" s="243" t="str">
        <f>VLOOKUP(I308,'Phan ca HK1-2025'!$B$4:$I$134,8,0)</f>
        <v>C7-204</v>
      </c>
      <c r="I308" s="495" t="s">
        <v>199</v>
      </c>
      <c r="J308" s="475"/>
      <c r="K308" s="475"/>
      <c r="L308" s="499">
        <v>14</v>
      </c>
      <c r="M308" s="243" t="str">
        <f>VLOOKUP(I308,'Phan ca HK1-2025'!$B$4:$G$134,6,0)</f>
        <v>15/09/2025</v>
      </c>
      <c r="N308" s="498"/>
      <c r="O308" s="498"/>
    </row>
    <row r="309" spans="1:56" ht="21" hidden="1" customHeight="1">
      <c r="A309" s="136">
        <v>303</v>
      </c>
      <c r="B309" s="243" t="str">
        <f t="shared" si="4"/>
        <v>20251BS6030K20.15</v>
      </c>
      <c r="C309" s="546" t="s">
        <v>2080</v>
      </c>
      <c r="D309" s="520" t="str">
        <f>VLOOKUP(E309,KHĐT_HKI_K20!$G$5:$AC$927,23,0)</f>
        <v>BS6030</v>
      </c>
      <c r="E309" s="236" t="s">
        <v>10</v>
      </c>
      <c r="F309" s="137" t="s">
        <v>224</v>
      </c>
      <c r="G309" s="491" t="s">
        <v>3</v>
      </c>
      <c r="H309" s="243" t="str">
        <f>VLOOKUP(I309,'Phan ca HK1-2025'!$B$4:$I$134,8,0)</f>
        <v>C7-204</v>
      </c>
      <c r="I309" s="495" t="s">
        <v>419</v>
      </c>
      <c r="J309" s="475"/>
      <c r="K309" s="475"/>
      <c r="L309" s="499">
        <v>15</v>
      </c>
      <c r="M309" s="243" t="str">
        <f>VLOOKUP(I309,'Phan ca HK1-2025'!$B$4:$G$134,6,0)</f>
        <v>15/09/2025</v>
      </c>
      <c r="N309" s="498"/>
      <c r="O309" s="498"/>
    </row>
    <row r="310" spans="1:56" ht="21" hidden="1" customHeight="1">
      <c r="A310" s="136">
        <v>304</v>
      </c>
      <c r="B310" s="243" t="str">
        <f t="shared" si="4"/>
        <v>20251BS6030K20.16</v>
      </c>
      <c r="C310" s="546" t="s">
        <v>2083</v>
      </c>
      <c r="D310" s="520" t="str">
        <f>VLOOKUP(E310,KHĐT_HKI_K20!$G$5:$AC$927,23,0)</f>
        <v>BS6030</v>
      </c>
      <c r="E310" s="236" t="s">
        <v>10</v>
      </c>
      <c r="F310" s="137" t="s">
        <v>13</v>
      </c>
      <c r="G310" s="491" t="s">
        <v>2</v>
      </c>
      <c r="H310" s="243" t="str">
        <f>VLOOKUP(I310,'Phan ca HK1-2025'!$B$4:$I$134,8,0)</f>
        <v>C7-304</v>
      </c>
      <c r="I310" s="495" t="s">
        <v>122</v>
      </c>
      <c r="J310" s="475"/>
      <c r="K310" s="475"/>
      <c r="L310" s="499">
        <v>16</v>
      </c>
      <c r="M310" s="243" t="str">
        <f>VLOOKUP(I310,'Phan ca HK1-2025'!$B$4:$G$134,6,0)</f>
        <v>15/09/2025</v>
      </c>
      <c r="N310" s="498"/>
      <c r="O310" s="498"/>
    </row>
    <row r="311" spans="1:56" ht="21" hidden="1" customHeight="1">
      <c r="A311" s="136">
        <v>305</v>
      </c>
      <c r="B311" s="243" t="str">
        <f t="shared" si="4"/>
        <v>20251BS6030K20.17</v>
      </c>
      <c r="C311" s="546" t="s">
        <v>2086</v>
      </c>
      <c r="D311" s="520" t="str">
        <f>VLOOKUP(E311,KHĐT_HKI_K20!$G$5:$AC$927,23,0)</f>
        <v>BS6030</v>
      </c>
      <c r="E311" s="236" t="s">
        <v>10</v>
      </c>
      <c r="F311" s="137" t="s">
        <v>12</v>
      </c>
      <c r="G311" s="491" t="s">
        <v>2</v>
      </c>
      <c r="H311" s="243" t="str">
        <f>VLOOKUP(I311,'Phan ca HK1-2025'!$B$4:$I$134,8,0)</f>
        <v>C7-304</v>
      </c>
      <c r="I311" s="495" t="s">
        <v>123</v>
      </c>
      <c r="J311" s="475"/>
      <c r="K311" s="475"/>
      <c r="L311" s="499">
        <v>17</v>
      </c>
      <c r="M311" s="243" t="str">
        <f>VLOOKUP(I311,'Phan ca HK1-2025'!$B$4:$G$134,6,0)</f>
        <v>15/09/2025</v>
      </c>
      <c r="N311" s="498"/>
      <c r="O311" s="498"/>
    </row>
    <row r="312" spans="1:56" ht="21" hidden="1" customHeight="1">
      <c r="A312" s="136">
        <v>306</v>
      </c>
      <c r="B312" s="243" t="str">
        <f t="shared" si="4"/>
        <v>20251BS6030K20.18</v>
      </c>
      <c r="C312" s="546" t="s">
        <v>2089</v>
      </c>
      <c r="D312" s="520" t="str">
        <f>VLOOKUP(E312,KHĐT_HKI_K20!$G$5:$AC$927,23,0)</f>
        <v>BS6030</v>
      </c>
      <c r="E312" s="236" t="s">
        <v>10</v>
      </c>
      <c r="F312" s="137" t="s">
        <v>12</v>
      </c>
      <c r="G312" s="491" t="s">
        <v>3</v>
      </c>
      <c r="H312" s="243" t="s">
        <v>460</v>
      </c>
      <c r="I312" s="495" t="s">
        <v>124</v>
      </c>
      <c r="J312" s="475"/>
      <c r="K312" s="475"/>
      <c r="L312" s="499">
        <v>18</v>
      </c>
      <c r="M312" s="243" t="str">
        <f>VLOOKUP(I312,'Phan ca HK1-2025'!$B$4:$G$134,6,0)</f>
        <v>15/09/2025</v>
      </c>
      <c r="N312" s="498"/>
      <c r="O312" s="498"/>
    </row>
    <row r="313" spans="1:56" ht="21" hidden="1" customHeight="1">
      <c r="A313" s="136">
        <v>307</v>
      </c>
      <c r="B313" s="243" t="str">
        <f t="shared" si="4"/>
        <v>20251BS6030K20.19</v>
      </c>
      <c r="C313" s="546" t="s">
        <v>2092</v>
      </c>
      <c r="D313" s="520" t="str">
        <f>VLOOKUP(E313,KHĐT_HKI_K20!$G$5:$AC$927,23,0)</f>
        <v>BS6030</v>
      </c>
      <c r="E313" s="236" t="s">
        <v>10</v>
      </c>
      <c r="F313" s="137" t="s">
        <v>13</v>
      </c>
      <c r="G313" s="491" t="s">
        <v>3</v>
      </c>
      <c r="H313" s="243" t="s">
        <v>460</v>
      </c>
      <c r="I313" s="495" t="s">
        <v>125</v>
      </c>
      <c r="J313" s="475"/>
      <c r="K313" s="475"/>
      <c r="L313" s="499">
        <v>19</v>
      </c>
      <c r="M313" s="243" t="str">
        <f>VLOOKUP(I313,'Phan ca HK1-2025'!$B$4:$G$134,6,0)</f>
        <v>15/09/2025</v>
      </c>
      <c r="N313" s="498"/>
      <c r="O313" s="498"/>
    </row>
    <row r="314" spans="1:56" ht="21" hidden="1" customHeight="1">
      <c r="A314" s="136">
        <v>308</v>
      </c>
      <c r="B314" s="243" t="str">
        <f t="shared" si="4"/>
        <v>20251BS6030K20.20</v>
      </c>
      <c r="C314" s="546" t="s">
        <v>2095</v>
      </c>
      <c r="D314" s="520" t="str">
        <f>VLOOKUP(E314,KHĐT_HKI_K20!$G$5:$AC$927,23,0)</f>
        <v>BS6030</v>
      </c>
      <c r="E314" s="236" t="s">
        <v>10</v>
      </c>
      <c r="F314" s="137" t="s">
        <v>12</v>
      </c>
      <c r="G314" s="491" t="s">
        <v>0</v>
      </c>
      <c r="H314" s="498" t="s">
        <v>824</v>
      </c>
      <c r="I314" s="495" t="s">
        <v>126</v>
      </c>
      <c r="J314" s="502"/>
      <c r="K314" s="502"/>
      <c r="L314" s="499">
        <v>20</v>
      </c>
      <c r="M314" s="243" t="str">
        <f>VLOOKUP(I314,'Phan ca HK1-2025'!$B$4:$G$134,6,0)</f>
        <v>15/09/2025</v>
      </c>
      <c r="N314" s="498"/>
      <c r="O314" s="498"/>
      <c r="X314"/>
      <c r="BC314" s="5"/>
      <c r="BD314" s="5"/>
    </row>
    <row r="315" spans="1:56" ht="21" hidden="1" customHeight="1">
      <c r="A315" s="136">
        <v>309</v>
      </c>
      <c r="B315" s="243" t="str">
        <f t="shared" si="4"/>
        <v>20251BS6030K20.21</v>
      </c>
      <c r="C315" s="546" t="s">
        <v>2098</v>
      </c>
      <c r="D315" s="520" t="str">
        <f>VLOOKUP(E315,KHĐT_HKI_K20!$G$5:$AC$927,23,0)</f>
        <v>BS6030</v>
      </c>
      <c r="E315" s="236" t="s">
        <v>10</v>
      </c>
      <c r="F315" s="137" t="s">
        <v>12</v>
      </c>
      <c r="G315" s="491" t="s">
        <v>5</v>
      </c>
      <c r="H315" s="243" t="str">
        <f>VLOOKUP(I315,'Phan ca HK1-2025'!$B$4:$I$134,8,0)</f>
        <v>C7-306</v>
      </c>
      <c r="I315" s="495" t="s">
        <v>127</v>
      </c>
      <c r="J315" s="475"/>
      <c r="K315" s="475"/>
      <c r="L315" s="499">
        <v>21</v>
      </c>
      <c r="M315" s="243" t="str">
        <f>VLOOKUP(I315,'Phan ca HK1-2025'!$B$4:$G$134,6,0)</f>
        <v>15/09/2025</v>
      </c>
      <c r="N315" s="498"/>
      <c r="O315" s="498"/>
    </row>
    <row r="316" spans="1:56" ht="21" hidden="1" customHeight="1">
      <c r="A316" s="136">
        <v>310</v>
      </c>
      <c r="B316" s="243" t="str">
        <f t="shared" si="4"/>
        <v>20251BS6030K20.22</v>
      </c>
      <c r="C316" s="546" t="s">
        <v>2101</v>
      </c>
      <c r="D316" s="520" t="str">
        <f>VLOOKUP(E316,KHĐT_HKI_K20!$G$5:$AC$927,23,0)</f>
        <v>BS6030</v>
      </c>
      <c r="E316" s="236" t="s">
        <v>10</v>
      </c>
      <c r="F316" s="137" t="s">
        <v>13</v>
      </c>
      <c r="G316" s="491" t="s">
        <v>5</v>
      </c>
      <c r="H316" s="243" t="str">
        <f>VLOOKUP(I316,'Phan ca HK1-2025'!$B$4:$I$134,8,0)</f>
        <v>C7-306</v>
      </c>
      <c r="I316" s="495" t="s">
        <v>128</v>
      </c>
      <c r="J316" s="475"/>
      <c r="K316" s="475"/>
      <c r="L316" s="499">
        <v>22</v>
      </c>
      <c r="M316" s="243" t="str">
        <f>VLOOKUP(I316,'Phan ca HK1-2025'!$B$4:$G$134,6,0)</f>
        <v>15/09/2025</v>
      </c>
      <c r="N316" s="498"/>
      <c r="O316" s="498"/>
    </row>
    <row r="317" spans="1:56" ht="21" hidden="1" customHeight="1">
      <c r="A317" s="136">
        <v>311</v>
      </c>
      <c r="B317" s="243" t="str">
        <f t="shared" si="4"/>
        <v>20251BS6030K20.23</v>
      </c>
      <c r="C317" s="546" t="s">
        <v>2104</v>
      </c>
      <c r="D317" s="520" t="str">
        <f>VLOOKUP(E317,KHĐT_HKI_K20!$G$5:$AC$927,23,0)</f>
        <v>BS6030</v>
      </c>
      <c r="E317" s="236" t="s">
        <v>10</v>
      </c>
      <c r="F317" s="137" t="s">
        <v>13</v>
      </c>
      <c r="G317" s="491" t="s">
        <v>0</v>
      </c>
      <c r="H317" s="243" t="s">
        <v>824</v>
      </c>
      <c r="I317" s="495" t="s">
        <v>130</v>
      </c>
      <c r="J317" s="475"/>
      <c r="K317" s="475"/>
      <c r="L317" s="499">
        <v>23</v>
      </c>
      <c r="M317" s="243" t="str">
        <f>VLOOKUP(I317,'Phan ca HK1-2025'!$B$4:$G$134,6,0)</f>
        <v>15/09/2025</v>
      </c>
      <c r="N317" s="498"/>
      <c r="O317" s="498"/>
    </row>
    <row r="318" spans="1:56" ht="21" hidden="1" customHeight="1">
      <c r="A318" s="136">
        <v>312</v>
      </c>
      <c r="B318" s="243" t="str">
        <f t="shared" si="4"/>
        <v>20251BS6030K20.24</v>
      </c>
      <c r="C318" s="546" t="s">
        <v>2107</v>
      </c>
      <c r="D318" s="520" t="str">
        <f>VLOOKUP(E318,KHĐT_HKI_K20!$G$5:$AC$927,23,0)</f>
        <v>BS6030</v>
      </c>
      <c r="E318" s="236" t="s">
        <v>10</v>
      </c>
      <c r="F318" s="137" t="s">
        <v>12</v>
      </c>
      <c r="G318" s="491" t="s">
        <v>5</v>
      </c>
      <c r="H318" s="243" t="str">
        <f>VLOOKUP(I318,'Phan ca HK1-2025'!$B$4:$I$134,8,0)</f>
        <v>C7-202</v>
      </c>
      <c r="I318" s="495" t="s">
        <v>131</v>
      </c>
      <c r="J318" s="475"/>
      <c r="K318" s="475"/>
      <c r="L318" s="499">
        <v>24</v>
      </c>
      <c r="M318" s="243" t="str">
        <f>VLOOKUP(I318,'Phan ca HK1-2025'!$B$4:$G$134,6,0)</f>
        <v>15/09/2025</v>
      </c>
      <c r="N318" s="498"/>
      <c r="O318" s="498"/>
    </row>
    <row r="319" spans="1:56" ht="21" hidden="1" customHeight="1">
      <c r="A319" s="136">
        <v>313</v>
      </c>
      <c r="B319" s="243" t="str">
        <f t="shared" si="4"/>
        <v>20251BS6036K20.1</v>
      </c>
      <c r="C319" s="546" t="s">
        <v>2110</v>
      </c>
      <c r="D319" s="520" t="str">
        <f>VLOOKUP(E319,KHĐT_HKI_K20!$G$5:$AC$927,23,0)</f>
        <v>BS6036</v>
      </c>
      <c r="E319" s="236" t="s">
        <v>652</v>
      </c>
      <c r="F319" s="137" t="s">
        <v>95</v>
      </c>
      <c r="G319" s="491" t="s">
        <v>2</v>
      </c>
      <c r="H319" s="243" t="str">
        <f>VLOOKUP(I319,'Phan ca HK1-2025'!$B$4:$I$134,8,0)</f>
        <v>C7-301</v>
      </c>
      <c r="I319" s="495" t="s">
        <v>109</v>
      </c>
      <c r="J319" s="475"/>
      <c r="K319" s="475"/>
      <c r="L319" s="499">
        <v>1</v>
      </c>
      <c r="M319" s="243" t="str">
        <f>VLOOKUP(I319,'Phan ca HK1-2025'!$B$4:$G$134,6,0)</f>
        <v>15/09/2025</v>
      </c>
      <c r="N319" s="498"/>
      <c r="O319" s="498"/>
    </row>
    <row r="320" spans="1:56" ht="21" hidden="1" customHeight="1">
      <c r="A320" s="136">
        <v>314</v>
      </c>
      <c r="B320" s="243" t="str">
        <f t="shared" si="4"/>
        <v>20251BS6036K20.2</v>
      </c>
      <c r="C320" s="546" t="s">
        <v>2113</v>
      </c>
      <c r="D320" s="520" t="str">
        <f>VLOOKUP(E320,KHĐT_HKI_K20!$G$5:$AC$927,23,0)</f>
        <v>BS6036</v>
      </c>
      <c r="E320" s="236" t="s">
        <v>652</v>
      </c>
      <c r="F320" s="137" t="s">
        <v>14</v>
      </c>
      <c r="G320" s="491" t="s">
        <v>2</v>
      </c>
      <c r="H320" s="243" t="str">
        <f>VLOOKUP(I320,'Phan ca HK1-2025'!$B$4:$I$134,8,0)</f>
        <v>C7-301</v>
      </c>
      <c r="I320" s="495" t="s">
        <v>110</v>
      </c>
      <c r="J320" s="475"/>
      <c r="K320" s="475"/>
      <c r="L320" s="499">
        <v>2</v>
      </c>
      <c r="M320" s="243" t="str">
        <f>VLOOKUP(I320,'Phan ca HK1-2025'!$B$4:$G$134,6,0)</f>
        <v>15/09/2025</v>
      </c>
      <c r="N320" s="498"/>
      <c r="O320" s="498"/>
    </row>
    <row r="321" spans="1:56" ht="21" hidden="1" customHeight="1">
      <c r="A321" s="136">
        <v>315</v>
      </c>
      <c r="B321" s="243" t="str">
        <f t="shared" si="4"/>
        <v>20251BS6036K20.3</v>
      </c>
      <c r="C321" s="546" t="s">
        <v>2116</v>
      </c>
      <c r="D321" s="520" t="str">
        <f>VLOOKUP(E321,KHĐT_HKI_K20!$G$5:$AC$927,23,0)</f>
        <v>BS6036</v>
      </c>
      <c r="E321" s="236" t="s">
        <v>652</v>
      </c>
      <c r="F321" s="137" t="s">
        <v>95</v>
      </c>
      <c r="G321" s="491" t="s">
        <v>2</v>
      </c>
      <c r="H321" s="498" t="s">
        <v>827</v>
      </c>
      <c r="I321" s="495" t="s">
        <v>111</v>
      </c>
      <c r="J321" s="475"/>
      <c r="K321" s="513" t="s">
        <v>1158</v>
      </c>
      <c r="L321" s="499">
        <v>3</v>
      </c>
      <c r="M321" s="524" t="s">
        <v>1157</v>
      </c>
      <c r="N321" s="498" t="s">
        <v>1026</v>
      </c>
      <c r="O321" s="498"/>
    </row>
    <row r="322" spans="1:56" ht="21" hidden="1" customHeight="1">
      <c r="A322" s="136">
        <v>316</v>
      </c>
      <c r="B322" s="243" t="str">
        <f t="shared" si="4"/>
        <v>20251BS6036K20.4</v>
      </c>
      <c r="C322" s="546" t="s">
        <v>2119</v>
      </c>
      <c r="D322" s="520" t="str">
        <f>VLOOKUP(E322,KHĐT_HKI_K20!$G$5:$AC$927,23,0)</f>
        <v>BS6036</v>
      </c>
      <c r="E322" s="236" t="s">
        <v>652</v>
      </c>
      <c r="F322" s="137" t="s">
        <v>14</v>
      </c>
      <c r="G322" s="491" t="s">
        <v>2</v>
      </c>
      <c r="H322" s="498" t="s">
        <v>827</v>
      </c>
      <c r="I322" s="495" t="s">
        <v>112</v>
      </c>
      <c r="J322" s="475"/>
      <c r="K322" s="513" t="s">
        <v>1158</v>
      </c>
      <c r="L322" s="499">
        <v>4</v>
      </c>
      <c r="M322" s="524" t="s">
        <v>1157</v>
      </c>
      <c r="N322" s="498" t="s">
        <v>1027</v>
      </c>
      <c r="O322" s="498"/>
    </row>
    <row r="323" spans="1:56" ht="21" hidden="1" customHeight="1">
      <c r="A323" s="136">
        <v>317</v>
      </c>
      <c r="B323" s="243" t="str">
        <f t="shared" si="4"/>
        <v>20251BS6036K20.5</v>
      </c>
      <c r="C323" s="546" t="s">
        <v>2122</v>
      </c>
      <c r="D323" s="520" t="str">
        <f>VLOOKUP(E323,KHĐT_HKI_K20!$G$5:$AC$927,23,0)</f>
        <v>BS6036</v>
      </c>
      <c r="E323" s="236" t="s">
        <v>652</v>
      </c>
      <c r="F323" s="137" t="s">
        <v>95</v>
      </c>
      <c r="G323" s="491" t="s">
        <v>3</v>
      </c>
      <c r="H323" s="243" t="str">
        <f>VLOOKUP(I323,'Phan ca HK1-2025'!$B$4:$I$134,8,0)</f>
        <v>C7-302</v>
      </c>
      <c r="I323" s="495" t="s">
        <v>113</v>
      </c>
      <c r="J323" s="475"/>
      <c r="K323" s="475"/>
      <c r="L323" s="499">
        <v>5</v>
      </c>
      <c r="M323" s="243" t="str">
        <f>VLOOKUP(I323,'Phan ca HK1-2025'!$B$4:$G$134,6,0)</f>
        <v>15/09/2025</v>
      </c>
      <c r="N323" s="498"/>
      <c r="O323" s="498"/>
    </row>
    <row r="324" spans="1:56" ht="21" hidden="1" customHeight="1">
      <c r="A324" s="136">
        <v>318</v>
      </c>
      <c r="B324" s="243" t="str">
        <f t="shared" si="4"/>
        <v>20251BS6036K20.6</v>
      </c>
      <c r="C324" s="546" t="s">
        <v>2125</v>
      </c>
      <c r="D324" s="520" t="str">
        <f>VLOOKUP(E324,KHĐT_HKI_K20!$G$5:$AC$927,23,0)</f>
        <v>BS6036</v>
      </c>
      <c r="E324" s="236" t="s">
        <v>652</v>
      </c>
      <c r="F324" s="137" t="s">
        <v>14</v>
      </c>
      <c r="G324" s="491" t="s">
        <v>3</v>
      </c>
      <c r="H324" s="243" t="str">
        <f>VLOOKUP(I324,'Phan ca HK1-2025'!$B$4:$I$134,8,0)</f>
        <v>C7-302</v>
      </c>
      <c r="I324" s="495" t="s">
        <v>114</v>
      </c>
      <c r="J324" s="475"/>
      <c r="K324" s="475"/>
      <c r="L324" s="499">
        <v>6</v>
      </c>
      <c r="M324" s="243" t="str">
        <f>VLOOKUP(I324,'Phan ca HK1-2025'!$B$4:$G$134,6,0)</f>
        <v>15/09/2025</v>
      </c>
      <c r="N324" s="498"/>
      <c r="O324" s="498"/>
    </row>
    <row r="325" spans="1:56" ht="21" hidden="1" customHeight="1">
      <c r="A325" s="136">
        <v>319</v>
      </c>
      <c r="B325" s="243" t="str">
        <f t="shared" si="4"/>
        <v>20251BS6036K20.7</v>
      </c>
      <c r="C325" s="546" t="s">
        <v>2128</v>
      </c>
      <c r="D325" s="520" t="str">
        <f>VLOOKUP(E325,KHĐT_HKI_K20!$G$5:$AC$927,23,0)</f>
        <v>BS6036</v>
      </c>
      <c r="E325" s="236" t="s">
        <v>652</v>
      </c>
      <c r="F325" s="137" t="s">
        <v>95</v>
      </c>
      <c r="G325" s="491" t="s">
        <v>2</v>
      </c>
      <c r="H325" s="513" t="s">
        <v>460</v>
      </c>
      <c r="I325" s="495" t="s">
        <v>115</v>
      </c>
      <c r="J325" s="475"/>
      <c r="K325" s="513"/>
      <c r="L325" s="499">
        <v>7</v>
      </c>
      <c r="M325" s="243" t="s">
        <v>585</v>
      </c>
      <c r="N325" s="498" t="s">
        <v>1044</v>
      </c>
      <c r="O325" s="498"/>
    </row>
    <row r="326" spans="1:56" ht="21" hidden="1" customHeight="1">
      <c r="A326" s="136">
        <v>320</v>
      </c>
      <c r="B326" s="243" t="str">
        <f t="shared" si="4"/>
        <v>20251BS6036K20.8</v>
      </c>
      <c r="C326" s="546" t="s">
        <v>2131</v>
      </c>
      <c r="D326" s="520" t="str">
        <f>VLOOKUP(E326,KHĐT_HKI_K20!$G$5:$AC$927,23,0)</f>
        <v>BS6036</v>
      </c>
      <c r="E326" s="236" t="s">
        <v>652</v>
      </c>
      <c r="F326" s="137" t="s">
        <v>14</v>
      </c>
      <c r="G326" s="491" t="s">
        <v>2</v>
      </c>
      <c r="H326" s="513" t="s">
        <v>460</v>
      </c>
      <c r="I326" s="495" t="s">
        <v>116</v>
      </c>
      <c r="J326" s="475"/>
      <c r="K326" s="513"/>
      <c r="L326" s="499">
        <v>8</v>
      </c>
      <c r="M326" s="243" t="s">
        <v>585</v>
      </c>
      <c r="N326" s="498" t="s">
        <v>1045</v>
      </c>
      <c r="O326" s="498"/>
    </row>
    <row r="327" spans="1:56" ht="21" hidden="1" customHeight="1">
      <c r="A327" s="136">
        <v>321</v>
      </c>
      <c r="B327" s="243" t="str">
        <f t="shared" ref="B327:B392" si="5">CONCATENATE(20251,$D327,"K20.",$L327)</f>
        <v>20251BS6036K20.9</v>
      </c>
      <c r="C327" s="546" t="s">
        <v>2134</v>
      </c>
      <c r="D327" s="520" t="str">
        <f>VLOOKUP(E327,KHĐT_HKI_K20!$G$5:$AC$927,23,0)</f>
        <v>BS6036</v>
      </c>
      <c r="E327" s="236" t="s">
        <v>652</v>
      </c>
      <c r="F327" s="137" t="s">
        <v>1161</v>
      </c>
      <c r="G327" s="491" t="s">
        <v>4</v>
      </c>
      <c r="H327" s="513" t="s">
        <v>822</v>
      </c>
      <c r="I327" s="495" t="s">
        <v>117</v>
      </c>
      <c r="J327" s="475"/>
      <c r="K327" s="475"/>
      <c r="L327" s="499">
        <v>9</v>
      </c>
      <c r="M327" s="243" t="str">
        <f>VLOOKUP(I327,'Phan ca HK1-2025'!$B$4:$G$134,6,0)</f>
        <v>15/09/2025</v>
      </c>
      <c r="N327" s="498"/>
      <c r="O327" s="498"/>
    </row>
    <row r="328" spans="1:56" ht="21" hidden="1" customHeight="1">
      <c r="A328" s="136">
        <v>322</v>
      </c>
      <c r="B328" s="243" t="str">
        <f t="shared" si="5"/>
        <v>20251BS6036K20.10</v>
      </c>
      <c r="C328" s="546" t="s">
        <v>2137</v>
      </c>
      <c r="D328" s="520" t="str">
        <f>VLOOKUP(E328,KHĐT_HKI_K20!$G$5:$AC$927,23,0)</f>
        <v>BS6036</v>
      </c>
      <c r="E328" s="236" t="s">
        <v>652</v>
      </c>
      <c r="F328" s="137" t="s">
        <v>14</v>
      </c>
      <c r="G328" s="491" t="s">
        <v>4</v>
      </c>
      <c r="H328" s="498" t="s">
        <v>869</v>
      </c>
      <c r="I328" s="495" t="s">
        <v>118</v>
      </c>
      <c r="J328" s="475"/>
      <c r="K328" s="475"/>
      <c r="L328" s="499">
        <v>10</v>
      </c>
      <c r="M328" s="243" t="str">
        <f>VLOOKUP(I328,'Phan ca HK1-2025'!$B$4:$G$134,6,0)</f>
        <v>15/09/2025</v>
      </c>
      <c r="N328" s="498"/>
      <c r="O328" s="498"/>
    </row>
    <row r="329" spans="1:56" ht="21" hidden="1" customHeight="1">
      <c r="A329" s="136">
        <v>323</v>
      </c>
      <c r="B329" s="243" t="str">
        <f t="shared" si="5"/>
        <v>20251BS6036K20.11</v>
      </c>
      <c r="C329" s="546" t="s">
        <v>2140</v>
      </c>
      <c r="D329" s="520" t="str">
        <f>VLOOKUP(E329,KHĐT_HKI_K20!$G$5:$AC$927,23,0)</f>
        <v>BS6036</v>
      </c>
      <c r="E329" s="236" t="s">
        <v>652</v>
      </c>
      <c r="F329" s="137" t="s">
        <v>95</v>
      </c>
      <c r="G329" s="491" t="s">
        <v>4</v>
      </c>
      <c r="H329" s="498" t="s">
        <v>869</v>
      </c>
      <c r="I329" s="495" t="s">
        <v>119</v>
      </c>
      <c r="J329" s="475"/>
      <c r="K329" s="475"/>
      <c r="L329" s="499">
        <v>11</v>
      </c>
      <c r="M329" s="243" t="str">
        <f>VLOOKUP(I329,'Phan ca HK1-2025'!$B$4:$G$134,6,0)</f>
        <v>15/09/2025</v>
      </c>
      <c r="N329" s="498"/>
      <c r="O329" s="498"/>
    </row>
    <row r="330" spans="1:56" ht="21" hidden="1" customHeight="1">
      <c r="A330" s="136">
        <v>324</v>
      </c>
      <c r="B330" s="243" t="str">
        <f t="shared" si="5"/>
        <v>20251BS6036K20.12</v>
      </c>
      <c r="C330" s="546" t="s">
        <v>2143</v>
      </c>
      <c r="D330" s="520" t="str">
        <f>VLOOKUP(E330,KHĐT_HKI_K20!$G$5:$AC$927,23,0)</f>
        <v>BS6036</v>
      </c>
      <c r="E330" s="236" t="s">
        <v>652</v>
      </c>
      <c r="F330" s="137" t="s">
        <v>14</v>
      </c>
      <c r="G330" s="491" t="s">
        <v>0</v>
      </c>
      <c r="H330" s="243" t="str">
        <f>VLOOKUP(I330,'Phan ca HK1-2025'!$B$4:$I$134,8,0)</f>
        <v>C7-303</v>
      </c>
      <c r="I330" s="495" t="s">
        <v>129</v>
      </c>
      <c r="J330" s="502"/>
      <c r="K330" s="502"/>
      <c r="L330" s="499">
        <v>12</v>
      </c>
      <c r="M330" s="243" t="str">
        <f>VLOOKUP(I330,'Phan ca HK1-2025'!$B$4:$G$134,6,0)</f>
        <v>15/09/2025</v>
      </c>
      <c r="N330" s="498"/>
      <c r="O330" s="498"/>
      <c r="X330"/>
      <c r="BB330" s="5"/>
      <c r="BC330" s="5"/>
      <c r="BD330" s="5"/>
    </row>
    <row r="331" spans="1:56" ht="21" hidden="1" customHeight="1">
      <c r="A331" s="136">
        <v>325</v>
      </c>
      <c r="B331" s="243" t="str">
        <f t="shared" si="5"/>
        <v>20251BS6036K20.13</v>
      </c>
      <c r="C331" s="546" t="s">
        <v>2146</v>
      </c>
      <c r="D331" s="520" t="str">
        <f>VLOOKUP(E331,KHĐT_HKI_K20!$G$5:$AC$927,23,0)</f>
        <v>BS6036</v>
      </c>
      <c r="E331" s="236" t="s">
        <v>652</v>
      </c>
      <c r="F331" s="137" t="s">
        <v>95</v>
      </c>
      <c r="G331" s="491" t="s">
        <v>0</v>
      </c>
      <c r="H331" s="243" t="str">
        <f>VLOOKUP(I331,'Phan ca HK1-2025'!$B$4:$I$134,8,0)</f>
        <v>C7-303</v>
      </c>
      <c r="I331" s="495" t="s">
        <v>190</v>
      </c>
      <c r="J331" s="502"/>
      <c r="K331" s="502"/>
      <c r="L331" s="499">
        <v>13</v>
      </c>
      <c r="M331" s="243" t="str">
        <f>VLOOKUP(I331,'Phan ca HK1-2025'!$B$4:$G$134,6,0)</f>
        <v>15/09/2025</v>
      </c>
      <c r="N331" s="498"/>
      <c r="O331" s="498"/>
      <c r="X331"/>
      <c r="BC331" s="5"/>
      <c r="BD331" s="5"/>
    </row>
    <row r="332" spans="1:56" ht="21" hidden="1" customHeight="1">
      <c r="A332" s="136">
        <v>326</v>
      </c>
      <c r="B332" s="243" t="str">
        <f t="shared" si="5"/>
        <v>20251BS6036K20.14</v>
      </c>
      <c r="C332" s="546" t="s">
        <v>2149</v>
      </c>
      <c r="D332" s="520" t="str">
        <f>VLOOKUP(E332,KHĐT_HKI_K20!$G$5:$AC$927,23,0)</f>
        <v>BS6036</v>
      </c>
      <c r="E332" s="236" t="s">
        <v>652</v>
      </c>
      <c r="F332" s="137" t="s">
        <v>95</v>
      </c>
      <c r="G332" s="491" t="s">
        <v>0</v>
      </c>
      <c r="H332" s="498" t="s">
        <v>822</v>
      </c>
      <c r="I332" s="495" t="s">
        <v>83</v>
      </c>
      <c r="J332" s="502"/>
      <c r="K332" s="513" t="s">
        <v>1158</v>
      </c>
      <c r="L332" s="499">
        <v>14</v>
      </c>
      <c r="M332" s="524" t="s">
        <v>1157</v>
      </c>
      <c r="N332" s="498" t="s">
        <v>1078</v>
      </c>
      <c r="O332" s="498"/>
      <c r="X332"/>
      <c r="BB332" s="5"/>
      <c r="BC332" s="5"/>
      <c r="BD332" s="5"/>
    </row>
    <row r="333" spans="1:56" ht="21" hidden="1" customHeight="1">
      <c r="A333" s="136">
        <v>327</v>
      </c>
      <c r="B333" s="243" t="str">
        <f t="shared" si="5"/>
        <v>20251BS6036K20.15</v>
      </c>
      <c r="C333" s="546" t="s">
        <v>2152</v>
      </c>
      <c r="D333" s="520" t="str">
        <f>VLOOKUP(E333,KHĐT_HKI_K20!$G$5:$AC$927,23,0)</f>
        <v>BS6036</v>
      </c>
      <c r="E333" s="236" t="s">
        <v>652</v>
      </c>
      <c r="F333" s="137" t="s">
        <v>14</v>
      </c>
      <c r="G333" s="491" t="s">
        <v>0</v>
      </c>
      <c r="H333" s="498" t="s">
        <v>822</v>
      </c>
      <c r="I333" s="495" t="s">
        <v>175</v>
      </c>
      <c r="J333" s="502"/>
      <c r="K333" s="513" t="s">
        <v>1158</v>
      </c>
      <c r="L333" s="499">
        <v>15</v>
      </c>
      <c r="M333" s="524" t="s">
        <v>1157</v>
      </c>
      <c r="N333" s="498" t="s">
        <v>1079</v>
      </c>
      <c r="O333" s="498"/>
      <c r="X333"/>
      <c r="BC333" s="5"/>
      <c r="BD333" s="5"/>
    </row>
    <row r="334" spans="1:56" ht="21" hidden="1" customHeight="1">
      <c r="A334" s="136">
        <v>328</v>
      </c>
      <c r="B334" s="243" t="str">
        <f t="shared" si="5"/>
        <v>20251BS6036K20.16</v>
      </c>
      <c r="C334" s="546" t="s">
        <v>2155</v>
      </c>
      <c r="D334" s="520" t="str">
        <f>VLOOKUP(E334,KHĐT_HKI_K20!$G$5:$AC$927,23,0)</f>
        <v>BS6036</v>
      </c>
      <c r="E334" s="236" t="s">
        <v>652</v>
      </c>
      <c r="F334" s="137" t="s">
        <v>14</v>
      </c>
      <c r="G334" s="491" t="s">
        <v>4</v>
      </c>
      <c r="H334" s="498" t="s">
        <v>869</v>
      </c>
      <c r="I334" s="495" t="s">
        <v>199</v>
      </c>
      <c r="J334" s="475"/>
      <c r="K334" s="513" t="s">
        <v>1158</v>
      </c>
      <c r="L334" s="499">
        <v>16</v>
      </c>
      <c r="M334" s="524" t="s">
        <v>1157</v>
      </c>
      <c r="N334" s="498" t="s">
        <v>1056</v>
      </c>
      <c r="O334" s="498"/>
    </row>
    <row r="335" spans="1:56" ht="21" hidden="1" customHeight="1">
      <c r="A335" s="136">
        <v>329</v>
      </c>
      <c r="B335" s="243" t="str">
        <f t="shared" si="5"/>
        <v>20251BS6036K20.17</v>
      </c>
      <c r="C335" s="546" t="s">
        <v>2158</v>
      </c>
      <c r="D335" s="520" t="str">
        <f>VLOOKUP(E335,KHĐT_HKI_K20!$G$5:$AC$927,23,0)</f>
        <v>BS6036</v>
      </c>
      <c r="E335" s="236" t="s">
        <v>652</v>
      </c>
      <c r="F335" s="137" t="s">
        <v>95</v>
      </c>
      <c r="G335" s="491" t="s">
        <v>4</v>
      </c>
      <c r="H335" s="498" t="s">
        <v>869</v>
      </c>
      <c r="I335" s="495" t="s">
        <v>419</v>
      </c>
      <c r="J335" s="475"/>
      <c r="K335" s="513" t="s">
        <v>1158</v>
      </c>
      <c r="L335" s="499">
        <v>17</v>
      </c>
      <c r="M335" s="524" t="s">
        <v>1157</v>
      </c>
      <c r="N335" s="498" t="s">
        <v>1057</v>
      </c>
      <c r="O335" s="498"/>
    </row>
    <row r="336" spans="1:56" ht="21" hidden="1" customHeight="1">
      <c r="A336" s="136">
        <v>330</v>
      </c>
      <c r="B336" s="243" t="str">
        <f t="shared" si="5"/>
        <v>20251BS6036K20.18</v>
      </c>
      <c r="C336" s="546" t="s">
        <v>2161</v>
      </c>
      <c r="D336" s="520" t="str">
        <f>VLOOKUP(E336,KHĐT_HKI_K20!$G$5:$AC$927,23,0)</f>
        <v>BS6036</v>
      </c>
      <c r="E336" s="236" t="s">
        <v>652</v>
      </c>
      <c r="F336" s="137" t="s">
        <v>95</v>
      </c>
      <c r="G336" s="491" t="s">
        <v>1</v>
      </c>
      <c r="H336" s="243" t="str">
        <f>VLOOKUP(I336,'Phan ca HK1-2025'!$B$4:$I$134,8,0)</f>
        <v>C7-304</v>
      </c>
      <c r="I336" s="495" t="s">
        <v>122</v>
      </c>
      <c r="J336" s="475"/>
      <c r="K336" s="475"/>
      <c r="L336" s="499">
        <v>18</v>
      </c>
      <c r="M336" s="243" t="str">
        <f>VLOOKUP(I336,'Phan ca HK1-2025'!$B$4:$G$134,6,0)</f>
        <v>15/09/2025</v>
      </c>
      <c r="N336" s="498"/>
      <c r="O336" s="498"/>
    </row>
    <row r="337" spans="1:15" ht="21" hidden="1" customHeight="1">
      <c r="A337" s="136">
        <v>331</v>
      </c>
      <c r="B337" s="243" t="str">
        <f t="shared" si="5"/>
        <v>20251BS6036K20.19</v>
      </c>
      <c r="C337" s="546" t="s">
        <v>2164</v>
      </c>
      <c r="D337" s="520" t="str">
        <f>VLOOKUP(E337,KHĐT_HKI_K20!$G$5:$AC$927,23,0)</f>
        <v>BS6036</v>
      </c>
      <c r="E337" s="236" t="s">
        <v>652</v>
      </c>
      <c r="F337" s="137" t="s">
        <v>14</v>
      </c>
      <c r="G337" s="491" t="s">
        <v>1</v>
      </c>
      <c r="H337" s="243" t="str">
        <f>VLOOKUP(I337,'Phan ca HK1-2025'!$B$4:$I$134,8,0)</f>
        <v>C7-304</v>
      </c>
      <c r="I337" s="495" t="s">
        <v>123</v>
      </c>
      <c r="J337" s="475"/>
      <c r="K337" s="475"/>
      <c r="L337" s="499">
        <v>19</v>
      </c>
      <c r="M337" s="243" t="str">
        <f>VLOOKUP(I337,'Phan ca HK1-2025'!$B$4:$G$134,6,0)</f>
        <v>15/09/2025</v>
      </c>
      <c r="N337" s="498"/>
      <c r="O337" s="498"/>
    </row>
    <row r="338" spans="1:15" ht="21" hidden="1" customHeight="1">
      <c r="A338" s="136">
        <v>332</v>
      </c>
      <c r="B338" s="243" t="str">
        <f t="shared" si="5"/>
        <v>20251BS6036K20.20</v>
      </c>
      <c r="C338" s="546" t="s">
        <v>2167</v>
      </c>
      <c r="D338" s="520" t="str">
        <f>VLOOKUP(E338,KHĐT_HKI_K20!$G$5:$AC$927,23,0)</f>
        <v>BS6036</v>
      </c>
      <c r="E338" s="236" t="s">
        <v>652</v>
      </c>
      <c r="F338" s="137" t="s">
        <v>95</v>
      </c>
      <c r="G338" s="491" t="s">
        <v>1</v>
      </c>
      <c r="H338" s="498" t="s">
        <v>825</v>
      </c>
      <c r="I338" s="495" t="s">
        <v>124</v>
      </c>
      <c r="J338" s="475"/>
      <c r="K338" s="513" t="s">
        <v>1158</v>
      </c>
      <c r="L338" s="499">
        <v>20</v>
      </c>
      <c r="M338" s="524" t="s">
        <v>1157</v>
      </c>
      <c r="N338" s="498" t="s">
        <v>1080</v>
      </c>
      <c r="O338" s="498"/>
    </row>
    <row r="339" spans="1:15" ht="21" hidden="1" customHeight="1">
      <c r="A339" s="136">
        <v>333</v>
      </c>
      <c r="B339" s="243" t="str">
        <f t="shared" si="5"/>
        <v>20251BS6036K20.21</v>
      </c>
      <c r="C339" s="546" t="s">
        <v>2170</v>
      </c>
      <c r="D339" s="520" t="str">
        <f>VLOOKUP(E339,KHĐT_HKI_K20!$G$5:$AC$927,23,0)</f>
        <v>BS6036</v>
      </c>
      <c r="E339" s="236" t="s">
        <v>652</v>
      </c>
      <c r="F339" s="137" t="s">
        <v>14</v>
      </c>
      <c r="G339" s="491" t="s">
        <v>1</v>
      </c>
      <c r="H339" s="498" t="s">
        <v>825</v>
      </c>
      <c r="I339" s="495" t="s">
        <v>125</v>
      </c>
      <c r="J339" s="475"/>
      <c r="K339" s="513" t="s">
        <v>1158</v>
      </c>
      <c r="L339" s="499">
        <v>21</v>
      </c>
      <c r="M339" s="524" t="s">
        <v>1157</v>
      </c>
      <c r="N339" s="498" t="s">
        <v>1081</v>
      </c>
      <c r="O339" s="498"/>
    </row>
    <row r="340" spans="1:15" ht="21" hidden="1" customHeight="1">
      <c r="A340" s="136">
        <v>333</v>
      </c>
      <c r="B340" s="243" t="str">
        <f t="shared" si="5"/>
        <v>20251BS6036K20.7</v>
      </c>
      <c r="C340" s="546" t="s">
        <v>2128</v>
      </c>
      <c r="D340" s="520" t="str">
        <f>VLOOKUP(E340,KHĐT_HKI_K20!$G$5:$AC$927,23,0)</f>
        <v>BS6036</v>
      </c>
      <c r="E340" s="236" t="s">
        <v>652</v>
      </c>
      <c r="F340" s="137" t="s">
        <v>95</v>
      </c>
      <c r="G340" s="491" t="s">
        <v>2</v>
      </c>
      <c r="H340" s="513" t="s">
        <v>460</v>
      </c>
      <c r="I340" s="495" t="s">
        <v>126</v>
      </c>
      <c r="J340" s="475"/>
      <c r="K340" s="513"/>
      <c r="L340" s="499">
        <v>7</v>
      </c>
      <c r="M340" s="243" t="s">
        <v>585</v>
      </c>
      <c r="N340" s="498"/>
      <c r="O340" s="498"/>
    </row>
    <row r="341" spans="1:15" ht="21" hidden="1" customHeight="1">
      <c r="A341" s="136">
        <v>333</v>
      </c>
      <c r="B341" s="243" t="str">
        <f t="shared" si="5"/>
        <v>20251BS6036K20.8</v>
      </c>
      <c r="C341" s="546" t="s">
        <v>2131</v>
      </c>
      <c r="D341" s="520" t="str">
        <f>VLOOKUP(E341,KHĐT_HKI_K20!$G$5:$AC$927,23,0)</f>
        <v>BS6036</v>
      </c>
      <c r="E341" s="236" t="s">
        <v>652</v>
      </c>
      <c r="F341" s="137" t="s">
        <v>14</v>
      </c>
      <c r="G341" s="491" t="s">
        <v>2</v>
      </c>
      <c r="H341" s="513" t="s">
        <v>460</v>
      </c>
      <c r="I341" s="495" t="s">
        <v>4386</v>
      </c>
      <c r="J341" s="475"/>
      <c r="K341" s="513"/>
      <c r="L341" s="499">
        <v>8</v>
      </c>
      <c r="M341" s="243" t="s">
        <v>585</v>
      </c>
      <c r="N341" s="498"/>
      <c r="O341" s="498"/>
    </row>
    <row r="342" spans="1:15" ht="21" hidden="1" customHeight="1">
      <c r="A342" s="136">
        <v>334</v>
      </c>
      <c r="B342" s="243" t="str">
        <f t="shared" si="5"/>
        <v>20251BS6036K20.22</v>
      </c>
      <c r="C342" s="546" t="s">
        <v>2173</v>
      </c>
      <c r="D342" s="520" t="str">
        <f>VLOOKUP(E342,KHĐT_HKI_K20!$G$5:$AC$927,23,0)</f>
        <v>BS6036</v>
      </c>
      <c r="E342" s="236" t="s">
        <v>652</v>
      </c>
      <c r="F342" s="137" t="s">
        <v>95</v>
      </c>
      <c r="G342" s="491" t="s">
        <v>1</v>
      </c>
      <c r="H342" s="243" t="str">
        <f>VLOOKUP(I342,'Phan ca HK1-2025'!$B$4:$I$134,8,0)</f>
        <v>C7-306</v>
      </c>
      <c r="I342" s="495" t="s">
        <v>127</v>
      </c>
      <c r="J342" s="475"/>
      <c r="K342" s="475"/>
      <c r="L342" s="499">
        <v>22</v>
      </c>
      <c r="M342" s="243" t="str">
        <f>VLOOKUP(I342,'Phan ca HK1-2025'!$B$4:$G$134,6,0)</f>
        <v>15/09/2025</v>
      </c>
      <c r="N342" s="498"/>
      <c r="O342" s="498"/>
    </row>
    <row r="343" spans="1:15" ht="21" hidden="1" customHeight="1">
      <c r="A343" s="136">
        <v>335</v>
      </c>
      <c r="B343" s="243" t="str">
        <f t="shared" si="5"/>
        <v>20251BS6036K20.23</v>
      </c>
      <c r="C343" s="546" t="s">
        <v>2176</v>
      </c>
      <c r="D343" s="520" t="str">
        <f>VLOOKUP(E343,KHĐT_HKI_K20!$G$5:$AC$927,23,0)</f>
        <v>BS6036</v>
      </c>
      <c r="E343" s="236" t="s">
        <v>652</v>
      </c>
      <c r="F343" s="137" t="s">
        <v>14</v>
      </c>
      <c r="G343" s="491" t="s">
        <v>1</v>
      </c>
      <c r="H343" s="243" t="str">
        <f>VLOOKUP(I343,'Phan ca HK1-2025'!$B$4:$I$134,8,0)</f>
        <v>C7-306</v>
      </c>
      <c r="I343" s="495" t="s">
        <v>128</v>
      </c>
      <c r="J343" s="475"/>
      <c r="K343" s="475"/>
      <c r="L343" s="499">
        <v>23</v>
      </c>
      <c r="M343" s="243" t="str">
        <f>VLOOKUP(I343,'Phan ca HK1-2025'!$B$4:$G$134,6,0)</f>
        <v>15/09/2025</v>
      </c>
      <c r="N343" s="498"/>
      <c r="O343" s="498"/>
    </row>
    <row r="344" spans="1:15" ht="21" hidden="1" customHeight="1">
      <c r="A344" s="136">
        <v>336</v>
      </c>
      <c r="B344" s="243" t="str">
        <f t="shared" si="5"/>
        <v>20251BS6036K20.24</v>
      </c>
      <c r="C344" s="546" t="s">
        <v>2179</v>
      </c>
      <c r="D344" s="520" t="str">
        <f>VLOOKUP(E344,KHĐT_HKI_K20!$G$5:$AC$927,23,0)</f>
        <v>BS6036</v>
      </c>
      <c r="E344" s="236" t="s">
        <v>652</v>
      </c>
      <c r="F344" s="137" t="s">
        <v>14</v>
      </c>
      <c r="G344" s="491" t="s">
        <v>5</v>
      </c>
      <c r="H344" s="498" t="s">
        <v>869</v>
      </c>
      <c r="I344" s="495" t="s">
        <v>120</v>
      </c>
      <c r="J344" s="475"/>
      <c r="K344" s="475"/>
      <c r="L344" s="499">
        <v>24</v>
      </c>
      <c r="M344" s="243" t="str">
        <f>VLOOKUP(I344,'Phan ca HK1-2025'!$B$4:$G$134,6,0)</f>
        <v>15/09/2025</v>
      </c>
      <c r="N344" s="498"/>
      <c r="O344" s="498"/>
    </row>
    <row r="345" spans="1:15" ht="21" hidden="1" customHeight="1">
      <c r="A345" s="136">
        <v>337</v>
      </c>
      <c r="B345" s="243" t="str">
        <f t="shared" si="5"/>
        <v>20251BS6036K20.25</v>
      </c>
      <c r="C345" s="546" t="s">
        <v>2182</v>
      </c>
      <c r="D345" s="520" t="str">
        <f>VLOOKUP(E345,KHĐT_HKI_K20!$G$5:$AC$927,23,0)</f>
        <v>BS6036</v>
      </c>
      <c r="E345" s="236" t="s">
        <v>652</v>
      </c>
      <c r="F345" s="137" t="s">
        <v>95</v>
      </c>
      <c r="G345" s="491" t="s">
        <v>5</v>
      </c>
      <c r="H345" s="498" t="s">
        <v>869</v>
      </c>
      <c r="I345" s="495" t="s">
        <v>121</v>
      </c>
      <c r="J345" s="475"/>
      <c r="K345" s="475"/>
      <c r="L345" s="499">
        <v>25</v>
      </c>
      <c r="M345" s="243" t="str">
        <f>VLOOKUP(I345,'Phan ca HK1-2025'!$B$4:$G$134,6,0)</f>
        <v>15/09/2025</v>
      </c>
      <c r="N345" s="498"/>
      <c r="O345" s="498"/>
    </row>
    <row r="346" spans="1:15" ht="21" hidden="1" customHeight="1">
      <c r="A346" s="136">
        <v>338</v>
      </c>
      <c r="B346" s="243" t="str">
        <f t="shared" si="5"/>
        <v>20251CT6001K20.1</v>
      </c>
      <c r="C346" s="546" t="s">
        <v>2185</v>
      </c>
      <c r="D346" s="520" t="str">
        <f>VLOOKUP(E346,KHĐT_HKI_K20!$G$5:$AC$927,23,0)</f>
        <v>CT6001</v>
      </c>
      <c r="E346" s="236" t="s">
        <v>29</v>
      </c>
      <c r="F346" s="137" t="s">
        <v>12</v>
      </c>
      <c r="G346" s="491" t="s">
        <v>3</v>
      </c>
      <c r="H346" s="243" t="str">
        <f>VLOOKUP(I346,'Phan ca HK1-2025'!$B$4:$I$134,8,0)</f>
        <v>B2-502</v>
      </c>
      <c r="I346" s="495" t="s">
        <v>151</v>
      </c>
      <c r="J346" s="475"/>
      <c r="K346" s="475"/>
      <c r="L346" s="499">
        <v>1</v>
      </c>
      <c r="M346" s="243" t="str">
        <f>VLOOKUP(I346,'Phan ca HK1-2025'!$B$4:$G$134,6,0)</f>
        <v>15/09/2025</v>
      </c>
      <c r="N346" s="498"/>
      <c r="O346" s="498"/>
    </row>
    <row r="347" spans="1:15" ht="21" hidden="1" customHeight="1">
      <c r="A347" s="136">
        <v>339</v>
      </c>
      <c r="B347" s="243" t="str">
        <f t="shared" si="5"/>
        <v>20251CT6001K20.2</v>
      </c>
      <c r="C347" s="546" t="s">
        <v>2187</v>
      </c>
      <c r="D347" s="520" t="str">
        <f>VLOOKUP(E347,KHĐT_HKI_K20!$G$5:$AC$927,23,0)</f>
        <v>CT6001</v>
      </c>
      <c r="E347" s="236" t="s">
        <v>29</v>
      </c>
      <c r="F347" s="137" t="s">
        <v>783</v>
      </c>
      <c r="G347" s="491" t="s">
        <v>3</v>
      </c>
      <c r="H347" s="243" t="str">
        <f>VLOOKUP(I347,'Phan ca HK1-2025'!$B$4:$I$134,8,0)</f>
        <v>B2-502</v>
      </c>
      <c r="I347" s="495" t="s">
        <v>176</v>
      </c>
      <c r="J347" s="475"/>
      <c r="K347" s="475"/>
      <c r="L347" s="499">
        <v>2</v>
      </c>
      <c r="M347" s="243" t="str">
        <f>VLOOKUP(I347,'Phan ca HK1-2025'!$B$4:$G$134,6,0)</f>
        <v>15/09/2025</v>
      </c>
      <c r="N347" s="498"/>
      <c r="O347" s="498"/>
    </row>
    <row r="348" spans="1:15" ht="21" hidden="1" customHeight="1">
      <c r="A348" s="136">
        <v>340</v>
      </c>
      <c r="B348" s="243" t="str">
        <f t="shared" si="5"/>
        <v>20251CT6001K20.3</v>
      </c>
      <c r="C348" s="546" t="s">
        <v>2189</v>
      </c>
      <c r="D348" s="520" t="str">
        <f>VLOOKUP(E348,KHĐT_HKI_K20!$G$5:$AC$927,23,0)</f>
        <v>CT6001</v>
      </c>
      <c r="E348" s="236" t="s">
        <v>29</v>
      </c>
      <c r="F348" s="137" t="s">
        <v>13</v>
      </c>
      <c r="G348" s="491" t="s">
        <v>4</v>
      </c>
      <c r="H348" s="243" t="str">
        <f>VLOOKUP(I348,'Phan ca HK1-2025'!$B$4:$I$134,8,0)</f>
        <v>B8-401</v>
      </c>
      <c r="I348" s="495" t="s">
        <v>331</v>
      </c>
      <c r="J348" s="475"/>
      <c r="K348" s="475"/>
      <c r="L348" s="499">
        <v>3</v>
      </c>
      <c r="M348" s="243" t="str">
        <f>VLOOKUP(I348,'Phan ca HK1-2025'!$B$4:$G$134,6,0)</f>
        <v>15/09/2025</v>
      </c>
      <c r="N348" s="498"/>
      <c r="O348" s="498"/>
    </row>
    <row r="349" spans="1:15" ht="21" hidden="1" customHeight="1">
      <c r="A349" s="136">
        <v>341</v>
      </c>
      <c r="B349" s="243" t="str">
        <f t="shared" si="5"/>
        <v>20251CT6001K20.4</v>
      </c>
      <c r="C349" s="546" t="s">
        <v>2191</v>
      </c>
      <c r="D349" s="520" t="str">
        <f>VLOOKUP(E349,KHĐT_HKI_K20!$G$5:$AC$927,23,0)</f>
        <v>CT6001</v>
      </c>
      <c r="E349" s="236" t="s">
        <v>29</v>
      </c>
      <c r="F349" s="137" t="s">
        <v>12</v>
      </c>
      <c r="G349" s="491" t="s">
        <v>4</v>
      </c>
      <c r="H349" s="243" t="str">
        <f>VLOOKUP(I349,'Phan ca HK1-2025'!$B$4:$I$134,8,0)</f>
        <v>B2-501</v>
      </c>
      <c r="I349" s="495" t="s">
        <v>332</v>
      </c>
      <c r="J349" s="475"/>
      <c r="K349" s="475"/>
      <c r="L349" s="499">
        <v>4</v>
      </c>
      <c r="M349" s="243" t="str">
        <f>VLOOKUP(I349,'Phan ca HK1-2025'!$B$4:$G$134,6,0)</f>
        <v>15/09/2025</v>
      </c>
      <c r="N349" s="498"/>
      <c r="O349" s="498"/>
    </row>
    <row r="350" spans="1:15" ht="21" hidden="1" customHeight="1">
      <c r="A350" s="136">
        <v>342</v>
      </c>
      <c r="B350" s="243" t="str">
        <f t="shared" si="5"/>
        <v>20251CT6001K20.5</v>
      </c>
      <c r="C350" s="546" t="s">
        <v>2193</v>
      </c>
      <c r="D350" s="520" t="str">
        <f>VLOOKUP(E350,KHĐT_HKI_K20!$G$5:$AC$927,23,0)</f>
        <v>CT6001</v>
      </c>
      <c r="E350" s="236" t="s">
        <v>29</v>
      </c>
      <c r="F350" s="137" t="s">
        <v>13</v>
      </c>
      <c r="G350" s="491" t="s">
        <v>3</v>
      </c>
      <c r="H350" s="243" t="str">
        <f>VLOOKUP(I350,'Phan ca HK1-2025'!$B$4:$I$134,8,0)</f>
        <v>B4-502</v>
      </c>
      <c r="I350" s="495" t="s">
        <v>333</v>
      </c>
      <c r="J350" s="475"/>
      <c r="K350" s="475"/>
      <c r="L350" s="499">
        <v>5</v>
      </c>
      <c r="M350" s="243" t="str">
        <f>VLOOKUP(I350,'Phan ca HK1-2025'!$B$4:$G$134,6,0)</f>
        <v>15/09/2025</v>
      </c>
      <c r="N350" s="498"/>
      <c r="O350" s="498"/>
    </row>
    <row r="351" spans="1:15" ht="21" hidden="1" customHeight="1">
      <c r="A351" s="136">
        <v>343</v>
      </c>
      <c r="B351" s="243" t="str">
        <f t="shared" si="5"/>
        <v>20251CT6001K20.6</v>
      </c>
      <c r="C351" s="546" t="s">
        <v>2195</v>
      </c>
      <c r="D351" s="520" t="str">
        <f>VLOOKUP(E351,KHĐT_HKI_K20!$G$5:$AC$927,23,0)</f>
        <v>CT6001</v>
      </c>
      <c r="E351" s="236" t="s">
        <v>29</v>
      </c>
      <c r="F351" s="137" t="s">
        <v>223</v>
      </c>
      <c r="G351" s="491" t="s">
        <v>3</v>
      </c>
      <c r="H351" s="243" t="str">
        <f>VLOOKUP(I351,'Phan ca HK1-2025'!$B$4:$I$134,8,0)</f>
        <v>B4-502</v>
      </c>
      <c r="I351" s="495" t="s">
        <v>336</v>
      </c>
      <c r="J351" s="475"/>
      <c r="K351" s="475"/>
      <c r="L351" s="499">
        <v>6</v>
      </c>
      <c r="M351" s="243" t="str">
        <f>VLOOKUP(I351,'Phan ca HK1-2025'!$B$4:$G$134,6,0)</f>
        <v>15/09/2025</v>
      </c>
      <c r="N351" s="498"/>
      <c r="O351" s="498"/>
    </row>
    <row r="352" spans="1:15" ht="21" hidden="1" customHeight="1">
      <c r="A352" s="136">
        <v>344</v>
      </c>
      <c r="B352" s="243" t="str">
        <f t="shared" si="5"/>
        <v>20251CT6001K20.7</v>
      </c>
      <c r="C352" s="546" t="s">
        <v>2197</v>
      </c>
      <c r="D352" s="520" t="str">
        <f>VLOOKUP(E352,KHĐT_HKI_K20!$G$5:$AC$927,23,0)</f>
        <v>CT6001</v>
      </c>
      <c r="E352" s="236" t="s">
        <v>29</v>
      </c>
      <c r="F352" s="137" t="s">
        <v>13</v>
      </c>
      <c r="G352" s="491" t="s">
        <v>5</v>
      </c>
      <c r="H352" s="243" t="str">
        <f>VLOOKUP(I352,'Phan ca HK1-2025'!$B$4:$I$134,8,0)</f>
        <v>B2-201</v>
      </c>
      <c r="I352" s="495" t="s">
        <v>396</v>
      </c>
      <c r="J352" s="475"/>
      <c r="K352" s="475"/>
      <c r="L352" s="499">
        <v>7</v>
      </c>
      <c r="M352" s="243" t="str">
        <f>VLOOKUP(I352,'Phan ca HK1-2025'!$B$4:$G$134,6,0)</f>
        <v>15/09/2025</v>
      </c>
      <c r="N352" s="498"/>
      <c r="O352" s="498"/>
    </row>
    <row r="353" spans="1:15" ht="21" hidden="1" customHeight="1">
      <c r="A353" s="136">
        <v>345</v>
      </c>
      <c r="B353" s="243" t="str">
        <f t="shared" si="5"/>
        <v>20251CT6108K20.1</v>
      </c>
      <c r="C353" s="546" t="s">
        <v>2200</v>
      </c>
      <c r="D353" s="520" t="s">
        <v>220</v>
      </c>
      <c r="E353" s="236" t="s">
        <v>518</v>
      </c>
      <c r="F353" s="137" t="s">
        <v>12</v>
      </c>
      <c r="G353" s="491" t="s">
        <v>4</v>
      </c>
      <c r="H353" s="243" t="str">
        <f>VLOOKUP(I353,'Phan ca HK1-2025'!$B$4:$I$134,8,0)</f>
        <v>B2-502</v>
      </c>
      <c r="I353" s="495" t="s">
        <v>151</v>
      </c>
      <c r="J353" s="475"/>
      <c r="K353" s="475"/>
      <c r="L353" s="499">
        <v>1</v>
      </c>
      <c r="M353" s="243" t="str">
        <f>VLOOKUP(I353,'Phan ca HK1-2025'!$B$4:$G$134,6,0)</f>
        <v>15/09/2025</v>
      </c>
      <c r="N353" s="498"/>
      <c r="O353" s="498"/>
    </row>
    <row r="354" spans="1:15" ht="21" hidden="1" customHeight="1">
      <c r="A354" s="136">
        <v>346</v>
      </c>
      <c r="B354" s="243" t="str">
        <f t="shared" si="5"/>
        <v>20251CT6108K20.2</v>
      </c>
      <c r="C354" s="546" t="s">
        <v>2203</v>
      </c>
      <c r="D354" s="520" t="s">
        <v>220</v>
      </c>
      <c r="E354" s="236" t="s">
        <v>518</v>
      </c>
      <c r="F354" s="137" t="s">
        <v>224</v>
      </c>
      <c r="G354" s="491" t="s">
        <v>4</v>
      </c>
      <c r="H354" s="243" t="str">
        <f>VLOOKUP(I354,'Phan ca HK1-2025'!$B$4:$I$134,8,0)</f>
        <v>B2-502</v>
      </c>
      <c r="I354" s="495" t="s">
        <v>176</v>
      </c>
      <c r="J354" s="475"/>
      <c r="K354" s="475"/>
      <c r="L354" s="499">
        <v>2</v>
      </c>
      <c r="M354" s="243" t="str">
        <f>VLOOKUP(I354,'Phan ca HK1-2025'!$B$4:$G$134,6,0)</f>
        <v>15/09/2025</v>
      </c>
      <c r="N354" s="498"/>
      <c r="O354" s="498"/>
    </row>
    <row r="355" spans="1:15" ht="21" hidden="1" customHeight="1">
      <c r="A355" s="136">
        <v>347</v>
      </c>
      <c r="B355" s="243" t="str">
        <f t="shared" si="5"/>
        <v>20251CT6108K20.3</v>
      </c>
      <c r="C355" s="546" t="s">
        <v>2206</v>
      </c>
      <c r="D355" s="520" t="s">
        <v>220</v>
      </c>
      <c r="E355" s="236" t="s">
        <v>518</v>
      </c>
      <c r="F355" s="137" t="s">
        <v>13</v>
      </c>
      <c r="G355" s="491" t="s">
        <v>1</v>
      </c>
      <c r="H355" s="243" t="str">
        <f>VLOOKUP(I355,'Phan ca HK1-2025'!$B$4:$I$134,8,0)</f>
        <v>B8-401</v>
      </c>
      <c r="I355" s="495" t="s">
        <v>331</v>
      </c>
      <c r="J355" s="475"/>
      <c r="K355" s="475"/>
      <c r="L355" s="499">
        <v>3</v>
      </c>
      <c r="M355" s="243" t="str">
        <f>VLOOKUP(I355,'Phan ca HK1-2025'!$B$4:$G$134,6,0)</f>
        <v>15/09/2025</v>
      </c>
      <c r="N355" s="498"/>
      <c r="O355" s="498"/>
    </row>
    <row r="356" spans="1:15" ht="21" hidden="1" customHeight="1">
      <c r="A356" s="136">
        <v>348</v>
      </c>
      <c r="B356" s="243" t="str">
        <f t="shared" si="5"/>
        <v>20251CT6108K20.4</v>
      </c>
      <c r="C356" s="546" t="s">
        <v>2209</v>
      </c>
      <c r="D356" s="520" t="s">
        <v>220</v>
      </c>
      <c r="E356" s="236" t="s">
        <v>518</v>
      </c>
      <c r="F356" s="137" t="s">
        <v>12</v>
      </c>
      <c r="G356" s="491" t="s">
        <v>1</v>
      </c>
      <c r="H356" s="243" t="str">
        <f>VLOOKUP(I356,'Phan ca HK1-2025'!$B$4:$I$134,8,0)</f>
        <v>B2-501</v>
      </c>
      <c r="I356" s="495" t="s">
        <v>332</v>
      </c>
      <c r="J356" s="475"/>
      <c r="K356" s="475"/>
      <c r="L356" s="499">
        <v>4</v>
      </c>
      <c r="M356" s="243" t="str">
        <f>VLOOKUP(I356,'Phan ca HK1-2025'!$B$4:$G$134,6,0)</f>
        <v>15/09/2025</v>
      </c>
      <c r="N356" s="498"/>
      <c r="O356" s="498"/>
    </row>
    <row r="357" spans="1:15" ht="21" hidden="1" customHeight="1">
      <c r="A357" s="136">
        <v>349</v>
      </c>
      <c r="B357" s="243" t="str">
        <f t="shared" si="5"/>
        <v>20251CT6108K20.5</v>
      </c>
      <c r="C357" s="546" t="s">
        <v>2212</v>
      </c>
      <c r="D357" s="520" t="s">
        <v>220</v>
      </c>
      <c r="E357" s="236" t="s">
        <v>518</v>
      </c>
      <c r="F357" s="137" t="s">
        <v>13</v>
      </c>
      <c r="G357" s="491" t="s">
        <v>0</v>
      </c>
      <c r="H357" s="243" t="str">
        <f>VLOOKUP(I357,'Phan ca HK1-2025'!$B$4:$I$134,8,0)</f>
        <v>B4-502</v>
      </c>
      <c r="I357" s="495" t="s">
        <v>333</v>
      </c>
      <c r="J357" s="502"/>
      <c r="K357" s="502"/>
      <c r="L357" s="499">
        <v>5</v>
      </c>
      <c r="M357" s="243" t="str">
        <f>VLOOKUP(I357,'Phan ca HK1-2025'!$B$4:$G$134,6,0)</f>
        <v>15/09/2025</v>
      </c>
      <c r="N357" s="498"/>
      <c r="O357" s="498"/>
    </row>
    <row r="358" spans="1:15" ht="21" hidden="1" customHeight="1">
      <c r="A358" s="136">
        <v>350</v>
      </c>
      <c r="B358" s="243" t="str">
        <f t="shared" si="5"/>
        <v>20251CT6108K20.6</v>
      </c>
      <c r="C358" s="546" t="s">
        <v>2215</v>
      </c>
      <c r="D358" s="520" t="s">
        <v>220</v>
      </c>
      <c r="E358" s="236" t="s">
        <v>518</v>
      </c>
      <c r="F358" s="137" t="s">
        <v>12</v>
      </c>
      <c r="G358" s="491" t="s">
        <v>2</v>
      </c>
      <c r="H358" s="243" t="str">
        <f>VLOOKUP(I358,'Phan ca HK1-2025'!$B$4:$I$134,8,0)</f>
        <v>B4-502</v>
      </c>
      <c r="I358" s="495" t="s">
        <v>336</v>
      </c>
      <c r="J358" s="475"/>
      <c r="K358" s="475"/>
      <c r="L358" s="499">
        <v>6</v>
      </c>
      <c r="M358" s="243" t="str">
        <f>VLOOKUP(I358,'Phan ca HK1-2025'!$B$4:$G$134,6,0)</f>
        <v>15/09/2025</v>
      </c>
      <c r="N358" s="498"/>
      <c r="O358" s="498"/>
    </row>
    <row r="359" spans="1:15" ht="21" hidden="1" customHeight="1">
      <c r="A359" s="136">
        <v>351</v>
      </c>
      <c r="B359" s="243" t="str">
        <f t="shared" si="5"/>
        <v>20251CT6108K20.7</v>
      </c>
      <c r="C359" s="546" t="s">
        <v>2218</v>
      </c>
      <c r="D359" s="520" t="s">
        <v>220</v>
      </c>
      <c r="E359" s="236" t="s">
        <v>518</v>
      </c>
      <c r="F359" s="137" t="s">
        <v>13</v>
      </c>
      <c r="G359" s="491" t="s">
        <v>2</v>
      </c>
      <c r="H359" s="243" t="str">
        <f>VLOOKUP(I359,'Phan ca HK1-2025'!$B$4:$I$134,8,0)</f>
        <v>B2-201</v>
      </c>
      <c r="I359" s="495" t="s">
        <v>396</v>
      </c>
      <c r="J359" s="475"/>
      <c r="K359" s="475"/>
      <c r="L359" s="499">
        <v>7</v>
      </c>
      <c r="M359" s="243" t="str">
        <f>VLOOKUP(I359,'Phan ca HK1-2025'!$B$4:$G$134,6,0)</f>
        <v>15/09/2025</v>
      </c>
      <c r="N359" s="498"/>
      <c r="O359" s="498"/>
    </row>
    <row r="360" spans="1:15" ht="21" hidden="1" customHeight="1">
      <c r="A360" s="136">
        <v>352</v>
      </c>
      <c r="B360" s="243" t="str">
        <f t="shared" si="5"/>
        <v>20251EE6117K20.1</v>
      </c>
      <c r="C360" s="546" t="s">
        <v>2221</v>
      </c>
      <c r="D360" s="520" t="str">
        <f>VLOOKUP(E360,KHĐT_HKI_K20!$G$5:$AC$927,23,0)</f>
        <v>EE6117</v>
      </c>
      <c r="E360" s="236" t="s">
        <v>678</v>
      </c>
      <c r="F360" s="137" t="s">
        <v>223</v>
      </c>
      <c r="G360" s="491" t="s">
        <v>5</v>
      </c>
      <c r="H360" s="498" t="s">
        <v>45</v>
      </c>
      <c r="I360" s="505" t="s">
        <v>359</v>
      </c>
      <c r="J360" s="475"/>
      <c r="K360" s="475"/>
      <c r="L360" s="499">
        <v>1</v>
      </c>
      <c r="M360" s="243" t="str">
        <f>VLOOKUP(I360,'Phan ca HK1-2025'!$B$4:$G$134,6,0)</f>
        <v>15/09/2025</v>
      </c>
      <c r="N360" s="498"/>
      <c r="O360" s="498"/>
    </row>
    <row r="361" spans="1:15" ht="21" hidden="1" customHeight="1">
      <c r="A361" s="136">
        <v>353</v>
      </c>
      <c r="B361" s="243" t="str">
        <f t="shared" si="5"/>
        <v>20251FL6005K20.1</v>
      </c>
      <c r="C361" s="546" t="s">
        <v>2224</v>
      </c>
      <c r="D361" s="520" t="str">
        <f>VLOOKUP(E361,KHĐT_HKI_K20!$G$5:$AC$927,23,0)</f>
        <v>FL6005</v>
      </c>
      <c r="E361" s="490" t="s">
        <v>421</v>
      </c>
      <c r="F361" s="491" t="s">
        <v>440</v>
      </c>
      <c r="G361" s="491" t="s">
        <v>1</v>
      </c>
      <c r="H361" s="243" t="str">
        <f>VLOOKUP(I361,'Phan ca HK1-2025'!$B$4:$I$134,8,0)</f>
        <v>Khu A</v>
      </c>
      <c r="I361" s="495" t="s">
        <v>398</v>
      </c>
      <c r="J361" s="475"/>
      <c r="K361" s="475"/>
      <c r="L361" s="499">
        <v>1</v>
      </c>
      <c r="M361" s="243" t="str">
        <f>VLOOKUP(I361,'Phan ca HK1-2025'!$B$4:$G$134,6,0)</f>
        <v>13/10/2025</v>
      </c>
      <c r="N361" s="498"/>
      <c r="O361" s="498" t="s">
        <v>1128</v>
      </c>
    </row>
    <row r="362" spans="1:15" ht="21" hidden="1" customHeight="1">
      <c r="A362" s="136">
        <v>354</v>
      </c>
      <c r="B362" s="243" t="str">
        <f t="shared" si="5"/>
        <v>20251FL6010K20.1</v>
      </c>
      <c r="C362" s="546" t="s">
        <v>2227</v>
      </c>
      <c r="D362" s="520" t="str">
        <f>VLOOKUP(E362,KHĐT_HKI_K20!$G$5:$AC$927,23,0)</f>
        <v>FL6010</v>
      </c>
      <c r="E362" s="490" t="s">
        <v>134</v>
      </c>
      <c r="F362" s="491" t="s">
        <v>64</v>
      </c>
      <c r="G362" s="491" t="s">
        <v>0</v>
      </c>
      <c r="H362" s="243" t="str">
        <f>VLOOKUP(I362,'Phan ca HK1-2025'!$B$4:$I$134,8,0)</f>
        <v>A7-306</v>
      </c>
      <c r="I362" s="495" t="s">
        <v>24</v>
      </c>
      <c r="J362" s="475"/>
      <c r="K362" s="475"/>
      <c r="L362" s="499">
        <v>1</v>
      </c>
      <c r="M362" s="243" t="str">
        <f>VLOOKUP(I362,'Phan ca HK1-2025'!$B$4:$G$134,6,0)</f>
        <v>13/10/2025</v>
      </c>
      <c r="N362" s="498"/>
      <c r="O362" s="498" t="s">
        <v>1109</v>
      </c>
    </row>
    <row r="363" spans="1:15" ht="21" hidden="1" customHeight="1">
      <c r="A363" s="136">
        <v>355</v>
      </c>
      <c r="B363" s="243" t="str">
        <f t="shared" si="5"/>
        <v>20251FL6010K20.2</v>
      </c>
      <c r="C363" s="546" t="s">
        <v>2230</v>
      </c>
      <c r="D363" s="520" t="str">
        <f>VLOOKUP(E363,KHĐT_HKI_K20!$G$5:$AC$927,23,0)</f>
        <v>FL6010</v>
      </c>
      <c r="E363" s="490" t="s">
        <v>134</v>
      </c>
      <c r="F363" s="491" t="s">
        <v>58</v>
      </c>
      <c r="G363" s="491" t="s">
        <v>0</v>
      </c>
      <c r="H363" s="243" t="str">
        <f>VLOOKUP(I363,'Phan ca HK1-2025'!$B$4:$I$134,8,0)</f>
        <v>A7-306</v>
      </c>
      <c r="I363" s="495" t="s">
        <v>24</v>
      </c>
      <c r="J363" s="475"/>
      <c r="K363" s="475"/>
      <c r="L363" s="499">
        <v>2</v>
      </c>
      <c r="M363" s="243" t="str">
        <f>VLOOKUP(I363,'Phan ca HK1-2025'!$B$4:$G$134,6,0)</f>
        <v>13/10/2025</v>
      </c>
      <c r="N363" s="498"/>
      <c r="O363" s="498" t="s">
        <v>1110</v>
      </c>
    </row>
    <row r="364" spans="1:15" ht="21" hidden="1" customHeight="1">
      <c r="A364" s="136">
        <v>356</v>
      </c>
      <c r="B364" s="243" t="str">
        <f t="shared" si="5"/>
        <v>20251FL6010K20.3</v>
      </c>
      <c r="C364" s="546" t="s">
        <v>2233</v>
      </c>
      <c r="D364" s="520" t="str">
        <f>VLOOKUP(E364,KHĐT_HKI_K20!$G$5:$AC$927,23,0)</f>
        <v>FL6010</v>
      </c>
      <c r="E364" s="490" t="s">
        <v>134</v>
      </c>
      <c r="F364" s="491" t="s">
        <v>59</v>
      </c>
      <c r="G364" s="491" t="s">
        <v>0</v>
      </c>
      <c r="H364" s="243" t="str">
        <f>VLOOKUP(I364,'Phan ca HK1-2025'!$B$4:$I$134,8,0)</f>
        <v>A7-306</v>
      </c>
      <c r="I364" s="495" t="s">
        <v>25</v>
      </c>
      <c r="J364" s="475"/>
      <c r="K364" s="475"/>
      <c r="L364" s="499">
        <v>3</v>
      </c>
      <c r="M364" s="243" t="str">
        <f>VLOOKUP(I364,'Phan ca HK1-2025'!$B$4:$G$134,6,0)</f>
        <v>13/10/2025</v>
      </c>
      <c r="N364" s="498"/>
      <c r="O364" s="498" t="s">
        <v>1111</v>
      </c>
    </row>
    <row r="365" spans="1:15" ht="21" hidden="1" customHeight="1">
      <c r="A365" s="136">
        <v>357</v>
      </c>
      <c r="B365" s="243" t="str">
        <f t="shared" si="5"/>
        <v>20251FL6010K20.4</v>
      </c>
      <c r="C365" s="546" t="s">
        <v>2236</v>
      </c>
      <c r="D365" s="520" t="str">
        <f>VLOOKUP(E365,KHĐT_HKI_K20!$G$5:$AC$927,23,0)</f>
        <v>FL6010</v>
      </c>
      <c r="E365" s="490" t="s">
        <v>134</v>
      </c>
      <c r="F365" s="491" t="s">
        <v>60</v>
      </c>
      <c r="G365" s="491" t="s">
        <v>0</v>
      </c>
      <c r="H365" s="498" t="s">
        <v>8</v>
      </c>
      <c r="I365" s="495" t="s">
        <v>25</v>
      </c>
      <c r="J365" s="475"/>
      <c r="K365" s="475"/>
      <c r="L365" s="499">
        <v>4</v>
      </c>
      <c r="M365" s="243" t="str">
        <f>VLOOKUP(I365,'Phan ca HK1-2025'!$B$4:$G$134,6,0)</f>
        <v>13/10/2025</v>
      </c>
      <c r="N365" s="498"/>
      <c r="O365" s="498" t="s">
        <v>1112</v>
      </c>
    </row>
    <row r="366" spans="1:15" ht="21" hidden="1" customHeight="1">
      <c r="A366" s="136">
        <v>358</v>
      </c>
      <c r="B366" s="243" t="str">
        <f t="shared" si="5"/>
        <v>20251FL6010K20.5</v>
      </c>
      <c r="C366" s="546" t="s">
        <v>2239</v>
      </c>
      <c r="D366" s="520" t="str">
        <f>VLOOKUP(E366,KHĐT_HKI_K20!$G$5:$AC$927,23,0)</f>
        <v>FL6010</v>
      </c>
      <c r="E366" s="490" t="s">
        <v>134</v>
      </c>
      <c r="F366" s="491" t="s">
        <v>792</v>
      </c>
      <c r="G366" s="491" t="s">
        <v>0</v>
      </c>
      <c r="H366" s="243" t="str">
        <f>VLOOKUP(I366,'Phan ca HK1-2025'!$B$4:$I$134,8,0)</f>
        <v>A7-306</v>
      </c>
      <c r="I366" s="495" t="s">
        <v>25</v>
      </c>
      <c r="J366" s="475"/>
      <c r="K366" s="475"/>
      <c r="L366" s="499">
        <v>5</v>
      </c>
      <c r="M366" s="243" t="str">
        <f>VLOOKUP(I366,'Phan ca HK1-2025'!$B$4:$G$134,6,0)</f>
        <v>13/10/2025</v>
      </c>
      <c r="N366" s="498"/>
      <c r="O366" s="498" t="s">
        <v>1113</v>
      </c>
    </row>
    <row r="367" spans="1:15" ht="21" hidden="1" customHeight="1">
      <c r="A367" s="136">
        <v>359</v>
      </c>
      <c r="B367" s="243" t="str">
        <f t="shared" si="5"/>
        <v>20251FL6010K20.6</v>
      </c>
      <c r="C367" s="546" t="s">
        <v>2242</v>
      </c>
      <c r="D367" s="520" t="str">
        <f>VLOOKUP(E367,KHĐT_HKI_K20!$G$5:$AC$927,23,0)</f>
        <v>FL6010</v>
      </c>
      <c r="E367" s="490" t="s">
        <v>134</v>
      </c>
      <c r="F367" s="491" t="s">
        <v>1103</v>
      </c>
      <c r="G367" s="491" t="s">
        <v>0</v>
      </c>
      <c r="H367" s="243" t="str">
        <f>VLOOKUP(I367,'Phan ca HK1-2025'!$B$4:$I$134,8,0)</f>
        <v>A12-102</v>
      </c>
      <c r="I367" s="495" t="s">
        <v>57</v>
      </c>
      <c r="J367" s="475"/>
      <c r="K367" s="475"/>
      <c r="L367" s="499">
        <v>6</v>
      </c>
      <c r="M367" s="243" t="str">
        <f>VLOOKUP(I367,'Phan ca HK1-2025'!$B$4:$G$134,6,0)</f>
        <v>13/10/2025</v>
      </c>
      <c r="N367" s="498"/>
      <c r="O367" s="498" t="s">
        <v>1114</v>
      </c>
    </row>
    <row r="368" spans="1:15" ht="21" hidden="1" customHeight="1">
      <c r="A368" s="136">
        <v>360</v>
      </c>
      <c r="B368" s="243" t="str">
        <f t="shared" si="5"/>
        <v>20251FL6010K20.7</v>
      </c>
      <c r="C368" s="546" t="s">
        <v>2245</v>
      </c>
      <c r="D368" s="520" t="str">
        <f>VLOOKUP(E368,KHĐT_HKI_K20!$G$5:$AC$927,23,0)</f>
        <v>FL6010</v>
      </c>
      <c r="E368" s="490" t="s">
        <v>134</v>
      </c>
      <c r="F368" s="494" t="s">
        <v>465</v>
      </c>
      <c r="G368" s="491" t="s">
        <v>0</v>
      </c>
      <c r="H368" s="243" t="str">
        <f>VLOOKUP(I368,'Phan ca HK1-2025'!$B$4:$I$134,8,0)</f>
        <v>A12-102</v>
      </c>
      <c r="I368" s="495" t="s">
        <v>57</v>
      </c>
      <c r="J368" s="475"/>
      <c r="K368" s="475"/>
      <c r="L368" s="499">
        <v>7</v>
      </c>
      <c r="M368" s="243" t="str">
        <f>VLOOKUP(I368,'Phan ca HK1-2025'!$B$4:$G$134,6,0)</f>
        <v>13/10/2025</v>
      </c>
      <c r="N368" s="498"/>
      <c r="O368" s="498" t="s">
        <v>1115</v>
      </c>
    </row>
    <row r="369" spans="1:15" ht="21" hidden="1" customHeight="1">
      <c r="A369" s="136">
        <v>361</v>
      </c>
      <c r="B369" s="243" t="str">
        <f t="shared" si="5"/>
        <v>20251FL6015K20.1</v>
      </c>
      <c r="C369" s="546" t="s">
        <v>2248</v>
      </c>
      <c r="D369" s="520" t="str">
        <f>VLOOKUP(E369,KHĐT_HKI_K20!$G$5:$AC$927,23,0)</f>
        <v>FL6015</v>
      </c>
      <c r="E369" s="490" t="s">
        <v>162</v>
      </c>
      <c r="F369" s="491" t="s">
        <v>792</v>
      </c>
      <c r="G369" s="491" t="s">
        <v>0</v>
      </c>
      <c r="H369" s="243" t="str">
        <f>VLOOKUP(I369,'Phan ca HK1-2025'!$B$4:$I$134,8,0)</f>
        <v>A7-625</v>
      </c>
      <c r="I369" s="495" t="s">
        <v>97</v>
      </c>
      <c r="J369" s="475"/>
      <c r="K369" s="475"/>
      <c r="L369" s="499">
        <v>1</v>
      </c>
      <c r="M369" s="243" t="str">
        <f>VLOOKUP(I369,'Phan ca HK1-2025'!$B$4:$G$134,6,0)</f>
        <v>13/10/2025</v>
      </c>
      <c r="N369" s="498"/>
      <c r="O369" s="498" t="s">
        <v>1122</v>
      </c>
    </row>
    <row r="370" spans="1:15" ht="21" hidden="1" customHeight="1">
      <c r="A370" s="136">
        <v>362</v>
      </c>
      <c r="B370" s="243" t="str">
        <f t="shared" si="5"/>
        <v>20251FL6015K20.2</v>
      </c>
      <c r="C370" s="546" t="s">
        <v>2251</v>
      </c>
      <c r="D370" s="520" t="str">
        <f>VLOOKUP(E370,KHĐT_HKI_K20!$G$5:$AC$927,23,0)</f>
        <v>FL6015</v>
      </c>
      <c r="E370" s="490" t="s">
        <v>162</v>
      </c>
      <c r="F370" s="491" t="s">
        <v>60</v>
      </c>
      <c r="G370" s="491" t="s">
        <v>1</v>
      </c>
      <c r="H370" s="243" t="str">
        <f>VLOOKUP(I370,'Phan ca HK1-2025'!$B$4:$I$134,8,0)</f>
        <v>A7-625</v>
      </c>
      <c r="I370" s="495" t="s">
        <v>97</v>
      </c>
      <c r="J370" s="475"/>
      <c r="K370" s="475"/>
      <c r="L370" s="499">
        <v>2</v>
      </c>
      <c r="M370" s="243" t="str">
        <f>VLOOKUP(I370,'Phan ca HK1-2025'!$B$4:$G$134,6,0)</f>
        <v>13/10/2025</v>
      </c>
      <c r="N370" s="498"/>
      <c r="O370" s="498" t="s">
        <v>1123</v>
      </c>
    </row>
    <row r="371" spans="1:15" ht="21" hidden="1" customHeight="1">
      <c r="A371" s="136">
        <v>363</v>
      </c>
      <c r="B371" s="243" t="str">
        <f t="shared" si="5"/>
        <v>20251FL6015K20.3</v>
      </c>
      <c r="C371" s="546" t="s">
        <v>2254</v>
      </c>
      <c r="D371" s="520" t="str">
        <f>VLOOKUP(E371,KHĐT_HKI_K20!$G$5:$AC$927,23,0)</f>
        <v>FL6015</v>
      </c>
      <c r="E371" s="490" t="s">
        <v>162</v>
      </c>
      <c r="F371" s="491" t="s">
        <v>1103</v>
      </c>
      <c r="G371" s="491" t="s">
        <v>1</v>
      </c>
      <c r="H371" s="243" t="str">
        <f>VLOOKUP(I371,'Phan ca HK1-2025'!$B$4:$I$134,8,0)</f>
        <v>A7-625</v>
      </c>
      <c r="I371" s="495" t="s">
        <v>167</v>
      </c>
      <c r="J371" s="475"/>
      <c r="K371" s="475"/>
      <c r="L371" s="499">
        <v>3</v>
      </c>
      <c r="M371" s="243" t="str">
        <f>VLOOKUP(I371,'Phan ca HK1-2025'!$B$4:$G$134,6,0)</f>
        <v>13/10/2025</v>
      </c>
      <c r="N371" s="498"/>
      <c r="O371" s="498" t="s">
        <v>1124</v>
      </c>
    </row>
    <row r="372" spans="1:15" ht="21" hidden="1" customHeight="1">
      <c r="A372" s="136">
        <v>364</v>
      </c>
      <c r="B372" s="243" t="str">
        <f t="shared" si="5"/>
        <v>20251FL6015K20.4</v>
      </c>
      <c r="C372" s="546" t="s">
        <v>2257</v>
      </c>
      <c r="D372" s="520" t="str">
        <f>VLOOKUP(E372,KHĐT_HKI_K20!$G$5:$AC$927,23,0)</f>
        <v>FL6015</v>
      </c>
      <c r="E372" s="490" t="s">
        <v>162</v>
      </c>
      <c r="F372" s="491" t="s">
        <v>64</v>
      </c>
      <c r="G372" s="491" t="s">
        <v>1</v>
      </c>
      <c r="H372" s="243" t="str">
        <f>VLOOKUP(I372,'Phan ca HK1-2025'!$B$4:$I$134,8,0)</f>
        <v>A7-625</v>
      </c>
      <c r="I372" s="495" t="s">
        <v>167</v>
      </c>
      <c r="J372" s="475"/>
      <c r="K372" s="475"/>
      <c r="L372" s="499">
        <v>4</v>
      </c>
      <c r="M372" s="243" t="str">
        <f>VLOOKUP(I372,'Phan ca HK1-2025'!$B$4:$G$134,6,0)</f>
        <v>13/10/2025</v>
      </c>
      <c r="N372" s="498"/>
      <c r="O372" s="498" t="s">
        <v>1125</v>
      </c>
    </row>
    <row r="373" spans="1:15" ht="21" hidden="1" customHeight="1">
      <c r="A373" s="136">
        <v>365</v>
      </c>
      <c r="B373" s="243" t="str">
        <f t="shared" si="5"/>
        <v>20251FL6015K20.5</v>
      </c>
      <c r="C373" s="546" t="s">
        <v>2260</v>
      </c>
      <c r="D373" s="520" t="str">
        <f>VLOOKUP(E373,KHĐT_HKI_K20!$G$5:$AC$927,23,0)</f>
        <v>FL6015</v>
      </c>
      <c r="E373" s="490" t="s">
        <v>162</v>
      </c>
      <c r="F373" s="494" t="s">
        <v>465</v>
      </c>
      <c r="G373" s="491" t="s">
        <v>1</v>
      </c>
      <c r="H373" s="243" t="str">
        <f>VLOOKUP(I373,'Phan ca HK1-2025'!$B$4:$I$134,8,0)</f>
        <v>A7-306</v>
      </c>
      <c r="I373" s="495" t="s">
        <v>330</v>
      </c>
      <c r="J373" s="475"/>
      <c r="K373" s="475"/>
      <c r="L373" s="499">
        <v>5</v>
      </c>
      <c r="M373" s="243" t="str">
        <f>VLOOKUP(I373,'Phan ca HK1-2025'!$B$4:$G$134,6,0)</f>
        <v>13/10/2025</v>
      </c>
      <c r="N373" s="498"/>
      <c r="O373" s="498" t="s">
        <v>1126</v>
      </c>
    </row>
    <row r="374" spans="1:15" ht="21" hidden="1" customHeight="1">
      <c r="A374" s="136">
        <v>366</v>
      </c>
      <c r="B374" s="243" t="str">
        <f t="shared" si="5"/>
        <v>20251FL6015K20.6</v>
      </c>
      <c r="C374" s="546" t="s">
        <v>2263</v>
      </c>
      <c r="D374" s="520" t="str">
        <f>VLOOKUP(E374,KHĐT_HKI_K20!$G$5:$AC$927,23,0)</f>
        <v>FL6015</v>
      </c>
      <c r="E374" s="490" t="s">
        <v>162</v>
      </c>
      <c r="F374" s="491" t="s">
        <v>792</v>
      </c>
      <c r="G374" s="491" t="s">
        <v>1</v>
      </c>
      <c r="H374" s="498" t="s">
        <v>8</v>
      </c>
      <c r="I374" s="495" t="s">
        <v>330</v>
      </c>
      <c r="J374" s="475"/>
      <c r="K374" s="475"/>
      <c r="L374" s="499">
        <v>6</v>
      </c>
      <c r="M374" s="243" t="str">
        <f>VLOOKUP(I374,'Phan ca HK1-2025'!$B$4:$G$134,6,0)</f>
        <v>13/10/2025</v>
      </c>
      <c r="N374" s="498"/>
      <c r="O374" s="498" t="s">
        <v>1127</v>
      </c>
    </row>
    <row r="375" spans="1:15" ht="21" hidden="1" customHeight="1">
      <c r="A375" s="136">
        <v>366</v>
      </c>
      <c r="B375" s="243" t="str">
        <f t="shared" si="5"/>
        <v>20251FL6015K20.7</v>
      </c>
      <c r="C375" s="546" t="s">
        <v>2266</v>
      </c>
      <c r="D375" s="520" t="str">
        <f>VLOOKUP(E375,KHĐT_HKI_K20!$G$5:$AC$927,23,0)</f>
        <v>FL6015</v>
      </c>
      <c r="E375" s="490" t="s">
        <v>162</v>
      </c>
      <c r="F375" s="491" t="s">
        <v>64</v>
      </c>
      <c r="G375" s="491" t="s">
        <v>0</v>
      </c>
      <c r="H375" s="498" t="s">
        <v>8</v>
      </c>
      <c r="I375" s="495" t="s">
        <v>1162</v>
      </c>
      <c r="J375" s="475"/>
      <c r="K375" s="475"/>
      <c r="L375" s="499">
        <v>7</v>
      </c>
      <c r="M375" s="243" t="str">
        <f>VLOOKUP(I375,'Phan ca HK1-2025'!$B$4:$G$134,6,0)</f>
        <v>13/10/2025</v>
      </c>
      <c r="N375" s="498"/>
      <c r="O375" s="498"/>
    </row>
    <row r="376" spans="1:15" ht="21" hidden="1" customHeight="1">
      <c r="A376" s="136">
        <v>367</v>
      </c>
      <c r="B376" s="243" t="str">
        <f t="shared" si="5"/>
        <v>20251FL6023K20.1</v>
      </c>
      <c r="C376" s="546" t="s">
        <v>2269</v>
      </c>
      <c r="D376" s="520" t="str">
        <f>VLOOKUP(E376,KHĐT_HKI_K20!$G$5:$AC$927,23,0)</f>
        <v>FL6023</v>
      </c>
      <c r="E376" s="490" t="s">
        <v>135</v>
      </c>
      <c r="F376" s="491" t="s">
        <v>64</v>
      </c>
      <c r="G376" s="491" t="s">
        <v>5</v>
      </c>
      <c r="H376" s="243" t="str">
        <f>VLOOKUP(I376,'Phan ca HK1-2025'!$B$4:$I$134,8,0)</f>
        <v>A7-306</v>
      </c>
      <c r="I376" s="495" t="s">
        <v>24</v>
      </c>
      <c r="J376" s="475"/>
      <c r="K376" s="475"/>
      <c r="L376" s="499">
        <v>1</v>
      </c>
      <c r="M376" s="243" t="str">
        <f>VLOOKUP(I376,'Phan ca HK1-2025'!$B$4:$G$134,6,0)</f>
        <v>13/10/2025</v>
      </c>
      <c r="N376" s="498"/>
      <c r="O376" s="498" t="s">
        <v>1109</v>
      </c>
    </row>
    <row r="377" spans="1:15" ht="21" hidden="1" customHeight="1">
      <c r="A377" s="136">
        <v>368</v>
      </c>
      <c r="B377" s="243" t="str">
        <f t="shared" si="5"/>
        <v>20251FL6023K20.2</v>
      </c>
      <c r="C377" s="546" t="s">
        <v>2272</v>
      </c>
      <c r="D377" s="520" t="str">
        <f>VLOOKUP(E377,KHĐT_HKI_K20!$G$5:$AC$927,23,0)</f>
        <v>FL6023</v>
      </c>
      <c r="E377" s="490" t="s">
        <v>135</v>
      </c>
      <c r="F377" s="491" t="s">
        <v>58</v>
      </c>
      <c r="G377" s="491" t="s">
        <v>5</v>
      </c>
      <c r="H377" s="243" t="str">
        <f>VLOOKUP(I377,'Phan ca HK1-2025'!$B$4:$I$134,8,0)</f>
        <v>A7-306</v>
      </c>
      <c r="I377" s="495" t="s">
        <v>24</v>
      </c>
      <c r="J377" s="475"/>
      <c r="K377" s="475"/>
      <c r="L377" s="499">
        <v>2</v>
      </c>
      <c r="M377" s="243" t="str">
        <f>VLOOKUP(I377,'Phan ca HK1-2025'!$B$4:$G$134,6,0)</f>
        <v>13/10/2025</v>
      </c>
      <c r="N377" s="498"/>
      <c r="O377" s="498" t="s">
        <v>1110</v>
      </c>
    </row>
    <row r="378" spans="1:15" ht="21" hidden="1" customHeight="1">
      <c r="A378" s="136">
        <v>369</v>
      </c>
      <c r="B378" s="243" t="str">
        <f t="shared" si="5"/>
        <v>20251FL6023K20.3</v>
      </c>
      <c r="C378" s="546" t="s">
        <v>2275</v>
      </c>
      <c r="D378" s="520" t="str">
        <f>VLOOKUP(E378,KHĐT_HKI_K20!$G$5:$AC$927,23,0)</f>
        <v>FL6023</v>
      </c>
      <c r="E378" s="490" t="s">
        <v>135</v>
      </c>
      <c r="F378" s="491" t="s">
        <v>59</v>
      </c>
      <c r="G378" s="491" t="s">
        <v>5</v>
      </c>
      <c r="H378" s="243" t="str">
        <f>VLOOKUP(I378,'Phan ca HK1-2025'!$B$4:$I$134,8,0)</f>
        <v>A7-306</v>
      </c>
      <c r="I378" s="495" t="s">
        <v>25</v>
      </c>
      <c r="J378" s="475"/>
      <c r="K378" s="475"/>
      <c r="L378" s="499">
        <v>3</v>
      </c>
      <c r="M378" s="243" t="str">
        <f>VLOOKUP(I378,'Phan ca HK1-2025'!$B$4:$G$134,6,0)</f>
        <v>13/10/2025</v>
      </c>
      <c r="N378" s="498"/>
      <c r="O378" s="498" t="s">
        <v>1111</v>
      </c>
    </row>
    <row r="379" spans="1:15" ht="21" hidden="1" customHeight="1">
      <c r="A379" s="136">
        <v>370</v>
      </c>
      <c r="B379" s="243" t="str">
        <f t="shared" si="5"/>
        <v>20251FL6023K20.4</v>
      </c>
      <c r="C379" s="546" t="s">
        <v>2278</v>
      </c>
      <c r="D379" s="520" t="str">
        <f>VLOOKUP(E379,KHĐT_HKI_K20!$G$5:$AC$927,23,0)</f>
        <v>FL6023</v>
      </c>
      <c r="E379" s="490" t="s">
        <v>135</v>
      </c>
      <c r="F379" s="494" t="s">
        <v>465</v>
      </c>
      <c r="G379" s="491" t="s">
        <v>5</v>
      </c>
      <c r="H379" s="498" t="s">
        <v>390</v>
      </c>
      <c r="I379" s="495" t="s">
        <v>25</v>
      </c>
      <c r="J379" s="475"/>
      <c r="K379" s="475"/>
      <c r="L379" s="499">
        <v>4</v>
      </c>
      <c r="M379" s="243" t="str">
        <f>VLOOKUP(I379,'Phan ca HK1-2025'!$B$4:$G$134,6,0)</f>
        <v>13/10/2025</v>
      </c>
      <c r="N379" s="498"/>
      <c r="O379" s="498" t="s">
        <v>1112</v>
      </c>
    </row>
    <row r="380" spans="1:15" ht="21" hidden="1" customHeight="1">
      <c r="A380" s="136">
        <v>371</v>
      </c>
      <c r="B380" s="243" t="str">
        <f t="shared" si="5"/>
        <v>20251FL6023K20.5</v>
      </c>
      <c r="C380" s="546" t="s">
        <v>2281</v>
      </c>
      <c r="D380" s="520" t="str">
        <f>VLOOKUP(E380,KHĐT_HKI_K20!$G$5:$AC$927,23,0)</f>
        <v>FL6023</v>
      </c>
      <c r="E380" s="490" t="s">
        <v>135</v>
      </c>
      <c r="F380" s="491" t="s">
        <v>60</v>
      </c>
      <c r="G380" s="491" t="s">
        <v>5</v>
      </c>
      <c r="H380" s="243" t="str">
        <f>VLOOKUP(I380,'Phan ca HK1-2025'!$B$4:$I$134,8,0)</f>
        <v>A7-306</v>
      </c>
      <c r="I380" s="495" t="s">
        <v>25</v>
      </c>
      <c r="J380" s="475"/>
      <c r="K380" s="475"/>
      <c r="L380" s="499">
        <v>5</v>
      </c>
      <c r="M380" s="243" t="str">
        <f>VLOOKUP(I380,'Phan ca HK1-2025'!$B$4:$G$134,6,0)</f>
        <v>13/10/2025</v>
      </c>
      <c r="N380" s="498"/>
      <c r="O380" s="498" t="s">
        <v>1113</v>
      </c>
    </row>
    <row r="381" spans="1:15" ht="21" hidden="1" customHeight="1">
      <c r="A381" s="136">
        <v>372</v>
      </c>
      <c r="B381" s="243" t="str">
        <f t="shared" si="5"/>
        <v>20251FL6023K20.6</v>
      </c>
      <c r="C381" s="546" t="s">
        <v>2284</v>
      </c>
      <c r="D381" s="520" t="str">
        <f>VLOOKUP(E381,KHĐT_HKI_K20!$G$5:$AC$927,23,0)</f>
        <v>FL6023</v>
      </c>
      <c r="E381" s="490" t="s">
        <v>135</v>
      </c>
      <c r="F381" s="491" t="s">
        <v>792</v>
      </c>
      <c r="G381" s="491" t="s">
        <v>5</v>
      </c>
      <c r="H381" s="498" t="s">
        <v>8</v>
      </c>
      <c r="I381" s="495" t="s">
        <v>57</v>
      </c>
      <c r="J381" s="475"/>
      <c r="K381" s="475"/>
      <c r="L381" s="499">
        <v>6</v>
      </c>
      <c r="M381" s="243" t="str">
        <f>VLOOKUP(I381,'Phan ca HK1-2025'!$B$4:$G$134,6,0)</f>
        <v>13/10/2025</v>
      </c>
      <c r="N381" s="498"/>
      <c r="O381" s="498" t="s">
        <v>1114</v>
      </c>
    </row>
    <row r="382" spans="1:15" ht="21" hidden="1" customHeight="1">
      <c r="A382" s="136">
        <v>373</v>
      </c>
      <c r="B382" s="243" t="str">
        <f t="shared" si="5"/>
        <v>20251FL6023K20.7</v>
      </c>
      <c r="C382" s="546" t="s">
        <v>2287</v>
      </c>
      <c r="D382" s="520" t="str">
        <f>VLOOKUP(E382,KHĐT_HKI_K20!$G$5:$AC$927,23,0)</f>
        <v>FL6023</v>
      </c>
      <c r="E382" s="490" t="s">
        <v>135</v>
      </c>
      <c r="F382" s="491" t="s">
        <v>1103</v>
      </c>
      <c r="G382" s="491" t="s">
        <v>5</v>
      </c>
      <c r="H382" s="243" t="str">
        <f>VLOOKUP(I382,'Phan ca HK1-2025'!$B$4:$I$134,8,0)</f>
        <v>A12-102</v>
      </c>
      <c r="I382" s="495" t="s">
        <v>57</v>
      </c>
      <c r="J382" s="475"/>
      <c r="K382" s="475"/>
      <c r="L382" s="499">
        <v>7</v>
      </c>
      <c r="M382" s="243" t="str">
        <f>VLOOKUP(I382,'Phan ca HK1-2025'!$B$4:$G$134,6,0)</f>
        <v>13/10/2025</v>
      </c>
      <c r="N382" s="498"/>
      <c r="O382" s="498" t="s">
        <v>1115</v>
      </c>
    </row>
    <row r="383" spans="1:15" ht="21" hidden="1" customHeight="1">
      <c r="A383" s="136">
        <v>374</v>
      </c>
      <c r="B383" s="243" t="str">
        <f t="shared" si="5"/>
        <v>20251FL6028K20.1</v>
      </c>
      <c r="C383" s="546" t="s">
        <v>2290</v>
      </c>
      <c r="D383" s="520" t="str">
        <f>VLOOKUP(E383,KHĐT_HKI_K20!$G$5:$AC$927,23,0)</f>
        <v>FL6028</v>
      </c>
      <c r="E383" s="490" t="s">
        <v>163</v>
      </c>
      <c r="F383" s="491" t="s">
        <v>792</v>
      </c>
      <c r="G383" s="491" t="s">
        <v>4</v>
      </c>
      <c r="H383" s="243" t="str">
        <f>VLOOKUP(I383,'Phan ca HK1-2025'!$B$4:$I$134,8,0)</f>
        <v>A7-625</v>
      </c>
      <c r="I383" s="495" t="s">
        <v>97</v>
      </c>
      <c r="J383" s="475"/>
      <c r="K383" s="475"/>
      <c r="L383" s="499">
        <v>1</v>
      </c>
      <c r="M383" s="243" t="str">
        <f>VLOOKUP(I383,'Phan ca HK1-2025'!$B$4:$G$134,6,0)</f>
        <v>13/10/2025</v>
      </c>
      <c r="N383" s="498"/>
      <c r="O383" s="498" t="s">
        <v>1122</v>
      </c>
    </row>
    <row r="384" spans="1:15" ht="21" hidden="1" customHeight="1">
      <c r="A384" s="136">
        <v>375</v>
      </c>
      <c r="B384" s="243" t="str">
        <f t="shared" si="5"/>
        <v>20251FL6028K20.2</v>
      </c>
      <c r="C384" s="546" t="s">
        <v>2293</v>
      </c>
      <c r="D384" s="520" t="str">
        <f>VLOOKUP(E384,KHĐT_HKI_K20!$G$5:$AC$927,23,0)</f>
        <v>FL6028</v>
      </c>
      <c r="E384" s="490" t="s">
        <v>163</v>
      </c>
      <c r="F384" s="491" t="s">
        <v>59</v>
      </c>
      <c r="G384" s="491" t="s">
        <v>4</v>
      </c>
      <c r="H384" s="243" t="str">
        <f>VLOOKUP(I384,'Phan ca HK1-2025'!$B$4:$I$134,8,0)</f>
        <v>A7-625</v>
      </c>
      <c r="I384" s="495" t="s">
        <v>97</v>
      </c>
      <c r="J384" s="475"/>
      <c r="K384" s="475"/>
      <c r="L384" s="499">
        <v>2</v>
      </c>
      <c r="M384" s="243" t="str">
        <f>VLOOKUP(I384,'Phan ca HK1-2025'!$B$4:$G$134,6,0)</f>
        <v>13/10/2025</v>
      </c>
      <c r="N384" s="498"/>
      <c r="O384" s="498" t="s">
        <v>1123</v>
      </c>
    </row>
    <row r="385" spans="1:24" ht="21" hidden="1" customHeight="1">
      <c r="A385" s="136">
        <v>376</v>
      </c>
      <c r="B385" s="243" t="str">
        <f t="shared" si="5"/>
        <v>20251FL6028K20.3</v>
      </c>
      <c r="C385" s="546" t="s">
        <v>2296</v>
      </c>
      <c r="D385" s="520" t="str">
        <f>VLOOKUP(E385,KHĐT_HKI_K20!$G$5:$AC$927,23,0)</f>
        <v>FL6028</v>
      </c>
      <c r="E385" s="490" t="s">
        <v>163</v>
      </c>
      <c r="F385" s="491" t="s">
        <v>58</v>
      </c>
      <c r="G385" s="491" t="s">
        <v>4</v>
      </c>
      <c r="H385" s="243" t="str">
        <f>VLOOKUP(I385,'Phan ca HK1-2025'!$B$4:$I$134,8,0)</f>
        <v>A7-625</v>
      </c>
      <c r="I385" s="495" t="s">
        <v>167</v>
      </c>
      <c r="J385" s="475"/>
      <c r="K385" s="475"/>
      <c r="L385" s="499">
        <v>3</v>
      </c>
      <c r="M385" s="243" t="str">
        <f>VLOOKUP(I385,'Phan ca HK1-2025'!$B$4:$G$134,6,0)</f>
        <v>13/10/2025</v>
      </c>
      <c r="N385" s="498"/>
      <c r="O385" s="498" t="s">
        <v>1124</v>
      </c>
    </row>
    <row r="386" spans="1:24" ht="21" hidden="1" customHeight="1">
      <c r="A386" s="136">
        <v>377</v>
      </c>
      <c r="B386" s="243" t="str">
        <f t="shared" si="5"/>
        <v>20251FL6028K20.4</v>
      </c>
      <c r="C386" s="546" t="s">
        <v>2299</v>
      </c>
      <c r="D386" s="520" t="str">
        <f>VLOOKUP(E386,KHĐT_HKI_K20!$G$5:$AC$927,23,0)</f>
        <v>FL6028</v>
      </c>
      <c r="E386" s="490" t="s">
        <v>163</v>
      </c>
      <c r="F386" s="491" t="s">
        <v>64</v>
      </c>
      <c r="G386" s="491" t="s">
        <v>4</v>
      </c>
      <c r="H386" s="243" t="str">
        <f>VLOOKUP(I386,'Phan ca HK1-2025'!$B$4:$I$134,8,0)</f>
        <v>A7-625</v>
      </c>
      <c r="I386" s="495" t="s">
        <v>167</v>
      </c>
      <c r="J386" s="475"/>
      <c r="K386" s="475"/>
      <c r="L386" s="499">
        <v>4</v>
      </c>
      <c r="M386" s="243" t="str">
        <f>VLOOKUP(I386,'Phan ca HK1-2025'!$B$4:$G$134,6,0)</f>
        <v>13/10/2025</v>
      </c>
      <c r="N386" s="498"/>
      <c r="O386" s="498" t="s">
        <v>1125</v>
      </c>
    </row>
    <row r="387" spans="1:24" ht="21" hidden="1" customHeight="1">
      <c r="A387" s="136">
        <v>378</v>
      </c>
      <c r="B387" s="243" t="str">
        <f t="shared" si="5"/>
        <v>20251FL6028K20.5</v>
      </c>
      <c r="C387" s="546" t="s">
        <v>2302</v>
      </c>
      <c r="D387" s="520" t="str">
        <f>VLOOKUP(E387,KHĐT_HKI_K20!$G$5:$AC$927,23,0)</f>
        <v>FL6028</v>
      </c>
      <c r="E387" s="490" t="s">
        <v>163</v>
      </c>
      <c r="F387" s="491" t="s">
        <v>60</v>
      </c>
      <c r="G387" s="491" t="s">
        <v>4</v>
      </c>
      <c r="H387" s="498" t="s">
        <v>8</v>
      </c>
      <c r="I387" s="495" t="s">
        <v>330</v>
      </c>
      <c r="J387" s="475"/>
      <c r="K387" s="475"/>
      <c r="L387" s="499">
        <v>5</v>
      </c>
      <c r="M387" s="243" t="str">
        <f>VLOOKUP(I387,'Phan ca HK1-2025'!$B$4:$G$134,6,0)</f>
        <v>13/10/2025</v>
      </c>
      <c r="N387" s="498"/>
      <c r="O387" s="498" t="s">
        <v>1126</v>
      </c>
    </row>
    <row r="388" spans="1:24" ht="21" hidden="1" customHeight="1">
      <c r="A388" s="136">
        <v>379</v>
      </c>
      <c r="B388" s="243" t="str">
        <f t="shared" si="5"/>
        <v>20251FL6028K20.6</v>
      </c>
      <c r="C388" s="546" t="s">
        <v>2305</v>
      </c>
      <c r="D388" s="520" t="str">
        <f>VLOOKUP(E388,KHĐT_HKI_K20!$G$5:$AC$927,23,0)</f>
        <v>FL6028</v>
      </c>
      <c r="E388" s="490" t="s">
        <v>163</v>
      </c>
      <c r="F388" s="491" t="s">
        <v>792</v>
      </c>
      <c r="G388" s="491" t="s">
        <v>4</v>
      </c>
      <c r="H388" s="498" t="s">
        <v>8</v>
      </c>
      <c r="I388" s="495" t="s">
        <v>330</v>
      </c>
      <c r="J388" s="475"/>
      <c r="K388" s="475"/>
      <c r="L388" s="499">
        <v>6</v>
      </c>
      <c r="M388" s="243" t="str">
        <f>VLOOKUP(I388,'Phan ca HK1-2025'!$B$4:$G$134,6,0)</f>
        <v>13/10/2025</v>
      </c>
      <c r="N388" s="498"/>
      <c r="O388" s="498"/>
    </row>
    <row r="389" spans="1:24" ht="21" hidden="1" customHeight="1">
      <c r="A389" s="136">
        <v>379</v>
      </c>
      <c r="B389" s="243" t="str">
        <f t="shared" si="5"/>
        <v>20251FL6028K20.7</v>
      </c>
      <c r="C389" s="546" t="s">
        <v>2308</v>
      </c>
      <c r="D389" s="520" t="str">
        <f>VLOOKUP(E389,KHĐT_HKI_K20!$G$5:$AC$927,23,0)</f>
        <v>FL6028</v>
      </c>
      <c r="E389" s="490" t="s">
        <v>163</v>
      </c>
      <c r="F389" s="491" t="s">
        <v>64</v>
      </c>
      <c r="G389" s="491" t="s">
        <v>3</v>
      </c>
      <c r="H389" s="498" t="s">
        <v>8</v>
      </c>
      <c r="I389" s="495" t="s">
        <v>1162</v>
      </c>
      <c r="J389" s="475"/>
      <c r="K389" s="475"/>
      <c r="L389" s="499">
        <v>7</v>
      </c>
      <c r="M389" s="243" t="str">
        <f>VLOOKUP(I389,'Phan ca HK1-2025'!$B$4:$G$134,6,0)</f>
        <v>13/10/2025</v>
      </c>
      <c r="N389" s="498"/>
      <c r="O389" s="498" t="s">
        <v>1127</v>
      </c>
    </row>
    <row r="390" spans="1:24" ht="21" hidden="1" customHeight="1">
      <c r="A390" s="136">
        <v>380</v>
      </c>
      <c r="B390" s="243" t="str">
        <f t="shared" si="5"/>
        <v>20251FL6034K20.1</v>
      </c>
      <c r="C390" s="546" t="s">
        <v>2311</v>
      </c>
      <c r="D390" s="520" t="str">
        <f>VLOOKUP(E390,KHĐT_HKI_K20!$G$5:$AC$927,23,0)</f>
        <v>FL6034</v>
      </c>
      <c r="E390" s="490" t="s">
        <v>136</v>
      </c>
      <c r="F390" s="491" t="s">
        <v>64</v>
      </c>
      <c r="G390" s="491" t="s">
        <v>1</v>
      </c>
      <c r="H390" s="243" t="str">
        <f>VLOOKUP(I390,'Phan ca HK1-2025'!$B$4:$I$134,8,0)</f>
        <v>A7-306</v>
      </c>
      <c r="I390" s="495" t="s">
        <v>24</v>
      </c>
      <c r="J390" s="507"/>
      <c r="K390" s="508"/>
      <c r="L390" s="499">
        <v>1</v>
      </c>
      <c r="M390" s="243" t="str">
        <f>VLOOKUP(I390,'Phan ca HK1-2025'!$B$4:$G$134,6,0)</f>
        <v>13/10/2025</v>
      </c>
      <c r="N390" s="498"/>
      <c r="O390" s="498" t="s">
        <v>1109</v>
      </c>
      <c r="X390"/>
    </row>
    <row r="391" spans="1:24" ht="21" hidden="1" customHeight="1">
      <c r="A391" s="136">
        <v>381</v>
      </c>
      <c r="B391" s="243" t="str">
        <f t="shared" si="5"/>
        <v>20251FL6034K20.2</v>
      </c>
      <c r="C391" s="546" t="s">
        <v>2314</v>
      </c>
      <c r="D391" s="520" t="str">
        <f>VLOOKUP(E391,KHĐT_HKI_K20!$G$5:$AC$927,23,0)</f>
        <v>FL6034</v>
      </c>
      <c r="E391" s="490" t="s">
        <v>136</v>
      </c>
      <c r="F391" s="491" t="s">
        <v>792</v>
      </c>
      <c r="G391" s="491" t="s">
        <v>1</v>
      </c>
      <c r="H391" s="243" t="str">
        <f>VLOOKUP(I391,'Phan ca HK1-2025'!$B$4:$I$134,8,0)</f>
        <v>A7-306</v>
      </c>
      <c r="I391" s="495" t="s">
        <v>24</v>
      </c>
      <c r="J391" s="509"/>
      <c r="K391" s="509"/>
      <c r="L391" s="499">
        <v>2</v>
      </c>
      <c r="M391" s="243" t="str">
        <f>VLOOKUP(I391,'Phan ca HK1-2025'!$B$4:$G$134,6,0)</f>
        <v>13/10/2025</v>
      </c>
      <c r="N391" s="498"/>
      <c r="O391" s="498" t="s">
        <v>1110</v>
      </c>
      <c r="X391"/>
    </row>
    <row r="392" spans="1:24" ht="21" hidden="1" customHeight="1">
      <c r="A392" s="136">
        <v>382</v>
      </c>
      <c r="B392" s="243" t="str">
        <f t="shared" si="5"/>
        <v>20251FL6034K20.3</v>
      </c>
      <c r="C392" s="546" t="s">
        <v>2317</v>
      </c>
      <c r="D392" s="520" t="str">
        <f>VLOOKUP(E392,KHĐT_HKI_K20!$G$5:$AC$927,23,0)</f>
        <v>FL6034</v>
      </c>
      <c r="E392" s="490" t="s">
        <v>136</v>
      </c>
      <c r="F392" s="491" t="s">
        <v>59</v>
      </c>
      <c r="G392" s="491" t="s">
        <v>1</v>
      </c>
      <c r="H392" s="243" t="str">
        <f>VLOOKUP(I392,'Phan ca HK1-2025'!$B$4:$I$134,8,0)</f>
        <v>A7-306</v>
      </c>
      <c r="I392" s="495" t="s">
        <v>25</v>
      </c>
      <c r="J392" s="510"/>
      <c r="K392" s="509"/>
      <c r="L392" s="499">
        <v>3</v>
      </c>
      <c r="M392" s="243" t="str">
        <f>VLOOKUP(I392,'Phan ca HK1-2025'!$B$4:$G$134,6,0)</f>
        <v>13/10/2025</v>
      </c>
      <c r="N392" s="498"/>
      <c r="O392" s="498" t="s">
        <v>1111</v>
      </c>
      <c r="X392"/>
    </row>
    <row r="393" spans="1:24" ht="21" hidden="1" customHeight="1">
      <c r="A393" s="136">
        <v>383</v>
      </c>
      <c r="B393" s="243" t="str">
        <f t="shared" ref="B393:B456" si="6">CONCATENATE(20251,$D393,"K20.",$L393)</f>
        <v>20251FL6034K20.4</v>
      </c>
      <c r="C393" s="546" t="s">
        <v>2320</v>
      </c>
      <c r="D393" s="520" t="str">
        <f>VLOOKUP(E393,KHĐT_HKI_K20!$G$5:$AC$927,23,0)</f>
        <v>FL6034</v>
      </c>
      <c r="E393" s="490" t="s">
        <v>136</v>
      </c>
      <c r="F393" s="491" t="s">
        <v>60</v>
      </c>
      <c r="G393" s="491" t="s">
        <v>1</v>
      </c>
      <c r="H393" s="243" t="str">
        <f>VLOOKUP(I393,'Phan ca HK1-2025'!$B$4:$I$134,8,0)</f>
        <v>A7-306</v>
      </c>
      <c r="I393" s="495" t="s">
        <v>25</v>
      </c>
      <c r="J393" s="475"/>
      <c r="K393" s="475"/>
      <c r="L393" s="499">
        <v>4</v>
      </c>
      <c r="M393" s="243" t="str">
        <f>VLOOKUP(I393,'Phan ca HK1-2025'!$B$4:$G$134,6,0)</f>
        <v>13/10/2025</v>
      </c>
      <c r="N393" s="498"/>
      <c r="O393" s="498" t="s">
        <v>1112</v>
      </c>
      <c r="X393"/>
    </row>
    <row r="394" spans="1:24" ht="21" hidden="1" customHeight="1">
      <c r="A394" s="136">
        <v>384</v>
      </c>
      <c r="B394" s="243" t="str">
        <f t="shared" si="6"/>
        <v>20251FL6034K20.5</v>
      </c>
      <c r="C394" s="546" t="s">
        <v>2323</v>
      </c>
      <c r="D394" s="520" t="str">
        <f>VLOOKUP(E394,KHĐT_HKI_K20!$G$5:$AC$927,23,0)</f>
        <v>FL6034</v>
      </c>
      <c r="E394" s="490" t="s">
        <v>136</v>
      </c>
      <c r="F394" s="494" t="s">
        <v>465</v>
      </c>
      <c r="G394" s="491" t="s">
        <v>1</v>
      </c>
      <c r="H394" s="243" t="str">
        <f>VLOOKUP(I394,'Phan ca HK1-2025'!$B$4:$I$134,8,0)</f>
        <v>A7-306</v>
      </c>
      <c r="I394" s="495" t="s">
        <v>25</v>
      </c>
      <c r="J394" s="475"/>
      <c r="K394" s="475"/>
      <c r="L394" s="499">
        <v>5</v>
      </c>
      <c r="M394" s="243" t="str">
        <f>VLOOKUP(I394,'Phan ca HK1-2025'!$B$4:$G$134,6,0)</f>
        <v>13/10/2025</v>
      </c>
      <c r="N394" s="498"/>
      <c r="O394" s="498" t="s">
        <v>1113</v>
      </c>
      <c r="X394"/>
    </row>
    <row r="395" spans="1:24" ht="21" hidden="1" customHeight="1">
      <c r="A395" s="136">
        <v>385</v>
      </c>
      <c r="B395" s="243" t="str">
        <f t="shared" si="6"/>
        <v>20251FL6034K20.6</v>
      </c>
      <c r="C395" s="546" t="s">
        <v>2326</v>
      </c>
      <c r="D395" s="520" t="str">
        <f>VLOOKUP(E395,KHĐT_HKI_K20!$G$5:$AC$927,23,0)</f>
        <v>FL6034</v>
      </c>
      <c r="E395" s="490" t="s">
        <v>136</v>
      </c>
      <c r="F395" s="491" t="s">
        <v>58</v>
      </c>
      <c r="G395" s="491" t="s">
        <v>1</v>
      </c>
      <c r="H395" s="243" t="str">
        <f>VLOOKUP(I395,'Phan ca HK1-2025'!$B$4:$I$134,8,0)</f>
        <v>A12-102</v>
      </c>
      <c r="I395" s="495" t="s">
        <v>57</v>
      </c>
      <c r="J395" s="475"/>
      <c r="K395" s="475"/>
      <c r="L395" s="499">
        <v>6</v>
      </c>
      <c r="M395" s="243" t="str">
        <f>VLOOKUP(I395,'Phan ca HK1-2025'!$B$4:$G$134,6,0)</f>
        <v>13/10/2025</v>
      </c>
      <c r="N395" s="498"/>
      <c r="O395" s="498" t="s">
        <v>1114</v>
      </c>
      <c r="X395"/>
    </row>
    <row r="396" spans="1:24" ht="21" hidden="1" customHeight="1">
      <c r="A396" s="136">
        <v>386</v>
      </c>
      <c r="B396" s="243" t="str">
        <f t="shared" si="6"/>
        <v>20251FL6034K20.7</v>
      </c>
      <c r="C396" s="546" t="s">
        <v>2329</v>
      </c>
      <c r="D396" s="520" t="str">
        <f>VLOOKUP(E396,KHĐT_HKI_K20!$G$5:$AC$927,23,0)</f>
        <v>FL6034</v>
      </c>
      <c r="E396" s="490" t="s">
        <v>136</v>
      </c>
      <c r="F396" s="491" t="s">
        <v>1103</v>
      </c>
      <c r="G396" s="491" t="s">
        <v>1</v>
      </c>
      <c r="H396" s="243" t="str">
        <f>VLOOKUP(I396,'Phan ca HK1-2025'!$B$4:$I$134,8,0)</f>
        <v>A12-102</v>
      </c>
      <c r="I396" s="495" t="s">
        <v>57</v>
      </c>
      <c r="J396" s="475"/>
      <c r="K396" s="475"/>
      <c r="L396" s="499">
        <v>7</v>
      </c>
      <c r="M396" s="243" t="str">
        <f>VLOOKUP(I396,'Phan ca HK1-2025'!$B$4:$G$134,6,0)</f>
        <v>13/10/2025</v>
      </c>
      <c r="N396" s="498"/>
      <c r="O396" s="498" t="s">
        <v>1115</v>
      </c>
      <c r="X396"/>
    </row>
    <row r="397" spans="1:24" ht="21" hidden="1" customHeight="1">
      <c r="A397" s="136">
        <v>387</v>
      </c>
      <c r="B397" s="243" t="str">
        <f t="shared" si="6"/>
        <v>20251FL6039K20.1</v>
      </c>
      <c r="C397" s="546" t="s">
        <v>2332</v>
      </c>
      <c r="D397" s="520" t="str">
        <f>VLOOKUP(E397,KHĐT_HKI_K20!$G$5:$AC$927,23,0)</f>
        <v>FL6039</v>
      </c>
      <c r="E397" s="490" t="s">
        <v>164</v>
      </c>
      <c r="F397" s="491" t="s">
        <v>60</v>
      </c>
      <c r="G397" s="491" t="s">
        <v>3</v>
      </c>
      <c r="H397" s="243" t="str">
        <f>VLOOKUP(I397,'Phan ca HK1-2025'!$B$4:$I$134,8,0)</f>
        <v>A7-625</v>
      </c>
      <c r="I397" s="495" t="s">
        <v>97</v>
      </c>
      <c r="J397" s="475"/>
      <c r="K397" s="475"/>
      <c r="L397" s="499">
        <v>1</v>
      </c>
      <c r="M397" s="243" t="str">
        <f>VLOOKUP(I397,'Phan ca HK1-2025'!$B$4:$G$134,6,0)</f>
        <v>13/10/2025</v>
      </c>
      <c r="N397" s="498"/>
      <c r="O397" s="498" t="s">
        <v>1122</v>
      </c>
    </row>
    <row r="398" spans="1:24" ht="21" hidden="1" customHeight="1">
      <c r="A398" s="136">
        <v>388</v>
      </c>
      <c r="B398" s="243" t="str">
        <f t="shared" si="6"/>
        <v>20251FL6039K20.2</v>
      </c>
      <c r="C398" s="546" t="s">
        <v>2335</v>
      </c>
      <c r="D398" s="520" t="str">
        <f>VLOOKUP(E398,KHĐT_HKI_K20!$G$5:$AC$927,23,0)</f>
        <v>FL6039</v>
      </c>
      <c r="E398" s="490" t="s">
        <v>164</v>
      </c>
      <c r="F398" s="491" t="s">
        <v>792</v>
      </c>
      <c r="G398" s="491" t="s">
        <v>3</v>
      </c>
      <c r="H398" s="243" t="str">
        <f>VLOOKUP(I398,'Phan ca HK1-2025'!$B$4:$I$134,8,0)</f>
        <v>A7-625</v>
      </c>
      <c r="I398" s="495" t="s">
        <v>97</v>
      </c>
      <c r="J398" s="475"/>
      <c r="K398" s="475"/>
      <c r="L398" s="499">
        <v>2</v>
      </c>
      <c r="M398" s="243" t="str">
        <f>VLOOKUP(I398,'Phan ca HK1-2025'!$B$4:$G$134,6,0)</f>
        <v>13/10/2025</v>
      </c>
      <c r="N398" s="498"/>
      <c r="O398" s="498" t="s">
        <v>1123</v>
      </c>
    </row>
    <row r="399" spans="1:24" ht="21" hidden="1" customHeight="1">
      <c r="A399" s="136">
        <v>389</v>
      </c>
      <c r="B399" s="243" t="str">
        <f t="shared" si="6"/>
        <v>20251FL6039K20.3</v>
      </c>
      <c r="C399" s="546" t="s">
        <v>2338</v>
      </c>
      <c r="D399" s="520" t="str">
        <f>VLOOKUP(E399,KHĐT_HKI_K20!$G$5:$AC$927,23,0)</f>
        <v>FL6039</v>
      </c>
      <c r="E399" s="490" t="s">
        <v>164</v>
      </c>
      <c r="F399" s="491" t="s">
        <v>58</v>
      </c>
      <c r="G399" s="491" t="s">
        <v>5</v>
      </c>
      <c r="H399" s="243" t="str">
        <f>VLOOKUP(I399,'Phan ca HK1-2025'!$B$4:$I$134,8,0)</f>
        <v>A7-625</v>
      </c>
      <c r="I399" s="495" t="s">
        <v>167</v>
      </c>
      <c r="J399" s="475"/>
      <c r="K399" s="475"/>
      <c r="L399" s="499">
        <v>3</v>
      </c>
      <c r="M399" s="243" t="str">
        <f>VLOOKUP(I399,'Phan ca HK1-2025'!$B$4:$G$134,6,0)</f>
        <v>13/10/2025</v>
      </c>
      <c r="N399" s="498"/>
      <c r="O399" s="498" t="s">
        <v>1124</v>
      </c>
    </row>
    <row r="400" spans="1:24" ht="21" hidden="1" customHeight="1">
      <c r="A400" s="136">
        <v>390</v>
      </c>
      <c r="B400" s="243" t="str">
        <f t="shared" si="6"/>
        <v>20251FL6039K20.4</v>
      </c>
      <c r="C400" s="546" t="s">
        <v>2341</v>
      </c>
      <c r="D400" s="520" t="str">
        <f>VLOOKUP(E400,KHĐT_HKI_K20!$G$5:$AC$927,23,0)</f>
        <v>FL6039</v>
      </c>
      <c r="E400" s="490" t="s">
        <v>164</v>
      </c>
      <c r="F400" s="491" t="s">
        <v>1103</v>
      </c>
      <c r="G400" s="491" t="s">
        <v>3</v>
      </c>
      <c r="H400" s="243" t="str">
        <f>VLOOKUP(I400,'Phan ca HK1-2025'!$B$4:$I$134,8,0)</f>
        <v>A7-625</v>
      </c>
      <c r="I400" s="495" t="s">
        <v>167</v>
      </c>
      <c r="J400" s="475"/>
      <c r="K400" s="475"/>
      <c r="L400" s="499">
        <v>4</v>
      </c>
      <c r="M400" s="243" t="str">
        <f>VLOOKUP(I400,'Phan ca HK1-2025'!$B$4:$G$134,6,0)</f>
        <v>13/10/2025</v>
      </c>
      <c r="N400" s="498"/>
      <c r="O400" s="498" t="s">
        <v>1125</v>
      </c>
    </row>
    <row r="401" spans="1:15" ht="21" hidden="1" customHeight="1">
      <c r="A401" s="136">
        <v>391</v>
      </c>
      <c r="B401" s="243" t="str">
        <f t="shared" si="6"/>
        <v>20251FL6039K20.5</v>
      </c>
      <c r="C401" s="546" t="s">
        <v>2344</v>
      </c>
      <c r="D401" s="520" t="str">
        <f>VLOOKUP(E401,KHĐT_HKI_K20!$G$5:$AC$927,23,0)</f>
        <v>FL6039</v>
      </c>
      <c r="E401" s="490" t="s">
        <v>164</v>
      </c>
      <c r="F401" s="491" t="s">
        <v>59</v>
      </c>
      <c r="G401" s="491" t="s">
        <v>3</v>
      </c>
      <c r="H401" s="498" t="s">
        <v>8</v>
      </c>
      <c r="I401" s="495" t="s">
        <v>330</v>
      </c>
      <c r="J401" s="475"/>
      <c r="K401" s="475"/>
      <c r="L401" s="499">
        <v>5</v>
      </c>
      <c r="M401" s="243" t="str">
        <f>VLOOKUP(I401,'Phan ca HK1-2025'!$B$4:$G$134,6,0)</f>
        <v>13/10/2025</v>
      </c>
      <c r="N401" s="498"/>
      <c r="O401" s="498" t="s">
        <v>1126</v>
      </c>
    </row>
    <row r="402" spans="1:15" ht="21" hidden="1" customHeight="1">
      <c r="A402" s="136">
        <v>392</v>
      </c>
      <c r="B402" s="243" t="str">
        <f t="shared" si="6"/>
        <v>20251FL6039K20.6</v>
      </c>
      <c r="C402" s="546" t="s">
        <v>2347</v>
      </c>
      <c r="D402" s="520" t="str">
        <f>VLOOKUP(E402,KHĐT_HKI_K20!$G$5:$AC$927,23,0)</f>
        <v>FL6039</v>
      </c>
      <c r="E402" s="490" t="s">
        <v>164</v>
      </c>
      <c r="F402" s="491" t="s">
        <v>792</v>
      </c>
      <c r="G402" s="491" t="s">
        <v>3</v>
      </c>
      <c r="H402" s="498" t="s">
        <v>8</v>
      </c>
      <c r="I402" s="495" t="s">
        <v>330</v>
      </c>
      <c r="J402" s="475"/>
      <c r="K402" s="475"/>
      <c r="L402" s="499">
        <v>6</v>
      </c>
      <c r="M402" s="243" t="str">
        <f>VLOOKUP(I402,'Phan ca HK1-2025'!$B$4:$G$134,6,0)</f>
        <v>13/10/2025</v>
      </c>
      <c r="N402" s="498"/>
      <c r="O402" s="498" t="s">
        <v>1127</v>
      </c>
    </row>
    <row r="403" spans="1:15" ht="21" hidden="1" customHeight="1">
      <c r="A403" s="136">
        <v>392</v>
      </c>
      <c r="B403" s="243" t="str">
        <f t="shared" si="6"/>
        <v>20251FL6039K20.7</v>
      </c>
      <c r="C403" s="546" t="s">
        <v>2350</v>
      </c>
      <c r="D403" s="520" t="str">
        <f>VLOOKUP(E403,KHĐT_HKI_K20!$G$5:$AC$927,23,0)</f>
        <v>FL6039</v>
      </c>
      <c r="E403" s="490" t="s">
        <v>164</v>
      </c>
      <c r="F403" s="491" t="s">
        <v>64</v>
      </c>
      <c r="G403" s="491" t="s">
        <v>1</v>
      </c>
      <c r="H403" s="498" t="s">
        <v>8</v>
      </c>
      <c r="I403" s="495" t="s">
        <v>1162</v>
      </c>
      <c r="J403" s="475"/>
      <c r="K403" s="475"/>
      <c r="L403" s="499">
        <v>7</v>
      </c>
      <c r="M403" s="243" t="str">
        <f>VLOOKUP(I403,'Phan ca HK1-2025'!$B$4:$G$134,6,0)</f>
        <v>13/10/2025</v>
      </c>
      <c r="N403" s="498"/>
      <c r="O403" s="498"/>
    </row>
    <row r="404" spans="1:15" ht="21" hidden="1" customHeight="1">
      <c r="A404" s="136">
        <v>393</v>
      </c>
      <c r="B404" s="243" t="str">
        <f t="shared" si="6"/>
        <v>20251FL6048K20.1</v>
      </c>
      <c r="C404" s="546" t="s">
        <v>2353</v>
      </c>
      <c r="D404" s="520" t="str">
        <f>VLOOKUP(E404,KHĐT_HKI_K20!$G$5:$AC$927,23,0)</f>
        <v>FL6048</v>
      </c>
      <c r="E404" s="490" t="s">
        <v>137</v>
      </c>
      <c r="F404" s="491" t="s">
        <v>64</v>
      </c>
      <c r="G404" s="491" t="s">
        <v>3</v>
      </c>
      <c r="H404" s="243" t="str">
        <f>VLOOKUP(I404,'Phan ca HK1-2025'!$B$4:$I$134,8,0)</f>
        <v>A7-306</v>
      </c>
      <c r="I404" s="495" t="s">
        <v>24</v>
      </c>
      <c r="J404" s="475"/>
      <c r="K404" s="475"/>
      <c r="L404" s="499">
        <v>1</v>
      </c>
      <c r="M404" s="243" t="str">
        <f>VLOOKUP(I404,'Phan ca HK1-2025'!$B$4:$G$134,6,0)</f>
        <v>13/10/2025</v>
      </c>
      <c r="N404" s="498"/>
      <c r="O404" s="498" t="s">
        <v>1109</v>
      </c>
    </row>
    <row r="405" spans="1:15" ht="21" hidden="1" customHeight="1">
      <c r="A405" s="136">
        <v>394</v>
      </c>
      <c r="B405" s="243" t="str">
        <f t="shared" si="6"/>
        <v>20251FL6048K20.2</v>
      </c>
      <c r="C405" s="546" t="s">
        <v>2356</v>
      </c>
      <c r="D405" s="520" t="str">
        <f>VLOOKUP(E405,KHĐT_HKI_K20!$G$5:$AC$927,23,0)</f>
        <v>FL6048</v>
      </c>
      <c r="E405" s="490" t="s">
        <v>137</v>
      </c>
      <c r="F405" s="491" t="s">
        <v>58</v>
      </c>
      <c r="G405" s="491" t="s">
        <v>3</v>
      </c>
      <c r="H405" s="243" t="str">
        <f>VLOOKUP(I405,'Phan ca HK1-2025'!$B$4:$I$134,8,0)</f>
        <v>A7-306</v>
      </c>
      <c r="I405" s="495" t="s">
        <v>24</v>
      </c>
      <c r="J405" s="475"/>
      <c r="K405" s="475"/>
      <c r="L405" s="499">
        <v>2</v>
      </c>
      <c r="M405" s="243" t="str">
        <f>VLOOKUP(I405,'Phan ca HK1-2025'!$B$4:$G$134,6,0)</f>
        <v>13/10/2025</v>
      </c>
      <c r="N405" s="498"/>
      <c r="O405" s="498" t="s">
        <v>1110</v>
      </c>
    </row>
    <row r="406" spans="1:15" ht="21" hidden="1" customHeight="1">
      <c r="A406" s="136">
        <v>395</v>
      </c>
      <c r="B406" s="243" t="str">
        <f t="shared" si="6"/>
        <v>20251FL6048K20.3</v>
      </c>
      <c r="C406" s="546" t="s">
        <v>2359</v>
      </c>
      <c r="D406" s="520" t="str">
        <f>VLOOKUP(E406,KHĐT_HKI_K20!$G$5:$AC$927,23,0)</f>
        <v>FL6048</v>
      </c>
      <c r="E406" s="490" t="s">
        <v>137</v>
      </c>
      <c r="F406" s="491" t="s">
        <v>59</v>
      </c>
      <c r="G406" s="491" t="s">
        <v>3</v>
      </c>
      <c r="H406" s="243" t="str">
        <f>VLOOKUP(I406,'Phan ca HK1-2025'!$B$4:$I$134,8,0)</f>
        <v>A7-306</v>
      </c>
      <c r="I406" s="495" t="s">
        <v>25</v>
      </c>
      <c r="J406" s="475"/>
      <c r="K406" s="475"/>
      <c r="L406" s="499">
        <v>3</v>
      </c>
      <c r="M406" s="243" t="str">
        <f>VLOOKUP(I406,'Phan ca HK1-2025'!$B$4:$G$134,6,0)</f>
        <v>13/10/2025</v>
      </c>
      <c r="N406" s="498"/>
      <c r="O406" s="498" t="s">
        <v>1111</v>
      </c>
    </row>
    <row r="407" spans="1:15" ht="21" hidden="1" customHeight="1">
      <c r="A407" s="136">
        <v>396</v>
      </c>
      <c r="B407" s="243" t="str">
        <f t="shared" si="6"/>
        <v>20251FL6048K20.4</v>
      </c>
      <c r="C407" s="546" t="s">
        <v>2362</v>
      </c>
      <c r="D407" s="520" t="str">
        <f>VLOOKUP(E407,KHĐT_HKI_K20!$G$5:$AC$927,23,0)</f>
        <v>FL6048</v>
      </c>
      <c r="E407" s="490" t="s">
        <v>137</v>
      </c>
      <c r="F407" s="491" t="s">
        <v>60</v>
      </c>
      <c r="G407" s="491" t="s">
        <v>3</v>
      </c>
      <c r="H407" s="498" t="s">
        <v>8</v>
      </c>
      <c r="I407" s="495" t="s">
        <v>25</v>
      </c>
      <c r="J407" s="475"/>
      <c r="K407" s="475"/>
      <c r="L407" s="499">
        <v>4</v>
      </c>
      <c r="M407" s="243" t="str">
        <f>VLOOKUP(I407,'Phan ca HK1-2025'!$B$4:$G$134,6,0)</f>
        <v>13/10/2025</v>
      </c>
      <c r="N407" s="498"/>
      <c r="O407" s="498" t="s">
        <v>1112</v>
      </c>
    </row>
    <row r="408" spans="1:15" ht="21" hidden="1" customHeight="1">
      <c r="A408" s="136">
        <v>397</v>
      </c>
      <c r="B408" s="243" t="str">
        <f t="shared" si="6"/>
        <v>20251FL6048K20.5</v>
      </c>
      <c r="C408" s="546" t="s">
        <v>2365</v>
      </c>
      <c r="D408" s="520" t="str">
        <f>VLOOKUP(E408,KHĐT_HKI_K20!$G$5:$AC$927,23,0)</f>
        <v>FL6048</v>
      </c>
      <c r="E408" s="490" t="s">
        <v>137</v>
      </c>
      <c r="F408" s="491" t="s">
        <v>792</v>
      </c>
      <c r="G408" s="491" t="s">
        <v>3</v>
      </c>
      <c r="H408" s="243" t="str">
        <f>VLOOKUP(I408,'Phan ca HK1-2025'!$B$4:$I$134,8,0)</f>
        <v>A7-306</v>
      </c>
      <c r="I408" s="495" t="s">
        <v>25</v>
      </c>
      <c r="J408" s="475"/>
      <c r="K408" s="475"/>
      <c r="L408" s="499">
        <v>5</v>
      </c>
      <c r="M408" s="243" t="str">
        <f>VLOOKUP(I408,'Phan ca HK1-2025'!$B$4:$G$134,6,0)</f>
        <v>13/10/2025</v>
      </c>
      <c r="N408" s="498"/>
      <c r="O408" s="498" t="s">
        <v>1113</v>
      </c>
    </row>
    <row r="409" spans="1:15" ht="21" hidden="1" customHeight="1">
      <c r="A409" s="136">
        <v>398</v>
      </c>
      <c r="B409" s="243" t="str">
        <f t="shared" si="6"/>
        <v>20251FL6048K20.6</v>
      </c>
      <c r="C409" s="546" t="s">
        <v>2368</v>
      </c>
      <c r="D409" s="520" t="str">
        <f>VLOOKUP(E409,KHĐT_HKI_K20!$G$5:$AC$927,23,0)</f>
        <v>FL6048</v>
      </c>
      <c r="E409" s="490" t="s">
        <v>137</v>
      </c>
      <c r="F409" s="494" t="s">
        <v>465</v>
      </c>
      <c r="G409" s="491" t="s">
        <v>3</v>
      </c>
      <c r="H409" s="243" t="str">
        <f>VLOOKUP(I409,'Phan ca HK1-2025'!$B$4:$I$134,8,0)</f>
        <v>A12-102</v>
      </c>
      <c r="I409" s="495" t="s">
        <v>57</v>
      </c>
      <c r="J409" s="475"/>
      <c r="K409" s="475"/>
      <c r="L409" s="499">
        <v>6</v>
      </c>
      <c r="M409" s="243" t="str">
        <f>VLOOKUP(I409,'Phan ca HK1-2025'!$B$4:$G$134,6,0)</f>
        <v>13/10/2025</v>
      </c>
      <c r="N409" s="498"/>
      <c r="O409" s="498" t="s">
        <v>1114</v>
      </c>
    </row>
    <row r="410" spans="1:15" ht="21" hidden="1" customHeight="1">
      <c r="A410" s="136">
        <v>399</v>
      </c>
      <c r="B410" s="243" t="str">
        <f t="shared" si="6"/>
        <v>20251FL6048K20.7</v>
      </c>
      <c r="C410" s="546" t="s">
        <v>2371</v>
      </c>
      <c r="D410" s="520" t="str">
        <f>VLOOKUP(E410,KHĐT_HKI_K20!$G$5:$AC$927,23,0)</f>
        <v>FL6048</v>
      </c>
      <c r="E410" s="490" t="s">
        <v>137</v>
      </c>
      <c r="F410" s="491" t="s">
        <v>1103</v>
      </c>
      <c r="G410" s="491" t="s">
        <v>3</v>
      </c>
      <c r="H410" s="243" t="str">
        <f>VLOOKUP(I410,'Phan ca HK1-2025'!$B$4:$I$134,8,0)</f>
        <v>A12-102</v>
      </c>
      <c r="I410" s="495" t="s">
        <v>57</v>
      </c>
      <c r="J410" s="475"/>
      <c r="K410" s="475"/>
      <c r="L410" s="499">
        <v>7</v>
      </c>
      <c r="M410" s="243" t="str">
        <f>VLOOKUP(I410,'Phan ca HK1-2025'!$B$4:$G$134,6,0)</f>
        <v>13/10/2025</v>
      </c>
      <c r="N410" s="498"/>
      <c r="O410" s="498" t="s">
        <v>1115</v>
      </c>
    </row>
    <row r="411" spans="1:15" ht="21" hidden="1" customHeight="1">
      <c r="A411" s="136">
        <v>400</v>
      </c>
      <c r="B411" s="243" t="str">
        <f t="shared" si="6"/>
        <v>20251FL6053K20.1</v>
      </c>
      <c r="C411" s="546" t="s">
        <v>2374</v>
      </c>
      <c r="D411" s="520" t="str">
        <f>VLOOKUP(E411,KHĐT_HKI_K20!$G$5:$AC$927,23,0)</f>
        <v>FL6053</v>
      </c>
      <c r="E411" s="490" t="s">
        <v>165</v>
      </c>
      <c r="F411" s="491" t="s">
        <v>59</v>
      </c>
      <c r="G411" s="491" t="s">
        <v>1</v>
      </c>
      <c r="H411" s="243" t="str">
        <f>VLOOKUP(I411,'Phan ca HK1-2025'!$B$4:$I$134,8,0)</f>
        <v>A7-625</v>
      </c>
      <c r="I411" s="495" t="s">
        <v>97</v>
      </c>
      <c r="J411" s="475"/>
      <c r="K411" s="475"/>
      <c r="L411" s="499">
        <v>1</v>
      </c>
      <c r="M411" s="243" t="str">
        <f>VLOOKUP(I411,'Phan ca HK1-2025'!$B$4:$G$134,6,0)</f>
        <v>13/10/2025</v>
      </c>
      <c r="N411" s="498"/>
      <c r="O411" s="498" t="s">
        <v>1122</v>
      </c>
    </row>
    <row r="412" spans="1:15" ht="21" hidden="1" customHeight="1">
      <c r="A412" s="136">
        <v>401</v>
      </c>
      <c r="B412" s="243" t="str">
        <f t="shared" si="6"/>
        <v>20251FL6053K20.2</v>
      </c>
      <c r="C412" s="546" t="s">
        <v>2377</v>
      </c>
      <c r="D412" s="520" t="str">
        <f>VLOOKUP(E412,KHĐT_HKI_K20!$G$5:$AC$927,23,0)</f>
        <v>FL6053</v>
      </c>
      <c r="E412" s="490" t="s">
        <v>165</v>
      </c>
      <c r="F412" s="491" t="s">
        <v>59</v>
      </c>
      <c r="G412" s="491" t="s">
        <v>2</v>
      </c>
      <c r="H412" s="243" t="str">
        <f>VLOOKUP(I412,'Phan ca HK1-2025'!$B$4:$I$134,8,0)</f>
        <v>A7-625</v>
      </c>
      <c r="I412" s="495" t="s">
        <v>97</v>
      </c>
      <c r="J412" s="475"/>
      <c r="K412" s="475"/>
      <c r="L412" s="499">
        <v>2</v>
      </c>
      <c r="M412" s="243" t="str">
        <f>VLOOKUP(I412,'Phan ca HK1-2025'!$B$4:$G$134,6,0)</f>
        <v>13/10/2025</v>
      </c>
      <c r="N412" s="498"/>
      <c r="O412" s="498" t="s">
        <v>1123</v>
      </c>
    </row>
    <row r="413" spans="1:15" ht="21" hidden="1" customHeight="1">
      <c r="A413" s="136">
        <v>402</v>
      </c>
      <c r="B413" s="243" t="str">
        <f t="shared" si="6"/>
        <v>20251FL6053K20.3</v>
      </c>
      <c r="C413" s="546" t="s">
        <v>2380</v>
      </c>
      <c r="D413" s="520" t="str">
        <f>VLOOKUP(E413,KHĐT_HKI_K20!$G$5:$AC$927,23,0)</f>
        <v>FL6053</v>
      </c>
      <c r="E413" s="490" t="s">
        <v>165</v>
      </c>
      <c r="F413" s="491" t="s">
        <v>64</v>
      </c>
      <c r="G413" s="491" t="s">
        <v>2</v>
      </c>
      <c r="H413" s="243" t="str">
        <f>VLOOKUP(I413,'Phan ca HK1-2025'!$B$4:$I$134,8,0)</f>
        <v>A7-625</v>
      </c>
      <c r="I413" s="495" t="s">
        <v>167</v>
      </c>
      <c r="J413" s="475"/>
      <c r="K413" s="475"/>
      <c r="L413" s="499">
        <v>3</v>
      </c>
      <c r="M413" s="243" t="str">
        <f>VLOOKUP(I413,'Phan ca HK1-2025'!$B$4:$G$134,6,0)</f>
        <v>13/10/2025</v>
      </c>
      <c r="N413" s="498"/>
      <c r="O413" s="498" t="s">
        <v>1124</v>
      </c>
    </row>
    <row r="414" spans="1:15" ht="21" hidden="1" customHeight="1">
      <c r="A414" s="136">
        <v>403</v>
      </c>
      <c r="B414" s="243" t="str">
        <f t="shared" si="6"/>
        <v>20251FL6053K20.4</v>
      </c>
      <c r="C414" s="546" t="s">
        <v>2383</v>
      </c>
      <c r="D414" s="520" t="str">
        <f>VLOOKUP(E414,KHĐT_HKI_K20!$G$5:$AC$927,23,0)</f>
        <v>FL6053</v>
      </c>
      <c r="E414" s="490" t="s">
        <v>165</v>
      </c>
      <c r="F414" s="491" t="s">
        <v>1103</v>
      </c>
      <c r="G414" s="491" t="s">
        <v>4</v>
      </c>
      <c r="H414" s="243" t="str">
        <f>VLOOKUP(I414,'Phan ca HK1-2025'!$B$4:$I$134,8,0)</f>
        <v>A7-625</v>
      </c>
      <c r="I414" s="495" t="s">
        <v>167</v>
      </c>
      <c r="J414" s="475"/>
      <c r="K414" s="475"/>
      <c r="L414" s="499">
        <v>4</v>
      </c>
      <c r="M414" s="243" t="str">
        <f>VLOOKUP(I414,'Phan ca HK1-2025'!$B$4:$G$134,6,0)</f>
        <v>13/10/2025</v>
      </c>
      <c r="N414" s="498"/>
      <c r="O414" s="498" t="s">
        <v>1125</v>
      </c>
    </row>
    <row r="415" spans="1:15" ht="21" hidden="1" customHeight="1">
      <c r="A415" s="136">
        <v>404</v>
      </c>
      <c r="B415" s="243" t="str">
        <f t="shared" si="6"/>
        <v>20251FL6053K20.5</v>
      </c>
      <c r="C415" s="546" t="s">
        <v>2386</v>
      </c>
      <c r="D415" s="520" t="str">
        <f>VLOOKUP(E415,KHĐT_HKI_K20!$G$5:$AC$927,23,0)</f>
        <v>FL6053</v>
      </c>
      <c r="E415" s="490" t="s">
        <v>165</v>
      </c>
      <c r="F415" s="491" t="s">
        <v>792</v>
      </c>
      <c r="G415" s="491" t="s">
        <v>2</v>
      </c>
      <c r="H415" s="243" t="str">
        <f>VLOOKUP(I415,'Phan ca HK1-2025'!$B$4:$I$134,8,0)</f>
        <v>A7-306</v>
      </c>
      <c r="I415" s="495" t="s">
        <v>330</v>
      </c>
      <c r="J415" s="475"/>
      <c r="K415" s="475"/>
      <c r="L415" s="499">
        <v>5</v>
      </c>
      <c r="M415" s="243" t="str">
        <f>VLOOKUP(I415,'Phan ca HK1-2025'!$B$4:$G$134,6,0)</f>
        <v>13/10/2025</v>
      </c>
      <c r="N415" s="498"/>
      <c r="O415" s="498" t="s">
        <v>1126</v>
      </c>
    </row>
    <row r="416" spans="1:15" ht="21" hidden="1" customHeight="1">
      <c r="A416" s="136">
        <v>405</v>
      </c>
      <c r="B416" s="243" t="str">
        <f t="shared" si="6"/>
        <v>20251FL6053K20.6</v>
      </c>
      <c r="C416" s="546" t="s">
        <v>2389</v>
      </c>
      <c r="D416" s="520" t="str">
        <f>VLOOKUP(E416,KHĐT_HKI_K20!$G$5:$AC$927,23,0)</f>
        <v>FL6053</v>
      </c>
      <c r="E416" s="490" t="s">
        <v>165</v>
      </c>
      <c r="F416" s="491" t="s">
        <v>60</v>
      </c>
      <c r="G416" s="491" t="s">
        <v>2</v>
      </c>
      <c r="H416" s="243" t="str">
        <f>VLOOKUP(I416,'Phan ca HK1-2025'!$B$4:$I$134,8,0)</f>
        <v>A7-306</v>
      </c>
      <c r="I416" s="495" t="s">
        <v>330</v>
      </c>
      <c r="J416" s="475"/>
      <c r="K416" s="475"/>
      <c r="L416" s="499">
        <v>6</v>
      </c>
      <c r="M416" s="243" t="str">
        <f>VLOOKUP(I416,'Phan ca HK1-2025'!$B$4:$G$134,6,0)</f>
        <v>13/10/2025</v>
      </c>
      <c r="N416" s="498"/>
      <c r="O416" s="498"/>
    </row>
    <row r="417" spans="1:56" ht="21" hidden="1" customHeight="1">
      <c r="A417" s="136">
        <v>1113</v>
      </c>
      <c r="B417" s="243" t="str">
        <f t="shared" si="6"/>
        <v>20251FL6053K20.7</v>
      </c>
      <c r="C417" s="546" t="s">
        <v>2392</v>
      </c>
      <c r="D417" s="520" t="str">
        <f>VLOOKUP(E417,KHĐT_HKI_K20!$G$5:$AC$927,23,0)</f>
        <v>FL6053</v>
      </c>
      <c r="E417" s="490" t="s">
        <v>165</v>
      </c>
      <c r="F417" s="491" t="s">
        <v>64</v>
      </c>
      <c r="G417" s="491" t="s">
        <v>4</v>
      </c>
      <c r="H417" s="498" t="s">
        <v>8</v>
      </c>
      <c r="I417" s="495" t="s">
        <v>1162</v>
      </c>
      <c r="J417" s="475"/>
      <c r="K417" s="475"/>
      <c r="L417" s="499">
        <v>7</v>
      </c>
      <c r="M417" s="243" t="str">
        <f>VLOOKUP(I417,'Phan ca HK1-2025'!$B$4:$G$134,6,0)</f>
        <v>13/10/2025</v>
      </c>
      <c r="N417" s="498"/>
      <c r="O417" s="498" t="s">
        <v>1127</v>
      </c>
    </row>
    <row r="418" spans="1:56" ht="21" hidden="1" customHeight="1">
      <c r="A418" s="136">
        <v>1231</v>
      </c>
      <c r="B418" s="243" t="str">
        <f t="shared" si="6"/>
        <v>20251FL6085K20.1</v>
      </c>
      <c r="C418" s="548" t="s">
        <v>2395</v>
      </c>
      <c r="D418" s="520" t="str">
        <f>VLOOKUP(E418,KHĐT_HKI_K20!$G$5:$AC$927,23,0)</f>
        <v>FL6085</v>
      </c>
      <c r="E418" s="235" t="s">
        <v>768</v>
      </c>
      <c r="F418" s="137" t="s">
        <v>64</v>
      </c>
      <c r="G418" s="491" t="s">
        <v>0</v>
      </c>
      <c r="H418" s="498" t="s">
        <v>382</v>
      </c>
      <c r="I418" s="495" t="s">
        <v>516</v>
      </c>
      <c r="J418" s="502"/>
      <c r="K418" s="502"/>
      <c r="L418" s="499">
        <v>1</v>
      </c>
      <c r="M418" s="243" t="str">
        <f>VLOOKUP(I418,'Phan ca HK1-2025'!$B$4:$G$134,6,0)</f>
        <v>15/09/2025</v>
      </c>
      <c r="N418" s="498"/>
      <c r="O418" s="498" t="s">
        <v>999</v>
      </c>
      <c r="X418"/>
      <c r="BC418" s="5"/>
      <c r="BD418" s="5"/>
    </row>
    <row r="419" spans="1:56" ht="21" hidden="1" customHeight="1">
      <c r="A419" s="136">
        <v>1232</v>
      </c>
      <c r="B419" s="243" t="str">
        <f t="shared" si="6"/>
        <v>20251FL6085K20.1</v>
      </c>
      <c r="C419" s="548" t="s">
        <v>2395</v>
      </c>
      <c r="D419" s="520" t="str">
        <f>VLOOKUP(E419,KHĐT_HKI_K20!$G$5:$AC$927,23,0)</f>
        <v>FL6085</v>
      </c>
      <c r="E419" s="235" t="s">
        <v>768</v>
      </c>
      <c r="F419" s="137" t="s">
        <v>64</v>
      </c>
      <c r="G419" s="491" t="s">
        <v>3</v>
      </c>
      <c r="H419" s="498" t="s">
        <v>382</v>
      </c>
      <c r="I419" s="495" t="s">
        <v>516</v>
      </c>
      <c r="J419" s="475"/>
      <c r="K419" s="475"/>
      <c r="L419" s="499">
        <v>1</v>
      </c>
      <c r="M419" s="243" t="str">
        <f>VLOOKUP(I419,'Phan ca HK1-2025'!$B$4:$G$134,6,0)</f>
        <v>15/09/2025</v>
      </c>
      <c r="N419" s="498"/>
      <c r="O419" s="498" t="s">
        <v>999</v>
      </c>
    </row>
    <row r="420" spans="1:56" ht="21" hidden="1" customHeight="1">
      <c r="A420" s="136">
        <v>1233</v>
      </c>
      <c r="B420" s="243" t="str">
        <f t="shared" si="6"/>
        <v>20251FL6085K20.2</v>
      </c>
      <c r="C420" s="548" t="s">
        <v>2398</v>
      </c>
      <c r="D420" s="520" t="str">
        <f>VLOOKUP(E420,KHĐT_HKI_K20!$G$5:$AC$927,23,0)</f>
        <v>FL6085</v>
      </c>
      <c r="E420" s="235" t="s">
        <v>768</v>
      </c>
      <c r="F420" s="137" t="s">
        <v>58</v>
      </c>
      <c r="G420" s="491" t="s">
        <v>0</v>
      </c>
      <c r="H420" s="498" t="s">
        <v>382</v>
      </c>
      <c r="I420" s="495" t="s">
        <v>516</v>
      </c>
      <c r="J420" s="502"/>
      <c r="K420" s="502"/>
      <c r="L420" s="499">
        <v>2</v>
      </c>
      <c r="M420" s="243" t="str">
        <f>VLOOKUP(I420,'Phan ca HK1-2025'!$B$4:$G$134,6,0)</f>
        <v>15/09/2025</v>
      </c>
      <c r="N420" s="498"/>
      <c r="O420" s="498" t="s">
        <v>1000</v>
      </c>
      <c r="X420"/>
      <c r="BC420" s="5"/>
      <c r="BD420" s="5"/>
    </row>
    <row r="421" spans="1:56" ht="21" hidden="1" customHeight="1">
      <c r="A421" s="136">
        <v>1234</v>
      </c>
      <c r="B421" s="243" t="str">
        <f t="shared" si="6"/>
        <v>20251FL6085K20.2</v>
      </c>
      <c r="C421" s="548" t="s">
        <v>2398</v>
      </c>
      <c r="D421" s="520" t="str">
        <f>VLOOKUP(E421,KHĐT_HKI_K20!$G$5:$AC$927,23,0)</f>
        <v>FL6085</v>
      </c>
      <c r="E421" s="235" t="s">
        <v>768</v>
      </c>
      <c r="F421" s="137" t="s">
        <v>58</v>
      </c>
      <c r="G421" s="491" t="s">
        <v>3</v>
      </c>
      <c r="H421" s="498" t="s">
        <v>382</v>
      </c>
      <c r="I421" s="495" t="s">
        <v>516</v>
      </c>
      <c r="J421" s="475"/>
      <c r="K421" s="475"/>
      <c r="L421" s="499">
        <v>2</v>
      </c>
      <c r="M421" s="243" t="str">
        <f>VLOOKUP(I421,'Phan ca HK1-2025'!$B$4:$G$134,6,0)</f>
        <v>15/09/2025</v>
      </c>
      <c r="N421" s="498"/>
      <c r="O421" s="498" t="s">
        <v>1000</v>
      </c>
    </row>
    <row r="422" spans="1:56" ht="21" hidden="1" customHeight="1">
      <c r="A422" s="136">
        <v>406</v>
      </c>
      <c r="B422" s="243" t="str">
        <f t="shared" si="6"/>
        <v>20251FL6174K20.1</v>
      </c>
      <c r="C422" s="546" t="s">
        <v>2401</v>
      </c>
      <c r="D422" s="520" t="str">
        <f>VLOOKUP(E422,KHĐT_HKI_K20!$G$5:$AC$927,23,0)</f>
        <v>FL6174</v>
      </c>
      <c r="E422" s="490" t="s">
        <v>172</v>
      </c>
      <c r="F422" s="494" t="s">
        <v>465</v>
      </c>
      <c r="G422" s="491" t="s">
        <v>0</v>
      </c>
      <c r="H422" s="498" t="s">
        <v>390</v>
      </c>
      <c r="I422" s="495" t="s">
        <v>169</v>
      </c>
      <c r="J422" s="475"/>
      <c r="K422" s="475"/>
      <c r="L422" s="499">
        <v>1</v>
      </c>
      <c r="M422" s="243" t="str">
        <f>VLOOKUP(I422,'Phan ca HK1-2025'!$B$4:$G$134,6,0)</f>
        <v>13/10/2025</v>
      </c>
      <c r="N422" s="498"/>
      <c r="O422" s="498" t="s">
        <v>1116</v>
      </c>
      <c r="X422"/>
    </row>
    <row r="423" spans="1:56" ht="21" hidden="1" customHeight="1">
      <c r="A423" s="136">
        <v>407</v>
      </c>
      <c r="B423" s="243" t="str">
        <f t="shared" si="6"/>
        <v>20251FL6174K20.2</v>
      </c>
      <c r="C423" s="546" t="s">
        <v>2404</v>
      </c>
      <c r="D423" s="520" t="str">
        <f>VLOOKUP(E423,KHĐT_HKI_K20!$G$5:$AC$927,23,0)</f>
        <v>FL6174</v>
      </c>
      <c r="E423" s="490" t="s">
        <v>172</v>
      </c>
      <c r="F423" s="491" t="s">
        <v>792</v>
      </c>
      <c r="G423" s="491" t="s">
        <v>1</v>
      </c>
      <c r="H423" s="243" t="str">
        <f>VLOOKUP(I423,'Phan ca HK1-2025'!$B$4:$I$134,8,0)</f>
        <v>A12-102</v>
      </c>
      <c r="I423" s="495" t="s">
        <v>169</v>
      </c>
      <c r="J423" s="475"/>
      <c r="K423" s="475"/>
      <c r="L423" s="499">
        <v>2</v>
      </c>
      <c r="M423" s="243" t="str">
        <f>VLOOKUP(I423,'Phan ca HK1-2025'!$B$4:$G$134,6,0)</f>
        <v>13/10/2025</v>
      </c>
      <c r="N423" s="498"/>
      <c r="O423" s="498" t="s">
        <v>1117</v>
      </c>
      <c r="X423"/>
    </row>
    <row r="424" spans="1:56" ht="21" hidden="1" customHeight="1">
      <c r="A424" s="136">
        <v>408</v>
      </c>
      <c r="B424" s="243" t="str">
        <f t="shared" si="6"/>
        <v>20251FL6174K20.3</v>
      </c>
      <c r="C424" s="546" t="s">
        <v>2407</v>
      </c>
      <c r="D424" s="520" t="str">
        <f>VLOOKUP(E424,KHĐT_HKI_K20!$G$5:$AC$927,23,0)</f>
        <v>FL6174</v>
      </c>
      <c r="E424" s="490" t="s">
        <v>172</v>
      </c>
      <c r="F424" s="491" t="s">
        <v>60</v>
      </c>
      <c r="G424" s="491" t="s">
        <v>0</v>
      </c>
      <c r="H424" s="243" t="str">
        <f>VLOOKUP(I424,'Phan ca HK1-2025'!$B$4:$I$134,8,0)</f>
        <v>A12-102</v>
      </c>
      <c r="I424" s="495" t="s">
        <v>169</v>
      </c>
      <c r="J424" s="475"/>
      <c r="K424" s="475"/>
      <c r="L424" s="499">
        <v>3</v>
      </c>
      <c r="M424" s="243" t="str">
        <f>VLOOKUP(I424,'Phan ca HK1-2025'!$B$4:$G$134,6,0)</f>
        <v>13/10/2025</v>
      </c>
      <c r="N424" s="498"/>
      <c r="O424" s="498" t="s">
        <v>1118</v>
      </c>
      <c r="X424"/>
    </row>
    <row r="425" spans="1:56" ht="21" hidden="1" customHeight="1">
      <c r="A425" s="136">
        <v>409</v>
      </c>
      <c r="B425" s="243" t="str">
        <f t="shared" si="6"/>
        <v>20251FL6175K20.1</v>
      </c>
      <c r="C425" s="546" t="s">
        <v>2410</v>
      </c>
      <c r="D425" s="520" t="str">
        <f>VLOOKUP(E425,KHĐT_HKI_K20!$G$5:$AC$927,23,0)</f>
        <v>FL6175</v>
      </c>
      <c r="E425" s="490" t="s">
        <v>173</v>
      </c>
      <c r="F425" s="491" t="s">
        <v>60</v>
      </c>
      <c r="G425" s="491" t="s">
        <v>1</v>
      </c>
      <c r="H425" s="243" t="str">
        <f>VLOOKUP(I425,'Phan ca HK1-2025'!$B$4:$I$134,8,0)</f>
        <v>A12-102</v>
      </c>
      <c r="I425" s="495" t="s">
        <v>169</v>
      </c>
      <c r="J425" s="475"/>
      <c r="K425" s="475"/>
      <c r="L425" s="499">
        <v>1</v>
      </c>
      <c r="M425" s="243" t="str">
        <f>VLOOKUP(I425,'Phan ca HK1-2025'!$B$4:$G$134,6,0)</f>
        <v>13/10/2025</v>
      </c>
      <c r="N425" s="498"/>
      <c r="O425" s="498" t="s">
        <v>1116</v>
      </c>
      <c r="X425"/>
    </row>
    <row r="426" spans="1:56" ht="21" hidden="1" customHeight="1">
      <c r="A426" s="136">
        <v>410</v>
      </c>
      <c r="B426" s="243" t="str">
        <f t="shared" si="6"/>
        <v>20251FL6175K20.2</v>
      </c>
      <c r="C426" s="546" t="s">
        <v>2413</v>
      </c>
      <c r="D426" s="520" t="str">
        <f>VLOOKUP(E426,KHĐT_HKI_K20!$G$5:$AC$927,23,0)</f>
        <v>FL6175</v>
      </c>
      <c r="E426" s="490" t="s">
        <v>173</v>
      </c>
      <c r="F426" s="491" t="s">
        <v>792</v>
      </c>
      <c r="G426" s="491" t="s">
        <v>2</v>
      </c>
      <c r="H426" s="243" t="str">
        <f>VLOOKUP(I426,'Phan ca HK1-2025'!$B$4:$I$134,8,0)</f>
        <v>A12-102</v>
      </c>
      <c r="I426" s="495" t="s">
        <v>169</v>
      </c>
      <c r="J426" s="475"/>
      <c r="K426" s="475"/>
      <c r="L426" s="499">
        <v>2</v>
      </c>
      <c r="M426" s="243" t="str">
        <f>VLOOKUP(I426,'Phan ca HK1-2025'!$B$4:$G$134,6,0)</f>
        <v>13/10/2025</v>
      </c>
      <c r="N426" s="498"/>
      <c r="O426" s="498" t="s">
        <v>1117</v>
      </c>
    </row>
    <row r="427" spans="1:56" ht="21" hidden="1" customHeight="1">
      <c r="A427" s="136">
        <v>411</v>
      </c>
      <c r="B427" s="243" t="str">
        <f t="shared" si="6"/>
        <v>20251FL6175K20.3</v>
      </c>
      <c r="C427" s="546" t="s">
        <v>2416</v>
      </c>
      <c r="D427" s="520" t="str">
        <f>VLOOKUP(E427,KHĐT_HKI_K20!$G$5:$AC$927,23,0)</f>
        <v>FL6175</v>
      </c>
      <c r="E427" s="490" t="s">
        <v>173</v>
      </c>
      <c r="F427" s="491" t="s">
        <v>59</v>
      </c>
      <c r="G427" s="491" t="s">
        <v>0</v>
      </c>
      <c r="H427" s="243" t="str">
        <f>VLOOKUP(I427,'Phan ca HK1-2025'!$B$4:$I$134,8,0)</f>
        <v>A12-102</v>
      </c>
      <c r="I427" s="495" t="s">
        <v>169</v>
      </c>
      <c r="J427" s="475"/>
      <c r="K427" s="475"/>
      <c r="L427" s="499">
        <v>3</v>
      </c>
      <c r="M427" s="243" t="str">
        <f>VLOOKUP(I427,'Phan ca HK1-2025'!$B$4:$G$134,6,0)</f>
        <v>13/10/2025</v>
      </c>
      <c r="N427" s="498"/>
      <c r="O427" s="498" t="s">
        <v>1118</v>
      </c>
      <c r="X427"/>
    </row>
    <row r="428" spans="1:56" ht="21" hidden="1" customHeight="1">
      <c r="A428" s="136">
        <v>412</v>
      </c>
      <c r="B428" s="243" t="str">
        <f t="shared" si="6"/>
        <v>20251FL6176K20.1</v>
      </c>
      <c r="C428" s="546" t="s">
        <v>2419</v>
      </c>
      <c r="D428" s="520" t="str">
        <f>VLOOKUP(E428,KHĐT_HKI_K20!$G$5:$AC$927,23,0)</f>
        <v>FL6176</v>
      </c>
      <c r="E428" s="490" t="s">
        <v>431</v>
      </c>
      <c r="F428" s="491" t="s">
        <v>59</v>
      </c>
      <c r="G428" s="491" t="s">
        <v>1</v>
      </c>
      <c r="H428" s="243" t="str">
        <f>VLOOKUP(I428,'Phan ca HK1-2025'!$B$4:$I$134,8,0)</f>
        <v>A12-102</v>
      </c>
      <c r="I428" s="495" t="s">
        <v>169</v>
      </c>
      <c r="J428" s="475"/>
      <c r="K428" s="475"/>
      <c r="L428" s="499">
        <v>1</v>
      </c>
      <c r="M428" s="243" t="str">
        <f>VLOOKUP(I428,'Phan ca HK1-2025'!$B$4:$G$134,6,0)</f>
        <v>13/10/2025</v>
      </c>
      <c r="N428" s="498"/>
      <c r="O428" s="498" t="s">
        <v>1116</v>
      </c>
      <c r="X428"/>
    </row>
    <row r="429" spans="1:56" ht="21" hidden="1" customHeight="1">
      <c r="A429" s="136">
        <v>413</v>
      </c>
      <c r="B429" s="243" t="str">
        <f t="shared" si="6"/>
        <v>20251FL6176K20.2</v>
      </c>
      <c r="C429" s="546" t="s">
        <v>2422</v>
      </c>
      <c r="D429" s="520" t="str">
        <f>VLOOKUP(E429,KHĐT_HKI_K20!$G$5:$AC$927,23,0)</f>
        <v>FL6176</v>
      </c>
      <c r="E429" s="490" t="s">
        <v>431</v>
      </c>
      <c r="F429" s="491" t="s">
        <v>59</v>
      </c>
      <c r="G429" s="491" t="s">
        <v>3</v>
      </c>
      <c r="H429" s="243" t="str">
        <f>VLOOKUP(I429,'Phan ca HK1-2025'!$B$4:$I$134,8,0)</f>
        <v>A12-102</v>
      </c>
      <c r="I429" s="495" t="s">
        <v>169</v>
      </c>
      <c r="J429" s="475"/>
      <c r="K429" s="475"/>
      <c r="L429" s="499">
        <v>2</v>
      </c>
      <c r="M429" s="243" t="str">
        <f>VLOOKUP(I429,'Phan ca HK1-2025'!$B$4:$G$134,6,0)</f>
        <v>13/10/2025</v>
      </c>
      <c r="N429" s="498"/>
      <c r="O429" s="498" t="s">
        <v>1117</v>
      </c>
    </row>
    <row r="430" spans="1:56" ht="21" hidden="1" customHeight="1">
      <c r="A430" s="136">
        <v>414</v>
      </c>
      <c r="B430" s="243" t="str">
        <f t="shared" si="6"/>
        <v>20251FL6176K20.3</v>
      </c>
      <c r="C430" s="546" t="s">
        <v>2425</v>
      </c>
      <c r="D430" s="520" t="str">
        <f>VLOOKUP(E430,KHĐT_HKI_K20!$G$5:$AC$927,23,0)</f>
        <v>FL6176</v>
      </c>
      <c r="E430" s="490" t="s">
        <v>431</v>
      </c>
      <c r="F430" s="491" t="s">
        <v>59</v>
      </c>
      <c r="G430" s="491" t="s">
        <v>1</v>
      </c>
      <c r="H430" s="498" t="s">
        <v>8</v>
      </c>
      <c r="I430" s="495" t="s">
        <v>169</v>
      </c>
      <c r="J430" s="475"/>
      <c r="K430" s="475"/>
      <c r="L430" s="499">
        <v>3</v>
      </c>
      <c r="M430" s="243" t="str">
        <f>VLOOKUP(I430,'Phan ca HK1-2025'!$B$4:$G$134,6,0)</f>
        <v>13/10/2025</v>
      </c>
      <c r="N430" s="498"/>
      <c r="O430" s="498" t="s">
        <v>1118</v>
      </c>
      <c r="X430"/>
    </row>
    <row r="431" spans="1:56" ht="21" hidden="1" customHeight="1">
      <c r="A431" s="136">
        <v>415</v>
      </c>
      <c r="B431" s="243" t="str">
        <f t="shared" si="6"/>
        <v>20251FL6177K20.1</v>
      </c>
      <c r="C431" s="546" t="s">
        <v>2428</v>
      </c>
      <c r="D431" s="520" t="str">
        <f>VLOOKUP(E431,KHĐT_HKI_K20!$G$5:$AC$927,23,0)</f>
        <v>FL6177</v>
      </c>
      <c r="E431" s="490" t="s">
        <v>174</v>
      </c>
      <c r="F431" s="491" t="s">
        <v>60</v>
      </c>
      <c r="G431" s="491" t="s">
        <v>3</v>
      </c>
      <c r="H431" s="243" t="str">
        <f>VLOOKUP(I431,'Phan ca HK1-2025'!$B$4:$I$134,8,0)</f>
        <v>A12-102</v>
      </c>
      <c r="I431" s="495" t="s">
        <v>169</v>
      </c>
      <c r="J431" s="475"/>
      <c r="K431" s="475"/>
      <c r="L431" s="499">
        <v>1</v>
      </c>
      <c r="M431" s="243" t="str">
        <f>VLOOKUP(I431,'Phan ca HK1-2025'!$B$4:$G$134,6,0)</f>
        <v>13/10/2025</v>
      </c>
      <c r="N431" s="498"/>
      <c r="O431" s="498" t="s">
        <v>1116</v>
      </c>
    </row>
    <row r="432" spans="1:56" ht="21" hidden="1" customHeight="1">
      <c r="A432" s="136">
        <v>416</v>
      </c>
      <c r="B432" s="243" t="str">
        <f t="shared" si="6"/>
        <v>20251FL6177K20.2</v>
      </c>
      <c r="C432" s="546" t="s">
        <v>2431</v>
      </c>
      <c r="D432" s="520" t="str">
        <f>VLOOKUP(E432,KHĐT_HKI_K20!$G$5:$AC$927,23,0)</f>
        <v>FL6177</v>
      </c>
      <c r="E432" s="490" t="s">
        <v>174</v>
      </c>
      <c r="F432" s="491" t="s">
        <v>60</v>
      </c>
      <c r="G432" s="491" t="s">
        <v>4</v>
      </c>
      <c r="H432" s="243" t="str">
        <f>VLOOKUP(I432,'Phan ca HK1-2025'!$B$4:$I$134,8,0)</f>
        <v>A12-102</v>
      </c>
      <c r="I432" s="495" t="s">
        <v>169</v>
      </c>
      <c r="J432" s="475"/>
      <c r="K432" s="475"/>
      <c r="L432" s="499">
        <v>2</v>
      </c>
      <c r="M432" s="243" t="str">
        <f>VLOOKUP(I432,'Phan ca HK1-2025'!$B$4:$G$134,6,0)</f>
        <v>13/10/2025</v>
      </c>
      <c r="N432" s="498"/>
      <c r="O432" s="498" t="s">
        <v>1117</v>
      </c>
    </row>
    <row r="433" spans="1:15" ht="21" hidden="1" customHeight="1">
      <c r="A433" s="136">
        <v>417</v>
      </c>
      <c r="B433" s="243" t="str">
        <f t="shared" si="6"/>
        <v>20251FL6177K20.3</v>
      </c>
      <c r="C433" s="546" t="s">
        <v>2434</v>
      </c>
      <c r="D433" s="520" t="str">
        <f>VLOOKUP(E433,KHĐT_HKI_K20!$G$5:$AC$927,23,0)</f>
        <v>FL6177</v>
      </c>
      <c r="E433" s="490" t="s">
        <v>174</v>
      </c>
      <c r="F433" s="494" t="s">
        <v>465</v>
      </c>
      <c r="G433" s="491" t="s">
        <v>3</v>
      </c>
      <c r="H433" s="498" t="s">
        <v>390</v>
      </c>
      <c r="I433" s="495" t="s">
        <v>169</v>
      </c>
      <c r="J433" s="475"/>
      <c r="K433" s="475"/>
      <c r="L433" s="499">
        <v>3</v>
      </c>
      <c r="M433" s="243" t="str">
        <f>VLOOKUP(I433,'Phan ca HK1-2025'!$B$4:$G$134,6,0)</f>
        <v>13/10/2025</v>
      </c>
      <c r="N433" s="498"/>
      <c r="O433" s="498" t="s">
        <v>1118</v>
      </c>
    </row>
    <row r="434" spans="1:15" ht="21" hidden="1" customHeight="1">
      <c r="A434" s="136">
        <v>418</v>
      </c>
      <c r="B434" s="243" t="str">
        <f t="shared" si="6"/>
        <v>20251FL6226K20.1</v>
      </c>
      <c r="C434" s="546" t="s">
        <v>2437</v>
      </c>
      <c r="D434" s="520" t="str">
        <f>VLOOKUP(E434,KHĐT_HKI_K20!$G$5:$AC$927,23,0)</f>
        <v>FL6226</v>
      </c>
      <c r="E434" s="490" t="s">
        <v>1104</v>
      </c>
      <c r="F434" s="491" t="s">
        <v>58</v>
      </c>
      <c r="G434" s="491" t="s">
        <v>0</v>
      </c>
      <c r="H434" s="498" t="s">
        <v>8</v>
      </c>
      <c r="I434" s="495" t="s">
        <v>178</v>
      </c>
      <c r="J434" s="475"/>
      <c r="K434" s="475"/>
      <c r="L434" s="499">
        <v>1</v>
      </c>
      <c r="M434" s="243" t="str">
        <f>VLOOKUP(I434,'Phan ca HK1-2025'!$B$4:$G$134,6,0)</f>
        <v>13/10/2025</v>
      </c>
      <c r="N434" s="498"/>
      <c r="O434" s="498" t="s">
        <v>1119</v>
      </c>
    </row>
    <row r="435" spans="1:15" ht="21" hidden="1" customHeight="1">
      <c r="A435" s="136">
        <v>419</v>
      </c>
      <c r="B435" s="243" t="str">
        <f t="shared" si="6"/>
        <v>20251FL6226K20.2</v>
      </c>
      <c r="C435" s="546" t="s">
        <v>2440</v>
      </c>
      <c r="D435" s="520" t="str">
        <f>VLOOKUP(E435,KHĐT_HKI_K20!$G$5:$AC$927,23,0)</f>
        <v>FL6226</v>
      </c>
      <c r="E435" s="490" t="s">
        <v>1104</v>
      </c>
      <c r="F435" s="491" t="s">
        <v>1103</v>
      </c>
      <c r="G435" s="491" t="s">
        <v>1</v>
      </c>
      <c r="H435" s="498" t="s">
        <v>8</v>
      </c>
      <c r="I435" s="495" t="s">
        <v>178</v>
      </c>
      <c r="J435" s="475"/>
      <c r="K435" s="475"/>
      <c r="L435" s="499">
        <v>2</v>
      </c>
      <c r="M435" s="243" t="str">
        <f>VLOOKUP(I435,'Phan ca HK1-2025'!$B$4:$G$134,6,0)</f>
        <v>13/10/2025</v>
      </c>
      <c r="N435" s="498"/>
      <c r="O435" s="498" t="s">
        <v>1121</v>
      </c>
    </row>
    <row r="436" spans="1:15" ht="21" hidden="1" customHeight="1">
      <c r="A436" s="136">
        <v>420</v>
      </c>
      <c r="B436" s="243" t="str">
        <f t="shared" si="6"/>
        <v>20251FL6226K20.3</v>
      </c>
      <c r="C436" s="546" t="s">
        <v>2443</v>
      </c>
      <c r="D436" s="520" t="str">
        <f>VLOOKUP(E436,KHĐT_HKI_K20!$G$5:$AC$927,23,0)</f>
        <v>FL6226</v>
      </c>
      <c r="E436" s="490" t="s">
        <v>1104</v>
      </c>
      <c r="F436" s="491" t="s">
        <v>58</v>
      </c>
      <c r="G436" s="491" t="s">
        <v>0</v>
      </c>
      <c r="H436" s="498" t="s">
        <v>8</v>
      </c>
      <c r="I436" s="495" t="s">
        <v>178</v>
      </c>
      <c r="J436" s="475"/>
      <c r="K436" s="475"/>
      <c r="L436" s="499">
        <v>3</v>
      </c>
      <c r="M436" s="243" t="str">
        <f>VLOOKUP(I436,'Phan ca HK1-2025'!$B$4:$G$134,6,0)</f>
        <v>13/10/2025</v>
      </c>
      <c r="N436" s="498"/>
      <c r="O436" s="498" t="s">
        <v>1120</v>
      </c>
    </row>
    <row r="437" spans="1:15" ht="21" hidden="1" customHeight="1">
      <c r="A437" s="136">
        <v>421</v>
      </c>
      <c r="B437" s="243" t="str">
        <f t="shared" si="6"/>
        <v>20251FL6227K20.1</v>
      </c>
      <c r="C437" s="546" t="s">
        <v>2446</v>
      </c>
      <c r="D437" s="520" t="str">
        <f>VLOOKUP(E437,KHĐT_HKI_K20!$G$5:$AC$927,23,0)</f>
        <v>FL6227</v>
      </c>
      <c r="E437" s="490" t="s">
        <v>1106</v>
      </c>
      <c r="F437" s="491" t="s">
        <v>58</v>
      </c>
      <c r="G437" s="491" t="s">
        <v>1</v>
      </c>
      <c r="H437" s="498" t="s">
        <v>390</v>
      </c>
      <c r="I437" s="495" t="s">
        <v>178</v>
      </c>
      <c r="J437" s="475"/>
      <c r="K437" s="475"/>
      <c r="L437" s="499">
        <v>1</v>
      </c>
      <c r="M437" s="243" t="str">
        <f>VLOOKUP(I437,'Phan ca HK1-2025'!$B$4:$G$134,6,0)</f>
        <v>13/10/2025</v>
      </c>
      <c r="N437" s="498"/>
      <c r="O437" s="498" t="s">
        <v>1119</v>
      </c>
    </row>
    <row r="438" spans="1:15" ht="21" hidden="1" customHeight="1">
      <c r="A438" s="136">
        <v>422</v>
      </c>
      <c r="B438" s="243" t="str">
        <f t="shared" si="6"/>
        <v>20251FL6227K20.2</v>
      </c>
      <c r="C438" s="546" t="s">
        <v>2449</v>
      </c>
      <c r="D438" s="520" t="str">
        <f>VLOOKUP(E438,KHĐT_HKI_K20!$G$5:$AC$927,23,0)</f>
        <v>FL6227</v>
      </c>
      <c r="E438" s="490" t="s">
        <v>1106</v>
      </c>
      <c r="F438" s="494" t="s">
        <v>465</v>
      </c>
      <c r="G438" s="491" t="s">
        <v>2</v>
      </c>
      <c r="H438" s="243" t="str">
        <f>VLOOKUP(I438,'Phan ca HK1-2025'!$B$4:$I$134,8,0)</f>
        <v>A12-102</v>
      </c>
      <c r="I438" s="495" t="s">
        <v>178</v>
      </c>
      <c r="J438" s="475"/>
      <c r="K438" s="475"/>
      <c r="L438" s="499">
        <v>2</v>
      </c>
      <c r="M438" s="243" t="str">
        <f>VLOOKUP(I438,'Phan ca HK1-2025'!$B$4:$G$134,6,0)</f>
        <v>13/10/2025</v>
      </c>
      <c r="N438" s="498"/>
      <c r="O438" s="498" t="s">
        <v>1121</v>
      </c>
    </row>
    <row r="439" spans="1:15" ht="21" hidden="1" customHeight="1">
      <c r="A439" s="136">
        <v>423</v>
      </c>
      <c r="B439" s="243" t="str">
        <f t="shared" si="6"/>
        <v>20251FL6227K20.3</v>
      </c>
      <c r="C439" s="546" t="s">
        <v>2452</v>
      </c>
      <c r="D439" s="520" t="str">
        <f>VLOOKUP(E439,KHĐT_HKI_K20!$G$5:$AC$927,23,0)</f>
        <v>FL6227</v>
      </c>
      <c r="E439" s="490" t="s">
        <v>1106</v>
      </c>
      <c r="F439" s="491" t="s">
        <v>64</v>
      </c>
      <c r="G439" s="491" t="s">
        <v>0</v>
      </c>
      <c r="H439" s="498" t="s">
        <v>8</v>
      </c>
      <c r="I439" s="495" t="s">
        <v>178</v>
      </c>
      <c r="J439" s="475"/>
      <c r="K439" s="475"/>
      <c r="L439" s="499">
        <v>3</v>
      </c>
      <c r="M439" s="243" t="str">
        <f>VLOOKUP(I439,'Phan ca HK1-2025'!$B$4:$G$134,6,0)</f>
        <v>13/10/2025</v>
      </c>
      <c r="N439" s="498"/>
      <c r="O439" s="498" t="s">
        <v>1120</v>
      </c>
    </row>
    <row r="440" spans="1:15" ht="21" hidden="1" customHeight="1">
      <c r="A440" s="136">
        <v>424</v>
      </c>
      <c r="B440" s="243" t="str">
        <f t="shared" si="6"/>
        <v>20251FL6228K20.1</v>
      </c>
      <c r="C440" s="546" t="s">
        <v>2455</v>
      </c>
      <c r="D440" s="520" t="str">
        <f>VLOOKUP(E440,KHĐT_HKI_K20!$G$5:$AC$927,23,0)</f>
        <v>FL6228</v>
      </c>
      <c r="E440" s="490" t="s">
        <v>1108</v>
      </c>
      <c r="F440" s="494" t="s">
        <v>465</v>
      </c>
      <c r="G440" s="491" t="s">
        <v>1</v>
      </c>
      <c r="H440" s="243" t="str">
        <f>VLOOKUP(I440,'Phan ca HK1-2025'!$B$4:$I$134,8,0)</f>
        <v>A12-102</v>
      </c>
      <c r="I440" s="495" t="s">
        <v>178</v>
      </c>
      <c r="J440" s="475"/>
      <c r="K440" s="475"/>
      <c r="L440" s="499">
        <v>1</v>
      </c>
      <c r="M440" s="243" t="str">
        <f>VLOOKUP(I440,'Phan ca HK1-2025'!$B$4:$G$134,6,0)</f>
        <v>13/10/2025</v>
      </c>
      <c r="N440" s="498"/>
      <c r="O440" s="498" t="s">
        <v>1119</v>
      </c>
    </row>
    <row r="441" spans="1:15" ht="21" hidden="1" customHeight="1">
      <c r="A441" s="136">
        <v>425</v>
      </c>
      <c r="B441" s="243" t="str">
        <f t="shared" si="6"/>
        <v>20251FL6228K20.2</v>
      </c>
      <c r="C441" s="546" t="s">
        <v>2458</v>
      </c>
      <c r="D441" s="520" t="str">
        <f>VLOOKUP(E441,KHĐT_HKI_K20!$G$5:$AC$927,23,0)</f>
        <v>FL6228</v>
      </c>
      <c r="E441" s="490" t="s">
        <v>1108</v>
      </c>
      <c r="F441" s="491" t="s">
        <v>64</v>
      </c>
      <c r="G441" s="491" t="s">
        <v>3</v>
      </c>
      <c r="H441" s="243" t="str">
        <f>VLOOKUP(I441,'Phan ca HK1-2025'!$B$4:$I$134,8,0)</f>
        <v>A12-102</v>
      </c>
      <c r="I441" s="495" t="s">
        <v>178</v>
      </c>
      <c r="J441" s="475"/>
      <c r="K441" s="475"/>
      <c r="L441" s="499">
        <v>2</v>
      </c>
      <c r="M441" s="243" t="str">
        <f>VLOOKUP(I441,'Phan ca HK1-2025'!$B$4:$G$134,6,0)</f>
        <v>13/10/2025</v>
      </c>
      <c r="N441" s="498"/>
      <c r="O441" s="498" t="s">
        <v>1121</v>
      </c>
    </row>
    <row r="442" spans="1:15" ht="21" hidden="1" customHeight="1">
      <c r="A442" s="136">
        <v>426</v>
      </c>
      <c r="B442" s="243" t="str">
        <f t="shared" si="6"/>
        <v>20251FL6228K20.3</v>
      </c>
      <c r="C442" s="546" t="s">
        <v>2461</v>
      </c>
      <c r="D442" s="520" t="str">
        <f>VLOOKUP(E442,KHĐT_HKI_K20!$G$5:$AC$927,23,0)</f>
        <v>FL6228</v>
      </c>
      <c r="E442" s="490" t="s">
        <v>1108</v>
      </c>
      <c r="F442" s="491" t="s">
        <v>64</v>
      </c>
      <c r="G442" s="491" t="s">
        <v>1</v>
      </c>
      <c r="H442" s="498" t="s">
        <v>8</v>
      </c>
      <c r="I442" s="495" t="s">
        <v>178</v>
      </c>
      <c r="J442" s="475"/>
      <c r="K442" s="475"/>
      <c r="L442" s="499">
        <v>3</v>
      </c>
      <c r="M442" s="243" t="str">
        <f>VLOOKUP(I442,'Phan ca HK1-2025'!$B$4:$G$134,6,0)</f>
        <v>13/10/2025</v>
      </c>
      <c r="N442" s="498"/>
      <c r="O442" s="498" t="s">
        <v>1120</v>
      </c>
    </row>
    <row r="443" spans="1:15" ht="21" hidden="1" customHeight="1">
      <c r="A443" s="136">
        <v>427</v>
      </c>
      <c r="B443" s="243" t="str">
        <f t="shared" si="6"/>
        <v>20251FL6229K20.1</v>
      </c>
      <c r="C443" s="546" t="s">
        <v>2464</v>
      </c>
      <c r="D443" s="520" t="str">
        <f>VLOOKUP(E443,KHĐT_HKI_K20!$G$5:$AC$927,23,0)</f>
        <v>FL6229</v>
      </c>
      <c r="E443" s="490" t="s">
        <v>1107</v>
      </c>
      <c r="F443" s="491" t="s">
        <v>58</v>
      </c>
      <c r="G443" s="491" t="s">
        <v>3</v>
      </c>
      <c r="H443" s="498" t="s">
        <v>8</v>
      </c>
      <c r="I443" s="495" t="s">
        <v>178</v>
      </c>
      <c r="J443" s="475"/>
      <c r="K443" s="475"/>
      <c r="L443" s="499">
        <v>1</v>
      </c>
      <c r="M443" s="243" t="str">
        <f>VLOOKUP(I443,'Phan ca HK1-2025'!$B$4:$G$134,6,0)</f>
        <v>13/10/2025</v>
      </c>
      <c r="N443" s="498"/>
      <c r="O443" s="498" t="s">
        <v>1119</v>
      </c>
    </row>
    <row r="444" spans="1:15" ht="21" hidden="1" customHeight="1">
      <c r="A444" s="136">
        <v>428</v>
      </c>
      <c r="B444" s="243" t="str">
        <f t="shared" si="6"/>
        <v>20251FL6229K20.2</v>
      </c>
      <c r="C444" s="546" t="s">
        <v>2467</v>
      </c>
      <c r="D444" s="520" t="str">
        <f>VLOOKUP(E444,KHĐT_HKI_K20!$G$5:$AC$927,23,0)</f>
        <v>FL6229</v>
      </c>
      <c r="E444" s="490" t="s">
        <v>1107</v>
      </c>
      <c r="F444" s="491" t="s">
        <v>58</v>
      </c>
      <c r="G444" s="491" t="s">
        <v>3</v>
      </c>
      <c r="H444" s="498" t="s">
        <v>8</v>
      </c>
      <c r="I444" s="495" t="s">
        <v>178</v>
      </c>
      <c r="J444" s="475"/>
      <c r="K444" s="475"/>
      <c r="L444" s="499">
        <v>2</v>
      </c>
      <c r="M444" s="243" t="str">
        <f>VLOOKUP(I444,'Phan ca HK1-2025'!$B$4:$G$134,6,0)</f>
        <v>13/10/2025</v>
      </c>
      <c r="N444" s="498"/>
      <c r="O444" s="498" t="s">
        <v>1121</v>
      </c>
    </row>
    <row r="445" spans="1:15" ht="21" hidden="1" customHeight="1">
      <c r="A445" s="136">
        <v>429</v>
      </c>
      <c r="B445" s="243" t="str">
        <f t="shared" si="6"/>
        <v>20251FL6229K20.3</v>
      </c>
      <c r="C445" s="546" t="s">
        <v>2470</v>
      </c>
      <c r="D445" s="520" t="str">
        <f>VLOOKUP(E445,KHĐT_HKI_K20!$G$5:$AC$927,23,0)</f>
        <v>FL6229</v>
      </c>
      <c r="E445" s="490" t="s">
        <v>1107</v>
      </c>
      <c r="F445" s="491" t="s">
        <v>1103</v>
      </c>
      <c r="G445" s="491" t="s">
        <v>3</v>
      </c>
      <c r="H445" s="498" t="s">
        <v>8</v>
      </c>
      <c r="I445" s="495" t="s">
        <v>178</v>
      </c>
      <c r="J445" s="475"/>
      <c r="K445" s="475"/>
      <c r="L445" s="499">
        <v>3</v>
      </c>
      <c r="M445" s="243" t="str">
        <f>VLOOKUP(I445,'Phan ca HK1-2025'!$B$4:$G$134,6,0)</f>
        <v>13/10/2025</v>
      </c>
      <c r="N445" s="498"/>
      <c r="O445" s="498" t="s">
        <v>1120</v>
      </c>
    </row>
    <row r="446" spans="1:15" ht="21" hidden="1" customHeight="1">
      <c r="A446" s="136">
        <v>430</v>
      </c>
      <c r="B446" s="243" t="str">
        <f t="shared" si="6"/>
        <v>20251FL6230K20.1</v>
      </c>
      <c r="C446" s="546" t="s">
        <v>2473</v>
      </c>
      <c r="D446" s="520" t="str">
        <f>VLOOKUP(E446,KHĐT_HKI_K20!$G$5:$AC$927,23,0)</f>
        <v>FL6230</v>
      </c>
      <c r="E446" s="490" t="s">
        <v>185</v>
      </c>
      <c r="F446" s="491" t="s">
        <v>58</v>
      </c>
      <c r="G446" s="491" t="s">
        <v>4</v>
      </c>
      <c r="H446" s="498" t="s">
        <v>8</v>
      </c>
      <c r="I446" s="495" t="s">
        <v>178</v>
      </c>
      <c r="J446" s="475"/>
      <c r="K446" s="475"/>
      <c r="L446" s="499">
        <v>1</v>
      </c>
      <c r="M446" s="243" t="str">
        <f>VLOOKUP(I446,'Phan ca HK1-2025'!$B$4:$G$134,6,0)</f>
        <v>13/10/2025</v>
      </c>
      <c r="N446" s="498"/>
      <c r="O446" s="498" t="s">
        <v>1119</v>
      </c>
    </row>
    <row r="447" spans="1:15" ht="21" hidden="1" customHeight="1">
      <c r="A447" s="136">
        <v>431</v>
      </c>
      <c r="B447" s="243" t="str">
        <f t="shared" si="6"/>
        <v>20251FL6230K20.2</v>
      </c>
      <c r="C447" s="546" t="s">
        <v>2476</v>
      </c>
      <c r="D447" s="520" t="str">
        <f>VLOOKUP(E447,KHĐT_HKI_K20!$G$5:$AC$927,23,0)</f>
        <v>FL6230</v>
      </c>
      <c r="E447" s="490" t="s">
        <v>185</v>
      </c>
      <c r="F447" s="491" t="s">
        <v>1103</v>
      </c>
      <c r="G447" s="491" t="s">
        <v>4</v>
      </c>
      <c r="H447" s="498" t="s">
        <v>8</v>
      </c>
      <c r="I447" s="495" t="s">
        <v>178</v>
      </c>
      <c r="J447" s="475"/>
      <c r="K447" s="475"/>
      <c r="L447" s="499">
        <v>2</v>
      </c>
      <c r="M447" s="243" t="str">
        <f>VLOOKUP(I447,'Phan ca HK1-2025'!$B$4:$G$134,6,0)</f>
        <v>13/10/2025</v>
      </c>
      <c r="N447" s="498"/>
      <c r="O447" s="498" t="s">
        <v>1121</v>
      </c>
    </row>
    <row r="448" spans="1:15" ht="21" hidden="1" customHeight="1">
      <c r="A448" s="136">
        <v>432</v>
      </c>
      <c r="B448" s="243" t="str">
        <f t="shared" si="6"/>
        <v>20251FL6230K20.3</v>
      </c>
      <c r="C448" s="546" t="s">
        <v>2479</v>
      </c>
      <c r="D448" s="520" t="str">
        <f>VLOOKUP(E448,KHĐT_HKI_K20!$G$5:$AC$927,23,0)</f>
        <v>FL6230</v>
      </c>
      <c r="E448" s="490" t="s">
        <v>185</v>
      </c>
      <c r="F448" s="494" t="s">
        <v>465</v>
      </c>
      <c r="G448" s="491" t="s">
        <v>5</v>
      </c>
      <c r="H448" s="243" t="str">
        <f>VLOOKUP(I448,'Phan ca HK1-2025'!$B$4:$I$134,8,0)</f>
        <v>A12-102</v>
      </c>
      <c r="I448" s="495" t="s">
        <v>178</v>
      </c>
      <c r="J448" s="475"/>
      <c r="K448" s="475"/>
      <c r="L448" s="499">
        <v>3</v>
      </c>
      <c r="M448" s="243" t="str">
        <f>VLOOKUP(I448,'Phan ca HK1-2025'!$B$4:$G$134,6,0)</f>
        <v>13/10/2025</v>
      </c>
      <c r="N448" s="498"/>
      <c r="O448" s="498" t="s">
        <v>1120</v>
      </c>
    </row>
    <row r="449" spans="1:24" ht="21" hidden="1" customHeight="1">
      <c r="A449" s="136">
        <v>433</v>
      </c>
      <c r="B449" s="243" t="str">
        <f t="shared" si="6"/>
        <v>20251FL6363K20.1</v>
      </c>
      <c r="C449" s="546" t="s">
        <v>2482</v>
      </c>
      <c r="D449" s="520" t="str">
        <f>VLOOKUP(E449,KHĐT_HKI_K20!$G$5:$AC$927,23,0)</f>
        <v>FL6363</v>
      </c>
      <c r="E449" s="490" t="s">
        <v>388</v>
      </c>
      <c r="F449" s="491" t="s">
        <v>64</v>
      </c>
      <c r="G449" s="491" t="s">
        <v>4</v>
      </c>
      <c r="H449" s="243" t="str">
        <f>VLOOKUP(I449,'Phan ca HK1-2025'!$B$4:$I$134,8,0)</f>
        <v>A7-306</v>
      </c>
      <c r="I449" s="495" t="s">
        <v>24</v>
      </c>
      <c r="J449" s="475"/>
      <c r="K449" s="475"/>
      <c r="L449" s="499">
        <v>1</v>
      </c>
      <c r="M449" s="243" t="str">
        <f>VLOOKUP(I449,'Phan ca HK1-2025'!$B$4:$G$134,6,0)</f>
        <v>13/10/2025</v>
      </c>
      <c r="N449" s="498"/>
      <c r="O449" s="498" t="s">
        <v>1109</v>
      </c>
    </row>
    <row r="450" spans="1:24" ht="21" hidden="1" customHeight="1">
      <c r="A450" s="136">
        <v>434</v>
      </c>
      <c r="B450" s="243" t="str">
        <f t="shared" si="6"/>
        <v>20251FL6363K20.2</v>
      </c>
      <c r="C450" s="546" t="s">
        <v>2485</v>
      </c>
      <c r="D450" s="520" t="str">
        <f>VLOOKUP(E450,KHĐT_HKI_K20!$G$5:$AC$927,23,0)</f>
        <v>FL6363</v>
      </c>
      <c r="E450" s="490" t="s">
        <v>388</v>
      </c>
      <c r="F450" s="491" t="s">
        <v>59</v>
      </c>
      <c r="G450" s="491" t="s">
        <v>4</v>
      </c>
      <c r="H450" s="243" t="str">
        <f>VLOOKUP(I450,'Phan ca HK1-2025'!$B$4:$I$134,8,0)</f>
        <v>A7-306</v>
      </c>
      <c r="I450" s="495" t="s">
        <v>24</v>
      </c>
      <c r="J450" s="475"/>
      <c r="K450" s="475"/>
      <c r="L450" s="499">
        <v>2</v>
      </c>
      <c r="M450" s="243" t="str">
        <f>VLOOKUP(I450,'Phan ca HK1-2025'!$B$4:$G$134,6,0)</f>
        <v>13/10/2025</v>
      </c>
      <c r="N450" s="498"/>
      <c r="O450" s="498" t="s">
        <v>1110</v>
      </c>
    </row>
    <row r="451" spans="1:24" ht="21" hidden="1" customHeight="1">
      <c r="A451" s="136">
        <v>435</v>
      </c>
      <c r="B451" s="243" t="str">
        <f t="shared" si="6"/>
        <v>20251FL6363K20.3</v>
      </c>
      <c r="C451" s="546" t="s">
        <v>2488</v>
      </c>
      <c r="D451" s="520" t="str">
        <f>VLOOKUP(E451,KHĐT_HKI_K20!$G$5:$AC$927,23,0)</f>
        <v>FL6363</v>
      </c>
      <c r="E451" s="490" t="s">
        <v>388</v>
      </c>
      <c r="F451" s="494" t="s">
        <v>465</v>
      </c>
      <c r="G451" s="491" t="s">
        <v>4</v>
      </c>
      <c r="H451" s="243" t="str">
        <f>VLOOKUP(I451,'Phan ca HK1-2025'!$B$4:$I$134,8,0)</f>
        <v>A7-306</v>
      </c>
      <c r="I451" s="495" t="s">
        <v>25</v>
      </c>
      <c r="J451" s="475"/>
      <c r="K451" s="475"/>
      <c r="L451" s="499">
        <v>3</v>
      </c>
      <c r="M451" s="243" t="str">
        <f>VLOOKUP(I451,'Phan ca HK1-2025'!$B$4:$G$134,6,0)</f>
        <v>13/10/2025</v>
      </c>
      <c r="N451" s="498"/>
      <c r="O451" s="498" t="s">
        <v>1111</v>
      </c>
    </row>
    <row r="452" spans="1:24" ht="21" hidden="1" customHeight="1">
      <c r="A452" s="136">
        <v>436</v>
      </c>
      <c r="B452" s="243" t="str">
        <f t="shared" si="6"/>
        <v>20251FL6363K20.4</v>
      </c>
      <c r="C452" s="546" t="s">
        <v>2491</v>
      </c>
      <c r="D452" s="520" t="str">
        <f>VLOOKUP(E452,KHĐT_HKI_K20!$G$5:$AC$927,23,0)</f>
        <v>FL6363</v>
      </c>
      <c r="E452" s="490" t="s">
        <v>388</v>
      </c>
      <c r="F452" s="491" t="s">
        <v>60</v>
      </c>
      <c r="G452" s="491" t="s">
        <v>4</v>
      </c>
      <c r="H452" s="498" t="s">
        <v>8</v>
      </c>
      <c r="I452" s="495" t="s">
        <v>25</v>
      </c>
      <c r="J452" s="475"/>
      <c r="K452" s="475"/>
      <c r="L452" s="499">
        <v>4</v>
      </c>
      <c r="M452" s="243" t="str">
        <f>VLOOKUP(I452,'Phan ca HK1-2025'!$B$4:$G$134,6,0)</f>
        <v>13/10/2025</v>
      </c>
      <c r="N452" s="498"/>
      <c r="O452" s="498" t="s">
        <v>1112</v>
      </c>
    </row>
    <row r="453" spans="1:24" ht="21" hidden="1" customHeight="1">
      <c r="A453" s="136">
        <v>437</v>
      </c>
      <c r="B453" s="243" t="str">
        <f t="shared" si="6"/>
        <v>20251FL6363K20.5</v>
      </c>
      <c r="C453" s="546" t="s">
        <v>2494</v>
      </c>
      <c r="D453" s="520" t="str">
        <f>VLOOKUP(E453,KHĐT_HKI_K20!$G$5:$AC$927,23,0)</f>
        <v>FL6363</v>
      </c>
      <c r="E453" s="490" t="s">
        <v>388</v>
      </c>
      <c r="F453" s="491" t="s">
        <v>792</v>
      </c>
      <c r="G453" s="491" t="s">
        <v>4</v>
      </c>
      <c r="H453" s="243" t="str">
        <f>VLOOKUP(I453,'Phan ca HK1-2025'!$B$4:$I$134,8,0)</f>
        <v>A7-306</v>
      </c>
      <c r="I453" s="495" t="s">
        <v>25</v>
      </c>
      <c r="J453" s="475"/>
      <c r="K453" s="475"/>
      <c r="L453" s="499">
        <v>5</v>
      </c>
      <c r="M453" s="243" t="str">
        <f>VLOOKUP(I453,'Phan ca HK1-2025'!$B$4:$G$134,6,0)</f>
        <v>13/10/2025</v>
      </c>
      <c r="N453" s="498"/>
      <c r="O453" s="498" t="s">
        <v>1113</v>
      </c>
    </row>
    <row r="454" spans="1:24" ht="21" hidden="1" customHeight="1">
      <c r="A454" s="136">
        <v>438</v>
      </c>
      <c r="B454" s="243" t="str">
        <f t="shared" si="6"/>
        <v>20251FL6363K20.6</v>
      </c>
      <c r="C454" s="546" t="s">
        <v>2497</v>
      </c>
      <c r="D454" s="520" t="str">
        <f>VLOOKUP(E454,KHĐT_HKI_K20!$G$5:$AC$927,23,0)</f>
        <v>FL6363</v>
      </c>
      <c r="E454" s="490" t="s">
        <v>388</v>
      </c>
      <c r="F454" s="491" t="s">
        <v>58</v>
      </c>
      <c r="G454" s="491" t="s">
        <v>4</v>
      </c>
      <c r="H454" s="243" t="str">
        <f>VLOOKUP(I454,'Phan ca HK1-2025'!$B$4:$I$134,8,0)</f>
        <v>A12-102</v>
      </c>
      <c r="I454" s="495" t="s">
        <v>57</v>
      </c>
      <c r="J454" s="475"/>
      <c r="K454" s="475"/>
      <c r="L454" s="499">
        <v>6</v>
      </c>
      <c r="M454" s="243" t="str">
        <f>VLOOKUP(I454,'Phan ca HK1-2025'!$B$4:$G$134,6,0)</f>
        <v>13/10/2025</v>
      </c>
      <c r="N454" s="498"/>
      <c r="O454" s="498" t="s">
        <v>1114</v>
      </c>
    </row>
    <row r="455" spans="1:24" ht="21" hidden="1" customHeight="1">
      <c r="A455" s="136">
        <v>439</v>
      </c>
      <c r="B455" s="243" t="str">
        <f t="shared" si="6"/>
        <v>20251FL6363K20.7</v>
      </c>
      <c r="C455" s="546" t="s">
        <v>2500</v>
      </c>
      <c r="D455" s="520" t="str">
        <f>VLOOKUP(E455,KHĐT_HKI_K20!$G$5:$AC$927,23,0)</f>
        <v>FL6363</v>
      </c>
      <c r="E455" s="490" t="s">
        <v>388</v>
      </c>
      <c r="F455" s="491" t="s">
        <v>1103</v>
      </c>
      <c r="G455" s="491" t="s">
        <v>4</v>
      </c>
      <c r="H455" s="243" t="str">
        <f>VLOOKUP(I455,'Phan ca HK1-2025'!$B$4:$I$134,8,0)</f>
        <v>A12-102</v>
      </c>
      <c r="I455" s="495" t="s">
        <v>57</v>
      </c>
      <c r="J455" s="475"/>
      <c r="K455" s="475"/>
      <c r="L455" s="499">
        <v>7</v>
      </c>
      <c r="M455" s="243" t="str">
        <f>VLOOKUP(I455,'Phan ca HK1-2025'!$B$4:$G$134,6,0)</f>
        <v>13/10/2025</v>
      </c>
      <c r="N455" s="498"/>
      <c r="O455" s="498" t="s">
        <v>1115</v>
      </c>
    </row>
    <row r="456" spans="1:24" ht="21" hidden="1" customHeight="1">
      <c r="A456" s="136">
        <v>440</v>
      </c>
      <c r="B456" s="243" t="str">
        <f t="shared" si="6"/>
        <v>20251FL6363K20.8</v>
      </c>
      <c r="C456" s="546" t="s">
        <v>2503</v>
      </c>
      <c r="D456" s="520" t="str">
        <f>VLOOKUP(E456,KHĐT_HKI_K20!$G$5:$AC$927,23,0)</f>
        <v>FL6363</v>
      </c>
      <c r="E456" s="490" t="s">
        <v>388</v>
      </c>
      <c r="F456" s="491" t="s">
        <v>792</v>
      </c>
      <c r="G456" s="491" t="s">
        <v>0</v>
      </c>
      <c r="H456" s="243" t="str">
        <f>VLOOKUP(I456,'Phan ca HK1-2025'!$B$4:$I$134,8,0)</f>
        <v>A12-102</v>
      </c>
      <c r="I456" s="495" t="s">
        <v>169</v>
      </c>
      <c r="J456" s="475"/>
      <c r="K456" s="475"/>
      <c r="L456" s="499">
        <v>8</v>
      </c>
      <c r="M456" s="243" t="str">
        <f>VLOOKUP(I456,'Phan ca HK1-2025'!$B$4:$G$134,6,0)</f>
        <v>13/10/2025</v>
      </c>
      <c r="N456" s="498"/>
      <c r="O456" s="498" t="s">
        <v>1116</v>
      </c>
      <c r="X456"/>
    </row>
    <row r="457" spans="1:24" ht="21" hidden="1" customHeight="1">
      <c r="A457" s="136">
        <v>441</v>
      </c>
      <c r="B457" s="243" t="str">
        <f t="shared" ref="B457:B520" si="7">CONCATENATE(20251,$D457,"K20.",$L457)</f>
        <v>20251FL6363K20.9</v>
      </c>
      <c r="C457" s="546" t="s">
        <v>2505</v>
      </c>
      <c r="D457" s="520" t="str">
        <f>VLOOKUP(E457,KHĐT_HKI_K20!$G$5:$AC$927,23,0)</f>
        <v>FL6363</v>
      </c>
      <c r="E457" s="490" t="s">
        <v>388</v>
      </c>
      <c r="F457" s="491" t="s">
        <v>59</v>
      </c>
      <c r="G457" s="491" t="s">
        <v>0</v>
      </c>
      <c r="H457" s="498" t="s">
        <v>390</v>
      </c>
      <c r="I457" s="495" t="s">
        <v>169</v>
      </c>
      <c r="J457" s="475"/>
      <c r="K457" s="475"/>
      <c r="L457" s="499">
        <v>9</v>
      </c>
      <c r="M457" s="243" t="str">
        <f>VLOOKUP(I457,'Phan ca HK1-2025'!$B$4:$G$134,6,0)</f>
        <v>13/10/2025</v>
      </c>
      <c r="N457" s="498"/>
      <c r="O457" s="498" t="s">
        <v>1117</v>
      </c>
      <c r="X457"/>
    </row>
    <row r="458" spans="1:24" ht="21" hidden="1" customHeight="1">
      <c r="A458" s="136">
        <v>441</v>
      </c>
      <c r="B458" s="243" t="str">
        <f t="shared" si="7"/>
        <v>20251FL6363K20.10</v>
      </c>
      <c r="C458" s="546" t="s">
        <v>2507</v>
      </c>
      <c r="D458" s="520" t="str">
        <f>VLOOKUP(E458,KHĐT_HKI_K20!$G$5:$AC$927,23,0)</f>
        <v>FL6363</v>
      </c>
      <c r="E458" s="490" t="s">
        <v>388</v>
      </c>
      <c r="F458" s="491" t="s">
        <v>60</v>
      </c>
      <c r="G458" s="491" t="s">
        <v>0</v>
      </c>
      <c r="H458" s="513" t="s">
        <v>8</v>
      </c>
      <c r="I458" s="495" t="s">
        <v>169</v>
      </c>
      <c r="J458" s="475"/>
      <c r="K458" s="475"/>
      <c r="L458" s="499">
        <v>10</v>
      </c>
      <c r="M458" s="243" t="str">
        <f>VLOOKUP(I458,'Phan ca HK1-2025'!$B$4:$G$134,6,0)</f>
        <v>13/10/2025</v>
      </c>
      <c r="N458" s="498"/>
      <c r="O458" s="498"/>
      <c r="X458"/>
    </row>
    <row r="459" spans="1:24" ht="21" hidden="1" customHeight="1">
      <c r="A459" s="136">
        <v>442</v>
      </c>
      <c r="B459" s="243" t="str">
        <f t="shared" si="7"/>
        <v>20251FL6363K20.11</v>
      </c>
      <c r="C459" s="546" t="s">
        <v>2509</v>
      </c>
      <c r="D459" s="520" t="str">
        <f>VLOOKUP(E459,KHĐT_HKI_K20!$G$5:$AC$927,23,0)</f>
        <v>FL6363</v>
      </c>
      <c r="E459" s="490" t="s">
        <v>388</v>
      </c>
      <c r="F459" s="491" t="s">
        <v>31</v>
      </c>
      <c r="G459" s="491" t="s">
        <v>1</v>
      </c>
      <c r="H459" s="243" t="str">
        <f>VLOOKUP(I459,'Phan ca HK1-2025'!$B$4:$I$134,8,0)</f>
        <v>Khu A</v>
      </c>
      <c r="I459" s="495" t="s">
        <v>398</v>
      </c>
      <c r="J459" s="475"/>
      <c r="K459" s="475"/>
      <c r="L459" s="499">
        <v>11</v>
      </c>
      <c r="M459" s="243" t="str">
        <f>VLOOKUP(I459,'Phan ca HK1-2025'!$B$4:$G$134,6,0)</f>
        <v>13/10/2025</v>
      </c>
      <c r="N459" s="498"/>
      <c r="O459" s="498" t="s">
        <v>1129</v>
      </c>
    </row>
    <row r="460" spans="1:24" ht="21" hidden="1" customHeight="1">
      <c r="A460" s="136">
        <v>443</v>
      </c>
      <c r="B460" s="243" t="str">
        <f t="shared" si="7"/>
        <v>20251FL6363K20.12</v>
      </c>
      <c r="C460" s="546" t="s">
        <v>2511</v>
      </c>
      <c r="D460" s="520" t="str">
        <f>VLOOKUP(E460,KHĐT_HKI_K20!$G$5:$AC$927,23,0)</f>
        <v>FL6363</v>
      </c>
      <c r="E460" s="490" t="s">
        <v>388</v>
      </c>
      <c r="F460" s="491" t="s">
        <v>1103</v>
      </c>
      <c r="G460" s="491" t="s">
        <v>0</v>
      </c>
      <c r="H460" s="498" t="s">
        <v>581</v>
      </c>
      <c r="I460" s="495" t="s">
        <v>178</v>
      </c>
      <c r="J460" s="475"/>
      <c r="K460" s="475"/>
      <c r="L460" s="499">
        <v>12</v>
      </c>
      <c r="M460" s="243" t="str">
        <f>VLOOKUP(I460,'Phan ca HK1-2025'!$B$4:$G$134,6,0)</f>
        <v>13/10/2025</v>
      </c>
      <c r="N460" s="498"/>
      <c r="O460" s="498" t="s">
        <v>1119</v>
      </c>
    </row>
    <row r="461" spans="1:24" ht="21" hidden="1" customHeight="1">
      <c r="A461" s="136">
        <v>444</v>
      </c>
      <c r="B461" s="243" t="str">
        <f t="shared" si="7"/>
        <v>20251FL6363K20.13</v>
      </c>
      <c r="C461" s="546" t="s">
        <v>2513</v>
      </c>
      <c r="D461" s="520" t="str">
        <f>VLOOKUP(E461,KHĐT_HKI_K20!$G$5:$AC$927,23,0)</f>
        <v>FL6363</v>
      </c>
      <c r="E461" s="490" t="s">
        <v>388</v>
      </c>
      <c r="F461" s="491" t="s">
        <v>64</v>
      </c>
      <c r="G461" s="491" t="s">
        <v>0</v>
      </c>
      <c r="H461" s="498" t="s">
        <v>578</v>
      </c>
      <c r="I461" s="495" t="s">
        <v>178</v>
      </c>
      <c r="J461" s="475"/>
      <c r="K461" s="475"/>
      <c r="L461" s="499">
        <v>13</v>
      </c>
      <c r="M461" s="243" t="str">
        <f>VLOOKUP(I461,'Phan ca HK1-2025'!$B$4:$G$134,6,0)</f>
        <v>13/10/2025</v>
      </c>
      <c r="N461" s="498"/>
      <c r="O461" s="498" t="s">
        <v>1121</v>
      </c>
    </row>
    <row r="462" spans="1:24" ht="21" hidden="1" customHeight="1">
      <c r="A462" s="136">
        <v>445</v>
      </c>
      <c r="B462" s="243" t="str">
        <f t="shared" si="7"/>
        <v>20251FL6363K20.14</v>
      </c>
      <c r="C462" s="546" t="s">
        <v>2515</v>
      </c>
      <c r="D462" s="520" t="str">
        <f>VLOOKUP(E462,KHĐT_HKI_K20!$G$5:$AC$927,23,0)</f>
        <v>FL6363</v>
      </c>
      <c r="E462" s="490" t="s">
        <v>388</v>
      </c>
      <c r="F462" s="491" t="s">
        <v>58</v>
      </c>
      <c r="G462" s="491" t="s">
        <v>4</v>
      </c>
      <c r="H462" s="498" t="s">
        <v>8</v>
      </c>
      <c r="I462" s="495" t="s">
        <v>178</v>
      </c>
      <c r="J462" s="475"/>
      <c r="K462" s="475"/>
      <c r="L462" s="499">
        <v>14</v>
      </c>
      <c r="M462" s="243" t="str">
        <f>VLOOKUP(I462,'Phan ca HK1-2025'!$B$4:$G$134,6,0)</f>
        <v>13/10/2025</v>
      </c>
      <c r="N462" s="498"/>
      <c r="O462" s="498" t="s">
        <v>1120</v>
      </c>
    </row>
    <row r="463" spans="1:24" ht="20.25" hidden="1" customHeight="1">
      <c r="A463" s="136">
        <v>446</v>
      </c>
      <c r="B463" s="243" t="str">
        <f t="shared" si="7"/>
        <v>20251FL6363K20.15</v>
      </c>
      <c r="C463" s="546" t="s">
        <v>2518</v>
      </c>
      <c r="D463" s="520" t="str">
        <f>VLOOKUP(E463,KHĐT_HKI_K20!$G$5:$AC$927,23,0)</f>
        <v>FL6363</v>
      </c>
      <c r="E463" s="490" t="s">
        <v>388</v>
      </c>
      <c r="F463" s="491" t="s">
        <v>59</v>
      </c>
      <c r="G463" s="491" t="s">
        <v>5</v>
      </c>
      <c r="H463" s="243" t="str">
        <f>VLOOKUP(I463,'Phan ca HK1-2025'!$B$4:$I$134,8,0)</f>
        <v>A7-625</v>
      </c>
      <c r="I463" s="495" t="s">
        <v>97</v>
      </c>
      <c r="J463" s="475"/>
      <c r="K463" s="475"/>
      <c r="L463" s="499">
        <v>15</v>
      </c>
      <c r="M463" s="243" t="str">
        <f>VLOOKUP(I463,'Phan ca HK1-2025'!$B$4:$G$134,6,0)</f>
        <v>13/10/2025</v>
      </c>
      <c r="N463" s="498"/>
      <c r="O463" s="498" t="s">
        <v>1122</v>
      </c>
    </row>
    <row r="464" spans="1:24" ht="21" hidden="1" customHeight="1">
      <c r="A464" s="136">
        <v>447</v>
      </c>
      <c r="B464" s="243" t="str">
        <f t="shared" si="7"/>
        <v>20251FL6363K20.16</v>
      </c>
      <c r="C464" s="546" t="s">
        <v>2521</v>
      </c>
      <c r="D464" s="520" t="str">
        <f>VLOOKUP(E464,KHĐT_HKI_K20!$G$5:$AC$927,23,0)</f>
        <v>FL6363</v>
      </c>
      <c r="E464" s="490" t="s">
        <v>388</v>
      </c>
      <c r="F464" s="491" t="s">
        <v>60</v>
      </c>
      <c r="G464" s="491" t="s">
        <v>0</v>
      </c>
      <c r="H464" s="243" t="str">
        <f>VLOOKUP(I464,'Phan ca HK1-2025'!$B$4:$I$134,8,0)</f>
        <v>A7-625</v>
      </c>
      <c r="I464" s="495" t="s">
        <v>97</v>
      </c>
      <c r="J464" s="475"/>
      <c r="K464" s="475"/>
      <c r="L464" s="499">
        <v>16</v>
      </c>
      <c r="M464" s="243" t="str">
        <f>VLOOKUP(I464,'Phan ca HK1-2025'!$B$4:$G$134,6,0)</f>
        <v>13/10/2025</v>
      </c>
      <c r="N464" s="498"/>
      <c r="O464" s="498" t="s">
        <v>1123</v>
      </c>
    </row>
    <row r="465" spans="1:24" ht="21" hidden="1" customHeight="1">
      <c r="A465" s="136">
        <v>448</v>
      </c>
      <c r="B465" s="243" t="str">
        <f t="shared" si="7"/>
        <v>20251FL6363K20.17</v>
      </c>
      <c r="C465" s="546" t="s">
        <v>2524</v>
      </c>
      <c r="D465" s="520" t="str">
        <f>VLOOKUP(E465,KHĐT_HKI_K20!$G$5:$AC$927,23,0)</f>
        <v>FL6363</v>
      </c>
      <c r="E465" s="490" t="s">
        <v>388</v>
      </c>
      <c r="F465" s="491" t="s">
        <v>64</v>
      </c>
      <c r="G465" s="491" t="s">
        <v>5</v>
      </c>
      <c r="H465" s="243" t="str">
        <f>VLOOKUP(I465,'Phan ca HK1-2025'!$B$4:$I$134,8,0)</f>
        <v>A7-625</v>
      </c>
      <c r="I465" s="495" t="s">
        <v>167</v>
      </c>
      <c r="J465" s="475"/>
      <c r="K465" s="475"/>
      <c r="L465" s="499">
        <v>17</v>
      </c>
      <c r="M465" s="243" t="str">
        <f>VLOOKUP(I465,'Phan ca HK1-2025'!$B$4:$G$134,6,0)</f>
        <v>13/10/2025</v>
      </c>
      <c r="N465" s="498"/>
      <c r="O465" s="498" t="s">
        <v>1124</v>
      </c>
    </row>
    <row r="466" spans="1:24" ht="21" hidden="1" customHeight="1">
      <c r="A466" s="136">
        <v>449</v>
      </c>
      <c r="B466" s="243" t="str">
        <f t="shared" si="7"/>
        <v>20251FL6363K20.18</v>
      </c>
      <c r="C466" s="546" t="s">
        <v>2527</v>
      </c>
      <c r="D466" s="520" t="str">
        <f>VLOOKUP(E466,KHĐT_HKI_K20!$G$5:$AC$927,23,0)</f>
        <v>FL6363</v>
      </c>
      <c r="E466" s="490" t="s">
        <v>388</v>
      </c>
      <c r="F466" s="491" t="s">
        <v>1103</v>
      </c>
      <c r="G466" s="491" t="s">
        <v>0</v>
      </c>
      <c r="H466" s="243" t="str">
        <f>VLOOKUP(I466,'Phan ca HK1-2025'!$B$4:$I$134,8,0)</f>
        <v>A7-625</v>
      </c>
      <c r="I466" s="495" t="s">
        <v>167</v>
      </c>
      <c r="J466" s="475"/>
      <c r="K466" s="475"/>
      <c r="L466" s="499">
        <v>18</v>
      </c>
      <c r="M466" s="243" t="str">
        <f>VLOOKUP(I466,'Phan ca HK1-2025'!$B$4:$G$134,6,0)</f>
        <v>13/10/2025</v>
      </c>
      <c r="N466" s="498"/>
      <c r="O466" s="498" t="s">
        <v>1125</v>
      </c>
      <c r="X466"/>
    </row>
    <row r="467" spans="1:24" ht="21" hidden="1" customHeight="1">
      <c r="A467" s="136">
        <v>449</v>
      </c>
      <c r="B467" s="243" t="str">
        <f t="shared" si="7"/>
        <v>20251FL6363K20.19</v>
      </c>
      <c r="C467" s="546" t="s">
        <v>2530</v>
      </c>
      <c r="D467" s="520" t="str">
        <f>VLOOKUP(E467,KHĐT_HKI_K20!$G$5:$AC$927,23,0)</f>
        <v>FL6363</v>
      </c>
      <c r="E467" s="490" t="s">
        <v>388</v>
      </c>
      <c r="F467" s="491" t="s">
        <v>58</v>
      </c>
      <c r="G467" s="491" t="s">
        <v>0</v>
      </c>
      <c r="H467" s="498" t="s">
        <v>8</v>
      </c>
      <c r="I467" s="495" t="s">
        <v>1162</v>
      </c>
      <c r="J467" s="475"/>
      <c r="K467" s="475"/>
      <c r="L467" s="499">
        <v>19</v>
      </c>
      <c r="M467" s="243" t="str">
        <f>VLOOKUP(I467,'Phan ca HK1-2025'!$B$4:$G$134,6,0)</f>
        <v>13/10/2025</v>
      </c>
      <c r="N467" s="498"/>
      <c r="O467" s="498"/>
      <c r="X467"/>
    </row>
    <row r="468" spans="1:24" ht="21" hidden="1" customHeight="1">
      <c r="A468" s="136">
        <v>450</v>
      </c>
      <c r="B468" s="243" t="str">
        <f t="shared" si="7"/>
        <v>20251FL6363K20.20</v>
      </c>
      <c r="C468" s="546" t="s">
        <v>2533</v>
      </c>
      <c r="D468" s="520" t="str">
        <f>VLOOKUP(E468,KHĐT_HKI_K20!$G$5:$AC$927,23,0)</f>
        <v>FL6363</v>
      </c>
      <c r="E468" s="490" t="s">
        <v>388</v>
      </c>
      <c r="F468" s="491" t="s">
        <v>59</v>
      </c>
      <c r="G468" s="491" t="s">
        <v>0</v>
      </c>
      <c r="H468" s="498" t="s">
        <v>8</v>
      </c>
      <c r="I468" s="495" t="s">
        <v>330</v>
      </c>
      <c r="J468" s="475"/>
      <c r="K468" s="475"/>
      <c r="L468" s="499">
        <v>20</v>
      </c>
      <c r="M468" s="243" t="str">
        <f>VLOOKUP(I468,'Phan ca HK1-2025'!$B$4:$G$134,6,0)</f>
        <v>13/10/2025</v>
      </c>
      <c r="N468" s="498"/>
      <c r="O468" s="498" t="s">
        <v>1126</v>
      </c>
    </row>
    <row r="469" spans="1:24" ht="21" hidden="1" customHeight="1">
      <c r="A469" s="136">
        <v>451</v>
      </c>
      <c r="B469" s="243" t="str">
        <f t="shared" si="7"/>
        <v>20251FL6363K20.21</v>
      </c>
      <c r="C469" s="546" t="s">
        <v>2536</v>
      </c>
      <c r="D469" s="520" t="str">
        <f>VLOOKUP(E469,KHĐT_HKI_K20!$G$5:$AC$927,23,0)</f>
        <v>FL6363</v>
      </c>
      <c r="E469" s="490" t="s">
        <v>388</v>
      </c>
      <c r="F469" s="491" t="s">
        <v>59</v>
      </c>
      <c r="G469" s="491" t="s">
        <v>2</v>
      </c>
      <c r="H469" s="243" t="str">
        <f>VLOOKUP(I469,'Phan ca HK1-2025'!$B$4:$I$134,8,0)</f>
        <v>A7-306</v>
      </c>
      <c r="I469" s="495" t="s">
        <v>330</v>
      </c>
      <c r="J469" s="475"/>
      <c r="K469" s="475"/>
      <c r="L469" s="499">
        <v>21</v>
      </c>
      <c r="M469" s="243" t="str">
        <f>VLOOKUP(I469,'Phan ca HK1-2025'!$B$4:$G$134,6,0)</f>
        <v>13/10/2025</v>
      </c>
      <c r="N469" s="498"/>
      <c r="O469" s="498" t="s">
        <v>1127</v>
      </c>
    </row>
    <row r="470" spans="1:24" ht="21" hidden="1" customHeight="1">
      <c r="A470" s="136">
        <v>452</v>
      </c>
      <c r="B470" s="243" t="str">
        <f t="shared" si="7"/>
        <v>20251FL6558K20.1</v>
      </c>
      <c r="C470" s="546" t="s">
        <v>2539</v>
      </c>
      <c r="D470" s="520" t="str">
        <f>VLOOKUP(E470,KHĐT_HKI_K20!$G$5:$AC$927,23,0)</f>
        <v>FL6558</v>
      </c>
      <c r="E470" s="490" t="s">
        <v>271</v>
      </c>
      <c r="F470" s="491" t="s">
        <v>60</v>
      </c>
      <c r="G470" s="491" t="s">
        <v>2</v>
      </c>
      <c r="H470" s="243" t="str">
        <f>VLOOKUP(I470,'Phan ca HK1-2025'!$B$4:$I$134,8,0)</f>
        <v>A12-102</v>
      </c>
      <c r="I470" s="495" t="s">
        <v>169</v>
      </c>
      <c r="J470" s="475"/>
      <c r="K470" s="475"/>
      <c r="L470" s="499">
        <v>1</v>
      </c>
      <c r="M470" s="243" t="str">
        <f>VLOOKUP(I470,'Phan ca HK1-2025'!$B$4:$G$134,6,0)</f>
        <v>13/10/2025</v>
      </c>
      <c r="N470" s="498"/>
      <c r="O470" s="498" t="s">
        <v>1116</v>
      </c>
    </row>
    <row r="471" spans="1:24" ht="21" hidden="1" customHeight="1">
      <c r="A471" s="136">
        <v>453</v>
      </c>
      <c r="B471" s="243" t="str">
        <f t="shared" si="7"/>
        <v>20251FL6558K20.1</v>
      </c>
      <c r="C471" s="546" t="s">
        <v>2539</v>
      </c>
      <c r="D471" s="520" t="str">
        <f>VLOOKUP(E471,KHĐT_HKI_K20!$G$5:$AC$927,23,0)</f>
        <v>FL6558</v>
      </c>
      <c r="E471" s="490" t="s">
        <v>271</v>
      </c>
      <c r="F471" s="491" t="s">
        <v>60</v>
      </c>
      <c r="G471" s="491" t="s">
        <v>5</v>
      </c>
      <c r="H471" s="243" t="str">
        <f>VLOOKUP(I471,'Phan ca HK1-2025'!$B$4:$I$134,8,0)</f>
        <v>A12-102</v>
      </c>
      <c r="I471" s="495" t="s">
        <v>169</v>
      </c>
      <c r="J471" s="475"/>
      <c r="K471" s="475"/>
      <c r="L471" s="499">
        <v>1</v>
      </c>
      <c r="M471" s="243" t="str">
        <f>VLOOKUP(I471,'Phan ca HK1-2025'!$B$4:$G$134,6,0)</f>
        <v>13/10/2025</v>
      </c>
      <c r="N471" s="498"/>
      <c r="O471" s="498" t="s">
        <v>1116</v>
      </c>
    </row>
    <row r="472" spans="1:24" ht="21" hidden="1" customHeight="1">
      <c r="A472" s="136">
        <v>454</v>
      </c>
      <c r="B472" s="243" t="str">
        <f t="shared" si="7"/>
        <v>20251FL6558K20.2</v>
      </c>
      <c r="C472" s="546" t="s">
        <v>2542</v>
      </c>
      <c r="D472" s="520" t="str">
        <f>VLOOKUP(E472,KHĐT_HKI_K20!$G$5:$AC$927,23,0)</f>
        <v>FL6558</v>
      </c>
      <c r="E472" s="490" t="s">
        <v>271</v>
      </c>
      <c r="F472" s="491" t="s">
        <v>59</v>
      </c>
      <c r="G472" s="491" t="s">
        <v>2</v>
      </c>
      <c r="H472" s="243" t="str">
        <f>VLOOKUP(I472,'Phan ca HK1-2025'!$B$4:$I$134,8,0)</f>
        <v>A12-102</v>
      </c>
      <c r="I472" s="495" t="s">
        <v>169</v>
      </c>
      <c r="J472" s="475"/>
      <c r="K472" s="475"/>
      <c r="L472" s="499">
        <v>2</v>
      </c>
      <c r="M472" s="243" t="str">
        <f>VLOOKUP(I472,'Phan ca HK1-2025'!$B$4:$G$134,6,0)</f>
        <v>13/10/2025</v>
      </c>
      <c r="N472" s="498"/>
      <c r="O472" s="498" t="s">
        <v>1117</v>
      </c>
    </row>
    <row r="473" spans="1:24" ht="21" hidden="1" customHeight="1">
      <c r="A473" s="136">
        <v>455</v>
      </c>
      <c r="B473" s="243" t="str">
        <f t="shared" si="7"/>
        <v>20251FL6558K20.2</v>
      </c>
      <c r="C473" s="546" t="s">
        <v>2542</v>
      </c>
      <c r="D473" s="520" t="str">
        <f>VLOOKUP(E473,KHĐT_HKI_K20!$G$5:$AC$927,23,0)</f>
        <v>FL6558</v>
      </c>
      <c r="E473" s="490" t="s">
        <v>271</v>
      </c>
      <c r="F473" s="491" t="s">
        <v>59</v>
      </c>
      <c r="G473" s="491" t="s">
        <v>5</v>
      </c>
      <c r="H473" s="243" t="str">
        <f>VLOOKUP(I473,'Phan ca HK1-2025'!$B$4:$I$134,8,0)</f>
        <v>A12-102</v>
      </c>
      <c r="I473" s="495" t="s">
        <v>169</v>
      </c>
      <c r="J473" s="475"/>
      <c r="K473" s="475"/>
      <c r="L473" s="499">
        <v>2</v>
      </c>
      <c r="M473" s="243" t="str">
        <f>VLOOKUP(I473,'Phan ca HK1-2025'!$B$4:$G$134,6,0)</f>
        <v>13/10/2025</v>
      </c>
      <c r="N473" s="498"/>
      <c r="O473" s="498" t="s">
        <v>1117</v>
      </c>
    </row>
    <row r="474" spans="1:24" ht="21" hidden="1" customHeight="1">
      <c r="A474" s="136">
        <v>456</v>
      </c>
      <c r="B474" s="243" t="str">
        <f t="shared" si="7"/>
        <v>20251FL6558K20.3</v>
      </c>
      <c r="C474" s="546" t="s">
        <v>2545</v>
      </c>
      <c r="D474" s="520" t="str">
        <f>VLOOKUP(E474,KHĐT_HKI_K20!$G$5:$AC$927,23,0)</f>
        <v>FL6558</v>
      </c>
      <c r="E474" s="490" t="s">
        <v>271</v>
      </c>
      <c r="F474" s="491" t="s">
        <v>792</v>
      </c>
      <c r="G474" s="491" t="s">
        <v>2</v>
      </c>
      <c r="H474" s="498" t="s">
        <v>8</v>
      </c>
      <c r="I474" s="495" t="s">
        <v>169</v>
      </c>
      <c r="J474" s="475"/>
      <c r="K474" s="475"/>
      <c r="L474" s="499">
        <v>3</v>
      </c>
      <c r="M474" s="243" t="str">
        <f>VLOOKUP(I474,'Phan ca HK1-2025'!$B$4:$G$134,6,0)</f>
        <v>13/10/2025</v>
      </c>
      <c r="N474" s="498"/>
      <c r="O474" s="498" t="s">
        <v>1118</v>
      </c>
    </row>
    <row r="475" spans="1:24" ht="21" hidden="1" customHeight="1">
      <c r="A475" s="136">
        <v>457</v>
      </c>
      <c r="B475" s="243" t="str">
        <f t="shared" si="7"/>
        <v>20251FL6558K20.3</v>
      </c>
      <c r="C475" s="546" t="s">
        <v>2545</v>
      </c>
      <c r="D475" s="520" t="str">
        <f>VLOOKUP(E475,KHĐT_HKI_K20!$G$5:$AC$927,23,0)</f>
        <v>FL6558</v>
      </c>
      <c r="E475" s="490" t="s">
        <v>271</v>
      </c>
      <c r="F475" s="491" t="s">
        <v>792</v>
      </c>
      <c r="G475" s="491" t="s">
        <v>5</v>
      </c>
      <c r="H475" s="243" t="str">
        <f>VLOOKUP(I475,'Phan ca HK1-2025'!$B$4:$I$134,8,0)</f>
        <v>A12-102</v>
      </c>
      <c r="I475" s="495" t="s">
        <v>169</v>
      </c>
      <c r="J475" s="475"/>
      <c r="K475" s="475"/>
      <c r="L475" s="499">
        <v>3</v>
      </c>
      <c r="M475" s="243" t="str">
        <f>VLOOKUP(I475,'Phan ca HK1-2025'!$B$4:$G$134,6,0)</f>
        <v>13/10/2025</v>
      </c>
      <c r="N475" s="498"/>
      <c r="O475" s="498" t="s">
        <v>1118</v>
      </c>
    </row>
    <row r="476" spans="1:24" ht="21" hidden="1" customHeight="1">
      <c r="A476" s="136">
        <v>458</v>
      </c>
      <c r="B476" s="243" t="str">
        <f t="shared" si="7"/>
        <v>20251FL6558K20.4</v>
      </c>
      <c r="C476" s="546" t="s">
        <v>2548</v>
      </c>
      <c r="D476" s="520" t="str">
        <f>VLOOKUP(E476,KHĐT_HKI_K20!$G$5:$AC$927,23,0)</f>
        <v>FL6558</v>
      </c>
      <c r="E476" s="490" t="s">
        <v>271</v>
      </c>
      <c r="F476" s="491" t="s">
        <v>64</v>
      </c>
      <c r="G476" s="491" t="s">
        <v>0</v>
      </c>
      <c r="H476" s="243" t="str">
        <f>VLOOKUP(I476,'Phan ca HK1-2025'!$B$4:$I$134,8,0)</f>
        <v>Khu A</v>
      </c>
      <c r="I476" s="495" t="s">
        <v>398</v>
      </c>
      <c r="J476" s="502"/>
      <c r="K476" s="502"/>
      <c r="L476" s="500">
        <v>4</v>
      </c>
      <c r="M476" s="243" t="str">
        <f>VLOOKUP(I476,'Phan ca HK1-2025'!$B$4:$G$134,6,0)</f>
        <v>13/10/2025</v>
      </c>
      <c r="N476" s="498"/>
      <c r="O476" s="498" t="s">
        <v>1128</v>
      </c>
    </row>
    <row r="477" spans="1:24" ht="21" hidden="1" customHeight="1">
      <c r="A477" s="136">
        <v>459</v>
      </c>
      <c r="B477" s="243" t="str">
        <f t="shared" si="7"/>
        <v>20251FL6558K20.4</v>
      </c>
      <c r="C477" s="546" t="s">
        <v>2548</v>
      </c>
      <c r="D477" s="520" t="str">
        <f>VLOOKUP(E477,KHĐT_HKI_K20!$G$5:$AC$927,23,0)</f>
        <v>FL6558</v>
      </c>
      <c r="E477" s="490" t="s">
        <v>271</v>
      </c>
      <c r="F477" s="491" t="s">
        <v>64</v>
      </c>
      <c r="G477" s="491" t="s">
        <v>3</v>
      </c>
      <c r="H477" s="243" t="str">
        <f>VLOOKUP(I477,'Phan ca HK1-2025'!$B$4:$I$134,8,0)</f>
        <v>Khu A</v>
      </c>
      <c r="I477" s="495" t="s">
        <v>398</v>
      </c>
      <c r="J477" s="475"/>
      <c r="K477" s="475"/>
      <c r="L477" s="499">
        <v>4</v>
      </c>
      <c r="M477" s="243" t="str">
        <f>VLOOKUP(I477,'Phan ca HK1-2025'!$B$4:$G$134,6,0)</f>
        <v>13/10/2025</v>
      </c>
      <c r="N477" s="498"/>
      <c r="O477" s="498" t="s">
        <v>1128</v>
      </c>
    </row>
    <row r="478" spans="1:24" ht="21" hidden="1" customHeight="1">
      <c r="A478" s="136">
        <v>460</v>
      </c>
      <c r="B478" s="243" t="str">
        <f t="shared" si="7"/>
        <v>20251FL6558K20.5</v>
      </c>
      <c r="C478" s="546" t="s">
        <v>2551</v>
      </c>
      <c r="D478" s="520" t="str">
        <f>VLOOKUP(E478,KHĐT_HKI_K20!$G$5:$AC$927,23,0)</f>
        <v>FL6558</v>
      </c>
      <c r="E478" s="490" t="s">
        <v>271</v>
      </c>
      <c r="F478" s="491" t="s">
        <v>58</v>
      </c>
      <c r="G478" s="491" t="s">
        <v>0</v>
      </c>
      <c r="H478" s="243" t="str">
        <f>VLOOKUP(I478,'Phan ca HK1-2025'!$B$4:$I$134,8,0)</f>
        <v>Khu A</v>
      </c>
      <c r="I478" s="495" t="s">
        <v>398</v>
      </c>
      <c r="J478" s="502"/>
      <c r="K478" s="502"/>
      <c r="L478" s="500">
        <v>5</v>
      </c>
      <c r="M478" s="243" t="str">
        <f>VLOOKUP(I478,'Phan ca HK1-2025'!$B$4:$G$134,6,0)</f>
        <v>13/10/2025</v>
      </c>
      <c r="N478" s="498"/>
      <c r="O478" s="498" t="s">
        <v>1129</v>
      </c>
    </row>
    <row r="479" spans="1:24" ht="21" hidden="1" customHeight="1">
      <c r="A479" s="136">
        <v>461</v>
      </c>
      <c r="B479" s="243" t="str">
        <f t="shared" si="7"/>
        <v>20251FL6558K20.5</v>
      </c>
      <c r="C479" s="546" t="s">
        <v>2551</v>
      </c>
      <c r="D479" s="520" t="str">
        <f>VLOOKUP(E479,KHĐT_HKI_K20!$G$5:$AC$927,23,0)</f>
        <v>FL6558</v>
      </c>
      <c r="E479" s="490" t="s">
        <v>271</v>
      </c>
      <c r="F479" s="491" t="s">
        <v>58</v>
      </c>
      <c r="G479" s="491" t="s">
        <v>3</v>
      </c>
      <c r="H479" s="243" t="str">
        <f>VLOOKUP(I479,'Phan ca HK1-2025'!$B$4:$I$134,8,0)</f>
        <v>Khu A</v>
      </c>
      <c r="I479" s="495" t="s">
        <v>398</v>
      </c>
      <c r="J479" s="475"/>
      <c r="K479" s="475"/>
      <c r="L479" s="499">
        <v>5</v>
      </c>
      <c r="M479" s="243" t="str">
        <f>VLOOKUP(I479,'Phan ca HK1-2025'!$B$4:$G$134,6,0)</f>
        <v>13/10/2025</v>
      </c>
      <c r="N479" s="498"/>
      <c r="O479" s="498" t="s">
        <v>1129</v>
      </c>
    </row>
    <row r="480" spans="1:24" ht="21" hidden="1" customHeight="1">
      <c r="A480" s="136">
        <v>462</v>
      </c>
      <c r="B480" s="243" t="str">
        <f t="shared" si="7"/>
        <v>20251FL6558K20.6</v>
      </c>
      <c r="C480" s="546" t="s">
        <v>2554</v>
      </c>
      <c r="D480" s="520" t="str">
        <f>VLOOKUP(E480,KHĐT_HKI_K20!$G$5:$AC$927,23,0)</f>
        <v>FL6558</v>
      </c>
      <c r="E480" s="490" t="s">
        <v>271</v>
      </c>
      <c r="F480" s="491" t="s">
        <v>64</v>
      </c>
      <c r="G480" s="491" t="s">
        <v>2</v>
      </c>
      <c r="H480" s="498" t="s">
        <v>8</v>
      </c>
      <c r="I480" s="495" t="s">
        <v>178</v>
      </c>
      <c r="J480" s="475"/>
      <c r="K480" s="475"/>
      <c r="L480" s="499">
        <v>6</v>
      </c>
      <c r="M480" s="243" t="str">
        <f>VLOOKUP(I480,'Phan ca HK1-2025'!$B$4:$G$134,6,0)</f>
        <v>13/10/2025</v>
      </c>
      <c r="N480" s="498"/>
      <c r="O480" s="498" t="s">
        <v>1119</v>
      </c>
    </row>
    <row r="481" spans="1:24" ht="21" hidden="1" customHeight="1">
      <c r="A481" s="136">
        <v>463</v>
      </c>
      <c r="B481" s="243" t="str">
        <f t="shared" si="7"/>
        <v>20251FL6558K20.6</v>
      </c>
      <c r="C481" s="546" t="s">
        <v>2554</v>
      </c>
      <c r="D481" s="520" t="str">
        <f>VLOOKUP(E481,KHĐT_HKI_K20!$G$5:$AC$927,23,0)</f>
        <v>FL6558</v>
      </c>
      <c r="E481" s="490" t="s">
        <v>271</v>
      </c>
      <c r="F481" s="283" t="s">
        <v>64</v>
      </c>
      <c r="G481" s="491" t="s">
        <v>5</v>
      </c>
      <c r="H481" s="243" t="str">
        <f>VLOOKUP(I481,'Phan ca HK1-2025'!$B$4:$I$134,8,0)</f>
        <v>A12-102</v>
      </c>
      <c r="I481" s="495" t="s">
        <v>178</v>
      </c>
      <c r="J481" s="475"/>
      <c r="K481" s="475"/>
      <c r="L481" s="499">
        <v>6</v>
      </c>
      <c r="M481" s="243" t="str">
        <f>VLOOKUP(I481,'Phan ca HK1-2025'!$B$4:$G$134,6,0)</f>
        <v>13/10/2025</v>
      </c>
      <c r="N481" s="498"/>
      <c r="O481" s="498" t="s">
        <v>1119</v>
      </c>
    </row>
    <row r="482" spans="1:24" ht="21" hidden="1" customHeight="1">
      <c r="A482" s="136">
        <v>464</v>
      </c>
      <c r="B482" s="243" t="str">
        <f t="shared" si="7"/>
        <v>20251FL6558K20.7</v>
      </c>
      <c r="C482" s="546" t="s">
        <v>2557</v>
      </c>
      <c r="D482" s="520" t="str">
        <f>VLOOKUP(E482,KHĐT_HKI_K20!$G$5:$AC$927,23,0)</f>
        <v>FL6558</v>
      </c>
      <c r="E482" s="490" t="s">
        <v>271</v>
      </c>
      <c r="F482" s="491" t="s">
        <v>58</v>
      </c>
      <c r="G482" s="491" t="s">
        <v>2</v>
      </c>
      <c r="H482" s="498" t="s">
        <v>8</v>
      </c>
      <c r="I482" s="495" t="s">
        <v>178</v>
      </c>
      <c r="J482" s="475"/>
      <c r="K482" s="475"/>
      <c r="L482" s="499">
        <v>7</v>
      </c>
      <c r="M482" s="243" t="str">
        <f>VLOOKUP(I482,'Phan ca HK1-2025'!$B$4:$G$134,6,0)</f>
        <v>13/10/2025</v>
      </c>
      <c r="N482" s="498"/>
      <c r="O482" s="498" t="s">
        <v>1121</v>
      </c>
    </row>
    <row r="483" spans="1:24" ht="21" hidden="1" customHeight="1">
      <c r="A483" s="136">
        <v>465</v>
      </c>
      <c r="B483" s="243" t="str">
        <f t="shared" si="7"/>
        <v>20251FL6558K20.7</v>
      </c>
      <c r="C483" s="546" t="s">
        <v>2557</v>
      </c>
      <c r="D483" s="520" t="str">
        <f>VLOOKUP(E483,KHĐT_HKI_K20!$G$5:$AC$927,23,0)</f>
        <v>FL6558</v>
      </c>
      <c r="E483" s="490" t="s">
        <v>271</v>
      </c>
      <c r="F483" s="283" t="s">
        <v>58</v>
      </c>
      <c r="G483" s="491" t="s">
        <v>5</v>
      </c>
      <c r="H483" s="243" t="str">
        <f>VLOOKUP(I483,'Phan ca HK1-2025'!$B$4:$I$134,8,0)</f>
        <v>A12-102</v>
      </c>
      <c r="I483" s="495" t="s">
        <v>178</v>
      </c>
      <c r="J483" s="475"/>
      <c r="K483" s="475"/>
      <c r="L483" s="499">
        <v>7</v>
      </c>
      <c r="M483" s="243" t="str">
        <f>VLOOKUP(I483,'Phan ca HK1-2025'!$B$4:$G$134,6,0)</f>
        <v>13/10/2025</v>
      </c>
      <c r="N483" s="498"/>
      <c r="O483" s="498" t="s">
        <v>1121</v>
      </c>
    </row>
    <row r="484" spans="1:24" ht="21" hidden="1" customHeight="1">
      <c r="A484" s="136">
        <v>466</v>
      </c>
      <c r="B484" s="243" t="str">
        <f t="shared" si="7"/>
        <v>20251FL6558K20.8</v>
      </c>
      <c r="C484" s="546" t="s">
        <v>2560</v>
      </c>
      <c r="D484" s="520" t="str">
        <f>VLOOKUP(E484,KHĐT_HKI_K20!$G$5:$AC$927,23,0)</f>
        <v>FL6558</v>
      </c>
      <c r="E484" s="490" t="s">
        <v>271</v>
      </c>
      <c r="F484" s="491" t="s">
        <v>1103</v>
      </c>
      <c r="G484" s="491" t="s">
        <v>2</v>
      </c>
      <c r="H484" s="498" t="s">
        <v>390</v>
      </c>
      <c r="I484" s="495" t="s">
        <v>178</v>
      </c>
      <c r="J484" s="475"/>
      <c r="K484" s="475"/>
      <c r="L484" s="499">
        <v>8</v>
      </c>
      <c r="M484" s="243" t="str">
        <f>VLOOKUP(I484,'Phan ca HK1-2025'!$B$4:$G$134,6,0)</f>
        <v>13/10/2025</v>
      </c>
      <c r="N484" s="498"/>
      <c r="O484" s="498" t="s">
        <v>1120</v>
      </c>
    </row>
    <row r="485" spans="1:24" ht="21" hidden="1" customHeight="1">
      <c r="A485" s="136">
        <v>467</v>
      </c>
      <c r="B485" s="243" t="str">
        <f t="shared" si="7"/>
        <v>20251FL6558K20.8</v>
      </c>
      <c r="C485" s="546" t="s">
        <v>2560</v>
      </c>
      <c r="D485" s="520" t="str">
        <f>VLOOKUP(E485,KHĐT_HKI_K20!$G$5:$AC$927,23,0)</f>
        <v>FL6558</v>
      </c>
      <c r="E485" s="490" t="s">
        <v>271</v>
      </c>
      <c r="F485" s="491" t="s">
        <v>1103</v>
      </c>
      <c r="G485" s="491" t="s">
        <v>5</v>
      </c>
      <c r="H485" s="498" t="s">
        <v>390</v>
      </c>
      <c r="I485" s="495" t="s">
        <v>178</v>
      </c>
      <c r="J485" s="475"/>
      <c r="K485" s="475"/>
      <c r="L485" s="499">
        <v>8</v>
      </c>
      <c r="M485" s="243" t="str">
        <f>VLOOKUP(I485,'Phan ca HK1-2025'!$B$4:$G$134,6,0)</f>
        <v>13/10/2025</v>
      </c>
      <c r="N485" s="498"/>
      <c r="O485" s="498" t="s">
        <v>1120</v>
      </c>
    </row>
    <row r="486" spans="1:24" ht="21" hidden="1" customHeight="1">
      <c r="A486" s="136">
        <v>468</v>
      </c>
      <c r="B486" s="243" t="str">
        <f t="shared" si="7"/>
        <v>20251FL6558K20.9</v>
      </c>
      <c r="C486" s="546" t="s">
        <v>2563</v>
      </c>
      <c r="D486" s="520" t="str">
        <f>VLOOKUP(E486,KHĐT_HKI_K20!$G$5:$AC$927,23,0)</f>
        <v>FL6558</v>
      </c>
      <c r="E486" s="490" t="s">
        <v>271</v>
      </c>
      <c r="F486" s="491" t="s">
        <v>60</v>
      </c>
      <c r="G486" s="491" t="s">
        <v>2</v>
      </c>
      <c r="H486" s="243" t="str">
        <f>VLOOKUP(I486,'Phan ca HK1-2025'!$B$4:$I$134,8,0)</f>
        <v>A7-625</v>
      </c>
      <c r="I486" s="495" t="s">
        <v>97</v>
      </c>
      <c r="J486" s="475"/>
      <c r="K486" s="475"/>
      <c r="L486" s="499">
        <v>9</v>
      </c>
      <c r="M486" s="243" t="str">
        <f>VLOOKUP(I486,'Phan ca HK1-2025'!$B$4:$G$134,6,0)</f>
        <v>13/10/2025</v>
      </c>
      <c r="N486" s="498"/>
      <c r="O486" s="498" t="s">
        <v>1122</v>
      </c>
    </row>
    <row r="487" spans="1:24" ht="21" hidden="1" customHeight="1">
      <c r="A487" s="136">
        <v>469</v>
      </c>
      <c r="B487" s="243" t="str">
        <f t="shared" si="7"/>
        <v>20251FL6558K20.9</v>
      </c>
      <c r="C487" s="546" t="s">
        <v>2563</v>
      </c>
      <c r="D487" s="520" t="str">
        <f>VLOOKUP(E487,KHĐT_HKI_K20!$G$5:$AC$927,23,0)</f>
        <v>FL6558</v>
      </c>
      <c r="E487" s="490" t="s">
        <v>271</v>
      </c>
      <c r="F487" s="491" t="s">
        <v>60</v>
      </c>
      <c r="G487" s="491" t="s">
        <v>5</v>
      </c>
      <c r="H487" s="243" t="str">
        <f>VLOOKUP(I487,'Phan ca HK1-2025'!$B$4:$I$134,8,0)</f>
        <v>A7-625</v>
      </c>
      <c r="I487" s="495" t="s">
        <v>97</v>
      </c>
      <c r="J487" s="475"/>
      <c r="K487" s="475"/>
      <c r="L487" s="499">
        <v>9</v>
      </c>
      <c r="M487" s="243" t="str">
        <f>VLOOKUP(I487,'Phan ca HK1-2025'!$B$4:$G$134,6,0)</f>
        <v>13/10/2025</v>
      </c>
      <c r="N487" s="498"/>
      <c r="O487" s="498" t="s">
        <v>1122</v>
      </c>
    </row>
    <row r="488" spans="1:24" ht="21" hidden="1" customHeight="1">
      <c r="A488" s="136">
        <v>470</v>
      </c>
      <c r="B488" s="243" t="str">
        <f t="shared" si="7"/>
        <v>20251FL6558K20.10</v>
      </c>
      <c r="C488" s="546" t="s">
        <v>2566</v>
      </c>
      <c r="D488" s="520" t="str">
        <f>VLOOKUP(E488,KHĐT_HKI_K20!$G$5:$AC$927,23,0)</f>
        <v>FL6558</v>
      </c>
      <c r="E488" s="490" t="s">
        <v>271</v>
      </c>
      <c r="F488" s="491" t="s">
        <v>792</v>
      </c>
      <c r="G488" s="491" t="s">
        <v>2</v>
      </c>
      <c r="H488" s="243" t="str">
        <f>VLOOKUP(I488,'Phan ca HK1-2025'!$B$4:$I$134,8,0)</f>
        <v>A7-625</v>
      </c>
      <c r="I488" s="495" t="s">
        <v>97</v>
      </c>
      <c r="J488" s="475"/>
      <c r="K488" s="475"/>
      <c r="L488" s="499">
        <v>10</v>
      </c>
      <c r="M488" s="243" t="str">
        <f>VLOOKUP(I488,'Phan ca HK1-2025'!$B$4:$G$134,6,0)</f>
        <v>13/10/2025</v>
      </c>
      <c r="N488" s="498"/>
      <c r="O488" s="498" t="s">
        <v>1123</v>
      </c>
    </row>
    <row r="489" spans="1:24" ht="21" hidden="1" customHeight="1">
      <c r="A489" s="136">
        <v>471</v>
      </c>
      <c r="B489" s="243" t="str">
        <f t="shared" si="7"/>
        <v>20251FL6558K20.10</v>
      </c>
      <c r="C489" s="546" t="s">
        <v>2566</v>
      </c>
      <c r="D489" s="520" t="str">
        <f>VLOOKUP(E489,KHĐT_HKI_K20!$G$5:$AC$927,23,0)</f>
        <v>FL6558</v>
      </c>
      <c r="E489" s="490" t="s">
        <v>271</v>
      </c>
      <c r="F489" s="491" t="s">
        <v>792</v>
      </c>
      <c r="G489" s="491" t="s">
        <v>5</v>
      </c>
      <c r="H489" s="243" t="str">
        <f>VLOOKUP(I489,'Phan ca HK1-2025'!$B$4:$I$134,8,0)</f>
        <v>A7-625</v>
      </c>
      <c r="I489" s="495" t="s">
        <v>97</v>
      </c>
      <c r="J489" s="475"/>
      <c r="K489" s="475"/>
      <c r="L489" s="499">
        <v>10</v>
      </c>
      <c r="M489" s="243" t="str">
        <f>VLOOKUP(I489,'Phan ca HK1-2025'!$B$4:$G$134,6,0)</f>
        <v>13/10/2025</v>
      </c>
      <c r="N489" s="498"/>
      <c r="O489" s="498" t="s">
        <v>1123</v>
      </c>
    </row>
    <row r="490" spans="1:24" ht="21" hidden="1" customHeight="1">
      <c r="A490" s="136">
        <v>472</v>
      </c>
      <c r="B490" s="243" t="str">
        <f t="shared" si="7"/>
        <v>20251FL6558K20.11</v>
      </c>
      <c r="C490" s="546" t="s">
        <v>2569</v>
      </c>
      <c r="D490" s="520" t="str">
        <f>VLOOKUP(E490,KHĐT_HKI_K20!$G$5:$AC$927,23,0)</f>
        <v>FL6558</v>
      </c>
      <c r="E490" s="490" t="s">
        <v>271</v>
      </c>
      <c r="F490" s="491" t="s">
        <v>64</v>
      </c>
      <c r="G490" s="491" t="s">
        <v>0</v>
      </c>
      <c r="H490" s="243" t="str">
        <f>VLOOKUP(I490,'Phan ca HK1-2025'!$B$4:$I$134,8,0)</f>
        <v>A7-625</v>
      </c>
      <c r="I490" s="495" t="s">
        <v>167</v>
      </c>
      <c r="J490" s="475"/>
      <c r="K490" s="475"/>
      <c r="L490" s="499">
        <v>11</v>
      </c>
      <c r="M490" s="243" t="str">
        <f>VLOOKUP(I490,'Phan ca HK1-2025'!$B$4:$G$134,6,0)</f>
        <v>13/10/2025</v>
      </c>
      <c r="N490" s="498"/>
      <c r="O490" s="498" t="s">
        <v>1124</v>
      </c>
      <c r="X490"/>
    </row>
    <row r="491" spans="1:24" ht="21" hidden="1" customHeight="1">
      <c r="A491" s="136">
        <v>473</v>
      </c>
      <c r="B491" s="243" t="str">
        <f t="shared" si="7"/>
        <v>20251FL6558K20.11</v>
      </c>
      <c r="C491" s="546" t="s">
        <v>2569</v>
      </c>
      <c r="D491" s="520" t="str">
        <f>VLOOKUP(E491,KHĐT_HKI_K20!$G$5:$AC$927,23,0)</f>
        <v>FL6558</v>
      </c>
      <c r="E491" s="490" t="s">
        <v>271</v>
      </c>
      <c r="F491" s="491" t="s">
        <v>64</v>
      </c>
      <c r="G491" s="491" t="s">
        <v>3</v>
      </c>
      <c r="H491" s="243" t="str">
        <f>VLOOKUP(I491,'Phan ca HK1-2025'!$B$4:$I$134,8,0)</f>
        <v>A7-625</v>
      </c>
      <c r="I491" s="495" t="s">
        <v>167</v>
      </c>
      <c r="J491" s="475"/>
      <c r="K491" s="475"/>
      <c r="L491" s="499">
        <v>11</v>
      </c>
      <c r="M491" s="243" t="str">
        <f>VLOOKUP(I491,'Phan ca HK1-2025'!$B$4:$G$134,6,0)</f>
        <v>13/10/2025</v>
      </c>
      <c r="N491" s="498"/>
      <c r="O491" s="498" t="s">
        <v>1124</v>
      </c>
    </row>
    <row r="492" spans="1:24" ht="21" hidden="1" customHeight="1">
      <c r="A492" s="136">
        <v>474</v>
      </c>
      <c r="B492" s="243" t="str">
        <f t="shared" si="7"/>
        <v>20251FL6558K20.12</v>
      </c>
      <c r="C492" s="546" t="s">
        <v>2572</v>
      </c>
      <c r="D492" s="520" t="str">
        <f>VLOOKUP(E492,KHĐT_HKI_K20!$G$5:$AC$927,23,0)</f>
        <v>FL6558</v>
      </c>
      <c r="E492" s="490" t="s">
        <v>271</v>
      </c>
      <c r="F492" s="491" t="s">
        <v>58</v>
      </c>
      <c r="G492" s="491" t="s">
        <v>0</v>
      </c>
      <c r="H492" s="243" t="str">
        <f>VLOOKUP(I492,'Phan ca HK1-2025'!$B$4:$I$134,8,0)</f>
        <v>A7-625</v>
      </c>
      <c r="I492" s="495" t="s">
        <v>167</v>
      </c>
      <c r="J492" s="475"/>
      <c r="K492" s="475"/>
      <c r="L492" s="499">
        <v>12</v>
      </c>
      <c r="M492" s="243" t="str">
        <f>VLOOKUP(I492,'Phan ca HK1-2025'!$B$4:$G$134,6,0)</f>
        <v>13/10/2025</v>
      </c>
      <c r="N492" s="498"/>
      <c r="O492" s="498" t="s">
        <v>1125</v>
      </c>
      <c r="X492"/>
    </row>
    <row r="493" spans="1:24" ht="21" hidden="1" customHeight="1">
      <c r="A493" s="136">
        <v>475</v>
      </c>
      <c r="B493" s="243" t="str">
        <f t="shared" si="7"/>
        <v>20251FL6558K20.12</v>
      </c>
      <c r="C493" s="546" t="s">
        <v>2572</v>
      </c>
      <c r="D493" s="520" t="str">
        <f>VLOOKUP(E493,KHĐT_HKI_K20!$G$5:$AC$927,23,0)</f>
        <v>FL6558</v>
      </c>
      <c r="E493" s="490" t="s">
        <v>271</v>
      </c>
      <c r="F493" s="491" t="s">
        <v>58</v>
      </c>
      <c r="G493" s="491" t="s">
        <v>3</v>
      </c>
      <c r="H493" s="243" t="str">
        <f>VLOOKUP(I493,'Phan ca HK1-2025'!$B$4:$I$134,8,0)</f>
        <v>A7-625</v>
      </c>
      <c r="I493" s="495" t="s">
        <v>167</v>
      </c>
      <c r="J493" s="475"/>
      <c r="K493" s="475"/>
      <c r="L493" s="499">
        <v>12</v>
      </c>
      <c r="M493" s="243" t="str">
        <f>VLOOKUP(I493,'Phan ca HK1-2025'!$B$4:$G$134,6,0)</f>
        <v>13/10/2025</v>
      </c>
      <c r="N493" s="498"/>
      <c r="O493" s="498" t="s">
        <v>1125</v>
      </c>
    </row>
    <row r="494" spans="1:24" ht="21" hidden="1" customHeight="1">
      <c r="A494" s="136">
        <v>1113</v>
      </c>
      <c r="B494" s="243" t="str">
        <f t="shared" si="7"/>
        <v>20251FL6558K20.13</v>
      </c>
      <c r="C494" s="546" t="s">
        <v>2575</v>
      </c>
      <c r="D494" s="520" t="str">
        <f>VLOOKUP(E494,KHĐT_HKI_K20!$G$5:$AC$927,23,0)</f>
        <v>FL6558</v>
      </c>
      <c r="E494" s="490" t="s">
        <v>271</v>
      </c>
      <c r="F494" s="491" t="s">
        <v>58</v>
      </c>
      <c r="G494" s="491" t="s">
        <v>1</v>
      </c>
      <c r="H494" s="498" t="s">
        <v>8</v>
      </c>
      <c r="I494" s="495" t="s">
        <v>1162</v>
      </c>
      <c r="J494" s="475"/>
      <c r="K494" s="475"/>
      <c r="L494" s="499">
        <v>13</v>
      </c>
      <c r="M494" s="243" t="str">
        <f>VLOOKUP(I494,'Phan ca HK1-2025'!$B$4:$G$134,6,0)</f>
        <v>13/10/2025</v>
      </c>
      <c r="N494" s="498"/>
      <c r="O494" s="498"/>
    </row>
    <row r="495" spans="1:24" ht="21" hidden="1" customHeight="1">
      <c r="A495" s="136">
        <v>1113</v>
      </c>
      <c r="B495" s="243" t="str">
        <f t="shared" si="7"/>
        <v>20251FL6558K20.13</v>
      </c>
      <c r="C495" s="546" t="s">
        <v>2575</v>
      </c>
      <c r="D495" s="520" t="str">
        <f>VLOOKUP(E495,KHĐT_HKI_K20!$G$5:$AC$927,23,0)</f>
        <v>FL6558</v>
      </c>
      <c r="E495" s="490" t="s">
        <v>271</v>
      </c>
      <c r="F495" s="491" t="s">
        <v>58</v>
      </c>
      <c r="G495" s="491" t="s">
        <v>4</v>
      </c>
      <c r="H495" s="498" t="s">
        <v>8</v>
      </c>
      <c r="I495" s="495" t="s">
        <v>1162</v>
      </c>
      <c r="J495" s="475"/>
      <c r="K495" s="475"/>
      <c r="L495" s="499">
        <v>13</v>
      </c>
      <c r="M495" s="243" t="str">
        <f>VLOOKUP(I495,'Phan ca HK1-2025'!$B$4:$G$134,6,0)</f>
        <v>13/10/2025</v>
      </c>
      <c r="N495" s="498"/>
      <c r="O495" s="498"/>
    </row>
    <row r="496" spans="1:24" ht="21" hidden="1" customHeight="1">
      <c r="A496" s="136">
        <v>476</v>
      </c>
      <c r="B496" s="243" t="str">
        <f t="shared" si="7"/>
        <v>20251FL6558K20.14</v>
      </c>
      <c r="C496" s="546" t="s">
        <v>2578</v>
      </c>
      <c r="D496" s="520" t="str">
        <f>VLOOKUP(E496,KHĐT_HKI_K20!$G$5:$AC$927,23,0)</f>
        <v>FL6558</v>
      </c>
      <c r="E496" s="490" t="s">
        <v>271</v>
      </c>
      <c r="F496" s="491" t="s">
        <v>59</v>
      </c>
      <c r="G496" s="491" t="s">
        <v>1</v>
      </c>
      <c r="H496" s="498" t="s">
        <v>8</v>
      </c>
      <c r="I496" s="495" t="s">
        <v>330</v>
      </c>
      <c r="J496" s="475"/>
      <c r="K496" s="475"/>
      <c r="L496" s="499">
        <v>14</v>
      </c>
      <c r="M496" s="243" t="str">
        <f>VLOOKUP(I496,'Phan ca HK1-2025'!$B$4:$G$134,6,0)</f>
        <v>13/10/2025</v>
      </c>
      <c r="N496" s="498"/>
      <c r="O496" s="498" t="s">
        <v>1126</v>
      </c>
    </row>
    <row r="497" spans="1:25" ht="21" hidden="1" customHeight="1">
      <c r="A497" s="136">
        <v>477</v>
      </c>
      <c r="B497" s="243" t="str">
        <f t="shared" si="7"/>
        <v>20251FL6558K20.14</v>
      </c>
      <c r="C497" s="546" t="s">
        <v>2578</v>
      </c>
      <c r="D497" s="520" t="str">
        <f>VLOOKUP(E497,KHĐT_HKI_K20!$G$5:$AC$927,23,0)</f>
        <v>FL6558</v>
      </c>
      <c r="E497" s="490" t="s">
        <v>271</v>
      </c>
      <c r="F497" s="491" t="s">
        <v>59</v>
      </c>
      <c r="G497" s="491" t="s">
        <v>4</v>
      </c>
      <c r="H497" s="498" t="s">
        <v>8</v>
      </c>
      <c r="I497" s="495" t="s">
        <v>330</v>
      </c>
      <c r="J497" s="475"/>
      <c r="K497" s="475"/>
      <c r="L497" s="499">
        <v>14</v>
      </c>
      <c r="M497" s="243" t="str">
        <f>VLOOKUP(I497,'Phan ca HK1-2025'!$B$4:$G$134,6,0)</f>
        <v>13/10/2025</v>
      </c>
      <c r="N497" s="498"/>
      <c r="O497" s="498" t="s">
        <v>1126</v>
      </c>
    </row>
    <row r="498" spans="1:25" ht="21" hidden="1" customHeight="1">
      <c r="A498" s="136">
        <v>478</v>
      </c>
      <c r="B498" s="243" t="str">
        <f t="shared" si="7"/>
        <v>20251FL6558K20.15</v>
      </c>
      <c r="C498" s="546" t="s">
        <v>4309</v>
      </c>
      <c r="D498" s="520" t="str">
        <f>VLOOKUP(E498,KHĐT_HKI_K20!$G$5:$AC$927,23,0)</f>
        <v>FL6558</v>
      </c>
      <c r="E498" s="490" t="s">
        <v>271</v>
      </c>
      <c r="F498" s="491" t="s">
        <v>60</v>
      </c>
      <c r="G498" s="491" t="s">
        <v>0</v>
      </c>
      <c r="H498" s="498" t="s">
        <v>8</v>
      </c>
      <c r="I498" s="495" t="s">
        <v>330</v>
      </c>
      <c r="J498" s="475"/>
      <c r="K498" s="475"/>
      <c r="L498" s="499">
        <v>15</v>
      </c>
      <c r="M498" s="243" t="str">
        <f>VLOOKUP(I498,'Phan ca HK1-2025'!$B$4:$G$134,6,0)</f>
        <v>13/10/2025</v>
      </c>
      <c r="N498" s="498"/>
      <c r="O498" s="498" t="s">
        <v>1127</v>
      </c>
    </row>
    <row r="499" spans="1:25" ht="21" hidden="1" customHeight="1">
      <c r="A499" s="136">
        <v>479</v>
      </c>
      <c r="B499" s="243" t="str">
        <f t="shared" si="7"/>
        <v>20251FL6558K20.15</v>
      </c>
      <c r="C499" s="546" t="s">
        <v>4309</v>
      </c>
      <c r="D499" s="520" t="str">
        <f>VLOOKUP(E499,KHĐT_HKI_K20!$G$5:$AC$927,23,0)</f>
        <v>FL6558</v>
      </c>
      <c r="E499" s="490" t="s">
        <v>271</v>
      </c>
      <c r="F499" s="491" t="s">
        <v>60</v>
      </c>
      <c r="G499" s="491" t="s">
        <v>3</v>
      </c>
      <c r="H499" s="498" t="s">
        <v>8</v>
      </c>
      <c r="I499" s="495" t="s">
        <v>330</v>
      </c>
      <c r="J499" s="475"/>
      <c r="K499" s="475"/>
      <c r="L499" s="499">
        <v>15</v>
      </c>
      <c r="M499" s="243" t="str">
        <f>VLOOKUP(I499,'Phan ca HK1-2025'!$B$4:$G$134,6,0)</f>
        <v>13/10/2025</v>
      </c>
      <c r="N499" s="498"/>
      <c r="O499" s="498" t="s">
        <v>1127</v>
      </c>
    </row>
    <row r="500" spans="1:25" ht="21" hidden="1" customHeight="1">
      <c r="A500" s="136">
        <v>480</v>
      </c>
      <c r="B500" s="243" t="str">
        <f t="shared" si="7"/>
        <v>20251FL6560K20.1</v>
      </c>
      <c r="C500" s="546" t="s">
        <v>2581</v>
      </c>
      <c r="D500" s="520" t="str">
        <f>VLOOKUP(E500,KHĐT_HKI_K20!$G$5:$AC$927,23,0)</f>
        <v>FL6560</v>
      </c>
      <c r="E500" s="490" t="s">
        <v>257</v>
      </c>
      <c r="F500" s="493" t="s">
        <v>60</v>
      </c>
      <c r="G500" s="491" t="s">
        <v>0</v>
      </c>
      <c r="H500" s="243" t="str">
        <f>VLOOKUP(I500,'Phan ca HK1-2025'!$B$4:$I$134,8,0)</f>
        <v>A7-306</v>
      </c>
      <c r="I500" s="495" t="s">
        <v>25</v>
      </c>
      <c r="J500" s="475"/>
      <c r="K500" s="475"/>
      <c r="L500" s="499">
        <v>1</v>
      </c>
      <c r="M500" s="243" t="str">
        <f>VLOOKUP(I500,'Phan ca HK1-2025'!$B$4:$G$134,6,0)</f>
        <v>13/10/2025</v>
      </c>
      <c r="N500" s="498"/>
      <c r="O500" s="498" t="s">
        <v>1109</v>
      </c>
    </row>
    <row r="501" spans="1:25" ht="21" hidden="1" customHeight="1">
      <c r="A501" s="136">
        <v>481</v>
      </c>
      <c r="B501" s="243" t="str">
        <f t="shared" si="7"/>
        <v>20251FL6560K20.1</v>
      </c>
      <c r="C501" s="546" t="s">
        <v>2581</v>
      </c>
      <c r="D501" s="520" t="str">
        <f>VLOOKUP(E501,KHĐT_HKI_K20!$G$5:$AC$927,23,0)</f>
        <v>FL6560</v>
      </c>
      <c r="E501" s="490" t="s">
        <v>257</v>
      </c>
      <c r="F501" s="491" t="s">
        <v>60</v>
      </c>
      <c r="G501" s="491" t="s">
        <v>3</v>
      </c>
      <c r="H501" s="243" t="str">
        <f>VLOOKUP(I501,'Phan ca HK1-2025'!$B$4:$I$134,8,0)</f>
        <v>A7-306</v>
      </c>
      <c r="I501" s="495" t="s">
        <v>25</v>
      </c>
      <c r="J501" s="475"/>
      <c r="K501" s="475"/>
      <c r="L501" s="499">
        <v>1</v>
      </c>
      <c r="M501" s="243" t="str">
        <f>VLOOKUP(I501,'Phan ca HK1-2025'!$B$4:$G$134,6,0)</f>
        <v>13/10/2025</v>
      </c>
      <c r="N501" s="498"/>
      <c r="O501" s="498" t="s">
        <v>1109</v>
      </c>
    </row>
    <row r="502" spans="1:25" ht="21" hidden="1" customHeight="1">
      <c r="A502" s="136">
        <v>482</v>
      </c>
      <c r="B502" s="243" t="str">
        <f t="shared" si="7"/>
        <v>20251FL6560K20.2</v>
      </c>
      <c r="C502" s="546" t="s">
        <v>2584</v>
      </c>
      <c r="D502" s="520" t="str">
        <f>VLOOKUP(E502,KHĐT_HKI_K20!$G$5:$AC$927,23,0)</f>
        <v>FL6560</v>
      </c>
      <c r="E502" s="490" t="s">
        <v>257</v>
      </c>
      <c r="F502" s="491" t="s">
        <v>59</v>
      </c>
      <c r="G502" s="491" t="s">
        <v>0</v>
      </c>
      <c r="H502" s="498" t="s">
        <v>8</v>
      </c>
      <c r="I502" s="495" t="s">
        <v>25</v>
      </c>
      <c r="J502" s="475"/>
      <c r="K502" s="475"/>
      <c r="L502" s="499">
        <v>2</v>
      </c>
      <c r="M502" s="243" t="str">
        <f>VLOOKUP(I502,'Phan ca HK1-2025'!$B$4:$G$134,6,0)</f>
        <v>13/10/2025</v>
      </c>
      <c r="N502" s="498"/>
      <c r="O502" s="498" t="s">
        <v>1110</v>
      </c>
    </row>
    <row r="503" spans="1:25" ht="21" hidden="1" customHeight="1">
      <c r="A503" s="136">
        <v>483</v>
      </c>
      <c r="B503" s="243" t="str">
        <f t="shared" si="7"/>
        <v>20251FL6560K20.2</v>
      </c>
      <c r="C503" s="546" t="s">
        <v>2584</v>
      </c>
      <c r="D503" s="520" t="str">
        <f>VLOOKUP(E503,KHĐT_HKI_K20!$G$5:$AC$927,23,0)</f>
        <v>FL6560</v>
      </c>
      <c r="E503" s="490" t="s">
        <v>257</v>
      </c>
      <c r="F503" s="491" t="s">
        <v>59</v>
      </c>
      <c r="G503" s="491" t="s">
        <v>3</v>
      </c>
      <c r="H503" s="498" t="s">
        <v>8</v>
      </c>
      <c r="I503" s="495" t="s">
        <v>25</v>
      </c>
      <c r="J503" s="475"/>
      <c r="K503" s="475"/>
      <c r="L503" s="499">
        <v>2</v>
      </c>
      <c r="M503" s="243" t="str">
        <f>VLOOKUP(I503,'Phan ca HK1-2025'!$B$4:$G$134,6,0)</f>
        <v>13/10/2025</v>
      </c>
      <c r="N503" s="498"/>
      <c r="O503" s="498" t="s">
        <v>1110</v>
      </c>
    </row>
    <row r="504" spans="1:25" ht="21" hidden="1" customHeight="1">
      <c r="A504" s="136">
        <v>484</v>
      </c>
      <c r="B504" s="243" t="str">
        <f t="shared" si="7"/>
        <v>20251FL6560K20.3</v>
      </c>
      <c r="C504" s="546" t="s">
        <v>2587</v>
      </c>
      <c r="D504" s="520" t="str">
        <f>VLOOKUP(E504,KHĐT_HKI_K20!$G$5:$AC$927,23,0)</f>
        <v>FL6560</v>
      </c>
      <c r="E504" s="490" t="s">
        <v>257</v>
      </c>
      <c r="F504" s="491" t="s">
        <v>1103</v>
      </c>
      <c r="G504" s="491" t="s">
        <v>1</v>
      </c>
      <c r="H504" s="243" t="str">
        <f>VLOOKUP(I504,'Phan ca HK1-2025'!$B$4:$I$134,8,0)</f>
        <v>A7-306</v>
      </c>
      <c r="I504" s="495" t="s">
        <v>25</v>
      </c>
      <c r="J504" s="475"/>
      <c r="K504" s="475"/>
      <c r="L504" s="499">
        <v>3</v>
      </c>
      <c r="M504" s="243" t="str">
        <f>VLOOKUP(I504,'Phan ca HK1-2025'!$B$4:$G$134,6,0)</f>
        <v>13/10/2025</v>
      </c>
      <c r="N504" s="498"/>
      <c r="O504" s="498" t="s">
        <v>1111</v>
      </c>
      <c r="X504"/>
    </row>
    <row r="505" spans="1:25" ht="21" hidden="1" customHeight="1">
      <c r="A505" s="136">
        <v>485</v>
      </c>
      <c r="B505" s="243" t="str">
        <f t="shared" si="7"/>
        <v>20251FL6560K20.3</v>
      </c>
      <c r="C505" s="546" t="s">
        <v>2587</v>
      </c>
      <c r="D505" s="520" t="str">
        <f>VLOOKUP(E505,KHĐT_HKI_K20!$G$5:$AC$927,23,0)</f>
        <v>FL6560</v>
      </c>
      <c r="E505" s="490" t="s">
        <v>257</v>
      </c>
      <c r="F505" s="491" t="s">
        <v>60</v>
      </c>
      <c r="G505" s="491" t="s">
        <v>4</v>
      </c>
      <c r="H505" s="243" t="str">
        <f>VLOOKUP(I505,'Phan ca HK1-2025'!$B$4:$I$134,8,0)</f>
        <v>A7-306</v>
      </c>
      <c r="I505" s="495" t="s">
        <v>25</v>
      </c>
      <c r="J505" s="475"/>
      <c r="K505" s="475"/>
      <c r="L505" s="499">
        <v>3</v>
      </c>
      <c r="M505" s="243" t="str">
        <f>VLOOKUP(I505,'Phan ca HK1-2025'!$B$4:$G$134,6,0)</f>
        <v>13/10/2025</v>
      </c>
      <c r="N505" s="498"/>
      <c r="O505" s="498" t="s">
        <v>1111</v>
      </c>
    </row>
    <row r="506" spans="1:25" ht="21" hidden="1" customHeight="1">
      <c r="A506" s="136">
        <v>486</v>
      </c>
      <c r="B506" s="243" t="str">
        <f t="shared" si="7"/>
        <v>20251FL6560K20.4</v>
      </c>
      <c r="C506" s="546" t="s">
        <v>2590</v>
      </c>
      <c r="D506" s="520" t="str">
        <f>VLOOKUP(E506,KHĐT_HKI_K20!$G$5:$AC$927,23,0)</f>
        <v>FL6560</v>
      </c>
      <c r="E506" s="490" t="s">
        <v>257</v>
      </c>
      <c r="F506" s="491" t="s">
        <v>58</v>
      </c>
      <c r="G506" s="491" t="s">
        <v>0</v>
      </c>
      <c r="H506" s="243" t="str">
        <f>VLOOKUP(I506,'Phan ca HK1-2025'!$B$4:$I$134,8,0)</f>
        <v>A12-102</v>
      </c>
      <c r="I506" s="495" t="s">
        <v>57</v>
      </c>
      <c r="J506" s="475"/>
      <c r="K506" s="475"/>
      <c r="L506" s="500">
        <v>4</v>
      </c>
      <c r="M506" s="243" t="str">
        <f>VLOOKUP(I506,'Phan ca HK1-2025'!$B$4:$G$134,6,0)</f>
        <v>13/10/2025</v>
      </c>
      <c r="N506" s="498"/>
      <c r="O506" s="498" t="s">
        <v>1112</v>
      </c>
    </row>
    <row r="507" spans="1:25" ht="21" hidden="1" customHeight="1">
      <c r="A507" s="136">
        <v>487</v>
      </c>
      <c r="B507" s="243" t="str">
        <f t="shared" si="7"/>
        <v>20251FL6560K20.4</v>
      </c>
      <c r="C507" s="546" t="s">
        <v>2590</v>
      </c>
      <c r="D507" s="520" t="str">
        <f>VLOOKUP(E507,KHĐT_HKI_K20!$G$5:$AC$927,23,0)</f>
        <v>FL6560</v>
      </c>
      <c r="E507" s="490" t="s">
        <v>257</v>
      </c>
      <c r="F507" s="491" t="s">
        <v>58</v>
      </c>
      <c r="G507" s="491" t="s">
        <v>3</v>
      </c>
      <c r="H507" s="243" t="str">
        <f>VLOOKUP(I507,'Phan ca HK1-2025'!$B$4:$I$134,8,0)</f>
        <v>A12-102</v>
      </c>
      <c r="I507" s="495" t="s">
        <v>57</v>
      </c>
      <c r="J507" s="475"/>
      <c r="K507" s="475"/>
      <c r="L507" s="499">
        <v>4</v>
      </c>
      <c r="M507" s="243" t="str">
        <f>VLOOKUP(I507,'Phan ca HK1-2025'!$B$4:$G$134,6,0)</f>
        <v>13/10/2025</v>
      </c>
      <c r="N507" s="498"/>
      <c r="O507" s="498" t="s">
        <v>1112</v>
      </c>
    </row>
    <row r="508" spans="1:25" ht="21" hidden="1" customHeight="1">
      <c r="A508" s="136">
        <v>488</v>
      </c>
      <c r="B508" s="243" t="str">
        <f t="shared" si="7"/>
        <v>20251FL6562K20.1</v>
      </c>
      <c r="C508" s="546" t="s">
        <v>2593</v>
      </c>
      <c r="D508" s="520" t="str">
        <f>VLOOKUP(E508,KHĐT_HKI_K20!$G$5:$AC$927,23,0)</f>
        <v>FL6562</v>
      </c>
      <c r="E508" s="490" t="s">
        <v>263</v>
      </c>
      <c r="F508" s="491" t="s">
        <v>64</v>
      </c>
      <c r="G508" s="491" t="s">
        <v>1</v>
      </c>
      <c r="H508" s="243" t="str">
        <f>VLOOKUP(I508,'Phan ca HK1-2025'!$B$4:$I$134,8,0)</f>
        <v>A12-102</v>
      </c>
      <c r="I508" s="495" t="s">
        <v>57</v>
      </c>
      <c r="J508" s="475"/>
      <c r="K508" s="475"/>
      <c r="L508" s="499">
        <v>1</v>
      </c>
      <c r="M508" s="243" t="str">
        <f>VLOOKUP(I508,'Phan ca HK1-2025'!$B$4:$G$134,6,0)</f>
        <v>13/10/2025</v>
      </c>
      <c r="N508" s="498"/>
      <c r="O508" s="498" t="s">
        <v>1109</v>
      </c>
      <c r="X508"/>
    </row>
    <row r="509" spans="1:25" ht="21" hidden="1" customHeight="1">
      <c r="A509" s="136">
        <v>489</v>
      </c>
      <c r="B509" s="243" t="str">
        <f t="shared" si="7"/>
        <v>20251FL6562K20.1</v>
      </c>
      <c r="C509" s="546" t="s">
        <v>2593</v>
      </c>
      <c r="D509" s="520" t="str">
        <f>VLOOKUP(E509,KHĐT_HKI_K20!$G$5:$AC$927,23,0)</f>
        <v>FL6562</v>
      </c>
      <c r="E509" s="490" t="s">
        <v>263</v>
      </c>
      <c r="F509" s="491" t="s">
        <v>64</v>
      </c>
      <c r="G509" s="491" t="s">
        <v>4</v>
      </c>
      <c r="H509" s="243" t="str">
        <f>VLOOKUP(I509,'Phan ca HK1-2025'!$B$4:$I$134,8,0)</f>
        <v>A12-102</v>
      </c>
      <c r="I509" s="495" t="s">
        <v>57</v>
      </c>
      <c r="J509" s="475"/>
      <c r="K509" s="475"/>
      <c r="L509" s="499">
        <v>1</v>
      </c>
      <c r="M509" s="243" t="str">
        <f>VLOOKUP(I509,'Phan ca HK1-2025'!$B$4:$G$134,6,0)</f>
        <v>13/10/2025</v>
      </c>
      <c r="N509" s="498"/>
      <c r="O509" s="498" t="s">
        <v>1109</v>
      </c>
    </row>
    <row r="510" spans="1:25" ht="21" hidden="1" customHeight="1">
      <c r="A510" s="136">
        <v>490</v>
      </c>
      <c r="B510" s="243" t="str">
        <f t="shared" si="7"/>
        <v>20251FL6564K20.1</v>
      </c>
      <c r="C510" s="546" t="s">
        <v>4310</v>
      </c>
      <c r="D510" s="520" t="str">
        <f>VLOOKUP(E510,KHĐT_HKI_K20!$G$5:$AC$927,23,0)</f>
        <v>FL6564</v>
      </c>
      <c r="E510" s="490" t="s">
        <v>260</v>
      </c>
      <c r="F510" s="491" t="s">
        <v>58</v>
      </c>
      <c r="G510" s="491" t="s">
        <v>1</v>
      </c>
      <c r="H510" s="243" t="str">
        <f>VLOOKUP(I510,'Phan ca HK1-2025'!$B$4:$I$134,8,0)</f>
        <v>A7-306</v>
      </c>
      <c r="I510" s="495" t="s">
        <v>24</v>
      </c>
      <c r="J510" s="511"/>
      <c r="K510" s="512"/>
      <c r="L510" s="499">
        <v>1</v>
      </c>
      <c r="M510" s="243" t="str">
        <f>VLOOKUP(I510,'Phan ca HK1-2025'!$B$4:$G$134,6,0)</f>
        <v>13/10/2025</v>
      </c>
      <c r="N510" s="498"/>
      <c r="O510" s="498" t="s">
        <v>1109</v>
      </c>
      <c r="X510"/>
    </row>
    <row r="511" spans="1:25" ht="21" hidden="1" customHeight="1">
      <c r="A511" s="136">
        <v>491</v>
      </c>
      <c r="B511" s="243" t="str">
        <f t="shared" si="7"/>
        <v>20251FL6564K20.1</v>
      </c>
      <c r="C511" s="546" t="s">
        <v>4310</v>
      </c>
      <c r="D511" s="520" t="str">
        <f>VLOOKUP(E511,KHĐT_HKI_K20!$G$5:$AC$927,23,0)</f>
        <v>FL6564</v>
      </c>
      <c r="E511" s="490" t="s">
        <v>260</v>
      </c>
      <c r="F511" s="491" t="s">
        <v>58</v>
      </c>
      <c r="G511" s="491" t="s">
        <v>4</v>
      </c>
      <c r="H511" s="243" t="str">
        <f>VLOOKUP(I511,'Phan ca HK1-2025'!$B$4:$I$134,8,0)</f>
        <v>A7-306</v>
      </c>
      <c r="I511" s="495" t="s">
        <v>24</v>
      </c>
      <c r="J511" s="475"/>
      <c r="K511" s="475"/>
      <c r="L511" s="499">
        <v>1</v>
      </c>
      <c r="M511" s="243" t="str">
        <f>VLOOKUP(I511,'Phan ca HK1-2025'!$B$4:$G$134,6,0)</f>
        <v>13/10/2025</v>
      </c>
      <c r="N511" s="498"/>
      <c r="O511" s="498" t="s">
        <v>1109</v>
      </c>
    </row>
    <row r="512" spans="1:25" ht="21" hidden="1" customHeight="1">
      <c r="A512" s="136">
        <v>945</v>
      </c>
      <c r="B512" s="243" t="str">
        <f t="shared" si="7"/>
        <v>20251FL6568K20.1</v>
      </c>
      <c r="C512" s="546" t="s">
        <v>2599</v>
      </c>
      <c r="D512" s="520" t="str">
        <f>VLOOKUP(E512,KHĐT_HKI_K20!$G$5:$AC$927,23,0)</f>
        <v>FL6568</v>
      </c>
      <c r="E512" s="235" t="s">
        <v>187</v>
      </c>
      <c r="F512" s="137" t="s">
        <v>59</v>
      </c>
      <c r="G512" s="491" t="s">
        <v>0</v>
      </c>
      <c r="H512" s="498" t="s">
        <v>81</v>
      </c>
      <c r="I512" s="495" t="s">
        <v>360</v>
      </c>
      <c r="J512" s="475"/>
      <c r="K512" s="475"/>
      <c r="L512" s="499">
        <v>1</v>
      </c>
      <c r="M512" s="243" t="str">
        <f>VLOOKUP(I512,'Phan ca HK1-2025'!$B$4:$G$134,6,0)</f>
        <v>15/09/2025</v>
      </c>
      <c r="N512" s="498"/>
      <c r="O512" s="498" t="s">
        <v>886</v>
      </c>
      <c r="Y512" s="5"/>
    </row>
    <row r="513" spans="1:56" ht="21" hidden="1" customHeight="1">
      <c r="A513" s="136">
        <v>946</v>
      </c>
      <c r="B513" s="243" t="str">
        <f t="shared" si="7"/>
        <v>20251FL6568K20.1</v>
      </c>
      <c r="C513" s="546" t="s">
        <v>2599</v>
      </c>
      <c r="D513" s="520" t="str">
        <f>VLOOKUP(E513,KHĐT_HKI_K20!$G$5:$AC$927,23,0)</f>
        <v>FL6568</v>
      </c>
      <c r="E513" s="235" t="s">
        <v>187</v>
      </c>
      <c r="F513" s="137" t="s">
        <v>59</v>
      </c>
      <c r="G513" s="491" t="s">
        <v>3</v>
      </c>
      <c r="H513" s="498" t="s">
        <v>81</v>
      </c>
      <c r="I513" s="495" t="s">
        <v>360</v>
      </c>
      <c r="J513" s="475"/>
      <c r="K513" s="475"/>
      <c r="L513" s="499">
        <v>1</v>
      </c>
      <c r="M513" s="243" t="str">
        <f>VLOOKUP(I513,'Phan ca HK1-2025'!$B$4:$G$134,6,0)</f>
        <v>15/09/2025</v>
      </c>
      <c r="N513" s="498"/>
      <c r="O513" s="498" t="s">
        <v>886</v>
      </c>
    </row>
    <row r="514" spans="1:56" ht="21" hidden="1" customHeight="1">
      <c r="A514" s="136">
        <v>947</v>
      </c>
      <c r="B514" s="243" t="str">
        <f t="shared" si="7"/>
        <v>20251FL6568K20.2</v>
      </c>
      <c r="C514" s="546" t="s">
        <v>2602</v>
      </c>
      <c r="D514" s="520" t="str">
        <f>VLOOKUP(E514,KHĐT_HKI_K20!$G$5:$AC$927,23,0)</f>
        <v>FL6568</v>
      </c>
      <c r="E514" s="235" t="s">
        <v>187</v>
      </c>
      <c r="F514" s="137" t="s">
        <v>60</v>
      </c>
      <c r="G514" s="491" t="s">
        <v>0</v>
      </c>
      <c r="H514" s="498" t="s">
        <v>81</v>
      </c>
      <c r="I514" s="495" t="s">
        <v>360</v>
      </c>
      <c r="J514" s="475"/>
      <c r="K514" s="475"/>
      <c r="L514" s="499">
        <v>2</v>
      </c>
      <c r="M514" s="243" t="str">
        <f>VLOOKUP(I514,'Phan ca HK1-2025'!$B$4:$G$134,6,0)</f>
        <v>15/09/2025</v>
      </c>
      <c r="N514" s="498"/>
      <c r="O514" s="498" t="s">
        <v>887</v>
      </c>
    </row>
    <row r="515" spans="1:56" ht="21" hidden="1" customHeight="1">
      <c r="A515" s="136">
        <v>948</v>
      </c>
      <c r="B515" s="243" t="str">
        <f t="shared" si="7"/>
        <v>20251FL6568K20.2</v>
      </c>
      <c r="C515" s="546" t="s">
        <v>2602</v>
      </c>
      <c r="D515" s="520" t="str">
        <f>VLOOKUP(E515,KHĐT_HKI_K20!$G$5:$AC$927,23,0)</f>
        <v>FL6568</v>
      </c>
      <c r="E515" s="235" t="s">
        <v>187</v>
      </c>
      <c r="F515" s="137" t="s">
        <v>60</v>
      </c>
      <c r="G515" s="491" t="s">
        <v>3</v>
      </c>
      <c r="H515" s="498" t="s">
        <v>81</v>
      </c>
      <c r="I515" s="495" t="s">
        <v>360</v>
      </c>
      <c r="J515" s="475"/>
      <c r="K515" s="475"/>
      <c r="L515" s="499">
        <v>2</v>
      </c>
      <c r="M515" s="243" t="str">
        <f>VLOOKUP(I515,'Phan ca HK1-2025'!$B$4:$G$134,6,0)</f>
        <v>15/09/2025</v>
      </c>
      <c r="N515" s="498"/>
      <c r="O515" s="498" t="s">
        <v>887</v>
      </c>
    </row>
    <row r="516" spans="1:56" ht="21" hidden="1" customHeight="1">
      <c r="A516" s="136">
        <v>949</v>
      </c>
      <c r="B516" s="243" t="str">
        <f t="shared" si="7"/>
        <v>20251FL6568K20.2.5</v>
      </c>
      <c r="C516" s="546" t="s">
        <v>2605</v>
      </c>
      <c r="D516" s="542" t="str">
        <f>VLOOKUP(E516,KHĐT_HKI_K20!$G$5:$AC$927,23,0)</f>
        <v>FL6568</v>
      </c>
      <c r="E516" s="235" t="s">
        <v>187</v>
      </c>
      <c r="F516" s="137" t="s">
        <v>64</v>
      </c>
      <c r="G516" s="491" t="s">
        <v>0</v>
      </c>
      <c r="H516" s="498" t="s">
        <v>81</v>
      </c>
      <c r="I516" s="495" t="s">
        <v>361</v>
      </c>
      <c r="J516" s="475"/>
      <c r="K516" s="475"/>
      <c r="L516" s="499">
        <v>2.5</v>
      </c>
      <c r="M516" s="243" t="str">
        <f>VLOOKUP(I516,'Phan ca HK1-2025'!$B$4:$G$134,6,0)</f>
        <v>15/09/2025</v>
      </c>
      <c r="N516" s="498"/>
      <c r="O516" s="498" t="s">
        <v>890</v>
      </c>
    </row>
    <row r="517" spans="1:56" ht="21" hidden="1" customHeight="1">
      <c r="A517" s="136">
        <v>950</v>
      </c>
      <c r="B517" s="243" t="str">
        <f t="shared" si="7"/>
        <v>20251FL6568K20.2.9</v>
      </c>
      <c r="C517" s="546" t="s">
        <v>2605</v>
      </c>
      <c r="D517" s="520" t="str">
        <f>VLOOKUP(E517,KHĐT_HKI_K20!$G$5:$AC$927,23,0)</f>
        <v>FL6568</v>
      </c>
      <c r="E517" s="235" t="s">
        <v>187</v>
      </c>
      <c r="F517" s="137" t="s">
        <v>64</v>
      </c>
      <c r="G517" s="491" t="s">
        <v>3</v>
      </c>
      <c r="H517" s="498" t="s">
        <v>81</v>
      </c>
      <c r="I517" s="495" t="s">
        <v>361</v>
      </c>
      <c r="J517" s="475"/>
      <c r="K517" s="475"/>
      <c r="L517" s="499">
        <v>2.9</v>
      </c>
      <c r="M517" s="243" t="str">
        <f>VLOOKUP(I517,'Phan ca HK1-2025'!$B$4:$G$134,6,0)</f>
        <v>15/09/2025</v>
      </c>
      <c r="N517" s="498"/>
      <c r="O517" s="498" t="s">
        <v>890</v>
      </c>
    </row>
    <row r="518" spans="1:56" ht="21" hidden="1" customHeight="1">
      <c r="A518" s="136">
        <v>951</v>
      </c>
      <c r="B518" s="243" t="str">
        <f t="shared" si="7"/>
        <v>20251FL6568K20.3.7</v>
      </c>
      <c r="C518" s="546" t="s">
        <v>2608</v>
      </c>
      <c r="D518" s="542" t="str">
        <f>VLOOKUP(E518,KHĐT_HKI_K20!$G$5:$AC$927,23,0)</f>
        <v>FL6568</v>
      </c>
      <c r="E518" s="235" t="s">
        <v>187</v>
      </c>
      <c r="F518" s="137" t="s">
        <v>58</v>
      </c>
      <c r="G518" s="491" t="s">
        <v>3</v>
      </c>
      <c r="H518" s="498" t="s">
        <v>81</v>
      </c>
      <c r="I518" s="495" t="s">
        <v>361</v>
      </c>
      <c r="J518" s="475"/>
      <c r="K518" s="475"/>
      <c r="L518" s="499">
        <v>3.7</v>
      </c>
      <c r="M518" s="243" t="str">
        <f>VLOOKUP(I518,'Phan ca HK1-2025'!$B$4:$G$134,6,0)</f>
        <v>15/09/2025</v>
      </c>
      <c r="N518" s="498"/>
      <c r="O518" s="498" t="s">
        <v>891</v>
      </c>
    </row>
    <row r="519" spans="1:56" ht="21" hidden="1" customHeight="1">
      <c r="A519" s="136">
        <v>952</v>
      </c>
      <c r="B519" s="243" t="str">
        <f t="shared" si="7"/>
        <v>20251FL6568K20.4</v>
      </c>
      <c r="C519" s="546" t="s">
        <v>2608</v>
      </c>
      <c r="D519" s="520" t="str">
        <f>VLOOKUP(E519,KHĐT_HKI_K20!$G$5:$AC$927,23,0)</f>
        <v>FL6568</v>
      </c>
      <c r="E519" s="235" t="s">
        <v>187</v>
      </c>
      <c r="F519" s="137" t="s">
        <v>58</v>
      </c>
      <c r="G519" s="491" t="s">
        <v>0</v>
      </c>
      <c r="H519" s="498" t="s">
        <v>81</v>
      </c>
      <c r="I519" s="495" t="s">
        <v>361</v>
      </c>
      <c r="J519" s="475"/>
      <c r="K519" s="475"/>
      <c r="L519" s="499">
        <v>4</v>
      </c>
      <c r="M519" s="243" t="str">
        <f>VLOOKUP(I519,'Phan ca HK1-2025'!$B$4:$G$134,6,0)</f>
        <v>15/09/2025</v>
      </c>
      <c r="N519" s="498"/>
      <c r="O519" s="498" t="s">
        <v>891</v>
      </c>
    </row>
    <row r="520" spans="1:56" ht="21" hidden="1" customHeight="1">
      <c r="A520" s="136">
        <v>953</v>
      </c>
      <c r="B520" s="243" t="str">
        <f t="shared" si="7"/>
        <v>20251FL6568K20.5</v>
      </c>
      <c r="C520" s="546" t="s">
        <v>2611</v>
      </c>
      <c r="D520" s="520" t="str">
        <f>VLOOKUP(E520,KHĐT_HKI_K20!$G$5:$AC$927,23,0)</f>
        <v>FL6568</v>
      </c>
      <c r="E520" s="235" t="s">
        <v>187</v>
      </c>
      <c r="F520" s="137" t="s">
        <v>59</v>
      </c>
      <c r="G520" s="491" t="s">
        <v>0</v>
      </c>
      <c r="H520" s="498" t="s">
        <v>487</v>
      </c>
      <c r="I520" s="495" t="s">
        <v>362</v>
      </c>
      <c r="J520" s="475"/>
      <c r="K520" s="475"/>
      <c r="L520" s="499">
        <v>5</v>
      </c>
      <c r="M520" s="243" t="str">
        <f>VLOOKUP(I520,'Phan ca HK1-2025'!$B$4:$G$134,6,0)</f>
        <v>15/09/2025</v>
      </c>
      <c r="N520" s="498"/>
      <c r="O520" s="498" t="s">
        <v>894</v>
      </c>
    </row>
    <row r="521" spans="1:56" ht="21" hidden="1" customHeight="1">
      <c r="A521" s="136">
        <v>954</v>
      </c>
      <c r="B521" s="243" t="str">
        <f t="shared" ref="B521:B584" si="8">CONCATENATE(20251,$D521,"K20.",$L521)</f>
        <v>20251FL6568K20.5</v>
      </c>
      <c r="C521" s="546" t="s">
        <v>2611</v>
      </c>
      <c r="D521" s="520" t="str">
        <f>VLOOKUP(E521,KHĐT_HKI_K20!$G$5:$AC$927,23,0)</f>
        <v>FL6568</v>
      </c>
      <c r="E521" s="235" t="s">
        <v>187</v>
      </c>
      <c r="F521" s="137" t="s">
        <v>59</v>
      </c>
      <c r="G521" s="491" t="s">
        <v>3</v>
      </c>
      <c r="H521" s="498" t="s">
        <v>487</v>
      </c>
      <c r="I521" s="495" t="s">
        <v>362</v>
      </c>
      <c r="J521" s="475"/>
      <c r="K521" s="475"/>
      <c r="L521" s="499">
        <v>5</v>
      </c>
      <c r="M521" s="243" t="str">
        <f>VLOOKUP(I521,'Phan ca HK1-2025'!$B$4:$G$134,6,0)</f>
        <v>15/09/2025</v>
      </c>
      <c r="N521" s="498"/>
      <c r="O521" s="498" t="s">
        <v>894</v>
      </c>
    </row>
    <row r="522" spans="1:56" ht="21" hidden="1" customHeight="1">
      <c r="A522" s="136">
        <v>955</v>
      </c>
      <c r="B522" s="243" t="str">
        <f t="shared" si="8"/>
        <v>20251FL6568K20.6</v>
      </c>
      <c r="C522" s="546" t="s">
        <v>2614</v>
      </c>
      <c r="D522" s="520" t="str">
        <f>VLOOKUP(E522,KHĐT_HKI_K20!$G$5:$AC$927,23,0)</f>
        <v>FL6568</v>
      </c>
      <c r="E522" s="235" t="s">
        <v>187</v>
      </c>
      <c r="F522" s="137" t="s">
        <v>60</v>
      </c>
      <c r="G522" s="491" t="s">
        <v>0</v>
      </c>
      <c r="H522" s="498" t="s">
        <v>487</v>
      </c>
      <c r="I522" s="495" t="s">
        <v>362</v>
      </c>
      <c r="J522" s="475"/>
      <c r="K522" s="475"/>
      <c r="L522" s="499">
        <v>6</v>
      </c>
      <c r="M522" s="243" t="str">
        <f>VLOOKUP(I522,'Phan ca HK1-2025'!$B$4:$G$134,6,0)</f>
        <v>15/09/2025</v>
      </c>
      <c r="N522" s="498"/>
      <c r="O522" s="498" t="s">
        <v>895</v>
      </c>
    </row>
    <row r="523" spans="1:56" ht="21" hidden="1" customHeight="1">
      <c r="A523" s="136">
        <v>956</v>
      </c>
      <c r="B523" s="243" t="str">
        <f t="shared" si="8"/>
        <v>20251FL6568K20.6</v>
      </c>
      <c r="C523" s="546" t="s">
        <v>2614</v>
      </c>
      <c r="D523" s="520" t="str">
        <f>VLOOKUP(E523,KHĐT_HKI_K20!$G$5:$AC$927,23,0)</f>
        <v>FL6568</v>
      </c>
      <c r="E523" s="235" t="s">
        <v>187</v>
      </c>
      <c r="F523" s="137" t="s">
        <v>60</v>
      </c>
      <c r="G523" s="491" t="s">
        <v>3</v>
      </c>
      <c r="H523" s="498" t="s">
        <v>487</v>
      </c>
      <c r="I523" s="495" t="s">
        <v>362</v>
      </c>
      <c r="J523" s="475"/>
      <c r="K523" s="475"/>
      <c r="L523" s="499">
        <v>6</v>
      </c>
      <c r="M523" s="243" t="str">
        <f>VLOOKUP(I523,'Phan ca HK1-2025'!$B$4:$G$134,6,0)</f>
        <v>15/09/2025</v>
      </c>
      <c r="N523" s="498"/>
      <c r="O523" s="498" t="s">
        <v>895</v>
      </c>
    </row>
    <row r="524" spans="1:56" ht="21" hidden="1" customHeight="1">
      <c r="A524" s="136">
        <v>957</v>
      </c>
      <c r="B524" s="243" t="str">
        <f t="shared" si="8"/>
        <v>20251FL6568K20.7</v>
      </c>
      <c r="C524" s="546" t="s">
        <v>2617</v>
      </c>
      <c r="D524" s="520" t="str">
        <f>VLOOKUP(E524,KHĐT_HKI_K20!$G$5:$AC$927,23,0)</f>
        <v>FL6568</v>
      </c>
      <c r="E524" s="235" t="s">
        <v>187</v>
      </c>
      <c r="F524" s="137" t="s">
        <v>64</v>
      </c>
      <c r="G524" s="491" t="s">
        <v>0</v>
      </c>
      <c r="H524" s="498" t="s">
        <v>487</v>
      </c>
      <c r="I524" s="495" t="s">
        <v>363</v>
      </c>
      <c r="J524" s="502"/>
      <c r="K524" s="502"/>
      <c r="L524" s="500">
        <v>7</v>
      </c>
      <c r="M524" s="243" t="str">
        <f>VLOOKUP(I524,'Phan ca HK1-2025'!$B$4:$G$134,6,0)</f>
        <v>15/09/2025</v>
      </c>
      <c r="N524" s="498"/>
      <c r="O524" s="498" t="s">
        <v>896</v>
      </c>
      <c r="BD524" s="5"/>
    </row>
    <row r="525" spans="1:56" ht="21" hidden="1" customHeight="1">
      <c r="A525" s="136">
        <v>958</v>
      </c>
      <c r="B525" s="243" t="str">
        <f t="shared" si="8"/>
        <v>20251FL6568K20.7</v>
      </c>
      <c r="C525" s="546" t="s">
        <v>2617</v>
      </c>
      <c r="D525" s="520" t="str">
        <f>VLOOKUP(E525,KHĐT_HKI_K20!$G$5:$AC$927,23,0)</f>
        <v>FL6568</v>
      </c>
      <c r="E525" s="235" t="s">
        <v>187</v>
      </c>
      <c r="F525" s="137" t="s">
        <v>64</v>
      </c>
      <c r="G525" s="491" t="s">
        <v>3</v>
      </c>
      <c r="H525" s="498" t="s">
        <v>487</v>
      </c>
      <c r="I525" s="495" t="s">
        <v>363</v>
      </c>
      <c r="J525" s="475"/>
      <c r="K525" s="475"/>
      <c r="L525" s="499">
        <v>7</v>
      </c>
      <c r="M525" s="243" t="str">
        <f>VLOOKUP(I525,'Phan ca HK1-2025'!$B$4:$G$134,6,0)</f>
        <v>15/09/2025</v>
      </c>
      <c r="N525" s="498"/>
      <c r="O525" s="498" t="s">
        <v>896</v>
      </c>
    </row>
    <row r="526" spans="1:56" ht="21" hidden="1" customHeight="1">
      <c r="A526" s="136">
        <v>959</v>
      </c>
      <c r="B526" s="243" t="str">
        <f t="shared" si="8"/>
        <v>20251FL6568K20.8</v>
      </c>
      <c r="C526" s="546" t="s">
        <v>2620</v>
      </c>
      <c r="D526" s="520" t="str">
        <f>VLOOKUP(E526,KHĐT_HKI_K20!$G$5:$AC$927,23,0)</f>
        <v>FL6568</v>
      </c>
      <c r="E526" s="235" t="s">
        <v>187</v>
      </c>
      <c r="F526" s="137" t="s">
        <v>58</v>
      </c>
      <c r="G526" s="491" t="s">
        <v>0</v>
      </c>
      <c r="H526" s="498" t="s">
        <v>487</v>
      </c>
      <c r="I526" s="495" t="s">
        <v>363</v>
      </c>
      <c r="J526" s="502"/>
      <c r="K526" s="502"/>
      <c r="L526" s="500">
        <v>8</v>
      </c>
      <c r="M526" s="243" t="str">
        <f>VLOOKUP(I526,'Phan ca HK1-2025'!$B$4:$G$134,6,0)</f>
        <v>15/09/2025</v>
      </c>
      <c r="N526" s="498"/>
      <c r="O526" s="498" t="s">
        <v>897</v>
      </c>
      <c r="BD526" s="5"/>
    </row>
    <row r="527" spans="1:56" ht="21" hidden="1" customHeight="1">
      <c r="A527" s="136">
        <v>960</v>
      </c>
      <c r="B527" s="243" t="str">
        <f t="shared" si="8"/>
        <v>20251FL6568K20.8</v>
      </c>
      <c r="C527" s="546" t="s">
        <v>2620</v>
      </c>
      <c r="D527" s="520" t="str">
        <f>VLOOKUP(E527,KHĐT_HKI_K20!$G$5:$AC$927,23,0)</f>
        <v>FL6568</v>
      </c>
      <c r="E527" s="235" t="s">
        <v>187</v>
      </c>
      <c r="F527" s="137" t="s">
        <v>58</v>
      </c>
      <c r="G527" s="491" t="s">
        <v>3</v>
      </c>
      <c r="H527" s="498" t="s">
        <v>487</v>
      </c>
      <c r="I527" s="495" t="s">
        <v>363</v>
      </c>
      <c r="J527" s="475"/>
      <c r="K527" s="475"/>
      <c r="L527" s="499">
        <v>8</v>
      </c>
      <c r="M527" s="243" t="str">
        <f>VLOOKUP(I527,'Phan ca HK1-2025'!$B$4:$G$134,6,0)</f>
        <v>15/09/2025</v>
      </c>
      <c r="N527" s="498"/>
      <c r="O527" s="498" t="s">
        <v>897</v>
      </c>
    </row>
    <row r="528" spans="1:56" ht="21" hidden="1" customHeight="1">
      <c r="A528" s="136">
        <v>961</v>
      </c>
      <c r="B528" s="243" t="str">
        <f t="shared" si="8"/>
        <v>20251FL6568K20.9</v>
      </c>
      <c r="C528" s="546" t="s">
        <v>2623</v>
      </c>
      <c r="D528" s="520" t="str">
        <f>VLOOKUP(E528,KHĐT_HKI_K20!$G$5:$AC$927,23,0)</f>
        <v>FL6568</v>
      </c>
      <c r="E528" s="235" t="s">
        <v>187</v>
      </c>
      <c r="F528" s="137" t="s">
        <v>59</v>
      </c>
      <c r="G528" s="491" t="s">
        <v>1</v>
      </c>
      <c r="H528" s="498" t="s">
        <v>81</v>
      </c>
      <c r="I528" s="495" t="s">
        <v>364</v>
      </c>
      <c r="J528" s="475"/>
      <c r="K528" s="475"/>
      <c r="L528" s="499">
        <v>9</v>
      </c>
      <c r="M528" s="243" t="str">
        <f>VLOOKUP(I528,'Phan ca HK1-2025'!$B$4:$G$134,6,0)</f>
        <v>15/09/2025</v>
      </c>
      <c r="N528" s="498"/>
      <c r="O528" s="498" t="s">
        <v>898</v>
      </c>
    </row>
    <row r="529" spans="1:15" ht="21" hidden="1" customHeight="1">
      <c r="A529" s="136">
        <v>962</v>
      </c>
      <c r="B529" s="243" t="str">
        <f t="shared" si="8"/>
        <v>20251FL6568K20.9</v>
      </c>
      <c r="C529" s="546" t="s">
        <v>2623</v>
      </c>
      <c r="D529" s="520" t="str">
        <f>VLOOKUP(E529,KHĐT_HKI_K20!$G$5:$AC$927,23,0)</f>
        <v>FL6568</v>
      </c>
      <c r="E529" s="235" t="s">
        <v>187</v>
      </c>
      <c r="F529" s="137" t="s">
        <v>59</v>
      </c>
      <c r="G529" s="491" t="s">
        <v>4</v>
      </c>
      <c r="H529" s="498" t="s">
        <v>81</v>
      </c>
      <c r="I529" s="495" t="s">
        <v>364</v>
      </c>
      <c r="J529" s="475"/>
      <c r="K529" s="475"/>
      <c r="L529" s="499">
        <v>9</v>
      </c>
      <c r="M529" s="243" t="str">
        <f>VLOOKUP(I529,'Phan ca HK1-2025'!$B$4:$G$134,6,0)</f>
        <v>15/09/2025</v>
      </c>
      <c r="N529" s="498"/>
      <c r="O529" s="498" t="s">
        <v>898</v>
      </c>
    </row>
    <row r="530" spans="1:15" ht="21" hidden="1" customHeight="1">
      <c r="A530" s="136">
        <v>963</v>
      </c>
      <c r="B530" s="243" t="str">
        <f t="shared" si="8"/>
        <v>20251FL6568K20.10</v>
      </c>
      <c r="C530" s="546" t="s">
        <v>2626</v>
      </c>
      <c r="D530" s="520" t="str">
        <f>VLOOKUP(E530,KHĐT_HKI_K20!$G$5:$AC$927,23,0)</f>
        <v>FL6568</v>
      </c>
      <c r="E530" s="235" t="s">
        <v>187</v>
      </c>
      <c r="F530" s="137" t="s">
        <v>60</v>
      </c>
      <c r="G530" s="491" t="s">
        <v>1</v>
      </c>
      <c r="H530" s="498" t="s">
        <v>81</v>
      </c>
      <c r="I530" s="495" t="s">
        <v>364</v>
      </c>
      <c r="J530" s="475"/>
      <c r="K530" s="475"/>
      <c r="L530" s="499">
        <v>10</v>
      </c>
      <c r="M530" s="243" t="str">
        <f>VLOOKUP(I530,'Phan ca HK1-2025'!$B$4:$G$134,6,0)</f>
        <v>15/09/2025</v>
      </c>
      <c r="N530" s="498"/>
      <c r="O530" s="498" t="s">
        <v>899</v>
      </c>
    </row>
    <row r="531" spans="1:15" ht="21" hidden="1" customHeight="1">
      <c r="A531" s="136">
        <v>964</v>
      </c>
      <c r="B531" s="243" t="str">
        <f t="shared" si="8"/>
        <v>20251FL6568K20.10</v>
      </c>
      <c r="C531" s="546" t="s">
        <v>2626</v>
      </c>
      <c r="D531" s="520" t="str">
        <f>VLOOKUP(E531,KHĐT_HKI_K20!$G$5:$AC$927,23,0)</f>
        <v>FL6568</v>
      </c>
      <c r="E531" s="235" t="s">
        <v>187</v>
      </c>
      <c r="F531" s="137" t="s">
        <v>60</v>
      </c>
      <c r="G531" s="491" t="s">
        <v>4</v>
      </c>
      <c r="H531" s="498" t="s">
        <v>81</v>
      </c>
      <c r="I531" s="495" t="s">
        <v>364</v>
      </c>
      <c r="J531" s="475"/>
      <c r="K531" s="475"/>
      <c r="L531" s="499">
        <v>10</v>
      </c>
      <c r="M531" s="243" t="str">
        <f>VLOOKUP(I531,'Phan ca HK1-2025'!$B$4:$G$134,6,0)</f>
        <v>15/09/2025</v>
      </c>
      <c r="N531" s="498"/>
      <c r="O531" s="498" t="s">
        <v>899</v>
      </c>
    </row>
    <row r="532" spans="1:15" ht="21" hidden="1" customHeight="1">
      <c r="A532" s="136">
        <v>965</v>
      </c>
      <c r="B532" s="243" t="str">
        <f t="shared" si="8"/>
        <v>20251FL6568K20.11</v>
      </c>
      <c r="C532" s="546" t="s">
        <v>2629</v>
      </c>
      <c r="D532" s="520" t="str">
        <f>VLOOKUP(E532,KHĐT_HKI_K20!$G$5:$AC$927,23,0)</f>
        <v>FL6568</v>
      </c>
      <c r="E532" s="235" t="s">
        <v>187</v>
      </c>
      <c r="F532" s="137" t="s">
        <v>64</v>
      </c>
      <c r="G532" s="491" t="s">
        <v>1</v>
      </c>
      <c r="H532" s="498" t="s">
        <v>81</v>
      </c>
      <c r="I532" s="495" t="s">
        <v>365</v>
      </c>
      <c r="J532" s="475"/>
      <c r="K532" s="475"/>
      <c r="L532" s="500">
        <v>11</v>
      </c>
      <c r="M532" s="243" t="str">
        <f>VLOOKUP(I532,'Phan ca HK1-2025'!$B$4:$G$134,6,0)</f>
        <v>15/09/2025</v>
      </c>
      <c r="N532" s="498"/>
      <c r="O532" s="498" t="s">
        <v>900</v>
      </c>
    </row>
    <row r="533" spans="1:15" ht="21" hidden="1" customHeight="1">
      <c r="A533" s="136">
        <v>966</v>
      </c>
      <c r="B533" s="243" t="str">
        <f t="shared" si="8"/>
        <v>20251FL6568K20.11</v>
      </c>
      <c r="C533" s="546" t="s">
        <v>2629</v>
      </c>
      <c r="D533" s="520" t="str">
        <f>VLOOKUP(E533,KHĐT_HKI_K20!$G$5:$AC$927,23,0)</f>
        <v>FL6568</v>
      </c>
      <c r="E533" s="235" t="s">
        <v>187</v>
      </c>
      <c r="F533" s="137" t="s">
        <v>64</v>
      </c>
      <c r="G533" s="491" t="s">
        <v>4</v>
      </c>
      <c r="H533" s="498" t="s">
        <v>81</v>
      </c>
      <c r="I533" s="495" t="s">
        <v>365</v>
      </c>
      <c r="J533" s="475"/>
      <c r="K533" s="475"/>
      <c r="L533" s="499">
        <v>11</v>
      </c>
      <c r="M533" s="243" t="str">
        <f>VLOOKUP(I533,'Phan ca HK1-2025'!$B$4:$G$134,6,0)</f>
        <v>15/09/2025</v>
      </c>
      <c r="N533" s="498"/>
      <c r="O533" s="498" t="s">
        <v>900</v>
      </c>
    </row>
    <row r="534" spans="1:15" ht="21" hidden="1" customHeight="1">
      <c r="A534" s="136">
        <v>967</v>
      </c>
      <c r="B534" s="243" t="str">
        <f t="shared" si="8"/>
        <v>20251FL6568K20.12</v>
      </c>
      <c r="C534" s="546" t="s">
        <v>2632</v>
      </c>
      <c r="D534" s="520" t="str">
        <f>VLOOKUP(E534,KHĐT_HKI_K20!$G$5:$AC$927,23,0)</f>
        <v>FL6568</v>
      </c>
      <c r="E534" s="235" t="s">
        <v>187</v>
      </c>
      <c r="F534" s="137" t="s">
        <v>58</v>
      </c>
      <c r="G534" s="491" t="s">
        <v>1</v>
      </c>
      <c r="H534" s="498" t="s">
        <v>81</v>
      </c>
      <c r="I534" s="495" t="s">
        <v>365</v>
      </c>
      <c r="J534" s="475"/>
      <c r="K534" s="475"/>
      <c r="L534" s="500">
        <v>12</v>
      </c>
      <c r="M534" s="243" t="str">
        <f>VLOOKUP(I534,'Phan ca HK1-2025'!$B$4:$G$134,6,0)</f>
        <v>15/09/2025</v>
      </c>
      <c r="N534" s="498"/>
      <c r="O534" s="498" t="s">
        <v>901</v>
      </c>
    </row>
    <row r="535" spans="1:15" ht="21" hidden="1" customHeight="1">
      <c r="A535" s="136">
        <v>968</v>
      </c>
      <c r="B535" s="243" t="str">
        <f t="shared" si="8"/>
        <v>20251FL6568K20.12</v>
      </c>
      <c r="C535" s="546" t="s">
        <v>2632</v>
      </c>
      <c r="D535" s="520" t="str">
        <f>VLOOKUP(E535,KHĐT_HKI_K20!$G$5:$AC$927,23,0)</f>
        <v>FL6568</v>
      </c>
      <c r="E535" s="235" t="s">
        <v>187</v>
      </c>
      <c r="F535" s="137" t="s">
        <v>58</v>
      </c>
      <c r="G535" s="491" t="s">
        <v>4</v>
      </c>
      <c r="H535" s="498" t="s">
        <v>81</v>
      </c>
      <c r="I535" s="495" t="s">
        <v>365</v>
      </c>
      <c r="J535" s="475"/>
      <c r="K535" s="475"/>
      <c r="L535" s="499">
        <v>12</v>
      </c>
      <c r="M535" s="243" t="str">
        <f>VLOOKUP(I535,'Phan ca HK1-2025'!$B$4:$G$134,6,0)</f>
        <v>15/09/2025</v>
      </c>
      <c r="N535" s="498"/>
      <c r="O535" s="498" t="s">
        <v>901</v>
      </c>
    </row>
    <row r="536" spans="1:15" ht="21" hidden="1" customHeight="1">
      <c r="A536" s="136">
        <v>969</v>
      </c>
      <c r="B536" s="243" t="str">
        <f t="shared" si="8"/>
        <v>20251FL6568K20.13</v>
      </c>
      <c r="C536" s="546" t="s">
        <v>2635</v>
      </c>
      <c r="D536" s="520" t="str">
        <f>VLOOKUP(E536,KHĐT_HKI_K20!$G$5:$AC$927,23,0)</f>
        <v>FL6568</v>
      </c>
      <c r="E536" s="235" t="s">
        <v>187</v>
      </c>
      <c r="F536" s="137" t="s">
        <v>64</v>
      </c>
      <c r="G536" s="491" t="s">
        <v>1</v>
      </c>
      <c r="H536" s="498" t="s">
        <v>462</v>
      </c>
      <c r="I536" s="495" t="s">
        <v>366</v>
      </c>
      <c r="J536" s="475"/>
      <c r="K536" s="475"/>
      <c r="L536" s="499">
        <v>13</v>
      </c>
      <c r="M536" s="243" t="str">
        <f>VLOOKUP(I536,'Phan ca HK1-2025'!$B$4:$G$134,6,0)</f>
        <v>15/09/2025</v>
      </c>
      <c r="N536" s="498"/>
      <c r="O536" s="498" t="s">
        <v>902</v>
      </c>
    </row>
    <row r="537" spans="1:15" ht="21" hidden="1" customHeight="1">
      <c r="A537" s="136">
        <v>970</v>
      </c>
      <c r="B537" s="243" t="str">
        <f t="shared" si="8"/>
        <v>20251FL6568K20.13</v>
      </c>
      <c r="C537" s="546" t="s">
        <v>2635</v>
      </c>
      <c r="D537" s="520" t="str">
        <f>VLOOKUP(E537,KHĐT_HKI_K20!$G$5:$AC$927,23,0)</f>
        <v>FL6568</v>
      </c>
      <c r="E537" s="235" t="s">
        <v>187</v>
      </c>
      <c r="F537" s="137" t="s">
        <v>64</v>
      </c>
      <c r="G537" s="491" t="s">
        <v>4</v>
      </c>
      <c r="H537" s="498" t="s">
        <v>462</v>
      </c>
      <c r="I537" s="495" t="s">
        <v>366</v>
      </c>
      <c r="J537" s="475"/>
      <c r="K537" s="475"/>
      <c r="L537" s="499">
        <v>13</v>
      </c>
      <c r="M537" s="243" t="str">
        <f>VLOOKUP(I537,'Phan ca HK1-2025'!$B$4:$G$134,6,0)</f>
        <v>15/09/2025</v>
      </c>
      <c r="N537" s="498"/>
      <c r="O537" s="498" t="s">
        <v>902</v>
      </c>
    </row>
    <row r="538" spans="1:15" ht="21" hidden="1" customHeight="1">
      <c r="A538" s="136">
        <v>971</v>
      </c>
      <c r="B538" s="243" t="str">
        <f t="shared" si="8"/>
        <v>20251FL6568K20.14</v>
      </c>
      <c r="C538" s="546" t="s">
        <v>2638</v>
      </c>
      <c r="D538" s="520" t="str">
        <f>VLOOKUP(E538,KHĐT_HKI_K20!$G$5:$AC$927,23,0)</f>
        <v>FL6568</v>
      </c>
      <c r="E538" s="235" t="s">
        <v>187</v>
      </c>
      <c r="F538" s="137" t="s">
        <v>58</v>
      </c>
      <c r="G538" s="491" t="s">
        <v>1</v>
      </c>
      <c r="H538" s="498" t="s">
        <v>462</v>
      </c>
      <c r="I538" s="495" t="s">
        <v>366</v>
      </c>
      <c r="J538" s="475"/>
      <c r="K538" s="475"/>
      <c r="L538" s="499">
        <v>14</v>
      </c>
      <c r="M538" s="243" t="str">
        <f>VLOOKUP(I538,'Phan ca HK1-2025'!$B$4:$G$134,6,0)</f>
        <v>15/09/2025</v>
      </c>
      <c r="N538" s="498"/>
      <c r="O538" s="498" t="s">
        <v>903</v>
      </c>
    </row>
    <row r="539" spans="1:15" ht="21" hidden="1" customHeight="1">
      <c r="A539" s="136">
        <v>972</v>
      </c>
      <c r="B539" s="243" t="str">
        <f t="shared" si="8"/>
        <v>20251FL6568K20.14</v>
      </c>
      <c r="C539" s="546" t="s">
        <v>2638</v>
      </c>
      <c r="D539" s="520" t="str">
        <f>VLOOKUP(E539,KHĐT_HKI_K20!$G$5:$AC$927,23,0)</f>
        <v>FL6568</v>
      </c>
      <c r="E539" s="235" t="s">
        <v>187</v>
      </c>
      <c r="F539" s="137" t="s">
        <v>58</v>
      </c>
      <c r="G539" s="491" t="s">
        <v>4</v>
      </c>
      <c r="H539" s="498" t="s">
        <v>462</v>
      </c>
      <c r="I539" s="495" t="s">
        <v>366</v>
      </c>
      <c r="J539" s="475"/>
      <c r="K539" s="475"/>
      <c r="L539" s="499">
        <v>14</v>
      </c>
      <c r="M539" s="243" t="str">
        <f>VLOOKUP(I539,'Phan ca HK1-2025'!$B$4:$G$134,6,0)</f>
        <v>15/09/2025</v>
      </c>
      <c r="N539" s="498"/>
      <c r="O539" s="498" t="s">
        <v>903</v>
      </c>
    </row>
    <row r="540" spans="1:15" ht="21" hidden="1" customHeight="1">
      <c r="A540" s="136">
        <v>973</v>
      </c>
      <c r="B540" s="243" t="str">
        <f t="shared" si="8"/>
        <v>20251FL6568K20.15</v>
      </c>
      <c r="C540" s="546" t="s">
        <v>2641</v>
      </c>
      <c r="D540" s="520" t="str">
        <f>VLOOKUP(E540,KHĐT_HKI_K20!$G$5:$AC$927,23,0)</f>
        <v>FL6568</v>
      </c>
      <c r="E540" s="235" t="s">
        <v>187</v>
      </c>
      <c r="F540" s="137" t="s">
        <v>64</v>
      </c>
      <c r="G540" s="491" t="s">
        <v>1</v>
      </c>
      <c r="H540" s="498" t="s">
        <v>555</v>
      </c>
      <c r="I540" s="495" t="s">
        <v>371</v>
      </c>
      <c r="J540" s="475"/>
      <c r="K540" s="475"/>
      <c r="L540" s="499">
        <v>15</v>
      </c>
      <c r="M540" s="243" t="str">
        <f>VLOOKUP(I540,'Phan ca HK1-2025'!$B$4:$G$134,6,0)</f>
        <v>15/09/2025</v>
      </c>
      <c r="N540" s="498"/>
      <c r="O540" s="498" t="s">
        <v>929</v>
      </c>
    </row>
    <row r="541" spans="1:15" ht="21" hidden="1" customHeight="1">
      <c r="A541" s="136">
        <v>974</v>
      </c>
      <c r="B541" s="243" t="str">
        <f t="shared" si="8"/>
        <v>20251FL6568K20.15</v>
      </c>
      <c r="C541" s="546" t="s">
        <v>2641</v>
      </c>
      <c r="D541" s="520" t="str">
        <f>VLOOKUP(E541,KHĐT_HKI_K20!$G$5:$AC$927,23,0)</f>
        <v>FL6568</v>
      </c>
      <c r="E541" s="235" t="s">
        <v>187</v>
      </c>
      <c r="F541" s="137" t="s">
        <v>64</v>
      </c>
      <c r="G541" s="491" t="s">
        <v>4</v>
      </c>
      <c r="H541" s="498" t="s">
        <v>555</v>
      </c>
      <c r="I541" s="495" t="s">
        <v>371</v>
      </c>
      <c r="J541" s="475"/>
      <c r="K541" s="475"/>
      <c r="L541" s="499">
        <v>15</v>
      </c>
      <c r="M541" s="243" t="str">
        <f>VLOOKUP(I541,'Phan ca HK1-2025'!$B$4:$G$134,6,0)</f>
        <v>15/09/2025</v>
      </c>
      <c r="N541" s="498"/>
      <c r="O541" s="498" t="s">
        <v>929</v>
      </c>
    </row>
    <row r="542" spans="1:15" ht="21" hidden="1" customHeight="1">
      <c r="A542" s="136">
        <v>975</v>
      </c>
      <c r="B542" s="243" t="str">
        <f t="shared" si="8"/>
        <v>20251FL6568K20.16</v>
      </c>
      <c r="C542" s="546" t="s">
        <v>2644</v>
      </c>
      <c r="D542" s="520" t="str">
        <f>VLOOKUP(E542,KHĐT_HKI_K20!$G$5:$AC$927,23,0)</f>
        <v>FL6568</v>
      </c>
      <c r="E542" s="235" t="s">
        <v>187</v>
      </c>
      <c r="F542" s="137" t="s">
        <v>58</v>
      </c>
      <c r="G542" s="491" t="s">
        <v>1</v>
      </c>
      <c r="H542" s="498" t="s">
        <v>555</v>
      </c>
      <c r="I542" s="495" t="s">
        <v>371</v>
      </c>
      <c r="J542" s="475"/>
      <c r="K542" s="475"/>
      <c r="L542" s="499">
        <v>16</v>
      </c>
      <c r="M542" s="243" t="str">
        <f>VLOOKUP(I542,'Phan ca HK1-2025'!$B$4:$G$134,6,0)</f>
        <v>15/09/2025</v>
      </c>
      <c r="N542" s="498"/>
      <c r="O542" s="498" t="s">
        <v>930</v>
      </c>
    </row>
    <row r="543" spans="1:15" ht="21" hidden="1" customHeight="1">
      <c r="A543" s="136">
        <v>976</v>
      </c>
      <c r="B543" s="243" t="str">
        <f t="shared" si="8"/>
        <v>20251FL6568K20.16</v>
      </c>
      <c r="C543" s="546" t="s">
        <v>2644</v>
      </c>
      <c r="D543" s="520" t="str">
        <f>VLOOKUP(E543,KHĐT_HKI_K20!$G$5:$AC$927,23,0)</f>
        <v>FL6568</v>
      </c>
      <c r="E543" s="235" t="s">
        <v>187</v>
      </c>
      <c r="F543" s="137" t="s">
        <v>58</v>
      </c>
      <c r="G543" s="491" t="s">
        <v>4</v>
      </c>
      <c r="H543" s="498" t="s">
        <v>555</v>
      </c>
      <c r="I543" s="495" t="s">
        <v>371</v>
      </c>
      <c r="J543" s="475"/>
      <c r="K543" s="475"/>
      <c r="L543" s="499">
        <v>16</v>
      </c>
      <c r="M543" s="243" t="str">
        <f>VLOOKUP(I543,'Phan ca HK1-2025'!$B$4:$G$134,6,0)</f>
        <v>15/09/2025</v>
      </c>
      <c r="N543" s="498"/>
      <c r="O543" s="498" t="s">
        <v>930</v>
      </c>
    </row>
    <row r="544" spans="1:15" ht="21" hidden="1" customHeight="1">
      <c r="A544" s="136">
        <v>977</v>
      </c>
      <c r="B544" s="243" t="str">
        <f t="shared" si="8"/>
        <v>20251FL6568K20.17</v>
      </c>
      <c r="C544" s="546" t="s">
        <v>2647</v>
      </c>
      <c r="D544" s="520" t="str">
        <f>VLOOKUP(E544,KHĐT_HKI_K20!$G$5:$AC$927,23,0)</f>
        <v>FL6568</v>
      </c>
      <c r="E544" s="235" t="s">
        <v>187</v>
      </c>
      <c r="F544" s="137" t="s">
        <v>59</v>
      </c>
      <c r="G544" s="491" t="s">
        <v>1</v>
      </c>
      <c r="H544" s="498" t="s">
        <v>555</v>
      </c>
      <c r="I544" s="495" t="s">
        <v>372</v>
      </c>
      <c r="J544" s="475"/>
      <c r="K544" s="475"/>
      <c r="L544" s="499">
        <v>17</v>
      </c>
      <c r="M544" s="243" t="str">
        <f>VLOOKUP(I544,'Phan ca HK1-2025'!$B$4:$G$134,6,0)</f>
        <v>15/09/2025</v>
      </c>
      <c r="N544" s="498"/>
      <c r="O544" s="498" t="s">
        <v>931</v>
      </c>
    </row>
    <row r="545" spans="1:15" ht="21" hidden="1" customHeight="1">
      <c r="A545" s="136">
        <v>978</v>
      </c>
      <c r="B545" s="243" t="str">
        <f t="shared" si="8"/>
        <v>20251FL6568K20.17</v>
      </c>
      <c r="C545" s="546" t="s">
        <v>2647</v>
      </c>
      <c r="D545" s="520" t="str">
        <f>VLOOKUP(E545,KHĐT_HKI_K20!$G$5:$AC$927,23,0)</f>
        <v>FL6568</v>
      </c>
      <c r="E545" s="235" t="s">
        <v>187</v>
      </c>
      <c r="F545" s="137" t="s">
        <v>59</v>
      </c>
      <c r="G545" s="491" t="s">
        <v>4</v>
      </c>
      <c r="H545" s="498" t="s">
        <v>555</v>
      </c>
      <c r="I545" s="495" t="s">
        <v>372</v>
      </c>
      <c r="J545" s="475"/>
      <c r="K545" s="475"/>
      <c r="L545" s="499">
        <v>17</v>
      </c>
      <c r="M545" s="243" t="str">
        <f>VLOOKUP(I545,'Phan ca HK1-2025'!$B$4:$G$134,6,0)</f>
        <v>15/09/2025</v>
      </c>
      <c r="N545" s="498"/>
      <c r="O545" s="498" t="s">
        <v>931</v>
      </c>
    </row>
    <row r="546" spans="1:15" ht="21" hidden="1" customHeight="1">
      <c r="A546" s="136">
        <v>979</v>
      </c>
      <c r="B546" s="243" t="str">
        <f t="shared" si="8"/>
        <v>20251FL6568K20.18</v>
      </c>
      <c r="C546" s="546" t="s">
        <v>2650</v>
      </c>
      <c r="D546" s="520" t="str">
        <f>VLOOKUP(E546,KHĐT_HKI_K20!$G$5:$AC$927,23,0)</f>
        <v>FL6568</v>
      </c>
      <c r="E546" s="235" t="s">
        <v>187</v>
      </c>
      <c r="F546" s="137" t="s">
        <v>60</v>
      </c>
      <c r="G546" s="491" t="s">
        <v>1</v>
      </c>
      <c r="H546" s="498" t="s">
        <v>555</v>
      </c>
      <c r="I546" s="495" t="s">
        <v>372</v>
      </c>
      <c r="J546" s="475"/>
      <c r="K546" s="475"/>
      <c r="L546" s="499">
        <v>18</v>
      </c>
      <c r="M546" s="243" t="str">
        <f>VLOOKUP(I546,'Phan ca HK1-2025'!$B$4:$G$134,6,0)</f>
        <v>15/09/2025</v>
      </c>
      <c r="N546" s="498"/>
      <c r="O546" s="498" t="s">
        <v>932</v>
      </c>
    </row>
    <row r="547" spans="1:15" ht="21" hidden="1" customHeight="1">
      <c r="A547" s="136">
        <v>980</v>
      </c>
      <c r="B547" s="243" t="str">
        <f t="shared" si="8"/>
        <v>20251FL6568K20.18</v>
      </c>
      <c r="C547" s="546" t="s">
        <v>2650</v>
      </c>
      <c r="D547" s="520" t="str">
        <f>VLOOKUP(E547,KHĐT_HKI_K20!$G$5:$AC$927,23,0)</f>
        <v>FL6568</v>
      </c>
      <c r="E547" s="235" t="s">
        <v>187</v>
      </c>
      <c r="F547" s="137" t="s">
        <v>60</v>
      </c>
      <c r="G547" s="491" t="s">
        <v>4</v>
      </c>
      <c r="H547" s="498" t="s">
        <v>555</v>
      </c>
      <c r="I547" s="495" t="s">
        <v>372</v>
      </c>
      <c r="J547" s="475"/>
      <c r="K547" s="475"/>
      <c r="L547" s="499">
        <v>18</v>
      </c>
      <c r="M547" s="243" t="str">
        <f>VLOOKUP(I547,'Phan ca HK1-2025'!$B$4:$G$134,6,0)</f>
        <v>15/09/2025</v>
      </c>
      <c r="N547" s="498"/>
      <c r="O547" s="498" t="s">
        <v>932</v>
      </c>
    </row>
    <row r="548" spans="1:15" ht="21" hidden="1" customHeight="1">
      <c r="A548" s="136">
        <v>981</v>
      </c>
      <c r="B548" s="243" t="str">
        <f t="shared" si="8"/>
        <v>20251FL6568K20.19</v>
      </c>
      <c r="C548" s="546" t="s">
        <v>2653</v>
      </c>
      <c r="D548" s="520" t="str">
        <f>VLOOKUP(E548,KHĐT_HKI_K20!$G$5:$AC$927,23,0)</f>
        <v>FL6568</v>
      </c>
      <c r="E548" s="235" t="s">
        <v>187</v>
      </c>
      <c r="F548" s="137" t="s">
        <v>64</v>
      </c>
      <c r="G548" s="491" t="s">
        <v>1</v>
      </c>
      <c r="H548" s="498" t="s">
        <v>438</v>
      </c>
      <c r="I548" s="495" t="s">
        <v>373</v>
      </c>
      <c r="J548" s="475"/>
      <c r="K548" s="475"/>
      <c r="L548" s="499">
        <v>19</v>
      </c>
      <c r="M548" s="243" t="str">
        <f>VLOOKUP(I548,'Phan ca HK1-2025'!$B$4:$G$134,6,0)</f>
        <v>15/09/2025</v>
      </c>
      <c r="N548" s="498"/>
      <c r="O548" s="498" t="s">
        <v>935</v>
      </c>
    </row>
    <row r="549" spans="1:15" ht="21" hidden="1" customHeight="1">
      <c r="A549" s="136">
        <v>982</v>
      </c>
      <c r="B549" s="243" t="str">
        <f t="shared" si="8"/>
        <v>20251FL6568K20.19</v>
      </c>
      <c r="C549" s="546" t="s">
        <v>2653</v>
      </c>
      <c r="D549" s="520" t="str">
        <f>VLOOKUP(E549,KHĐT_HKI_K20!$G$5:$AC$927,23,0)</f>
        <v>FL6568</v>
      </c>
      <c r="E549" s="235" t="s">
        <v>187</v>
      </c>
      <c r="F549" s="137" t="s">
        <v>64</v>
      </c>
      <c r="G549" s="491" t="s">
        <v>4</v>
      </c>
      <c r="H549" s="498" t="s">
        <v>438</v>
      </c>
      <c r="I549" s="495" t="s">
        <v>373</v>
      </c>
      <c r="J549" s="475"/>
      <c r="K549" s="475"/>
      <c r="L549" s="499">
        <v>19</v>
      </c>
      <c r="M549" s="243" t="str">
        <f>VLOOKUP(I549,'Phan ca HK1-2025'!$B$4:$G$134,6,0)</f>
        <v>15/09/2025</v>
      </c>
      <c r="N549" s="498"/>
      <c r="O549" s="498" t="s">
        <v>935</v>
      </c>
    </row>
    <row r="550" spans="1:15" ht="21" hidden="1" customHeight="1">
      <c r="A550" s="136">
        <v>983</v>
      </c>
      <c r="B550" s="243" t="str">
        <f t="shared" si="8"/>
        <v>20251FL6568K20.20</v>
      </c>
      <c r="C550" s="546" t="s">
        <v>2656</v>
      </c>
      <c r="D550" s="520" t="str">
        <f>VLOOKUP(E550,KHĐT_HKI_K20!$G$5:$AC$927,23,0)</f>
        <v>FL6568</v>
      </c>
      <c r="E550" s="235" t="s">
        <v>187</v>
      </c>
      <c r="F550" s="137" t="s">
        <v>58</v>
      </c>
      <c r="G550" s="491" t="s">
        <v>1</v>
      </c>
      <c r="H550" s="498" t="s">
        <v>438</v>
      </c>
      <c r="I550" s="495" t="s">
        <v>373</v>
      </c>
      <c r="J550" s="475"/>
      <c r="K550" s="475"/>
      <c r="L550" s="499">
        <v>20</v>
      </c>
      <c r="M550" s="243" t="str">
        <f>VLOOKUP(I550,'Phan ca HK1-2025'!$B$4:$G$134,6,0)</f>
        <v>15/09/2025</v>
      </c>
      <c r="N550" s="498"/>
      <c r="O550" s="498" t="s">
        <v>936</v>
      </c>
    </row>
    <row r="551" spans="1:15" ht="21" hidden="1" customHeight="1">
      <c r="A551" s="136">
        <v>984</v>
      </c>
      <c r="B551" s="243" t="str">
        <f t="shared" si="8"/>
        <v>20251FL6568K20.20</v>
      </c>
      <c r="C551" s="546" t="s">
        <v>2656</v>
      </c>
      <c r="D551" s="520" t="str">
        <f>VLOOKUP(E551,KHĐT_HKI_K20!$G$5:$AC$927,23,0)</f>
        <v>FL6568</v>
      </c>
      <c r="E551" s="235" t="s">
        <v>187</v>
      </c>
      <c r="F551" s="137" t="s">
        <v>58</v>
      </c>
      <c r="G551" s="491" t="s">
        <v>4</v>
      </c>
      <c r="H551" s="498" t="s">
        <v>438</v>
      </c>
      <c r="I551" s="495" t="s">
        <v>373</v>
      </c>
      <c r="J551" s="475"/>
      <c r="K551" s="475"/>
      <c r="L551" s="499">
        <v>20</v>
      </c>
      <c r="M551" s="243" t="str">
        <f>VLOOKUP(I551,'Phan ca HK1-2025'!$B$4:$G$134,6,0)</f>
        <v>15/09/2025</v>
      </c>
      <c r="N551" s="498"/>
      <c r="O551" s="498" t="s">
        <v>936</v>
      </c>
    </row>
    <row r="552" spans="1:15" ht="21" hidden="1" customHeight="1">
      <c r="A552" s="136">
        <v>985</v>
      </c>
      <c r="B552" s="243" t="str">
        <f t="shared" si="8"/>
        <v>20251FL6568K20.21</v>
      </c>
      <c r="C552" s="546" t="s">
        <v>2659</v>
      </c>
      <c r="D552" s="520" t="str">
        <f>VLOOKUP(E552,KHĐT_HKI_K20!$G$5:$AC$927,23,0)</f>
        <v>FL6568</v>
      </c>
      <c r="E552" s="235" t="s">
        <v>187</v>
      </c>
      <c r="F552" s="137" t="s">
        <v>59</v>
      </c>
      <c r="G552" s="491" t="s">
        <v>1</v>
      </c>
      <c r="H552" s="498" t="s">
        <v>438</v>
      </c>
      <c r="I552" s="495" t="s">
        <v>374</v>
      </c>
      <c r="J552" s="475"/>
      <c r="K552" s="475"/>
      <c r="L552" s="499">
        <v>21</v>
      </c>
      <c r="M552" s="243" t="str">
        <f>VLOOKUP(I552,'Phan ca HK1-2025'!$B$4:$G$134,6,0)</f>
        <v>15/09/2025</v>
      </c>
      <c r="N552" s="498"/>
      <c r="O552" s="498" t="s">
        <v>937</v>
      </c>
    </row>
    <row r="553" spans="1:15" ht="21" hidden="1" customHeight="1">
      <c r="A553" s="136">
        <v>986</v>
      </c>
      <c r="B553" s="243" t="str">
        <f t="shared" si="8"/>
        <v>20251FL6568K20.21</v>
      </c>
      <c r="C553" s="546" t="s">
        <v>2659</v>
      </c>
      <c r="D553" s="520" t="str">
        <f>VLOOKUP(E553,KHĐT_HKI_K20!$G$5:$AC$927,23,0)</f>
        <v>FL6568</v>
      </c>
      <c r="E553" s="235" t="s">
        <v>187</v>
      </c>
      <c r="F553" s="137" t="s">
        <v>59</v>
      </c>
      <c r="G553" s="491" t="s">
        <v>4</v>
      </c>
      <c r="H553" s="498" t="s">
        <v>438</v>
      </c>
      <c r="I553" s="495" t="s">
        <v>374</v>
      </c>
      <c r="J553" s="475"/>
      <c r="K553" s="475"/>
      <c r="L553" s="499">
        <v>21</v>
      </c>
      <c r="M553" s="243" t="str">
        <f>VLOOKUP(I553,'Phan ca HK1-2025'!$B$4:$G$134,6,0)</f>
        <v>15/09/2025</v>
      </c>
      <c r="N553" s="498"/>
      <c r="O553" s="498" t="s">
        <v>937</v>
      </c>
    </row>
    <row r="554" spans="1:15" ht="21" hidden="1" customHeight="1">
      <c r="A554" s="136">
        <v>987</v>
      </c>
      <c r="B554" s="243" t="str">
        <f t="shared" si="8"/>
        <v>20251FL6568K20.22</v>
      </c>
      <c r="C554" s="546" t="s">
        <v>2662</v>
      </c>
      <c r="D554" s="520" t="str">
        <f>VLOOKUP(E554,KHĐT_HKI_K20!$G$5:$AC$927,23,0)</f>
        <v>FL6568</v>
      </c>
      <c r="E554" s="235" t="s">
        <v>187</v>
      </c>
      <c r="F554" s="137" t="s">
        <v>60</v>
      </c>
      <c r="G554" s="491" t="s">
        <v>1</v>
      </c>
      <c r="H554" s="498" t="s">
        <v>438</v>
      </c>
      <c r="I554" s="495" t="s">
        <v>374</v>
      </c>
      <c r="J554" s="475"/>
      <c r="K554" s="475"/>
      <c r="L554" s="499">
        <v>22</v>
      </c>
      <c r="M554" s="243" t="str">
        <f>VLOOKUP(I554,'Phan ca HK1-2025'!$B$4:$G$134,6,0)</f>
        <v>15/09/2025</v>
      </c>
      <c r="N554" s="498"/>
      <c r="O554" s="498" t="s">
        <v>938</v>
      </c>
    </row>
    <row r="555" spans="1:15" ht="21" hidden="1" customHeight="1">
      <c r="A555" s="136">
        <v>988</v>
      </c>
      <c r="B555" s="243" t="str">
        <f t="shared" si="8"/>
        <v>20251FL6568K20.22</v>
      </c>
      <c r="C555" s="546" t="s">
        <v>2662</v>
      </c>
      <c r="D555" s="520" t="str">
        <f>VLOOKUP(E555,KHĐT_HKI_K20!$G$5:$AC$927,23,0)</f>
        <v>FL6568</v>
      </c>
      <c r="E555" s="235" t="s">
        <v>187</v>
      </c>
      <c r="F555" s="137" t="s">
        <v>60</v>
      </c>
      <c r="G555" s="491" t="s">
        <v>4</v>
      </c>
      <c r="H555" s="498" t="s">
        <v>438</v>
      </c>
      <c r="I555" s="495" t="s">
        <v>374</v>
      </c>
      <c r="J555" s="475"/>
      <c r="K555" s="475"/>
      <c r="L555" s="499">
        <v>22</v>
      </c>
      <c r="M555" s="243" t="str">
        <f>VLOOKUP(I555,'Phan ca HK1-2025'!$B$4:$G$134,6,0)</f>
        <v>15/09/2025</v>
      </c>
      <c r="N555" s="498"/>
      <c r="O555" s="498" t="s">
        <v>938</v>
      </c>
    </row>
    <row r="556" spans="1:15" ht="21" hidden="1" customHeight="1">
      <c r="A556" s="136">
        <v>989</v>
      </c>
      <c r="B556" s="243" t="str">
        <f t="shared" si="8"/>
        <v>20251FL6568K20.23</v>
      </c>
      <c r="C556" s="546" t="s">
        <v>2665</v>
      </c>
      <c r="D556" s="520" t="str">
        <f>VLOOKUP(E556,KHĐT_HKI_K20!$G$5:$AC$927,23,0)</f>
        <v>FL6568</v>
      </c>
      <c r="E556" s="235" t="s">
        <v>187</v>
      </c>
      <c r="F556" s="137" t="s">
        <v>64</v>
      </c>
      <c r="G556" s="491" t="s">
        <v>2</v>
      </c>
      <c r="H556" s="498" t="s">
        <v>555</v>
      </c>
      <c r="I556" s="495" t="s">
        <v>375</v>
      </c>
      <c r="J556" s="475"/>
      <c r="K556" s="475"/>
      <c r="L556" s="499">
        <v>23</v>
      </c>
      <c r="M556" s="243" t="str">
        <f>VLOOKUP(I556,'Phan ca HK1-2025'!$B$4:$G$134,6,0)</f>
        <v>15/09/2025</v>
      </c>
      <c r="N556" s="498"/>
      <c r="O556" s="498" t="s">
        <v>940</v>
      </c>
    </row>
    <row r="557" spans="1:15" ht="21" hidden="1" customHeight="1">
      <c r="A557" s="136">
        <v>990</v>
      </c>
      <c r="B557" s="243" t="str">
        <f t="shared" si="8"/>
        <v>20251FL6568K20.23</v>
      </c>
      <c r="C557" s="546" t="s">
        <v>2665</v>
      </c>
      <c r="D557" s="520" t="str">
        <f>VLOOKUP(E557,KHĐT_HKI_K20!$G$5:$AC$927,23,0)</f>
        <v>FL6568</v>
      </c>
      <c r="E557" s="235" t="s">
        <v>187</v>
      </c>
      <c r="F557" s="137" t="s">
        <v>64</v>
      </c>
      <c r="G557" s="491" t="s">
        <v>5</v>
      </c>
      <c r="H557" s="498" t="s">
        <v>555</v>
      </c>
      <c r="I557" s="495" t="s">
        <v>375</v>
      </c>
      <c r="J557" s="475"/>
      <c r="K557" s="475"/>
      <c r="L557" s="499">
        <v>23</v>
      </c>
      <c r="M557" s="243" t="str">
        <f>VLOOKUP(I557,'Phan ca HK1-2025'!$B$4:$G$134,6,0)</f>
        <v>15/09/2025</v>
      </c>
      <c r="N557" s="498"/>
      <c r="O557" s="498" t="s">
        <v>940</v>
      </c>
    </row>
    <row r="558" spans="1:15" ht="21" hidden="1" customHeight="1">
      <c r="A558" s="136">
        <v>991</v>
      </c>
      <c r="B558" s="243" t="str">
        <f t="shared" si="8"/>
        <v>20251FL6568K20.24</v>
      </c>
      <c r="C558" s="546" t="s">
        <v>2668</v>
      </c>
      <c r="D558" s="520" t="str">
        <f>VLOOKUP(E558,KHĐT_HKI_K20!$G$5:$AC$927,23,0)</f>
        <v>FL6568</v>
      </c>
      <c r="E558" s="235" t="s">
        <v>187</v>
      </c>
      <c r="F558" s="137" t="s">
        <v>58</v>
      </c>
      <c r="G558" s="491" t="s">
        <v>2</v>
      </c>
      <c r="H558" s="498" t="s">
        <v>555</v>
      </c>
      <c r="I558" s="495" t="s">
        <v>375</v>
      </c>
      <c r="J558" s="475"/>
      <c r="K558" s="475"/>
      <c r="L558" s="499">
        <v>24</v>
      </c>
      <c r="M558" s="243" t="str">
        <f>VLOOKUP(I558,'Phan ca HK1-2025'!$B$4:$G$134,6,0)</f>
        <v>15/09/2025</v>
      </c>
      <c r="N558" s="498"/>
      <c r="O558" s="498" t="s">
        <v>941</v>
      </c>
    </row>
    <row r="559" spans="1:15" ht="21" hidden="1" customHeight="1">
      <c r="A559" s="136">
        <v>992</v>
      </c>
      <c r="B559" s="243" t="str">
        <f t="shared" si="8"/>
        <v>20251FL6568K20.24</v>
      </c>
      <c r="C559" s="546" t="s">
        <v>2668</v>
      </c>
      <c r="D559" s="520" t="str">
        <f>VLOOKUP(E559,KHĐT_HKI_K20!$G$5:$AC$927,23,0)</f>
        <v>FL6568</v>
      </c>
      <c r="E559" s="235" t="s">
        <v>187</v>
      </c>
      <c r="F559" s="137" t="s">
        <v>58</v>
      </c>
      <c r="G559" s="491" t="s">
        <v>5</v>
      </c>
      <c r="H559" s="498" t="s">
        <v>555</v>
      </c>
      <c r="I559" s="495" t="s">
        <v>375</v>
      </c>
      <c r="J559" s="475"/>
      <c r="K559" s="475"/>
      <c r="L559" s="499">
        <v>24</v>
      </c>
      <c r="M559" s="243" t="str">
        <f>VLOOKUP(I559,'Phan ca HK1-2025'!$B$4:$G$134,6,0)</f>
        <v>15/09/2025</v>
      </c>
      <c r="N559" s="498"/>
      <c r="O559" s="498" t="s">
        <v>941</v>
      </c>
    </row>
    <row r="560" spans="1:15" ht="21" hidden="1" customHeight="1">
      <c r="A560" s="136">
        <v>993</v>
      </c>
      <c r="B560" s="243" t="str">
        <f t="shared" si="8"/>
        <v>20251FL6568K20.25</v>
      </c>
      <c r="C560" s="546" t="s">
        <v>2671</v>
      </c>
      <c r="D560" s="520" t="str">
        <f>VLOOKUP(E560,KHĐT_HKI_K20!$G$5:$AC$927,23,0)</f>
        <v>FL6568</v>
      </c>
      <c r="E560" s="235" t="s">
        <v>187</v>
      </c>
      <c r="F560" s="137" t="s">
        <v>59</v>
      </c>
      <c r="G560" s="491" t="s">
        <v>2</v>
      </c>
      <c r="H560" s="498" t="s">
        <v>555</v>
      </c>
      <c r="I560" s="495" t="s">
        <v>376</v>
      </c>
      <c r="J560" s="475"/>
      <c r="K560" s="475"/>
      <c r="L560" s="499">
        <v>25</v>
      </c>
      <c r="M560" s="243" t="str">
        <f>VLOOKUP(I560,'Phan ca HK1-2025'!$B$4:$G$134,6,0)</f>
        <v>15/09/2025</v>
      </c>
      <c r="N560" s="498"/>
      <c r="O560" s="498" t="s">
        <v>441</v>
      </c>
    </row>
    <row r="561" spans="1:15" ht="21" hidden="1" customHeight="1">
      <c r="A561" s="136">
        <v>994</v>
      </c>
      <c r="B561" s="243" t="str">
        <f t="shared" si="8"/>
        <v>20251FL6568K20.25</v>
      </c>
      <c r="C561" s="546" t="s">
        <v>2671</v>
      </c>
      <c r="D561" s="520" t="str">
        <f>VLOOKUP(E561,KHĐT_HKI_K20!$G$5:$AC$927,23,0)</f>
        <v>FL6568</v>
      </c>
      <c r="E561" s="235" t="s">
        <v>187</v>
      </c>
      <c r="F561" s="137" t="s">
        <v>59</v>
      </c>
      <c r="G561" s="491" t="s">
        <v>5</v>
      </c>
      <c r="H561" s="498" t="s">
        <v>555</v>
      </c>
      <c r="I561" s="495" t="s">
        <v>376</v>
      </c>
      <c r="J561" s="475"/>
      <c r="K561" s="475"/>
      <c r="L561" s="499">
        <v>25</v>
      </c>
      <c r="M561" s="243" t="str">
        <f>VLOOKUP(I561,'Phan ca HK1-2025'!$B$4:$G$134,6,0)</f>
        <v>15/09/2025</v>
      </c>
      <c r="N561" s="498"/>
      <c r="O561" s="498" t="s">
        <v>441</v>
      </c>
    </row>
    <row r="562" spans="1:15" ht="21" hidden="1" customHeight="1">
      <c r="A562" s="136">
        <v>995</v>
      </c>
      <c r="B562" s="243" t="str">
        <f t="shared" si="8"/>
        <v>20251FL6568K20.26</v>
      </c>
      <c r="C562" s="546" t="s">
        <v>2674</v>
      </c>
      <c r="D562" s="520" t="str">
        <f>VLOOKUP(E562,KHĐT_HKI_K20!$G$5:$AC$927,23,0)</f>
        <v>FL6568</v>
      </c>
      <c r="E562" s="235" t="s">
        <v>187</v>
      </c>
      <c r="F562" s="137" t="s">
        <v>60</v>
      </c>
      <c r="G562" s="491" t="s">
        <v>2</v>
      </c>
      <c r="H562" s="498" t="s">
        <v>555</v>
      </c>
      <c r="I562" s="495" t="s">
        <v>376</v>
      </c>
      <c r="J562" s="475"/>
      <c r="K562" s="475"/>
      <c r="L562" s="499">
        <v>26</v>
      </c>
      <c r="M562" s="243" t="str">
        <f>VLOOKUP(I562,'Phan ca HK1-2025'!$B$4:$G$134,6,0)</f>
        <v>15/09/2025</v>
      </c>
      <c r="N562" s="498"/>
      <c r="O562" s="498" t="s">
        <v>442</v>
      </c>
    </row>
    <row r="563" spans="1:15" ht="21" hidden="1" customHeight="1">
      <c r="A563" s="136">
        <v>996</v>
      </c>
      <c r="B563" s="243" t="str">
        <f t="shared" si="8"/>
        <v>20251FL6568K20.26</v>
      </c>
      <c r="C563" s="546" t="s">
        <v>2674</v>
      </c>
      <c r="D563" s="520" t="str">
        <f>VLOOKUP(E563,KHĐT_HKI_K20!$G$5:$AC$927,23,0)</f>
        <v>FL6568</v>
      </c>
      <c r="E563" s="235" t="s">
        <v>187</v>
      </c>
      <c r="F563" s="137" t="s">
        <v>60</v>
      </c>
      <c r="G563" s="491" t="s">
        <v>5</v>
      </c>
      <c r="H563" s="498" t="s">
        <v>555</v>
      </c>
      <c r="I563" s="495" t="s">
        <v>376</v>
      </c>
      <c r="J563" s="475"/>
      <c r="K563" s="475"/>
      <c r="L563" s="499">
        <v>26</v>
      </c>
      <c r="M563" s="243" t="str">
        <f>VLOOKUP(I563,'Phan ca HK1-2025'!$B$4:$G$134,6,0)</f>
        <v>15/09/2025</v>
      </c>
      <c r="N563" s="498"/>
      <c r="O563" s="498" t="s">
        <v>442</v>
      </c>
    </row>
    <row r="564" spans="1:15" ht="21" hidden="1" customHeight="1">
      <c r="A564" s="136">
        <v>997</v>
      </c>
      <c r="B564" s="243" t="str">
        <f t="shared" si="8"/>
        <v>20251FL6568K20.27</v>
      </c>
      <c r="C564" s="546" t="s">
        <v>2677</v>
      </c>
      <c r="D564" s="520" t="str">
        <f>VLOOKUP(E564,KHĐT_HKI_K20!$G$5:$AC$927,23,0)</f>
        <v>FL6568</v>
      </c>
      <c r="E564" s="235" t="s">
        <v>187</v>
      </c>
      <c r="F564" s="137" t="s">
        <v>64</v>
      </c>
      <c r="G564" s="491" t="s">
        <v>2</v>
      </c>
      <c r="H564" s="498" t="s">
        <v>438</v>
      </c>
      <c r="I564" s="495" t="s">
        <v>377</v>
      </c>
      <c r="J564" s="475"/>
      <c r="K564" s="475"/>
      <c r="L564" s="499">
        <v>27</v>
      </c>
      <c r="M564" s="243" t="str">
        <f>VLOOKUP(I564,'Phan ca HK1-2025'!$B$4:$G$134,6,0)</f>
        <v>15/09/2025</v>
      </c>
      <c r="N564" s="498"/>
      <c r="O564" s="498" t="s">
        <v>942</v>
      </c>
    </row>
    <row r="565" spans="1:15" ht="21" hidden="1" customHeight="1">
      <c r="A565" s="136">
        <v>998</v>
      </c>
      <c r="B565" s="243" t="str">
        <f t="shared" si="8"/>
        <v>20251FL6568K20.27</v>
      </c>
      <c r="C565" s="546" t="s">
        <v>2677</v>
      </c>
      <c r="D565" s="520" t="str">
        <f>VLOOKUP(E565,KHĐT_HKI_K20!$G$5:$AC$927,23,0)</f>
        <v>FL6568</v>
      </c>
      <c r="E565" s="235" t="s">
        <v>187</v>
      </c>
      <c r="F565" s="137" t="s">
        <v>64</v>
      </c>
      <c r="G565" s="491" t="s">
        <v>5</v>
      </c>
      <c r="H565" s="498" t="s">
        <v>438</v>
      </c>
      <c r="I565" s="495" t="s">
        <v>377</v>
      </c>
      <c r="J565" s="475"/>
      <c r="K565" s="475"/>
      <c r="L565" s="499">
        <v>27</v>
      </c>
      <c r="M565" s="243" t="str">
        <f>VLOOKUP(I565,'Phan ca HK1-2025'!$B$4:$G$134,6,0)</f>
        <v>15/09/2025</v>
      </c>
      <c r="N565" s="498"/>
      <c r="O565" s="498" t="s">
        <v>942</v>
      </c>
    </row>
    <row r="566" spans="1:15" ht="21" hidden="1" customHeight="1">
      <c r="A566" s="136">
        <v>999</v>
      </c>
      <c r="B566" s="243" t="str">
        <f t="shared" si="8"/>
        <v>20251FL6568K20.28</v>
      </c>
      <c r="C566" s="546" t="s">
        <v>2680</v>
      </c>
      <c r="D566" s="520" t="str">
        <f>VLOOKUP(E566,KHĐT_HKI_K20!$G$5:$AC$927,23,0)</f>
        <v>FL6568</v>
      </c>
      <c r="E566" s="235" t="s">
        <v>187</v>
      </c>
      <c r="F566" s="137" t="s">
        <v>58</v>
      </c>
      <c r="G566" s="491" t="s">
        <v>2</v>
      </c>
      <c r="H566" s="498" t="s">
        <v>438</v>
      </c>
      <c r="I566" s="495" t="s">
        <v>377</v>
      </c>
      <c r="J566" s="475"/>
      <c r="K566" s="475"/>
      <c r="L566" s="499">
        <v>28</v>
      </c>
      <c r="M566" s="243" t="str">
        <f>VLOOKUP(I566,'Phan ca HK1-2025'!$B$4:$G$134,6,0)</f>
        <v>15/09/2025</v>
      </c>
      <c r="N566" s="498"/>
      <c r="O566" s="498" t="s">
        <v>943</v>
      </c>
    </row>
    <row r="567" spans="1:15" ht="21" hidden="1" customHeight="1">
      <c r="A567" s="136">
        <v>1000</v>
      </c>
      <c r="B567" s="243" t="str">
        <f t="shared" si="8"/>
        <v>20251FL6568K20.28</v>
      </c>
      <c r="C567" s="546" t="s">
        <v>2680</v>
      </c>
      <c r="D567" s="520" t="str">
        <f>VLOOKUP(E567,KHĐT_HKI_K20!$G$5:$AC$927,23,0)</f>
        <v>FL6568</v>
      </c>
      <c r="E567" s="235" t="s">
        <v>187</v>
      </c>
      <c r="F567" s="137" t="s">
        <v>58</v>
      </c>
      <c r="G567" s="491" t="s">
        <v>5</v>
      </c>
      <c r="H567" s="498" t="s">
        <v>438</v>
      </c>
      <c r="I567" s="495" t="s">
        <v>377</v>
      </c>
      <c r="J567" s="475"/>
      <c r="K567" s="475"/>
      <c r="L567" s="499">
        <v>28</v>
      </c>
      <c r="M567" s="243" t="str">
        <f>VLOOKUP(I567,'Phan ca HK1-2025'!$B$4:$G$134,6,0)</f>
        <v>15/09/2025</v>
      </c>
      <c r="N567" s="498"/>
      <c r="O567" s="498" t="s">
        <v>943</v>
      </c>
    </row>
    <row r="568" spans="1:15" ht="21" hidden="1" customHeight="1">
      <c r="A568" s="136">
        <v>1001</v>
      </c>
      <c r="B568" s="243" t="str">
        <f t="shared" si="8"/>
        <v>20251FL6568K20.29</v>
      </c>
      <c r="C568" s="546" t="s">
        <v>2683</v>
      </c>
      <c r="D568" s="520" t="str">
        <f>VLOOKUP(E568,KHĐT_HKI_K20!$G$5:$AC$927,23,0)</f>
        <v>FL6568</v>
      </c>
      <c r="E568" s="235" t="s">
        <v>187</v>
      </c>
      <c r="F568" s="137" t="s">
        <v>59</v>
      </c>
      <c r="G568" s="491" t="s">
        <v>2</v>
      </c>
      <c r="H568" s="498" t="s">
        <v>438</v>
      </c>
      <c r="I568" s="495" t="s">
        <v>378</v>
      </c>
      <c r="J568" s="475"/>
      <c r="K568" s="475"/>
      <c r="L568" s="500">
        <v>29</v>
      </c>
      <c r="M568" s="243" t="str">
        <f>VLOOKUP(I568,'Phan ca HK1-2025'!$B$4:$G$134,6,0)</f>
        <v>15/09/2025</v>
      </c>
      <c r="N568" s="498"/>
      <c r="O568" s="498" t="s">
        <v>944</v>
      </c>
    </row>
    <row r="569" spans="1:15" ht="21" hidden="1" customHeight="1">
      <c r="A569" s="136">
        <v>1002</v>
      </c>
      <c r="B569" s="243" t="str">
        <f t="shared" si="8"/>
        <v>20251FL6568K20.29</v>
      </c>
      <c r="C569" s="546" t="s">
        <v>2683</v>
      </c>
      <c r="D569" s="520" t="str">
        <f>VLOOKUP(E569,KHĐT_HKI_K20!$G$5:$AC$927,23,0)</f>
        <v>FL6568</v>
      </c>
      <c r="E569" s="235" t="s">
        <v>187</v>
      </c>
      <c r="F569" s="137" t="s">
        <v>59</v>
      </c>
      <c r="G569" s="491" t="s">
        <v>5</v>
      </c>
      <c r="H569" s="498" t="s">
        <v>438</v>
      </c>
      <c r="I569" s="495" t="s">
        <v>378</v>
      </c>
      <c r="J569" s="475"/>
      <c r="K569" s="475"/>
      <c r="L569" s="499">
        <v>29</v>
      </c>
      <c r="M569" s="243" t="str">
        <f>VLOOKUP(I569,'Phan ca HK1-2025'!$B$4:$G$134,6,0)</f>
        <v>15/09/2025</v>
      </c>
      <c r="N569" s="498"/>
      <c r="O569" s="498" t="s">
        <v>944</v>
      </c>
    </row>
    <row r="570" spans="1:15" ht="21" hidden="1" customHeight="1">
      <c r="A570" s="136">
        <v>1003</v>
      </c>
      <c r="B570" s="243" t="str">
        <f t="shared" si="8"/>
        <v>20251FL6568K20.30</v>
      </c>
      <c r="C570" s="546" t="s">
        <v>2686</v>
      </c>
      <c r="D570" s="520" t="str">
        <f>VLOOKUP(E570,KHĐT_HKI_K20!$G$5:$AC$927,23,0)</f>
        <v>FL6568</v>
      </c>
      <c r="E570" s="235" t="s">
        <v>187</v>
      </c>
      <c r="F570" s="137" t="s">
        <v>60</v>
      </c>
      <c r="G570" s="491" t="s">
        <v>2</v>
      </c>
      <c r="H570" s="498" t="s">
        <v>438</v>
      </c>
      <c r="I570" s="495" t="s">
        <v>378</v>
      </c>
      <c r="J570" s="475"/>
      <c r="K570" s="475"/>
      <c r="L570" s="500">
        <v>30</v>
      </c>
      <c r="M570" s="243" t="str">
        <f>VLOOKUP(I570,'Phan ca HK1-2025'!$B$4:$G$134,6,0)</f>
        <v>15/09/2025</v>
      </c>
      <c r="N570" s="498"/>
      <c r="O570" s="498" t="s">
        <v>945</v>
      </c>
    </row>
    <row r="571" spans="1:15" ht="21" hidden="1" customHeight="1">
      <c r="A571" s="136">
        <v>1004</v>
      </c>
      <c r="B571" s="243" t="str">
        <f t="shared" si="8"/>
        <v>20251FL6568K20.30</v>
      </c>
      <c r="C571" s="546" t="s">
        <v>2686</v>
      </c>
      <c r="D571" s="520" t="str">
        <f>VLOOKUP(E571,KHĐT_HKI_K20!$G$5:$AC$927,23,0)</f>
        <v>FL6568</v>
      </c>
      <c r="E571" s="235" t="s">
        <v>187</v>
      </c>
      <c r="F571" s="137" t="s">
        <v>60</v>
      </c>
      <c r="G571" s="491" t="s">
        <v>5</v>
      </c>
      <c r="H571" s="498" t="s">
        <v>438</v>
      </c>
      <c r="I571" s="495" t="s">
        <v>378</v>
      </c>
      <c r="J571" s="475"/>
      <c r="K571" s="475"/>
      <c r="L571" s="499">
        <v>30</v>
      </c>
      <c r="M571" s="243" t="str">
        <f>VLOOKUP(I571,'Phan ca HK1-2025'!$B$4:$G$134,6,0)</f>
        <v>15/09/2025</v>
      </c>
      <c r="N571" s="498"/>
      <c r="O571" s="498" t="s">
        <v>945</v>
      </c>
    </row>
    <row r="572" spans="1:15" ht="21" hidden="1" customHeight="1">
      <c r="A572" s="136">
        <v>1005</v>
      </c>
      <c r="B572" s="243" t="str">
        <f t="shared" si="8"/>
        <v>20251FL6568K20.31</v>
      </c>
      <c r="C572" s="546" t="s">
        <v>2689</v>
      </c>
      <c r="D572" s="520" t="str">
        <f>VLOOKUP(E572,KHĐT_HKI_K20!$G$5:$AC$927,23,0)</f>
        <v>FL6568</v>
      </c>
      <c r="E572" s="235" t="s">
        <v>187</v>
      </c>
      <c r="F572" s="137" t="s">
        <v>64</v>
      </c>
      <c r="G572" s="491" t="s">
        <v>2</v>
      </c>
      <c r="H572" s="498" t="s">
        <v>81</v>
      </c>
      <c r="I572" s="495" t="s">
        <v>367</v>
      </c>
      <c r="J572" s="475"/>
      <c r="K572" s="475"/>
      <c r="L572" s="499">
        <v>31</v>
      </c>
      <c r="M572" s="243" t="str">
        <f>VLOOKUP(I572,'Phan ca HK1-2025'!$B$4:$G$134,6,0)</f>
        <v>15/09/2025</v>
      </c>
      <c r="N572" s="498"/>
      <c r="O572" s="498" t="s">
        <v>907</v>
      </c>
    </row>
    <row r="573" spans="1:15" ht="21" hidden="1" customHeight="1">
      <c r="A573" s="136">
        <v>1006</v>
      </c>
      <c r="B573" s="243" t="str">
        <f t="shared" si="8"/>
        <v>20251FL6568K20.31</v>
      </c>
      <c r="C573" s="546" t="s">
        <v>2689</v>
      </c>
      <c r="D573" s="520" t="str">
        <f>VLOOKUP(E573,KHĐT_HKI_K20!$G$5:$AC$927,23,0)</f>
        <v>FL6568</v>
      </c>
      <c r="E573" s="235" t="s">
        <v>187</v>
      </c>
      <c r="F573" s="137" t="s">
        <v>64</v>
      </c>
      <c r="G573" s="491" t="s">
        <v>5</v>
      </c>
      <c r="H573" s="498" t="s">
        <v>81</v>
      </c>
      <c r="I573" s="495" t="s">
        <v>367</v>
      </c>
      <c r="J573" s="475"/>
      <c r="K573" s="475"/>
      <c r="L573" s="499">
        <v>31</v>
      </c>
      <c r="M573" s="243" t="str">
        <f>VLOOKUP(I573,'Phan ca HK1-2025'!$B$4:$G$134,6,0)</f>
        <v>15/09/2025</v>
      </c>
      <c r="N573" s="498"/>
      <c r="O573" s="498" t="s">
        <v>907</v>
      </c>
    </row>
    <row r="574" spans="1:15" ht="21" hidden="1" customHeight="1">
      <c r="A574" s="136">
        <v>1007</v>
      </c>
      <c r="B574" s="243" t="str">
        <f t="shared" si="8"/>
        <v>20251FL6568K20.32</v>
      </c>
      <c r="C574" s="546" t="s">
        <v>2692</v>
      </c>
      <c r="D574" s="520" t="str">
        <f>VLOOKUP(E574,KHĐT_HKI_K20!$G$5:$AC$927,23,0)</f>
        <v>FL6568</v>
      </c>
      <c r="E574" s="235" t="s">
        <v>187</v>
      </c>
      <c r="F574" s="137" t="s">
        <v>58</v>
      </c>
      <c r="G574" s="491" t="s">
        <v>2</v>
      </c>
      <c r="H574" s="498" t="s">
        <v>81</v>
      </c>
      <c r="I574" s="495" t="s">
        <v>367</v>
      </c>
      <c r="J574" s="475"/>
      <c r="K574" s="475"/>
      <c r="L574" s="499">
        <v>32</v>
      </c>
      <c r="M574" s="243" t="str">
        <f>VLOOKUP(I574,'Phan ca HK1-2025'!$B$4:$G$134,6,0)</f>
        <v>15/09/2025</v>
      </c>
      <c r="N574" s="498"/>
      <c r="O574" s="498" t="s">
        <v>908</v>
      </c>
    </row>
    <row r="575" spans="1:15" ht="21" hidden="1" customHeight="1">
      <c r="A575" s="136">
        <v>1008</v>
      </c>
      <c r="B575" s="243" t="str">
        <f t="shared" si="8"/>
        <v>20251FL6568K20.32</v>
      </c>
      <c r="C575" s="546" t="s">
        <v>2692</v>
      </c>
      <c r="D575" s="520" t="str">
        <f>VLOOKUP(E575,KHĐT_HKI_K20!$G$5:$AC$927,23,0)</f>
        <v>FL6568</v>
      </c>
      <c r="E575" s="235" t="s">
        <v>187</v>
      </c>
      <c r="F575" s="137" t="s">
        <v>58</v>
      </c>
      <c r="G575" s="491" t="s">
        <v>5</v>
      </c>
      <c r="H575" s="498" t="s">
        <v>81</v>
      </c>
      <c r="I575" s="495" t="s">
        <v>367</v>
      </c>
      <c r="J575" s="475"/>
      <c r="K575" s="475"/>
      <c r="L575" s="499">
        <v>32</v>
      </c>
      <c r="M575" s="243" t="str">
        <f>VLOOKUP(I575,'Phan ca HK1-2025'!$B$4:$G$134,6,0)</f>
        <v>15/09/2025</v>
      </c>
      <c r="N575" s="498"/>
      <c r="O575" s="498" t="s">
        <v>908</v>
      </c>
    </row>
    <row r="576" spans="1:15" ht="21" hidden="1" customHeight="1">
      <c r="A576" s="136">
        <v>1009</v>
      </c>
      <c r="B576" s="243" t="str">
        <f t="shared" si="8"/>
        <v>20251FL6568K20.33</v>
      </c>
      <c r="C576" s="546" t="s">
        <v>2695</v>
      </c>
      <c r="D576" s="520" t="str">
        <f>VLOOKUP(E576,KHĐT_HKI_K20!$G$5:$AC$927,23,0)</f>
        <v>FL6568</v>
      </c>
      <c r="E576" s="235" t="s">
        <v>187</v>
      </c>
      <c r="F576" s="137" t="s">
        <v>59</v>
      </c>
      <c r="G576" s="491" t="s">
        <v>2</v>
      </c>
      <c r="H576" s="498" t="s">
        <v>81</v>
      </c>
      <c r="I576" s="495" t="s">
        <v>368</v>
      </c>
      <c r="J576" s="475"/>
      <c r="K576" s="475"/>
      <c r="L576" s="499">
        <v>33</v>
      </c>
      <c r="M576" s="243" t="str">
        <f>VLOOKUP(I576,'Phan ca HK1-2025'!$B$4:$G$134,6,0)</f>
        <v>15/09/2025</v>
      </c>
      <c r="N576" s="498"/>
      <c r="O576" s="498" t="s">
        <v>384</v>
      </c>
    </row>
    <row r="577" spans="1:15" ht="21" hidden="1" customHeight="1">
      <c r="A577" s="136">
        <v>1010</v>
      </c>
      <c r="B577" s="243" t="str">
        <f t="shared" si="8"/>
        <v>20251FL6568K20.33</v>
      </c>
      <c r="C577" s="546" t="s">
        <v>2695</v>
      </c>
      <c r="D577" s="520" t="str">
        <f>VLOOKUP(E577,KHĐT_HKI_K20!$G$5:$AC$927,23,0)</f>
        <v>FL6568</v>
      </c>
      <c r="E577" s="235" t="s">
        <v>187</v>
      </c>
      <c r="F577" s="137" t="s">
        <v>59</v>
      </c>
      <c r="G577" s="491" t="s">
        <v>5</v>
      </c>
      <c r="H577" s="498" t="s">
        <v>81</v>
      </c>
      <c r="I577" s="495" t="s">
        <v>368</v>
      </c>
      <c r="J577" s="475"/>
      <c r="K577" s="475"/>
      <c r="L577" s="499">
        <v>33</v>
      </c>
      <c r="M577" s="243" t="str">
        <f>VLOOKUP(I577,'Phan ca HK1-2025'!$B$4:$G$134,6,0)</f>
        <v>15/09/2025</v>
      </c>
      <c r="N577" s="498"/>
      <c r="O577" s="498" t="s">
        <v>384</v>
      </c>
    </row>
    <row r="578" spans="1:15" ht="21" hidden="1" customHeight="1">
      <c r="A578" s="136">
        <v>1011</v>
      </c>
      <c r="B578" s="243" t="str">
        <f t="shared" si="8"/>
        <v>20251FL6568K20.34</v>
      </c>
      <c r="C578" s="546" t="s">
        <v>2698</v>
      </c>
      <c r="D578" s="520" t="str">
        <f>VLOOKUP(E578,KHĐT_HKI_K20!$G$5:$AC$927,23,0)</f>
        <v>FL6568</v>
      </c>
      <c r="E578" s="235" t="s">
        <v>187</v>
      </c>
      <c r="F578" s="137" t="s">
        <v>60</v>
      </c>
      <c r="G578" s="491" t="s">
        <v>2</v>
      </c>
      <c r="H578" s="498" t="s">
        <v>81</v>
      </c>
      <c r="I578" s="495" t="s">
        <v>368</v>
      </c>
      <c r="J578" s="475"/>
      <c r="K578" s="475"/>
      <c r="L578" s="499">
        <v>34</v>
      </c>
      <c r="M578" s="243" t="str">
        <f>VLOOKUP(I578,'Phan ca HK1-2025'!$B$4:$G$134,6,0)</f>
        <v>15/09/2025</v>
      </c>
      <c r="N578" s="498"/>
      <c r="O578" s="498" t="s">
        <v>909</v>
      </c>
    </row>
    <row r="579" spans="1:15" ht="21" hidden="1" customHeight="1">
      <c r="A579" s="136">
        <v>1012</v>
      </c>
      <c r="B579" s="243" t="str">
        <f t="shared" si="8"/>
        <v>20251FL6568K20.34</v>
      </c>
      <c r="C579" s="546" t="s">
        <v>2698</v>
      </c>
      <c r="D579" s="520" t="str">
        <f>VLOOKUP(E579,KHĐT_HKI_K20!$G$5:$AC$927,23,0)</f>
        <v>FL6568</v>
      </c>
      <c r="E579" s="235" t="s">
        <v>187</v>
      </c>
      <c r="F579" s="137" t="s">
        <v>60</v>
      </c>
      <c r="G579" s="491" t="s">
        <v>5</v>
      </c>
      <c r="H579" s="498" t="s">
        <v>81</v>
      </c>
      <c r="I579" s="495" t="s">
        <v>368</v>
      </c>
      <c r="J579" s="475"/>
      <c r="K579" s="475"/>
      <c r="L579" s="499">
        <v>34</v>
      </c>
      <c r="M579" s="243" t="str">
        <f>VLOOKUP(I579,'Phan ca HK1-2025'!$B$4:$G$134,6,0)</f>
        <v>15/09/2025</v>
      </c>
      <c r="N579" s="498"/>
      <c r="O579" s="498" t="s">
        <v>909</v>
      </c>
    </row>
    <row r="580" spans="1:15" ht="21" hidden="1" customHeight="1">
      <c r="A580" s="136">
        <v>1013</v>
      </c>
      <c r="B580" s="243" t="str">
        <f t="shared" si="8"/>
        <v>20251FL6568K20.35</v>
      </c>
      <c r="C580" s="546" t="s">
        <v>2701</v>
      </c>
      <c r="D580" s="520" t="str">
        <f>VLOOKUP(E580,KHĐT_HKI_K20!$G$5:$AC$927,23,0)</f>
        <v>FL6568</v>
      </c>
      <c r="E580" s="235" t="s">
        <v>187</v>
      </c>
      <c r="F580" s="137" t="s">
        <v>64</v>
      </c>
      <c r="G580" s="491" t="s">
        <v>2</v>
      </c>
      <c r="H580" s="498" t="s">
        <v>459</v>
      </c>
      <c r="I580" s="495" t="s">
        <v>369</v>
      </c>
      <c r="J580" s="475"/>
      <c r="K580" s="475"/>
      <c r="L580" s="499">
        <v>35</v>
      </c>
      <c r="M580" s="243" t="str">
        <f>VLOOKUP(I580,'Phan ca HK1-2025'!$B$4:$G$134,6,0)</f>
        <v>15/09/2025</v>
      </c>
      <c r="N580" s="498"/>
      <c r="O580" s="498" t="s">
        <v>910</v>
      </c>
    </row>
    <row r="581" spans="1:15" ht="21" hidden="1" customHeight="1">
      <c r="A581" s="136">
        <v>1014</v>
      </c>
      <c r="B581" s="243" t="str">
        <f t="shared" si="8"/>
        <v>20251FL6568K20.35</v>
      </c>
      <c r="C581" s="546" t="s">
        <v>2701</v>
      </c>
      <c r="D581" s="520" t="str">
        <f>VLOOKUP(E581,KHĐT_HKI_K20!$G$5:$AC$927,23,0)</f>
        <v>FL6568</v>
      </c>
      <c r="E581" s="235" t="s">
        <v>187</v>
      </c>
      <c r="F581" s="137" t="s">
        <v>64</v>
      </c>
      <c r="G581" s="491" t="s">
        <v>5</v>
      </c>
      <c r="H581" s="498" t="s">
        <v>459</v>
      </c>
      <c r="I581" s="495" t="s">
        <v>369</v>
      </c>
      <c r="J581" s="475"/>
      <c r="K581" s="475"/>
      <c r="L581" s="499">
        <v>35</v>
      </c>
      <c r="M581" s="243" t="str">
        <f>VLOOKUP(I581,'Phan ca HK1-2025'!$B$4:$G$134,6,0)</f>
        <v>15/09/2025</v>
      </c>
      <c r="N581" s="498"/>
      <c r="O581" s="498" t="s">
        <v>910</v>
      </c>
    </row>
    <row r="582" spans="1:15" ht="21" hidden="1" customHeight="1">
      <c r="A582" s="136">
        <v>1015</v>
      </c>
      <c r="B582" s="243" t="str">
        <f t="shared" si="8"/>
        <v>20251FL6568K20.36</v>
      </c>
      <c r="C582" s="546" t="s">
        <v>2704</v>
      </c>
      <c r="D582" s="520" t="str">
        <f>VLOOKUP(E582,KHĐT_HKI_K20!$G$5:$AC$927,23,0)</f>
        <v>FL6568</v>
      </c>
      <c r="E582" s="235" t="s">
        <v>187</v>
      </c>
      <c r="F582" s="137" t="s">
        <v>58</v>
      </c>
      <c r="G582" s="491" t="s">
        <v>2</v>
      </c>
      <c r="H582" s="498" t="s">
        <v>459</v>
      </c>
      <c r="I582" s="495" t="s">
        <v>369</v>
      </c>
      <c r="J582" s="475"/>
      <c r="K582" s="475"/>
      <c r="L582" s="499">
        <v>36</v>
      </c>
      <c r="M582" s="243" t="str">
        <f>VLOOKUP(I582,'Phan ca HK1-2025'!$B$4:$G$134,6,0)</f>
        <v>15/09/2025</v>
      </c>
      <c r="N582" s="498"/>
      <c r="O582" s="498" t="s">
        <v>911</v>
      </c>
    </row>
    <row r="583" spans="1:15" ht="21" hidden="1" customHeight="1">
      <c r="A583" s="136">
        <v>1016</v>
      </c>
      <c r="B583" s="243" t="str">
        <f t="shared" si="8"/>
        <v>20251FL6568K20.36</v>
      </c>
      <c r="C583" s="546" t="s">
        <v>2704</v>
      </c>
      <c r="D583" s="520" t="str">
        <f>VLOOKUP(E583,KHĐT_HKI_K20!$G$5:$AC$927,23,0)</f>
        <v>FL6568</v>
      </c>
      <c r="E583" s="235" t="s">
        <v>187</v>
      </c>
      <c r="F583" s="137" t="s">
        <v>58</v>
      </c>
      <c r="G583" s="491" t="s">
        <v>5</v>
      </c>
      <c r="H583" s="498" t="s">
        <v>459</v>
      </c>
      <c r="I583" s="495" t="s">
        <v>369</v>
      </c>
      <c r="J583" s="475"/>
      <c r="K583" s="475"/>
      <c r="L583" s="499">
        <v>36</v>
      </c>
      <c r="M583" s="243" t="str">
        <f>VLOOKUP(I583,'Phan ca HK1-2025'!$B$4:$G$134,6,0)</f>
        <v>15/09/2025</v>
      </c>
      <c r="N583" s="498"/>
      <c r="O583" s="498" t="s">
        <v>911</v>
      </c>
    </row>
    <row r="584" spans="1:15" ht="21" hidden="1" customHeight="1">
      <c r="A584" s="136">
        <v>1017</v>
      </c>
      <c r="B584" s="243" t="str">
        <f t="shared" si="8"/>
        <v>20251FL6568K20.37</v>
      </c>
      <c r="C584" s="546" t="s">
        <v>2707</v>
      </c>
      <c r="D584" s="520" t="str">
        <f>VLOOKUP(E584,KHĐT_HKI_K20!$G$5:$AC$927,23,0)</f>
        <v>FL6568</v>
      </c>
      <c r="E584" s="235" t="s">
        <v>187</v>
      </c>
      <c r="F584" s="137" t="s">
        <v>59</v>
      </c>
      <c r="G584" s="491" t="s">
        <v>2</v>
      </c>
      <c r="H584" s="498" t="s">
        <v>463</v>
      </c>
      <c r="I584" s="495" t="s">
        <v>370</v>
      </c>
      <c r="J584" s="475"/>
      <c r="K584" s="475"/>
      <c r="L584" s="499">
        <v>37</v>
      </c>
      <c r="M584" s="243" t="str">
        <f>VLOOKUP(I584,'Phan ca HK1-2025'!$B$4:$G$134,6,0)</f>
        <v>15/09/2025</v>
      </c>
      <c r="N584" s="498"/>
      <c r="O584" s="498" t="s">
        <v>912</v>
      </c>
    </row>
    <row r="585" spans="1:15" ht="21" hidden="1" customHeight="1">
      <c r="A585" s="136">
        <v>1018</v>
      </c>
      <c r="B585" s="243" t="str">
        <f t="shared" ref="B585:B648" si="9">CONCATENATE(20251,$D585,"K20.",$L585)</f>
        <v>20251FL6568K20.37</v>
      </c>
      <c r="C585" s="546" t="s">
        <v>2707</v>
      </c>
      <c r="D585" s="520" t="str">
        <f>VLOOKUP(E585,KHĐT_HKI_K20!$G$5:$AC$927,23,0)</f>
        <v>FL6568</v>
      </c>
      <c r="E585" s="235" t="s">
        <v>187</v>
      </c>
      <c r="F585" s="137" t="s">
        <v>59</v>
      </c>
      <c r="G585" s="491" t="s">
        <v>5</v>
      </c>
      <c r="H585" s="498" t="s">
        <v>463</v>
      </c>
      <c r="I585" s="495" t="s">
        <v>370</v>
      </c>
      <c r="J585" s="475"/>
      <c r="K585" s="475"/>
      <c r="L585" s="499">
        <v>37</v>
      </c>
      <c r="M585" s="243" t="str">
        <f>VLOOKUP(I585,'Phan ca HK1-2025'!$B$4:$G$134,6,0)</f>
        <v>15/09/2025</v>
      </c>
      <c r="N585" s="498"/>
      <c r="O585" s="498" t="s">
        <v>912</v>
      </c>
    </row>
    <row r="586" spans="1:15" ht="21" hidden="1" customHeight="1">
      <c r="A586" s="136">
        <v>1019</v>
      </c>
      <c r="B586" s="243" t="str">
        <f t="shared" si="9"/>
        <v>20251FL6568K20.38</v>
      </c>
      <c r="C586" s="546" t="s">
        <v>2710</v>
      </c>
      <c r="D586" s="520" t="str">
        <f>VLOOKUP(E586,KHĐT_HKI_K20!$G$5:$AC$927,23,0)</f>
        <v>FL6568</v>
      </c>
      <c r="E586" s="235" t="s">
        <v>187</v>
      </c>
      <c r="F586" s="137" t="s">
        <v>60</v>
      </c>
      <c r="G586" s="491" t="s">
        <v>2</v>
      </c>
      <c r="H586" s="498" t="s">
        <v>463</v>
      </c>
      <c r="I586" s="495" t="s">
        <v>370</v>
      </c>
      <c r="J586" s="475"/>
      <c r="K586" s="475"/>
      <c r="L586" s="499">
        <v>38</v>
      </c>
      <c r="M586" s="243" t="str">
        <f>VLOOKUP(I586,'Phan ca HK1-2025'!$B$4:$G$134,6,0)</f>
        <v>15/09/2025</v>
      </c>
      <c r="N586" s="498"/>
      <c r="O586" s="498" t="s">
        <v>913</v>
      </c>
    </row>
    <row r="587" spans="1:15" ht="21" hidden="1" customHeight="1">
      <c r="A587" s="136">
        <v>1020</v>
      </c>
      <c r="B587" s="243" t="str">
        <f t="shared" si="9"/>
        <v>20251FL6568K20.38</v>
      </c>
      <c r="C587" s="546" t="s">
        <v>2710</v>
      </c>
      <c r="D587" s="520" t="str">
        <f>VLOOKUP(E587,KHĐT_HKI_K20!$G$5:$AC$927,23,0)</f>
        <v>FL6568</v>
      </c>
      <c r="E587" s="235" t="s">
        <v>187</v>
      </c>
      <c r="F587" s="137" t="s">
        <v>60</v>
      </c>
      <c r="G587" s="491" t="s">
        <v>5</v>
      </c>
      <c r="H587" s="498" t="s">
        <v>463</v>
      </c>
      <c r="I587" s="495" t="s">
        <v>370</v>
      </c>
      <c r="J587" s="475"/>
      <c r="K587" s="475"/>
      <c r="L587" s="499">
        <v>38</v>
      </c>
      <c r="M587" s="243" t="str">
        <f>VLOOKUP(I587,'Phan ca HK1-2025'!$B$4:$G$134,6,0)</f>
        <v>15/09/2025</v>
      </c>
      <c r="N587" s="498"/>
      <c r="O587" s="498" t="s">
        <v>913</v>
      </c>
    </row>
    <row r="588" spans="1:15" ht="21" hidden="1" customHeight="1">
      <c r="A588" s="136">
        <v>1021</v>
      </c>
      <c r="B588" s="243" t="str">
        <f t="shared" si="9"/>
        <v>20251FL6568K20.39</v>
      </c>
      <c r="C588" s="546" t="s">
        <v>2713</v>
      </c>
      <c r="D588" s="520" t="str">
        <f>VLOOKUP(E588,KHĐT_HKI_K20!$G$5:$AC$927,23,0)</f>
        <v>FL6568</v>
      </c>
      <c r="E588" s="235" t="s">
        <v>187</v>
      </c>
      <c r="F588" s="137" t="s">
        <v>59</v>
      </c>
      <c r="G588" s="491" t="s">
        <v>1</v>
      </c>
      <c r="H588" s="498" t="s">
        <v>382</v>
      </c>
      <c r="I588" s="495" t="s">
        <v>379</v>
      </c>
      <c r="J588" s="475"/>
      <c r="K588" s="475"/>
      <c r="L588" s="499">
        <v>39</v>
      </c>
      <c r="M588" s="243" t="str">
        <f>VLOOKUP(I588,'Phan ca HK1-2025'!$B$4:$G$134,6,0)</f>
        <v>15/09/2025</v>
      </c>
      <c r="N588" s="498"/>
      <c r="O588" s="498" t="s">
        <v>950</v>
      </c>
    </row>
    <row r="589" spans="1:15" ht="21" hidden="1" customHeight="1">
      <c r="A589" s="136">
        <v>1022</v>
      </c>
      <c r="B589" s="243" t="str">
        <f t="shared" si="9"/>
        <v>20251FL6568K20.39</v>
      </c>
      <c r="C589" s="546" t="s">
        <v>2713</v>
      </c>
      <c r="D589" s="520" t="str">
        <f>VLOOKUP(E589,KHĐT_HKI_K20!$G$5:$AC$927,23,0)</f>
        <v>FL6568</v>
      </c>
      <c r="E589" s="235" t="s">
        <v>187</v>
      </c>
      <c r="F589" s="137" t="s">
        <v>59</v>
      </c>
      <c r="G589" s="491" t="s">
        <v>4</v>
      </c>
      <c r="H589" s="498" t="s">
        <v>382</v>
      </c>
      <c r="I589" s="495" t="s">
        <v>379</v>
      </c>
      <c r="J589" s="475"/>
      <c r="K589" s="475"/>
      <c r="L589" s="499">
        <v>39</v>
      </c>
      <c r="M589" s="243" t="str">
        <f>VLOOKUP(I589,'Phan ca HK1-2025'!$B$4:$G$134,6,0)</f>
        <v>15/09/2025</v>
      </c>
      <c r="N589" s="498"/>
      <c r="O589" s="498" t="s">
        <v>950</v>
      </c>
    </row>
    <row r="590" spans="1:15" ht="21" hidden="1" customHeight="1">
      <c r="A590" s="136">
        <v>1023</v>
      </c>
      <c r="B590" s="243" t="str">
        <f t="shared" si="9"/>
        <v>20251FL6568K20.40</v>
      </c>
      <c r="C590" s="546" t="s">
        <v>2716</v>
      </c>
      <c r="D590" s="520" t="str">
        <f>VLOOKUP(E590,KHĐT_HKI_K20!$G$5:$AC$927,23,0)</f>
        <v>FL6568</v>
      </c>
      <c r="E590" s="235" t="s">
        <v>187</v>
      </c>
      <c r="F590" s="137" t="s">
        <v>60</v>
      </c>
      <c r="G590" s="491" t="s">
        <v>1</v>
      </c>
      <c r="H590" s="498" t="s">
        <v>382</v>
      </c>
      <c r="I590" s="495" t="s">
        <v>379</v>
      </c>
      <c r="J590" s="475"/>
      <c r="K590" s="475"/>
      <c r="L590" s="499">
        <v>40</v>
      </c>
      <c r="M590" s="243" t="str">
        <f>VLOOKUP(I590,'Phan ca HK1-2025'!$B$4:$G$134,6,0)</f>
        <v>15/09/2025</v>
      </c>
      <c r="N590" s="498"/>
      <c r="O590" s="498" t="s">
        <v>951</v>
      </c>
    </row>
    <row r="591" spans="1:15" ht="21" hidden="1" customHeight="1">
      <c r="A591" s="136">
        <v>1024</v>
      </c>
      <c r="B591" s="243" t="str">
        <f t="shared" si="9"/>
        <v>20251FL6568K20.40</v>
      </c>
      <c r="C591" s="546" t="s">
        <v>2716</v>
      </c>
      <c r="D591" s="520" t="str">
        <f>VLOOKUP(E591,KHĐT_HKI_K20!$G$5:$AC$927,23,0)</f>
        <v>FL6568</v>
      </c>
      <c r="E591" s="235" t="s">
        <v>187</v>
      </c>
      <c r="F591" s="137" t="s">
        <v>60</v>
      </c>
      <c r="G591" s="491" t="s">
        <v>4</v>
      </c>
      <c r="H591" s="498" t="s">
        <v>382</v>
      </c>
      <c r="I591" s="495" t="s">
        <v>379</v>
      </c>
      <c r="J591" s="475"/>
      <c r="K591" s="475"/>
      <c r="L591" s="499">
        <v>40</v>
      </c>
      <c r="M591" s="243" t="str">
        <f>VLOOKUP(I591,'Phan ca HK1-2025'!$B$4:$G$134,6,0)</f>
        <v>15/09/2025</v>
      </c>
      <c r="N591" s="498"/>
      <c r="O591" s="498" t="s">
        <v>951</v>
      </c>
    </row>
    <row r="592" spans="1:15" ht="21" hidden="1" customHeight="1">
      <c r="A592" s="136">
        <v>1025</v>
      </c>
      <c r="B592" s="243" t="str">
        <f t="shared" si="9"/>
        <v>20251FL6568K20.41</v>
      </c>
      <c r="C592" s="546" t="s">
        <v>2719</v>
      </c>
      <c r="D592" s="520" t="str">
        <f>VLOOKUP(E592,KHĐT_HKI_K20!$G$5:$AC$927,23,0)</f>
        <v>FL6568</v>
      </c>
      <c r="E592" s="235" t="s">
        <v>187</v>
      </c>
      <c r="F592" s="137" t="s">
        <v>64</v>
      </c>
      <c r="G592" s="491" t="s">
        <v>1</v>
      </c>
      <c r="H592" s="498" t="s">
        <v>382</v>
      </c>
      <c r="I592" s="495" t="s">
        <v>380</v>
      </c>
      <c r="J592" s="475"/>
      <c r="K592" s="475"/>
      <c r="L592" s="500">
        <v>41</v>
      </c>
      <c r="M592" s="243" t="str">
        <f>VLOOKUP(I592,'Phan ca HK1-2025'!$B$4:$G$134,6,0)</f>
        <v>15/09/2025</v>
      </c>
      <c r="N592" s="498"/>
      <c r="O592" s="498" t="s">
        <v>952</v>
      </c>
    </row>
    <row r="593" spans="1:25" ht="21" hidden="1" customHeight="1">
      <c r="A593" s="136">
        <v>1026</v>
      </c>
      <c r="B593" s="243" t="str">
        <f t="shared" si="9"/>
        <v>20251FL6568K20.41</v>
      </c>
      <c r="C593" s="546" t="s">
        <v>2719</v>
      </c>
      <c r="D593" s="520" t="str">
        <f>VLOOKUP(E593,KHĐT_HKI_K20!$G$5:$AC$927,23,0)</f>
        <v>FL6568</v>
      </c>
      <c r="E593" s="235" t="s">
        <v>187</v>
      </c>
      <c r="F593" s="137" t="s">
        <v>64</v>
      </c>
      <c r="G593" s="491" t="s">
        <v>4</v>
      </c>
      <c r="H593" s="498" t="s">
        <v>382</v>
      </c>
      <c r="I593" s="495" t="s">
        <v>380</v>
      </c>
      <c r="J593" s="475"/>
      <c r="K593" s="475"/>
      <c r="L593" s="499">
        <v>41</v>
      </c>
      <c r="M593" s="243" t="str">
        <f>VLOOKUP(I593,'Phan ca HK1-2025'!$B$4:$G$134,6,0)</f>
        <v>15/09/2025</v>
      </c>
      <c r="N593" s="498"/>
      <c r="O593" s="498" t="s">
        <v>952</v>
      </c>
    </row>
    <row r="594" spans="1:25" ht="21" hidden="1" customHeight="1">
      <c r="A594" s="136">
        <v>1027</v>
      </c>
      <c r="B594" s="243" t="str">
        <f t="shared" si="9"/>
        <v>20251FL6568K20.42</v>
      </c>
      <c r="C594" s="546" t="s">
        <v>2722</v>
      </c>
      <c r="D594" s="520" t="str">
        <f>VLOOKUP(E594,KHĐT_HKI_K20!$G$5:$AC$927,23,0)</f>
        <v>FL6568</v>
      </c>
      <c r="E594" s="235" t="s">
        <v>187</v>
      </c>
      <c r="F594" s="137" t="s">
        <v>58</v>
      </c>
      <c r="G594" s="491" t="s">
        <v>1</v>
      </c>
      <c r="H594" s="498" t="s">
        <v>382</v>
      </c>
      <c r="I594" s="495" t="s">
        <v>380</v>
      </c>
      <c r="J594" s="475"/>
      <c r="K594" s="475"/>
      <c r="L594" s="500">
        <v>42</v>
      </c>
      <c r="M594" s="243" t="str">
        <f>VLOOKUP(I594,'Phan ca HK1-2025'!$B$4:$G$134,6,0)</f>
        <v>15/09/2025</v>
      </c>
      <c r="N594" s="498"/>
      <c r="O594" s="498" t="s">
        <v>953</v>
      </c>
    </row>
    <row r="595" spans="1:25" ht="21" hidden="1" customHeight="1">
      <c r="A595" s="136">
        <v>1028</v>
      </c>
      <c r="B595" s="243" t="str">
        <f t="shared" si="9"/>
        <v>20251FL6568K20.42</v>
      </c>
      <c r="C595" s="546" t="s">
        <v>2722</v>
      </c>
      <c r="D595" s="520" t="str">
        <f>VLOOKUP(E595,KHĐT_HKI_K20!$G$5:$AC$927,23,0)</f>
        <v>FL6568</v>
      </c>
      <c r="E595" s="235" t="s">
        <v>187</v>
      </c>
      <c r="F595" s="137" t="s">
        <v>58</v>
      </c>
      <c r="G595" s="491" t="s">
        <v>4</v>
      </c>
      <c r="H595" s="498" t="s">
        <v>382</v>
      </c>
      <c r="I595" s="495" t="s">
        <v>380</v>
      </c>
      <c r="J595" s="475"/>
      <c r="K595" s="475"/>
      <c r="L595" s="499">
        <v>42</v>
      </c>
      <c r="M595" s="243" t="str">
        <f>VLOOKUP(I595,'Phan ca HK1-2025'!$B$4:$G$134,6,0)</f>
        <v>15/09/2025</v>
      </c>
      <c r="N595" s="498"/>
      <c r="O595" s="498" t="s">
        <v>953</v>
      </c>
    </row>
    <row r="596" spans="1:25" ht="21" hidden="1" customHeight="1">
      <c r="A596" s="136">
        <v>1029</v>
      </c>
      <c r="B596" s="243" t="str">
        <f t="shared" si="9"/>
        <v>20251FL6568K20.43</v>
      </c>
      <c r="C596" s="546" t="s">
        <v>2725</v>
      </c>
      <c r="D596" s="520" t="str">
        <f>VLOOKUP(E596,KHĐT_HKI_K20!$G$5:$AC$927,23,0)</f>
        <v>FL6568</v>
      </c>
      <c r="E596" s="235" t="s">
        <v>187</v>
      </c>
      <c r="F596" s="137" t="s">
        <v>59</v>
      </c>
      <c r="G596" s="491" t="s">
        <v>0</v>
      </c>
      <c r="H596" s="498" t="s">
        <v>463</v>
      </c>
      <c r="I596" s="495" t="s">
        <v>132</v>
      </c>
      <c r="J596" s="502"/>
      <c r="K596" s="502"/>
      <c r="L596" s="499">
        <v>43</v>
      </c>
      <c r="M596" s="243" t="str">
        <f>VLOOKUP(I596,'Phan ca HK1-2025'!$B$4:$G$134,6,0)</f>
        <v>15/09/2025</v>
      </c>
      <c r="N596" s="498"/>
      <c r="O596" s="498" t="s">
        <v>921</v>
      </c>
    </row>
    <row r="597" spans="1:25" ht="21" hidden="1" customHeight="1">
      <c r="A597" s="136">
        <v>1030</v>
      </c>
      <c r="B597" s="243" t="str">
        <f t="shared" si="9"/>
        <v>20251FL6568K20.43</v>
      </c>
      <c r="C597" s="546" t="s">
        <v>2725</v>
      </c>
      <c r="D597" s="520" t="str">
        <f>VLOOKUP(E597,KHĐT_HKI_K20!$G$5:$AC$927,23,0)</f>
        <v>FL6568</v>
      </c>
      <c r="E597" s="235" t="s">
        <v>187</v>
      </c>
      <c r="F597" s="137" t="s">
        <v>59</v>
      </c>
      <c r="G597" s="491" t="s">
        <v>3</v>
      </c>
      <c r="H597" s="498" t="s">
        <v>463</v>
      </c>
      <c r="I597" s="495" t="s">
        <v>132</v>
      </c>
      <c r="J597" s="475"/>
      <c r="K597" s="475"/>
      <c r="L597" s="499">
        <v>43</v>
      </c>
      <c r="M597" s="243" t="str">
        <f>VLOOKUP(I597,'Phan ca HK1-2025'!$B$4:$G$134,6,0)</f>
        <v>15/09/2025</v>
      </c>
      <c r="N597" s="498"/>
      <c r="O597" s="498" t="s">
        <v>921</v>
      </c>
    </row>
    <row r="598" spans="1:25" ht="21" hidden="1" customHeight="1">
      <c r="A598" s="136">
        <v>1031</v>
      </c>
      <c r="B598" s="243" t="str">
        <f t="shared" si="9"/>
        <v>20251FL6568K20.44</v>
      </c>
      <c r="C598" s="546" t="s">
        <v>2728</v>
      </c>
      <c r="D598" s="520" t="str">
        <f>VLOOKUP(E598,KHĐT_HKI_K20!$G$5:$AC$927,23,0)</f>
        <v>FL6568</v>
      </c>
      <c r="E598" s="235" t="s">
        <v>187</v>
      </c>
      <c r="F598" s="137" t="s">
        <v>60</v>
      </c>
      <c r="G598" s="491" t="s">
        <v>0</v>
      </c>
      <c r="H598" s="498" t="s">
        <v>463</v>
      </c>
      <c r="I598" s="495" t="s">
        <v>132</v>
      </c>
      <c r="J598" s="502"/>
      <c r="K598" s="502"/>
      <c r="L598" s="499">
        <v>44</v>
      </c>
      <c r="M598" s="243" t="str">
        <f>VLOOKUP(I598,'Phan ca HK1-2025'!$B$4:$G$134,6,0)</f>
        <v>15/09/2025</v>
      </c>
      <c r="N598" s="498"/>
      <c r="O598" s="498" t="s">
        <v>922</v>
      </c>
    </row>
    <row r="599" spans="1:25" ht="21" hidden="1" customHeight="1">
      <c r="A599" s="136">
        <v>1032</v>
      </c>
      <c r="B599" s="243" t="str">
        <f t="shared" si="9"/>
        <v>20251FL6568K20.44</v>
      </c>
      <c r="C599" s="546" t="s">
        <v>2728</v>
      </c>
      <c r="D599" s="520" t="str">
        <f>VLOOKUP(E599,KHĐT_HKI_K20!$G$5:$AC$927,23,0)</f>
        <v>FL6568</v>
      </c>
      <c r="E599" s="235" t="s">
        <v>187</v>
      </c>
      <c r="F599" s="137" t="s">
        <v>60</v>
      </c>
      <c r="G599" s="491" t="s">
        <v>3</v>
      </c>
      <c r="H599" s="498" t="s">
        <v>463</v>
      </c>
      <c r="I599" s="495" t="s">
        <v>132</v>
      </c>
      <c r="J599" s="475"/>
      <c r="K599" s="475"/>
      <c r="L599" s="499">
        <v>44</v>
      </c>
      <c r="M599" s="243" t="str">
        <f>VLOOKUP(I599,'Phan ca HK1-2025'!$B$4:$G$134,6,0)</f>
        <v>15/09/2025</v>
      </c>
      <c r="N599" s="498"/>
      <c r="O599" s="498" t="s">
        <v>922</v>
      </c>
    </row>
    <row r="600" spans="1:25" ht="21" hidden="1" customHeight="1">
      <c r="A600" s="136">
        <v>1033</v>
      </c>
      <c r="B600" s="243" t="str">
        <f t="shared" si="9"/>
        <v>20251FL6568K20.45</v>
      </c>
      <c r="C600" s="546" t="s">
        <v>2731</v>
      </c>
      <c r="D600" s="520" t="str">
        <f>VLOOKUP(E600,KHĐT_HKI_K20!$G$5:$AC$927,23,0)</f>
        <v>FL6568</v>
      </c>
      <c r="E600" s="235" t="s">
        <v>187</v>
      </c>
      <c r="F600" s="137" t="s">
        <v>64</v>
      </c>
      <c r="G600" s="491" t="s">
        <v>0</v>
      </c>
      <c r="H600" s="498" t="s">
        <v>463</v>
      </c>
      <c r="I600" s="495" t="s">
        <v>133</v>
      </c>
      <c r="J600" s="502"/>
      <c r="K600" s="502"/>
      <c r="L600" s="499">
        <v>45</v>
      </c>
      <c r="M600" s="243" t="str">
        <f>VLOOKUP(I600,'Phan ca HK1-2025'!$B$4:$G$134,6,0)</f>
        <v>15/09/2025</v>
      </c>
      <c r="N600" s="498"/>
      <c r="O600" s="498" t="s">
        <v>923</v>
      </c>
    </row>
    <row r="601" spans="1:25" ht="21" hidden="1" customHeight="1">
      <c r="A601" s="136">
        <v>1034</v>
      </c>
      <c r="B601" s="243" t="str">
        <f t="shared" si="9"/>
        <v>20251FL6568K20.45</v>
      </c>
      <c r="C601" s="546" t="s">
        <v>2731</v>
      </c>
      <c r="D601" s="520" t="str">
        <f>VLOOKUP(E601,KHĐT_HKI_K20!$G$5:$AC$927,23,0)</f>
        <v>FL6568</v>
      </c>
      <c r="E601" s="235" t="s">
        <v>187</v>
      </c>
      <c r="F601" s="137" t="s">
        <v>64</v>
      </c>
      <c r="G601" s="491" t="s">
        <v>3</v>
      </c>
      <c r="H601" s="498" t="s">
        <v>463</v>
      </c>
      <c r="I601" s="495" t="s">
        <v>133</v>
      </c>
      <c r="J601" s="475"/>
      <c r="K601" s="475"/>
      <c r="L601" s="499">
        <v>45</v>
      </c>
      <c r="M601" s="243" t="str">
        <f>VLOOKUP(I601,'Phan ca HK1-2025'!$B$4:$G$134,6,0)</f>
        <v>15/09/2025</v>
      </c>
      <c r="N601" s="498"/>
      <c r="O601" s="498" t="s">
        <v>923</v>
      </c>
    </row>
    <row r="602" spans="1:25" ht="21" hidden="1" customHeight="1">
      <c r="A602" s="136">
        <v>1035</v>
      </c>
      <c r="B602" s="243" t="str">
        <f t="shared" si="9"/>
        <v>20251FL6568K20.46</v>
      </c>
      <c r="C602" s="546" t="s">
        <v>2734</v>
      </c>
      <c r="D602" s="520" t="str">
        <f>VLOOKUP(E602,KHĐT_HKI_K20!$G$5:$AC$927,23,0)</f>
        <v>FL6568</v>
      </c>
      <c r="E602" s="235" t="s">
        <v>187</v>
      </c>
      <c r="F602" s="137" t="s">
        <v>58</v>
      </c>
      <c r="G602" s="491" t="s">
        <v>0</v>
      </c>
      <c r="H602" s="498" t="s">
        <v>463</v>
      </c>
      <c r="I602" s="495" t="s">
        <v>133</v>
      </c>
      <c r="J602" s="475"/>
      <c r="K602" s="475"/>
      <c r="L602" s="499">
        <v>46</v>
      </c>
      <c r="M602" s="243" t="str">
        <f>VLOOKUP(I602,'Phan ca HK1-2025'!$B$4:$G$134,6,0)</f>
        <v>15/09/2025</v>
      </c>
      <c r="N602" s="498"/>
      <c r="O602" s="498" t="s">
        <v>924</v>
      </c>
    </row>
    <row r="603" spans="1:25" ht="21" hidden="1" customHeight="1">
      <c r="A603" s="136">
        <v>1036</v>
      </c>
      <c r="B603" s="243" t="str">
        <f t="shared" si="9"/>
        <v>20251FL6568K20.46</v>
      </c>
      <c r="C603" s="546" t="s">
        <v>2734</v>
      </c>
      <c r="D603" s="520" t="str">
        <f>VLOOKUP(E603,KHĐT_HKI_K20!$G$5:$AC$927,23,0)</f>
        <v>FL6568</v>
      </c>
      <c r="E603" s="235" t="s">
        <v>187</v>
      </c>
      <c r="F603" s="137" t="s">
        <v>58</v>
      </c>
      <c r="G603" s="491" t="s">
        <v>3</v>
      </c>
      <c r="H603" s="498" t="s">
        <v>463</v>
      </c>
      <c r="I603" s="495" t="s">
        <v>133</v>
      </c>
      <c r="J603" s="475"/>
      <c r="K603" s="475"/>
      <c r="L603" s="499">
        <v>46</v>
      </c>
      <c r="M603" s="243" t="str">
        <f>VLOOKUP(I603,'Phan ca HK1-2025'!$B$4:$G$134,6,0)</f>
        <v>15/09/2025</v>
      </c>
      <c r="N603" s="498"/>
      <c r="O603" s="498" t="s">
        <v>924</v>
      </c>
    </row>
    <row r="604" spans="1:25" ht="21" hidden="1" customHeight="1">
      <c r="A604" s="136">
        <v>1037</v>
      </c>
      <c r="B604" s="243" t="str">
        <f t="shared" si="9"/>
        <v>20251FL6568K20.47</v>
      </c>
      <c r="C604" s="546" t="s">
        <v>2737</v>
      </c>
      <c r="D604" s="520" t="str">
        <f>VLOOKUP(E604,KHĐT_HKI_K20!$G$5:$AC$927,23,0)</f>
        <v>FL6568</v>
      </c>
      <c r="E604" s="235" t="s">
        <v>187</v>
      </c>
      <c r="F604" s="137" t="s">
        <v>59</v>
      </c>
      <c r="G604" s="491" t="s">
        <v>0</v>
      </c>
      <c r="H604" s="498" t="s">
        <v>555</v>
      </c>
      <c r="I604" s="495" t="s">
        <v>418</v>
      </c>
      <c r="J604" s="475"/>
      <c r="K604" s="475"/>
      <c r="L604" s="499">
        <v>47</v>
      </c>
      <c r="M604" s="243" t="str">
        <f>VLOOKUP(I604,'Phan ca HK1-2025'!$B$4:$G$134,6,0)</f>
        <v>15/09/2025</v>
      </c>
      <c r="N604" s="498"/>
      <c r="O604" s="498" t="s">
        <v>948</v>
      </c>
      <c r="Y604" s="5"/>
    </row>
    <row r="605" spans="1:25" ht="21" hidden="1" customHeight="1">
      <c r="A605" s="136">
        <v>1038</v>
      </c>
      <c r="B605" s="243" t="str">
        <f t="shared" si="9"/>
        <v>20251FL6568K20.47</v>
      </c>
      <c r="C605" s="546" t="s">
        <v>2737</v>
      </c>
      <c r="D605" s="520" t="str">
        <f>VLOOKUP(E605,KHĐT_HKI_K20!$G$5:$AC$927,23,0)</f>
        <v>FL6568</v>
      </c>
      <c r="E605" s="235" t="s">
        <v>187</v>
      </c>
      <c r="F605" s="137" t="s">
        <v>59</v>
      </c>
      <c r="G605" s="491" t="s">
        <v>3</v>
      </c>
      <c r="H605" s="498" t="s">
        <v>555</v>
      </c>
      <c r="I605" s="495" t="s">
        <v>418</v>
      </c>
      <c r="J605" s="475"/>
      <c r="K605" s="475"/>
      <c r="L605" s="499">
        <v>47</v>
      </c>
      <c r="M605" s="243" t="str">
        <f>VLOOKUP(I605,'Phan ca HK1-2025'!$B$4:$G$134,6,0)</f>
        <v>15/09/2025</v>
      </c>
      <c r="N605" s="498"/>
      <c r="O605" s="498" t="s">
        <v>948</v>
      </c>
    </row>
    <row r="606" spans="1:25" ht="21" hidden="1" customHeight="1">
      <c r="A606" s="136">
        <v>1039</v>
      </c>
      <c r="B606" s="243" t="str">
        <f t="shared" si="9"/>
        <v>20251FL6568K20.48</v>
      </c>
      <c r="C606" s="546" t="s">
        <v>2740</v>
      </c>
      <c r="D606" s="520" t="str">
        <f>VLOOKUP(E606,KHĐT_HKI_K20!$G$5:$AC$927,23,0)</f>
        <v>FL6568</v>
      </c>
      <c r="E606" s="235" t="s">
        <v>187</v>
      </c>
      <c r="F606" s="137" t="s">
        <v>60</v>
      </c>
      <c r="G606" s="491" t="s">
        <v>0</v>
      </c>
      <c r="H606" s="498" t="s">
        <v>555</v>
      </c>
      <c r="I606" s="495" t="s">
        <v>418</v>
      </c>
      <c r="J606" s="475"/>
      <c r="K606" s="475"/>
      <c r="L606" s="499">
        <v>48</v>
      </c>
      <c r="M606" s="243" t="str">
        <f>VLOOKUP(I606,'Phan ca HK1-2025'!$B$4:$G$134,6,0)</f>
        <v>15/09/2025</v>
      </c>
      <c r="N606" s="498"/>
      <c r="O606" s="498" t="s">
        <v>949</v>
      </c>
      <c r="Y606" s="5"/>
    </row>
    <row r="607" spans="1:25" ht="21" hidden="1" customHeight="1">
      <c r="A607" s="136">
        <v>1040</v>
      </c>
      <c r="B607" s="243" t="str">
        <f t="shared" si="9"/>
        <v>20251FL6568K20.48</v>
      </c>
      <c r="C607" s="546" t="s">
        <v>2740</v>
      </c>
      <c r="D607" s="520" t="str">
        <f>VLOOKUP(E607,KHĐT_HKI_K20!$G$5:$AC$927,23,0)</f>
        <v>FL6568</v>
      </c>
      <c r="E607" s="235" t="s">
        <v>187</v>
      </c>
      <c r="F607" s="137" t="s">
        <v>60</v>
      </c>
      <c r="G607" s="491" t="s">
        <v>3</v>
      </c>
      <c r="H607" s="498" t="s">
        <v>555</v>
      </c>
      <c r="I607" s="495" t="s">
        <v>418</v>
      </c>
      <c r="J607" s="475"/>
      <c r="K607" s="475"/>
      <c r="L607" s="499">
        <v>48</v>
      </c>
      <c r="M607" s="243" t="str">
        <f>VLOOKUP(I607,'Phan ca HK1-2025'!$B$4:$G$134,6,0)</f>
        <v>15/09/2025</v>
      </c>
      <c r="N607" s="498"/>
      <c r="O607" s="498" t="s">
        <v>949</v>
      </c>
    </row>
    <row r="608" spans="1:25" ht="21" hidden="1" customHeight="1">
      <c r="A608" s="136">
        <v>1041</v>
      </c>
      <c r="B608" s="243" t="str">
        <f t="shared" si="9"/>
        <v>20251FL6568K20.49</v>
      </c>
      <c r="C608" s="546" t="s">
        <v>2743</v>
      </c>
      <c r="D608" s="520" t="str">
        <f>VLOOKUP(E608,KHĐT_HKI_K20!$G$5:$AC$927,23,0)</f>
        <v>FL6568</v>
      </c>
      <c r="E608" s="235" t="s">
        <v>187</v>
      </c>
      <c r="F608" s="137" t="s">
        <v>59</v>
      </c>
      <c r="G608" s="491" t="s">
        <v>1</v>
      </c>
      <c r="H608" s="498" t="s">
        <v>462</v>
      </c>
      <c r="I608" s="495" t="s">
        <v>416</v>
      </c>
      <c r="J608" s="475"/>
      <c r="K608" s="475"/>
      <c r="L608" s="499">
        <v>49</v>
      </c>
      <c r="M608" s="243" t="str">
        <f>VLOOKUP(I608,'Phan ca HK1-2025'!$B$4:$G$134,6,0)</f>
        <v>15/09/2025</v>
      </c>
      <c r="N608" s="498"/>
      <c r="O608" s="498" t="s">
        <v>918</v>
      </c>
    </row>
    <row r="609" spans="1:56" ht="21" hidden="1" customHeight="1">
      <c r="A609" s="136">
        <v>1042</v>
      </c>
      <c r="B609" s="243" t="str">
        <f t="shared" si="9"/>
        <v>20251FL6568K20.49</v>
      </c>
      <c r="C609" s="546" t="s">
        <v>2743</v>
      </c>
      <c r="D609" s="520" t="str">
        <f>VLOOKUP(E609,KHĐT_HKI_K20!$G$5:$AC$927,23,0)</f>
        <v>FL6568</v>
      </c>
      <c r="E609" s="235" t="s">
        <v>187</v>
      </c>
      <c r="F609" s="137" t="s">
        <v>59</v>
      </c>
      <c r="G609" s="491" t="s">
        <v>4</v>
      </c>
      <c r="H609" s="498" t="s">
        <v>462</v>
      </c>
      <c r="I609" s="495" t="s">
        <v>416</v>
      </c>
      <c r="J609" s="475"/>
      <c r="K609" s="475"/>
      <c r="L609" s="499">
        <v>49</v>
      </c>
      <c r="M609" s="243" t="str">
        <f>VLOOKUP(I609,'Phan ca HK1-2025'!$B$4:$G$134,6,0)</f>
        <v>15/09/2025</v>
      </c>
      <c r="N609" s="498"/>
      <c r="O609" s="498" t="s">
        <v>918</v>
      </c>
    </row>
    <row r="610" spans="1:56" ht="21" hidden="1" customHeight="1">
      <c r="A610" s="136">
        <v>1043</v>
      </c>
      <c r="B610" s="243" t="str">
        <f t="shared" si="9"/>
        <v>20251FL6568K20.50</v>
      </c>
      <c r="C610" s="546" t="s">
        <v>2746</v>
      </c>
      <c r="D610" s="520" t="str">
        <f>VLOOKUP(E610,KHĐT_HKI_K20!$G$5:$AC$927,23,0)</f>
        <v>FL6568</v>
      </c>
      <c r="E610" s="235" t="s">
        <v>187</v>
      </c>
      <c r="F610" s="137" t="s">
        <v>60</v>
      </c>
      <c r="G610" s="491" t="s">
        <v>1</v>
      </c>
      <c r="H610" s="498" t="s">
        <v>462</v>
      </c>
      <c r="I610" s="495" t="s">
        <v>416</v>
      </c>
      <c r="J610" s="475"/>
      <c r="K610" s="475"/>
      <c r="L610" s="499">
        <v>50</v>
      </c>
      <c r="M610" s="243" t="str">
        <f>VLOOKUP(I610,'Phan ca HK1-2025'!$B$4:$G$134,6,0)</f>
        <v>15/09/2025</v>
      </c>
      <c r="N610" s="498"/>
      <c r="O610" s="498" t="s">
        <v>919</v>
      </c>
    </row>
    <row r="611" spans="1:56" ht="21" hidden="1" customHeight="1">
      <c r="A611" s="136">
        <v>1044</v>
      </c>
      <c r="B611" s="243" t="str">
        <f t="shared" si="9"/>
        <v>20251FL6568K20.50</v>
      </c>
      <c r="C611" s="546" t="s">
        <v>2746</v>
      </c>
      <c r="D611" s="520" t="str">
        <f>VLOOKUP(E611,KHĐT_HKI_K20!$G$5:$AC$927,23,0)</f>
        <v>FL6568</v>
      </c>
      <c r="E611" s="235" t="s">
        <v>187</v>
      </c>
      <c r="F611" s="137" t="s">
        <v>60</v>
      </c>
      <c r="G611" s="491" t="s">
        <v>4</v>
      </c>
      <c r="H611" s="498" t="s">
        <v>462</v>
      </c>
      <c r="I611" s="495" t="s">
        <v>416</v>
      </c>
      <c r="J611" s="475"/>
      <c r="K611" s="475"/>
      <c r="L611" s="499">
        <v>50</v>
      </c>
      <c r="M611" s="243" t="str">
        <f>VLOOKUP(I611,'Phan ca HK1-2025'!$B$4:$G$134,6,0)</f>
        <v>15/09/2025</v>
      </c>
      <c r="N611" s="498"/>
      <c r="O611" s="498" t="s">
        <v>919</v>
      </c>
    </row>
    <row r="612" spans="1:56" ht="21" hidden="1" customHeight="1">
      <c r="A612" s="136">
        <v>1045</v>
      </c>
      <c r="B612" s="243" t="str">
        <f t="shared" si="9"/>
        <v>20251FL6568K20.51</v>
      </c>
      <c r="C612" s="546" t="s">
        <v>2749</v>
      </c>
      <c r="D612" s="520" t="str">
        <f>VLOOKUP(E612,KHĐT_HKI_K20!$G$5:$AC$927,23,0)</f>
        <v>FL6568</v>
      </c>
      <c r="E612" s="235" t="s">
        <v>187</v>
      </c>
      <c r="F612" s="137" t="s">
        <v>64</v>
      </c>
      <c r="G612" s="491" t="s">
        <v>0</v>
      </c>
      <c r="H612" s="498" t="s">
        <v>461</v>
      </c>
      <c r="I612" s="495" t="s">
        <v>417</v>
      </c>
      <c r="J612" s="475"/>
      <c r="K612" s="475"/>
      <c r="L612" s="499">
        <v>51</v>
      </c>
      <c r="M612" s="243" t="str">
        <f>VLOOKUP(I612,'Phan ca HK1-2025'!$B$4:$G$134,6,0)</f>
        <v>15/09/2025</v>
      </c>
      <c r="N612" s="498"/>
      <c r="O612" s="498" t="s">
        <v>925</v>
      </c>
    </row>
    <row r="613" spans="1:56" ht="21" hidden="1" customHeight="1">
      <c r="A613" s="136">
        <v>1046</v>
      </c>
      <c r="B613" s="243" t="str">
        <f t="shared" si="9"/>
        <v>20251FL6568K20.51</v>
      </c>
      <c r="C613" s="546" t="s">
        <v>2749</v>
      </c>
      <c r="D613" s="520" t="str">
        <f>VLOOKUP(E613,KHĐT_HKI_K20!$G$5:$AC$927,23,0)</f>
        <v>FL6568</v>
      </c>
      <c r="E613" s="235" t="s">
        <v>187</v>
      </c>
      <c r="F613" s="137" t="s">
        <v>64</v>
      </c>
      <c r="G613" s="491" t="s">
        <v>3</v>
      </c>
      <c r="H613" s="498" t="s">
        <v>461</v>
      </c>
      <c r="I613" s="495" t="s">
        <v>417</v>
      </c>
      <c r="J613" s="475"/>
      <c r="K613" s="475"/>
      <c r="L613" s="499">
        <v>51</v>
      </c>
      <c r="M613" s="243" t="str">
        <f>VLOOKUP(I613,'Phan ca HK1-2025'!$B$4:$G$134,6,0)</f>
        <v>15/09/2025</v>
      </c>
      <c r="N613" s="498"/>
      <c r="O613" s="498" t="s">
        <v>925</v>
      </c>
    </row>
    <row r="614" spans="1:56" ht="21" hidden="1" customHeight="1">
      <c r="A614" s="136">
        <v>1047</v>
      </c>
      <c r="B614" s="243" t="str">
        <f t="shared" si="9"/>
        <v>20251FL6568K20.52</v>
      </c>
      <c r="C614" s="546" t="s">
        <v>2752</v>
      </c>
      <c r="D614" s="520" t="str">
        <f>VLOOKUP(E614,KHĐT_HKI_K20!$G$5:$AC$927,23,0)</f>
        <v>FL6568</v>
      </c>
      <c r="E614" s="235" t="s">
        <v>187</v>
      </c>
      <c r="F614" s="137" t="s">
        <v>58</v>
      </c>
      <c r="G614" s="491" t="s">
        <v>0</v>
      </c>
      <c r="H614" s="498" t="s">
        <v>461</v>
      </c>
      <c r="I614" s="495" t="s">
        <v>417</v>
      </c>
      <c r="J614" s="475"/>
      <c r="K614" s="475"/>
      <c r="L614" s="499">
        <v>52</v>
      </c>
      <c r="M614" s="243" t="str">
        <f>VLOOKUP(I614,'Phan ca HK1-2025'!$B$4:$G$134,6,0)</f>
        <v>15/09/2025</v>
      </c>
      <c r="N614" s="498"/>
      <c r="O614" s="498" t="s">
        <v>926</v>
      </c>
    </row>
    <row r="615" spans="1:56" ht="21" hidden="1" customHeight="1">
      <c r="A615" s="136">
        <v>1048</v>
      </c>
      <c r="B615" s="243" t="str">
        <f t="shared" si="9"/>
        <v>20251FL6568K20.52</v>
      </c>
      <c r="C615" s="546" t="s">
        <v>2752</v>
      </c>
      <c r="D615" s="520" t="str">
        <f>VLOOKUP(E615,KHĐT_HKI_K20!$G$5:$AC$927,23,0)</f>
        <v>FL6568</v>
      </c>
      <c r="E615" s="235" t="s">
        <v>187</v>
      </c>
      <c r="F615" s="137" t="s">
        <v>58</v>
      </c>
      <c r="G615" s="491" t="s">
        <v>3</v>
      </c>
      <c r="H615" s="498" t="s">
        <v>461</v>
      </c>
      <c r="I615" s="495" t="s">
        <v>417</v>
      </c>
      <c r="J615" s="475"/>
      <c r="K615" s="475"/>
      <c r="L615" s="499">
        <v>52</v>
      </c>
      <c r="M615" s="243" t="str">
        <f>VLOOKUP(I615,'Phan ca HK1-2025'!$B$4:$G$134,6,0)</f>
        <v>15/09/2025</v>
      </c>
      <c r="N615" s="498"/>
      <c r="O615" s="498" t="s">
        <v>926</v>
      </c>
    </row>
    <row r="616" spans="1:56" ht="21" hidden="1" customHeight="1">
      <c r="A616" s="136">
        <v>1049</v>
      </c>
      <c r="B616" s="243" t="str">
        <f t="shared" si="9"/>
        <v>20251FL6572K20.1</v>
      </c>
      <c r="C616" s="546" t="s">
        <v>2755</v>
      </c>
      <c r="D616" s="520" t="str">
        <f>VLOOKUP(E616,KHĐT_HKI_K20!$G$5:$AC$927,23,0)</f>
        <v>FL6572</v>
      </c>
      <c r="E616" s="235" t="s">
        <v>189</v>
      </c>
      <c r="F616" s="137" t="s">
        <v>59</v>
      </c>
      <c r="G616" s="491" t="s">
        <v>0</v>
      </c>
      <c r="H616" s="498" t="s">
        <v>77</v>
      </c>
      <c r="I616" s="495" t="s">
        <v>109</v>
      </c>
      <c r="J616" s="502"/>
      <c r="K616" s="502"/>
      <c r="L616" s="499">
        <v>1</v>
      </c>
      <c r="M616" s="243" t="str">
        <f>VLOOKUP(I616,'Phan ca HK1-2025'!$B$4:$G$134,6,0)</f>
        <v>15/09/2025</v>
      </c>
      <c r="N616" s="498"/>
      <c r="O616" s="498" t="s">
        <v>1001</v>
      </c>
      <c r="X616"/>
      <c r="BC616" s="5"/>
      <c r="BD616" s="5"/>
    </row>
    <row r="617" spans="1:56" ht="21" hidden="1" customHeight="1">
      <c r="A617" s="136">
        <v>1050</v>
      </c>
      <c r="B617" s="243" t="str">
        <f t="shared" si="9"/>
        <v>20251FL6572K20.1</v>
      </c>
      <c r="C617" s="546" t="s">
        <v>2755</v>
      </c>
      <c r="D617" s="520" t="str">
        <f>VLOOKUP(E617,KHĐT_HKI_K20!$G$5:$AC$927,23,0)</f>
        <v>FL6572</v>
      </c>
      <c r="E617" s="235" t="s">
        <v>189</v>
      </c>
      <c r="F617" s="137" t="s">
        <v>59</v>
      </c>
      <c r="G617" s="491" t="s">
        <v>3</v>
      </c>
      <c r="H617" s="498" t="s">
        <v>77</v>
      </c>
      <c r="I617" s="495" t="s">
        <v>109</v>
      </c>
      <c r="J617" s="475"/>
      <c r="K617" s="475"/>
      <c r="L617" s="499">
        <v>1</v>
      </c>
      <c r="M617" s="243" t="str">
        <f>VLOOKUP(I617,'Phan ca HK1-2025'!$B$4:$G$134,6,0)</f>
        <v>15/09/2025</v>
      </c>
      <c r="N617" s="498"/>
      <c r="O617" s="498" t="s">
        <v>1001</v>
      </c>
    </row>
    <row r="618" spans="1:56" ht="21" hidden="1" customHeight="1">
      <c r="A618" s="136">
        <v>1051</v>
      </c>
      <c r="B618" s="243" t="str">
        <f t="shared" si="9"/>
        <v>20251FL6572K20.2</v>
      </c>
      <c r="C618" s="546" t="s">
        <v>2758</v>
      </c>
      <c r="D618" s="520" t="str">
        <f>VLOOKUP(E618,KHĐT_HKI_K20!$G$5:$AC$927,23,0)</f>
        <v>FL6572</v>
      </c>
      <c r="E618" s="235" t="s">
        <v>189</v>
      </c>
      <c r="F618" s="137" t="s">
        <v>60</v>
      </c>
      <c r="G618" s="491" t="s">
        <v>0</v>
      </c>
      <c r="H618" s="498" t="s">
        <v>77</v>
      </c>
      <c r="I618" s="495" t="s">
        <v>109</v>
      </c>
      <c r="J618" s="502"/>
      <c r="K618" s="502"/>
      <c r="L618" s="499">
        <v>2</v>
      </c>
      <c r="M618" s="243" t="str">
        <f>VLOOKUP(I618,'Phan ca HK1-2025'!$B$4:$G$134,6,0)</f>
        <v>15/09/2025</v>
      </c>
      <c r="N618" s="498"/>
      <c r="O618" s="498" t="s">
        <v>1002</v>
      </c>
      <c r="X618"/>
      <c r="BC618" s="5"/>
      <c r="BD618" s="5"/>
    </row>
    <row r="619" spans="1:56" ht="21" hidden="1" customHeight="1">
      <c r="A619" s="136">
        <v>1052</v>
      </c>
      <c r="B619" s="243" t="str">
        <f t="shared" si="9"/>
        <v>20251FL6572K20.2</v>
      </c>
      <c r="C619" s="546" t="s">
        <v>2758</v>
      </c>
      <c r="D619" s="520" t="str">
        <f>VLOOKUP(E619,KHĐT_HKI_K20!$G$5:$AC$927,23,0)</f>
        <v>FL6572</v>
      </c>
      <c r="E619" s="235" t="s">
        <v>189</v>
      </c>
      <c r="F619" s="137" t="s">
        <v>60</v>
      </c>
      <c r="G619" s="491" t="s">
        <v>3</v>
      </c>
      <c r="H619" s="498" t="s">
        <v>77</v>
      </c>
      <c r="I619" s="495" t="s">
        <v>109</v>
      </c>
      <c r="J619" s="475"/>
      <c r="K619" s="475"/>
      <c r="L619" s="499">
        <v>2</v>
      </c>
      <c r="M619" s="243" t="str">
        <f>VLOOKUP(I619,'Phan ca HK1-2025'!$B$4:$G$134,6,0)</f>
        <v>15/09/2025</v>
      </c>
      <c r="N619" s="498"/>
      <c r="O619" s="498" t="s">
        <v>1002</v>
      </c>
    </row>
    <row r="620" spans="1:56" ht="21" hidden="1" customHeight="1">
      <c r="A620" s="136">
        <v>1053</v>
      </c>
      <c r="B620" s="243" t="str">
        <f t="shared" si="9"/>
        <v>20251FL6572K20.2.5</v>
      </c>
      <c r="C620" s="546" t="s">
        <v>2761</v>
      </c>
      <c r="D620" s="520" t="str">
        <f>VLOOKUP(E620,KHĐT_HKI_K20!$G$5:$AC$927,23,0)</f>
        <v>FL6572</v>
      </c>
      <c r="E620" s="235" t="s">
        <v>189</v>
      </c>
      <c r="F620" s="137" t="s">
        <v>64</v>
      </c>
      <c r="G620" s="491" t="s">
        <v>0</v>
      </c>
      <c r="H620" s="498" t="s">
        <v>77</v>
      </c>
      <c r="I620" s="495" t="s">
        <v>110</v>
      </c>
      <c r="J620" s="502"/>
      <c r="K620" s="502"/>
      <c r="L620" s="499">
        <v>2.5</v>
      </c>
      <c r="M620" s="243" t="str">
        <f>VLOOKUP(I620,'Phan ca HK1-2025'!$B$4:$G$134,6,0)</f>
        <v>15/09/2025</v>
      </c>
      <c r="N620" s="498"/>
      <c r="O620" s="498" t="s">
        <v>1003</v>
      </c>
      <c r="X620"/>
      <c r="BC620" s="5"/>
      <c r="BD620" s="5"/>
    </row>
    <row r="621" spans="1:56" ht="21" hidden="1" customHeight="1">
      <c r="A621" s="136">
        <v>1054</v>
      </c>
      <c r="B621" s="243" t="str">
        <f t="shared" si="9"/>
        <v>20251FL6572K20.2.9</v>
      </c>
      <c r="C621" s="546" t="s">
        <v>2761</v>
      </c>
      <c r="D621" s="520" t="str">
        <f>VLOOKUP(E621,KHĐT_HKI_K20!$G$5:$AC$927,23,0)</f>
        <v>FL6572</v>
      </c>
      <c r="E621" s="235" t="s">
        <v>189</v>
      </c>
      <c r="F621" s="137" t="s">
        <v>64</v>
      </c>
      <c r="G621" s="491" t="s">
        <v>3</v>
      </c>
      <c r="H621" s="498" t="s">
        <v>77</v>
      </c>
      <c r="I621" s="495" t="s">
        <v>110</v>
      </c>
      <c r="J621" s="475"/>
      <c r="K621" s="475"/>
      <c r="L621" s="499">
        <v>2.9</v>
      </c>
      <c r="M621" s="243" t="str">
        <f>VLOOKUP(I621,'Phan ca HK1-2025'!$B$4:$G$134,6,0)</f>
        <v>15/09/2025</v>
      </c>
      <c r="N621" s="498"/>
      <c r="O621" s="498" t="s">
        <v>1003</v>
      </c>
    </row>
    <row r="622" spans="1:56" ht="21" hidden="1" customHeight="1">
      <c r="A622" s="136">
        <v>1055</v>
      </c>
      <c r="B622" s="243" t="str">
        <f t="shared" si="9"/>
        <v>20251FL6572K20.3.7</v>
      </c>
      <c r="C622" s="546" t="s">
        <v>2764</v>
      </c>
      <c r="D622" s="520" t="str">
        <f>VLOOKUP(E622,KHĐT_HKI_K20!$G$5:$AC$927,23,0)</f>
        <v>FL6572</v>
      </c>
      <c r="E622" s="235" t="s">
        <v>189</v>
      </c>
      <c r="F622" s="137" t="s">
        <v>58</v>
      </c>
      <c r="G622" s="491" t="s">
        <v>3</v>
      </c>
      <c r="H622" s="498" t="s">
        <v>77</v>
      </c>
      <c r="I622" s="495" t="s">
        <v>110</v>
      </c>
      <c r="J622" s="475"/>
      <c r="K622" s="475"/>
      <c r="L622" s="499">
        <v>3.7</v>
      </c>
      <c r="M622" s="243" t="str">
        <f>VLOOKUP(I622,'Phan ca HK1-2025'!$B$4:$G$134,6,0)</f>
        <v>15/09/2025</v>
      </c>
      <c r="N622" s="498"/>
      <c r="O622" s="498" t="s">
        <v>1004</v>
      </c>
    </row>
    <row r="623" spans="1:56" ht="21" hidden="1" customHeight="1">
      <c r="A623" s="136">
        <v>1056</v>
      </c>
      <c r="B623" s="243" t="str">
        <f t="shared" si="9"/>
        <v>20251FL6572K20.4</v>
      </c>
      <c r="C623" s="546" t="s">
        <v>2764</v>
      </c>
      <c r="D623" s="520" t="str">
        <f>VLOOKUP(E623,KHĐT_HKI_K20!$G$5:$AC$927,23,0)</f>
        <v>FL6572</v>
      </c>
      <c r="E623" s="235" t="s">
        <v>189</v>
      </c>
      <c r="F623" s="137" t="s">
        <v>58</v>
      </c>
      <c r="G623" s="491" t="s">
        <v>0</v>
      </c>
      <c r="H623" s="498" t="s">
        <v>77</v>
      </c>
      <c r="I623" s="495" t="s">
        <v>110</v>
      </c>
      <c r="J623" s="502"/>
      <c r="K623" s="502"/>
      <c r="L623" s="499">
        <v>4</v>
      </c>
      <c r="M623" s="243" t="str">
        <f>VLOOKUP(I623,'Phan ca HK1-2025'!$B$4:$G$134,6,0)</f>
        <v>15/09/2025</v>
      </c>
      <c r="N623" s="498"/>
      <c r="O623" s="498" t="s">
        <v>1004</v>
      </c>
      <c r="X623"/>
      <c r="BC623" s="5"/>
      <c r="BD623" s="5"/>
    </row>
    <row r="624" spans="1:56" ht="21" hidden="1" customHeight="1">
      <c r="A624" s="136">
        <v>1057</v>
      </c>
      <c r="B624" s="243" t="str">
        <f t="shared" si="9"/>
        <v>20251FL6572K20.5</v>
      </c>
      <c r="C624" s="546" t="s">
        <v>2767</v>
      </c>
      <c r="D624" s="520" t="str">
        <f>VLOOKUP(E624,KHĐT_HKI_K20!$G$5:$AC$927,23,0)</f>
        <v>FL6572</v>
      </c>
      <c r="E624" s="235" t="s">
        <v>189</v>
      </c>
      <c r="F624" s="137" t="s">
        <v>59</v>
      </c>
      <c r="G624" s="491" t="s">
        <v>0</v>
      </c>
      <c r="H624" s="498" t="s">
        <v>79</v>
      </c>
      <c r="I624" s="495" t="s">
        <v>111</v>
      </c>
      <c r="J624" s="502"/>
      <c r="K624" s="502"/>
      <c r="L624" s="499">
        <v>5</v>
      </c>
      <c r="M624" s="243" t="str">
        <f>VLOOKUP(I624,'Phan ca HK1-2025'!$B$4:$G$134,6,0)</f>
        <v>15/09/2025</v>
      </c>
      <c r="N624" s="498"/>
      <c r="O624" s="498" t="s">
        <v>1005</v>
      </c>
      <c r="X624"/>
      <c r="BC624" s="5"/>
      <c r="BD624" s="5"/>
    </row>
    <row r="625" spans="1:56" ht="21" hidden="1" customHeight="1">
      <c r="A625" s="136">
        <v>1058</v>
      </c>
      <c r="B625" s="243" t="str">
        <f t="shared" si="9"/>
        <v>20251FL6572K20.5</v>
      </c>
      <c r="C625" s="546" t="s">
        <v>2767</v>
      </c>
      <c r="D625" s="520" t="str">
        <f>VLOOKUP(E625,KHĐT_HKI_K20!$G$5:$AC$927,23,0)</f>
        <v>FL6572</v>
      </c>
      <c r="E625" s="235" t="s">
        <v>189</v>
      </c>
      <c r="F625" s="137" t="s">
        <v>59</v>
      </c>
      <c r="G625" s="491" t="s">
        <v>3</v>
      </c>
      <c r="H625" s="498" t="s">
        <v>79</v>
      </c>
      <c r="I625" s="495" t="s">
        <v>111</v>
      </c>
      <c r="J625" s="475"/>
      <c r="K625" s="475"/>
      <c r="L625" s="499">
        <v>5</v>
      </c>
      <c r="M625" s="243" t="str">
        <f>VLOOKUP(I625,'Phan ca HK1-2025'!$B$4:$G$134,6,0)</f>
        <v>15/09/2025</v>
      </c>
      <c r="N625" s="498"/>
      <c r="O625" s="498" t="s">
        <v>1005</v>
      </c>
    </row>
    <row r="626" spans="1:56" ht="21" hidden="1" customHeight="1">
      <c r="A626" s="136">
        <v>1059</v>
      </c>
      <c r="B626" s="243" t="str">
        <f t="shared" si="9"/>
        <v>20251FL6572K20.6</v>
      </c>
      <c r="C626" s="546" t="s">
        <v>2770</v>
      </c>
      <c r="D626" s="520" t="str">
        <f>VLOOKUP(E626,KHĐT_HKI_K20!$G$5:$AC$927,23,0)</f>
        <v>FL6572</v>
      </c>
      <c r="E626" s="235" t="s">
        <v>189</v>
      </c>
      <c r="F626" s="137" t="s">
        <v>60</v>
      </c>
      <c r="G626" s="491" t="s">
        <v>0</v>
      </c>
      <c r="H626" s="498" t="s">
        <v>79</v>
      </c>
      <c r="I626" s="495" t="s">
        <v>111</v>
      </c>
      <c r="J626" s="502"/>
      <c r="K626" s="502"/>
      <c r="L626" s="499">
        <v>6</v>
      </c>
      <c r="M626" s="243" t="str">
        <f>VLOOKUP(I626,'Phan ca HK1-2025'!$B$4:$G$134,6,0)</f>
        <v>15/09/2025</v>
      </c>
      <c r="N626" s="498"/>
      <c r="O626" s="498" t="s">
        <v>1006</v>
      </c>
      <c r="X626"/>
      <c r="BC626" s="5"/>
      <c r="BD626" s="5"/>
    </row>
    <row r="627" spans="1:56" ht="21" hidden="1" customHeight="1">
      <c r="A627" s="136">
        <v>1060</v>
      </c>
      <c r="B627" s="243" t="str">
        <f t="shared" si="9"/>
        <v>20251FL6572K20.6</v>
      </c>
      <c r="C627" s="546" t="s">
        <v>2770</v>
      </c>
      <c r="D627" s="520" t="str">
        <f>VLOOKUP(E627,KHĐT_HKI_K20!$G$5:$AC$927,23,0)</f>
        <v>FL6572</v>
      </c>
      <c r="E627" s="235" t="s">
        <v>189</v>
      </c>
      <c r="F627" s="137" t="s">
        <v>60</v>
      </c>
      <c r="G627" s="491" t="s">
        <v>3</v>
      </c>
      <c r="H627" s="498" t="s">
        <v>79</v>
      </c>
      <c r="I627" s="495" t="s">
        <v>111</v>
      </c>
      <c r="J627" s="475"/>
      <c r="K627" s="475"/>
      <c r="L627" s="499">
        <v>6</v>
      </c>
      <c r="M627" s="243" t="str">
        <f>VLOOKUP(I627,'Phan ca HK1-2025'!$B$4:$G$134,6,0)</f>
        <v>15/09/2025</v>
      </c>
      <c r="N627" s="498"/>
      <c r="O627" s="498" t="s">
        <v>1006</v>
      </c>
    </row>
    <row r="628" spans="1:56" ht="21" hidden="1" customHeight="1">
      <c r="A628" s="136">
        <v>1061</v>
      </c>
      <c r="B628" s="243" t="str">
        <f t="shared" si="9"/>
        <v>20251FL6572K20.7</v>
      </c>
      <c r="C628" s="546" t="s">
        <v>2773</v>
      </c>
      <c r="D628" s="520" t="str">
        <f>VLOOKUP(E628,KHĐT_HKI_K20!$G$5:$AC$927,23,0)</f>
        <v>FL6572</v>
      </c>
      <c r="E628" s="235" t="s">
        <v>189</v>
      </c>
      <c r="F628" s="137" t="s">
        <v>64</v>
      </c>
      <c r="G628" s="491" t="s">
        <v>0</v>
      </c>
      <c r="H628" s="498" t="s">
        <v>79</v>
      </c>
      <c r="I628" s="495" t="s">
        <v>112</v>
      </c>
      <c r="J628" s="502"/>
      <c r="K628" s="502"/>
      <c r="L628" s="500">
        <v>7</v>
      </c>
      <c r="M628" s="243" t="str">
        <f>VLOOKUP(I628,'Phan ca HK1-2025'!$B$4:$G$134,6,0)</f>
        <v>15/09/2025</v>
      </c>
      <c r="N628" s="498"/>
      <c r="O628" s="498" t="s">
        <v>1007</v>
      </c>
      <c r="X628"/>
      <c r="BC628" s="5"/>
      <c r="BD628" s="5"/>
    </row>
    <row r="629" spans="1:56" ht="21" hidden="1" customHeight="1">
      <c r="A629" s="136">
        <v>1062</v>
      </c>
      <c r="B629" s="243" t="str">
        <f t="shared" si="9"/>
        <v>20251FL6572K20.7</v>
      </c>
      <c r="C629" s="546" t="s">
        <v>2773</v>
      </c>
      <c r="D629" s="520" t="str">
        <f>VLOOKUP(E629,KHĐT_HKI_K20!$G$5:$AC$927,23,0)</f>
        <v>FL6572</v>
      </c>
      <c r="E629" s="235" t="s">
        <v>189</v>
      </c>
      <c r="F629" s="137" t="s">
        <v>64</v>
      </c>
      <c r="G629" s="491" t="s">
        <v>3</v>
      </c>
      <c r="H629" s="498" t="s">
        <v>79</v>
      </c>
      <c r="I629" s="495" t="s">
        <v>112</v>
      </c>
      <c r="J629" s="475"/>
      <c r="K629" s="475"/>
      <c r="L629" s="499">
        <v>7</v>
      </c>
      <c r="M629" s="243" t="str">
        <f>VLOOKUP(I629,'Phan ca HK1-2025'!$B$4:$G$134,6,0)</f>
        <v>15/09/2025</v>
      </c>
      <c r="N629" s="498"/>
      <c r="O629" s="498" t="s">
        <v>1007</v>
      </c>
    </row>
    <row r="630" spans="1:56" ht="21" hidden="1" customHeight="1">
      <c r="A630" s="136">
        <v>1063</v>
      </c>
      <c r="B630" s="243" t="str">
        <f t="shared" si="9"/>
        <v>20251FL6572K20.8</v>
      </c>
      <c r="C630" s="546" t="s">
        <v>2776</v>
      </c>
      <c r="D630" s="520" t="str">
        <f>VLOOKUP(E630,KHĐT_HKI_K20!$G$5:$AC$927,23,0)</f>
        <v>FL6572</v>
      </c>
      <c r="E630" s="235" t="s">
        <v>189</v>
      </c>
      <c r="F630" s="137" t="s">
        <v>58</v>
      </c>
      <c r="G630" s="491" t="s">
        <v>0</v>
      </c>
      <c r="H630" s="498" t="s">
        <v>79</v>
      </c>
      <c r="I630" s="495" t="s">
        <v>112</v>
      </c>
      <c r="J630" s="502"/>
      <c r="K630" s="502"/>
      <c r="L630" s="500">
        <v>8</v>
      </c>
      <c r="M630" s="243" t="str">
        <f>VLOOKUP(I630,'Phan ca HK1-2025'!$B$4:$G$134,6,0)</f>
        <v>15/09/2025</v>
      </c>
      <c r="N630" s="498"/>
      <c r="O630" s="498" t="s">
        <v>1008</v>
      </c>
      <c r="X630"/>
      <c r="BC630" s="5"/>
      <c r="BD630" s="5"/>
    </row>
    <row r="631" spans="1:56" ht="21" hidden="1" customHeight="1">
      <c r="A631" s="136">
        <v>1064</v>
      </c>
      <c r="B631" s="243" t="str">
        <f t="shared" si="9"/>
        <v>20251FL6572K20.8</v>
      </c>
      <c r="C631" s="546" t="s">
        <v>2776</v>
      </c>
      <c r="D631" s="520" t="str">
        <f>VLOOKUP(E631,KHĐT_HKI_K20!$G$5:$AC$927,23,0)</f>
        <v>FL6572</v>
      </c>
      <c r="E631" s="235" t="s">
        <v>189</v>
      </c>
      <c r="F631" s="137" t="s">
        <v>58</v>
      </c>
      <c r="G631" s="491" t="s">
        <v>3</v>
      </c>
      <c r="H631" s="498" t="s">
        <v>79</v>
      </c>
      <c r="I631" s="495" t="s">
        <v>112</v>
      </c>
      <c r="J631" s="475"/>
      <c r="K631" s="475"/>
      <c r="L631" s="499">
        <v>8</v>
      </c>
      <c r="M631" s="243" t="str">
        <f>VLOOKUP(I631,'Phan ca HK1-2025'!$B$4:$G$134,6,0)</f>
        <v>15/09/2025</v>
      </c>
      <c r="N631" s="498"/>
      <c r="O631" s="498" t="s">
        <v>1008</v>
      </c>
    </row>
    <row r="632" spans="1:56" ht="21" hidden="1" customHeight="1">
      <c r="A632" s="136">
        <v>1065</v>
      </c>
      <c r="B632" s="243" t="str">
        <f t="shared" si="9"/>
        <v>20251FL6572K20.9</v>
      </c>
      <c r="C632" s="546" t="s">
        <v>2779</v>
      </c>
      <c r="D632" s="520" t="str">
        <f>VLOOKUP(E632,KHĐT_HKI_K20!$G$5:$AC$927,23,0)</f>
        <v>FL6572</v>
      </c>
      <c r="E632" s="235" t="s">
        <v>189</v>
      </c>
      <c r="F632" s="137" t="s">
        <v>59</v>
      </c>
      <c r="G632" s="491" t="s">
        <v>1</v>
      </c>
      <c r="H632" s="498" t="s">
        <v>77</v>
      </c>
      <c r="I632" s="495" t="s">
        <v>113</v>
      </c>
      <c r="J632" s="475"/>
      <c r="K632" s="475"/>
      <c r="L632" s="499">
        <v>9</v>
      </c>
      <c r="M632" s="243" t="str">
        <f>VLOOKUP(I632,'Phan ca HK1-2025'!$B$4:$G$134,6,0)</f>
        <v>15/09/2025</v>
      </c>
      <c r="N632" s="498"/>
      <c r="O632" s="498" t="s">
        <v>1038</v>
      </c>
    </row>
    <row r="633" spans="1:56" ht="21" hidden="1" customHeight="1">
      <c r="A633" s="136">
        <v>1066</v>
      </c>
      <c r="B633" s="243" t="str">
        <f t="shared" si="9"/>
        <v>20251FL6572K20.9</v>
      </c>
      <c r="C633" s="546" t="s">
        <v>2779</v>
      </c>
      <c r="D633" s="520" t="str">
        <f>VLOOKUP(E633,KHĐT_HKI_K20!$G$5:$AC$927,23,0)</f>
        <v>FL6572</v>
      </c>
      <c r="E633" s="235" t="s">
        <v>189</v>
      </c>
      <c r="F633" s="137" t="s">
        <v>59</v>
      </c>
      <c r="G633" s="491" t="s">
        <v>4</v>
      </c>
      <c r="H633" s="498" t="s">
        <v>77</v>
      </c>
      <c r="I633" s="495" t="s">
        <v>113</v>
      </c>
      <c r="J633" s="475"/>
      <c r="K633" s="475"/>
      <c r="L633" s="499">
        <v>9</v>
      </c>
      <c r="M633" s="243" t="str">
        <f>VLOOKUP(I633,'Phan ca HK1-2025'!$B$4:$G$134,6,0)</f>
        <v>15/09/2025</v>
      </c>
      <c r="N633" s="498"/>
      <c r="O633" s="498" t="s">
        <v>1038</v>
      </c>
    </row>
    <row r="634" spans="1:56" ht="21" hidden="1" customHeight="1">
      <c r="A634" s="136">
        <v>1067</v>
      </c>
      <c r="B634" s="243" t="str">
        <f t="shared" si="9"/>
        <v>20251FL6572K20.10</v>
      </c>
      <c r="C634" s="546" t="s">
        <v>2782</v>
      </c>
      <c r="D634" s="520" t="str">
        <f>VLOOKUP(E634,KHĐT_HKI_K20!$G$5:$AC$927,23,0)</f>
        <v>FL6572</v>
      </c>
      <c r="E634" s="235" t="s">
        <v>189</v>
      </c>
      <c r="F634" s="137" t="s">
        <v>60</v>
      </c>
      <c r="G634" s="491" t="s">
        <v>1</v>
      </c>
      <c r="H634" s="498" t="s">
        <v>77</v>
      </c>
      <c r="I634" s="495" t="s">
        <v>113</v>
      </c>
      <c r="J634" s="475"/>
      <c r="K634" s="475"/>
      <c r="L634" s="499">
        <v>10</v>
      </c>
      <c r="M634" s="243" t="str">
        <f>VLOOKUP(I634,'Phan ca HK1-2025'!$B$4:$G$134,6,0)</f>
        <v>15/09/2025</v>
      </c>
      <c r="N634" s="498"/>
      <c r="O634" s="498" t="s">
        <v>1039</v>
      </c>
    </row>
    <row r="635" spans="1:56" ht="21" hidden="1" customHeight="1">
      <c r="A635" s="136">
        <v>1068</v>
      </c>
      <c r="B635" s="243" t="str">
        <f t="shared" si="9"/>
        <v>20251FL6572K20.10</v>
      </c>
      <c r="C635" s="546" t="s">
        <v>2782</v>
      </c>
      <c r="D635" s="520" t="str">
        <f>VLOOKUP(E635,KHĐT_HKI_K20!$G$5:$AC$927,23,0)</f>
        <v>FL6572</v>
      </c>
      <c r="E635" s="235" t="s">
        <v>189</v>
      </c>
      <c r="F635" s="137" t="s">
        <v>60</v>
      </c>
      <c r="G635" s="491" t="s">
        <v>4</v>
      </c>
      <c r="H635" s="498" t="s">
        <v>77</v>
      </c>
      <c r="I635" s="495" t="s">
        <v>113</v>
      </c>
      <c r="J635" s="475"/>
      <c r="K635" s="475"/>
      <c r="L635" s="499">
        <v>10</v>
      </c>
      <c r="M635" s="243" t="str">
        <f>VLOOKUP(I635,'Phan ca HK1-2025'!$B$4:$G$134,6,0)</f>
        <v>15/09/2025</v>
      </c>
      <c r="N635" s="498"/>
      <c r="O635" s="498" t="s">
        <v>1039</v>
      </c>
    </row>
    <row r="636" spans="1:56" ht="21" hidden="1" customHeight="1">
      <c r="A636" s="136">
        <v>1069</v>
      </c>
      <c r="B636" s="243" t="str">
        <f t="shared" si="9"/>
        <v>20251FL6572K20.11</v>
      </c>
      <c r="C636" s="546" t="s">
        <v>2785</v>
      </c>
      <c r="D636" s="520" t="str">
        <f>VLOOKUP(E636,KHĐT_HKI_K20!$G$5:$AC$927,23,0)</f>
        <v>FL6572</v>
      </c>
      <c r="E636" s="235" t="s">
        <v>189</v>
      </c>
      <c r="F636" s="137" t="s">
        <v>64</v>
      </c>
      <c r="G636" s="491" t="s">
        <v>1</v>
      </c>
      <c r="H636" s="498" t="s">
        <v>77</v>
      </c>
      <c r="I636" s="495" t="s">
        <v>114</v>
      </c>
      <c r="J636" s="475"/>
      <c r="K636" s="475"/>
      <c r="L636" s="500">
        <v>11</v>
      </c>
      <c r="M636" s="243" t="str">
        <f>VLOOKUP(I636,'Phan ca HK1-2025'!$B$4:$G$134,6,0)</f>
        <v>15/09/2025</v>
      </c>
      <c r="N636" s="498"/>
      <c r="O636" s="498" t="s">
        <v>446</v>
      </c>
    </row>
    <row r="637" spans="1:56" ht="21" hidden="1" customHeight="1">
      <c r="A637" s="136">
        <v>1070</v>
      </c>
      <c r="B637" s="243" t="str">
        <f t="shared" si="9"/>
        <v>20251FL6572K20.11</v>
      </c>
      <c r="C637" s="546" t="s">
        <v>2785</v>
      </c>
      <c r="D637" s="520" t="str">
        <f>VLOOKUP(E637,KHĐT_HKI_K20!$G$5:$AC$927,23,0)</f>
        <v>FL6572</v>
      </c>
      <c r="E637" s="235" t="s">
        <v>189</v>
      </c>
      <c r="F637" s="137" t="s">
        <v>64</v>
      </c>
      <c r="G637" s="491" t="s">
        <v>4</v>
      </c>
      <c r="H637" s="498" t="s">
        <v>77</v>
      </c>
      <c r="I637" s="495" t="s">
        <v>114</v>
      </c>
      <c r="J637" s="475"/>
      <c r="K637" s="475"/>
      <c r="L637" s="499">
        <v>11</v>
      </c>
      <c r="M637" s="243" t="str">
        <f>VLOOKUP(I637,'Phan ca HK1-2025'!$B$4:$G$134,6,0)</f>
        <v>15/09/2025</v>
      </c>
      <c r="N637" s="498"/>
      <c r="O637" s="498" t="s">
        <v>446</v>
      </c>
    </row>
    <row r="638" spans="1:56" ht="21" hidden="1" customHeight="1">
      <c r="A638" s="136">
        <v>1071</v>
      </c>
      <c r="B638" s="243" t="str">
        <f t="shared" si="9"/>
        <v>20251FL6572K20.12</v>
      </c>
      <c r="C638" s="546" t="s">
        <v>2788</v>
      </c>
      <c r="D638" s="520" t="str">
        <f>VLOOKUP(E638,KHĐT_HKI_K20!$G$5:$AC$927,23,0)</f>
        <v>FL6572</v>
      </c>
      <c r="E638" s="235" t="s">
        <v>189</v>
      </c>
      <c r="F638" s="137" t="s">
        <v>58</v>
      </c>
      <c r="G638" s="491" t="s">
        <v>1</v>
      </c>
      <c r="H638" s="498" t="s">
        <v>77</v>
      </c>
      <c r="I638" s="495" t="s">
        <v>114</v>
      </c>
      <c r="J638" s="475"/>
      <c r="K638" s="475"/>
      <c r="L638" s="500">
        <v>12</v>
      </c>
      <c r="M638" s="243" t="str">
        <f>VLOOKUP(I638,'Phan ca HK1-2025'!$B$4:$G$134,6,0)</f>
        <v>15/09/2025</v>
      </c>
      <c r="N638" s="498"/>
      <c r="O638" s="498" t="s">
        <v>447</v>
      </c>
    </row>
    <row r="639" spans="1:56" ht="21" hidden="1" customHeight="1">
      <c r="A639" s="136">
        <v>1072</v>
      </c>
      <c r="B639" s="243" t="str">
        <f t="shared" si="9"/>
        <v>20251FL6572K20.12</v>
      </c>
      <c r="C639" s="546" t="s">
        <v>2788</v>
      </c>
      <c r="D639" s="520" t="str">
        <f>VLOOKUP(E639,KHĐT_HKI_K20!$G$5:$AC$927,23,0)</f>
        <v>FL6572</v>
      </c>
      <c r="E639" s="235" t="s">
        <v>189</v>
      </c>
      <c r="F639" s="137" t="s">
        <v>58</v>
      </c>
      <c r="G639" s="491" t="s">
        <v>4</v>
      </c>
      <c r="H639" s="498" t="s">
        <v>77</v>
      </c>
      <c r="I639" s="495" t="s">
        <v>114</v>
      </c>
      <c r="J639" s="475"/>
      <c r="K639" s="475"/>
      <c r="L639" s="499">
        <v>12</v>
      </c>
      <c r="M639" s="243" t="str">
        <f>VLOOKUP(I639,'Phan ca HK1-2025'!$B$4:$G$134,6,0)</f>
        <v>15/09/2025</v>
      </c>
      <c r="N639" s="498"/>
      <c r="O639" s="498" t="s">
        <v>447</v>
      </c>
    </row>
    <row r="640" spans="1:56" ht="21" hidden="1" customHeight="1">
      <c r="A640" s="136">
        <v>1073</v>
      </c>
      <c r="B640" s="243" t="str">
        <f t="shared" si="9"/>
        <v>20251FL6572K20.13</v>
      </c>
      <c r="C640" s="546" t="s">
        <v>2791</v>
      </c>
      <c r="D640" s="520" t="str">
        <f>VLOOKUP(E640,KHĐT_HKI_K20!$G$5:$AC$927,23,0)</f>
        <v>FL6572</v>
      </c>
      <c r="E640" s="235" t="s">
        <v>189</v>
      </c>
      <c r="F640" s="137" t="s">
        <v>59</v>
      </c>
      <c r="G640" s="491" t="s">
        <v>1</v>
      </c>
      <c r="H640" s="498" t="s">
        <v>79</v>
      </c>
      <c r="I640" s="495" t="s">
        <v>115</v>
      </c>
      <c r="J640" s="475"/>
      <c r="K640" s="475"/>
      <c r="L640" s="499">
        <v>13</v>
      </c>
      <c r="M640" s="243" t="str">
        <f>VLOOKUP(I640,'Phan ca HK1-2025'!$B$4:$G$134,6,0)</f>
        <v>15/09/2025</v>
      </c>
      <c r="N640" s="498"/>
      <c r="O640" s="498" t="s">
        <v>1040</v>
      </c>
    </row>
    <row r="641" spans="1:15" ht="21" hidden="1" customHeight="1">
      <c r="A641" s="136">
        <v>1074</v>
      </c>
      <c r="B641" s="243" t="str">
        <f t="shared" si="9"/>
        <v>20251FL6572K20.13</v>
      </c>
      <c r="C641" s="546" t="s">
        <v>2791</v>
      </c>
      <c r="D641" s="520" t="str">
        <f>VLOOKUP(E641,KHĐT_HKI_K20!$G$5:$AC$927,23,0)</f>
        <v>FL6572</v>
      </c>
      <c r="E641" s="235" t="s">
        <v>189</v>
      </c>
      <c r="F641" s="137" t="s">
        <v>59</v>
      </c>
      <c r="G641" s="491" t="s">
        <v>4</v>
      </c>
      <c r="H641" s="498" t="s">
        <v>79</v>
      </c>
      <c r="I641" s="495" t="s">
        <v>115</v>
      </c>
      <c r="J641" s="475"/>
      <c r="K641" s="475"/>
      <c r="L641" s="499">
        <v>13</v>
      </c>
      <c r="M641" s="243" t="str">
        <f>VLOOKUP(I641,'Phan ca HK1-2025'!$B$4:$G$134,6,0)</f>
        <v>15/09/2025</v>
      </c>
      <c r="N641" s="498"/>
      <c r="O641" s="498" t="s">
        <v>1040</v>
      </c>
    </row>
    <row r="642" spans="1:15" ht="21" hidden="1" customHeight="1">
      <c r="A642" s="136">
        <v>1075</v>
      </c>
      <c r="B642" s="243" t="str">
        <f t="shared" si="9"/>
        <v>20251FL6572K20.14</v>
      </c>
      <c r="C642" s="546" t="s">
        <v>2794</v>
      </c>
      <c r="D642" s="520" t="str">
        <f>VLOOKUP(E642,KHĐT_HKI_K20!$G$5:$AC$927,23,0)</f>
        <v>FL6572</v>
      </c>
      <c r="E642" s="235" t="s">
        <v>189</v>
      </c>
      <c r="F642" s="137" t="s">
        <v>60</v>
      </c>
      <c r="G642" s="491" t="s">
        <v>1</v>
      </c>
      <c r="H642" s="498" t="s">
        <v>79</v>
      </c>
      <c r="I642" s="495" t="s">
        <v>115</v>
      </c>
      <c r="J642" s="475"/>
      <c r="K642" s="475"/>
      <c r="L642" s="499">
        <v>14</v>
      </c>
      <c r="M642" s="243" t="str">
        <f>VLOOKUP(I642,'Phan ca HK1-2025'!$B$4:$G$134,6,0)</f>
        <v>15/09/2025</v>
      </c>
      <c r="N642" s="498"/>
      <c r="O642" s="498" t="s">
        <v>1041</v>
      </c>
    </row>
    <row r="643" spans="1:15" ht="21" hidden="1" customHeight="1">
      <c r="A643" s="136">
        <v>1076</v>
      </c>
      <c r="B643" s="243" t="str">
        <f t="shared" si="9"/>
        <v>20251FL6572K20.14</v>
      </c>
      <c r="C643" s="546" t="s">
        <v>2794</v>
      </c>
      <c r="D643" s="520" t="str">
        <f>VLOOKUP(E643,KHĐT_HKI_K20!$G$5:$AC$927,23,0)</f>
        <v>FL6572</v>
      </c>
      <c r="E643" s="235" t="s">
        <v>189</v>
      </c>
      <c r="F643" s="137" t="s">
        <v>60</v>
      </c>
      <c r="G643" s="491" t="s">
        <v>4</v>
      </c>
      <c r="H643" s="498" t="s">
        <v>79</v>
      </c>
      <c r="I643" s="495" t="s">
        <v>115</v>
      </c>
      <c r="J643" s="475"/>
      <c r="K643" s="475"/>
      <c r="L643" s="499">
        <v>14</v>
      </c>
      <c r="M643" s="243" t="str">
        <f>VLOOKUP(I643,'Phan ca HK1-2025'!$B$4:$G$134,6,0)</f>
        <v>15/09/2025</v>
      </c>
      <c r="N643" s="498"/>
      <c r="O643" s="498" t="s">
        <v>1041</v>
      </c>
    </row>
    <row r="644" spans="1:15" ht="21" hidden="1" customHeight="1">
      <c r="A644" s="136">
        <v>1077</v>
      </c>
      <c r="B644" s="243" t="str">
        <f t="shared" si="9"/>
        <v>20251FL6572K20.15</v>
      </c>
      <c r="C644" s="546" t="s">
        <v>2797</v>
      </c>
      <c r="D644" s="520" t="str">
        <f>VLOOKUP(E644,KHĐT_HKI_K20!$G$5:$AC$927,23,0)</f>
        <v>FL6572</v>
      </c>
      <c r="E644" s="235" t="s">
        <v>189</v>
      </c>
      <c r="F644" s="137" t="s">
        <v>64</v>
      </c>
      <c r="G644" s="491" t="s">
        <v>1</v>
      </c>
      <c r="H644" s="498" t="s">
        <v>79</v>
      </c>
      <c r="I644" s="495" t="s">
        <v>116</v>
      </c>
      <c r="J644" s="475"/>
      <c r="K644" s="475"/>
      <c r="L644" s="499">
        <v>15</v>
      </c>
      <c r="M644" s="243" t="str">
        <f>VLOOKUP(I644,'Phan ca HK1-2025'!$B$4:$G$134,6,0)</f>
        <v>15/09/2025</v>
      </c>
      <c r="N644" s="498"/>
      <c r="O644" s="498" t="s">
        <v>1042</v>
      </c>
    </row>
    <row r="645" spans="1:15" ht="21" hidden="1" customHeight="1">
      <c r="A645" s="136">
        <v>1078</v>
      </c>
      <c r="B645" s="243" t="str">
        <f t="shared" si="9"/>
        <v>20251FL6572K20.15</v>
      </c>
      <c r="C645" s="546" t="s">
        <v>2797</v>
      </c>
      <c r="D645" s="520" t="str">
        <f>VLOOKUP(E645,KHĐT_HKI_K20!$G$5:$AC$927,23,0)</f>
        <v>FL6572</v>
      </c>
      <c r="E645" s="235" t="s">
        <v>189</v>
      </c>
      <c r="F645" s="137" t="s">
        <v>64</v>
      </c>
      <c r="G645" s="491" t="s">
        <v>4</v>
      </c>
      <c r="H645" s="498" t="s">
        <v>79</v>
      </c>
      <c r="I645" s="495" t="s">
        <v>116</v>
      </c>
      <c r="J645" s="475"/>
      <c r="K645" s="475"/>
      <c r="L645" s="499">
        <v>15</v>
      </c>
      <c r="M645" s="243" t="str">
        <f>VLOOKUP(I645,'Phan ca HK1-2025'!$B$4:$G$134,6,0)</f>
        <v>15/09/2025</v>
      </c>
      <c r="N645" s="498"/>
      <c r="O645" s="498" t="s">
        <v>1042</v>
      </c>
    </row>
    <row r="646" spans="1:15" ht="21" hidden="1" customHeight="1">
      <c r="A646" s="136">
        <v>1079</v>
      </c>
      <c r="B646" s="243" t="str">
        <f t="shared" si="9"/>
        <v>20251FL6572K20.16</v>
      </c>
      <c r="C646" s="546" t="s">
        <v>2800</v>
      </c>
      <c r="D646" s="520" t="str">
        <f>VLOOKUP(E646,KHĐT_HKI_K20!$G$5:$AC$927,23,0)</f>
        <v>FL6572</v>
      </c>
      <c r="E646" s="235" t="s">
        <v>189</v>
      </c>
      <c r="F646" s="137" t="s">
        <v>58</v>
      </c>
      <c r="G646" s="491" t="s">
        <v>1</v>
      </c>
      <c r="H646" s="498" t="s">
        <v>79</v>
      </c>
      <c r="I646" s="495" t="s">
        <v>116</v>
      </c>
      <c r="J646" s="475"/>
      <c r="K646" s="475"/>
      <c r="L646" s="499">
        <v>16</v>
      </c>
      <c r="M646" s="243" t="str">
        <f>VLOOKUP(I646,'Phan ca HK1-2025'!$B$4:$G$134,6,0)</f>
        <v>15/09/2025</v>
      </c>
      <c r="N646" s="498"/>
      <c r="O646" s="498" t="s">
        <v>1043</v>
      </c>
    </row>
    <row r="647" spans="1:15" ht="21" hidden="1" customHeight="1">
      <c r="A647" s="136">
        <v>1080</v>
      </c>
      <c r="B647" s="243" t="str">
        <f t="shared" si="9"/>
        <v>20251FL6572K20.16</v>
      </c>
      <c r="C647" s="546" t="s">
        <v>2800</v>
      </c>
      <c r="D647" s="520" t="str">
        <f>VLOOKUP(E647,KHĐT_HKI_K20!$G$5:$AC$927,23,0)</f>
        <v>FL6572</v>
      </c>
      <c r="E647" s="235" t="s">
        <v>189</v>
      </c>
      <c r="F647" s="137" t="s">
        <v>58</v>
      </c>
      <c r="G647" s="491" t="s">
        <v>4</v>
      </c>
      <c r="H647" s="498" t="s">
        <v>79</v>
      </c>
      <c r="I647" s="495" t="s">
        <v>116</v>
      </c>
      <c r="J647" s="475"/>
      <c r="K647" s="475"/>
      <c r="L647" s="499">
        <v>16</v>
      </c>
      <c r="M647" s="243" t="str">
        <f>VLOOKUP(I647,'Phan ca HK1-2025'!$B$4:$G$134,6,0)</f>
        <v>15/09/2025</v>
      </c>
      <c r="N647" s="498"/>
      <c r="O647" s="498" t="s">
        <v>1043</v>
      </c>
    </row>
    <row r="648" spans="1:15" ht="21" hidden="1" customHeight="1">
      <c r="A648" s="136">
        <v>1081</v>
      </c>
      <c r="B648" s="243" t="str">
        <f t="shared" si="9"/>
        <v>20251FL6572K20.17</v>
      </c>
      <c r="C648" s="546" t="s">
        <v>2803</v>
      </c>
      <c r="D648" s="520" t="str">
        <f>VLOOKUP(E648,KHĐT_HKI_K20!$G$5:$AC$927,23,0)</f>
        <v>FL6572</v>
      </c>
      <c r="E648" s="235" t="s">
        <v>189</v>
      </c>
      <c r="F648" s="137" t="s">
        <v>59</v>
      </c>
      <c r="G648" s="491" t="s">
        <v>2</v>
      </c>
      <c r="H648" s="498" t="s">
        <v>459</v>
      </c>
      <c r="I648" s="495" t="s">
        <v>117</v>
      </c>
      <c r="J648" s="475"/>
      <c r="K648" s="475"/>
      <c r="L648" s="499">
        <v>17</v>
      </c>
      <c r="M648" s="243" t="str">
        <f>VLOOKUP(I648,'Phan ca HK1-2025'!$B$4:$G$134,6,0)</f>
        <v>15/09/2025</v>
      </c>
      <c r="N648" s="498"/>
      <c r="O648" s="498" t="s">
        <v>1097</v>
      </c>
    </row>
    <row r="649" spans="1:15" ht="21" hidden="1" customHeight="1">
      <c r="A649" s="136">
        <v>1082</v>
      </c>
      <c r="B649" s="243" t="str">
        <f t="shared" ref="B649:B712" si="10">CONCATENATE(20251,$D649,"K20.",$L649)</f>
        <v>20251FL6572K20.17</v>
      </c>
      <c r="C649" s="546" t="s">
        <v>2803</v>
      </c>
      <c r="D649" s="520" t="str">
        <f>VLOOKUP(E649,KHĐT_HKI_K20!$G$5:$AC$927,23,0)</f>
        <v>FL6572</v>
      </c>
      <c r="E649" s="235" t="s">
        <v>189</v>
      </c>
      <c r="F649" s="137" t="s">
        <v>59</v>
      </c>
      <c r="G649" s="491" t="s">
        <v>5</v>
      </c>
      <c r="H649" s="498" t="s">
        <v>459</v>
      </c>
      <c r="I649" s="495" t="s">
        <v>117</v>
      </c>
      <c r="J649" s="475"/>
      <c r="K649" s="475"/>
      <c r="L649" s="499">
        <v>17</v>
      </c>
      <c r="M649" s="243" t="str">
        <f>VLOOKUP(I649,'Phan ca HK1-2025'!$B$4:$G$134,6,0)</f>
        <v>15/09/2025</v>
      </c>
      <c r="N649" s="498"/>
      <c r="O649" s="498" t="s">
        <v>1097</v>
      </c>
    </row>
    <row r="650" spans="1:15" ht="21" hidden="1" customHeight="1">
      <c r="A650" s="136">
        <v>1083</v>
      </c>
      <c r="B650" s="243" t="str">
        <f t="shared" si="10"/>
        <v>20251FL6572K20.18</v>
      </c>
      <c r="C650" s="546" t="s">
        <v>2806</v>
      </c>
      <c r="D650" s="520" t="str">
        <f>VLOOKUP(E650,KHĐT_HKI_K20!$G$5:$AC$927,23,0)</f>
        <v>FL6572</v>
      </c>
      <c r="E650" s="235" t="s">
        <v>189</v>
      </c>
      <c r="F650" s="137" t="s">
        <v>60</v>
      </c>
      <c r="G650" s="491" t="s">
        <v>2</v>
      </c>
      <c r="H650" s="498" t="s">
        <v>459</v>
      </c>
      <c r="I650" s="495" t="s">
        <v>117</v>
      </c>
      <c r="J650" s="475"/>
      <c r="K650" s="475"/>
      <c r="L650" s="499">
        <v>18</v>
      </c>
      <c r="M650" s="243" t="str">
        <f>VLOOKUP(I650,'Phan ca HK1-2025'!$B$4:$G$134,6,0)</f>
        <v>15/09/2025</v>
      </c>
      <c r="N650" s="498"/>
      <c r="O650" s="498" t="s">
        <v>1098</v>
      </c>
    </row>
    <row r="651" spans="1:15" ht="21" hidden="1" customHeight="1">
      <c r="A651" s="136">
        <v>1084</v>
      </c>
      <c r="B651" s="243" t="str">
        <f t="shared" si="10"/>
        <v>20251FL6572K20.18</v>
      </c>
      <c r="C651" s="546" t="s">
        <v>2806</v>
      </c>
      <c r="D651" s="520" t="str">
        <f>VLOOKUP(E651,KHĐT_HKI_K20!$G$5:$AC$927,23,0)</f>
        <v>FL6572</v>
      </c>
      <c r="E651" s="235" t="s">
        <v>189</v>
      </c>
      <c r="F651" s="137" t="s">
        <v>60</v>
      </c>
      <c r="G651" s="491" t="s">
        <v>5</v>
      </c>
      <c r="H651" s="498" t="s">
        <v>459</v>
      </c>
      <c r="I651" s="495" t="s">
        <v>117</v>
      </c>
      <c r="J651" s="475"/>
      <c r="K651" s="475"/>
      <c r="L651" s="499">
        <v>18</v>
      </c>
      <c r="M651" s="243" t="str">
        <f>VLOOKUP(I651,'Phan ca HK1-2025'!$B$4:$G$134,6,0)</f>
        <v>15/09/2025</v>
      </c>
      <c r="N651" s="498"/>
      <c r="O651" s="498" t="s">
        <v>1098</v>
      </c>
    </row>
    <row r="652" spans="1:15" ht="21" hidden="1" customHeight="1">
      <c r="A652" s="136">
        <v>1085</v>
      </c>
      <c r="B652" s="243" t="str">
        <f t="shared" si="10"/>
        <v>20251FL6572K20.19</v>
      </c>
      <c r="C652" s="546" t="s">
        <v>2809</v>
      </c>
      <c r="D652" s="520" t="str">
        <f>VLOOKUP(E652,KHĐT_HKI_K20!$G$5:$AC$927,23,0)</f>
        <v>FL6572</v>
      </c>
      <c r="E652" s="235" t="s">
        <v>189</v>
      </c>
      <c r="F652" s="137" t="s">
        <v>64</v>
      </c>
      <c r="G652" s="491" t="s">
        <v>2</v>
      </c>
      <c r="H652" s="498" t="s">
        <v>77</v>
      </c>
      <c r="I652" s="495" t="s">
        <v>118</v>
      </c>
      <c r="J652" s="475"/>
      <c r="K652" s="475"/>
      <c r="L652" s="499">
        <v>19</v>
      </c>
      <c r="M652" s="243" t="str">
        <f>VLOOKUP(I652,'Phan ca HK1-2025'!$B$4:$G$134,6,0)</f>
        <v>15/09/2025</v>
      </c>
      <c r="N652" s="498"/>
      <c r="O652" s="498" t="s">
        <v>1048</v>
      </c>
    </row>
    <row r="653" spans="1:15" ht="21" hidden="1" customHeight="1">
      <c r="A653" s="136">
        <v>1086</v>
      </c>
      <c r="B653" s="243" t="str">
        <f t="shared" si="10"/>
        <v>20251FL6572K20.19</v>
      </c>
      <c r="C653" s="546" t="s">
        <v>2809</v>
      </c>
      <c r="D653" s="520" t="str">
        <f>VLOOKUP(E653,KHĐT_HKI_K20!$G$5:$AC$927,23,0)</f>
        <v>FL6572</v>
      </c>
      <c r="E653" s="235" t="s">
        <v>189</v>
      </c>
      <c r="F653" s="137" t="s">
        <v>64</v>
      </c>
      <c r="G653" s="491" t="s">
        <v>5</v>
      </c>
      <c r="H653" s="498" t="s">
        <v>77</v>
      </c>
      <c r="I653" s="495" t="s">
        <v>118</v>
      </c>
      <c r="J653" s="475"/>
      <c r="K653" s="475"/>
      <c r="L653" s="499">
        <v>19</v>
      </c>
      <c r="M653" s="243" t="str">
        <f>VLOOKUP(I653,'Phan ca HK1-2025'!$B$4:$G$134,6,0)</f>
        <v>15/09/2025</v>
      </c>
      <c r="N653" s="498"/>
      <c r="O653" s="498" t="s">
        <v>1048</v>
      </c>
    </row>
    <row r="654" spans="1:15" ht="21" hidden="1" customHeight="1">
      <c r="A654" s="136">
        <v>1087</v>
      </c>
      <c r="B654" s="243" t="str">
        <f t="shared" si="10"/>
        <v>20251FL6572K20.20</v>
      </c>
      <c r="C654" s="546" t="s">
        <v>2812</v>
      </c>
      <c r="D654" s="520" t="str">
        <f>VLOOKUP(E654,KHĐT_HKI_K20!$G$5:$AC$927,23,0)</f>
        <v>FL6572</v>
      </c>
      <c r="E654" s="235" t="s">
        <v>189</v>
      </c>
      <c r="F654" s="137" t="s">
        <v>58</v>
      </c>
      <c r="G654" s="491" t="s">
        <v>2</v>
      </c>
      <c r="H654" s="498" t="s">
        <v>77</v>
      </c>
      <c r="I654" s="495" t="s">
        <v>118</v>
      </c>
      <c r="J654" s="475"/>
      <c r="K654" s="475"/>
      <c r="L654" s="499">
        <v>20</v>
      </c>
      <c r="M654" s="243" t="str">
        <f>VLOOKUP(I654,'Phan ca HK1-2025'!$B$4:$G$134,6,0)</f>
        <v>15/09/2025</v>
      </c>
      <c r="N654" s="498"/>
      <c r="O654" s="498" t="s">
        <v>1049</v>
      </c>
    </row>
    <row r="655" spans="1:15" ht="21" hidden="1" customHeight="1">
      <c r="A655" s="136">
        <v>1088</v>
      </c>
      <c r="B655" s="243" t="str">
        <f t="shared" si="10"/>
        <v>20251FL6572K20.20</v>
      </c>
      <c r="C655" s="546" t="s">
        <v>2812</v>
      </c>
      <c r="D655" s="520" t="str">
        <f>VLOOKUP(E655,KHĐT_HKI_K20!$G$5:$AC$927,23,0)</f>
        <v>FL6572</v>
      </c>
      <c r="E655" s="235" t="s">
        <v>189</v>
      </c>
      <c r="F655" s="137" t="s">
        <v>58</v>
      </c>
      <c r="G655" s="491" t="s">
        <v>5</v>
      </c>
      <c r="H655" s="498" t="s">
        <v>77</v>
      </c>
      <c r="I655" s="495" t="s">
        <v>118</v>
      </c>
      <c r="J655" s="475"/>
      <c r="K655" s="475"/>
      <c r="L655" s="499">
        <v>20</v>
      </c>
      <c r="M655" s="243" t="str">
        <f>VLOOKUP(I655,'Phan ca HK1-2025'!$B$4:$G$134,6,0)</f>
        <v>15/09/2025</v>
      </c>
      <c r="N655" s="498"/>
      <c r="O655" s="498" t="s">
        <v>1049</v>
      </c>
    </row>
    <row r="656" spans="1:15" ht="21" hidden="1" customHeight="1">
      <c r="A656" s="136">
        <v>1089</v>
      </c>
      <c r="B656" s="243" t="str">
        <f t="shared" si="10"/>
        <v>20251FL6572K20.21</v>
      </c>
      <c r="C656" s="546" t="s">
        <v>2815</v>
      </c>
      <c r="D656" s="520" t="str">
        <f>VLOOKUP(E656,KHĐT_HKI_K20!$G$5:$AC$927,23,0)</f>
        <v>FL6572</v>
      </c>
      <c r="E656" s="235" t="s">
        <v>189</v>
      </c>
      <c r="F656" s="137" t="s">
        <v>59</v>
      </c>
      <c r="G656" s="491" t="s">
        <v>2</v>
      </c>
      <c r="H656" s="498" t="s">
        <v>77</v>
      </c>
      <c r="I656" s="495" t="s">
        <v>119</v>
      </c>
      <c r="J656" s="475"/>
      <c r="K656" s="475"/>
      <c r="L656" s="499">
        <v>21</v>
      </c>
      <c r="M656" s="243" t="str">
        <f>VLOOKUP(I656,'Phan ca HK1-2025'!$B$4:$G$134,6,0)</f>
        <v>15/09/2025</v>
      </c>
      <c r="N656" s="498"/>
      <c r="O656" s="498" t="s">
        <v>1050</v>
      </c>
    </row>
    <row r="657" spans="1:15" ht="21" hidden="1" customHeight="1">
      <c r="A657" s="136">
        <v>1090</v>
      </c>
      <c r="B657" s="243" t="str">
        <f t="shared" si="10"/>
        <v>20251FL6572K20.21</v>
      </c>
      <c r="C657" s="546" t="s">
        <v>2815</v>
      </c>
      <c r="D657" s="520" t="str">
        <f>VLOOKUP(E657,KHĐT_HKI_K20!$G$5:$AC$927,23,0)</f>
        <v>FL6572</v>
      </c>
      <c r="E657" s="235" t="s">
        <v>189</v>
      </c>
      <c r="F657" s="137" t="s">
        <v>59</v>
      </c>
      <c r="G657" s="491" t="s">
        <v>5</v>
      </c>
      <c r="H657" s="498" t="s">
        <v>77</v>
      </c>
      <c r="I657" s="495" t="s">
        <v>119</v>
      </c>
      <c r="J657" s="475"/>
      <c r="K657" s="475"/>
      <c r="L657" s="499">
        <v>21</v>
      </c>
      <c r="M657" s="243" t="str">
        <f>VLOOKUP(I657,'Phan ca HK1-2025'!$B$4:$G$134,6,0)</f>
        <v>15/09/2025</v>
      </c>
      <c r="N657" s="498"/>
      <c r="O657" s="498" t="s">
        <v>1050</v>
      </c>
    </row>
    <row r="658" spans="1:15" ht="21" hidden="1" customHeight="1">
      <c r="A658" s="136">
        <v>1091</v>
      </c>
      <c r="B658" s="243" t="str">
        <f t="shared" si="10"/>
        <v>20251FL6572K20.22</v>
      </c>
      <c r="C658" s="546" t="s">
        <v>2818</v>
      </c>
      <c r="D658" s="520" t="str">
        <f>VLOOKUP(E658,KHĐT_HKI_K20!$G$5:$AC$927,23,0)</f>
        <v>FL6572</v>
      </c>
      <c r="E658" s="235" t="s">
        <v>189</v>
      </c>
      <c r="F658" s="137" t="s">
        <v>60</v>
      </c>
      <c r="G658" s="491" t="s">
        <v>2</v>
      </c>
      <c r="H658" s="498" t="s">
        <v>77</v>
      </c>
      <c r="I658" s="495" t="s">
        <v>119</v>
      </c>
      <c r="J658" s="475"/>
      <c r="K658" s="475"/>
      <c r="L658" s="499">
        <v>22</v>
      </c>
      <c r="M658" s="243" t="str">
        <f>VLOOKUP(I658,'Phan ca HK1-2025'!$B$4:$G$134,6,0)</f>
        <v>15/09/2025</v>
      </c>
      <c r="N658" s="498"/>
      <c r="O658" s="498" t="s">
        <v>1051</v>
      </c>
    </row>
    <row r="659" spans="1:15" ht="21" hidden="1" customHeight="1">
      <c r="A659" s="136">
        <v>1092</v>
      </c>
      <c r="B659" s="243" t="str">
        <f t="shared" si="10"/>
        <v>20251FL6572K20.22</v>
      </c>
      <c r="C659" s="546" t="s">
        <v>2818</v>
      </c>
      <c r="D659" s="520" t="str">
        <f>VLOOKUP(E659,KHĐT_HKI_K20!$G$5:$AC$927,23,0)</f>
        <v>FL6572</v>
      </c>
      <c r="E659" s="235" t="s">
        <v>189</v>
      </c>
      <c r="F659" s="137" t="s">
        <v>60</v>
      </c>
      <c r="G659" s="491" t="s">
        <v>5</v>
      </c>
      <c r="H659" s="498" t="s">
        <v>77</v>
      </c>
      <c r="I659" s="495" t="s">
        <v>119</v>
      </c>
      <c r="J659" s="475"/>
      <c r="K659" s="475"/>
      <c r="L659" s="499">
        <v>22</v>
      </c>
      <c r="M659" s="243" t="str">
        <f>VLOOKUP(I659,'Phan ca HK1-2025'!$B$4:$G$134,6,0)</f>
        <v>15/09/2025</v>
      </c>
      <c r="N659" s="498"/>
      <c r="O659" s="498" t="s">
        <v>1051</v>
      </c>
    </row>
    <row r="660" spans="1:15" ht="21" hidden="1" customHeight="1">
      <c r="A660" s="136">
        <v>1093</v>
      </c>
      <c r="B660" s="243" t="str">
        <f t="shared" si="10"/>
        <v>20251FL6572K20.23</v>
      </c>
      <c r="C660" s="546" t="s">
        <v>2821</v>
      </c>
      <c r="D660" s="520" t="str">
        <f>VLOOKUP(E660,KHĐT_HKI_K20!$G$5:$AC$927,23,0)</f>
        <v>FL6572</v>
      </c>
      <c r="E660" s="235" t="s">
        <v>189</v>
      </c>
      <c r="F660" s="137" t="s">
        <v>64</v>
      </c>
      <c r="G660" s="491" t="s">
        <v>1</v>
      </c>
      <c r="H660" s="498" t="s">
        <v>459</v>
      </c>
      <c r="I660" s="495" t="s">
        <v>129</v>
      </c>
      <c r="J660" s="475"/>
      <c r="K660" s="475"/>
      <c r="L660" s="499">
        <v>23</v>
      </c>
      <c r="M660" s="243" t="str">
        <f>VLOOKUP(I660,'Phan ca HK1-2025'!$B$4:$G$134,6,0)</f>
        <v>15/09/2025</v>
      </c>
      <c r="N660" s="498"/>
      <c r="O660" s="498" t="s">
        <v>1060</v>
      </c>
    </row>
    <row r="661" spans="1:15" ht="21" hidden="1" customHeight="1">
      <c r="A661" s="136">
        <v>1094</v>
      </c>
      <c r="B661" s="243" t="str">
        <f t="shared" si="10"/>
        <v>20251FL6572K20.23</v>
      </c>
      <c r="C661" s="546" t="s">
        <v>2821</v>
      </c>
      <c r="D661" s="520" t="str">
        <f>VLOOKUP(E661,KHĐT_HKI_K20!$G$5:$AC$927,23,0)</f>
        <v>FL6572</v>
      </c>
      <c r="E661" s="235" t="s">
        <v>189</v>
      </c>
      <c r="F661" s="137" t="s">
        <v>64</v>
      </c>
      <c r="G661" s="491" t="s">
        <v>4</v>
      </c>
      <c r="H661" s="498" t="s">
        <v>459</v>
      </c>
      <c r="I661" s="495" t="s">
        <v>129</v>
      </c>
      <c r="J661" s="475"/>
      <c r="K661" s="475"/>
      <c r="L661" s="499">
        <v>23</v>
      </c>
      <c r="M661" s="243" t="str">
        <f>VLOOKUP(I661,'Phan ca HK1-2025'!$B$4:$G$134,6,0)</f>
        <v>15/09/2025</v>
      </c>
      <c r="N661" s="498"/>
      <c r="O661" s="498" t="s">
        <v>1060</v>
      </c>
    </row>
    <row r="662" spans="1:15" ht="21" hidden="1" customHeight="1">
      <c r="A662" s="136">
        <v>1095</v>
      </c>
      <c r="B662" s="243" t="str">
        <f t="shared" si="10"/>
        <v>20251FL6572K20.24</v>
      </c>
      <c r="C662" s="546" t="s">
        <v>2824</v>
      </c>
      <c r="D662" s="520" t="str">
        <f>VLOOKUP(E662,KHĐT_HKI_K20!$G$5:$AC$927,23,0)</f>
        <v>FL6572</v>
      </c>
      <c r="E662" s="235" t="s">
        <v>189</v>
      </c>
      <c r="F662" s="137" t="s">
        <v>58</v>
      </c>
      <c r="G662" s="491" t="s">
        <v>1</v>
      </c>
      <c r="H662" s="498" t="s">
        <v>459</v>
      </c>
      <c r="I662" s="495" t="s">
        <v>129</v>
      </c>
      <c r="J662" s="475"/>
      <c r="K662" s="475"/>
      <c r="L662" s="499">
        <v>24</v>
      </c>
      <c r="M662" s="243" t="str">
        <f>VLOOKUP(I662,'Phan ca HK1-2025'!$B$4:$G$134,6,0)</f>
        <v>15/09/2025</v>
      </c>
      <c r="N662" s="498"/>
      <c r="O662" s="498" t="s">
        <v>1061</v>
      </c>
    </row>
    <row r="663" spans="1:15" ht="21" hidden="1" customHeight="1">
      <c r="A663" s="136">
        <v>1096</v>
      </c>
      <c r="B663" s="243" t="str">
        <f t="shared" si="10"/>
        <v>20251FL6572K20.24</v>
      </c>
      <c r="C663" s="546" t="s">
        <v>2824</v>
      </c>
      <c r="D663" s="520" t="str">
        <f>VLOOKUP(E663,KHĐT_HKI_K20!$G$5:$AC$927,23,0)</f>
        <v>FL6572</v>
      </c>
      <c r="E663" s="235" t="s">
        <v>189</v>
      </c>
      <c r="F663" s="137" t="s">
        <v>58</v>
      </c>
      <c r="G663" s="491" t="s">
        <v>4</v>
      </c>
      <c r="H663" s="498" t="s">
        <v>459</v>
      </c>
      <c r="I663" s="495" t="s">
        <v>129</v>
      </c>
      <c r="J663" s="475"/>
      <c r="K663" s="475"/>
      <c r="L663" s="499">
        <v>24</v>
      </c>
      <c r="M663" s="243" t="str">
        <f>VLOOKUP(I663,'Phan ca HK1-2025'!$B$4:$G$134,6,0)</f>
        <v>15/09/2025</v>
      </c>
      <c r="N663" s="498"/>
      <c r="O663" s="498" t="s">
        <v>1061</v>
      </c>
    </row>
    <row r="664" spans="1:15" ht="21" hidden="1" customHeight="1">
      <c r="A664" s="136">
        <v>1097</v>
      </c>
      <c r="B664" s="243" t="str">
        <f t="shared" si="10"/>
        <v>20251FL6572K20.25</v>
      </c>
      <c r="C664" s="546" t="s">
        <v>2827</v>
      </c>
      <c r="D664" s="520" t="str">
        <f>VLOOKUP(E664,KHĐT_HKI_K20!$G$5:$AC$927,23,0)</f>
        <v>FL6572</v>
      </c>
      <c r="E664" s="235" t="s">
        <v>189</v>
      </c>
      <c r="F664" s="137" t="s">
        <v>59</v>
      </c>
      <c r="G664" s="491" t="s">
        <v>1</v>
      </c>
      <c r="H664" s="498" t="s">
        <v>459</v>
      </c>
      <c r="I664" s="495" t="s">
        <v>190</v>
      </c>
      <c r="J664" s="475"/>
      <c r="K664" s="475"/>
      <c r="L664" s="499">
        <v>25</v>
      </c>
      <c r="M664" s="243" t="str">
        <f>VLOOKUP(I664,'Phan ca HK1-2025'!$B$4:$G$134,6,0)</f>
        <v>15/09/2025</v>
      </c>
      <c r="N664" s="498"/>
      <c r="O664" s="498" t="s">
        <v>1062</v>
      </c>
    </row>
    <row r="665" spans="1:15" ht="21" hidden="1" customHeight="1">
      <c r="A665" s="136">
        <v>1098</v>
      </c>
      <c r="B665" s="243" t="str">
        <f t="shared" si="10"/>
        <v>20251FL6572K20.25</v>
      </c>
      <c r="C665" s="546" t="s">
        <v>2827</v>
      </c>
      <c r="D665" s="520" t="str">
        <f>VLOOKUP(E665,KHĐT_HKI_K20!$G$5:$AC$927,23,0)</f>
        <v>FL6572</v>
      </c>
      <c r="E665" s="235" t="s">
        <v>189</v>
      </c>
      <c r="F665" s="137" t="s">
        <v>59</v>
      </c>
      <c r="G665" s="491" t="s">
        <v>4</v>
      </c>
      <c r="H665" s="498" t="s">
        <v>459</v>
      </c>
      <c r="I665" s="495" t="s">
        <v>190</v>
      </c>
      <c r="J665" s="475"/>
      <c r="K665" s="475"/>
      <c r="L665" s="499">
        <v>25</v>
      </c>
      <c r="M665" s="243" t="str">
        <f>VLOOKUP(I665,'Phan ca HK1-2025'!$B$4:$G$134,6,0)</f>
        <v>15/09/2025</v>
      </c>
      <c r="N665" s="498"/>
      <c r="O665" s="498" t="s">
        <v>1062</v>
      </c>
    </row>
    <row r="666" spans="1:15" ht="21" hidden="1" customHeight="1">
      <c r="A666" s="136">
        <v>1099</v>
      </c>
      <c r="B666" s="243" t="str">
        <f t="shared" si="10"/>
        <v>20251FL6572K20.26</v>
      </c>
      <c r="C666" s="546" t="s">
        <v>2830</v>
      </c>
      <c r="D666" s="520" t="str">
        <f>VLOOKUP(E666,KHĐT_HKI_K20!$G$5:$AC$927,23,0)</f>
        <v>FL6572</v>
      </c>
      <c r="E666" s="235" t="s">
        <v>189</v>
      </c>
      <c r="F666" s="137" t="s">
        <v>60</v>
      </c>
      <c r="G666" s="491" t="s">
        <v>1</v>
      </c>
      <c r="H666" s="498" t="s">
        <v>459</v>
      </c>
      <c r="I666" s="495" t="s">
        <v>190</v>
      </c>
      <c r="J666" s="475"/>
      <c r="K666" s="475"/>
      <c r="L666" s="499">
        <v>26</v>
      </c>
      <c r="M666" s="243" t="str">
        <f>VLOOKUP(I666,'Phan ca HK1-2025'!$B$4:$G$134,6,0)</f>
        <v>15/09/2025</v>
      </c>
      <c r="N666" s="498"/>
      <c r="O666" s="498" t="s">
        <v>1063</v>
      </c>
    </row>
    <row r="667" spans="1:15" ht="21" hidden="1" customHeight="1">
      <c r="A667" s="136">
        <v>1100</v>
      </c>
      <c r="B667" s="243" t="str">
        <f t="shared" si="10"/>
        <v>20251FL6572K20.26</v>
      </c>
      <c r="C667" s="546" t="s">
        <v>2830</v>
      </c>
      <c r="D667" s="520" t="str">
        <f>VLOOKUP(E667,KHĐT_HKI_K20!$G$5:$AC$927,23,0)</f>
        <v>FL6572</v>
      </c>
      <c r="E667" s="235" t="s">
        <v>189</v>
      </c>
      <c r="F667" s="137" t="s">
        <v>60</v>
      </c>
      <c r="G667" s="491" t="s">
        <v>4</v>
      </c>
      <c r="H667" s="498" t="s">
        <v>459</v>
      </c>
      <c r="I667" s="495" t="s">
        <v>190</v>
      </c>
      <c r="J667" s="475"/>
      <c r="K667" s="475"/>
      <c r="L667" s="499">
        <v>26</v>
      </c>
      <c r="M667" s="243" t="str">
        <f>VLOOKUP(I667,'Phan ca HK1-2025'!$B$4:$G$134,6,0)</f>
        <v>15/09/2025</v>
      </c>
      <c r="N667" s="498"/>
      <c r="O667" s="498" t="s">
        <v>1063</v>
      </c>
    </row>
    <row r="668" spans="1:15" ht="21" hidden="1" customHeight="1">
      <c r="A668" s="136">
        <v>1101</v>
      </c>
      <c r="B668" s="243" t="str">
        <f t="shared" si="10"/>
        <v>20251FL6572K20.27</v>
      </c>
      <c r="C668" s="546" t="s">
        <v>2833</v>
      </c>
      <c r="D668" s="520" t="str">
        <f>VLOOKUP(E668,KHĐT_HKI_K20!$G$5:$AC$927,23,0)</f>
        <v>FL6572</v>
      </c>
      <c r="E668" s="235" t="s">
        <v>189</v>
      </c>
      <c r="F668" s="137" t="s">
        <v>59</v>
      </c>
      <c r="G668" s="491" t="s">
        <v>2</v>
      </c>
      <c r="H668" s="498" t="s">
        <v>461</v>
      </c>
      <c r="I668" s="495" t="s">
        <v>83</v>
      </c>
      <c r="J668" s="475"/>
      <c r="K668" s="475"/>
      <c r="L668" s="499">
        <v>27</v>
      </c>
      <c r="M668" s="243" t="str">
        <f>VLOOKUP(I668,'Phan ca HK1-2025'!$B$4:$G$134,6,0)</f>
        <v>15/09/2025</v>
      </c>
      <c r="N668" s="498"/>
      <c r="O668" s="498" t="s">
        <v>1066</v>
      </c>
    </row>
    <row r="669" spans="1:15" ht="21" hidden="1" customHeight="1">
      <c r="A669" s="136">
        <v>1102</v>
      </c>
      <c r="B669" s="243" t="str">
        <f t="shared" si="10"/>
        <v>20251FL6572K20.27</v>
      </c>
      <c r="C669" s="546" t="s">
        <v>2833</v>
      </c>
      <c r="D669" s="520" t="str">
        <f>VLOOKUP(E669,KHĐT_HKI_K20!$G$5:$AC$927,23,0)</f>
        <v>FL6572</v>
      </c>
      <c r="E669" s="235" t="s">
        <v>189</v>
      </c>
      <c r="F669" s="137" t="s">
        <v>59</v>
      </c>
      <c r="G669" s="491" t="s">
        <v>5</v>
      </c>
      <c r="H669" s="498" t="s">
        <v>461</v>
      </c>
      <c r="I669" s="495" t="s">
        <v>83</v>
      </c>
      <c r="J669" s="475"/>
      <c r="K669" s="475"/>
      <c r="L669" s="499">
        <v>27</v>
      </c>
      <c r="M669" s="243" t="str">
        <f>VLOOKUP(I669,'Phan ca HK1-2025'!$B$4:$G$134,6,0)</f>
        <v>15/09/2025</v>
      </c>
      <c r="N669" s="498"/>
      <c r="O669" s="498" t="s">
        <v>1066</v>
      </c>
    </row>
    <row r="670" spans="1:15" ht="21" hidden="1" customHeight="1">
      <c r="A670" s="136">
        <v>1103</v>
      </c>
      <c r="B670" s="243" t="str">
        <f t="shared" si="10"/>
        <v>20251FL6572K20.28</v>
      </c>
      <c r="C670" s="546" t="s">
        <v>2836</v>
      </c>
      <c r="D670" s="520" t="str">
        <f>VLOOKUP(E670,KHĐT_HKI_K20!$G$5:$AC$927,23,0)</f>
        <v>FL6572</v>
      </c>
      <c r="E670" s="235" t="s">
        <v>189</v>
      </c>
      <c r="F670" s="137" t="s">
        <v>60</v>
      </c>
      <c r="G670" s="491" t="s">
        <v>2</v>
      </c>
      <c r="H670" s="498" t="s">
        <v>461</v>
      </c>
      <c r="I670" s="495" t="s">
        <v>83</v>
      </c>
      <c r="J670" s="475"/>
      <c r="K670" s="475"/>
      <c r="L670" s="499">
        <v>28</v>
      </c>
      <c r="M670" s="243" t="str">
        <f>VLOOKUP(I670,'Phan ca HK1-2025'!$B$4:$G$134,6,0)</f>
        <v>15/09/2025</v>
      </c>
      <c r="N670" s="498"/>
      <c r="O670" s="498" t="s">
        <v>1067</v>
      </c>
    </row>
    <row r="671" spans="1:15" ht="21" hidden="1" customHeight="1">
      <c r="A671" s="136">
        <v>1104</v>
      </c>
      <c r="B671" s="243" t="str">
        <f t="shared" si="10"/>
        <v>20251FL6572K20.28</v>
      </c>
      <c r="C671" s="546" t="s">
        <v>2836</v>
      </c>
      <c r="D671" s="520" t="str">
        <f>VLOOKUP(E671,KHĐT_HKI_K20!$G$5:$AC$927,23,0)</f>
        <v>FL6572</v>
      </c>
      <c r="E671" s="235" t="s">
        <v>189</v>
      </c>
      <c r="F671" s="137" t="s">
        <v>60</v>
      </c>
      <c r="G671" s="491" t="s">
        <v>5</v>
      </c>
      <c r="H671" s="498" t="s">
        <v>461</v>
      </c>
      <c r="I671" s="495" t="s">
        <v>83</v>
      </c>
      <c r="J671" s="475"/>
      <c r="K671" s="475"/>
      <c r="L671" s="499">
        <v>28</v>
      </c>
      <c r="M671" s="243" t="str">
        <f>VLOOKUP(I671,'Phan ca HK1-2025'!$B$4:$G$134,6,0)</f>
        <v>15/09/2025</v>
      </c>
      <c r="N671" s="498"/>
      <c r="O671" s="498" t="s">
        <v>1067</v>
      </c>
    </row>
    <row r="672" spans="1:15" ht="21" hidden="1" customHeight="1">
      <c r="A672" s="136">
        <v>1105</v>
      </c>
      <c r="B672" s="243" t="str">
        <f t="shared" si="10"/>
        <v>20251FL6572K20.29</v>
      </c>
      <c r="C672" s="546" t="s">
        <v>2839</v>
      </c>
      <c r="D672" s="520" t="str">
        <f>VLOOKUP(E672,KHĐT_HKI_K20!$G$5:$AC$927,23,0)</f>
        <v>FL6572</v>
      </c>
      <c r="E672" s="235" t="s">
        <v>189</v>
      </c>
      <c r="F672" s="137" t="s">
        <v>64</v>
      </c>
      <c r="G672" s="491" t="s">
        <v>2</v>
      </c>
      <c r="H672" s="498" t="s">
        <v>461</v>
      </c>
      <c r="I672" s="495" t="s">
        <v>175</v>
      </c>
      <c r="J672" s="475"/>
      <c r="K672" s="475"/>
      <c r="L672" s="500">
        <v>29</v>
      </c>
      <c r="M672" s="243" t="str">
        <f>VLOOKUP(I672,'Phan ca HK1-2025'!$B$4:$G$134,6,0)</f>
        <v>15/09/2025</v>
      </c>
      <c r="N672" s="498"/>
      <c r="O672" s="498" t="s">
        <v>1068</v>
      </c>
    </row>
    <row r="673" spans="1:56" ht="21" hidden="1" customHeight="1">
      <c r="A673" s="136">
        <v>1106</v>
      </c>
      <c r="B673" s="243" t="str">
        <f t="shared" si="10"/>
        <v>20251FL6572K20.29</v>
      </c>
      <c r="C673" s="546" t="s">
        <v>2839</v>
      </c>
      <c r="D673" s="520" t="str">
        <f>VLOOKUP(E673,KHĐT_HKI_K20!$G$5:$AC$927,23,0)</f>
        <v>FL6572</v>
      </c>
      <c r="E673" s="235" t="s">
        <v>189</v>
      </c>
      <c r="F673" s="137" t="s">
        <v>64</v>
      </c>
      <c r="G673" s="491" t="s">
        <v>5</v>
      </c>
      <c r="H673" s="498" t="s">
        <v>461</v>
      </c>
      <c r="I673" s="495" t="s">
        <v>175</v>
      </c>
      <c r="J673" s="475"/>
      <c r="K673" s="475"/>
      <c r="L673" s="499">
        <v>29</v>
      </c>
      <c r="M673" s="243" t="str">
        <f>VLOOKUP(I673,'Phan ca HK1-2025'!$B$4:$G$134,6,0)</f>
        <v>15/09/2025</v>
      </c>
      <c r="N673" s="498"/>
      <c r="O673" s="498" t="s">
        <v>1068</v>
      </c>
    </row>
    <row r="674" spans="1:56" ht="21" hidden="1" customHeight="1">
      <c r="A674" s="136">
        <v>1107</v>
      </c>
      <c r="B674" s="243" t="str">
        <f t="shared" si="10"/>
        <v>20251FL6572K20.30</v>
      </c>
      <c r="C674" s="546" t="s">
        <v>2842</v>
      </c>
      <c r="D674" s="520" t="str">
        <f>VLOOKUP(E674,KHĐT_HKI_K20!$G$5:$AC$927,23,0)</f>
        <v>FL6572</v>
      </c>
      <c r="E674" s="235" t="s">
        <v>189</v>
      </c>
      <c r="F674" s="137" t="s">
        <v>58</v>
      </c>
      <c r="G674" s="491" t="s">
        <v>2</v>
      </c>
      <c r="H674" s="498" t="s">
        <v>461</v>
      </c>
      <c r="I674" s="495" t="s">
        <v>175</v>
      </c>
      <c r="J674" s="475"/>
      <c r="K674" s="475"/>
      <c r="L674" s="500">
        <v>30</v>
      </c>
      <c r="M674" s="243" t="str">
        <f>VLOOKUP(I674,'Phan ca HK1-2025'!$B$4:$G$134,6,0)</f>
        <v>15/09/2025</v>
      </c>
      <c r="N674" s="498"/>
      <c r="O674" s="498" t="s">
        <v>1069</v>
      </c>
    </row>
    <row r="675" spans="1:56" ht="21" hidden="1" customHeight="1">
      <c r="A675" s="136">
        <v>1108</v>
      </c>
      <c r="B675" s="243" t="str">
        <f t="shared" si="10"/>
        <v>20251FL6572K20.30</v>
      </c>
      <c r="C675" s="546" t="s">
        <v>2842</v>
      </c>
      <c r="D675" s="520" t="str">
        <f>VLOOKUP(E675,KHĐT_HKI_K20!$G$5:$AC$927,23,0)</f>
        <v>FL6572</v>
      </c>
      <c r="E675" s="235" t="s">
        <v>189</v>
      </c>
      <c r="F675" s="137" t="s">
        <v>58</v>
      </c>
      <c r="G675" s="491" t="s">
        <v>5</v>
      </c>
      <c r="H675" s="498" t="s">
        <v>461</v>
      </c>
      <c r="I675" s="495" t="s">
        <v>175</v>
      </c>
      <c r="J675" s="475"/>
      <c r="K675" s="475"/>
      <c r="L675" s="499">
        <v>30</v>
      </c>
      <c r="M675" s="243" t="str">
        <f>VLOOKUP(I675,'Phan ca HK1-2025'!$B$4:$G$134,6,0)</f>
        <v>15/09/2025</v>
      </c>
      <c r="N675" s="498"/>
      <c r="O675" s="498" t="s">
        <v>1069</v>
      </c>
    </row>
    <row r="676" spans="1:56" ht="21" hidden="1" customHeight="1">
      <c r="A676" s="136">
        <v>1109</v>
      </c>
      <c r="B676" s="243" t="str">
        <f t="shared" si="10"/>
        <v>20251FL6572K20.31</v>
      </c>
      <c r="C676" s="546" t="s">
        <v>2845</v>
      </c>
      <c r="D676" s="520" t="str">
        <f>VLOOKUP(E676,KHĐT_HKI_K20!$G$5:$AC$927,23,0)</f>
        <v>FL6572</v>
      </c>
      <c r="E676" s="235" t="s">
        <v>189</v>
      </c>
      <c r="F676" s="137" t="s">
        <v>64</v>
      </c>
      <c r="G676" s="491" t="s">
        <v>2</v>
      </c>
      <c r="H676" s="498" t="s">
        <v>79</v>
      </c>
      <c r="I676" s="495" t="s">
        <v>199</v>
      </c>
      <c r="J676" s="475"/>
      <c r="K676" s="475"/>
      <c r="L676" s="499">
        <v>31</v>
      </c>
      <c r="M676" s="243" t="str">
        <f>VLOOKUP(I676,'Phan ca HK1-2025'!$B$4:$G$134,6,0)</f>
        <v>15/09/2025</v>
      </c>
      <c r="N676" s="498"/>
      <c r="O676" s="498" t="s">
        <v>1052</v>
      </c>
    </row>
    <row r="677" spans="1:56" ht="21" hidden="1" customHeight="1">
      <c r="A677" s="136">
        <v>1110</v>
      </c>
      <c r="B677" s="243" t="str">
        <f t="shared" si="10"/>
        <v>20251FL6572K20.31</v>
      </c>
      <c r="C677" s="546" t="s">
        <v>2845</v>
      </c>
      <c r="D677" s="520" t="str">
        <f>VLOOKUP(E677,KHĐT_HKI_K20!$G$5:$AC$927,23,0)</f>
        <v>FL6572</v>
      </c>
      <c r="E677" s="235" t="s">
        <v>189</v>
      </c>
      <c r="F677" s="137" t="s">
        <v>64</v>
      </c>
      <c r="G677" s="491" t="s">
        <v>5</v>
      </c>
      <c r="H677" s="498" t="s">
        <v>79</v>
      </c>
      <c r="I677" s="495" t="s">
        <v>199</v>
      </c>
      <c r="J677" s="475"/>
      <c r="K677" s="475"/>
      <c r="L677" s="499">
        <v>31</v>
      </c>
      <c r="M677" s="243" t="str">
        <f>VLOOKUP(I677,'Phan ca HK1-2025'!$B$4:$G$134,6,0)</f>
        <v>15/09/2025</v>
      </c>
      <c r="N677" s="498"/>
      <c r="O677" s="498" t="s">
        <v>1052</v>
      </c>
    </row>
    <row r="678" spans="1:56" ht="21" hidden="1" customHeight="1">
      <c r="A678" s="136">
        <v>1111</v>
      </c>
      <c r="B678" s="243" t="str">
        <f t="shared" si="10"/>
        <v>20251FL6572K20.32</v>
      </c>
      <c r="C678" s="546" t="s">
        <v>2848</v>
      </c>
      <c r="D678" s="520" t="str">
        <f>VLOOKUP(E678,KHĐT_HKI_K20!$G$5:$AC$927,23,0)</f>
        <v>FL6572</v>
      </c>
      <c r="E678" s="235" t="s">
        <v>189</v>
      </c>
      <c r="F678" s="137" t="s">
        <v>58</v>
      </c>
      <c r="G678" s="491" t="s">
        <v>2</v>
      </c>
      <c r="H678" s="498" t="s">
        <v>79</v>
      </c>
      <c r="I678" s="495" t="s">
        <v>199</v>
      </c>
      <c r="J678" s="475"/>
      <c r="K678" s="475"/>
      <c r="L678" s="499">
        <v>32</v>
      </c>
      <c r="M678" s="243" t="str">
        <f>VLOOKUP(I678,'Phan ca HK1-2025'!$B$4:$G$134,6,0)</f>
        <v>15/09/2025</v>
      </c>
      <c r="N678" s="498"/>
      <c r="O678" s="498" t="s">
        <v>1053</v>
      </c>
    </row>
    <row r="679" spans="1:56" ht="21" hidden="1" customHeight="1">
      <c r="A679" s="136">
        <v>1112</v>
      </c>
      <c r="B679" s="243" t="str">
        <f t="shared" si="10"/>
        <v>20251FL6572K20.32</v>
      </c>
      <c r="C679" s="546" t="s">
        <v>2848</v>
      </c>
      <c r="D679" s="520" t="str">
        <f>VLOOKUP(E679,KHĐT_HKI_K20!$G$5:$AC$927,23,0)</f>
        <v>FL6572</v>
      </c>
      <c r="E679" s="235" t="s">
        <v>189</v>
      </c>
      <c r="F679" s="137" t="s">
        <v>58</v>
      </c>
      <c r="G679" s="491" t="s">
        <v>5</v>
      </c>
      <c r="H679" s="498" t="s">
        <v>79</v>
      </c>
      <c r="I679" s="495" t="s">
        <v>199</v>
      </c>
      <c r="J679" s="475"/>
      <c r="K679" s="475"/>
      <c r="L679" s="499">
        <v>32</v>
      </c>
      <c r="M679" s="243" t="str">
        <f>VLOOKUP(I679,'Phan ca HK1-2025'!$B$4:$G$134,6,0)</f>
        <v>15/09/2025</v>
      </c>
      <c r="N679" s="498"/>
      <c r="O679" s="498" t="s">
        <v>1053</v>
      </c>
    </row>
    <row r="680" spans="1:56" ht="21" hidden="1" customHeight="1">
      <c r="A680" s="136">
        <v>1113</v>
      </c>
      <c r="B680" s="243" t="str">
        <f t="shared" si="10"/>
        <v>20251FL6572K20.33</v>
      </c>
      <c r="C680" s="546" t="s">
        <v>2851</v>
      </c>
      <c r="D680" s="520" t="str">
        <f>VLOOKUP(E680,KHĐT_HKI_K20!$G$5:$AC$927,23,0)</f>
        <v>FL6572</v>
      </c>
      <c r="E680" s="235" t="s">
        <v>189</v>
      </c>
      <c r="F680" s="137" t="s">
        <v>59</v>
      </c>
      <c r="G680" s="491" t="s">
        <v>2</v>
      </c>
      <c r="H680" s="498" t="s">
        <v>79</v>
      </c>
      <c r="I680" s="495" t="s">
        <v>419</v>
      </c>
      <c r="J680" s="475"/>
      <c r="K680" s="475"/>
      <c r="L680" s="499">
        <v>33</v>
      </c>
      <c r="M680" s="243" t="str">
        <f>VLOOKUP(I680,'Phan ca HK1-2025'!$B$4:$G$134,6,0)</f>
        <v>15/09/2025</v>
      </c>
      <c r="N680" s="498"/>
      <c r="O680" s="498" t="s">
        <v>1054</v>
      </c>
    </row>
    <row r="681" spans="1:56" ht="21" hidden="1" customHeight="1">
      <c r="A681" s="136">
        <v>1114</v>
      </c>
      <c r="B681" s="243" t="str">
        <f t="shared" si="10"/>
        <v>20251FL6572K20.33</v>
      </c>
      <c r="C681" s="546" t="s">
        <v>2851</v>
      </c>
      <c r="D681" s="520" t="str">
        <f>VLOOKUP(E681,KHĐT_HKI_K20!$G$5:$AC$927,23,0)</f>
        <v>FL6572</v>
      </c>
      <c r="E681" s="235" t="s">
        <v>189</v>
      </c>
      <c r="F681" s="137" t="s">
        <v>59</v>
      </c>
      <c r="G681" s="491" t="s">
        <v>5</v>
      </c>
      <c r="H681" s="498" t="s">
        <v>79</v>
      </c>
      <c r="I681" s="495" t="s">
        <v>419</v>
      </c>
      <c r="J681" s="475"/>
      <c r="K681" s="475"/>
      <c r="L681" s="499">
        <v>33</v>
      </c>
      <c r="M681" s="243" t="str">
        <f>VLOOKUP(I681,'Phan ca HK1-2025'!$B$4:$G$134,6,0)</f>
        <v>15/09/2025</v>
      </c>
      <c r="N681" s="498"/>
      <c r="O681" s="498" t="s">
        <v>1054</v>
      </c>
    </row>
    <row r="682" spans="1:56" ht="21" hidden="1" customHeight="1">
      <c r="A682" s="136">
        <v>1115</v>
      </c>
      <c r="B682" s="243" t="str">
        <f t="shared" si="10"/>
        <v>20251FL6572K20.34</v>
      </c>
      <c r="C682" s="546" t="s">
        <v>2854</v>
      </c>
      <c r="D682" s="520" t="str">
        <f>VLOOKUP(E682,KHĐT_HKI_K20!$G$5:$AC$927,23,0)</f>
        <v>FL6572</v>
      </c>
      <c r="E682" s="235" t="s">
        <v>189</v>
      </c>
      <c r="F682" s="137" t="s">
        <v>60</v>
      </c>
      <c r="G682" s="491" t="s">
        <v>2</v>
      </c>
      <c r="H682" s="498" t="s">
        <v>79</v>
      </c>
      <c r="I682" s="495" t="s">
        <v>419</v>
      </c>
      <c r="J682" s="475"/>
      <c r="K682" s="475"/>
      <c r="L682" s="499">
        <v>34</v>
      </c>
      <c r="M682" s="243" t="str">
        <f>VLOOKUP(I682,'Phan ca HK1-2025'!$B$4:$G$134,6,0)</f>
        <v>15/09/2025</v>
      </c>
      <c r="N682" s="498"/>
      <c r="O682" s="498" t="s">
        <v>1055</v>
      </c>
    </row>
    <row r="683" spans="1:56" ht="21" hidden="1" customHeight="1">
      <c r="A683" s="136">
        <v>1116</v>
      </c>
      <c r="B683" s="243" t="str">
        <f t="shared" si="10"/>
        <v>20251FL6572K20.34</v>
      </c>
      <c r="C683" s="546" t="s">
        <v>2854</v>
      </c>
      <c r="D683" s="520" t="str">
        <f>VLOOKUP(E683,KHĐT_HKI_K20!$G$5:$AC$927,23,0)</f>
        <v>FL6572</v>
      </c>
      <c r="E683" s="235" t="s">
        <v>189</v>
      </c>
      <c r="F683" s="137" t="s">
        <v>60</v>
      </c>
      <c r="G683" s="491" t="s">
        <v>5</v>
      </c>
      <c r="H683" s="498" t="s">
        <v>79</v>
      </c>
      <c r="I683" s="495" t="s">
        <v>419</v>
      </c>
      <c r="J683" s="475"/>
      <c r="K683" s="475"/>
      <c r="L683" s="499">
        <v>34</v>
      </c>
      <c r="M683" s="243" t="str">
        <f>VLOOKUP(I683,'Phan ca HK1-2025'!$B$4:$G$134,6,0)</f>
        <v>15/09/2025</v>
      </c>
      <c r="N683" s="498"/>
      <c r="O683" s="498" t="s">
        <v>1055</v>
      </c>
    </row>
    <row r="684" spans="1:56" ht="21" hidden="1" customHeight="1">
      <c r="A684" s="136">
        <v>1117</v>
      </c>
      <c r="B684" s="243" t="str">
        <f t="shared" si="10"/>
        <v>20251FL6572K20.35</v>
      </c>
      <c r="C684" s="546" t="s">
        <v>2857</v>
      </c>
      <c r="D684" s="520" t="str">
        <f>VLOOKUP(E684,KHĐT_HKI_K20!$G$5:$AC$927,23,0)</f>
        <v>FL6572</v>
      </c>
      <c r="E684" s="235" t="s">
        <v>189</v>
      </c>
      <c r="F684" s="137" t="s">
        <v>59</v>
      </c>
      <c r="G684" s="491" t="s">
        <v>0</v>
      </c>
      <c r="H684" s="498" t="s">
        <v>78</v>
      </c>
      <c r="I684" s="495" t="s">
        <v>122</v>
      </c>
      <c r="J684" s="502"/>
      <c r="K684" s="502"/>
      <c r="L684" s="499">
        <v>35</v>
      </c>
      <c r="M684" s="243" t="str">
        <f>VLOOKUP(I684,'Phan ca HK1-2025'!$B$4:$G$134,6,0)</f>
        <v>15/09/2025</v>
      </c>
      <c r="N684" s="498"/>
      <c r="O684" s="498" t="s">
        <v>1070</v>
      </c>
      <c r="X684"/>
      <c r="BC684" s="5"/>
      <c r="BD684" s="5"/>
    </row>
    <row r="685" spans="1:56" ht="21" hidden="1" customHeight="1">
      <c r="A685" s="136">
        <v>1118</v>
      </c>
      <c r="B685" s="243" t="str">
        <f t="shared" si="10"/>
        <v>20251FL6572K20.35</v>
      </c>
      <c r="C685" s="546" t="s">
        <v>2857</v>
      </c>
      <c r="D685" s="520" t="str">
        <f>VLOOKUP(E685,KHĐT_HKI_K20!$G$5:$AC$927,23,0)</f>
        <v>FL6572</v>
      </c>
      <c r="E685" s="235" t="s">
        <v>189</v>
      </c>
      <c r="F685" s="137" t="s">
        <v>59</v>
      </c>
      <c r="G685" s="491" t="s">
        <v>3</v>
      </c>
      <c r="H685" s="498" t="s">
        <v>78</v>
      </c>
      <c r="I685" s="495" t="s">
        <v>122</v>
      </c>
      <c r="J685" s="475"/>
      <c r="K685" s="475"/>
      <c r="L685" s="499">
        <v>35</v>
      </c>
      <c r="M685" s="243" t="str">
        <f>VLOOKUP(I685,'Phan ca HK1-2025'!$B$4:$G$134,6,0)</f>
        <v>15/09/2025</v>
      </c>
      <c r="N685" s="498"/>
      <c r="O685" s="498" t="s">
        <v>1070</v>
      </c>
    </row>
    <row r="686" spans="1:56" ht="21" hidden="1" customHeight="1">
      <c r="A686" s="136">
        <v>1119</v>
      </c>
      <c r="B686" s="243" t="str">
        <f t="shared" si="10"/>
        <v>20251FL6572K20.36</v>
      </c>
      <c r="C686" s="546" t="s">
        <v>2860</v>
      </c>
      <c r="D686" s="520" t="str">
        <f>VLOOKUP(E686,KHĐT_HKI_K20!$G$5:$AC$927,23,0)</f>
        <v>FL6572</v>
      </c>
      <c r="E686" s="235" t="s">
        <v>189</v>
      </c>
      <c r="F686" s="137" t="s">
        <v>60</v>
      </c>
      <c r="G686" s="491" t="s">
        <v>0</v>
      </c>
      <c r="H686" s="498" t="s">
        <v>78</v>
      </c>
      <c r="I686" s="495" t="s">
        <v>122</v>
      </c>
      <c r="J686" s="502"/>
      <c r="K686" s="502"/>
      <c r="L686" s="499">
        <v>36</v>
      </c>
      <c r="M686" s="243" t="str">
        <f>VLOOKUP(I686,'Phan ca HK1-2025'!$B$4:$G$134,6,0)</f>
        <v>15/09/2025</v>
      </c>
      <c r="N686" s="498"/>
      <c r="O686" s="498" t="s">
        <v>1071</v>
      </c>
      <c r="X686"/>
      <c r="BC686" s="5"/>
      <c r="BD686" s="5"/>
    </row>
    <row r="687" spans="1:56" ht="21" hidden="1" customHeight="1">
      <c r="A687" s="136">
        <v>1120</v>
      </c>
      <c r="B687" s="243" t="str">
        <f t="shared" si="10"/>
        <v>20251FL6572K20.36</v>
      </c>
      <c r="C687" s="237" t="s">
        <v>2860</v>
      </c>
      <c r="D687" s="520" t="str">
        <f>VLOOKUP(E687,KHĐT_HKI_K20!$G$5:$AC$927,23,0)</f>
        <v>FL6572</v>
      </c>
      <c r="E687" s="235" t="s">
        <v>189</v>
      </c>
      <c r="F687" s="137" t="s">
        <v>60</v>
      </c>
      <c r="G687" s="491" t="s">
        <v>3</v>
      </c>
      <c r="H687" s="498" t="s">
        <v>78</v>
      </c>
      <c r="I687" s="495" t="s">
        <v>122</v>
      </c>
      <c r="J687" s="475"/>
      <c r="K687" s="475"/>
      <c r="L687" s="499">
        <v>36</v>
      </c>
      <c r="M687" s="243" t="str">
        <f>VLOOKUP(I687,'Phan ca HK1-2025'!$B$4:$G$134,6,0)</f>
        <v>15/09/2025</v>
      </c>
      <c r="N687" s="498"/>
      <c r="O687" s="498" t="s">
        <v>1071</v>
      </c>
    </row>
    <row r="688" spans="1:56" ht="21" hidden="1" customHeight="1">
      <c r="A688" s="136">
        <v>1121</v>
      </c>
      <c r="B688" s="243" t="str">
        <f t="shared" si="10"/>
        <v>20251FL6572K20.37</v>
      </c>
      <c r="C688" s="237" t="s">
        <v>2863</v>
      </c>
      <c r="D688" s="520" t="str">
        <f>VLOOKUP(E688,KHĐT_HKI_K20!$G$5:$AC$927,23,0)</f>
        <v>FL6572</v>
      </c>
      <c r="E688" s="235" t="s">
        <v>189</v>
      </c>
      <c r="F688" s="137" t="s">
        <v>64</v>
      </c>
      <c r="G688" s="491" t="s">
        <v>0</v>
      </c>
      <c r="H688" s="498" t="s">
        <v>78</v>
      </c>
      <c r="I688" s="495" t="s">
        <v>123</v>
      </c>
      <c r="J688" s="502"/>
      <c r="K688" s="502"/>
      <c r="L688" s="499">
        <v>37</v>
      </c>
      <c r="M688" s="243" t="str">
        <f>VLOOKUP(I688,'Phan ca HK1-2025'!$B$4:$G$134,6,0)</f>
        <v>15/09/2025</v>
      </c>
      <c r="N688" s="498"/>
      <c r="O688" s="498" t="s">
        <v>1072</v>
      </c>
      <c r="BC688" s="5"/>
      <c r="BD688" s="5"/>
    </row>
    <row r="689" spans="1:56" ht="21" hidden="1" customHeight="1">
      <c r="A689" s="136">
        <v>1122</v>
      </c>
      <c r="B689" s="243" t="str">
        <f t="shared" si="10"/>
        <v>20251FL6572K20.37</v>
      </c>
      <c r="C689" s="546" t="s">
        <v>2863</v>
      </c>
      <c r="D689" s="520" t="str">
        <f>VLOOKUP(E689,KHĐT_HKI_K20!$G$5:$AC$927,23,0)</f>
        <v>FL6572</v>
      </c>
      <c r="E689" s="235" t="s">
        <v>189</v>
      </c>
      <c r="F689" s="137" t="s">
        <v>64</v>
      </c>
      <c r="G689" s="491" t="s">
        <v>3</v>
      </c>
      <c r="H689" s="498" t="s">
        <v>78</v>
      </c>
      <c r="I689" s="495" t="s">
        <v>123</v>
      </c>
      <c r="J689" s="475"/>
      <c r="K689" s="475"/>
      <c r="L689" s="499">
        <v>37</v>
      </c>
      <c r="M689" s="243" t="str">
        <f>VLOOKUP(I689,'Phan ca HK1-2025'!$B$4:$G$134,6,0)</f>
        <v>15/09/2025</v>
      </c>
      <c r="N689" s="498"/>
      <c r="O689" s="498" t="s">
        <v>1072</v>
      </c>
    </row>
    <row r="690" spans="1:56" ht="21" hidden="1" customHeight="1">
      <c r="A690" s="136">
        <v>1123</v>
      </c>
      <c r="B690" s="243" t="str">
        <f t="shared" si="10"/>
        <v>20251FL6572K20.38</v>
      </c>
      <c r="C690" s="546" t="s">
        <v>2866</v>
      </c>
      <c r="D690" s="520" t="str">
        <f>VLOOKUP(E690,KHĐT_HKI_K20!$G$5:$AC$927,23,0)</f>
        <v>FL6572</v>
      </c>
      <c r="E690" s="235" t="s">
        <v>189</v>
      </c>
      <c r="F690" s="137" t="s">
        <v>58</v>
      </c>
      <c r="G690" s="491" t="s">
        <v>0</v>
      </c>
      <c r="H690" s="498" t="s">
        <v>78</v>
      </c>
      <c r="I690" s="495" t="s">
        <v>123</v>
      </c>
      <c r="J690" s="502"/>
      <c r="K690" s="502"/>
      <c r="L690" s="499">
        <v>38</v>
      </c>
      <c r="M690" s="243" t="str">
        <f>VLOOKUP(I690,'Phan ca HK1-2025'!$B$4:$G$134,6,0)</f>
        <v>15/09/2025</v>
      </c>
      <c r="N690" s="498"/>
      <c r="O690" s="498" t="s">
        <v>1073</v>
      </c>
      <c r="X690"/>
      <c r="BC690" s="5"/>
      <c r="BD690" s="5"/>
    </row>
    <row r="691" spans="1:56" ht="21" hidden="1" customHeight="1">
      <c r="A691" s="136">
        <v>1124</v>
      </c>
      <c r="B691" s="243" t="str">
        <f t="shared" si="10"/>
        <v>20251FL6572K20.38</v>
      </c>
      <c r="C691" s="546" t="s">
        <v>2866</v>
      </c>
      <c r="D691" s="520" t="str">
        <f>VLOOKUP(E691,KHĐT_HKI_K20!$G$5:$AC$927,23,0)</f>
        <v>FL6572</v>
      </c>
      <c r="E691" s="235" t="s">
        <v>189</v>
      </c>
      <c r="F691" s="137" t="s">
        <v>58</v>
      </c>
      <c r="G691" s="491" t="s">
        <v>3</v>
      </c>
      <c r="H691" s="498" t="s">
        <v>78</v>
      </c>
      <c r="I691" s="495" t="s">
        <v>123</v>
      </c>
      <c r="J691" s="475"/>
      <c r="K691" s="475"/>
      <c r="L691" s="499">
        <v>38</v>
      </c>
      <c r="M691" s="243" t="str">
        <f>VLOOKUP(I691,'Phan ca HK1-2025'!$B$4:$G$134,6,0)</f>
        <v>15/09/2025</v>
      </c>
      <c r="N691" s="498"/>
      <c r="O691" s="498" t="s">
        <v>1073</v>
      </c>
    </row>
    <row r="692" spans="1:56" ht="21" hidden="1" customHeight="1">
      <c r="A692" s="136">
        <v>1125</v>
      </c>
      <c r="B692" s="243" t="str">
        <f t="shared" si="10"/>
        <v>20251FL6572K20.39</v>
      </c>
      <c r="C692" s="546" t="s">
        <v>2869</v>
      </c>
      <c r="D692" s="520" t="str">
        <f>VLOOKUP(E692,KHĐT_HKI_K20!$G$5:$AC$927,23,0)</f>
        <v>FL6572</v>
      </c>
      <c r="E692" s="235" t="s">
        <v>189</v>
      </c>
      <c r="F692" s="137" t="s">
        <v>59</v>
      </c>
      <c r="G692" s="491" t="s">
        <v>0</v>
      </c>
      <c r="H692" s="498" t="s">
        <v>461</v>
      </c>
      <c r="I692" s="495" t="s">
        <v>124</v>
      </c>
      <c r="J692" s="502"/>
      <c r="K692" s="502"/>
      <c r="L692" s="499">
        <v>39</v>
      </c>
      <c r="M692" s="243" t="str">
        <f>VLOOKUP(I692,'Phan ca HK1-2025'!$B$4:$G$134,6,0)</f>
        <v>15/09/2025</v>
      </c>
      <c r="N692" s="498"/>
      <c r="O692" s="498" t="s">
        <v>1074</v>
      </c>
      <c r="X692"/>
      <c r="BC692" s="5"/>
      <c r="BD692" s="5"/>
    </row>
    <row r="693" spans="1:56" ht="21" hidden="1" customHeight="1">
      <c r="A693" s="136">
        <v>1126</v>
      </c>
      <c r="B693" s="243" t="str">
        <f t="shared" si="10"/>
        <v>20251FL6572K20.39</v>
      </c>
      <c r="C693" s="546" t="s">
        <v>2869</v>
      </c>
      <c r="D693" s="520" t="str">
        <f>VLOOKUP(E693,KHĐT_HKI_K20!$G$5:$AC$927,23,0)</f>
        <v>FL6572</v>
      </c>
      <c r="E693" s="235" t="s">
        <v>189</v>
      </c>
      <c r="F693" s="137" t="s">
        <v>59</v>
      </c>
      <c r="G693" s="491" t="s">
        <v>3</v>
      </c>
      <c r="H693" s="498" t="s">
        <v>461</v>
      </c>
      <c r="I693" s="495" t="s">
        <v>124</v>
      </c>
      <c r="J693" s="475"/>
      <c r="K693" s="475"/>
      <c r="L693" s="499">
        <v>39</v>
      </c>
      <c r="M693" s="243" t="str">
        <f>VLOOKUP(I693,'Phan ca HK1-2025'!$B$4:$G$134,6,0)</f>
        <v>15/09/2025</v>
      </c>
      <c r="N693" s="498"/>
      <c r="O693" s="498" t="s">
        <v>1074</v>
      </c>
    </row>
    <row r="694" spans="1:56" ht="21" hidden="1" customHeight="1">
      <c r="A694" s="136">
        <v>1127</v>
      </c>
      <c r="B694" s="243" t="str">
        <f t="shared" si="10"/>
        <v>20251FL6572K20.40</v>
      </c>
      <c r="C694" s="546" t="s">
        <v>2872</v>
      </c>
      <c r="D694" s="520" t="str">
        <f>VLOOKUP(E694,KHĐT_HKI_K20!$G$5:$AC$927,23,0)</f>
        <v>FL6572</v>
      </c>
      <c r="E694" s="235" t="s">
        <v>189</v>
      </c>
      <c r="F694" s="137" t="s">
        <v>60</v>
      </c>
      <c r="G694" s="491" t="s">
        <v>0</v>
      </c>
      <c r="H694" s="498" t="s">
        <v>461</v>
      </c>
      <c r="I694" s="495" t="s">
        <v>124</v>
      </c>
      <c r="J694" s="502"/>
      <c r="K694" s="502"/>
      <c r="L694" s="499">
        <v>40</v>
      </c>
      <c r="M694" s="243" t="str">
        <f>VLOOKUP(I694,'Phan ca HK1-2025'!$B$4:$G$134,6,0)</f>
        <v>15/09/2025</v>
      </c>
      <c r="N694" s="498"/>
      <c r="O694" s="498" t="s">
        <v>1075</v>
      </c>
      <c r="X694"/>
      <c r="BC694" s="5"/>
      <c r="BD694" s="5"/>
    </row>
    <row r="695" spans="1:56" ht="21" hidden="1" customHeight="1">
      <c r="A695" s="136">
        <v>1128</v>
      </c>
      <c r="B695" s="243" t="str">
        <f t="shared" si="10"/>
        <v>20251FL6572K20.40</v>
      </c>
      <c r="C695" s="546" t="s">
        <v>2872</v>
      </c>
      <c r="D695" s="520" t="str">
        <f>VLOOKUP(E695,KHĐT_HKI_K20!$G$5:$AC$927,23,0)</f>
        <v>FL6572</v>
      </c>
      <c r="E695" s="235" t="s">
        <v>189</v>
      </c>
      <c r="F695" s="137" t="s">
        <v>60</v>
      </c>
      <c r="G695" s="491" t="s">
        <v>3</v>
      </c>
      <c r="H695" s="498" t="s">
        <v>461</v>
      </c>
      <c r="I695" s="495" t="s">
        <v>124</v>
      </c>
      <c r="J695" s="475"/>
      <c r="K695" s="475"/>
      <c r="L695" s="499">
        <v>40</v>
      </c>
      <c r="M695" s="243" t="str">
        <f>VLOOKUP(I695,'Phan ca HK1-2025'!$B$4:$G$134,6,0)</f>
        <v>15/09/2025</v>
      </c>
      <c r="N695" s="498"/>
      <c r="O695" s="498" t="s">
        <v>1075</v>
      </c>
    </row>
    <row r="696" spans="1:56" ht="21" hidden="1" customHeight="1">
      <c r="A696" s="136">
        <v>1129</v>
      </c>
      <c r="B696" s="243" t="str">
        <f t="shared" si="10"/>
        <v>20251FL6572K20.41</v>
      </c>
      <c r="C696" s="546" t="s">
        <v>2875</v>
      </c>
      <c r="D696" s="520" t="str">
        <f>VLOOKUP(E696,KHĐT_HKI_K20!$G$5:$AC$927,23,0)</f>
        <v>FL6572</v>
      </c>
      <c r="E696" s="235" t="s">
        <v>189</v>
      </c>
      <c r="F696" s="137" t="s">
        <v>64</v>
      </c>
      <c r="G696" s="491" t="s">
        <v>0</v>
      </c>
      <c r="H696" s="498" t="s">
        <v>461</v>
      </c>
      <c r="I696" s="495" t="s">
        <v>125</v>
      </c>
      <c r="J696" s="502"/>
      <c r="K696" s="502"/>
      <c r="L696" s="500">
        <v>41</v>
      </c>
      <c r="M696" s="243" t="str">
        <f>VLOOKUP(I696,'Phan ca HK1-2025'!$B$4:$G$134,6,0)</f>
        <v>15/09/2025</v>
      </c>
      <c r="N696" s="498"/>
      <c r="O696" s="498" t="s">
        <v>1076</v>
      </c>
      <c r="X696"/>
      <c r="BC696" s="5"/>
      <c r="BD696" s="5"/>
    </row>
    <row r="697" spans="1:56" ht="21" hidden="1" customHeight="1">
      <c r="A697" s="136">
        <v>1130</v>
      </c>
      <c r="B697" s="243" t="str">
        <f t="shared" si="10"/>
        <v>20251FL6572K20.41</v>
      </c>
      <c r="C697" s="546" t="s">
        <v>2875</v>
      </c>
      <c r="D697" s="520" t="str">
        <f>VLOOKUP(E697,KHĐT_HKI_K20!$G$5:$AC$927,23,0)</f>
        <v>FL6572</v>
      </c>
      <c r="E697" s="235" t="s">
        <v>189</v>
      </c>
      <c r="F697" s="137" t="s">
        <v>64</v>
      </c>
      <c r="G697" s="491" t="s">
        <v>3</v>
      </c>
      <c r="H697" s="498" t="s">
        <v>461</v>
      </c>
      <c r="I697" s="495" t="s">
        <v>125</v>
      </c>
      <c r="J697" s="475"/>
      <c r="K697" s="475"/>
      <c r="L697" s="499">
        <v>41</v>
      </c>
      <c r="M697" s="243" t="str">
        <f>VLOOKUP(I697,'Phan ca HK1-2025'!$B$4:$G$134,6,0)</f>
        <v>15/09/2025</v>
      </c>
      <c r="N697" s="498"/>
      <c r="O697" s="498" t="s">
        <v>1076</v>
      </c>
    </row>
    <row r="698" spans="1:56" ht="21" hidden="1" customHeight="1">
      <c r="A698" s="136">
        <v>1131</v>
      </c>
      <c r="B698" s="243" t="str">
        <f t="shared" si="10"/>
        <v>20251FL6572K20.42</v>
      </c>
      <c r="C698" s="546" t="s">
        <v>2878</v>
      </c>
      <c r="D698" s="520" t="str">
        <f>VLOOKUP(E698,KHĐT_HKI_K20!$G$5:$AC$927,23,0)</f>
        <v>FL6572</v>
      </c>
      <c r="E698" s="235" t="s">
        <v>189</v>
      </c>
      <c r="F698" s="137" t="s">
        <v>58</v>
      </c>
      <c r="G698" s="491" t="s">
        <v>0</v>
      </c>
      <c r="H698" s="498" t="s">
        <v>461</v>
      </c>
      <c r="I698" s="495" t="s">
        <v>125</v>
      </c>
      <c r="J698" s="502"/>
      <c r="K698" s="502"/>
      <c r="L698" s="500">
        <v>42</v>
      </c>
      <c r="M698" s="243" t="str">
        <f>VLOOKUP(I698,'Phan ca HK1-2025'!$B$4:$G$134,6,0)</f>
        <v>15/09/2025</v>
      </c>
      <c r="N698" s="498"/>
      <c r="O698" s="498" t="s">
        <v>1077</v>
      </c>
      <c r="X698"/>
      <c r="BC698" s="5"/>
      <c r="BD698" s="5"/>
    </row>
    <row r="699" spans="1:56" ht="21" hidden="1" customHeight="1">
      <c r="A699" s="136">
        <v>1132</v>
      </c>
      <c r="B699" s="243" t="str">
        <f t="shared" si="10"/>
        <v>20251FL6572K20.42</v>
      </c>
      <c r="C699" s="546" t="s">
        <v>2878</v>
      </c>
      <c r="D699" s="520" t="str">
        <f>VLOOKUP(E699,KHĐT_HKI_K20!$G$5:$AC$927,23,0)</f>
        <v>FL6572</v>
      </c>
      <c r="E699" s="235" t="s">
        <v>189</v>
      </c>
      <c r="F699" s="137" t="s">
        <v>58</v>
      </c>
      <c r="G699" s="491" t="s">
        <v>3</v>
      </c>
      <c r="H699" s="498" t="s">
        <v>461</v>
      </c>
      <c r="I699" s="495" t="s">
        <v>125</v>
      </c>
      <c r="J699" s="475"/>
      <c r="K699" s="475"/>
      <c r="L699" s="499">
        <v>42</v>
      </c>
      <c r="M699" s="243" t="str">
        <f>VLOOKUP(I699,'Phan ca HK1-2025'!$B$4:$G$134,6,0)</f>
        <v>15/09/2025</v>
      </c>
      <c r="N699" s="498"/>
      <c r="O699" s="498" t="s">
        <v>1077</v>
      </c>
    </row>
    <row r="700" spans="1:56" ht="21" hidden="1" customHeight="1">
      <c r="A700" s="136">
        <v>1133</v>
      </c>
      <c r="B700" s="243" t="str">
        <f t="shared" si="10"/>
        <v>20251FL6572K20.43</v>
      </c>
      <c r="C700" s="546" t="s">
        <v>2881</v>
      </c>
      <c r="D700" s="520" t="str">
        <f>VLOOKUP(E700,KHĐT_HKI_K20!$G$5:$AC$927,23,0)</f>
        <v>FL6572</v>
      </c>
      <c r="E700" s="235" t="s">
        <v>189</v>
      </c>
      <c r="F700" s="137" t="s">
        <v>64</v>
      </c>
      <c r="G700" s="491" t="s">
        <v>2</v>
      </c>
      <c r="H700" s="498" t="s">
        <v>78</v>
      </c>
      <c r="I700" s="495" t="s">
        <v>126</v>
      </c>
      <c r="J700" s="475"/>
      <c r="K700" s="475"/>
      <c r="L700" s="499">
        <v>43</v>
      </c>
      <c r="M700" s="243" t="str">
        <f>VLOOKUP(I700,'Phan ca HK1-2025'!$B$4:$G$134,6,0)</f>
        <v>15/09/2025</v>
      </c>
      <c r="N700" s="498"/>
      <c r="O700" s="498" t="s">
        <v>1100</v>
      </c>
    </row>
    <row r="701" spans="1:56" ht="21" hidden="1" customHeight="1">
      <c r="A701" s="136">
        <v>1134</v>
      </c>
      <c r="B701" s="243" t="str">
        <f t="shared" si="10"/>
        <v>20251FL6572K20.43</v>
      </c>
      <c r="C701" s="546" t="s">
        <v>2881</v>
      </c>
      <c r="D701" s="520" t="str">
        <f>VLOOKUP(E701,KHĐT_HKI_K20!$G$5:$AC$927,23,0)</f>
        <v>FL6572</v>
      </c>
      <c r="E701" s="235" t="s">
        <v>189</v>
      </c>
      <c r="F701" s="137" t="s">
        <v>64</v>
      </c>
      <c r="G701" s="491" t="s">
        <v>5</v>
      </c>
      <c r="H701" s="498" t="s">
        <v>78</v>
      </c>
      <c r="I701" s="495" t="s">
        <v>126</v>
      </c>
      <c r="J701" s="475"/>
      <c r="K701" s="475"/>
      <c r="L701" s="499">
        <v>43</v>
      </c>
      <c r="M701" s="243" t="str">
        <f>VLOOKUP(I701,'Phan ca HK1-2025'!$B$4:$G$134,6,0)</f>
        <v>15/09/2025</v>
      </c>
      <c r="N701" s="498"/>
      <c r="O701" s="498" t="s">
        <v>1100</v>
      </c>
    </row>
    <row r="702" spans="1:56" ht="21" hidden="1" customHeight="1">
      <c r="A702" s="136">
        <v>1135</v>
      </c>
      <c r="B702" s="243" t="str">
        <f t="shared" si="10"/>
        <v>20251FL6572K20.44</v>
      </c>
      <c r="C702" s="546" t="s">
        <v>2884</v>
      </c>
      <c r="D702" s="520" t="str">
        <f>VLOOKUP(E702,KHĐT_HKI_K20!$G$5:$AC$927,23,0)</f>
        <v>FL6572</v>
      </c>
      <c r="E702" s="235" t="s">
        <v>189</v>
      </c>
      <c r="F702" s="137" t="s">
        <v>58</v>
      </c>
      <c r="G702" s="491" t="s">
        <v>2</v>
      </c>
      <c r="H702" s="498" t="s">
        <v>78</v>
      </c>
      <c r="I702" s="495" t="s">
        <v>126</v>
      </c>
      <c r="J702" s="475"/>
      <c r="K702" s="475"/>
      <c r="L702" s="499">
        <v>44</v>
      </c>
      <c r="M702" s="243" t="str">
        <f>VLOOKUP(I702,'Phan ca HK1-2025'!$B$4:$G$134,6,0)</f>
        <v>15/09/2025</v>
      </c>
      <c r="N702" s="498"/>
      <c r="O702" s="498" t="s">
        <v>1101</v>
      </c>
    </row>
    <row r="703" spans="1:56" ht="21" hidden="1" customHeight="1">
      <c r="A703" s="136">
        <v>1136</v>
      </c>
      <c r="B703" s="243" t="str">
        <f t="shared" si="10"/>
        <v>20251FL6572K20.44</v>
      </c>
      <c r="C703" s="546" t="s">
        <v>2884</v>
      </c>
      <c r="D703" s="520" t="str">
        <f>VLOOKUP(E703,KHĐT_HKI_K20!$G$5:$AC$927,23,0)</f>
        <v>FL6572</v>
      </c>
      <c r="E703" s="235" t="s">
        <v>189</v>
      </c>
      <c r="F703" s="137" t="s">
        <v>58</v>
      </c>
      <c r="G703" s="491" t="s">
        <v>5</v>
      </c>
      <c r="H703" s="498" t="s">
        <v>78</v>
      </c>
      <c r="I703" s="495" t="s">
        <v>126</v>
      </c>
      <c r="J703" s="475"/>
      <c r="K703" s="475"/>
      <c r="L703" s="499">
        <v>44</v>
      </c>
      <c r="M703" s="243" t="str">
        <f>VLOOKUP(I703,'Phan ca HK1-2025'!$B$4:$G$134,6,0)</f>
        <v>15/09/2025</v>
      </c>
      <c r="N703" s="498"/>
      <c r="O703" s="498" t="s">
        <v>1101</v>
      </c>
    </row>
    <row r="704" spans="1:56" ht="21" hidden="1" customHeight="1">
      <c r="A704" s="136">
        <v>1137</v>
      </c>
      <c r="B704" s="243" t="str">
        <f t="shared" si="10"/>
        <v>20251FL6572K20.45</v>
      </c>
      <c r="C704" s="546" t="s">
        <v>2887</v>
      </c>
      <c r="D704" s="520" t="str">
        <f>VLOOKUP(E704,KHĐT_HKI_K20!$G$5:$AC$927,23,0)</f>
        <v>FL6572</v>
      </c>
      <c r="E704" s="235" t="s">
        <v>189</v>
      </c>
      <c r="F704" s="137" t="s">
        <v>64</v>
      </c>
      <c r="G704" s="491" t="s">
        <v>1</v>
      </c>
      <c r="H704" s="498" t="s">
        <v>78</v>
      </c>
      <c r="I704" s="495" t="s">
        <v>127</v>
      </c>
      <c r="J704" s="475"/>
      <c r="K704" s="475"/>
      <c r="L704" s="499">
        <v>45</v>
      </c>
      <c r="M704" s="243" t="str">
        <f>VLOOKUP(I704,'Phan ca HK1-2025'!$B$4:$G$134,6,0)</f>
        <v>15/09/2025</v>
      </c>
      <c r="N704" s="498"/>
      <c r="O704" s="498" t="s">
        <v>1085</v>
      </c>
    </row>
    <row r="705" spans="1:56" ht="21" hidden="1" customHeight="1">
      <c r="A705" s="136">
        <v>1138</v>
      </c>
      <c r="B705" s="243" t="str">
        <f t="shared" si="10"/>
        <v>20251FL6572K20.45</v>
      </c>
      <c r="C705" s="546" t="s">
        <v>2887</v>
      </c>
      <c r="D705" s="520" t="str">
        <f>VLOOKUP(E705,KHĐT_HKI_K20!$G$5:$AC$927,23,0)</f>
        <v>FL6572</v>
      </c>
      <c r="E705" s="235" t="s">
        <v>189</v>
      </c>
      <c r="F705" s="137" t="s">
        <v>64</v>
      </c>
      <c r="G705" s="491" t="s">
        <v>4</v>
      </c>
      <c r="H705" s="498" t="s">
        <v>78</v>
      </c>
      <c r="I705" s="495" t="s">
        <v>127</v>
      </c>
      <c r="J705" s="475"/>
      <c r="K705" s="475"/>
      <c r="L705" s="499">
        <v>45</v>
      </c>
      <c r="M705" s="243" t="str">
        <f>VLOOKUP(I705,'Phan ca HK1-2025'!$B$4:$G$134,6,0)</f>
        <v>15/09/2025</v>
      </c>
      <c r="N705" s="498"/>
      <c r="O705" s="498" t="s">
        <v>1085</v>
      </c>
    </row>
    <row r="706" spans="1:56" ht="21" hidden="1" customHeight="1">
      <c r="A706" s="136">
        <v>1139</v>
      </c>
      <c r="B706" s="243" t="str">
        <f t="shared" si="10"/>
        <v>20251FL6572K20.46</v>
      </c>
      <c r="C706" s="546" t="s">
        <v>2890</v>
      </c>
      <c r="D706" s="520" t="str">
        <f>VLOOKUP(E706,KHĐT_HKI_K20!$G$5:$AC$927,23,0)</f>
        <v>FL6572</v>
      </c>
      <c r="E706" s="235" t="s">
        <v>189</v>
      </c>
      <c r="F706" s="137" t="s">
        <v>58</v>
      </c>
      <c r="G706" s="491" t="s">
        <v>1</v>
      </c>
      <c r="H706" s="498" t="s">
        <v>78</v>
      </c>
      <c r="I706" s="495" t="s">
        <v>127</v>
      </c>
      <c r="J706" s="475"/>
      <c r="K706" s="475"/>
      <c r="L706" s="499">
        <v>46</v>
      </c>
      <c r="M706" s="243" t="str">
        <f>VLOOKUP(I706,'Phan ca HK1-2025'!$B$4:$G$134,6,0)</f>
        <v>15/09/2025</v>
      </c>
      <c r="N706" s="498"/>
      <c r="O706" s="498" t="s">
        <v>1086</v>
      </c>
    </row>
    <row r="707" spans="1:56" ht="21" hidden="1" customHeight="1">
      <c r="A707" s="136">
        <v>1140</v>
      </c>
      <c r="B707" s="243" t="str">
        <f t="shared" si="10"/>
        <v>20251FL6572K20.46</v>
      </c>
      <c r="C707" s="546" t="s">
        <v>2890</v>
      </c>
      <c r="D707" s="520" t="str">
        <f>VLOOKUP(E707,KHĐT_HKI_K20!$G$5:$AC$927,23,0)</f>
        <v>FL6572</v>
      </c>
      <c r="E707" s="235" t="s">
        <v>189</v>
      </c>
      <c r="F707" s="137" t="s">
        <v>58</v>
      </c>
      <c r="G707" s="491" t="s">
        <v>4</v>
      </c>
      <c r="H707" s="498" t="s">
        <v>78</v>
      </c>
      <c r="I707" s="495" t="s">
        <v>127</v>
      </c>
      <c r="J707" s="475"/>
      <c r="K707" s="475"/>
      <c r="L707" s="499">
        <v>46</v>
      </c>
      <c r="M707" s="243" t="str">
        <f>VLOOKUP(I707,'Phan ca HK1-2025'!$B$4:$G$134,6,0)</f>
        <v>15/09/2025</v>
      </c>
      <c r="N707" s="498"/>
      <c r="O707" s="498" t="s">
        <v>1086</v>
      </c>
    </row>
    <row r="708" spans="1:56" ht="21" hidden="1" customHeight="1">
      <c r="A708" s="136">
        <v>1141</v>
      </c>
      <c r="B708" s="243" t="str">
        <f t="shared" si="10"/>
        <v>20251FL6572K20.47</v>
      </c>
      <c r="C708" s="546" t="s">
        <v>2893</v>
      </c>
      <c r="D708" s="520" t="str">
        <f>VLOOKUP(E708,KHĐT_HKI_K20!$G$5:$AC$927,23,0)</f>
        <v>FL6572</v>
      </c>
      <c r="E708" s="235" t="s">
        <v>189</v>
      </c>
      <c r="F708" s="137" t="s">
        <v>59</v>
      </c>
      <c r="G708" s="491" t="s">
        <v>1</v>
      </c>
      <c r="H708" s="498" t="s">
        <v>78</v>
      </c>
      <c r="I708" s="495" t="s">
        <v>128</v>
      </c>
      <c r="J708" s="475"/>
      <c r="K708" s="475"/>
      <c r="L708" s="499">
        <v>47</v>
      </c>
      <c r="M708" s="243" t="str">
        <f>VLOOKUP(I708,'Phan ca HK1-2025'!$B$4:$G$134,6,0)</f>
        <v>15/09/2025</v>
      </c>
      <c r="N708" s="498"/>
      <c r="O708" s="498" t="s">
        <v>1087</v>
      </c>
    </row>
    <row r="709" spans="1:56" ht="21" hidden="1" customHeight="1">
      <c r="A709" s="136">
        <v>1142</v>
      </c>
      <c r="B709" s="243" t="str">
        <f t="shared" si="10"/>
        <v>20251FL6572K20.47</v>
      </c>
      <c r="C709" s="546" t="s">
        <v>2893</v>
      </c>
      <c r="D709" s="520" t="str">
        <f>VLOOKUP(E709,KHĐT_HKI_K20!$G$5:$AC$927,23,0)</f>
        <v>FL6572</v>
      </c>
      <c r="E709" s="235" t="s">
        <v>189</v>
      </c>
      <c r="F709" s="137" t="s">
        <v>59</v>
      </c>
      <c r="G709" s="491" t="s">
        <v>4</v>
      </c>
      <c r="H709" s="498" t="s">
        <v>78</v>
      </c>
      <c r="I709" s="495" t="s">
        <v>128</v>
      </c>
      <c r="J709" s="475"/>
      <c r="K709" s="475"/>
      <c r="L709" s="499">
        <v>47</v>
      </c>
      <c r="M709" s="243" t="str">
        <f>VLOOKUP(I709,'Phan ca HK1-2025'!$B$4:$G$134,6,0)</f>
        <v>15/09/2025</v>
      </c>
      <c r="N709" s="498"/>
      <c r="O709" s="498" t="s">
        <v>1087</v>
      </c>
    </row>
    <row r="710" spans="1:56" ht="21" hidden="1" customHeight="1">
      <c r="A710" s="136">
        <v>1143</v>
      </c>
      <c r="B710" s="243" t="str">
        <f t="shared" si="10"/>
        <v>20251FL6572K20.48</v>
      </c>
      <c r="C710" s="546" t="s">
        <v>2896</v>
      </c>
      <c r="D710" s="520" t="str">
        <f>VLOOKUP(E710,KHĐT_HKI_K20!$G$5:$AC$927,23,0)</f>
        <v>FL6572</v>
      </c>
      <c r="E710" s="235" t="s">
        <v>189</v>
      </c>
      <c r="F710" s="137" t="s">
        <v>60</v>
      </c>
      <c r="G710" s="491" t="s">
        <v>1</v>
      </c>
      <c r="H710" s="498" t="s">
        <v>78</v>
      </c>
      <c r="I710" s="495" t="s">
        <v>128</v>
      </c>
      <c r="J710" s="475"/>
      <c r="K710" s="475"/>
      <c r="L710" s="499">
        <v>48</v>
      </c>
      <c r="M710" s="243" t="str">
        <f>VLOOKUP(I710,'Phan ca HK1-2025'!$B$4:$G$134,6,0)</f>
        <v>15/09/2025</v>
      </c>
      <c r="N710" s="498"/>
      <c r="O710" s="498" t="s">
        <v>1088</v>
      </c>
    </row>
    <row r="711" spans="1:56" ht="21" hidden="1" customHeight="1">
      <c r="A711" s="136">
        <v>1144</v>
      </c>
      <c r="B711" s="243" t="str">
        <f t="shared" si="10"/>
        <v>20251FL6572K20.48</v>
      </c>
      <c r="C711" s="546" t="s">
        <v>2896</v>
      </c>
      <c r="D711" s="520" t="str">
        <f>VLOOKUP(E711,KHĐT_HKI_K20!$G$5:$AC$927,23,0)</f>
        <v>FL6572</v>
      </c>
      <c r="E711" s="235" t="s">
        <v>189</v>
      </c>
      <c r="F711" s="137" t="s">
        <v>60</v>
      </c>
      <c r="G711" s="491" t="s">
        <v>4</v>
      </c>
      <c r="H711" s="498" t="s">
        <v>78</v>
      </c>
      <c r="I711" s="495" t="s">
        <v>128</v>
      </c>
      <c r="J711" s="475"/>
      <c r="K711" s="475"/>
      <c r="L711" s="499">
        <v>48</v>
      </c>
      <c r="M711" s="243" t="str">
        <f>VLOOKUP(I711,'Phan ca HK1-2025'!$B$4:$G$134,6,0)</f>
        <v>15/09/2025</v>
      </c>
      <c r="N711" s="498"/>
      <c r="O711" s="498" t="s">
        <v>1088</v>
      </c>
    </row>
    <row r="712" spans="1:56" ht="21" hidden="1" customHeight="1">
      <c r="A712" s="136">
        <v>1145</v>
      </c>
      <c r="B712" s="243" t="str">
        <f t="shared" si="10"/>
        <v>20251FL6572K20.49</v>
      </c>
      <c r="C712" s="546" t="s">
        <v>2899</v>
      </c>
      <c r="D712" s="520" t="str">
        <f>VLOOKUP(E712,KHĐT_HKI_K20!$G$5:$AC$927,23,0)</f>
        <v>FL6572</v>
      </c>
      <c r="E712" s="235" t="s">
        <v>189</v>
      </c>
      <c r="F712" s="137" t="s">
        <v>59</v>
      </c>
      <c r="G712" s="491" t="s">
        <v>1</v>
      </c>
      <c r="H712" s="498" t="s">
        <v>461</v>
      </c>
      <c r="I712" s="495" t="s">
        <v>130</v>
      </c>
      <c r="J712" s="475"/>
      <c r="K712" s="475"/>
      <c r="L712" s="499">
        <v>49</v>
      </c>
      <c r="M712" s="243" t="str">
        <f>VLOOKUP(I712,'Phan ca HK1-2025'!$B$4:$G$134,6,0)</f>
        <v>15/09/2025</v>
      </c>
      <c r="N712" s="498"/>
      <c r="O712" s="498" t="s">
        <v>1089</v>
      </c>
    </row>
    <row r="713" spans="1:56" ht="21" hidden="1" customHeight="1">
      <c r="A713" s="136">
        <v>1146</v>
      </c>
      <c r="B713" s="243" t="str">
        <f t="shared" ref="B713:B776" si="11">CONCATENATE(20251,$D713,"K20.",$L713)</f>
        <v>20251FL6572K20.49</v>
      </c>
      <c r="C713" s="546" t="s">
        <v>2899</v>
      </c>
      <c r="D713" s="520" t="str">
        <f>VLOOKUP(E713,KHĐT_HKI_K20!$G$5:$AC$927,23,0)</f>
        <v>FL6572</v>
      </c>
      <c r="E713" s="235" t="s">
        <v>189</v>
      </c>
      <c r="F713" s="137" t="s">
        <v>59</v>
      </c>
      <c r="G713" s="491" t="s">
        <v>4</v>
      </c>
      <c r="H713" s="498" t="s">
        <v>461</v>
      </c>
      <c r="I713" s="495" t="s">
        <v>130</v>
      </c>
      <c r="J713" s="475"/>
      <c r="K713" s="475"/>
      <c r="L713" s="499">
        <v>49</v>
      </c>
      <c r="M713" s="243" t="str">
        <f>VLOOKUP(I713,'Phan ca HK1-2025'!$B$4:$G$134,6,0)</f>
        <v>15/09/2025</v>
      </c>
      <c r="N713" s="498"/>
      <c r="O713" s="498" t="s">
        <v>1089</v>
      </c>
    </row>
    <row r="714" spans="1:56" ht="21" hidden="1" customHeight="1">
      <c r="A714" s="136">
        <v>1147</v>
      </c>
      <c r="B714" s="243" t="str">
        <f t="shared" si="11"/>
        <v>20251FL6572K20.50</v>
      </c>
      <c r="C714" s="546" t="s">
        <v>2902</v>
      </c>
      <c r="D714" s="520" t="str">
        <f>VLOOKUP(E714,KHĐT_HKI_K20!$G$5:$AC$927,23,0)</f>
        <v>FL6572</v>
      </c>
      <c r="E714" s="235" t="s">
        <v>189</v>
      </c>
      <c r="F714" s="137" t="s">
        <v>60</v>
      </c>
      <c r="G714" s="491" t="s">
        <v>1</v>
      </c>
      <c r="H714" s="498" t="s">
        <v>461</v>
      </c>
      <c r="I714" s="495" t="s">
        <v>130</v>
      </c>
      <c r="J714" s="475"/>
      <c r="K714" s="475"/>
      <c r="L714" s="499">
        <v>50</v>
      </c>
      <c r="M714" s="243" t="str">
        <f>VLOOKUP(I714,'Phan ca HK1-2025'!$B$4:$G$134,6,0)</f>
        <v>15/09/2025</v>
      </c>
      <c r="N714" s="498"/>
      <c r="O714" s="498" t="s">
        <v>1090</v>
      </c>
    </row>
    <row r="715" spans="1:56" ht="21" hidden="1" customHeight="1">
      <c r="A715" s="136">
        <v>1148</v>
      </c>
      <c r="B715" s="243" t="str">
        <f t="shared" si="11"/>
        <v>20251FL6572K20.50</v>
      </c>
      <c r="C715" s="546" t="s">
        <v>2902</v>
      </c>
      <c r="D715" s="520" t="str">
        <f>VLOOKUP(E715,KHĐT_HKI_K20!$G$5:$AC$927,23,0)</f>
        <v>FL6572</v>
      </c>
      <c r="E715" s="235" t="s">
        <v>189</v>
      </c>
      <c r="F715" s="137" t="s">
        <v>60</v>
      </c>
      <c r="G715" s="491" t="s">
        <v>4</v>
      </c>
      <c r="H715" s="498" t="s">
        <v>461</v>
      </c>
      <c r="I715" s="495" t="s">
        <v>130</v>
      </c>
      <c r="J715" s="475"/>
      <c r="K715" s="475"/>
      <c r="L715" s="499">
        <v>50</v>
      </c>
      <c r="M715" s="243" t="str">
        <f>VLOOKUP(I715,'Phan ca HK1-2025'!$B$4:$G$134,6,0)</f>
        <v>15/09/2025</v>
      </c>
      <c r="N715" s="498"/>
      <c r="O715" s="498" t="s">
        <v>1090</v>
      </c>
    </row>
    <row r="716" spans="1:56" ht="21" hidden="1" customHeight="1">
      <c r="A716" s="136">
        <v>1149</v>
      </c>
      <c r="B716" s="243" t="str">
        <f t="shared" si="11"/>
        <v>20251FL6572K20.51</v>
      </c>
      <c r="C716" s="546" t="s">
        <v>2905</v>
      </c>
      <c r="D716" s="520" t="str">
        <f>VLOOKUP(E716,KHĐT_HKI_K20!$G$5:$AC$927,23,0)</f>
        <v>FL6572</v>
      </c>
      <c r="E716" s="235" t="s">
        <v>189</v>
      </c>
      <c r="F716" s="137" t="s">
        <v>64</v>
      </c>
      <c r="G716" s="491" t="s">
        <v>1</v>
      </c>
      <c r="H716" s="498" t="s">
        <v>461</v>
      </c>
      <c r="I716" s="495" t="s">
        <v>131</v>
      </c>
      <c r="J716" s="475"/>
      <c r="K716" s="475"/>
      <c r="L716" s="499">
        <v>51</v>
      </c>
      <c r="M716" s="243" t="str">
        <f>VLOOKUP(I716,'Phan ca HK1-2025'!$B$4:$G$134,6,0)</f>
        <v>15/09/2025</v>
      </c>
      <c r="N716" s="498"/>
      <c r="O716" s="498" t="s">
        <v>1091</v>
      </c>
    </row>
    <row r="717" spans="1:56" ht="21" hidden="1" customHeight="1">
      <c r="A717" s="136">
        <v>1150</v>
      </c>
      <c r="B717" s="243" t="str">
        <f t="shared" si="11"/>
        <v>20251FL6572K20.51</v>
      </c>
      <c r="C717" s="546" t="s">
        <v>2905</v>
      </c>
      <c r="D717" s="520" t="str">
        <f>VLOOKUP(E717,KHĐT_HKI_K20!$G$5:$AC$927,23,0)</f>
        <v>FL6572</v>
      </c>
      <c r="E717" s="235" t="s">
        <v>189</v>
      </c>
      <c r="F717" s="137" t="s">
        <v>64</v>
      </c>
      <c r="G717" s="491" t="s">
        <v>4</v>
      </c>
      <c r="H717" s="498" t="s">
        <v>461</v>
      </c>
      <c r="I717" s="495" t="s">
        <v>131</v>
      </c>
      <c r="J717" s="475"/>
      <c r="K717" s="475"/>
      <c r="L717" s="499">
        <v>51</v>
      </c>
      <c r="M717" s="243" t="str">
        <f>VLOOKUP(I717,'Phan ca HK1-2025'!$B$4:$G$134,6,0)</f>
        <v>15/09/2025</v>
      </c>
      <c r="N717" s="498"/>
      <c r="O717" s="498" t="s">
        <v>1091</v>
      </c>
    </row>
    <row r="718" spans="1:56" ht="21" hidden="1" customHeight="1">
      <c r="A718" s="136">
        <v>1151</v>
      </c>
      <c r="B718" s="243" t="str">
        <f t="shared" si="11"/>
        <v>20251FL6572K20.52</v>
      </c>
      <c r="C718" s="546" t="s">
        <v>2908</v>
      </c>
      <c r="D718" s="520" t="str">
        <f>VLOOKUP(E718,KHĐT_HKI_K20!$G$5:$AC$927,23,0)</f>
        <v>FL6572</v>
      </c>
      <c r="E718" s="235" t="s">
        <v>189</v>
      </c>
      <c r="F718" s="137" t="s">
        <v>58</v>
      </c>
      <c r="G718" s="491" t="s">
        <v>1</v>
      </c>
      <c r="H718" s="498" t="s">
        <v>461</v>
      </c>
      <c r="I718" s="495" t="s">
        <v>131</v>
      </c>
      <c r="J718" s="475"/>
      <c r="K718" s="475"/>
      <c r="L718" s="499">
        <v>52</v>
      </c>
      <c r="M718" s="243" t="str">
        <f>VLOOKUP(I718,'Phan ca HK1-2025'!$B$4:$G$134,6,0)</f>
        <v>15/09/2025</v>
      </c>
      <c r="N718" s="498"/>
      <c r="O718" s="498" t="s">
        <v>1092</v>
      </c>
    </row>
    <row r="719" spans="1:56" ht="21" hidden="1" customHeight="1">
      <c r="A719" s="136">
        <v>1152</v>
      </c>
      <c r="B719" s="243" t="str">
        <f t="shared" si="11"/>
        <v>20251FL6572K20.52</v>
      </c>
      <c r="C719" s="546" t="s">
        <v>2908</v>
      </c>
      <c r="D719" s="520" t="str">
        <f>VLOOKUP(E719,KHĐT_HKI_K20!$G$5:$AC$927,23,0)</f>
        <v>FL6572</v>
      </c>
      <c r="E719" s="235" t="s">
        <v>189</v>
      </c>
      <c r="F719" s="137" t="s">
        <v>58</v>
      </c>
      <c r="G719" s="491" t="s">
        <v>4</v>
      </c>
      <c r="H719" s="498" t="s">
        <v>461</v>
      </c>
      <c r="I719" s="495" t="s">
        <v>131</v>
      </c>
      <c r="J719" s="475"/>
      <c r="K719" s="475"/>
      <c r="L719" s="499">
        <v>52</v>
      </c>
      <c r="M719" s="243" t="str">
        <f>VLOOKUP(I719,'Phan ca HK1-2025'!$B$4:$G$134,6,0)</f>
        <v>15/09/2025</v>
      </c>
      <c r="N719" s="498"/>
      <c r="O719" s="498" t="s">
        <v>1092</v>
      </c>
    </row>
    <row r="720" spans="1:56" ht="21" hidden="1" customHeight="1">
      <c r="A720" s="136">
        <v>1153</v>
      </c>
      <c r="B720" s="243" t="str">
        <f t="shared" si="11"/>
        <v>20251FL6572K20.53</v>
      </c>
      <c r="C720" s="546" t="s">
        <v>2911</v>
      </c>
      <c r="D720" s="520" t="str">
        <f>VLOOKUP(E720,KHĐT_HKI_K20!$G$5:$AC$927,23,0)</f>
        <v>FL6572</v>
      </c>
      <c r="E720" s="235" t="s">
        <v>189</v>
      </c>
      <c r="F720" s="137" t="s">
        <v>64</v>
      </c>
      <c r="G720" s="491" t="s">
        <v>0</v>
      </c>
      <c r="H720" s="498" t="s">
        <v>459</v>
      </c>
      <c r="I720" s="495" t="s">
        <v>120</v>
      </c>
      <c r="J720" s="502"/>
      <c r="K720" s="502"/>
      <c r="L720" s="500">
        <v>53</v>
      </c>
      <c r="M720" s="243" t="str">
        <f>VLOOKUP(I720,'Phan ca HK1-2025'!$B$4:$G$134,6,0)</f>
        <v>15/09/2025</v>
      </c>
      <c r="N720" s="498"/>
      <c r="O720" s="498" t="s">
        <v>1093</v>
      </c>
      <c r="X720"/>
      <c r="BC720" s="5"/>
      <c r="BD720" s="5"/>
    </row>
    <row r="721" spans="1:56" ht="21" hidden="1" customHeight="1">
      <c r="A721" s="136">
        <v>1154</v>
      </c>
      <c r="B721" s="243" t="str">
        <f t="shared" si="11"/>
        <v>20251FL6572K20.53</v>
      </c>
      <c r="C721" s="546" t="s">
        <v>2911</v>
      </c>
      <c r="D721" s="520" t="str">
        <f>VLOOKUP(E721,KHĐT_HKI_K20!$G$5:$AC$927,23,0)</f>
        <v>FL6572</v>
      </c>
      <c r="E721" s="235" t="s">
        <v>189</v>
      </c>
      <c r="F721" s="137" t="s">
        <v>64</v>
      </c>
      <c r="G721" s="491" t="s">
        <v>3</v>
      </c>
      <c r="H721" s="498" t="s">
        <v>459</v>
      </c>
      <c r="I721" s="495" t="s">
        <v>120</v>
      </c>
      <c r="J721" s="475"/>
      <c r="K721" s="475"/>
      <c r="L721" s="499">
        <v>53</v>
      </c>
      <c r="M721" s="243" t="str">
        <f>VLOOKUP(I721,'Phan ca HK1-2025'!$B$4:$G$134,6,0)</f>
        <v>15/09/2025</v>
      </c>
      <c r="N721" s="498"/>
      <c r="O721" s="498" t="s">
        <v>1093</v>
      </c>
    </row>
    <row r="722" spans="1:56" ht="21" hidden="1" customHeight="1">
      <c r="A722" s="136">
        <v>1155</v>
      </c>
      <c r="B722" s="243" t="str">
        <f t="shared" si="11"/>
        <v>20251FL6572K20.54</v>
      </c>
      <c r="C722" s="546" t="s">
        <v>2914</v>
      </c>
      <c r="D722" s="520" t="str">
        <f>VLOOKUP(E722,KHĐT_HKI_K20!$G$5:$AC$927,23,0)</f>
        <v>FL6572</v>
      </c>
      <c r="E722" s="235" t="s">
        <v>189</v>
      </c>
      <c r="F722" s="137" t="s">
        <v>58</v>
      </c>
      <c r="G722" s="491" t="s">
        <v>0</v>
      </c>
      <c r="H722" s="498" t="s">
        <v>459</v>
      </c>
      <c r="I722" s="495" t="s">
        <v>120</v>
      </c>
      <c r="J722" s="502"/>
      <c r="K722" s="502"/>
      <c r="L722" s="500">
        <v>54</v>
      </c>
      <c r="M722" s="243" t="str">
        <f>VLOOKUP(I722,'Phan ca HK1-2025'!$B$4:$G$134,6,0)</f>
        <v>15/09/2025</v>
      </c>
      <c r="N722" s="498"/>
      <c r="O722" s="498" t="s">
        <v>1094</v>
      </c>
      <c r="P722" s="5"/>
      <c r="Y722" s="5"/>
      <c r="Z722" s="5"/>
      <c r="AA722" s="5"/>
      <c r="BC722" s="5"/>
      <c r="BD722" s="5"/>
    </row>
    <row r="723" spans="1:56" ht="21" hidden="1" customHeight="1">
      <c r="A723" s="136">
        <v>1156</v>
      </c>
      <c r="B723" s="243" t="str">
        <f t="shared" si="11"/>
        <v>20251FL6572K20.54</v>
      </c>
      <c r="C723" s="546" t="s">
        <v>2914</v>
      </c>
      <c r="D723" s="520" t="str">
        <f>VLOOKUP(E723,KHĐT_HKI_K20!$G$5:$AC$927,23,0)</f>
        <v>FL6572</v>
      </c>
      <c r="E723" s="235" t="s">
        <v>189</v>
      </c>
      <c r="F723" s="137" t="s">
        <v>58</v>
      </c>
      <c r="G723" s="491" t="s">
        <v>3</v>
      </c>
      <c r="H723" s="498" t="s">
        <v>459</v>
      </c>
      <c r="I723" s="495" t="s">
        <v>120</v>
      </c>
      <c r="J723" s="475"/>
      <c r="K723" s="475"/>
      <c r="L723" s="499">
        <v>54</v>
      </c>
      <c r="M723" s="243" t="str">
        <f>VLOOKUP(I723,'Phan ca HK1-2025'!$B$4:$G$134,6,0)</f>
        <v>15/09/2025</v>
      </c>
      <c r="N723" s="498"/>
      <c r="O723" s="498" t="s">
        <v>1094</v>
      </c>
    </row>
    <row r="724" spans="1:56" ht="21" hidden="1" customHeight="1">
      <c r="A724" s="136">
        <v>1157</v>
      </c>
      <c r="B724" s="243" t="str">
        <f t="shared" si="11"/>
        <v>20251FL6572K20.55</v>
      </c>
      <c r="C724" s="546" t="s">
        <v>2917</v>
      </c>
      <c r="D724" s="520" t="str">
        <f>VLOOKUP(E724,KHĐT_HKI_K20!$G$5:$AC$927,23,0)</f>
        <v>FL6572</v>
      </c>
      <c r="E724" s="235" t="s">
        <v>189</v>
      </c>
      <c r="F724" s="137" t="s">
        <v>59</v>
      </c>
      <c r="G724" s="491" t="s">
        <v>0</v>
      </c>
      <c r="H724" s="498" t="s">
        <v>459</v>
      </c>
      <c r="I724" s="495" t="s">
        <v>121</v>
      </c>
      <c r="J724" s="502"/>
      <c r="K724" s="502"/>
      <c r="L724" s="500">
        <v>55</v>
      </c>
      <c r="M724" s="243" t="str">
        <f>VLOOKUP(I724,'Phan ca HK1-2025'!$B$4:$G$134,6,0)</f>
        <v>15/09/2025</v>
      </c>
      <c r="N724" s="498"/>
      <c r="O724" s="498" t="s">
        <v>1095</v>
      </c>
      <c r="X724"/>
      <c r="BC724" s="5"/>
      <c r="BD724" s="5"/>
    </row>
    <row r="725" spans="1:56" ht="21" hidden="1" customHeight="1">
      <c r="A725" s="136">
        <v>1158</v>
      </c>
      <c r="B725" s="243" t="str">
        <f t="shared" si="11"/>
        <v>20251FL6572K20.55</v>
      </c>
      <c r="C725" s="546" t="s">
        <v>2917</v>
      </c>
      <c r="D725" s="520" t="str">
        <f>VLOOKUP(E725,KHĐT_HKI_K20!$G$5:$AC$927,23,0)</f>
        <v>FL6572</v>
      </c>
      <c r="E725" s="235" t="s">
        <v>189</v>
      </c>
      <c r="F725" s="137" t="s">
        <v>59</v>
      </c>
      <c r="G725" s="491" t="s">
        <v>3</v>
      </c>
      <c r="H725" s="498" t="s">
        <v>459</v>
      </c>
      <c r="I725" s="495" t="s">
        <v>121</v>
      </c>
      <c r="J725" s="475"/>
      <c r="K725" s="475"/>
      <c r="L725" s="499">
        <v>55</v>
      </c>
      <c r="M725" s="243" t="str">
        <f>VLOOKUP(I725,'Phan ca HK1-2025'!$B$4:$G$134,6,0)</f>
        <v>15/09/2025</v>
      </c>
      <c r="N725" s="498"/>
      <c r="O725" s="498" t="s">
        <v>1095</v>
      </c>
    </row>
    <row r="726" spans="1:56" ht="21" hidden="1" customHeight="1">
      <c r="A726" s="136">
        <v>1159</v>
      </c>
      <c r="B726" s="243" t="str">
        <f t="shared" si="11"/>
        <v>20251FL6572K20.56</v>
      </c>
      <c r="C726" s="546" t="s">
        <v>2920</v>
      </c>
      <c r="D726" s="520" t="str">
        <f>VLOOKUP(E726,KHĐT_HKI_K20!$G$5:$AC$927,23,0)</f>
        <v>FL6572</v>
      </c>
      <c r="E726" s="235" t="s">
        <v>189</v>
      </c>
      <c r="F726" s="137" t="s">
        <v>60</v>
      </c>
      <c r="G726" s="491" t="s">
        <v>0</v>
      </c>
      <c r="H726" s="498" t="s">
        <v>459</v>
      </c>
      <c r="I726" s="495" t="s">
        <v>121</v>
      </c>
      <c r="J726" s="502"/>
      <c r="K726" s="502"/>
      <c r="L726" s="500">
        <v>56</v>
      </c>
      <c r="M726" s="243" t="str">
        <f>VLOOKUP(I726,'Phan ca HK1-2025'!$B$4:$G$134,6,0)</f>
        <v>15/09/2025</v>
      </c>
      <c r="N726" s="498"/>
      <c r="O726" s="498" t="s">
        <v>1096</v>
      </c>
      <c r="X726"/>
      <c r="BC726" s="5"/>
      <c r="BD726" s="5"/>
    </row>
    <row r="727" spans="1:56" ht="21" hidden="1" customHeight="1">
      <c r="A727" s="136">
        <v>1160</v>
      </c>
      <c r="B727" s="243" t="str">
        <f t="shared" si="11"/>
        <v>20251FL6572K20.56</v>
      </c>
      <c r="C727" s="546" t="s">
        <v>2920</v>
      </c>
      <c r="D727" s="520" t="str">
        <f>VLOOKUP(E727,KHĐT_HKI_K20!$G$5:$AC$927,23,0)</f>
        <v>FL6572</v>
      </c>
      <c r="E727" s="235" t="s">
        <v>189</v>
      </c>
      <c r="F727" s="137" t="s">
        <v>60</v>
      </c>
      <c r="G727" s="491" t="s">
        <v>3</v>
      </c>
      <c r="H727" s="498" t="s">
        <v>459</v>
      </c>
      <c r="I727" s="495" t="s">
        <v>121</v>
      </c>
      <c r="J727" s="475"/>
      <c r="K727" s="475"/>
      <c r="L727" s="499">
        <v>56</v>
      </c>
      <c r="M727" s="243" t="str">
        <f>VLOOKUP(I727,'Phan ca HK1-2025'!$B$4:$G$134,6,0)</f>
        <v>15/09/2025</v>
      </c>
      <c r="N727" s="498"/>
      <c r="O727" s="498" t="s">
        <v>1096</v>
      </c>
    </row>
    <row r="728" spans="1:56" ht="21" hidden="1" customHeight="1">
      <c r="A728" s="136">
        <v>492</v>
      </c>
      <c r="B728" s="243" t="str">
        <f t="shared" si="11"/>
        <v>20251FL6574K20.1</v>
      </c>
      <c r="C728" s="546" t="s">
        <v>2923</v>
      </c>
      <c r="D728" s="520" t="str">
        <f>VLOOKUP(E728,KHĐT_HKI_K20!$G$5:$AC$927,23,0)</f>
        <v>FL6574</v>
      </c>
      <c r="E728" s="235" t="s">
        <v>638</v>
      </c>
      <c r="F728" s="137" t="s">
        <v>64</v>
      </c>
      <c r="G728" s="491" t="s">
        <v>0</v>
      </c>
      <c r="H728" s="498" t="s">
        <v>462</v>
      </c>
      <c r="I728" s="495" t="s">
        <v>146</v>
      </c>
      <c r="J728" s="475"/>
      <c r="K728" s="475"/>
      <c r="L728" s="499">
        <v>1</v>
      </c>
      <c r="M728" s="243" t="str">
        <f>VLOOKUP(I728,'Phan ca HK1-2025'!$B$4:$G$134,6,0)</f>
        <v>13/10/2025</v>
      </c>
      <c r="N728" s="498"/>
      <c r="O728" s="498" t="s">
        <v>1011</v>
      </c>
      <c r="X728"/>
    </row>
    <row r="729" spans="1:56" ht="21" hidden="1" customHeight="1">
      <c r="A729" s="136">
        <v>493</v>
      </c>
      <c r="B729" s="243" t="str">
        <f t="shared" si="11"/>
        <v>20251FL6574K20.1</v>
      </c>
      <c r="C729" s="546" t="s">
        <v>2923</v>
      </c>
      <c r="D729" s="520" t="str">
        <f>VLOOKUP(E729,KHĐT_HKI_K20!$G$5:$AC$927,23,0)</f>
        <v>FL6574</v>
      </c>
      <c r="E729" s="235" t="s">
        <v>638</v>
      </c>
      <c r="F729" s="137" t="s">
        <v>64</v>
      </c>
      <c r="G729" s="491" t="s">
        <v>3</v>
      </c>
      <c r="H729" s="498" t="s">
        <v>462</v>
      </c>
      <c r="I729" s="495" t="s">
        <v>146</v>
      </c>
      <c r="J729" s="475"/>
      <c r="K729" s="475"/>
      <c r="L729" s="499">
        <v>1</v>
      </c>
      <c r="M729" s="243" t="str">
        <f>VLOOKUP(I729,'Phan ca HK1-2025'!$B$4:$G$134,6,0)</f>
        <v>13/10/2025</v>
      </c>
      <c r="N729" s="498"/>
      <c r="O729" s="498" t="s">
        <v>1011</v>
      </c>
    </row>
    <row r="730" spans="1:56" ht="21" hidden="1" customHeight="1">
      <c r="A730" s="136">
        <v>494</v>
      </c>
      <c r="B730" s="243" t="str">
        <f t="shared" si="11"/>
        <v>20251FL6574K20.2</v>
      </c>
      <c r="C730" s="546" t="s">
        <v>2926</v>
      </c>
      <c r="D730" s="520" t="str">
        <f>VLOOKUP(E730,KHĐT_HKI_K20!$G$5:$AC$927,23,0)</f>
        <v>FL6574</v>
      </c>
      <c r="E730" s="235" t="s">
        <v>638</v>
      </c>
      <c r="F730" s="137" t="s">
        <v>58</v>
      </c>
      <c r="G730" s="491" t="s">
        <v>0</v>
      </c>
      <c r="H730" s="498" t="s">
        <v>462</v>
      </c>
      <c r="I730" s="495" t="s">
        <v>146</v>
      </c>
      <c r="J730" s="475"/>
      <c r="K730" s="475"/>
      <c r="L730" s="499">
        <v>2</v>
      </c>
      <c r="M730" s="243" t="str">
        <f>VLOOKUP(I730,'Phan ca HK1-2025'!$B$4:$G$134,6,0)</f>
        <v>13/10/2025</v>
      </c>
      <c r="N730" s="498"/>
      <c r="O730" s="498" t="s">
        <v>1012</v>
      </c>
      <c r="X730"/>
    </row>
    <row r="731" spans="1:56" ht="21" hidden="1" customHeight="1">
      <c r="A731" s="136">
        <v>495</v>
      </c>
      <c r="B731" s="243" t="str">
        <f t="shared" si="11"/>
        <v>20251FL6574K20.2</v>
      </c>
      <c r="C731" s="546" t="s">
        <v>2926</v>
      </c>
      <c r="D731" s="520" t="str">
        <f>VLOOKUP(E731,KHĐT_HKI_K20!$G$5:$AC$927,23,0)</f>
        <v>FL6574</v>
      </c>
      <c r="E731" s="235" t="s">
        <v>638</v>
      </c>
      <c r="F731" s="137" t="s">
        <v>58</v>
      </c>
      <c r="G731" s="491" t="s">
        <v>3</v>
      </c>
      <c r="H731" s="498" t="s">
        <v>462</v>
      </c>
      <c r="I731" s="495" t="s">
        <v>146</v>
      </c>
      <c r="J731" s="475"/>
      <c r="K731" s="475"/>
      <c r="L731" s="499">
        <v>2</v>
      </c>
      <c r="M731" s="243" t="str">
        <f>VLOOKUP(I731,'Phan ca HK1-2025'!$B$4:$G$134,6,0)</f>
        <v>13/10/2025</v>
      </c>
      <c r="N731" s="498"/>
      <c r="O731" s="498" t="s">
        <v>1012</v>
      </c>
    </row>
    <row r="732" spans="1:56" ht="21" hidden="1" customHeight="1">
      <c r="A732" s="136">
        <v>496</v>
      </c>
      <c r="B732" s="243" t="str">
        <f t="shared" si="11"/>
        <v>20251FL6574K20.3</v>
      </c>
      <c r="C732" s="546" t="s">
        <v>2929</v>
      </c>
      <c r="D732" s="520" t="str">
        <f>VLOOKUP(E732,KHĐT_HKI_K20!$G$5:$AC$927,23,0)</f>
        <v>FL6574</v>
      </c>
      <c r="E732" s="235" t="s">
        <v>638</v>
      </c>
      <c r="F732" s="137" t="s">
        <v>59</v>
      </c>
      <c r="G732" s="491" t="s">
        <v>0</v>
      </c>
      <c r="H732" s="498" t="s">
        <v>462</v>
      </c>
      <c r="I732" s="495" t="s">
        <v>561</v>
      </c>
      <c r="J732" s="475"/>
      <c r="K732" s="475"/>
      <c r="L732" s="499">
        <v>3</v>
      </c>
      <c r="M732" s="243" t="str">
        <f>VLOOKUP(I732,'Phan ca HK1-2025'!$B$4:$G$134,6,0)</f>
        <v>13/10/2025</v>
      </c>
      <c r="N732" s="498"/>
      <c r="O732" s="498" t="s">
        <v>1014</v>
      </c>
      <c r="X732"/>
    </row>
    <row r="733" spans="1:56" ht="21" hidden="1" customHeight="1">
      <c r="A733" s="136">
        <v>497</v>
      </c>
      <c r="B733" s="243" t="str">
        <f t="shared" si="11"/>
        <v>20251FL6574K20.3</v>
      </c>
      <c r="C733" s="546" t="s">
        <v>2929</v>
      </c>
      <c r="D733" s="520" t="str">
        <f>VLOOKUP(E733,KHĐT_HKI_K20!$G$5:$AC$927,23,0)</f>
        <v>FL6574</v>
      </c>
      <c r="E733" s="235" t="s">
        <v>638</v>
      </c>
      <c r="F733" s="137" t="s">
        <v>59</v>
      </c>
      <c r="G733" s="491" t="s">
        <v>3</v>
      </c>
      <c r="H733" s="498" t="s">
        <v>462</v>
      </c>
      <c r="I733" s="495" t="s">
        <v>561</v>
      </c>
      <c r="J733" s="475"/>
      <c r="K733" s="475"/>
      <c r="L733" s="499">
        <v>3</v>
      </c>
      <c r="M733" s="243" t="str">
        <f>VLOOKUP(I733,'Phan ca HK1-2025'!$B$4:$G$134,6,0)</f>
        <v>13/10/2025</v>
      </c>
      <c r="N733" s="498"/>
      <c r="O733" s="498" t="s">
        <v>1014</v>
      </c>
    </row>
    <row r="734" spans="1:56" ht="21" hidden="1" customHeight="1">
      <c r="A734" s="136">
        <v>498</v>
      </c>
      <c r="B734" s="243" t="str">
        <f t="shared" si="11"/>
        <v>20251FL6574K20.4</v>
      </c>
      <c r="C734" s="546" t="s">
        <v>2932</v>
      </c>
      <c r="D734" s="520" t="str">
        <f>VLOOKUP(E734,KHĐT_HKI_K20!$G$5:$AC$927,23,0)</f>
        <v>FL6574</v>
      </c>
      <c r="E734" s="235" t="s">
        <v>638</v>
      </c>
      <c r="F734" s="137" t="s">
        <v>60</v>
      </c>
      <c r="G734" s="491" t="s">
        <v>0</v>
      </c>
      <c r="H734" s="498" t="s">
        <v>462</v>
      </c>
      <c r="I734" s="495" t="s">
        <v>561</v>
      </c>
      <c r="J734" s="475"/>
      <c r="K734" s="475"/>
      <c r="L734" s="500">
        <v>4</v>
      </c>
      <c r="M734" s="243" t="str">
        <f>VLOOKUP(I734,'Phan ca HK1-2025'!$B$4:$G$134,6,0)</f>
        <v>13/10/2025</v>
      </c>
      <c r="N734" s="498"/>
      <c r="O734" s="498" t="s">
        <v>1015</v>
      </c>
      <c r="X734"/>
    </row>
    <row r="735" spans="1:56" ht="21" hidden="1" customHeight="1">
      <c r="A735" s="136">
        <v>499</v>
      </c>
      <c r="B735" s="243" t="str">
        <f t="shared" si="11"/>
        <v>20251FL6574K20.4</v>
      </c>
      <c r="C735" s="546" t="s">
        <v>2932</v>
      </c>
      <c r="D735" s="520" t="str">
        <f>VLOOKUP(E735,KHĐT_HKI_K20!$G$5:$AC$927,23,0)</f>
        <v>FL6574</v>
      </c>
      <c r="E735" s="235" t="s">
        <v>638</v>
      </c>
      <c r="F735" s="137" t="s">
        <v>60</v>
      </c>
      <c r="G735" s="491" t="s">
        <v>3</v>
      </c>
      <c r="H735" s="498" t="s">
        <v>462</v>
      </c>
      <c r="I735" s="495" t="s">
        <v>561</v>
      </c>
      <c r="J735" s="475"/>
      <c r="K735" s="475"/>
      <c r="L735" s="499">
        <v>4</v>
      </c>
      <c r="M735" s="243" t="str">
        <f>VLOOKUP(I735,'Phan ca HK1-2025'!$B$4:$G$134,6,0)</f>
        <v>13/10/2025</v>
      </c>
      <c r="N735" s="498"/>
      <c r="O735" s="498" t="s">
        <v>1015</v>
      </c>
    </row>
    <row r="736" spans="1:56" ht="21" hidden="1" customHeight="1">
      <c r="A736" s="136">
        <v>500</v>
      </c>
      <c r="B736" s="243" t="str">
        <f t="shared" si="11"/>
        <v>20251FL6574K20.5</v>
      </c>
      <c r="C736" s="546" t="s">
        <v>2935</v>
      </c>
      <c r="D736" s="520" t="str">
        <f>VLOOKUP(E736,KHĐT_HKI_K20!$G$5:$AC$927,23,0)</f>
        <v>FL6574</v>
      </c>
      <c r="E736" s="235" t="s">
        <v>638</v>
      </c>
      <c r="F736" s="137" t="s">
        <v>59</v>
      </c>
      <c r="G736" s="491" t="s">
        <v>1</v>
      </c>
      <c r="H736" s="513" t="s">
        <v>437</v>
      </c>
      <c r="I736" s="495" t="s">
        <v>149</v>
      </c>
      <c r="J736" s="475"/>
      <c r="K736" s="475"/>
      <c r="L736" s="500">
        <v>5</v>
      </c>
      <c r="M736" s="243" t="str">
        <f>VLOOKUP(I736,'Phan ca HK1-2025'!$B$4:$G$134,6,0)</f>
        <v>13/10/2025</v>
      </c>
      <c r="N736" s="498"/>
      <c r="O736" s="498" t="s">
        <v>1020</v>
      </c>
    </row>
    <row r="737" spans="1:15" ht="21" hidden="1" customHeight="1">
      <c r="A737" s="136">
        <v>501</v>
      </c>
      <c r="B737" s="243" t="str">
        <f t="shared" si="11"/>
        <v>20251FL6574K20.5</v>
      </c>
      <c r="C737" s="546" t="s">
        <v>2935</v>
      </c>
      <c r="D737" s="520" t="str">
        <f>VLOOKUP(E737,KHĐT_HKI_K20!$G$5:$AC$927,23,0)</f>
        <v>FL6574</v>
      </c>
      <c r="E737" s="235" t="s">
        <v>638</v>
      </c>
      <c r="F737" s="137" t="s">
        <v>59</v>
      </c>
      <c r="G737" s="491" t="s">
        <v>4</v>
      </c>
      <c r="H737" s="513" t="s">
        <v>437</v>
      </c>
      <c r="I737" s="495" t="s">
        <v>149</v>
      </c>
      <c r="J737" s="475"/>
      <c r="K737" s="475"/>
      <c r="L737" s="499">
        <v>5</v>
      </c>
      <c r="M737" s="243" t="str">
        <f>VLOOKUP(I737,'Phan ca HK1-2025'!$B$4:$G$134,6,0)</f>
        <v>13/10/2025</v>
      </c>
      <c r="N737" s="498"/>
      <c r="O737" s="498" t="s">
        <v>1020</v>
      </c>
    </row>
    <row r="738" spans="1:15" ht="21" hidden="1" customHeight="1">
      <c r="A738" s="136">
        <v>502</v>
      </c>
      <c r="B738" s="243" t="str">
        <f t="shared" si="11"/>
        <v>20251FL6574K20.6</v>
      </c>
      <c r="C738" s="546" t="s">
        <v>2938</v>
      </c>
      <c r="D738" s="520" t="str">
        <f>VLOOKUP(E738,KHĐT_HKI_K20!$G$5:$AC$927,23,0)</f>
        <v>FL6574</v>
      </c>
      <c r="E738" s="235" t="s">
        <v>638</v>
      </c>
      <c r="F738" s="137" t="s">
        <v>60</v>
      </c>
      <c r="G738" s="491" t="s">
        <v>1</v>
      </c>
      <c r="H738" s="513" t="s">
        <v>437</v>
      </c>
      <c r="I738" s="495" t="s">
        <v>149</v>
      </c>
      <c r="J738" s="475"/>
      <c r="K738" s="475"/>
      <c r="L738" s="499">
        <v>6</v>
      </c>
      <c r="M738" s="243" t="str">
        <f>VLOOKUP(I738,'Phan ca HK1-2025'!$B$4:$G$134,6,0)</f>
        <v>13/10/2025</v>
      </c>
      <c r="N738" s="498"/>
      <c r="O738" s="498" t="s">
        <v>1021</v>
      </c>
    </row>
    <row r="739" spans="1:15" ht="21" hidden="1" customHeight="1">
      <c r="A739" s="136">
        <v>503</v>
      </c>
      <c r="B739" s="243" t="str">
        <f t="shared" si="11"/>
        <v>20251FL6574K20.6</v>
      </c>
      <c r="C739" s="546" t="s">
        <v>2938</v>
      </c>
      <c r="D739" s="520" t="str">
        <f>VLOOKUP(E739,KHĐT_HKI_K20!$G$5:$AC$927,23,0)</f>
        <v>FL6574</v>
      </c>
      <c r="E739" s="235" t="s">
        <v>638</v>
      </c>
      <c r="F739" s="137" t="s">
        <v>60</v>
      </c>
      <c r="G739" s="491" t="s">
        <v>4</v>
      </c>
      <c r="H739" s="513" t="s">
        <v>437</v>
      </c>
      <c r="I739" s="495" t="s">
        <v>149</v>
      </c>
      <c r="J739" s="475"/>
      <c r="K739" s="475"/>
      <c r="L739" s="499">
        <v>6</v>
      </c>
      <c r="M739" s="243" t="str">
        <f>VLOOKUP(I739,'Phan ca HK1-2025'!$B$4:$G$134,6,0)</f>
        <v>13/10/2025</v>
      </c>
      <c r="N739" s="498"/>
      <c r="O739" s="498" t="s">
        <v>1021</v>
      </c>
    </row>
    <row r="740" spans="1:15" ht="21" hidden="1" customHeight="1">
      <c r="A740" s="136">
        <v>504</v>
      </c>
      <c r="B740" s="243" t="str">
        <f t="shared" si="11"/>
        <v>20251FL6574K20.7</v>
      </c>
      <c r="C740" s="546" t="s">
        <v>2941</v>
      </c>
      <c r="D740" s="520" t="str">
        <f>VLOOKUP(E740,KHĐT_HKI_K20!$G$5:$AC$927,23,0)</f>
        <v>FL6574</v>
      </c>
      <c r="E740" s="235" t="s">
        <v>638</v>
      </c>
      <c r="F740" s="137" t="s">
        <v>64</v>
      </c>
      <c r="G740" s="491" t="s">
        <v>1</v>
      </c>
      <c r="H740" s="513" t="s">
        <v>437</v>
      </c>
      <c r="I740" s="495" t="s">
        <v>150</v>
      </c>
      <c r="J740" s="475"/>
      <c r="K740" s="475"/>
      <c r="L740" s="499">
        <v>7</v>
      </c>
      <c r="M740" s="243" t="str">
        <f>VLOOKUP(I740,'Phan ca HK1-2025'!$B$4:$G$134,6,0)</f>
        <v>13/10/2025</v>
      </c>
      <c r="N740" s="498"/>
      <c r="O740" s="498" t="s">
        <v>1022</v>
      </c>
    </row>
    <row r="741" spans="1:15" ht="21" hidden="1" customHeight="1">
      <c r="A741" s="136">
        <v>505</v>
      </c>
      <c r="B741" s="243" t="str">
        <f t="shared" si="11"/>
        <v>20251FL6574K20.7</v>
      </c>
      <c r="C741" s="546" t="s">
        <v>2941</v>
      </c>
      <c r="D741" s="520" t="str">
        <f>VLOOKUP(E741,KHĐT_HKI_K20!$G$5:$AC$927,23,0)</f>
        <v>FL6574</v>
      </c>
      <c r="E741" s="235" t="s">
        <v>638</v>
      </c>
      <c r="F741" s="137" t="s">
        <v>64</v>
      </c>
      <c r="G741" s="491" t="s">
        <v>4</v>
      </c>
      <c r="H741" s="513" t="s">
        <v>437</v>
      </c>
      <c r="I741" s="495" t="s">
        <v>150</v>
      </c>
      <c r="J741" s="475"/>
      <c r="K741" s="475"/>
      <c r="L741" s="499">
        <v>7</v>
      </c>
      <c r="M741" s="243" t="str">
        <f>VLOOKUP(I741,'Phan ca HK1-2025'!$B$4:$G$134,6,0)</f>
        <v>13/10/2025</v>
      </c>
      <c r="N741" s="498"/>
      <c r="O741" s="498" t="s">
        <v>1022</v>
      </c>
    </row>
    <row r="742" spans="1:15" ht="21" hidden="1" customHeight="1">
      <c r="A742" s="136">
        <v>506</v>
      </c>
      <c r="B742" s="243" t="str">
        <f t="shared" si="11"/>
        <v>20251FL6574K20.8</v>
      </c>
      <c r="C742" s="546" t="s">
        <v>2944</v>
      </c>
      <c r="D742" s="520" t="str">
        <f>VLOOKUP(E742,KHĐT_HKI_K20!$G$5:$AC$927,23,0)</f>
        <v>FL6574</v>
      </c>
      <c r="E742" s="235" t="s">
        <v>638</v>
      </c>
      <c r="F742" s="137" t="s">
        <v>58</v>
      </c>
      <c r="G742" s="491" t="s">
        <v>1</v>
      </c>
      <c r="H742" s="513" t="s">
        <v>437</v>
      </c>
      <c r="I742" s="495" t="s">
        <v>150</v>
      </c>
      <c r="J742" s="475"/>
      <c r="K742" s="475"/>
      <c r="L742" s="499">
        <v>8</v>
      </c>
      <c r="M742" s="243" t="str">
        <f>VLOOKUP(I742,'Phan ca HK1-2025'!$B$4:$G$134,6,0)</f>
        <v>13/10/2025</v>
      </c>
      <c r="N742" s="498"/>
      <c r="O742" s="498" t="s">
        <v>1023</v>
      </c>
    </row>
    <row r="743" spans="1:15" ht="21" hidden="1" customHeight="1">
      <c r="A743" s="136">
        <v>507</v>
      </c>
      <c r="B743" s="243" t="str">
        <f t="shared" si="11"/>
        <v>20251FL6574K20.8</v>
      </c>
      <c r="C743" s="546" t="s">
        <v>2944</v>
      </c>
      <c r="D743" s="520" t="str">
        <f>VLOOKUP(E743,KHĐT_HKI_K20!$G$5:$AC$927,23,0)</f>
        <v>FL6574</v>
      </c>
      <c r="E743" s="235" t="s">
        <v>638</v>
      </c>
      <c r="F743" s="137" t="s">
        <v>58</v>
      </c>
      <c r="G743" s="491" t="s">
        <v>4</v>
      </c>
      <c r="H743" s="513" t="s">
        <v>437</v>
      </c>
      <c r="I743" s="495" t="s">
        <v>150</v>
      </c>
      <c r="J743" s="475"/>
      <c r="K743" s="475"/>
      <c r="L743" s="499">
        <v>8</v>
      </c>
      <c r="M743" s="243" t="str">
        <f>VLOOKUP(I743,'Phan ca HK1-2025'!$B$4:$G$134,6,0)</f>
        <v>13/10/2025</v>
      </c>
      <c r="N743" s="498"/>
      <c r="O743" s="498" t="s">
        <v>1023</v>
      </c>
    </row>
    <row r="744" spans="1:15" ht="21" hidden="1" customHeight="1">
      <c r="A744" s="136">
        <v>508</v>
      </c>
      <c r="B744" s="243" t="str">
        <f t="shared" si="11"/>
        <v>20251FL6574K20.9</v>
      </c>
      <c r="C744" s="546" t="s">
        <v>2947</v>
      </c>
      <c r="D744" s="520" t="str">
        <f>VLOOKUP(E744,KHĐT_HKI_K20!$G$5:$AC$927,23,0)</f>
        <v>FL6574</v>
      </c>
      <c r="E744" s="235" t="s">
        <v>638</v>
      </c>
      <c r="F744" s="137" t="s">
        <v>59</v>
      </c>
      <c r="G744" s="491" t="s">
        <v>2</v>
      </c>
      <c r="H744" s="498" t="s">
        <v>462</v>
      </c>
      <c r="I744" s="495" t="s">
        <v>413</v>
      </c>
      <c r="J744" s="475"/>
      <c r="K744" s="475"/>
      <c r="L744" s="499">
        <v>9</v>
      </c>
      <c r="M744" s="243" t="str">
        <f>VLOOKUP(I744,'Phan ca HK1-2025'!$B$4:$G$134,6,0)</f>
        <v>13/10/2025</v>
      </c>
      <c r="N744" s="498"/>
      <c r="O744" s="498" t="s">
        <v>1024</v>
      </c>
    </row>
    <row r="745" spans="1:15" ht="21" hidden="1" customHeight="1">
      <c r="A745" s="136">
        <v>509</v>
      </c>
      <c r="B745" s="243" t="str">
        <f t="shared" si="11"/>
        <v>20251FL6574K20.9</v>
      </c>
      <c r="C745" s="546" t="s">
        <v>2947</v>
      </c>
      <c r="D745" s="520" t="str">
        <f>VLOOKUP(E745,KHĐT_HKI_K20!$G$5:$AC$927,23,0)</f>
        <v>FL6574</v>
      </c>
      <c r="E745" s="235" t="s">
        <v>638</v>
      </c>
      <c r="F745" s="137" t="s">
        <v>59</v>
      </c>
      <c r="G745" s="491" t="s">
        <v>5</v>
      </c>
      <c r="H745" s="498" t="s">
        <v>462</v>
      </c>
      <c r="I745" s="495" t="s">
        <v>413</v>
      </c>
      <c r="J745" s="475"/>
      <c r="K745" s="475"/>
      <c r="L745" s="499">
        <v>9</v>
      </c>
      <c r="M745" s="243" t="str">
        <f>VLOOKUP(I745,'Phan ca HK1-2025'!$B$4:$G$134,6,0)</f>
        <v>13/10/2025</v>
      </c>
      <c r="N745" s="498"/>
      <c r="O745" s="498" t="s">
        <v>1024</v>
      </c>
    </row>
    <row r="746" spans="1:15" ht="21" hidden="1" customHeight="1">
      <c r="A746" s="136">
        <v>510</v>
      </c>
      <c r="B746" s="243" t="str">
        <f t="shared" si="11"/>
        <v>20251FL6574K20.10</v>
      </c>
      <c r="C746" s="546" t="s">
        <v>2950</v>
      </c>
      <c r="D746" s="520" t="str">
        <f>VLOOKUP(E746,KHĐT_HKI_K20!$G$5:$AC$927,23,0)</f>
        <v>FL6574</v>
      </c>
      <c r="E746" s="235" t="s">
        <v>638</v>
      </c>
      <c r="F746" s="137" t="s">
        <v>60</v>
      </c>
      <c r="G746" s="491" t="s">
        <v>2</v>
      </c>
      <c r="H746" s="498" t="s">
        <v>462</v>
      </c>
      <c r="I746" s="495" t="s">
        <v>413</v>
      </c>
      <c r="J746" s="475"/>
      <c r="K746" s="475"/>
      <c r="L746" s="499">
        <v>10</v>
      </c>
      <c r="M746" s="243" t="str">
        <f>VLOOKUP(I746,'Phan ca HK1-2025'!$B$4:$G$134,6,0)</f>
        <v>13/10/2025</v>
      </c>
      <c r="N746" s="498"/>
      <c r="O746" s="498" t="s">
        <v>1025</v>
      </c>
    </row>
    <row r="747" spans="1:15" ht="21" hidden="1" customHeight="1">
      <c r="A747" s="136">
        <v>511</v>
      </c>
      <c r="B747" s="243" t="str">
        <f t="shared" si="11"/>
        <v>20251FL6574K20.10</v>
      </c>
      <c r="C747" s="546" t="s">
        <v>2950</v>
      </c>
      <c r="D747" s="520" t="str">
        <f>VLOOKUP(E747,KHĐT_HKI_K20!$G$5:$AC$927,23,0)</f>
        <v>FL6574</v>
      </c>
      <c r="E747" s="235" t="s">
        <v>638</v>
      </c>
      <c r="F747" s="137" t="s">
        <v>60</v>
      </c>
      <c r="G747" s="491" t="s">
        <v>5</v>
      </c>
      <c r="H747" s="498" t="s">
        <v>462</v>
      </c>
      <c r="I747" s="495" t="s">
        <v>413</v>
      </c>
      <c r="J747" s="475"/>
      <c r="K747" s="475"/>
      <c r="L747" s="499">
        <v>10</v>
      </c>
      <c r="M747" s="243" t="str">
        <f>VLOOKUP(I747,'Phan ca HK1-2025'!$B$4:$G$134,6,0)</f>
        <v>13/10/2025</v>
      </c>
      <c r="N747" s="498"/>
      <c r="O747" s="498" t="s">
        <v>1025</v>
      </c>
    </row>
    <row r="748" spans="1:15" ht="21" hidden="1" customHeight="1">
      <c r="A748" s="136">
        <v>512</v>
      </c>
      <c r="B748" s="243" t="str">
        <f t="shared" si="11"/>
        <v>20251FL6574K20.11</v>
      </c>
      <c r="C748" s="546" t="s">
        <v>2953</v>
      </c>
      <c r="D748" s="520" t="str">
        <f>VLOOKUP(E748,KHĐT_HKI_K20!$G$5:$AC$927,23,0)</f>
        <v>FL6574</v>
      </c>
      <c r="E748" s="235" t="s">
        <v>638</v>
      </c>
      <c r="F748" s="137" t="s">
        <v>64</v>
      </c>
      <c r="G748" s="491" t="s">
        <v>2</v>
      </c>
      <c r="H748" s="498" t="s">
        <v>487</v>
      </c>
      <c r="I748" s="495" t="s">
        <v>147</v>
      </c>
      <c r="J748" s="475"/>
      <c r="K748" s="475"/>
      <c r="L748" s="499">
        <v>11</v>
      </c>
      <c r="M748" s="243" t="str">
        <f>VLOOKUP(I748,'Phan ca HK1-2025'!$B$4:$G$134,6,0)</f>
        <v>13/10/2025</v>
      </c>
      <c r="N748" s="498"/>
      <c r="O748" s="498" t="s">
        <v>1016</v>
      </c>
    </row>
    <row r="749" spans="1:15" ht="21" hidden="1" customHeight="1">
      <c r="A749" s="136">
        <v>513</v>
      </c>
      <c r="B749" s="243" t="str">
        <f t="shared" si="11"/>
        <v>20251FL6574K20.11</v>
      </c>
      <c r="C749" s="546" t="s">
        <v>2953</v>
      </c>
      <c r="D749" s="520" t="str">
        <f>VLOOKUP(E749,KHĐT_HKI_K20!$G$5:$AC$927,23,0)</f>
        <v>FL6574</v>
      </c>
      <c r="E749" s="235" t="s">
        <v>638</v>
      </c>
      <c r="F749" s="137" t="s">
        <v>64</v>
      </c>
      <c r="G749" s="491" t="s">
        <v>5</v>
      </c>
      <c r="H749" s="498" t="s">
        <v>487</v>
      </c>
      <c r="I749" s="495" t="s">
        <v>147</v>
      </c>
      <c r="J749" s="475"/>
      <c r="K749" s="475"/>
      <c r="L749" s="499">
        <v>11</v>
      </c>
      <c r="M749" s="243" t="str">
        <f>VLOOKUP(I749,'Phan ca HK1-2025'!$B$4:$G$134,6,0)</f>
        <v>13/10/2025</v>
      </c>
      <c r="N749" s="498"/>
      <c r="O749" s="498" t="s">
        <v>1016</v>
      </c>
    </row>
    <row r="750" spans="1:15" ht="21" hidden="1" customHeight="1">
      <c r="A750" s="136">
        <v>514</v>
      </c>
      <c r="B750" s="243" t="str">
        <f t="shared" si="11"/>
        <v>20251FL6574K20.12</v>
      </c>
      <c r="C750" s="546" t="s">
        <v>2956</v>
      </c>
      <c r="D750" s="520" t="str">
        <f>VLOOKUP(E750,KHĐT_HKI_K20!$G$5:$AC$927,23,0)</f>
        <v>FL6574</v>
      </c>
      <c r="E750" s="235" t="s">
        <v>638</v>
      </c>
      <c r="F750" s="137" t="s">
        <v>58</v>
      </c>
      <c r="G750" s="491" t="s">
        <v>2</v>
      </c>
      <c r="H750" s="498" t="s">
        <v>487</v>
      </c>
      <c r="I750" s="495" t="s">
        <v>147</v>
      </c>
      <c r="J750" s="475"/>
      <c r="K750" s="475"/>
      <c r="L750" s="499">
        <v>12</v>
      </c>
      <c r="M750" s="243" t="str">
        <f>VLOOKUP(I750,'Phan ca HK1-2025'!$B$4:$G$134,6,0)</f>
        <v>13/10/2025</v>
      </c>
      <c r="N750" s="498"/>
      <c r="O750" s="498" t="s">
        <v>1017</v>
      </c>
    </row>
    <row r="751" spans="1:15" ht="21" hidden="1" customHeight="1">
      <c r="A751" s="136">
        <v>515</v>
      </c>
      <c r="B751" s="243" t="str">
        <f t="shared" si="11"/>
        <v>20251FL6574K20.12</v>
      </c>
      <c r="C751" s="546" t="s">
        <v>2956</v>
      </c>
      <c r="D751" s="520" t="str">
        <f>VLOOKUP(E751,KHĐT_HKI_K20!$G$5:$AC$927,23,0)</f>
        <v>FL6574</v>
      </c>
      <c r="E751" s="235" t="s">
        <v>638</v>
      </c>
      <c r="F751" s="137" t="s">
        <v>58</v>
      </c>
      <c r="G751" s="491" t="s">
        <v>5</v>
      </c>
      <c r="H751" s="498" t="s">
        <v>487</v>
      </c>
      <c r="I751" s="495" t="s">
        <v>147</v>
      </c>
      <c r="J751" s="475"/>
      <c r="K751" s="475"/>
      <c r="L751" s="499">
        <v>12</v>
      </c>
      <c r="M751" s="243" t="str">
        <f>VLOOKUP(I751,'Phan ca HK1-2025'!$B$4:$G$134,6,0)</f>
        <v>13/10/2025</v>
      </c>
      <c r="N751" s="498"/>
      <c r="O751" s="498" t="s">
        <v>1017</v>
      </c>
    </row>
    <row r="752" spans="1:15" ht="21" hidden="1" customHeight="1">
      <c r="A752" s="136">
        <v>516</v>
      </c>
      <c r="B752" s="243" t="str">
        <f t="shared" si="11"/>
        <v>20251FL6574K20.13</v>
      </c>
      <c r="C752" s="546" t="s">
        <v>2959</v>
      </c>
      <c r="D752" s="520" t="str">
        <f>VLOOKUP(E752,KHĐT_HKI_K20!$G$5:$AC$927,23,0)</f>
        <v>FL6574</v>
      </c>
      <c r="E752" s="235" t="s">
        <v>638</v>
      </c>
      <c r="F752" s="137" t="s">
        <v>59</v>
      </c>
      <c r="G752" s="491" t="s">
        <v>2</v>
      </c>
      <c r="H752" s="498" t="s">
        <v>487</v>
      </c>
      <c r="I752" s="495" t="s">
        <v>148</v>
      </c>
      <c r="J752" s="475"/>
      <c r="K752" s="475"/>
      <c r="L752" s="499">
        <v>13</v>
      </c>
      <c r="M752" s="243" t="str">
        <f>VLOOKUP(I752,'Phan ca HK1-2025'!$B$4:$G$134,6,0)</f>
        <v>13/10/2025</v>
      </c>
      <c r="N752" s="498"/>
      <c r="O752" s="498" t="s">
        <v>1018</v>
      </c>
    </row>
    <row r="753" spans="1:15" ht="21" hidden="1" customHeight="1">
      <c r="A753" s="136">
        <v>517</v>
      </c>
      <c r="B753" s="243" t="str">
        <f t="shared" si="11"/>
        <v>20251FL6574K20.13</v>
      </c>
      <c r="C753" s="546" t="s">
        <v>2959</v>
      </c>
      <c r="D753" s="520" t="str">
        <f>VLOOKUP(E753,KHĐT_HKI_K20!$G$5:$AC$927,23,0)</f>
        <v>FL6574</v>
      </c>
      <c r="E753" s="235" t="s">
        <v>638</v>
      </c>
      <c r="F753" s="137" t="s">
        <v>59</v>
      </c>
      <c r="G753" s="491" t="s">
        <v>5</v>
      </c>
      <c r="H753" s="498" t="s">
        <v>487</v>
      </c>
      <c r="I753" s="495" t="s">
        <v>148</v>
      </c>
      <c r="J753" s="475"/>
      <c r="K753" s="475"/>
      <c r="L753" s="499">
        <v>13</v>
      </c>
      <c r="M753" s="243" t="str">
        <f>VLOOKUP(I753,'Phan ca HK1-2025'!$B$4:$G$134,6,0)</f>
        <v>13/10/2025</v>
      </c>
      <c r="N753" s="498"/>
      <c r="O753" s="498" t="s">
        <v>1018</v>
      </c>
    </row>
    <row r="754" spans="1:15" ht="21" hidden="1" customHeight="1">
      <c r="A754" s="136">
        <v>518</v>
      </c>
      <c r="B754" s="243" t="str">
        <f t="shared" si="11"/>
        <v>20251FL6574K20.14</v>
      </c>
      <c r="C754" s="546" t="s">
        <v>2962</v>
      </c>
      <c r="D754" s="520" t="str">
        <f>VLOOKUP(E754,KHĐT_HKI_K20!$G$5:$AC$927,23,0)</f>
        <v>FL6574</v>
      </c>
      <c r="E754" s="235" t="s">
        <v>638</v>
      </c>
      <c r="F754" s="137" t="s">
        <v>60</v>
      </c>
      <c r="G754" s="491" t="s">
        <v>2</v>
      </c>
      <c r="H754" s="498" t="s">
        <v>487</v>
      </c>
      <c r="I754" s="495" t="s">
        <v>148</v>
      </c>
      <c r="J754" s="475"/>
      <c r="K754" s="475"/>
      <c r="L754" s="499">
        <v>14</v>
      </c>
      <c r="M754" s="243" t="str">
        <f>VLOOKUP(I754,'Phan ca HK1-2025'!$B$4:$G$134,6,0)</f>
        <v>13/10/2025</v>
      </c>
      <c r="N754" s="498"/>
      <c r="O754" s="498" t="s">
        <v>1019</v>
      </c>
    </row>
    <row r="755" spans="1:15" ht="21" hidden="1" customHeight="1">
      <c r="A755" s="136">
        <v>519</v>
      </c>
      <c r="B755" s="243" t="str">
        <f t="shared" si="11"/>
        <v>20251FL6574K20.14</v>
      </c>
      <c r="C755" s="546" t="s">
        <v>2962</v>
      </c>
      <c r="D755" s="520" t="str">
        <f>VLOOKUP(E755,KHĐT_HKI_K20!$G$5:$AC$927,23,0)</f>
        <v>FL6574</v>
      </c>
      <c r="E755" s="235" t="s">
        <v>638</v>
      </c>
      <c r="F755" s="137" t="s">
        <v>60</v>
      </c>
      <c r="G755" s="491" t="s">
        <v>5</v>
      </c>
      <c r="H755" s="498" t="s">
        <v>487</v>
      </c>
      <c r="I755" s="495" t="s">
        <v>148</v>
      </c>
      <c r="J755" s="475"/>
      <c r="K755" s="475"/>
      <c r="L755" s="499">
        <v>14</v>
      </c>
      <c r="M755" s="243" t="str">
        <f>VLOOKUP(I755,'Phan ca HK1-2025'!$B$4:$G$134,6,0)</f>
        <v>13/10/2025</v>
      </c>
      <c r="N755" s="498"/>
      <c r="O755" s="498" t="s">
        <v>1019</v>
      </c>
    </row>
    <row r="756" spans="1:15" ht="21" hidden="1" customHeight="1">
      <c r="A756" s="136">
        <v>1235</v>
      </c>
      <c r="B756" s="243" t="str">
        <f t="shared" si="11"/>
        <v>20251FL6576K20.1</v>
      </c>
      <c r="C756" s="546" t="s">
        <v>2965</v>
      </c>
      <c r="D756" s="520" t="str">
        <f>VLOOKUP(E756,KHĐT_HKI_K20!$G$5:$AC$927,23,0)</f>
        <v>FL6576</v>
      </c>
      <c r="E756" s="235" t="s">
        <v>186</v>
      </c>
      <c r="F756" s="137" t="s">
        <v>64</v>
      </c>
      <c r="G756" s="491" t="s">
        <v>0</v>
      </c>
      <c r="H756" s="498" t="s">
        <v>9</v>
      </c>
      <c r="I756" s="495" t="s">
        <v>508</v>
      </c>
      <c r="J756" s="502"/>
      <c r="K756" s="502"/>
      <c r="L756" s="499">
        <v>1</v>
      </c>
      <c r="M756" s="243" t="str">
        <f>VLOOKUP(I756,'Phan ca HK1-2025'!$B$4:$G$134,6,0)</f>
        <v>15/09/2025</v>
      </c>
      <c r="N756" s="498"/>
      <c r="O756" s="498" t="s">
        <v>788</v>
      </c>
    </row>
    <row r="757" spans="1:15" ht="21" hidden="1" customHeight="1">
      <c r="A757" s="136">
        <v>1236</v>
      </c>
      <c r="B757" s="243" t="str">
        <f t="shared" si="11"/>
        <v>20251FL6576K20.1</v>
      </c>
      <c r="C757" s="546" t="s">
        <v>2965</v>
      </c>
      <c r="D757" s="520" t="str">
        <f>VLOOKUP(E757,KHĐT_HKI_K20!$G$5:$AC$927,23,0)</f>
        <v>FL6576</v>
      </c>
      <c r="E757" s="235" t="s">
        <v>186</v>
      </c>
      <c r="F757" s="137" t="s">
        <v>64</v>
      </c>
      <c r="G757" s="491" t="s">
        <v>3</v>
      </c>
      <c r="H757" s="498" t="s">
        <v>9</v>
      </c>
      <c r="I757" s="495" t="s">
        <v>508</v>
      </c>
      <c r="J757" s="475"/>
      <c r="K757" s="475"/>
      <c r="L757" s="499">
        <v>1</v>
      </c>
      <c r="M757" s="243" t="str">
        <f>VLOOKUP(I757,'Phan ca HK1-2025'!$B$4:$G$134,6,0)</f>
        <v>15/09/2025</v>
      </c>
      <c r="N757" s="498"/>
      <c r="O757" s="498" t="s">
        <v>788</v>
      </c>
    </row>
    <row r="758" spans="1:15" ht="21" hidden="1" customHeight="1">
      <c r="A758" s="136">
        <v>1237</v>
      </c>
      <c r="B758" s="243" t="str">
        <f t="shared" si="11"/>
        <v>20251FL6576K20.2</v>
      </c>
      <c r="C758" s="546" t="s">
        <v>2968</v>
      </c>
      <c r="D758" s="520" t="str">
        <f>VLOOKUP(E758,KHĐT_HKI_K20!$G$5:$AC$927,23,0)</f>
        <v>FL6576</v>
      </c>
      <c r="E758" s="235" t="s">
        <v>186</v>
      </c>
      <c r="F758" s="137" t="s">
        <v>58</v>
      </c>
      <c r="G758" s="491" t="s">
        <v>0</v>
      </c>
      <c r="H758" s="498" t="s">
        <v>9</v>
      </c>
      <c r="I758" s="495" t="s">
        <v>508</v>
      </c>
      <c r="J758" s="502"/>
      <c r="K758" s="502"/>
      <c r="L758" s="499">
        <v>2</v>
      </c>
      <c r="M758" s="243" t="str">
        <f>VLOOKUP(I758,'Phan ca HK1-2025'!$B$4:$G$134,6,0)</f>
        <v>15/09/2025</v>
      </c>
      <c r="N758" s="498"/>
      <c r="O758" s="498" t="s">
        <v>789</v>
      </c>
    </row>
    <row r="759" spans="1:15" ht="21" hidden="1" customHeight="1">
      <c r="A759" s="136">
        <v>1238</v>
      </c>
      <c r="B759" s="243" t="str">
        <f t="shared" si="11"/>
        <v>20251FL6576K20.2</v>
      </c>
      <c r="C759" s="546" t="s">
        <v>2968</v>
      </c>
      <c r="D759" s="520" t="str">
        <f>VLOOKUP(E759,KHĐT_HKI_K20!$G$5:$AC$927,23,0)</f>
        <v>FL6576</v>
      </c>
      <c r="E759" s="235" t="s">
        <v>186</v>
      </c>
      <c r="F759" s="137" t="s">
        <v>58</v>
      </c>
      <c r="G759" s="491" t="s">
        <v>3</v>
      </c>
      <c r="H759" s="498" t="s">
        <v>9</v>
      </c>
      <c r="I759" s="495" t="s">
        <v>508</v>
      </c>
      <c r="J759" s="475"/>
      <c r="K759" s="475"/>
      <c r="L759" s="499">
        <v>2</v>
      </c>
      <c r="M759" s="243" t="str">
        <f>VLOOKUP(I759,'Phan ca HK1-2025'!$B$4:$G$134,6,0)</f>
        <v>15/09/2025</v>
      </c>
      <c r="N759" s="498"/>
      <c r="O759" s="498" t="s">
        <v>789</v>
      </c>
    </row>
    <row r="760" spans="1:15" ht="21" hidden="1" customHeight="1">
      <c r="A760" s="136">
        <v>1239</v>
      </c>
      <c r="B760" s="243" t="str">
        <f t="shared" si="11"/>
        <v>20251FL6576K20.2.5</v>
      </c>
      <c r="C760" s="546" t="s">
        <v>2971</v>
      </c>
      <c r="D760" s="520" t="str">
        <f>VLOOKUP(E760,KHĐT_HKI_K20!$G$5:$AC$927,23,0)</f>
        <v>FL6576</v>
      </c>
      <c r="E760" s="235" t="s">
        <v>186</v>
      </c>
      <c r="F760" s="137" t="s">
        <v>59</v>
      </c>
      <c r="G760" s="491" t="s">
        <v>0</v>
      </c>
      <c r="H760" s="498" t="s">
        <v>9</v>
      </c>
      <c r="I760" s="495" t="s">
        <v>509</v>
      </c>
      <c r="J760" s="502"/>
      <c r="K760" s="502"/>
      <c r="L760" s="499">
        <v>2.5</v>
      </c>
      <c r="M760" s="243" t="str">
        <f>VLOOKUP(I760,'Phan ca HK1-2025'!$B$4:$G$134,6,0)</f>
        <v>15/09/2025</v>
      </c>
      <c r="N760" s="498"/>
      <c r="O760" s="498" t="s">
        <v>790</v>
      </c>
    </row>
    <row r="761" spans="1:15" ht="21" hidden="1" customHeight="1">
      <c r="A761" s="136">
        <v>1240</v>
      </c>
      <c r="B761" s="243" t="str">
        <f t="shared" si="11"/>
        <v>20251FL6576K20.2.9</v>
      </c>
      <c r="C761" s="546" t="s">
        <v>2971</v>
      </c>
      <c r="D761" s="520" t="str">
        <f>VLOOKUP(E761,KHĐT_HKI_K20!$G$5:$AC$927,23,0)</f>
        <v>FL6576</v>
      </c>
      <c r="E761" s="235" t="s">
        <v>186</v>
      </c>
      <c r="F761" s="137" t="s">
        <v>59</v>
      </c>
      <c r="G761" s="491" t="s">
        <v>3</v>
      </c>
      <c r="H761" s="498" t="s">
        <v>9</v>
      </c>
      <c r="I761" s="495" t="s">
        <v>509</v>
      </c>
      <c r="J761" s="475"/>
      <c r="K761" s="475"/>
      <c r="L761" s="499">
        <v>2.9</v>
      </c>
      <c r="M761" s="243" t="str">
        <f>VLOOKUP(I761,'Phan ca HK1-2025'!$B$4:$G$134,6,0)</f>
        <v>15/09/2025</v>
      </c>
      <c r="N761" s="498"/>
      <c r="O761" s="498" t="s">
        <v>790</v>
      </c>
    </row>
    <row r="762" spans="1:15" ht="21" hidden="1" customHeight="1">
      <c r="A762" s="136">
        <v>1241</v>
      </c>
      <c r="B762" s="243" t="str">
        <f t="shared" si="11"/>
        <v>20251FL6576K20.3.7</v>
      </c>
      <c r="C762" s="546" t="s">
        <v>2974</v>
      </c>
      <c r="D762" s="520" t="str">
        <f>VLOOKUP(E762,KHĐT_HKI_K20!$G$5:$AC$927,23,0)</f>
        <v>FL6576</v>
      </c>
      <c r="E762" s="235" t="s">
        <v>186</v>
      </c>
      <c r="F762" s="137" t="s">
        <v>60</v>
      </c>
      <c r="G762" s="491" t="s">
        <v>3</v>
      </c>
      <c r="H762" s="498" t="s">
        <v>9</v>
      </c>
      <c r="I762" s="495" t="s">
        <v>509</v>
      </c>
      <c r="J762" s="475"/>
      <c r="K762" s="475"/>
      <c r="L762" s="499">
        <v>3.7</v>
      </c>
      <c r="M762" s="243" t="str">
        <f>VLOOKUP(I762,'Phan ca HK1-2025'!$B$4:$G$134,6,0)</f>
        <v>15/09/2025</v>
      </c>
      <c r="N762" s="498"/>
      <c r="O762" s="498" t="s">
        <v>791</v>
      </c>
    </row>
    <row r="763" spans="1:15" ht="21" hidden="1" customHeight="1">
      <c r="A763" s="136">
        <v>1242</v>
      </c>
      <c r="B763" s="243" t="str">
        <f t="shared" si="11"/>
        <v>20251FL6576K20.4</v>
      </c>
      <c r="C763" s="546" t="s">
        <v>2974</v>
      </c>
      <c r="D763" s="520" t="str">
        <f>VLOOKUP(E763,KHĐT_HKI_K20!$G$5:$AC$927,23,0)</f>
        <v>FL6576</v>
      </c>
      <c r="E763" s="235" t="s">
        <v>186</v>
      </c>
      <c r="F763" s="137" t="s">
        <v>60</v>
      </c>
      <c r="G763" s="491" t="s">
        <v>0</v>
      </c>
      <c r="H763" s="498" t="s">
        <v>9</v>
      </c>
      <c r="I763" s="495" t="s">
        <v>509</v>
      </c>
      <c r="J763" s="502"/>
      <c r="K763" s="502"/>
      <c r="L763" s="499">
        <v>4</v>
      </c>
      <c r="M763" s="243" t="str">
        <f>VLOOKUP(I763,'Phan ca HK1-2025'!$B$4:$G$134,6,0)</f>
        <v>15/09/2025</v>
      </c>
      <c r="N763" s="498"/>
      <c r="O763" s="498" t="s">
        <v>791</v>
      </c>
    </row>
    <row r="764" spans="1:15" ht="21" hidden="1" customHeight="1">
      <c r="A764" s="136">
        <v>1243</v>
      </c>
      <c r="B764" s="243" t="str">
        <f t="shared" si="11"/>
        <v>20251FL6576K20.5</v>
      </c>
      <c r="C764" s="546" t="s">
        <v>2977</v>
      </c>
      <c r="D764" s="520" t="str">
        <f>VLOOKUP(E764,KHĐT_HKI_K20!$G$5:$AC$927,23,0)</f>
        <v>FL6576</v>
      </c>
      <c r="E764" s="235" t="s">
        <v>186</v>
      </c>
      <c r="F764" s="137" t="s">
        <v>64</v>
      </c>
      <c r="G764" s="491" t="s">
        <v>1</v>
      </c>
      <c r="H764" s="498" t="s">
        <v>9</v>
      </c>
      <c r="I764" s="495" t="s">
        <v>510</v>
      </c>
      <c r="J764" s="475"/>
      <c r="K764" s="475"/>
      <c r="L764" s="499">
        <v>5</v>
      </c>
      <c r="M764" s="243" t="str">
        <f>VLOOKUP(I764,'Phan ca HK1-2025'!$B$4:$G$134,6,0)</f>
        <v>15/09/2025</v>
      </c>
      <c r="N764" s="498"/>
      <c r="O764" s="498" t="s">
        <v>793</v>
      </c>
    </row>
    <row r="765" spans="1:15" ht="21" hidden="1" customHeight="1">
      <c r="A765" s="136">
        <v>1244</v>
      </c>
      <c r="B765" s="243" t="str">
        <f t="shared" si="11"/>
        <v>20251FL6576K20.5</v>
      </c>
      <c r="C765" s="546" t="s">
        <v>2977</v>
      </c>
      <c r="D765" s="520" t="str">
        <f>VLOOKUP(E765,KHĐT_HKI_K20!$G$5:$AC$927,23,0)</f>
        <v>FL6576</v>
      </c>
      <c r="E765" s="235" t="s">
        <v>186</v>
      </c>
      <c r="F765" s="137" t="s">
        <v>64</v>
      </c>
      <c r="G765" s="491" t="s">
        <v>4</v>
      </c>
      <c r="H765" s="498" t="s">
        <v>9</v>
      </c>
      <c r="I765" s="495" t="s">
        <v>510</v>
      </c>
      <c r="J765" s="475"/>
      <c r="K765" s="475"/>
      <c r="L765" s="499">
        <v>5</v>
      </c>
      <c r="M765" s="243" t="str">
        <f>VLOOKUP(I765,'Phan ca HK1-2025'!$B$4:$G$134,6,0)</f>
        <v>15/09/2025</v>
      </c>
      <c r="N765" s="498"/>
      <c r="O765" s="498" t="s">
        <v>793</v>
      </c>
    </row>
    <row r="766" spans="1:15" ht="21" hidden="1" customHeight="1">
      <c r="A766" s="136">
        <v>1245</v>
      </c>
      <c r="B766" s="243" t="str">
        <f t="shared" si="11"/>
        <v>20251FL6576K20.6</v>
      </c>
      <c r="C766" s="546" t="s">
        <v>2980</v>
      </c>
      <c r="D766" s="520" t="str">
        <f>VLOOKUP(E766,KHĐT_HKI_K20!$G$5:$AC$927,23,0)</f>
        <v>FL6576</v>
      </c>
      <c r="E766" s="235" t="s">
        <v>186</v>
      </c>
      <c r="F766" s="137" t="s">
        <v>58</v>
      </c>
      <c r="G766" s="491" t="s">
        <v>1</v>
      </c>
      <c r="H766" s="498" t="s">
        <v>9</v>
      </c>
      <c r="I766" s="495" t="s">
        <v>510</v>
      </c>
      <c r="J766" s="475"/>
      <c r="K766" s="475"/>
      <c r="L766" s="499">
        <v>6</v>
      </c>
      <c r="M766" s="243" t="str">
        <f>VLOOKUP(I766,'Phan ca HK1-2025'!$B$4:$G$134,6,0)</f>
        <v>15/09/2025</v>
      </c>
      <c r="N766" s="498"/>
      <c r="O766" s="498" t="s">
        <v>794</v>
      </c>
    </row>
    <row r="767" spans="1:15" ht="21" hidden="1" customHeight="1">
      <c r="A767" s="136">
        <v>1246</v>
      </c>
      <c r="B767" s="243" t="str">
        <f t="shared" si="11"/>
        <v>20251FL6576K20.6</v>
      </c>
      <c r="C767" s="546" t="s">
        <v>2980</v>
      </c>
      <c r="D767" s="520" t="str">
        <f>VLOOKUP(E767,KHĐT_HKI_K20!$G$5:$AC$927,23,0)</f>
        <v>FL6576</v>
      </c>
      <c r="E767" s="235" t="s">
        <v>186</v>
      </c>
      <c r="F767" s="137" t="s">
        <v>58</v>
      </c>
      <c r="G767" s="491" t="s">
        <v>4</v>
      </c>
      <c r="H767" s="498" t="s">
        <v>9</v>
      </c>
      <c r="I767" s="495" t="s">
        <v>510</v>
      </c>
      <c r="J767" s="475"/>
      <c r="K767" s="475"/>
      <c r="L767" s="499">
        <v>6</v>
      </c>
      <c r="M767" s="243" t="str">
        <f>VLOOKUP(I767,'Phan ca HK1-2025'!$B$4:$G$134,6,0)</f>
        <v>15/09/2025</v>
      </c>
      <c r="N767" s="498"/>
      <c r="O767" s="498" t="s">
        <v>794</v>
      </c>
    </row>
    <row r="768" spans="1:15" ht="21" hidden="1" customHeight="1">
      <c r="A768" s="136">
        <v>1247</v>
      </c>
      <c r="B768" s="243" t="str">
        <f t="shared" si="11"/>
        <v>20251FL6576K20.7</v>
      </c>
      <c r="C768" s="546" t="s">
        <v>2983</v>
      </c>
      <c r="D768" s="520" t="str">
        <f>VLOOKUP(E768,KHĐT_HKI_K20!$G$5:$AC$927,23,0)</f>
        <v>FL6576</v>
      </c>
      <c r="E768" s="235" t="s">
        <v>186</v>
      </c>
      <c r="F768" s="137" t="s">
        <v>59</v>
      </c>
      <c r="G768" s="491" t="s">
        <v>1</v>
      </c>
      <c r="H768" s="498" t="s">
        <v>9</v>
      </c>
      <c r="I768" s="504" t="s">
        <v>338</v>
      </c>
      <c r="J768" s="475"/>
      <c r="K768" s="475"/>
      <c r="L768" s="500">
        <v>7</v>
      </c>
      <c r="M768" s="243" t="str">
        <f>VLOOKUP(I768,'Phan ca HK1-2025'!$B$4:$G$134,6,0)</f>
        <v>15/09/2025</v>
      </c>
      <c r="N768" s="498"/>
      <c r="O768" s="498" t="s">
        <v>796</v>
      </c>
    </row>
    <row r="769" spans="1:15" ht="21" hidden="1" customHeight="1">
      <c r="A769" s="136">
        <v>1248</v>
      </c>
      <c r="B769" s="243" t="str">
        <f t="shared" si="11"/>
        <v>20251FL6576K20.7</v>
      </c>
      <c r="C769" s="546" t="s">
        <v>2983</v>
      </c>
      <c r="D769" s="520" t="str">
        <f>VLOOKUP(E769,KHĐT_HKI_K20!$G$5:$AC$927,23,0)</f>
        <v>FL6576</v>
      </c>
      <c r="E769" s="235" t="s">
        <v>186</v>
      </c>
      <c r="F769" s="137" t="s">
        <v>59</v>
      </c>
      <c r="G769" s="491" t="s">
        <v>4</v>
      </c>
      <c r="H769" s="498" t="s">
        <v>9</v>
      </c>
      <c r="I769" s="504" t="s">
        <v>338</v>
      </c>
      <c r="J769" s="475"/>
      <c r="K769" s="475"/>
      <c r="L769" s="499">
        <v>7</v>
      </c>
      <c r="M769" s="243" t="str">
        <f>VLOOKUP(I769,'Phan ca HK1-2025'!$B$4:$G$134,6,0)</f>
        <v>15/09/2025</v>
      </c>
      <c r="N769" s="498"/>
      <c r="O769" s="498" t="s">
        <v>796</v>
      </c>
    </row>
    <row r="770" spans="1:15" ht="21" hidden="1" customHeight="1">
      <c r="A770" s="136">
        <v>1249</v>
      </c>
      <c r="B770" s="243" t="str">
        <f t="shared" si="11"/>
        <v>20251FL6576K20.8</v>
      </c>
      <c r="C770" s="546" t="s">
        <v>2986</v>
      </c>
      <c r="D770" s="520" t="str">
        <f>VLOOKUP(E770,KHĐT_HKI_K20!$G$5:$AC$927,23,0)</f>
        <v>FL6576</v>
      </c>
      <c r="E770" s="235" t="s">
        <v>186</v>
      </c>
      <c r="F770" s="137" t="s">
        <v>60</v>
      </c>
      <c r="G770" s="491" t="s">
        <v>1</v>
      </c>
      <c r="H770" s="498" t="s">
        <v>9</v>
      </c>
      <c r="I770" s="504" t="s">
        <v>338</v>
      </c>
      <c r="J770" s="475"/>
      <c r="K770" s="475"/>
      <c r="L770" s="500">
        <v>8</v>
      </c>
      <c r="M770" s="243" t="str">
        <f>VLOOKUP(I770,'Phan ca HK1-2025'!$B$4:$G$134,6,0)</f>
        <v>15/09/2025</v>
      </c>
      <c r="N770" s="498"/>
      <c r="O770" s="498" t="s">
        <v>797</v>
      </c>
    </row>
    <row r="771" spans="1:15" ht="21" hidden="1" customHeight="1">
      <c r="A771" s="136">
        <v>1250</v>
      </c>
      <c r="B771" s="243" t="str">
        <f t="shared" si="11"/>
        <v>20251FL6576K20.8</v>
      </c>
      <c r="C771" s="546" t="s">
        <v>2986</v>
      </c>
      <c r="D771" s="520" t="str">
        <f>VLOOKUP(E771,KHĐT_HKI_K20!$G$5:$AC$927,23,0)</f>
        <v>FL6576</v>
      </c>
      <c r="E771" s="235" t="s">
        <v>186</v>
      </c>
      <c r="F771" s="137" t="s">
        <v>60</v>
      </c>
      <c r="G771" s="491" t="s">
        <v>4</v>
      </c>
      <c r="H771" s="498" t="s">
        <v>9</v>
      </c>
      <c r="I771" s="504" t="s">
        <v>338</v>
      </c>
      <c r="J771" s="475"/>
      <c r="K771" s="475"/>
      <c r="L771" s="499">
        <v>8</v>
      </c>
      <c r="M771" s="243" t="str">
        <f>VLOOKUP(I771,'Phan ca HK1-2025'!$B$4:$G$134,6,0)</f>
        <v>15/09/2025</v>
      </c>
      <c r="N771" s="498"/>
      <c r="O771" s="498" t="s">
        <v>797</v>
      </c>
    </row>
    <row r="772" spans="1:15" ht="21" hidden="1" customHeight="1">
      <c r="A772" s="136">
        <v>1251</v>
      </c>
      <c r="B772" s="243" t="str">
        <f t="shared" si="11"/>
        <v>20251FL6576K20.9</v>
      </c>
      <c r="C772" s="546" t="s">
        <v>2989</v>
      </c>
      <c r="D772" s="520" t="str">
        <f>VLOOKUP(E772,KHĐT_HKI_K20!$G$5:$AC$927,23,0)</f>
        <v>FL6576</v>
      </c>
      <c r="E772" s="235" t="s">
        <v>186</v>
      </c>
      <c r="F772" s="137" t="s">
        <v>64</v>
      </c>
      <c r="G772" s="491" t="s">
        <v>1</v>
      </c>
      <c r="H772" s="498" t="s">
        <v>9</v>
      </c>
      <c r="I772" s="495" t="s">
        <v>98</v>
      </c>
      <c r="J772" s="475"/>
      <c r="K772" s="475"/>
      <c r="L772" s="499">
        <v>9</v>
      </c>
      <c r="M772" s="243" t="str">
        <f>VLOOKUP(I772,'Phan ca HK1-2025'!$B$4:$G$134,6,0)</f>
        <v>15/09/2025</v>
      </c>
      <c r="N772" s="498"/>
      <c r="O772" s="498" t="s">
        <v>798</v>
      </c>
    </row>
    <row r="773" spans="1:15" ht="21" hidden="1" customHeight="1">
      <c r="A773" s="136">
        <v>1252</v>
      </c>
      <c r="B773" s="243" t="str">
        <f t="shared" si="11"/>
        <v>20251FL6576K20.9</v>
      </c>
      <c r="C773" s="546" t="s">
        <v>2989</v>
      </c>
      <c r="D773" s="520" t="str">
        <f>VLOOKUP(E773,KHĐT_HKI_K20!$G$5:$AC$927,23,0)</f>
        <v>FL6576</v>
      </c>
      <c r="E773" s="235" t="s">
        <v>186</v>
      </c>
      <c r="F773" s="137" t="s">
        <v>64</v>
      </c>
      <c r="G773" s="491" t="s">
        <v>4</v>
      </c>
      <c r="H773" s="498" t="s">
        <v>9</v>
      </c>
      <c r="I773" s="495" t="s">
        <v>98</v>
      </c>
      <c r="J773" s="475"/>
      <c r="K773" s="475"/>
      <c r="L773" s="499">
        <v>9</v>
      </c>
      <c r="M773" s="243" t="str">
        <f>VLOOKUP(I773,'Phan ca HK1-2025'!$B$4:$G$134,6,0)</f>
        <v>15/09/2025</v>
      </c>
      <c r="N773" s="498"/>
      <c r="O773" s="498" t="s">
        <v>798</v>
      </c>
    </row>
    <row r="774" spans="1:15" ht="21" hidden="1" customHeight="1">
      <c r="A774" s="136">
        <v>1253</v>
      </c>
      <c r="B774" s="243" t="str">
        <f t="shared" si="11"/>
        <v>20251FL6576K20.10</v>
      </c>
      <c r="C774" s="546" t="s">
        <v>2992</v>
      </c>
      <c r="D774" s="520" t="str">
        <f>VLOOKUP(E774,KHĐT_HKI_K20!$G$5:$AC$927,23,0)</f>
        <v>FL6576</v>
      </c>
      <c r="E774" s="235" t="s">
        <v>186</v>
      </c>
      <c r="F774" s="137" t="s">
        <v>58</v>
      </c>
      <c r="G774" s="491" t="s">
        <v>1</v>
      </c>
      <c r="H774" s="498" t="s">
        <v>9</v>
      </c>
      <c r="I774" s="495" t="s">
        <v>98</v>
      </c>
      <c r="J774" s="475"/>
      <c r="K774" s="475"/>
      <c r="L774" s="499">
        <v>10</v>
      </c>
      <c r="M774" s="243" t="str">
        <f>VLOOKUP(I774,'Phan ca HK1-2025'!$B$4:$G$134,6,0)</f>
        <v>15/09/2025</v>
      </c>
      <c r="N774" s="498"/>
      <c r="O774" s="498" t="s">
        <v>799</v>
      </c>
    </row>
    <row r="775" spans="1:15" ht="21" hidden="1" customHeight="1">
      <c r="A775" s="136">
        <v>1254</v>
      </c>
      <c r="B775" s="243" t="str">
        <f t="shared" si="11"/>
        <v>20251FL6576K20.10</v>
      </c>
      <c r="C775" s="546" t="s">
        <v>2992</v>
      </c>
      <c r="D775" s="520" t="str">
        <f>VLOOKUP(E775,KHĐT_HKI_K20!$G$5:$AC$927,23,0)</f>
        <v>FL6576</v>
      </c>
      <c r="E775" s="235" t="s">
        <v>186</v>
      </c>
      <c r="F775" s="137" t="s">
        <v>58</v>
      </c>
      <c r="G775" s="491" t="s">
        <v>4</v>
      </c>
      <c r="H775" s="498" t="s">
        <v>9</v>
      </c>
      <c r="I775" s="495" t="s">
        <v>98</v>
      </c>
      <c r="J775" s="475"/>
      <c r="K775" s="475"/>
      <c r="L775" s="499">
        <v>10</v>
      </c>
      <c r="M775" s="243" t="str">
        <f>VLOOKUP(I775,'Phan ca HK1-2025'!$B$4:$G$134,6,0)</f>
        <v>15/09/2025</v>
      </c>
      <c r="N775" s="498"/>
      <c r="O775" s="498" t="s">
        <v>799</v>
      </c>
    </row>
    <row r="776" spans="1:15" ht="21" hidden="1" customHeight="1">
      <c r="A776" s="136">
        <v>1255</v>
      </c>
      <c r="B776" s="243" t="str">
        <f t="shared" si="11"/>
        <v>20251FL6578K20.1</v>
      </c>
      <c r="C776" s="546" t="s">
        <v>2995</v>
      </c>
      <c r="D776" s="520" t="str">
        <f>VLOOKUP(E776,KHĐT_HKI_K20!$G$5:$AC$927,23,0)</f>
        <v>FL6578</v>
      </c>
      <c r="E776" s="235" t="s">
        <v>1167</v>
      </c>
      <c r="F776" s="137" t="s">
        <v>64</v>
      </c>
      <c r="G776" s="491" t="s">
        <v>2</v>
      </c>
      <c r="H776" s="498" t="s">
        <v>9</v>
      </c>
      <c r="I776" s="495" t="s">
        <v>151</v>
      </c>
      <c r="J776" s="475"/>
      <c r="K776" s="475"/>
      <c r="L776" s="499">
        <v>1</v>
      </c>
      <c r="M776" s="243" t="str">
        <f>VLOOKUP(I776,'Phan ca HK1-2025'!$B$4:$G$134,6,0)</f>
        <v>15/09/2025</v>
      </c>
      <c r="N776" s="498"/>
      <c r="O776" s="498" t="s">
        <v>777</v>
      </c>
    </row>
    <row r="777" spans="1:15" ht="21" hidden="1" customHeight="1">
      <c r="A777" s="136">
        <v>1256</v>
      </c>
      <c r="B777" s="243" t="str">
        <f t="shared" ref="B777:B840" si="12">CONCATENATE(20251,$D777,"K20.",$L777)</f>
        <v>20251FL6578K20.1</v>
      </c>
      <c r="C777" s="546" t="s">
        <v>2995</v>
      </c>
      <c r="D777" s="520" t="str">
        <f>VLOOKUP(E777,KHĐT_HKI_K20!$G$5:$AC$927,23,0)</f>
        <v>FL6578</v>
      </c>
      <c r="E777" s="235" t="s">
        <v>1167</v>
      </c>
      <c r="F777" s="137" t="s">
        <v>64</v>
      </c>
      <c r="G777" s="491" t="s">
        <v>5</v>
      </c>
      <c r="H777" s="498" t="s">
        <v>9</v>
      </c>
      <c r="I777" s="495" t="s">
        <v>151</v>
      </c>
      <c r="J777" s="475"/>
      <c r="K777" s="475"/>
      <c r="L777" s="499">
        <v>1</v>
      </c>
      <c r="M777" s="243" t="str">
        <f>VLOOKUP(I777,'Phan ca HK1-2025'!$B$4:$G$134,6,0)</f>
        <v>15/09/2025</v>
      </c>
      <c r="N777" s="498"/>
      <c r="O777" s="498" t="s">
        <v>777</v>
      </c>
    </row>
    <row r="778" spans="1:15" ht="21" hidden="1" customHeight="1">
      <c r="A778" s="136">
        <v>1257</v>
      </c>
      <c r="B778" s="243" t="str">
        <f t="shared" si="12"/>
        <v>20251FL6578K20.2</v>
      </c>
      <c r="C778" s="546" t="s">
        <v>2998</v>
      </c>
      <c r="D778" s="520" t="str">
        <f>VLOOKUP(E778,KHĐT_HKI_K20!$G$5:$AC$927,23,0)</f>
        <v>FL6578</v>
      </c>
      <c r="E778" s="235" t="s">
        <v>1167</v>
      </c>
      <c r="F778" s="137" t="s">
        <v>58</v>
      </c>
      <c r="G778" s="491" t="s">
        <v>2</v>
      </c>
      <c r="H778" s="498" t="s">
        <v>9</v>
      </c>
      <c r="I778" s="495" t="s">
        <v>151</v>
      </c>
      <c r="J778" s="475"/>
      <c r="K778" s="475"/>
      <c r="L778" s="499">
        <v>2</v>
      </c>
      <c r="M778" s="243" t="str">
        <f>VLOOKUP(I778,'Phan ca HK1-2025'!$B$4:$G$134,6,0)</f>
        <v>15/09/2025</v>
      </c>
      <c r="N778" s="498"/>
      <c r="O778" s="498" t="s">
        <v>778</v>
      </c>
    </row>
    <row r="779" spans="1:15" ht="21" hidden="1" customHeight="1">
      <c r="A779" s="136">
        <v>1258</v>
      </c>
      <c r="B779" s="243" t="str">
        <f t="shared" si="12"/>
        <v>20251FL6578K20.2</v>
      </c>
      <c r="C779" s="546" t="s">
        <v>2998</v>
      </c>
      <c r="D779" s="520" t="str">
        <f>VLOOKUP(E779,KHĐT_HKI_K20!$G$5:$AC$927,23,0)</f>
        <v>FL6578</v>
      </c>
      <c r="E779" s="235" t="s">
        <v>1167</v>
      </c>
      <c r="F779" s="137" t="s">
        <v>58</v>
      </c>
      <c r="G779" s="491" t="s">
        <v>5</v>
      </c>
      <c r="H779" s="498" t="s">
        <v>9</v>
      </c>
      <c r="I779" s="495" t="s">
        <v>151</v>
      </c>
      <c r="J779" s="475"/>
      <c r="K779" s="475"/>
      <c r="L779" s="499">
        <v>2</v>
      </c>
      <c r="M779" s="243" t="str">
        <f>VLOOKUP(I779,'Phan ca HK1-2025'!$B$4:$G$134,6,0)</f>
        <v>15/09/2025</v>
      </c>
      <c r="N779" s="498"/>
      <c r="O779" s="498" t="s">
        <v>778</v>
      </c>
    </row>
    <row r="780" spans="1:15" ht="21" hidden="1" customHeight="1">
      <c r="A780" s="136">
        <v>1259</v>
      </c>
      <c r="B780" s="243" t="str">
        <f t="shared" si="12"/>
        <v>20251FL6578K20.2.5</v>
      </c>
      <c r="C780" s="546" t="s">
        <v>3001</v>
      </c>
      <c r="D780" s="520" t="str">
        <f>VLOOKUP(E780,KHĐT_HKI_K20!$G$5:$AC$927,23,0)</f>
        <v>FL6578</v>
      </c>
      <c r="E780" s="235" t="s">
        <v>1167</v>
      </c>
      <c r="F780" s="137" t="s">
        <v>59</v>
      </c>
      <c r="G780" s="491" t="s">
        <v>2</v>
      </c>
      <c r="H780" s="498" t="s">
        <v>9</v>
      </c>
      <c r="I780" s="495" t="s">
        <v>176</v>
      </c>
      <c r="J780" s="475"/>
      <c r="K780" s="475"/>
      <c r="L780" s="499">
        <v>2.5</v>
      </c>
      <c r="M780" s="243" t="str">
        <f>VLOOKUP(I780,'Phan ca HK1-2025'!$B$4:$G$134,6,0)</f>
        <v>15/09/2025</v>
      </c>
      <c r="N780" s="498"/>
      <c r="O780" s="498" t="s">
        <v>779</v>
      </c>
    </row>
    <row r="781" spans="1:15" ht="21" hidden="1" customHeight="1">
      <c r="A781" s="136">
        <v>1260</v>
      </c>
      <c r="B781" s="243" t="str">
        <f t="shared" si="12"/>
        <v>20251FL6578K20.2.9</v>
      </c>
      <c r="C781" s="546" t="s">
        <v>3001</v>
      </c>
      <c r="D781" s="520" t="str">
        <f>VLOOKUP(E781,KHĐT_HKI_K20!$G$5:$AC$927,23,0)</f>
        <v>FL6578</v>
      </c>
      <c r="E781" s="235" t="s">
        <v>1167</v>
      </c>
      <c r="F781" s="137" t="s">
        <v>59</v>
      </c>
      <c r="G781" s="491" t="s">
        <v>5</v>
      </c>
      <c r="H781" s="498" t="s">
        <v>9</v>
      </c>
      <c r="I781" s="495" t="s">
        <v>176</v>
      </c>
      <c r="J781" s="475"/>
      <c r="K781" s="475"/>
      <c r="L781" s="499">
        <v>2.9</v>
      </c>
      <c r="M781" s="243" t="str">
        <f>VLOOKUP(I781,'Phan ca HK1-2025'!$B$4:$G$134,6,0)</f>
        <v>15/09/2025</v>
      </c>
      <c r="N781" s="498"/>
      <c r="O781" s="498" t="s">
        <v>779</v>
      </c>
    </row>
    <row r="782" spans="1:15" ht="21" hidden="1" customHeight="1">
      <c r="A782" s="136">
        <v>1261</v>
      </c>
      <c r="B782" s="243" t="str">
        <f t="shared" si="12"/>
        <v>20251FL6578K20.3.7</v>
      </c>
      <c r="C782" s="546" t="s">
        <v>3004</v>
      </c>
      <c r="D782" s="520" t="str">
        <f>VLOOKUP(E782,KHĐT_HKI_K20!$G$5:$AC$927,23,0)</f>
        <v>FL6578</v>
      </c>
      <c r="E782" s="235" t="s">
        <v>1167</v>
      </c>
      <c r="F782" s="137" t="s">
        <v>60</v>
      </c>
      <c r="G782" s="491" t="s">
        <v>5</v>
      </c>
      <c r="H782" s="498" t="s">
        <v>9</v>
      </c>
      <c r="I782" s="495" t="s">
        <v>176</v>
      </c>
      <c r="J782" s="475"/>
      <c r="K782" s="475"/>
      <c r="L782" s="499">
        <v>3.7</v>
      </c>
      <c r="M782" s="243" t="str">
        <f>VLOOKUP(I782,'Phan ca HK1-2025'!$B$4:$G$134,6,0)</f>
        <v>15/09/2025</v>
      </c>
      <c r="N782" s="498"/>
      <c r="O782" s="498" t="s">
        <v>780</v>
      </c>
    </row>
    <row r="783" spans="1:15" ht="21" hidden="1" customHeight="1">
      <c r="A783" s="136">
        <v>1262</v>
      </c>
      <c r="B783" s="243" t="str">
        <f t="shared" si="12"/>
        <v>20251FL6578K20.4</v>
      </c>
      <c r="C783" s="546" t="s">
        <v>3004</v>
      </c>
      <c r="D783" s="520" t="str">
        <f>VLOOKUP(E783,KHĐT_HKI_K20!$G$5:$AC$927,23,0)</f>
        <v>FL6578</v>
      </c>
      <c r="E783" s="235" t="s">
        <v>1167</v>
      </c>
      <c r="F783" s="137" t="s">
        <v>60</v>
      </c>
      <c r="G783" s="491" t="s">
        <v>2</v>
      </c>
      <c r="H783" s="498" t="s">
        <v>9</v>
      </c>
      <c r="I783" s="495" t="s">
        <v>176</v>
      </c>
      <c r="J783" s="475"/>
      <c r="K783" s="475"/>
      <c r="L783" s="499">
        <v>4</v>
      </c>
      <c r="M783" s="243" t="str">
        <f>VLOOKUP(I783,'Phan ca HK1-2025'!$B$4:$G$134,6,0)</f>
        <v>15/09/2025</v>
      </c>
      <c r="N783" s="498"/>
      <c r="O783" s="498" t="s">
        <v>780</v>
      </c>
    </row>
    <row r="784" spans="1:15" ht="21" hidden="1" customHeight="1">
      <c r="A784" s="136">
        <v>1263</v>
      </c>
      <c r="B784" s="243" t="str">
        <f t="shared" si="12"/>
        <v>20251FL6578K20.5</v>
      </c>
      <c r="C784" s="546" t="s">
        <v>3007</v>
      </c>
      <c r="D784" s="520" t="str">
        <f>VLOOKUP(E784,KHĐT_HKI_K20!$G$5:$AC$927,23,0)</f>
        <v>FL6578</v>
      </c>
      <c r="E784" s="235" t="s">
        <v>1167</v>
      </c>
      <c r="F784" s="137" t="s">
        <v>59</v>
      </c>
      <c r="G784" s="491" t="s">
        <v>0</v>
      </c>
      <c r="H784" s="498" t="s">
        <v>9</v>
      </c>
      <c r="I784" s="495" t="s">
        <v>331</v>
      </c>
      <c r="J784" s="502"/>
      <c r="K784" s="502"/>
      <c r="L784" s="499">
        <v>5</v>
      </c>
      <c r="M784" s="243" t="str">
        <f>VLOOKUP(I784,'Phan ca HK1-2025'!$B$4:$G$134,6,0)</f>
        <v>15/09/2025</v>
      </c>
      <c r="N784" s="498"/>
      <c r="O784" s="498" t="s">
        <v>770</v>
      </c>
    </row>
    <row r="785" spans="1:15" ht="21" hidden="1" customHeight="1">
      <c r="A785" s="136">
        <v>1264</v>
      </c>
      <c r="B785" s="243" t="str">
        <f t="shared" si="12"/>
        <v>20251FL6578K20.5</v>
      </c>
      <c r="C785" s="546" t="s">
        <v>3007</v>
      </c>
      <c r="D785" s="520" t="str">
        <f>VLOOKUP(E785,KHĐT_HKI_K20!$G$5:$AC$927,23,0)</f>
        <v>FL6578</v>
      </c>
      <c r="E785" s="235" t="s">
        <v>1167</v>
      </c>
      <c r="F785" s="137" t="s">
        <v>60</v>
      </c>
      <c r="G785" s="491" t="s">
        <v>0</v>
      </c>
      <c r="H785" s="498" t="s">
        <v>9</v>
      </c>
      <c r="I785" s="495" t="s">
        <v>331</v>
      </c>
      <c r="J785" s="502"/>
      <c r="K785" s="502"/>
      <c r="L785" s="499">
        <v>5</v>
      </c>
      <c r="M785" s="243" t="str">
        <f>VLOOKUP(I785,'Phan ca HK1-2025'!$B$4:$G$134,6,0)</f>
        <v>15/09/2025</v>
      </c>
      <c r="N785" s="498"/>
      <c r="O785" s="498" t="s">
        <v>771</v>
      </c>
    </row>
    <row r="786" spans="1:15" ht="21" hidden="1" customHeight="1">
      <c r="A786" s="136">
        <v>1265</v>
      </c>
      <c r="B786" s="243" t="str">
        <f t="shared" si="12"/>
        <v>20251FL6578K20.6</v>
      </c>
      <c r="C786" s="546" t="s">
        <v>3010</v>
      </c>
      <c r="D786" s="520" t="str">
        <f>VLOOKUP(E786,KHĐT_HKI_K20!$G$5:$AC$927,23,0)</f>
        <v>FL6578</v>
      </c>
      <c r="E786" s="235" t="s">
        <v>1167</v>
      </c>
      <c r="F786" s="137" t="s">
        <v>59</v>
      </c>
      <c r="G786" s="491" t="s">
        <v>3</v>
      </c>
      <c r="H786" s="498" t="s">
        <v>9</v>
      </c>
      <c r="I786" s="495" t="s">
        <v>331</v>
      </c>
      <c r="J786" s="475"/>
      <c r="K786" s="475"/>
      <c r="L786" s="499">
        <v>6</v>
      </c>
      <c r="M786" s="243" t="str">
        <f>VLOOKUP(I786,'Phan ca HK1-2025'!$B$4:$G$134,6,0)</f>
        <v>15/09/2025</v>
      </c>
      <c r="N786" s="498"/>
      <c r="O786" s="498" t="s">
        <v>456</v>
      </c>
    </row>
    <row r="787" spans="1:15" ht="21" hidden="1" customHeight="1">
      <c r="A787" s="136">
        <v>1266</v>
      </c>
      <c r="B787" s="243" t="str">
        <f t="shared" si="12"/>
        <v>20251FL6578K20.6</v>
      </c>
      <c r="C787" s="546" t="s">
        <v>3010</v>
      </c>
      <c r="D787" s="520" t="str">
        <f>VLOOKUP(E787,KHĐT_HKI_K20!$G$5:$AC$927,23,0)</f>
        <v>FL6578</v>
      </c>
      <c r="E787" s="235" t="s">
        <v>1167</v>
      </c>
      <c r="F787" s="137" t="s">
        <v>60</v>
      </c>
      <c r="G787" s="491" t="s">
        <v>3</v>
      </c>
      <c r="H787" s="498" t="s">
        <v>9</v>
      </c>
      <c r="I787" s="495" t="s">
        <v>331</v>
      </c>
      <c r="J787" s="475"/>
      <c r="K787" s="475"/>
      <c r="L787" s="499">
        <v>6</v>
      </c>
      <c r="M787" s="243" t="str">
        <f>VLOOKUP(I787,'Phan ca HK1-2025'!$B$4:$G$134,6,0)</f>
        <v>15/09/2025</v>
      </c>
      <c r="N787" s="498"/>
      <c r="O787" s="498" t="s">
        <v>457</v>
      </c>
    </row>
    <row r="788" spans="1:15" ht="21" hidden="1" customHeight="1">
      <c r="A788" s="136">
        <v>1267</v>
      </c>
      <c r="B788" s="243" t="str">
        <f t="shared" si="12"/>
        <v>20251FL6578K20.7</v>
      </c>
      <c r="C788" s="546" t="s">
        <v>3013</v>
      </c>
      <c r="D788" s="520" t="str">
        <f>VLOOKUP(E788,KHĐT_HKI_K20!$G$5:$AC$927,23,0)</f>
        <v>FL6578</v>
      </c>
      <c r="E788" s="235" t="s">
        <v>1167</v>
      </c>
      <c r="F788" s="137" t="s">
        <v>64</v>
      </c>
      <c r="G788" s="491" t="s">
        <v>0</v>
      </c>
      <c r="H788" s="498" t="s">
        <v>9</v>
      </c>
      <c r="I788" s="495" t="s">
        <v>332</v>
      </c>
      <c r="J788" s="502"/>
      <c r="K788" s="502"/>
      <c r="L788" s="500">
        <v>7</v>
      </c>
      <c r="M788" s="243" t="str">
        <f>VLOOKUP(I788,'Phan ca HK1-2025'!$B$4:$G$134,6,0)</f>
        <v>15/09/2025</v>
      </c>
      <c r="N788" s="498"/>
      <c r="O788" s="498" t="s">
        <v>772</v>
      </c>
    </row>
    <row r="789" spans="1:15" ht="21" hidden="1" customHeight="1">
      <c r="A789" s="136">
        <v>1268</v>
      </c>
      <c r="B789" s="243" t="str">
        <f t="shared" si="12"/>
        <v>20251FL6578K20.7</v>
      </c>
      <c r="C789" s="546" t="s">
        <v>3013</v>
      </c>
      <c r="D789" s="520" t="str">
        <f>VLOOKUP(E789,KHĐT_HKI_K20!$G$5:$AC$927,23,0)</f>
        <v>FL6578</v>
      </c>
      <c r="E789" s="235" t="s">
        <v>1167</v>
      </c>
      <c r="F789" s="137" t="s">
        <v>64</v>
      </c>
      <c r="G789" s="491" t="s">
        <v>3</v>
      </c>
      <c r="H789" s="498" t="s">
        <v>9</v>
      </c>
      <c r="I789" s="495" t="s">
        <v>332</v>
      </c>
      <c r="J789" s="475"/>
      <c r="K789" s="475"/>
      <c r="L789" s="499">
        <v>7</v>
      </c>
      <c r="M789" s="243" t="str">
        <f>VLOOKUP(I789,'Phan ca HK1-2025'!$B$4:$G$134,6,0)</f>
        <v>15/09/2025</v>
      </c>
      <c r="N789" s="498"/>
      <c r="O789" s="498" t="s">
        <v>772</v>
      </c>
    </row>
    <row r="790" spans="1:15" ht="21" hidden="1" customHeight="1">
      <c r="A790" s="136">
        <v>1269</v>
      </c>
      <c r="B790" s="243" t="str">
        <f t="shared" si="12"/>
        <v>20251FL6578K20.8</v>
      </c>
      <c r="C790" s="546" t="s">
        <v>3016</v>
      </c>
      <c r="D790" s="520" t="str">
        <f>VLOOKUP(E790,KHĐT_HKI_K20!$G$5:$AC$927,23,0)</f>
        <v>FL6578</v>
      </c>
      <c r="E790" s="235" t="s">
        <v>1167</v>
      </c>
      <c r="F790" s="137" t="s">
        <v>58</v>
      </c>
      <c r="G790" s="491" t="s">
        <v>0</v>
      </c>
      <c r="H790" s="498" t="s">
        <v>9</v>
      </c>
      <c r="I790" s="495" t="s">
        <v>332</v>
      </c>
      <c r="J790" s="502"/>
      <c r="K790" s="502"/>
      <c r="L790" s="500">
        <v>8</v>
      </c>
      <c r="M790" s="243" t="str">
        <f>VLOOKUP(I790,'Phan ca HK1-2025'!$B$4:$G$134,6,0)</f>
        <v>15/09/2025</v>
      </c>
      <c r="N790" s="498"/>
      <c r="O790" s="498" t="s">
        <v>773</v>
      </c>
    </row>
    <row r="791" spans="1:15" ht="21" hidden="1" customHeight="1">
      <c r="A791" s="136">
        <v>1270</v>
      </c>
      <c r="B791" s="243" t="str">
        <f t="shared" si="12"/>
        <v>20251FL6578K20.8</v>
      </c>
      <c r="C791" s="546" t="s">
        <v>3016</v>
      </c>
      <c r="D791" s="520" t="str">
        <f>VLOOKUP(E791,KHĐT_HKI_K20!$G$5:$AC$927,23,0)</f>
        <v>FL6578</v>
      </c>
      <c r="E791" s="235" t="s">
        <v>1167</v>
      </c>
      <c r="F791" s="137" t="s">
        <v>58</v>
      </c>
      <c r="G791" s="491" t="s">
        <v>3</v>
      </c>
      <c r="H791" s="498" t="s">
        <v>9</v>
      </c>
      <c r="I791" s="495" t="s">
        <v>332</v>
      </c>
      <c r="J791" s="475"/>
      <c r="K791" s="475"/>
      <c r="L791" s="499">
        <v>8</v>
      </c>
      <c r="M791" s="243" t="str">
        <f>VLOOKUP(I791,'Phan ca HK1-2025'!$B$4:$G$134,6,0)</f>
        <v>15/09/2025</v>
      </c>
      <c r="N791" s="498"/>
      <c r="O791" s="498" t="s">
        <v>773</v>
      </c>
    </row>
    <row r="792" spans="1:15" ht="21" hidden="1" customHeight="1">
      <c r="A792" s="136">
        <v>1271</v>
      </c>
      <c r="B792" s="243" t="str">
        <f t="shared" si="12"/>
        <v>20251FL6578K20.9</v>
      </c>
      <c r="C792" s="237" t="s">
        <v>3019</v>
      </c>
      <c r="D792" s="520" t="str">
        <f>VLOOKUP(E792,KHĐT_HKI_K20!$G$5:$AC$927,23,0)</f>
        <v>FL6578</v>
      </c>
      <c r="E792" s="235" t="s">
        <v>1167</v>
      </c>
      <c r="F792" s="137" t="s">
        <v>59</v>
      </c>
      <c r="G792" s="491" t="s">
        <v>1</v>
      </c>
      <c r="H792" s="498" t="s">
        <v>9</v>
      </c>
      <c r="I792" s="495" t="s">
        <v>333</v>
      </c>
      <c r="J792" s="475"/>
      <c r="K792" s="475"/>
      <c r="L792" s="499">
        <v>9</v>
      </c>
      <c r="M792" s="243" t="str">
        <f>VLOOKUP(I792,'Phan ca HK1-2025'!$B$4:$G$134,6,0)</f>
        <v>15/09/2025</v>
      </c>
      <c r="N792" s="498"/>
      <c r="O792" s="498" t="s">
        <v>774</v>
      </c>
    </row>
    <row r="793" spans="1:15" ht="21" hidden="1" customHeight="1">
      <c r="A793" s="136">
        <v>1272</v>
      </c>
      <c r="B793" s="243" t="str">
        <f t="shared" si="12"/>
        <v>20251FL6578K20.9</v>
      </c>
      <c r="C793" s="237" t="s">
        <v>3019</v>
      </c>
      <c r="D793" s="520" t="str">
        <f>VLOOKUP(E793,KHĐT_HKI_K20!$G$5:$AC$927,23,0)</f>
        <v>FL6578</v>
      </c>
      <c r="E793" s="235" t="s">
        <v>1167</v>
      </c>
      <c r="F793" s="137" t="s">
        <v>59</v>
      </c>
      <c r="G793" s="491" t="s">
        <v>4</v>
      </c>
      <c r="H793" s="498" t="s">
        <v>9</v>
      </c>
      <c r="I793" s="495" t="s">
        <v>333</v>
      </c>
      <c r="J793" s="475"/>
      <c r="K793" s="475"/>
      <c r="L793" s="499">
        <v>9</v>
      </c>
      <c r="M793" s="243" t="str">
        <f>VLOOKUP(I793,'Phan ca HK1-2025'!$B$4:$G$134,6,0)</f>
        <v>15/09/2025</v>
      </c>
      <c r="N793" s="498"/>
      <c r="O793" s="498" t="s">
        <v>774</v>
      </c>
    </row>
    <row r="794" spans="1:15" ht="21" hidden="1" customHeight="1">
      <c r="A794" s="136">
        <v>1273</v>
      </c>
      <c r="B794" s="243" t="str">
        <f t="shared" si="12"/>
        <v>20251FL6578K20.10</v>
      </c>
      <c r="C794" s="237" t="s">
        <v>3022</v>
      </c>
      <c r="D794" s="520" t="str">
        <f>VLOOKUP(E794,KHĐT_HKI_K20!$G$5:$AC$927,23,0)</f>
        <v>FL6578</v>
      </c>
      <c r="E794" s="235" t="s">
        <v>1167</v>
      </c>
      <c r="F794" s="137" t="s">
        <v>60</v>
      </c>
      <c r="G794" s="491" t="s">
        <v>1</v>
      </c>
      <c r="H794" s="498" t="s">
        <v>9</v>
      </c>
      <c r="I794" s="495" t="s">
        <v>333</v>
      </c>
      <c r="J794" s="475"/>
      <c r="K794" s="475"/>
      <c r="L794" s="499">
        <v>10</v>
      </c>
      <c r="M794" s="243" t="str">
        <f>VLOOKUP(I794,'Phan ca HK1-2025'!$B$4:$G$134,6,0)</f>
        <v>15/09/2025</v>
      </c>
      <c r="N794" s="498"/>
      <c r="O794" s="498" t="s">
        <v>775</v>
      </c>
    </row>
    <row r="795" spans="1:15" ht="21" hidden="1" customHeight="1">
      <c r="A795" s="136">
        <v>1274</v>
      </c>
      <c r="B795" s="243" t="str">
        <f t="shared" si="12"/>
        <v>20251FL6578K20.10</v>
      </c>
      <c r="C795" s="237" t="s">
        <v>3022</v>
      </c>
      <c r="D795" s="520" t="str">
        <f>VLOOKUP(E795,KHĐT_HKI_K20!$G$5:$AC$927,23,0)</f>
        <v>FL6578</v>
      </c>
      <c r="E795" s="235" t="s">
        <v>1167</v>
      </c>
      <c r="F795" s="137" t="s">
        <v>60</v>
      </c>
      <c r="G795" s="491" t="s">
        <v>4</v>
      </c>
      <c r="H795" s="498" t="s">
        <v>9</v>
      </c>
      <c r="I795" s="495" t="s">
        <v>333</v>
      </c>
      <c r="J795" s="475"/>
      <c r="K795" s="475"/>
      <c r="L795" s="499">
        <v>10</v>
      </c>
      <c r="M795" s="243" t="str">
        <f>VLOOKUP(I795,'Phan ca HK1-2025'!$B$4:$G$134,6,0)</f>
        <v>15/09/2025</v>
      </c>
      <c r="N795" s="498"/>
      <c r="O795" s="498" t="s">
        <v>775</v>
      </c>
    </row>
    <row r="796" spans="1:15" ht="21" hidden="1" customHeight="1">
      <c r="A796" s="136">
        <v>1275</v>
      </c>
      <c r="B796" s="243" t="str">
        <f t="shared" si="12"/>
        <v>20251FL6578K20.11</v>
      </c>
      <c r="C796" s="237" t="s">
        <v>3025</v>
      </c>
      <c r="D796" s="520" t="str">
        <f>VLOOKUP(E796,KHĐT_HKI_K20!$G$5:$AC$927,23,0)</f>
        <v>FL6578</v>
      </c>
      <c r="E796" s="235" t="s">
        <v>1167</v>
      </c>
      <c r="F796" s="137" t="s">
        <v>64</v>
      </c>
      <c r="G796" s="491" t="s">
        <v>1</v>
      </c>
      <c r="H796" s="498" t="s">
        <v>9</v>
      </c>
      <c r="I796" s="495" t="s">
        <v>336</v>
      </c>
      <c r="J796" s="475"/>
      <c r="K796" s="475"/>
      <c r="L796" s="500">
        <v>11</v>
      </c>
      <c r="M796" s="243" t="str">
        <f>VLOOKUP(I796,'Phan ca HK1-2025'!$B$4:$G$134,6,0)</f>
        <v>15/09/2025</v>
      </c>
      <c r="N796" s="498"/>
      <c r="O796" s="498" t="s">
        <v>781</v>
      </c>
    </row>
    <row r="797" spans="1:15" ht="21" hidden="1" customHeight="1">
      <c r="A797" s="136">
        <v>1276</v>
      </c>
      <c r="B797" s="243" t="str">
        <f t="shared" si="12"/>
        <v>20251FL6578K20.11</v>
      </c>
      <c r="C797" s="237" t="s">
        <v>3025</v>
      </c>
      <c r="D797" s="520" t="str">
        <f>VLOOKUP(E797,KHĐT_HKI_K20!$G$5:$AC$927,23,0)</f>
        <v>FL6578</v>
      </c>
      <c r="E797" s="235" t="s">
        <v>1167</v>
      </c>
      <c r="F797" s="137" t="s">
        <v>64</v>
      </c>
      <c r="G797" s="491" t="s">
        <v>4</v>
      </c>
      <c r="H797" s="498" t="s">
        <v>9</v>
      </c>
      <c r="I797" s="495" t="s">
        <v>336</v>
      </c>
      <c r="J797" s="475"/>
      <c r="K797" s="475"/>
      <c r="L797" s="499">
        <v>11</v>
      </c>
      <c r="M797" s="243" t="str">
        <f>VLOOKUP(I797,'Phan ca HK1-2025'!$B$4:$G$134,6,0)</f>
        <v>15/09/2025</v>
      </c>
      <c r="N797" s="498"/>
      <c r="O797" s="498" t="s">
        <v>781</v>
      </c>
    </row>
    <row r="798" spans="1:15" ht="21" hidden="1" customHeight="1">
      <c r="A798" s="136">
        <v>1277</v>
      </c>
      <c r="B798" s="243" t="str">
        <f t="shared" si="12"/>
        <v>20251FL6578K20.12</v>
      </c>
      <c r="C798" s="237" t="s">
        <v>3028</v>
      </c>
      <c r="D798" s="520" t="str">
        <f>VLOOKUP(E798,KHĐT_HKI_K20!$G$5:$AC$927,23,0)</f>
        <v>FL6578</v>
      </c>
      <c r="E798" s="235" t="s">
        <v>1167</v>
      </c>
      <c r="F798" s="137" t="s">
        <v>58</v>
      </c>
      <c r="G798" s="491" t="s">
        <v>1</v>
      </c>
      <c r="H798" s="498" t="s">
        <v>9</v>
      </c>
      <c r="I798" s="495" t="s">
        <v>336</v>
      </c>
      <c r="J798" s="475"/>
      <c r="K798" s="475"/>
      <c r="L798" s="500">
        <v>12</v>
      </c>
      <c r="M798" s="243" t="str">
        <f>VLOOKUP(I798,'Phan ca HK1-2025'!$B$4:$G$134,6,0)</f>
        <v>15/09/2025</v>
      </c>
      <c r="N798" s="498"/>
      <c r="O798" s="498" t="s">
        <v>782</v>
      </c>
    </row>
    <row r="799" spans="1:15" ht="21" hidden="1" customHeight="1">
      <c r="A799" s="136">
        <v>1278</v>
      </c>
      <c r="B799" s="243" t="str">
        <f t="shared" si="12"/>
        <v>20251FL6578K20.12</v>
      </c>
      <c r="C799" s="237" t="s">
        <v>3028</v>
      </c>
      <c r="D799" s="520" t="str">
        <f>VLOOKUP(E799,KHĐT_HKI_K20!$G$5:$AC$927,23,0)</f>
        <v>FL6578</v>
      </c>
      <c r="E799" s="235" t="s">
        <v>1167</v>
      </c>
      <c r="F799" s="137" t="s">
        <v>58</v>
      </c>
      <c r="G799" s="491" t="s">
        <v>4</v>
      </c>
      <c r="H799" s="498" t="s">
        <v>9</v>
      </c>
      <c r="I799" s="495" t="s">
        <v>336</v>
      </c>
      <c r="J799" s="475"/>
      <c r="K799" s="475"/>
      <c r="L799" s="499">
        <v>12</v>
      </c>
      <c r="M799" s="243" t="str">
        <f>VLOOKUP(I799,'Phan ca HK1-2025'!$B$4:$G$134,6,0)</f>
        <v>15/09/2025</v>
      </c>
      <c r="N799" s="498"/>
      <c r="O799" s="498" t="s">
        <v>782</v>
      </c>
    </row>
    <row r="800" spans="1:15" ht="21" hidden="1" customHeight="1">
      <c r="A800" s="136">
        <v>1279</v>
      </c>
      <c r="B800" s="243" t="str">
        <f t="shared" si="12"/>
        <v>20251FL6578K20.13</v>
      </c>
      <c r="C800" s="237" t="s">
        <v>3031</v>
      </c>
      <c r="D800" s="520" t="str">
        <f>VLOOKUP(E800,KHĐT_HKI_K20!$G$5:$AC$927,23,0)</f>
        <v>FL6578</v>
      </c>
      <c r="E800" s="235" t="s">
        <v>1167</v>
      </c>
      <c r="F800" s="137" t="s">
        <v>59</v>
      </c>
      <c r="G800" s="491" t="s">
        <v>1</v>
      </c>
      <c r="H800" s="498" t="s">
        <v>9</v>
      </c>
      <c r="I800" s="495" t="s">
        <v>396</v>
      </c>
      <c r="J800" s="475"/>
      <c r="K800" s="475"/>
      <c r="L800" s="499">
        <v>13</v>
      </c>
      <c r="M800" s="243" t="str">
        <f>VLOOKUP(I800,'Phan ca HK1-2025'!$B$4:$G$134,6,0)</f>
        <v>15/09/2025</v>
      </c>
      <c r="N800" s="498"/>
      <c r="O800" s="498" t="s">
        <v>786</v>
      </c>
    </row>
    <row r="801" spans="1:30" ht="21" hidden="1" customHeight="1">
      <c r="A801" s="136">
        <v>1280</v>
      </c>
      <c r="B801" s="243" t="str">
        <f t="shared" si="12"/>
        <v>20251FL6578K20.13</v>
      </c>
      <c r="C801" s="237" t="s">
        <v>3031</v>
      </c>
      <c r="D801" s="520" t="str">
        <f>VLOOKUP(E801,KHĐT_HKI_K20!$G$5:$AC$927,23,0)</f>
        <v>FL6578</v>
      </c>
      <c r="E801" s="235" t="s">
        <v>1167</v>
      </c>
      <c r="F801" s="137" t="s">
        <v>59</v>
      </c>
      <c r="G801" s="491" t="s">
        <v>4</v>
      </c>
      <c r="H801" s="498" t="s">
        <v>9</v>
      </c>
      <c r="I801" s="495" t="s">
        <v>396</v>
      </c>
      <c r="J801" s="475"/>
      <c r="K801" s="475"/>
      <c r="L801" s="499">
        <v>13</v>
      </c>
      <c r="M801" s="243" t="str">
        <f>VLOOKUP(I801,'Phan ca HK1-2025'!$B$4:$G$134,6,0)</f>
        <v>15/09/2025</v>
      </c>
      <c r="N801" s="498"/>
      <c r="O801" s="498" t="s">
        <v>786</v>
      </c>
    </row>
    <row r="802" spans="1:30" ht="21" hidden="1" customHeight="1">
      <c r="A802" s="136">
        <v>1281</v>
      </c>
      <c r="B802" s="243" t="str">
        <f t="shared" si="12"/>
        <v>20251FL6578K20.14</v>
      </c>
      <c r="C802" s="237" t="s">
        <v>3034</v>
      </c>
      <c r="D802" s="520" t="str">
        <f>VLOOKUP(E802,KHĐT_HKI_K20!$G$5:$AC$927,23,0)</f>
        <v>FL6578</v>
      </c>
      <c r="E802" s="235" t="s">
        <v>1167</v>
      </c>
      <c r="F802" s="137" t="s">
        <v>60</v>
      </c>
      <c r="G802" s="491" t="s">
        <v>1</v>
      </c>
      <c r="H802" s="498" t="s">
        <v>9</v>
      </c>
      <c r="I802" s="495" t="s">
        <v>396</v>
      </c>
      <c r="J802" s="475"/>
      <c r="K802" s="475"/>
      <c r="L802" s="499">
        <v>14</v>
      </c>
      <c r="M802" s="243" t="str">
        <f>VLOOKUP(I802,'Phan ca HK1-2025'!$B$4:$G$134,6,0)</f>
        <v>15/09/2025</v>
      </c>
      <c r="N802" s="498"/>
      <c r="O802" s="498" t="s">
        <v>787</v>
      </c>
    </row>
    <row r="803" spans="1:30" ht="21" hidden="1" customHeight="1">
      <c r="A803" s="136">
        <v>1282</v>
      </c>
      <c r="B803" s="243" t="str">
        <f t="shared" si="12"/>
        <v>20251FL6578K20.14</v>
      </c>
      <c r="C803" s="237" t="s">
        <v>3034</v>
      </c>
      <c r="D803" s="520" t="str">
        <f>VLOOKUP(E803,KHĐT_HKI_K20!$G$5:$AC$927,23,0)</f>
        <v>FL6578</v>
      </c>
      <c r="E803" s="235" t="s">
        <v>1167</v>
      </c>
      <c r="F803" s="137" t="s">
        <v>60</v>
      </c>
      <c r="G803" s="491" t="s">
        <v>4</v>
      </c>
      <c r="H803" s="498" t="s">
        <v>9</v>
      </c>
      <c r="I803" s="495" t="s">
        <v>396</v>
      </c>
      <c r="J803" s="475"/>
      <c r="K803" s="475"/>
      <c r="L803" s="499">
        <v>14</v>
      </c>
      <c r="M803" s="243" t="str">
        <f>VLOOKUP(I803,'Phan ca HK1-2025'!$B$4:$G$134,6,0)</f>
        <v>15/09/2025</v>
      </c>
      <c r="N803" s="498"/>
      <c r="O803" s="498" t="s">
        <v>787</v>
      </c>
    </row>
    <row r="804" spans="1:30" ht="21" hidden="1" customHeight="1">
      <c r="A804" s="136">
        <v>520</v>
      </c>
      <c r="B804" s="243" t="str">
        <f t="shared" si="12"/>
        <v>20251FL6580K20.1</v>
      </c>
      <c r="C804" s="237" t="s">
        <v>3037</v>
      </c>
      <c r="D804" s="520" t="str">
        <f>VLOOKUP(E804,KHĐT_HKI_K20!$G$5:$AC$927,23,0)</f>
        <v>FL6580</v>
      </c>
      <c r="E804" s="492" t="s">
        <v>624</v>
      </c>
      <c r="F804" s="494" t="s">
        <v>465</v>
      </c>
      <c r="G804" s="491" t="s">
        <v>5</v>
      </c>
      <c r="H804" s="243" t="str">
        <f>VLOOKUP(I804,'Phan ca HK1-2025'!$B$4:$I$134,8,0)</f>
        <v>A7-306</v>
      </c>
      <c r="I804" s="495" t="s">
        <v>24</v>
      </c>
      <c r="J804" s="475"/>
      <c r="K804" s="475"/>
      <c r="L804" s="499">
        <v>1</v>
      </c>
      <c r="M804" s="243" t="str">
        <f>VLOOKUP(I804,'Phan ca HK1-2025'!$B$4:$G$134,6,0)</f>
        <v>13/10/2025</v>
      </c>
      <c r="N804" s="498"/>
      <c r="O804" s="513" t="s">
        <v>1109</v>
      </c>
    </row>
    <row r="805" spans="1:30" ht="21" hidden="1" customHeight="1">
      <c r="A805" s="136">
        <v>521</v>
      </c>
      <c r="B805" s="243" t="str">
        <f t="shared" si="12"/>
        <v>20251FL6580K20.1</v>
      </c>
      <c r="C805" s="237" t="s">
        <v>3037</v>
      </c>
      <c r="D805" s="520" t="str">
        <f>VLOOKUP(E805,KHĐT_HKI_K20!$G$5:$AC$927,23,0)</f>
        <v>FL6580</v>
      </c>
      <c r="E805" s="492" t="s">
        <v>624</v>
      </c>
      <c r="F805" s="494" t="s">
        <v>465</v>
      </c>
      <c r="G805" s="491" t="s">
        <v>2</v>
      </c>
      <c r="H805" s="243" t="str">
        <f>VLOOKUP(I805,'Phan ca HK1-2025'!$B$4:$I$134,8,0)</f>
        <v>A7-306</v>
      </c>
      <c r="I805" s="495" t="s">
        <v>24</v>
      </c>
      <c r="J805" s="475"/>
      <c r="K805" s="475"/>
      <c r="L805" s="499">
        <v>1</v>
      </c>
      <c r="M805" s="243" t="str">
        <f>VLOOKUP(I805,'Phan ca HK1-2025'!$B$4:$G$134,6,0)</f>
        <v>13/10/2025</v>
      </c>
      <c r="N805" s="498"/>
      <c r="O805" s="513" t="s">
        <v>1109</v>
      </c>
    </row>
    <row r="806" spans="1:30" ht="21" hidden="1" customHeight="1">
      <c r="A806" s="136">
        <v>522</v>
      </c>
      <c r="B806" s="243" t="str">
        <f t="shared" si="12"/>
        <v>20251GF6141K20.1</v>
      </c>
      <c r="C806" s="237" t="s">
        <v>3040</v>
      </c>
      <c r="D806" s="520" t="str">
        <f>VLOOKUP(E806,KHĐT_HKI_K20!$G$5:$AC$927,23,0)</f>
        <v>GF6141</v>
      </c>
      <c r="E806" s="236" t="s">
        <v>703</v>
      </c>
      <c r="F806" s="137" t="s">
        <v>223</v>
      </c>
      <c r="G806" s="491" t="s">
        <v>1</v>
      </c>
      <c r="H806" s="243" t="str">
        <f>VLOOKUP(I806,'Phan ca HK1-2025'!$B$4:$I$134,8,0)</f>
        <v>B4-505</v>
      </c>
      <c r="I806" s="495" t="s">
        <v>508</v>
      </c>
      <c r="J806" s="475"/>
      <c r="K806" s="475"/>
      <c r="L806" s="499">
        <v>1</v>
      </c>
      <c r="M806" s="243" t="str">
        <f>VLOOKUP(I806,'Phan ca HK1-2025'!$B$4:$G$134,6,0)</f>
        <v>15/09/2025</v>
      </c>
      <c r="N806" s="498"/>
      <c r="O806" s="498"/>
    </row>
    <row r="807" spans="1:30" ht="21" hidden="1" customHeight="1">
      <c r="A807" s="136">
        <v>523</v>
      </c>
      <c r="B807" s="243" t="str">
        <f t="shared" si="12"/>
        <v>20251GF6141K20.2</v>
      </c>
      <c r="C807" s="237" t="s">
        <v>3043</v>
      </c>
      <c r="D807" s="520" t="str">
        <f>VLOOKUP(E807,KHĐT_HKI_K20!$G$5:$AC$927,23,0)</f>
        <v>GF6141</v>
      </c>
      <c r="E807" s="236" t="s">
        <v>703</v>
      </c>
      <c r="F807" s="137" t="s">
        <v>224</v>
      </c>
      <c r="G807" s="491" t="s">
        <v>1</v>
      </c>
      <c r="H807" s="243" t="str">
        <f>VLOOKUP(I807,'Phan ca HK1-2025'!$B$4:$I$134,8,0)</f>
        <v>B4-505</v>
      </c>
      <c r="I807" s="495" t="s">
        <v>509</v>
      </c>
      <c r="J807" s="475"/>
      <c r="K807" s="475"/>
      <c r="L807" s="499">
        <v>2</v>
      </c>
      <c r="M807" s="243" t="str">
        <f>VLOOKUP(I807,'Phan ca HK1-2025'!$B$4:$G$134,6,0)</f>
        <v>15/09/2025</v>
      </c>
      <c r="N807" s="498"/>
      <c r="O807" s="498"/>
    </row>
    <row r="808" spans="1:30" ht="21" hidden="1" customHeight="1">
      <c r="A808" s="136">
        <v>524</v>
      </c>
      <c r="B808" s="243" t="str">
        <f t="shared" si="12"/>
        <v>20251GF6141K20.3</v>
      </c>
      <c r="C808" s="237" t="s">
        <v>3046</v>
      </c>
      <c r="D808" s="520" t="str">
        <f>VLOOKUP(E808,KHĐT_HKI_K20!$G$5:$AC$927,23,0)</f>
        <v>GF6141</v>
      </c>
      <c r="E808" s="236" t="s">
        <v>703</v>
      </c>
      <c r="F808" s="137" t="s">
        <v>12</v>
      </c>
      <c r="G808" s="491" t="s">
        <v>5</v>
      </c>
      <c r="H808" s="243" t="str">
        <f>VLOOKUP(I808,'Phan ca HK1-2025'!$B$4:$I$134,8,0)</f>
        <v>B2-201</v>
      </c>
      <c r="I808" s="495" t="s">
        <v>510</v>
      </c>
      <c r="J808" s="475"/>
      <c r="K808" s="475"/>
      <c r="L808" s="499">
        <v>3</v>
      </c>
      <c r="M808" s="243" t="str">
        <f>VLOOKUP(I808,'Phan ca HK1-2025'!$B$4:$G$134,6,0)</f>
        <v>15/09/2025</v>
      </c>
      <c r="N808" s="498"/>
      <c r="O808" s="498"/>
    </row>
    <row r="809" spans="1:30" ht="21" hidden="1" customHeight="1">
      <c r="A809" s="136">
        <v>525</v>
      </c>
      <c r="B809" s="243" t="str">
        <f t="shared" si="12"/>
        <v>20251GF6141K20.4</v>
      </c>
      <c r="C809" s="237" t="s">
        <v>3049</v>
      </c>
      <c r="D809" s="520" t="str">
        <f>VLOOKUP(E809,KHĐT_HKI_K20!$G$5:$AC$927,23,0)</f>
        <v>GF6141</v>
      </c>
      <c r="E809" s="236" t="s">
        <v>703</v>
      </c>
      <c r="F809" s="137" t="s">
        <v>12</v>
      </c>
      <c r="G809" s="491" t="s">
        <v>2</v>
      </c>
      <c r="H809" s="243" t="str">
        <f>VLOOKUP(I809,'Phan ca HK1-2025'!$B$4:$I$134,8,0)</f>
        <v>B4-503</v>
      </c>
      <c r="I809" s="504" t="s">
        <v>338</v>
      </c>
      <c r="J809" s="475"/>
      <c r="K809" s="475"/>
      <c r="L809" s="499">
        <v>4</v>
      </c>
      <c r="M809" s="243" t="str">
        <f>VLOOKUP(I809,'Phan ca HK1-2025'!$B$4:$G$134,6,0)</f>
        <v>15/09/2025</v>
      </c>
      <c r="N809" s="498"/>
      <c r="O809" s="498"/>
    </row>
    <row r="810" spans="1:30" ht="21" hidden="1" customHeight="1">
      <c r="A810" s="136">
        <v>526</v>
      </c>
      <c r="B810" s="243" t="str">
        <f t="shared" si="12"/>
        <v>20251GF6141K20.5</v>
      </c>
      <c r="C810" s="237" t="s">
        <v>3052</v>
      </c>
      <c r="D810" s="520" t="str">
        <f>VLOOKUP(E810,KHĐT_HKI_K20!$G$5:$AC$927,23,0)</f>
        <v>GF6141</v>
      </c>
      <c r="E810" s="236" t="s">
        <v>703</v>
      </c>
      <c r="F810" s="137" t="s">
        <v>12</v>
      </c>
      <c r="G810" s="491" t="s">
        <v>0</v>
      </c>
      <c r="H810" s="243" t="str">
        <f>VLOOKUP(I810,'Phan ca HK1-2025'!$B$4:$I$134,8,0)</f>
        <v>B4-503</v>
      </c>
      <c r="I810" s="495" t="s">
        <v>98</v>
      </c>
      <c r="J810" s="502"/>
      <c r="K810" s="502"/>
      <c r="L810" s="500">
        <v>5</v>
      </c>
      <c r="M810" s="243" t="str">
        <f>VLOOKUP(I810,'Phan ca HK1-2025'!$B$4:$G$134,6,0)</f>
        <v>15/09/2025</v>
      </c>
      <c r="N810" s="498"/>
      <c r="O810" s="498"/>
      <c r="P810" s="162"/>
      <c r="Q810" s="162"/>
      <c r="R810" s="162"/>
      <c r="S810" s="14"/>
      <c r="X810" s="162"/>
      <c r="Y810" s="162"/>
      <c r="Z810" s="162"/>
      <c r="AA810" s="162"/>
      <c r="AB810" s="162"/>
      <c r="AC810" s="162"/>
      <c r="AD810" s="14"/>
    </row>
    <row r="811" spans="1:30" ht="21" hidden="1" customHeight="1">
      <c r="A811" s="136">
        <v>527</v>
      </c>
      <c r="B811" s="243" t="str">
        <f t="shared" si="12"/>
        <v>20251GF6156K20.1</v>
      </c>
      <c r="C811" s="237" t="s">
        <v>3055</v>
      </c>
      <c r="D811" s="520" t="str">
        <f>VLOOKUP(E811,KHĐT_HKI_K20!$G$5:$AC$927,23,0)</f>
        <v>GF6156</v>
      </c>
      <c r="E811" s="236" t="s">
        <v>706</v>
      </c>
      <c r="F811" s="137" t="s">
        <v>155</v>
      </c>
      <c r="G811" s="491" t="s">
        <v>1</v>
      </c>
      <c r="H811" s="498" t="s">
        <v>156</v>
      </c>
      <c r="I811" s="495" t="s">
        <v>98</v>
      </c>
      <c r="J811" s="475"/>
      <c r="K811" s="475"/>
      <c r="L811" s="499">
        <v>1</v>
      </c>
      <c r="M811" s="243" t="str">
        <f>VLOOKUP(I811,'Phan ca HK1-2025'!$B$4:$G$134,6,0)</f>
        <v>15/09/2025</v>
      </c>
      <c r="N811" s="498"/>
      <c r="O811" s="498" t="s">
        <v>798</v>
      </c>
    </row>
    <row r="812" spans="1:30" ht="21" hidden="1" customHeight="1">
      <c r="A812" s="136">
        <v>528</v>
      </c>
      <c r="B812" s="243" t="str">
        <f t="shared" si="12"/>
        <v>20251GF6156K20.2</v>
      </c>
      <c r="C812" s="237" t="s">
        <v>3058</v>
      </c>
      <c r="D812" s="520" t="str">
        <f>VLOOKUP(E812,KHĐT_HKI_K20!$G$5:$AC$927,23,0)</f>
        <v>GF6156</v>
      </c>
      <c r="E812" s="236" t="s">
        <v>706</v>
      </c>
      <c r="F812" s="137" t="s">
        <v>155</v>
      </c>
      <c r="G812" s="491" t="s">
        <v>4</v>
      </c>
      <c r="H812" s="498" t="s">
        <v>156</v>
      </c>
      <c r="I812" s="495" t="s">
        <v>98</v>
      </c>
      <c r="J812" s="475"/>
      <c r="K812" s="475"/>
      <c r="L812" s="499">
        <v>2</v>
      </c>
      <c r="M812" s="243" t="str">
        <f>VLOOKUP(I812,'Phan ca HK1-2025'!$B$4:$G$134,6,0)</f>
        <v>15/09/2025</v>
      </c>
      <c r="N812" s="498"/>
      <c r="O812" s="498" t="s">
        <v>799</v>
      </c>
    </row>
    <row r="813" spans="1:30" ht="21" hidden="1" customHeight="1">
      <c r="A813" s="136">
        <v>529</v>
      </c>
      <c r="B813" s="243" t="str">
        <f t="shared" si="12"/>
        <v>20251GF6164K20.1</v>
      </c>
      <c r="C813" s="546" t="s">
        <v>3061</v>
      </c>
      <c r="D813" s="520" t="str">
        <f>VLOOKUP(E813,KHĐT_HKI_K20!$G$5:$AC$927,23,0)</f>
        <v>GF6164</v>
      </c>
      <c r="E813" s="236" t="s">
        <v>709</v>
      </c>
      <c r="F813" s="137" t="s">
        <v>31</v>
      </c>
      <c r="G813" s="491" t="s">
        <v>0</v>
      </c>
      <c r="H813" s="243" t="str">
        <f>VLOOKUP(I813,'Phan ca HK1-2025'!$B$4:$I$134,8,0)</f>
        <v>B4-503</v>
      </c>
      <c r="I813" s="495" t="s">
        <v>98</v>
      </c>
      <c r="J813" s="502"/>
      <c r="K813" s="502"/>
      <c r="L813" s="500">
        <v>1</v>
      </c>
      <c r="M813" s="243" t="str">
        <f>VLOOKUP(I813,'Phan ca HK1-2025'!$B$4:$G$134,6,0)</f>
        <v>15/09/2025</v>
      </c>
      <c r="N813" s="498"/>
      <c r="O813" s="498"/>
    </row>
    <row r="814" spans="1:30" ht="21" hidden="1" customHeight="1">
      <c r="A814" s="136">
        <v>530</v>
      </c>
      <c r="B814" s="243" t="str">
        <f t="shared" si="12"/>
        <v>20251GF6165K20.1</v>
      </c>
      <c r="C814" s="546" t="s">
        <v>3064</v>
      </c>
      <c r="D814" s="520" t="str">
        <f>VLOOKUP(E814,KHĐT_HKI_K20!$G$5:$AC$927,23,0)</f>
        <v>GF6165</v>
      </c>
      <c r="E814" s="236" t="s">
        <v>712</v>
      </c>
      <c r="F814" s="137" t="s">
        <v>157</v>
      </c>
      <c r="G814" s="491" t="s">
        <v>3</v>
      </c>
      <c r="H814" s="498" t="s">
        <v>156</v>
      </c>
      <c r="I814" s="495" t="s">
        <v>98</v>
      </c>
      <c r="J814" s="475"/>
      <c r="K814" s="475"/>
      <c r="L814" s="499">
        <v>1</v>
      </c>
      <c r="M814" s="243" t="str">
        <f>VLOOKUP(I814,'Phan ca HK1-2025'!$B$4:$G$134,6,0)</f>
        <v>15/09/2025</v>
      </c>
      <c r="N814" s="498"/>
      <c r="O814" s="498" t="s">
        <v>798</v>
      </c>
    </row>
    <row r="815" spans="1:30" ht="21" hidden="1" customHeight="1">
      <c r="A815" s="136">
        <v>531</v>
      </c>
      <c r="B815" s="243" t="str">
        <f t="shared" si="12"/>
        <v>20251GF6165K20.2</v>
      </c>
      <c r="C815" s="546" t="s">
        <v>3067</v>
      </c>
      <c r="D815" s="520" t="str">
        <f>VLOOKUP(E815,KHĐT_HKI_K20!$G$5:$AC$927,23,0)</f>
        <v>GF6165</v>
      </c>
      <c r="E815" s="236" t="s">
        <v>712</v>
      </c>
      <c r="F815" s="137" t="s">
        <v>155</v>
      </c>
      <c r="G815" s="491" t="s">
        <v>3</v>
      </c>
      <c r="H815" s="498" t="s">
        <v>156</v>
      </c>
      <c r="I815" s="495" t="s">
        <v>98</v>
      </c>
      <c r="J815" s="475"/>
      <c r="K815" s="475"/>
      <c r="L815" s="499">
        <v>2</v>
      </c>
      <c r="M815" s="243" t="str">
        <f>VLOOKUP(I815,'Phan ca HK1-2025'!$B$4:$G$134,6,0)</f>
        <v>15/09/2025</v>
      </c>
      <c r="N815" s="498"/>
      <c r="O815" s="498" t="s">
        <v>799</v>
      </c>
    </row>
    <row r="816" spans="1:30" ht="21" customHeight="1">
      <c r="A816" s="136">
        <v>532</v>
      </c>
      <c r="B816" s="243" t="str">
        <f t="shared" si="12"/>
        <v>20251IT6217K20.1</v>
      </c>
      <c r="C816" s="546" t="s">
        <v>3070</v>
      </c>
      <c r="D816" s="520" t="str">
        <f>VLOOKUP(E816,KHĐT_HKI_K20!$G$5:$AC$927,23,0)</f>
        <v>IT6217</v>
      </c>
      <c r="E816" s="236" t="s">
        <v>802</v>
      </c>
      <c r="F816" s="137" t="s">
        <v>60</v>
      </c>
      <c r="G816" s="491" t="s">
        <v>5</v>
      </c>
      <c r="H816" s="498" t="s">
        <v>37</v>
      </c>
      <c r="I816" s="495" t="s">
        <v>381</v>
      </c>
      <c r="J816" s="475"/>
      <c r="K816" s="475"/>
      <c r="L816" s="499">
        <v>1</v>
      </c>
      <c r="M816" s="243" t="str">
        <f>VLOOKUP(I816,'Phan ca HK1-2025'!$B$4:$G$134,6,0)</f>
        <v>15/09/2025</v>
      </c>
      <c r="N816" s="498"/>
      <c r="O816" s="498"/>
    </row>
    <row r="817" spans="1:56" ht="21" customHeight="1">
      <c r="A817" s="136">
        <v>533</v>
      </c>
      <c r="B817" s="243" t="str">
        <f t="shared" si="12"/>
        <v>20251IT6217K20.2</v>
      </c>
      <c r="C817" s="546" t="s">
        <v>3073</v>
      </c>
      <c r="D817" s="520" t="str">
        <f>VLOOKUP(E817,KHĐT_HKI_K20!$G$5:$AC$927,23,0)</f>
        <v>IT6217</v>
      </c>
      <c r="E817" s="236" t="s">
        <v>802</v>
      </c>
      <c r="F817" s="137" t="s">
        <v>58</v>
      </c>
      <c r="G817" s="491" t="s">
        <v>2</v>
      </c>
      <c r="H817" s="513" t="s">
        <v>40</v>
      </c>
      <c r="I817" s="495" t="s">
        <v>105</v>
      </c>
      <c r="J817" s="475"/>
      <c r="K817" s="475"/>
      <c r="L817" s="499">
        <v>2</v>
      </c>
      <c r="M817" s="243" t="str">
        <f>VLOOKUP(I817,'Phan ca HK1-2025'!$B$4:$G$134,6,0)</f>
        <v>15/09/2025</v>
      </c>
      <c r="N817" s="498"/>
      <c r="O817" s="498"/>
    </row>
    <row r="818" spans="1:56" ht="21" customHeight="1">
      <c r="A818" s="136">
        <v>534</v>
      </c>
      <c r="B818" s="243" t="str">
        <f t="shared" si="12"/>
        <v>20251IT6217K20.3</v>
      </c>
      <c r="C818" s="546" t="s">
        <v>3076</v>
      </c>
      <c r="D818" s="520" t="str">
        <f>VLOOKUP(E818,KHĐT_HKI_K20!$G$5:$AC$927,23,0)</f>
        <v>IT6217</v>
      </c>
      <c r="E818" s="236" t="s">
        <v>802</v>
      </c>
      <c r="F818" s="137" t="s">
        <v>60</v>
      </c>
      <c r="G818" s="491" t="s">
        <v>2</v>
      </c>
      <c r="H818" s="513" t="s">
        <v>40</v>
      </c>
      <c r="I818" s="495" t="s">
        <v>106</v>
      </c>
      <c r="J818" s="475"/>
      <c r="K818" s="475"/>
      <c r="L818" s="499">
        <v>3</v>
      </c>
      <c r="M818" s="243" t="str">
        <f>VLOOKUP(I818,'Phan ca HK1-2025'!$B$4:$G$134,6,0)</f>
        <v>15/09/2025</v>
      </c>
      <c r="N818" s="498"/>
      <c r="O818" s="498"/>
    </row>
    <row r="819" spans="1:56" ht="21" customHeight="1">
      <c r="A819" s="136">
        <v>535</v>
      </c>
      <c r="B819" s="243" t="str">
        <f t="shared" si="12"/>
        <v>20251IT6217K20.4</v>
      </c>
      <c r="C819" s="546" t="s">
        <v>3079</v>
      </c>
      <c r="D819" s="520" t="str">
        <f>VLOOKUP(E819,KHĐT_HKI_K20!$G$5:$AC$927,23,0)</f>
        <v>IT6217</v>
      </c>
      <c r="E819" s="236" t="s">
        <v>802</v>
      </c>
      <c r="F819" s="137" t="s">
        <v>64</v>
      </c>
      <c r="G819" s="491" t="s">
        <v>2</v>
      </c>
      <c r="H819" s="498" t="s">
        <v>49</v>
      </c>
      <c r="I819" s="495" t="s">
        <v>107</v>
      </c>
      <c r="J819" s="475"/>
      <c r="K819" s="475"/>
      <c r="L819" s="499">
        <v>4</v>
      </c>
      <c r="M819" s="243" t="str">
        <f>VLOOKUP(I819,'Phan ca HK1-2025'!$B$4:$G$134,6,0)</f>
        <v>15/09/2025</v>
      </c>
      <c r="N819" s="498"/>
      <c r="O819" s="498"/>
    </row>
    <row r="820" spans="1:56" ht="21" customHeight="1">
      <c r="A820" s="136">
        <v>536</v>
      </c>
      <c r="B820" s="243" t="str">
        <f t="shared" si="12"/>
        <v>20251IT6217K20.5</v>
      </c>
      <c r="C820" s="546" t="s">
        <v>3082</v>
      </c>
      <c r="D820" s="520" t="str">
        <f>VLOOKUP(E820,KHĐT_HKI_K20!$G$5:$AC$927,23,0)</f>
        <v>IT6217</v>
      </c>
      <c r="E820" s="236" t="s">
        <v>802</v>
      </c>
      <c r="F820" s="137" t="s">
        <v>59</v>
      </c>
      <c r="G820" s="491" t="s">
        <v>2</v>
      </c>
      <c r="H820" s="498" t="s">
        <v>36</v>
      </c>
      <c r="I820" s="495" t="s">
        <v>108</v>
      </c>
      <c r="J820" s="475"/>
      <c r="K820" s="475"/>
      <c r="L820" s="499">
        <v>5</v>
      </c>
      <c r="M820" s="243" t="str">
        <f>VLOOKUP(I820,'Phan ca HK1-2025'!$B$4:$G$134,6,0)</f>
        <v>15/09/2025</v>
      </c>
      <c r="N820" s="498"/>
      <c r="O820" s="498"/>
    </row>
    <row r="821" spans="1:56" ht="21" customHeight="1">
      <c r="A821" s="136">
        <v>537</v>
      </c>
      <c r="B821" s="243" t="str">
        <f t="shared" si="12"/>
        <v>20251IT6217K20.6</v>
      </c>
      <c r="C821" s="546" t="s">
        <v>3085</v>
      </c>
      <c r="D821" s="520" t="str">
        <f>VLOOKUP(E821,KHĐT_HKI_K20!$G$5:$AC$927,23,0)</f>
        <v>IT6217</v>
      </c>
      <c r="E821" s="236" t="s">
        <v>802</v>
      </c>
      <c r="F821" s="137" t="s">
        <v>64</v>
      </c>
      <c r="G821" s="491" t="s">
        <v>3</v>
      </c>
      <c r="H821" s="498" t="s">
        <v>42</v>
      </c>
      <c r="I821" s="495" t="s">
        <v>166</v>
      </c>
      <c r="J821" s="475"/>
      <c r="K821" s="475"/>
      <c r="L821" s="499">
        <v>6</v>
      </c>
      <c r="M821" s="243" t="str">
        <f>VLOOKUP(I821,'Phan ca HK1-2025'!$B$4:$G$134,6,0)</f>
        <v>15/09/2025</v>
      </c>
      <c r="N821" s="498"/>
      <c r="O821" s="498"/>
    </row>
    <row r="822" spans="1:56" ht="21" customHeight="1">
      <c r="A822" s="136">
        <v>538</v>
      </c>
      <c r="B822" s="243" t="str">
        <f t="shared" si="12"/>
        <v>20251IT6217K20.7</v>
      </c>
      <c r="C822" s="546" t="s">
        <v>3088</v>
      </c>
      <c r="D822" s="520" t="str">
        <f>VLOOKUP(E822,KHĐT_HKI_K20!$G$5:$AC$927,23,0)</f>
        <v>IT6217</v>
      </c>
      <c r="E822" s="236" t="s">
        <v>802</v>
      </c>
      <c r="F822" s="137" t="s">
        <v>60</v>
      </c>
      <c r="G822" s="491" t="s">
        <v>3</v>
      </c>
      <c r="H822" s="498" t="s">
        <v>42</v>
      </c>
      <c r="I822" s="495" t="s">
        <v>168</v>
      </c>
      <c r="J822" s="475"/>
      <c r="K822" s="475"/>
      <c r="L822" s="499">
        <v>7</v>
      </c>
      <c r="M822" s="243" t="str">
        <f>VLOOKUP(I822,'Phan ca HK1-2025'!$B$4:$G$134,6,0)</f>
        <v>15/09/2025</v>
      </c>
      <c r="N822" s="498"/>
      <c r="O822" s="498"/>
    </row>
    <row r="823" spans="1:56" ht="21" customHeight="1">
      <c r="A823" s="136">
        <v>539</v>
      </c>
      <c r="B823" s="243" t="str">
        <f t="shared" si="12"/>
        <v>20251IT6217K20.8</v>
      </c>
      <c r="C823" s="546" t="s">
        <v>3091</v>
      </c>
      <c r="D823" s="520" t="str">
        <f>VLOOKUP(E823,KHĐT_HKI_K20!$G$5:$AC$927,23,0)</f>
        <v>IT6217</v>
      </c>
      <c r="E823" s="236" t="s">
        <v>802</v>
      </c>
      <c r="F823" s="137" t="s">
        <v>64</v>
      </c>
      <c r="G823" s="491" t="s">
        <v>5</v>
      </c>
      <c r="H823" s="243" t="str">
        <f>VLOOKUP(I823,'Phan ca HK1-2025'!$B$4:$I$134,8,0)</f>
        <v>C1-402</v>
      </c>
      <c r="I823" s="495" t="s">
        <v>101</v>
      </c>
      <c r="J823" s="475"/>
      <c r="K823" s="475"/>
      <c r="L823" s="499">
        <v>8</v>
      </c>
      <c r="M823" s="243" t="str">
        <f>VLOOKUP(I823,'Phan ca HK1-2025'!$B$4:$G$134,6,0)</f>
        <v>15/09/2025</v>
      </c>
      <c r="N823" s="498"/>
      <c r="O823" s="498"/>
    </row>
    <row r="824" spans="1:56" ht="21" customHeight="1">
      <c r="A824" s="136">
        <v>540</v>
      </c>
      <c r="B824" s="243" t="str">
        <f t="shared" si="12"/>
        <v>20251IT6217K20.9</v>
      </c>
      <c r="C824" s="546" t="s">
        <v>3094</v>
      </c>
      <c r="D824" s="520" t="str">
        <f>VLOOKUP(E824,KHĐT_HKI_K20!$G$5:$AC$927,23,0)</f>
        <v>IT6217</v>
      </c>
      <c r="E824" s="236" t="s">
        <v>802</v>
      </c>
      <c r="F824" s="137" t="s">
        <v>59</v>
      </c>
      <c r="G824" s="491" t="s">
        <v>5</v>
      </c>
      <c r="H824" s="243" t="str">
        <f>VLOOKUP(I824,'Phan ca HK1-2025'!$B$4:$I$134,8,0)</f>
        <v>C1-402</v>
      </c>
      <c r="I824" s="495" t="s">
        <v>140</v>
      </c>
      <c r="J824" s="475"/>
      <c r="K824" s="475"/>
      <c r="L824" s="499">
        <v>9</v>
      </c>
      <c r="M824" s="243" t="str">
        <f>VLOOKUP(I824,'Phan ca HK1-2025'!$B$4:$G$134,6,0)</f>
        <v>15/09/2025</v>
      </c>
      <c r="N824" s="498"/>
      <c r="O824" s="498"/>
    </row>
    <row r="825" spans="1:56" ht="21" customHeight="1">
      <c r="A825" s="136">
        <v>541</v>
      </c>
      <c r="B825" s="243" t="str">
        <f t="shared" si="12"/>
        <v>20251IT6217K20.10</v>
      </c>
      <c r="C825" s="546" t="s">
        <v>3097</v>
      </c>
      <c r="D825" s="520" t="str">
        <f>VLOOKUP(E825,KHĐT_HKI_K20!$G$5:$AC$927,23,0)</f>
        <v>IT6217</v>
      </c>
      <c r="E825" s="236" t="s">
        <v>802</v>
      </c>
      <c r="F825" s="137" t="s">
        <v>64</v>
      </c>
      <c r="G825" s="491" t="s">
        <v>0</v>
      </c>
      <c r="H825" s="243" t="str">
        <f>VLOOKUP(I825,'Phan ca HK1-2025'!$B$4:$I$134,8,0)</f>
        <v>C1-401</v>
      </c>
      <c r="I825" s="495" t="s">
        <v>99</v>
      </c>
      <c r="J825" s="502"/>
      <c r="K825" s="502"/>
      <c r="L825" s="499">
        <v>10</v>
      </c>
      <c r="M825" s="243" t="str">
        <f>VLOOKUP(I825,'Phan ca HK1-2025'!$B$4:$G$134,6,0)</f>
        <v>15/09/2025</v>
      </c>
      <c r="N825" s="498"/>
      <c r="O825" s="498"/>
      <c r="X825"/>
      <c r="BC825" s="5"/>
      <c r="BD825" s="5"/>
    </row>
    <row r="826" spans="1:56" ht="21" customHeight="1">
      <c r="A826" s="136">
        <v>542</v>
      </c>
      <c r="B826" s="243" t="str">
        <f t="shared" si="12"/>
        <v>20251IT6217K20.11</v>
      </c>
      <c r="C826" s="546" t="s">
        <v>3100</v>
      </c>
      <c r="D826" s="520" t="str">
        <f>VLOOKUP(E826,KHĐT_HKI_K20!$G$5:$AC$927,23,0)</f>
        <v>IT6217</v>
      </c>
      <c r="E826" s="236" t="s">
        <v>802</v>
      </c>
      <c r="F826" s="137" t="s">
        <v>59</v>
      </c>
      <c r="G826" s="491" t="s">
        <v>0</v>
      </c>
      <c r="H826" s="243" t="str">
        <f>VLOOKUP(I826,'Phan ca HK1-2025'!$B$4:$I$134,8,0)</f>
        <v>C1-401</v>
      </c>
      <c r="I826" s="495" t="s">
        <v>100</v>
      </c>
      <c r="J826" s="502"/>
      <c r="K826" s="502"/>
      <c r="L826" s="499">
        <v>11</v>
      </c>
      <c r="M826" s="243" t="str">
        <f>VLOOKUP(I826,'Phan ca HK1-2025'!$B$4:$G$134,6,0)</f>
        <v>15/09/2025</v>
      </c>
      <c r="N826" s="498"/>
      <c r="O826" s="498"/>
      <c r="X826"/>
      <c r="BC826" s="5"/>
      <c r="BD826" s="5"/>
    </row>
    <row r="827" spans="1:56" ht="21" customHeight="1">
      <c r="A827" s="136">
        <v>543</v>
      </c>
      <c r="B827" s="243" t="str">
        <f t="shared" si="12"/>
        <v>20251IT6217K20.12</v>
      </c>
      <c r="C827" s="546" t="s">
        <v>3103</v>
      </c>
      <c r="D827" s="520" t="str">
        <f>VLOOKUP(E827,KHĐT_HKI_K20!$G$5:$AC$927,23,0)</f>
        <v>IT6217</v>
      </c>
      <c r="E827" s="236" t="s">
        <v>802</v>
      </c>
      <c r="F827" s="137" t="s">
        <v>58</v>
      </c>
      <c r="G827" s="491" t="s">
        <v>4</v>
      </c>
      <c r="H827" s="498" t="s">
        <v>46</v>
      </c>
      <c r="I827" s="495" t="s">
        <v>102</v>
      </c>
      <c r="J827" s="475"/>
      <c r="K827" s="475"/>
      <c r="L827" s="499">
        <v>12</v>
      </c>
      <c r="M827" s="243" t="str">
        <f>VLOOKUP(I827,'Phan ca HK1-2025'!$B$4:$G$134,6,0)</f>
        <v>15/09/2025</v>
      </c>
      <c r="N827" s="498"/>
      <c r="O827" s="498"/>
    </row>
    <row r="828" spans="1:56" ht="21" customHeight="1">
      <c r="A828" s="136">
        <v>544</v>
      </c>
      <c r="B828" s="243" t="str">
        <f t="shared" si="12"/>
        <v>20251IT6217K20.13</v>
      </c>
      <c r="C828" s="546" t="s">
        <v>3106</v>
      </c>
      <c r="D828" s="520" t="str">
        <f>VLOOKUP(E828,KHĐT_HKI_K20!$G$5:$AC$927,23,0)</f>
        <v>IT6217</v>
      </c>
      <c r="E828" s="236" t="s">
        <v>802</v>
      </c>
      <c r="F828" s="137" t="s">
        <v>60</v>
      </c>
      <c r="G828" s="491" t="s">
        <v>4</v>
      </c>
      <c r="H828" s="498" t="s">
        <v>46</v>
      </c>
      <c r="I828" s="495" t="s">
        <v>103</v>
      </c>
      <c r="J828" s="475"/>
      <c r="K828" s="475"/>
      <c r="L828" s="499">
        <v>13</v>
      </c>
      <c r="M828" s="243" t="str">
        <f>VLOOKUP(I828,'Phan ca HK1-2025'!$B$4:$G$134,6,0)</f>
        <v>15/09/2025</v>
      </c>
      <c r="N828" s="498"/>
      <c r="O828" s="498"/>
    </row>
    <row r="829" spans="1:56" ht="21" customHeight="1">
      <c r="A829" s="136">
        <v>545</v>
      </c>
      <c r="B829" s="243" t="str">
        <f t="shared" si="12"/>
        <v>20251IT6217K20.14</v>
      </c>
      <c r="C829" s="546" t="s">
        <v>3109</v>
      </c>
      <c r="D829" s="520" t="str">
        <f>VLOOKUP(E829,KHĐT_HKI_K20!$G$5:$AC$927,23,0)</f>
        <v>IT6217</v>
      </c>
      <c r="E829" s="236" t="s">
        <v>802</v>
      </c>
      <c r="F829" s="137" t="s">
        <v>64</v>
      </c>
      <c r="G829" s="491" t="s">
        <v>4</v>
      </c>
      <c r="H829" s="243" t="str">
        <f>VLOOKUP(I829,'Phan ca HK1-2025'!$B$4:$I$134,8,0)</f>
        <v>C2-102</v>
      </c>
      <c r="I829" s="495" t="s">
        <v>104</v>
      </c>
      <c r="J829" s="475"/>
      <c r="K829" s="475"/>
      <c r="L829" s="499">
        <v>14</v>
      </c>
      <c r="M829" s="243" t="str">
        <f>VLOOKUP(I829,'Phan ca HK1-2025'!$B$4:$G$134,6,0)</f>
        <v>15/09/2025</v>
      </c>
      <c r="N829" s="498"/>
      <c r="O829" s="498"/>
    </row>
    <row r="830" spans="1:56" ht="21" customHeight="1">
      <c r="A830" s="136">
        <v>546</v>
      </c>
      <c r="B830" s="243" t="str">
        <f t="shared" si="12"/>
        <v>20251IT6217K20.15</v>
      </c>
      <c r="C830" s="546" t="s">
        <v>3112</v>
      </c>
      <c r="D830" s="520" t="str">
        <f>VLOOKUP(E830,KHĐT_HKI_K20!$G$5:$AC$927,23,0)</f>
        <v>IT6217</v>
      </c>
      <c r="E830" s="236" t="s">
        <v>802</v>
      </c>
      <c r="F830" s="137" t="s">
        <v>59</v>
      </c>
      <c r="G830" s="491" t="s">
        <v>4</v>
      </c>
      <c r="H830" s="243" t="str">
        <f>VLOOKUP(I830,'Phan ca HK1-2025'!$B$4:$I$134,8,0)</f>
        <v>C2-102</v>
      </c>
      <c r="I830" s="495" t="s">
        <v>177</v>
      </c>
      <c r="J830" s="475"/>
      <c r="K830" s="475"/>
      <c r="L830" s="499">
        <v>15</v>
      </c>
      <c r="M830" s="243" t="str">
        <f>VLOOKUP(I830,'Phan ca HK1-2025'!$B$4:$G$134,6,0)</f>
        <v>15/09/2025</v>
      </c>
      <c r="N830" s="498"/>
      <c r="O830" s="498"/>
    </row>
    <row r="831" spans="1:56" ht="21" customHeight="1">
      <c r="A831" s="136">
        <v>547</v>
      </c>
      <c r="B831" s="243" t="str">
        <f t="shared" si="12"/>
        <v>20251IT6217K20.16</v>
      </c>
      <c r="C831" s="546" t="s">
        <v>3115</v>
      </c>
      <c r="D831" s="520" t="str">
        <f>VLOOKUP(E831,KHĐT_HKI_K20!$G$5:$AC$927,23,0)</f>
        <v>IT6217</v>
      </c>
      <c r="E831" s="236" t="s">
        <v>802</v>
      </c>
      <c r="F831" s="137" t="s">
        <v>59</v>
      </c>
      <c r="G831" s="491" t="s">
        <v>3</v>
      </c>
      <c r="H831" s="498" t="s">
        <v>38</v>
      </c>
      <c r="I831" s="495" t="s">
        <v>143</v>
      </c>
      <c r="J831" s="475"/>
      <c r="K831" s="475"/>
      <c r="L831" s="499">
        <v>16</v>
      </c>
      <c r="M831" s="243" t="str">
        <f>VLOOKUP(I831,'Phan ca HK1-2025'!$B$4:$G$134,6,0)</f>
        <v>15/09/2025</v>
      </c>
      <c r="N831" s="498"/>
      <c r="O831" s="498"/>
    </row>
    <row r="832" spans="1:56" ht="21" hidden="1" customHeight="1">
      <c r="A832" s="136">
        <v>548</v>
      </c>
      <c r="B832" s="243" t="str">
        <f t="shared" si="12"/>
        <v>20251LP6010K20.1</v>
      </c>
      <c r="C832" s="546" t="s">
        <v>3118</v>
      </c>
      <c r="D832" s="520" t="str">
        <f>VLOOKUP(E832,KHĐT_HKI_K20!$G$5:$AC$927,23,0)</f>
        <v>LP6010</v>
      </c>
      <c r="E832" s="236" t="s">
        <v>180</v>
      </c>
      <c r="F832" s="137" t="s">
        <v>59</v>
      </c>
      <c r="G832" s="491" t="s">
        <v>2</v>
      </c>
      <c r="H832" s="519" t="s">
        <v>44</v>
      </c>
      <c r="I832" s="495" t="s">
        <v>516</v>
      </c>
      <c r="J832" s="475"/>
      <c r="K832" s="513" t="s">
        <v>905</v>
      </c>
      <c r="L832" s="499">
        <v>1</v>
      </c>
      <c r="M832" s="243" t="str">
        <f>VLOOKUP(I832,'Phan ca HK1-2025'!$B$4:$G$134,6,0)</f>
        <v>15/09/2025</v>
      </c>
      <c r="N832" s="513" t="s">
        <v>905</v>
      </c>
      <c r="O832" s="498"/>
    </row>
    <row r="833" spans="1:15" ht="21" hidden="1" customHeight="1">
      <c r="A833" s="136">
        <v>549</v>
      </c>
      <c r="B833" s="243" t="str">
        <f t="shared" si="12"/>
        <v>20251LP6010K20.2</v>
      </c>
      <c r="C833" s="546" t="s">
        <v>3121</v>
      </c>
      <c r="D833" s="520" t="str">
        <f>VLOOKUP(E833,KHĐT_HKI_K20!$G$5:$AC$927,23,0)</f>
        <v>LP6010</v>
      </c>
      <c r="E833" s="236" t="s">
        <v>180</v>
      </c>
      <c r="F833" s="137" t="s">
        <v>64</v>
      </c>
      <c r="G833" s="491" t="s">
        <v>1</v>
      </c>
      <c r="H833" s="243" t="str">
        <f>VLOOKUP(I833,'Phan ca HK1-2025'!$B$4:$I$134,8,0)</f>
        <v>B4-505</v>
      </c>
      <c r="I833" s="495" t="s">
        <v>508</v>
      </c>
      <c r="J833" s="475"/>
      <c r="K833" s="475"/>
      <c r="L833" s="499">
        <v>2</v>
      </c>
      <c r="M833" s="243" t="str">
        <f>VLOOKUP(I833,'Phan ca HK1-2025'!$B$4:$G$134,6,0)</f>
        <v>15/09/2025</v>
      </c>
      <c r="N833" s="498"/>
      <c r="O833" s="498"/>
    </row>
    <row r="834" spans="1:15" ht="21" hidden="1" customHeight="1">
      <c r="A834" s="136">
        <v>550</v>
      </c>
      <c r="B834" s="243" t="str">
        <f t="shared" si="12"/>
        <v>20251LP6010K20.3</v>
      </c>
      <c r="C834" s="546" t="s">
        <v>3124</v>
      </c>
      <c r="D834" s="520" t="str">
        <f>VLOOKUP(E834,KHĐT_HKI_K20!$G$5:$AC$927,23,0)</f>
        <v>LP6010</v>
      </c>
      <c r="E834" s="236" t="s">
        <v>180</v>
      </c>
      <c r="F834" s="137" t="s">
        <v>59</v>
      </c>
      <c r="G834" s="491" t="s">
        <v>1</v>
      </c>
      <c r="H834" s="243" t="str">
        <f>VLOOKUP(I834,'Phan ca HK1-2025'!$B$4:$I$134,8,0)</f>
        <v>B4-505</v>
      </c>
      <c r="I834" s="495" t="s">
        <v>509</v>
      </c>
      <c r="J834" s="475"/>
      <c r="K834" s="475"/>
      <c r="L834" s="499">
        <v>3</v>
      </c>
      <c r="M834" s="243" t="str">
        <f>VLOOKUP(I834,'Phan ca HK1-2025'!$B$4:$G$134,6,0)</f>
        <v>15/09/2025</v>
      </c>
      <c r="N834" s="498"/>
      <c r="O834" s="498"/>
    </row>
    <row r="835" spans="1:15" ht="21" hidden="1" customHeight="1">
      <c r="A835" s="136">
        <v>551</v>
      </c>
      <c r="B835" s="243" t="str">
        <f t="shared" si="12"/>
        <v>20251LP6010K20.4</v>
      </c>
      <c r="C835" s="546" t="s">
        <v>3127</v>
      </c>
      <c r="D835" s="520" t="str">
        <f>VLOOKUP(E835,KHĐT_HKI_K20!$G$5:$AC$927,23,0)</f>
        <v>LP6010</v>
      </c>
      <c r="E835" s="236" t="s">
        <v>180</v>
      </c>
      <c r="F835" s="137" t="s">
        <v>64</v>
      </c>
      <c r="G835" s="491" t="s">
        <v>2</v>
      </c>
      <c r="H835" s="243" t="str">
        <f>VLOOKUP(I835,'Phan ca HK1-2025'!$B$4:$I$134,8,0)</f>
        <v>B2-201</v>
      </c>
      <c r="I835" s="495" t="s">
        <v>510</v>
      </c>
      <c r="J835" s="475"/>
      <c r="K835" s="475"/>
      <c r="L835" s="499">
        <v>4</v>
      </c>
      <c r="M835" s="243" t="str">
        <f>VLOOKUP(I835,'Phan ca HK1-2025'!$B$4:$G$134,6,0)</f>
        <v>15/09/2025</v>
      </c>
      <c r="N835" s="498"/>
      <c r="O835" s="498"/>
    </row>
    <row r="836" spans="1:15" ht="21" hidden="1" customHeight="1">
      <c r="A836" s="136">
        <v>552</v>
      </c>
      <c r="B836" s="243" t="str">
        <f t="shared" si="12"/>
        <v>20251LP6010K20.5</v>
      </c>
      <c r="C836" s="546" t="s">
        <v>3130</v>
      </c>
      <c r="D836" s="520" t="str">
        <f>VLOOKUP(E836,KHĐT_HKI_K20!$G$5:$AC$927,23,0)</f>
        <v>LP6010</v>
      </c>
      <c r="E836" s="236" t="s">
        <v>180</v>
      </c>
      <c r="F836" s="137" t="s">
        <v>31</v>
      </c>
      <c r="G836" s="491" t="s">
        <v>3</v>
      </c>
      <c r="H836" s="243" t="str">
        <f>VLOOKUP(I836,'Phan ca HK1-2025'!$B$4:$I$134,8,0)</f>
        <v>B2-502</v>
      </c>
      <c r="I836" s="495" t="s">
        <v>151</v>
      </c>
      <c r="J836" s="475"/>
      <c r="K836" s="475"/>
      <c r="L836" s="499">
        <v>5</v>
      </c>
      <c r="M836" s="243" t="str">
        <f>VLOOKUP(I836,'Phan ca HK1-2025'!$B$4:$G$134,6,0)</f>
        <v>15/09/2025</v>
      </c>
      <c r="N836" s="498"/>
      <c r="O836" s="498"/>
    </row>
    <row r="837" spans="1:15" ht="21" hidden="1" customHeight="1">
      <c r="A837" s="136">
        <v>553</v>
      </c>
      <c r="B837" s="243" t="str">
        <f t="shared" si="12"/>
        <v>20251LP6010K20.6</v>
      </c>
      <c r="C837" s="546" t="s">
        <v>3133</v>
      </c>
      <c r="D837" s="520" t="str">
        <f>VLOOKUP(E837,KHĐT_HKI_K20!$G$5:$AC$927,23,0)</f>
        <v>LP6010</v>
      </c>
      <c r="E837" s="236" t="s">
        <v>180</v>
      </c>
      <c r="F837" s="137" t="s">
        <v>464</v>
      </c>
      <c r="G837" s="491" t="s">
        <v>3</v>
      </c>
      <c r="H837" s="243" t="str">
        <f>VLOOKUP(I837,'Phan ca HK1-2025'!$B$4:$I$134,8,0)</f>
        <v>B2-502</v>
      </c>
      <c r="I837" s="495" t="s">
        <v>176</v>
      </c>
      <c r="J837" s="475"/>
      <c r="K837" s="475"/>
      <c r="L837" s="499">
        <v>6</v>
      </c>
      <c r="M837" s="243" t="str">
        <f>VLOOKUP(I837,'Phan ca HK1-2025'!$B$4:$G$134,6,0)</f>
        <v>15/09/2025</v>
      </c>
      <c r="N837" s="498"/>
      <c r="O837" s="498"/>
    </row>
    <row r="838" spans="1:15" ht="21" hidden="1" customHeight="1">
      <c r="A838" s="136">
        <v>554</v>
      </c>
      <c r="B838" s="243" t="str">
        <f t="shared" si="12"/>
        <v>20251LP6010K20.7</v>
      </c>
      <c r="C838" s="546" t="s">
        <v>3136</v>
      </c>
      <c r="D838" s="520" t="str">
        <f>VLOOKUP(E838,KHĐT_HKI_K20!$G$5:$AC$927,23,0)</f>
        <v>LP6010</v>
      </c>
      <c r="E838" s="236" t="s">
        <v>180</v>
      </c>
      <c r="F838" s="137" t="s">
        <v>31</v>
      </c>
      <c r="G838" s="491" t="s">
        <v>2</v>
      </c>
      <c r="H838" s="243" t="str">
        <f>VLOOKUP(I838,'Phan ca HK1-2025'!$B$4:$I$134,8,0)</f>
        <v>B4-503</v>
      </c>
      <c r="I838" s="504" t="s">
        <v>338</v>
      </c>
      <c r="J838" s="475"/>
      <c r="K838" s="475"/>
      <c r="L838" s="499">
        <v>7</v>
      </c>
      <c r="M838" s="243" t="str">
        <f>VLOOKUP(I838,'Phan ca HK1-2025'!$B$4:$G$134,6,0)</f>
        <v>15/09/2025</v>
      </c>
      <c r="N838" s="498"/>
      <c r="O838" s="498"/>
    </row>
    <row r="839" spans="1:15" ht="21" hidden="1" customHeight="1">
      <c r="A839" s="136">
        <v>555</v>
      </c>
      <c r="B839" s="243" t="str">
        <f t="shared" si="12"/>
        <v>20251LP6010K20.8</v>
      </c>
      <c r="C839" s="546" t="s">
        <v>3139</v>
      </c>
      <c r="D839" s="520" t="str">
        <f>VLOOKUP(E839,KHĐT_HKI_K20!$G$5:$AC$927,23,0)</f>
        <v>LP6010</v>
      </c>
      <c r="E839" s="236" t="s">
        <v>180</v>
      </c>
      <c r="F839" s="137" t="s">
        <v>64</v>
      </c>
      <c r="G839" s="491" t="s">
        <v>2</v>
      </c>
      <c r="H839" s="517" t="s">
        <v>1148</v>
      </c>
      <c r="I839" s="495" t="s">
        <v>346</v>
      </c>
      <c r="J839" s="475"/>
      <c r="K839" s="498" t="s">
        <v>1130</v>
      </c>
      <c r="L839" s="501">
        <v>8</v>
      </c>
      <c r="M839" s="243" t="str">
        <f>VLOOKUP(I839,'Phan ca HK1-2025'!$B$4:$G$134,6,0)</f>
        <v>15/09/2025</v>
      </c>
      <c r="N839" s="498" t="s">
        <v>1130</v>
      </c>
      <c r="O839" s="498"/>
    </row>
    <row r="840" spans="1:15" ht="21" hidden="1" customHeight="1">
      <c r="A840" s="136">
        <v>556</v>
      </c>
      <c r="B840" s="243" t="str">
        <f t="shared" si="12"/>
        <v>20251LP6010K20.8</v>
      </c>
      <c r="C840" s="546" t="s">
        <v>3139</v>
      </c>
      <c r="D840" s="520" t="str">
        <f>VLOOKUP(E840,KHĐT_HKI_K20!$G$5:$AC$927,23,0)</f>
        <v>LP6010</v>
      </c>
      <c r="E840" s="236" t="s">
        <v>180</v>
      </c>
      <c r="F840" s="137" t="s">
        <v>64</v>
      </c>
      <c r="G840" s="491" t="s">
        <v>2</v>
      </c>
      <c r="H840" s="517" t="s">
        <v>1148</v>
      </c>
      <c r="I840" s="495" t="s">
        <v>345</v>
      </c>
      <c r="J840" s="475"/>
      <c r="K840" s="498" t="s">
        <v>1130</v>
      </c>
      <c r="L840" s="501">
        <v>8</v>
      </c>
      <c r="M840" s="243" t="str">
        <f>VLOOKUP(I840,'Phan ca HK1-2025'!$B$4:$G$134,6,0)</f>
        <v>15/09/2025</v>
      </c>
      <c r="N840" s="498" t="s">
        <v>1130</v>
      </c>
      <c r="O840" s="498"/>
    </row>
    <row r="841" spans="1:15" ht="21" hidden="1" customHeight="1">
      <c r="A841" s="136">
        <v>557</v>
      </c>
      <c r="B841" s="243" t="str">
        <f t="shared" ref="B841:B904" si="13">CONCATENATE(20251,$D841,"K20.",$L841)</f>
        <v>20251LP6010K20.9</v>
      </c>
      <c r="C841" s="546" t="s">
        <v>3142</v>
      </c>
      <c r="D841" s="520" t="str">
        <f>VLOOKUP(E841,KHĐT_HKI_K20!$G$5:$AC$927,23,0)</f>
        <v>LP6010</v>
      </c>
      <c r="E841" s="236" t="s">
        <v>180</v>
      </c>
      <c r="F841" s="137" t="s">
        <v>59</v>
      </c>
      <c r="G841" s="491" t="s">
        <v>3</v>
      </c>
      <c r="H841" s="517" t="s">
        <v>1148</v>
      </c>
      <c r="I841" s="495" t="s">
        <v>347</v>
      </c>
      <c r="J841" s="475"/>
      <c r="K841" s="498" t="s">
        <v>845</v>
      </c>
      <c r="L841" s="501">
        <v>9</v>
      </c>
      <c r="M841" s="243" t="str">
        <f>VLOOKUP(I841,'Phan ca HK1-2025'!$B$4:$G$134,6,0)</f>
        <v>15/09/2025</v>
      </c>
      <c r="N841" s="498" t="s">
        <v>845</v>
      </c>
      <c r="O841" s="498"/>
    </row>
    <row r="842" spans="1:15" ht="21" hidden="1" customHeight="1">
      <c r="A842" s="136">
        <v>558</v>
      </c>
      <c r="B842" s="243" t="str">
        <f t="shared" si="13"/>
        <v>20251LP6010K20.9</v>
      </c>
      <c r="C842" s="546" t="s">
        <v>3142</v>
      </c>
      <c r="D842" s="520" t="str">
        <f>VLOOKUP(E842,KHĐT_HKI_K20!$G$5:$AC$927,23,0)</f>
        <v>LP6010</v>
      </c>
      <c r="E842" s="236" t="s">
        <v>180</v>
      </c>
      <c r="F842" s="137" t="s">
        <v>59</v>
      </c>
      <c r="G842" s="491" t="s">
        <v>3</v>
      </c>
      <c r="H842" s="517" t="s">
        <v>1148</v>
      </c>
      <c r="I842" s="495" t="s">
        <v>414</v>
      </c>
      <c r="J842" s="475"/>
      <c r="K842" s="498" t="s">
        <v>845</v>
      </c>
      <c r="L842" s="501">
        <v>9</v>
      </c>
      <c r="M842" s="243" t="str">
        <f>VLOOKUP(I842,'Phan ca HK1-2025'!$B$4:$G$134,6,0)</f>
        <v>15/09/2025</v>
      </c>
      <c r="N842" s="498" t="s">
        <v>845</v>
      </c>
      <c r="O842" s="498"/>
    </row>
    <row r="843" spans="1:15" ht="21" hidden="1" customHeight="1">
      <c r="A843" s="136">
        <v>559</v>
      </c>
      <c r="B843" s="243" t="str">
        <f t="shared" si="13"/>
        <v>20251LP6010K20.10</v>
      </c>
      <c r="C843" s="546" t="s">
        <v>3145</v>
      </c>
      <c r="D843" s="520" t="str">
        <f>VLOOKUP(E843,KHĐT_HKI_K20!$G$5:$AC$927,23,0)</f>
        <v>LP6010</v>
      </c>
      <c r="E843" s="236" t="s">
        <v>180</v>
      </c>
      <c r="F843" s="137" t="s">
        <v>64</v>
      </c>
      <c r="G843" s="491" t="s">
        <v>3</v>
      </c>
      <c r="H843" s="517" t="s">
        <v>1148</v>
      </c>
      <c r="I843" s="495" t="s">
        <v>348</v>
      </c>
      <c r="J843" s="475"/>
      <c r="K843" s="498" t="s">
        <v>846</v>
      </c>
      <c r="L843" s="501">
        <v>10</v>
      </c>
      <c r="M843" s="243" t="str">
        <f>VLOOKUP(I843,'Phan ca HK1-2025'!$B$4:$G$134,6,0)</f>
        <v>15/09/2025</v>
      </c>
      <c r="N843" s="498" t="s">
        <v>846</v>
      </c>
      <c r="O843" s="498"/>
    </row>
    <row r="844" spans="1:15" ht="21" hidden="1" customHeight="1">
      <c r="A844" s="136">
        <v>560</v>
      </c>
      <c r="B844" s="243" t="str">
        <f t="shared" si="13"/>
        <v>20251LP6010K20.10</v>
      </c>
      <c r="C844" s="546" t="s">
        <v>3145</v>
      </c>
      <c r="D844" s="520" t="str">
        <f>VLOOKUP(E844,KHĐT_HKI_K20!$G$5:$AC$927,23,0)</f>
        <v>LP6010</v>
      </c>
      <c r="E844" s="236" t="s">
        <v>180</v>
      </c>
      <c r="F844" s="137" t="s">
        <v>64</v>
      </c>
      <c r="G844" s="491" t="s">
        <v>3</v>
      </c>
      <c r="H844" s="517" t="s">
        <v>1148</v>
      </c>
      <c r="I844" s="495" t="s">
        <v>349</v>
      </c>
      <c r="J844" s="475"/>
      <c r="K844" s="498" t="s">
        <v>846</v>
      </c>
      <c r="L844" s="501">
        <v>10</v>
      </c>
      <c r="M844" s="243" t="str">
        <f>VLOOKUP(I844,'Phan ca HK1-2025'!$B$4:$G$134,6,0)</f>
        <v>15/09/2025</v>
      </c>
      <c r="N844" s="498" t="s">
        <v>846</v>
      </c>
      <c r="O844" s="498"/>
    </row>
    <row r="845" spans="1:15" ht="21" hidden="1" customHeight="1">
      <c r="A845" s="136">
        <v>561</v>
      </c>
      <c r="B845" s="243" t="str">
        <f t="shared" si="13"/>
        <v>20251LP6010K20.11</v>
      </c>
      <c r="C845" s="546" t="s">
        <v>3148</v>
      </c>
      <c r="D845" s="520" t="str">
        <f>VLOOKUP(E845,KHĐT_HKI_K20!$G$5:$AC$927,23,0)</f>
        <v>LP6010</v>
      </c>
      <c r="E845" s="236" t="s">
        <v>180</v>
      </c>
      <c r="F845" s="137" t="s">
        <v>58</v>
      </c>
      <c r="G845" s="491" t="s">
        <v>2</v>
      </c>
      <c r="H845" s="517" t="s">
        <v>1148</v>
      </c>
      <c r="I845" s="505" t="s">
        <v>359</v>
      </c>
      <c r="J845" s="475"/>
      <c r="K845" s="498" t="s">
        <v>884</v>
      </c>
      <c r="L845" s="501">
        <v>11</v>
      </c>
      <c r="M845" s="243" t="str">
        <f>VLOOKUP(I845,'Phan ca HK1-2025'!$B$4:$G$134,6,0)</f>
        <v>15/09/2025</v>
      </c>
      <c r="N845" s="498" t="s">
        <v>884</v>
      </c>
      <c r="O845" s="498"/>
    </row>
    <row r="846" spans="1:15" ht="21" hidden="1" customHeight="1">
      <c r="A846" s="136">
        <v>562</v>
      </c>
      <c r="B846" s="243" t="str">
        <f t="shared" si="13"/>
        <v>20251LP6010K20.11</v>
      </c>
      <c r="C846" s="546" t="s">
        <v>3148</v>
      </c>
      <c r="D846" s="520" t="str">
        <f>VLOOKUP(E846,KHĐT_HKI_K20!$G$5:$AC$927,23,0)</f>
        <v>LP6010</v>
      </c>
      <c r="E846" s="236" t="s">
        <v>180</v>
      </c>
      <c r="F846" s="137" t="s">
        <v>58</v>
      </c>
      <c r="G846" s="491" t="s">
        <v>2</v>
      </c>
      <c r="H846" s="517" t="s">
        <v>1148</v>
      </c>
      <c r="I846" s="495" t="s">
        <v>357</v>
      </c>
      <c r="J846" s="475"/>
      <c r="K846" s="498" t="s">
        <v>884</v>
      </c>
      <c r="L846" s="501">
        <v>11</v>
      </c>
      <c r="M846" s="243" t="str">
        <f>VLOOKUP(I846,'Phan ca HK1-2025'!$B$4:$G$134,6,0)</f>
        <v>15/09/2025</v>
      </c>
      <c r="N846" s="498" t="s">
        <v>884</v>
      </c>
      <c r="O846" s="498"/>
    </row>
    <row r="847" spans="1:15" ht="21" hidden="1" customHeight="1">
      <c r="A847" s="136">
        <v>563</v>
      </c>
      <c r="B847" s="243" t="str">
        <f t="shared" si="13"/>
        <v>20251LP6010K20.12</v>
      </c>
      <c r="C847" s="546" t="s">
        <v>3151</v>
      </c>
      <c r="D847" s="520" t="str">
        <f>VLOOKUP(E847,KHĐT_HKI_K20!$G$5:$AC$927,23,0)</f>
        <v>LP6010</v>
      </c>
      <c r="E847" s="236" t="s">
        <v>180</v>
      </c>
      <c r="F847" s="137" t="s">
        <v>32</v>
      </c>
      <c r="G847" s="491" t="s">
        <v>3</v>
      </c>
      <c r="H847" s="517" t="s">
        <v>1148</v>
      </c>
      <c r="I847" s="495" t="s">
        <v>340</v>
      </c>
      <c r="J847" s="475"/>
      <c r="K847" s="498" t="s">
        <v>817</v>
      </c>
      <c r="L847" s="501">
        <v>12</v>
      </c>
      <c r="M847" s="243" t="str">
        <f>VLOOKUP(I847,'Phan ca HK1-2025'!$B$4:$G$134,6,0)</f>
        <v>15/09/2025</v>
      </c>
      <c r="N847" s="498" t="s">
        <v>817</v>
      </c>
      <c r="O847" s="498"/>
    </row>
    <row r="848" spans="1:15" ht="21" hidden="1" customHeight="1">
      <c r="A848" s="136">
        <v>564</v>
      </c>
      <c r="B848" s="243" t="str">
        <f t="shared" si="13"/>
        <v>20251LP6010K20.12</v>
      </c>
      <c r="C848" s="546" t="s">
        <v>3151</v>
      </c>
      <c r="D848" s="520" t="str">
        <f>VLOOKUP(E848,KHĐT_HKI_K20!$G$5:$AC$927,23,0)</f>
        <v>LP6010</v>
      </c>
      <c r="E848" s="236" t="s">
        <v>180</v>
      </c>
      <c r="F848" s="137" t="s">
        <v>32</v>
      </c>
      <c r="G848" s="491" t="s">
        <v>3</v>
      </c>
      <c r="H848" s="517" t="s">
        <v>1148</v>
      </c>
      <c r="I848" s="495" t="s">
        <v>342</v>
      </c>
      <c r="J848" s="475"/>
      <c r="K848" s="498" t="s">
        <v>817</v>
      </c>
      <c r="L848" s="501">
        <v>12</v>
      </c>
      <c r="M848" s="243" t="str">
        <f>VLOOKUP(I848,'Phan ca HK1-2025'!$B$4:$G$134,6,0)</f>
        <v>15/09/2025</v>
      </c>
      <c r="N848" s="498" t="s">
        <v>817</v>
      </c>
      <c r="O848" s="498"/>
    </row>
    <row r="849" spans="1:15" ht="21" hidden="1" customHeight="1">
      <c r="A849" s="136">
        <v>565</v>
      </c>
      <c r="B849" s="243" t="str">
        <f t="shared" si="13"/>
        <v>20251LP6010K20.13</v>
      </c>
      <c r="C849" s="546" t="s">
        <v>3154</v>
      </c>
      <c r="D849" s="520" t="str">
        <f>VLOOKUP(E849,KHĐT_HKI_K20!$G$5:$AC$927,23,0)</f>
        <v>LP6010</v>
      </c>
      <c r="E849" s="236" t="s">
        <v>180</v>
      </c>
      <c r="F849" s="137" t="s">
        <v>31</v>
      </c>
      <c r="G849" s="491" t="s">
        <v>3</v>
      </c>
      <c r="H849" s="517" t="s">
        <v>1148</v>
      </c>
      <c r="I849" s="495" t="s">
        <v>341</v>
      </c>
      <c r="J849" s="475"/>
      <c r="K849" s="498" t="s">
        <v>818</v>
      </c>
      <c r="L849" s="501">
        <v>13</v>
      </c>
      <c r="M849" s="243" t="str">
        <f>VLOOKUP(I849,'Phan ca HK1-2025'!$B$4:$G$134,6,0)</f>
        <v>15/09/2025</v>
      </c>
      <c r="N849" s="498" t="s">
        <v>818</v>
      </c>
      <c r="O849" s="498"/>
    </row>
    <row r="850" spans="1:15" ht="21" hidden="1" customHeight="1">
      <c r="A850" s="136">
        <v>566</v>
      </c>
      <c r="B850" s="243" t="str">
        <f t="shared" si="13"/>
        <v>20251LP6010K20.13</v>
      </c>
      <c r="C850" s="546" t="s">
        <v>3154</v>
      </c>
      <c r="D850" s="520" t="str">
        <f>VLOOKUP(E850,KHĐT_HKI_K20!$G$5:$AC$927,23,0)</f>
        <v>LP6010</v>
      </c>
      <c r="E850" s="236" t="s">
        <v>180</v>
      </c>
      <c r="F850" s="137" t="s">
        <v>31</v>
      </c>
      <c r="G850" s="491" t="s">
        <v>3</v>
      </c>
      <c r="H850" s="517" t="s">
        <v>1148</v>
      </c>
      <c r="I850" s="495" t="s">
        <v>343</v>
      </c>
      <c r="J850" s="475"/>
      <c r="K850" s="498" t="s">
        <v>818</v>
      </c>
      <c r="L850" s="501">
        <v>13</v>
      </c>
      <c r="M850" s="243" t="str">
        <f>VLOOKUP(I850,'Phan ca HK1-2025'!$B$4:$G$134,6,0)</f>
        <v>15/09/2025</v>
      </c>
      <c r="N850" s="498" t="s">
        <v>818</v>
      </c>
      <c r="O850" s="498"/>
    </row>
    <row r="851" spans="1:15" ht="21" hidden="1" customHeight="1">
      <c r="A851" s="136">
        <v>567</v>
      </c>
      <c r="B851" s="243" t="str">
        <f t="shared" si="13"/>
        <v>20251LP6010K20.14</v>
      </c>
      <c r="C851" s="546" t="s">
        <v>3157</v>
      </c>
      <c r="D851" s="520" t="str">
        <f>VLOOKUP(E851,KHĐT_HKI_K20!$G$5:$AC$927,23,0)</f>
        <v>LP6010</v>
      </c>
      <c r="E851" s="236" t="s">
        <v>180</v>
      </c>
      <c r="F851" s="137" t="s">
        <v>59</v>
      </c>
      <c r="G851" s="491" t="s">
        <v>2</v>
      </c>
      <c r="H851" s="517" t="s">
        <v>1148</v>
      </c>
      <c r="I851" s="495" t="s">
        <v>344</v>
      </c>
      <c r="J851" s="475"/>
      <c r="K851" s="498" t="s">
        <v>831</v>
      </c>
      <c r="L851" s="501">
        <v>14</v>
      </c>
      <c r="M851" s="243" t="str">
        <f>VLOOKUP(I851,'Phan ca HK1-2025'!$B$4:$G$134,6,0)</f>
        <v>15/09/2025</v>
      </c>
      <c r="N851" s="498" t="s">
        <v>831</v>
      </c>
      <c r="O851" s="498"/>
    </row>
    <row r="852" spans="1:15" ht="21" hidden="1" customHeight="1">
      <c r="A852" s="136">
        <v>568</v>
      </c>
      <c r="B852" s="243" t="str">
        <f t="shared" si="13"/>
        <v>20251LP6010K20.14</v>
      </c>
      <c r="C852" s="546" t="s">
        <v>3157</v>
      </c>
      <c r="D852" s="520" t="str">
        <f>VLOOKUP(E852,KHĐT_HKI_K20!$G$5:$AC$927,23,0)</f>
        <v>LP6010</v>
      </c>
      <c r="E852" s="236" t="s">
        <v>180</v>
      </c>
      <c r="F852" s="137" t="s">
        <v>59</v>
      </c>
      <c r="G852" s="491" t="s">
        <v>2</v>
      </c>
      <c r="H852" s="517" t="s">
        <v>1148</v>
      </c>
      <c r="I852" s="495" t="s">
        <v>179</v>
      </c>
      <c r="J852" s="475"/>
      <c r="K852" s="498" t="s">
        <v>831</v>
      </c>
      <c r="L852" s="501">
        <v>14</v>
      </c>
      <c r="M852" s="243" t="str">
        <f>VLOOKUP(I852,'Phan ca HK1-2025'!$B$4:$G$134,6,0)</f>
        <v>15/09/2025</v>
      </c>
      <c r="N852" s="498" t="s">
        <v>831</v>
      </c>
      <c r="O852" s="498"/>
    </row>
    <row r="853" spans="1:15" ht="21" hidden="1" customHeight="1">
      <c r="A853" s="136">
        <v>569</v>
      </c>
      <c r="B853" s="243" t="str">
        <f t="shared" si="13"/>
        <v>20251LP6010K20.15</v>
      </c>
      <c r="C853" s="546" t="s">
        <v>3160</v>
      </c>
      <c r="D853" s="520" t="str">
        <f>VLOOKUP(E853,KHĐT_HKI_K20!$G$5:$AC$927,23,0)</f>
        <v>LP6010</v>
      </c>
      <c r="E853" s="236" t="s">
        <v>180</v>
      </c>
      <c r="F853" s="137" t="s">
        <v>59</v>
      </c>
      <c r="G853" s="491" t="s">
        <v>1</v>
      </c>
      <c r="H853" s="517" t="s">
        <v>1148</v>
      </c>
      <c r="I853" s="495" t="s">
        <v>360</v>
      </c>
      <c r="J853" s="475"/>
      <c r="K853" s="498" t="s">
        <v>892</v>
      </c>
      <c r="L853" s="501">
        <v>15</v>
      </c>
      <c r="M853" s="243" t="str">
        <f>VLOOKUP(I853,'Phan ca HK1-2025'!$B$4:$G$134,6,0)</f>
        <v>15/09/2025</v>
      </c>
      <c r="N853" s="498" t="s">
        <v>892</v>
      </c>
      <c r="O853" s="498"/>
    </row>
    <row r="854" spans="1:15" ht="21" hidden="1" customHeight="1">
      <c r="A854" s="136">
        <v>570</v>
      </c>
      <c r="B854" s="243" t="str">
        <f t="shared" si="13"/>
        <v>20251LP6010K20.15</v>
      </c>
      <c r="C854" s="546" t="s">
        <v>3160</v>
      </c>
      <c r="D854" s="520" t="str">
        <f>VLOOKUP(E854,KHĐT_HKI_K20!$G$5:$AC$927,23,0)</f>
        <v>LP6010</v>
      </c>
      <c r="E854" s="236" t="s">
        <v>180</v>
      </c>
      <c r="F854" s="137" t="s">
        <v>59</v>
      </c>
      <c r="G854" s="491" t="s">
        <v>1</v>
      </c>
      <c r="H854" s="517" t="s">
        <v>1148</v>
      </c>
      <c r="I854" s="495" t="s">
        <v>362</v>
      </c>
      <c r="J854" s="475"/>
      <c r="K854" s="498" t="s">
        <v>892</v>
      </c>
      <c r="L854" s="501">
        <v>15</v>
      </c>
      <c r="M854" s="243" t="str">
        <f>VLOOKUP(I854,'Phan ca HK1-2025'!$B$4:$G$134,6,0)</f>
        <v>15/09/2025</v>
      </c>
      <c r="N854" s="498" t="s">
        <v>892</v>
      </c>
      <c r="O854" s="498"/>
    </row>
    <row r="855" spans="1:15" ht="21" hidden="1" customHeight="1">
      <c r="A855" s="136">
        <v>571</v>
      </c>
      <c r="B855" s="243" t="str">
        <f t="shared" si="13"/>
        <v>20251LP6010K20.16</v>
      </c>
      <c r="C855" s="546" t="s">
        <v>3163</v>
      </c>
      <c r="D855" s="520" t="str">
        <f>VLOOKUP(E855,KHĐT_HKI_K20!$G$5:$AC$927,23,0)</f>
        <v>LP6010</v>
      </c>
      <c r="E855" s="236" t="s">
        <v>180</v>
      </c>
      <c r="F855" s="137" t="s">
        <v>64</v>
      </c>
      <c r="G855" s="491" t="s">
        <v>1</v>
      </c>
      <c r="H855" s="517" t="s">
        <v>1148</v>
      </c>
      <c r="I855" s="495" t="s">
        <v>361</v>
      </c>
      <c r="J855" s="475"/>
      <c r="K855" s="498" t="s">
        <v>893</v>
      </c>
      <c r="L855" s="501">
        <v>16</v>
      </c>
      <c r="M855" s="243" t="str">
        <f>VLOOKUP(I855,'Phan ca HK1-2025'!$B$4:$G$134,6,0)</f>
        <v>15/09/2025</v>
      </c>
      <c r="N855" s="498" t="s">
        <v>893</v>
      </c>
      <c r="O855" s="498"/>
    </row>
    <row r="856" spans="1:15" ht="21" hidden="1" customHeight="1">
      <c r="A856" s="136">
        <v>572</v>
      </c>
      <c r="B856" s="243" t="str">
        <f t="shared" si="13"/>
        <v>20251LP6010K20.16</v>
      </c>
      <c r="C856" s="546" t="s">
        <v>3163</v>
      </c>
      <c r="D856" s="520" t="str">
        <f>VLOOKUP(E856,KHĐT_HKI_K20!$G$5:$AC$927,23,0)</f>
        <v>LP6010</v>
      </c>
      <c r="E856" s="236" t="s">
        <v>180</v>
      </c>
      <c r="F856" s="137" t="s">
        <v>64</v>
      </c>
      <c r="G856" s="491" t="s">
        <v>1</v>
      </c>
      <c r="H856" s="517" t="s">
        <v>1148</v>
      </c>
      <c r="I856" s="495" t="s">
        <v>363</v>
      </c>
      <c r="J856" s="475"/>
      <c r="K856" s="498" t="s">
        <v>893</v>
      </c>
      <c r="L856" s="501">
        <v>16</v>
      </c>
      <c r="M856" s="243" t="str">
        <f>VLOOKUP(I856,'Phan ca HK1-2025'!$B$4:$G$134,6,0)</f>
        <v>15/09/2025</v>
      </c>
      <c r="N856" s="498" t="s">
        <v>893</v>
      </c>
      <c r="O856" s="498"/>
    </row>
    <row r="857" spans="1:15" ht="21" hidden="1" customHeight="1">
      <c r="A857" s="136">
        <v>573</v>
      </c>
      <c r="B857" s="243" t="str">
        <f t="shared" si="13"/>
        <v>20251LP6010K20.17</v>
      </c>
      <c r="C857" s="546" t="s">
        <v>3166</v>
      </c>
      <c r="D857" s="520" t="str">
        <f>VLOOKUP(E857,KHĐT_HKI_K20!$G$5:$AC$927,23,0)</f>
        <v>LP6010</v>
      </c>
      <c r="E857" s="236" t="s">
        <v>180</v>
      </c>
      <c r="F857" s="137" t="s">
        <v>58</v>
      </c>
      <c r="G857" s="491" t="s">
        <v>1</v>
      </c>
      <c r="H857" s="517" t="s">
        <v>1148</v>
      </c>
      <c r="I857" s="495" t="s">
        <v>364</v>
      </c>
      <c r="J857" s="475"/>
      <c r="K857" s="498" t="s">
        <v>905</v>
      </c>
      <c r="L857" s="499">
        <v>17</v>
      </c>
      <c r="M857" s="243" t="str">
        <f>VLOOKUP(I857,'Phan ca HK1-2025'!$B$4:$G$134,6,0)</f>
        <v>15/09/2025</v>
      </c>
      <c r="N857" s="498" t="s">
        <v>905</v>
      </c>
      <c r="O857" s="498"/>
    </row>
    <row r="858" spans="1:15" ht="21" hidden="1" customHeight="1">
      <c r="A858" s="136">
        <v>574</v>
      </c>
      <c r="B858" s="243" t="str">
        <f t="shared" si="13"/>
        <v>20251LP6010K20.18</v>
      </c>
      <c r="C858" s="546" t="s">
        <v>3169</v>
      </c>
      <c r="D858" s="520" t="str">
        <f>VLOOKUP(E858,KHĐT_HKI_K20!$G$5:$AC$927,23,0)</f>
        <v>LP6010</v>
      </c>
      <c r="E858" s="236" t="s">
        <v>180</v>
      </c>
      <c r="F858" s="137" t="s">
        <v>60</v>
      </c>
      <c r="G858" s="491" t="s">
        <v>1</v>
      </c>
      <c r="H858" s="517" t="s">
        <v>1148</v>
      </c>
      <c r="I858" s="495" t="s">
        <v>365</v>
      </c>
      <c r="J858" s="475"/>
      <c r="K858" s="498" t="s">
        <v>904</v>
      </c>
      <c r="L858" s="501">
        <v>18</v>
      </c>
      <c r="M858" s="243" t="str">
        <f>VLOOKUP(I858,'Phan ca HK1-2025'!$B$4:$G$134,6,0)</f>
        <v>15/09/2025</v>
      </c>
      <c r="N858" s="498" t="s">
        <v>904</v>
      </c>
      <c r="O858" s="498"/>
    </row>
    <row r="859" spans="1:15" ht="21" hidden="1" customHeight="1">
      <c r="A859" s="136">
        <v>575</v>
      </c>
      <c r="B859" s="243" t="str">
        <f t="shared" si="13"/>
        <v>20251LP6010K20.18</v>
      </c>
      <c r="C859" s="546" t="s">
        <v>3169</v>
      </c>
      <c r="D859" s="520" t="str">
        <f>VLOOKUP(E859,KHĐT_HKI_K20!$G$5:$AC$927,23,0)</f>
        <v>LP6010</v>
      </c>
      <c r="E859" s="236" t="s">
        <v>180</v>
      </c>
      <c r="F859" s="137" t="s">
        <v>60</v>
      </c>
      <c r="G859" s="491" t="s">
        <v>1</v>
      </c>
      <c r="H859" s="517" t="s">
        <v>1148</v>
      </c>
      <c r="I859" s="495" t="s">
        <v>366</v>
      </c>
      <c r="J859" s="475"/>
      <c r="K859" s="498" t="s">
        <v>904</v>
      </c>
      <c r="L859" s="501">
        <v>18</v>
      </c>
      <c r="M859" s="243" t="str">
        <f>VLOOKUP(I859,'Phan ca HK1-2025'!$B$4:$G$134,6,0)</f>
        <v>15/09/2025</v>
      </c>
      <c r="N859" s="498" t="s">
        <v>904</v>
      </c>
      <c r="O859" s="498"/>
    </row>
    <row r="860" spans="1:15" ht="21" hidden="1" customHeight="1">
      <c r="A860" s="136">
        <v>576</v>
      </c>
      <c r="B860" s="243" t="str">
        <f t="shared" si="13"/>
        <v>20251LP6010K20.19</v>
      </c>
      <c r="C860" s="546" t="s">
        <v>3172</v>
      </c>
      <c r="D860" s="520" t="str">
        <f>VLOOKUP(E860,KHĐT_HKI_K20!$G$5:$AC$927,23,0)</f>
        <v>LP6010</v>
      </c>
      <c r="E860" s="236" t="s">
        <v>180</v>
      </c>
      <c r="F860" s="137" t="s">
        <v>31</v>
      </c>
      <c r="G860" s="491" t="s">
        <v>2</v>
      </c>
      <c r="H860" s="518" t="s">
        <v>580</v>
      </c>
      <c r="I860" s="495" t="s">
        <v>371</v>
      </c>
      <c r="J860" s="475"/>
      <c r="K860" s="498" t="s">
        <v>939</v>
      </c>
      <c r="L860" s="501">
        <v>19</v>
      </c>
      <c r="M860" s="243" t="str">
        <f>VLOOKUP(I860,'Phan ca HK1-2025'!$B$4:$G$134,6,0)</f>
        <v>15/09/2025</v>
      </c>
      <c r="N860" s="498" t="s">
        <v>939</v>
      </c>
      <c r="O860" s="498"/>
    </row>
    <row r="861" spans="1:15" ht="21" hidden="1" customHeight="1">
      <c r="A861" s="136">
        <v>577</v>
      </c>
      <c r="B861" s="243" t="str">
        <f t="shared" si="13"/>
        <v>20251LP6010K20.19</v>
      </c>
      <c r="C861" s="546" t="s">
        <v>3172</v>
      </c>
      <c r="D861" s="520" t="str">
        <f>VLOOKUP(E861,KHĐT_HKI_K20!$G$5:$AC$927,23,0)</f>
        <v>LP6010</v>
      </c>
      <c r="E861" s="236" t="s">
        <v>180</v>
      </c>
      <c r="F861" s="137" t="s">
        <v>31</v>
      </c>
      <c r="G861" s="491" t="s">
        <v>2</v>
      </c>
      <c r="H861" s="518" t="s">
        <v>580</v>
      </c>
      <c r="I861" s="495" t="s">
        <v>373</v>
      </c>
      <c r="J861" s="475"/>
      <c r="K861" s="498" t="s">
        <v>939</v>
      </c>
      <c r="L861" s="501">
        <v>19</v>
      </c>
      <c r="M861" s="243" t="str">
        <f>VLOOKUP(I861,'Phan ca HK1-2025'!$B$4:$G$134,6,0)</f>
        <v>15/09/2025</v>
      </c>
      <c r="N861" s="498" t="s">
        <v>939</v>
      </c>
      <c r="O861" s="498"/>
    </row>
    <row r="862" spans="1:15" ht="21" hidden="1" customHeight="1">
      <c r="A862" s="136">
        <v>578</v>
      </c>
      <c r="B862" s="243" t="str">
        <f t="shared" si="13"/>
        <v>20251LP6010K20.20</v>
      </c>
      <c r="C862" s="546" t="s">
        <v>3175</v>
      </c>
      <c r="D862" s="520" t="str">
        <f>VLOOKUP(E862,KHĐT_HKI_K20!$G$5:$AC$927,23,0)</f>
        <v>LP6010</v>
      </c>
      <c r="E862" s="236" t="s">
        <v>180</v>
      </c>
      <c r="F862" s="137" t="s">
        <v>32</v>
      </c>
      <c r="G862" s="491" t="s">
        <v>2</v>
      </c>
      <c r="H862" s="518" t="s">
        <v>580</v>
      </c>
      <c r="I862" s="495" t="s">
        <v>372</v>
      </c>
      <c r="J862" s="475"/>
      <c r="K862" s="513" t="s">
        <v>1140</v>
      </c>
      <c r="L862" s="501">
        <v>20</v>
      </c>
      <c r="M862" s="243" t="str">
        <f>VLOOKUP(I862,'Phan ca HK1-2025'!$B$4:$G$134,6,0)</f>
        <v>15/09/2025</v>
      </c>
      <c r="N862" s="513" t="s">
        <v>1140</v>
      </c>
      <c r="O862" s="498"/>
    </row>
    <row r="863" spans="1:15" ht="21" hidden="1" customHeight="1">
      <c r="A863" s="136">
        <v>579</v>
      </c>
      <c r="B863" s="243" t="str">
        <f t="shared" si="13"/>
        <v>20251LP6010K20.20</v>
      </c>
      <c r="C863" s="546" t="s">
        <v>3175</v>
      </c>
      <c r="D863" s="520" t="str">
        <f>VLOOKUP(E863,KHĐT_HKI_K20!$G$5:$AC$927,23,0)</f>
        <v>LP6010</v>
      </c>
      <c r="E863" s="236" t="s">
        <v>180</v>
      </c>
      <c r="F863" s="137" t="s">
        <v>32</v>
      </c>
      <c r="G863" s="491" t="s">
        <v>2</v>
      </c>
      <c r="H863" s="518" t="s">
        <v>580</v>
      </c>
      <c r="I863" s="495" t="s">
        <v>374</v>
      </c>
      <c r="J863" s="475"/>
      <c r="K863" s="513" t="s">
        <v>1140</v>
      </c>
      <c r="L863" s="501">
        <v>20</v>
      </c>
      <c r="M863" s="243" t="str">
        <f>VLOOKUP(I863,'Phan ca HK1-2025'!$B$4:$G$134,6,0)</f>
        <v>15/09/2025</v>
      </c>
      <c r="N863" s="513" t="s">
        <v>1140</v>
      </c>
      <c r="O863" s="498"/>
    </row>
    <row r="864" spans="1:15" ht="21" hidden="1" customHeight="1">
      <c r="A864" s="136">
        <v>580</v>
      </c>
      <c r="B864" s="243" t="str">
        <f t="shared" si="13"/>
        <v>20251LP6010K20.21</v>
      </c>
      <c r="C864" s="546" t="s">
        <v>3178</v>
      </c>
      <c r="D864" s="520" t="str">
        <f>VLOOKUP(E864,KHĐT_HKI_K20!$G$5:$AC$927,23,0)</f>
        <v>LP6010</v>
      </c>
      <c r="E864" s="236" t="s">
        <v>180</v>
      </c>
      <c r="F864" s="137" t="s">
        <v>31</v>
      </c>
      <c r="G864" s="491" t="s">
        <v>3</v>
      </c>
      <c r="H864" s="518" t="s">
        <v>580</v>
      </c>
      <c r="I864" s="495" t="s">
        <v>375</v>
      </c>
      <c r="J864" s="475"/>
      <c r="K864" s="513" t="s">
        <v>1141</v>
      </c>
      <c r="L864" s="501">
        <v>21</v>
      </c>
      <c r="M864" s="243" t="str">
        <f>VLOOKUP(I864,'Phan ca HK1-2025'!$B$4:$G$134,6,0)</f>
        <v>15/09/2025</v>
      </c>
      <c r="N864" s="513" t="s">
        <v>1141</v>
      </c>
      <c r="O864" s="498"/>
    </row>
    <row r="865" spans="1:15" ht="21" hidden="1" customHeight="1">
      <c r="A865" s="136">
        <v>581</v>
      </c>
      <c r="B865" s="243" t="str">
        <f t="shared" si="13"/>
        <v>20251LP6010K20.21</v>
      </c>
      <c r="C865" s="546" t="s">
        <v>3178</v>
      </c>
      <c r="D865" s="520" t="str">
        <f>VLOOKUP(E865,KHĐT_HKI_K20!$G$5:$AC$927,23,0)</f>
        <v>LP6010</v>
      </c>
      <c r="E865" s="236" t="s">
        <v>180</v>
      </c>
      <c r="F865" s="137" t="s">
        <v>31</v>
      </c>
      <c r="G865" s="491" t="s">
        <v>3</v>
      </c>
      <c r="H865" s="518" t="s">
        <v>580</v>
      </c>
      <c r="I865" s="495" t="s">
        <v>377</v>
      </c>
      <c r="J865" s="475"/>
      <c r="K865" s="513" t="s">
        <v>1141</v>
      </c>
      <c r="L865" s="501">
        <v>21</v>
      </c>
      <c r="M865" s="243" t="str">
        <f>VLOOKUP(I865,'Phan ca HK1-2025'!$B$4:$G$134,6,0)</f>
        <v>15/09/2025</v>
      </c>
      <c r="N865" s="513" t="s">
        <v>1141</v>
      </c>
      <c r="O865" s="498"/>
    </row>
    <row r="866" spans="1:15" ht="21" hidden="1" customHeight="1">
      <c r="A866" s="136">
        <v>582</v>
      </c>
      <c r="B866" s="243" t="str">
        <f t="shared" si="13"/>
        <v>20251LP6010K20.22</v>
      </c>
      <c r="C866" s="546" t="s">
        <v>3181</v>
      </c>
      <c r="D866" s="520" t="str">
        <f>VLOOKUP(E866,KHĐT_HKI_K20!$G$5:$AC$927,23,0)</f>
        <v>LP6010</v>
      </c>
      <c r="E866" s="236" t="s">
        <v>180</v>
      </c>
      <c r="F866" s="137" t="s">
        <v>32</v>
      </c>
      <c r="G866" s="491" t="s">
        <v>3</v>
      </c>
      <c r="H866" s="518" t="s">
        <v>580</v>
      </c>
      <c r="I866" s="495" t="s">
        <v>376</v>
      </c>
      <c r="J866" s="475"/>
      <c r="K866" s="513" t="s">
        <v>1142</v>
      </c>
      <c r="L866" s="501">
        <v>22</v>
      </c>
      <c r="M866" s="243" t="str">
        <f>VLOOKUP(I866,'Phan ca HK1-2025'!$B$4:$G$134,6,0)</f>
        <v>15/09/2025</v>
      </c>
      <c r="N866" s="513" t="s">
        <v>1142</v>
      </c>
      <c r="O866" s="498"/>
    </row>
    <row r="867" spans="1:15" ht="21" hidden="1" customHeight="1">
      <c r="A867" s="136">
        <v>583</v>
      </c>
      <c r="B867" s="243" t="str">
        <f t="shared" si="13"/>
        <v>20251LP6010K20.22</v>
      </c>
      <c r="C867" s="546" t="s">
        <v>3181</v>
      </c>
      <c r="D867" s="520" t="str">
        <f>VLOOKUP(E867,KHĐT_HKI_K20!$G$5:$AC$927,23,0)</f>
        <v>LP6010</v>
      </c>
      <c r="E867" s="236" t="s">
        <v>180</v>
      </c>
      <c r="F867" s="137" t="s">
        <v>32</v>
      </c>
      <c r="G867" s="491" t="s">
        <v>3</v>
      </c>
      <c r="H867" s="518" t="s">
        <v>580</v>
      </c>
      <c r="I867" s="495" t="s">
        <v>378</v>
      </c>
      <c r="J867" s="475"/>
      <c r="K867" s="513" t="s">
        <v>1142</v>
      </c>
      <c r="L867" s="501">
        <v>22</v>
      </c>
      <c r="M867" s="243" t="str">
        <f>VLOOKUP(I867,'Phan ca HK1-2025'!$B$4:$G$134,6,0)</f>
        <v>15/09/2025</v>
      </c>
      <c r="N867" s="513" t="s">
        <v>1142</v>
      </c>
      <c r="O867" s="498"/>
    </row>
    <row r="868" spans="1:15" ht="21" hidden="1" customHeight="1">
      <c r="A868" s="136">
        <v>584</v>
      </c>
      <c r="B868" s="243" t="str">
        <f t="shared" si="13"/>
        <v>20251LP6010K20.23</v>
      </c>
      <c r="C868" s="546" t="s">
        <v>3184</v>
      </c>
      <c r="D868" s="520" t="str">
        <f>VLOOKUP(E868,KHĐT_HKI_K20!$G$5:$AC$927,23,0)</f>
        <v>LP6010</v>
      </c>
      <c r="E868" s="236" t="s">
        <v>180</v>
      </c>
      <c r="F868" s="137" t="s">
        <v>64</v>
      </c>
      <c r="G868" s="491" t="s">
        <v>4</v>
      </c>
      <c r="H868" s="517" t="s">
        <v>1148</v>
      </c>
      <c r="I868" s="495" t="s">
        <v>367</v>
      </c>
      <c r="J868" s="475"/>
      <c r="K868" s="498" t="s">
        <v>914</v>
      </c>
      <c r="L868" s="501">
        <v>23</v>
      </c>
      <c r="M868" s="243" t="str">
        <f>VLOOKUP(I868,'Phan ca HK1-2025'!$B$4:$G$134,6,0)</f>
        <v>15/09/2025</v>
      </c>
      <c r="N868" s="498" t="s">
        <v>914</v>
      </c>
      <c r="O868" s="498"/>
    </row>
    <row r="869" spans="1:15" ht="21" hidden="1" customHeight="1">
      <c r="A869" s="136">
        <v>585</v>
      </c>
      <c r="B869" s="243" t="str">
        <f t="shared" si="13"/>
        <v>20251LP6010K20.23</v>
      </c>
      <c r="C869" s="546" t="s">
        <v>3184</v>
      </c>
      <c r="D869" s="520" t="str">
        <f>VLOOKUP(E869,KHĐT_HKI_K20!$G$5:$AC$927,23,0)</f>
        <v>LP6010</v>
      </c>
      <c r="E869" s="236" t="s">
        <v>180</v>
      </c>
      <c r="F869" s="137" t="s">
        <v>64</v>
      </c>
      <c r="G869" s="491" t="s">
        <v>4</v>
      </c>
      <c r="H869" s="517" t="s">
        <v>1148</v>
      </c>
      <c r="I869" s="495" t="s">
        <v>369</v>
      </c>
      <c r="J869" s="475"/>
      <c r="K869" s="498" t="s">
        <v>914</v>
      </c>
      <c r="L869" s="501">
        <v>23</v>
      </c>
      <c r="M869" s="243" t="str">
        <f>VLOOKUP(I869,'Phan ca HK1-2025'!$B$4:$G$134,6,0)</f>
        <v>15/09/2025</v>
      </c>
      <c r="N869" s="498" t="s">
        <v>914</v>
      </c>
      <c r="O869" s="498"/>
    </row>
    <row r="870" spans="1:15" ht="21" hidden="1" customHeight="1">
      <c r="A870" s="136">
        <v>586</v>
      </c>
      <c r="B870" s="243" t="str">
        <f t="shared" si="13"/>
        <v>20251LP6010K20.24</v>
      </c>
      <c r="C870" s="546" t="s">
        <v>3187</v>
      </c>
      <c r="D870" s="520" t="str">
        <f>VLOOKUP(E870,KHĐT_HKI_K20!$G$5:$AC$927,23,0)</f>
        <v>LP6010</v>
      </c>
      <c r="E870" s="236" t="s">
        <v>180</v>
      </c>
      <c r="F870" s="137" t="s">
        <v>59</v>
      </c>
      <c r="G870" s="491" t="s">
        <v>4</v>
      </c>
      <c r="H870" s="517" t="s">
        <v>1148</v>
      </c>
      <c r="I870" s="495" t="s">
        <v>368</v>
      </c>
      <c r="J870" s="475"/>
      <c r="K870" s="498" t="s">
        <v>915</v>
      </c>
      <c r="L870" s="501">
        <v>24</v>
      </c>
      <c r="M870" s="243" t="str">
        <f>VLOOKUP(I870,'Phan ca HK1-2025'!$B$4:$G$134,6,0)</f>
        <v>15/09/2025</v>
      </c>
      <c r="N870" s="498" t="s">
        <v>915</v>
      </c>
      <c r="O870" s="498"/>
    </row>
    <row r="871" spans="1:15" ht="21" hidden="1" customHeight="1">
      <c r="A871" s="136">
        <v>587</v>
      </c>
      <c r="B871" s="243" t="str">
        <f t="shared" si="13"/>
        <v>20251LP6010K20.24</v>
      </c>
      <c r="C871" s="546" t="s">
        <v>3187</v>
      </c>
      <c r="D871" s="520" t="str">
        <f>VLOOKUP(E871,KHĐT_HKI_K20!$G$5:$AC$927,23,0)</f>
        <v>LP6010</v>
      </c>
      <c r="E871" s="236" t="s">
        <v>180</v>
      </c>
      <c r="F871" s="137" t="s">
        <v>59</v>
      </c>
      <c r="G871" s="491" t="s">
        <v>4</v>
      </c>
      <c r="H871" s="517" t="s">
        <v>1148</v>
      </c>
      <c r="I871" s="495" t="s">
        <v>370</v>
      </c>
      <c r="J871" s="475"/>
      <c r="K871" s="498" t="s">
        <v>915</v>
      </c>
      <c r="L871" s="501">
        <v>24</v>
      </c>
      <c r="M871" s="243" t="str">
        <f>VLOOKUP(I871,'Phan ca HK1-2025'!$B$4:$G$134,6,0)</f>
        <v>15/09/2025</v>
      </c>
      <c r="N871" s="498" t="s">
        <v>915</v>
      </c>
      <c r="O871" s="498"/>
    </row>
    <row r="872" spans="1:15" ht="21" hidden="1" customHeight="1">
      <c r="A872" s="136">
        <v>588</v>
      </c>
      <c r="B872" s="243" t="str">
        <f t="shared" si="13"/>
        <v>20251LP6010K20.25</v>
      </c>
      <c r="C872" s="546" t="s">
        <v>3190</v>
      </c>
      <c r="D872" s="520" t="str">
        <f>VLOOKUP(E872,KHĐT_HKI_K20!$G$5:$AC$927,23,0)</f>
        <v>LP6010</v>
      </c>
      <c r="E872" s="236" t="s">
        <v>180</v>
      </c>
      <c r="F872" s="137" t="s">
        <v>32</v>
      </c>
      <c r="G872" s="491" t="s">
        <v>1</v>
      </c>
      <c r="H872" s="243" t="str">
        <f>VLOOKUP(I872,'Phan ca HK1-2025'!$B$4:$I$134,8,0)</f>
        <v>B8-401</v>
      </c>
      <c r="I872" s="495" t="s">
        <v>331</v>
      </c>
      <c r="J872" s="475"/>
      <c r="K872" s="475"/>
      <c r="L872" s="499">
        <v>25</v>
      </c>
      <c r="M872" s="243" t="str">
        <f>VLOOKUP(I872,'Phan ca HK1-2025'!$B$4:$G$134,6,0)</f>
        <v>15/09/2025</v>
      </c>
      <c r="N872" s="498"/>
      <c r="O872" s="498"/>
    </row>
    <row r="873" spans="1:15" ht="21" hidden="1" customHeight="1">
      <c r="A873" s="136">
        <v>589</v>
      </c>
      <c r="B873" s="243" t="str">
        <f t="shared" si="13"/>
        <v>20251LP6010K20.26</v>
      </c>
      <c r="C873" s="546" t="s">
        <v>3193</v>
      </c>
      <c r="D873" s="520" t="str">
        <f>VLOOKUP(E873,KHĐT_HKI_K20!$G$5:$AC$927,23,0)</f>
        <v>LP6010</v>
      </c>
      <c r="E873" s="236" t="s">
        <v>180</v>
      </c>
      <c r="F873" s="137" t="s">
        <v>31</v>
      </c>
      <c r="G873" s="491" t="s">
        <v>1</v>
      </c>
      <c r="H873" s="243" t="str">
        <f>VLOOKUP(I873,'Phan ca HK1-2025'!$B$4:$I$134,8,0)</f>
        <v>B2-501</v>
      </c>
      <c r="I873" s="495" t="s">
        <v>332</v>
      </c>
      <c r="J873" s="475"/>
      <c r="K873" s="475"/>
      <c r="L873" s="499">
        <v>26</v>
      </c>
      <c r="M873" s="243" t="str">
        <f>VLOOKUP(I873,'Phan ca HK1-2025'!$B$4:$G$134,6,0)</f>
        <v>15/09/2025</v>
      </c>
      <c r="N873" s="498"/>
      <c r="O873" s="498"/>
    </row>
    <row r="874" spans="1:15" ht="21" hidden="1" customHeight="1">
      <c r="A874" s="136">
        <v>590</v>
      </c>
      <c r="B874" s="243" t="str">
        <f t="shared" si="13"/>
        <v>20251LP6010K20.27</v>
      </c>
      <c r="C874" s="546" t="s">
        <v>3196</v>
      </c>
      <c r="D874" s="520" t="str">
        <f>VLOOKUP(E874,KHĐT_HKI_K20!$G$5:$AC$927,23,0)</f>
        <v>LP6010</v>
      </c>
      <c r="E874" s="236" t="s">
        <v>180</v>
      </c>
      <c r="F874" s="137" t="s">
        <v>32</v>
      </c>
      <c r="G874" s="491" t="s">
        <v>3</v>
      </c>
      <c r="H874" s="243" t="str">
        <f>VLOOKUP(I874,'Phan ca HK1-2025'!$B$4:$I$134,8,0)</f>
        <v>B4-502</v>
      </c>
      <c r="I874" s="495" t="s">
        <v>333</v>
      </c>
      <c r="J874" s="475"/>
      <c r="K874" s="475"/>
      <c r="L874" s="499">
        <v>27</v>
      </c>
      <c r="M874" s="243" t="str">
        <f>VLOOKUP(I874,'Phan ca HK1-2025'!$B$4:$G$134,6,0)</f>
        <v>15/09/2025</v>
      </c>
      <c r="N874" s="498"/>
      <c r="O874" s="498"/>
    </row>
    <row r="875" spans="1:15" ht="21" hidden="1" customHeight="1">
      <c r="A875" s="136">
        <v>591</v>
      </c>
      <c r="B875" s="243" t="str">
        <f t="shared" si="13"/>
        <v>20251LP6010K20.28</v>
      </c>
      <c r="C875" s="546" t="s">
        <v>3199</v>
      </c>
      <c r="D875" s="520" t="str">
        <f>VLOOKUP(E875,KHĐT_HKI_K20!$G$5:$AC$927,23,0)</f>
        <v>LP6010</v>
      </c>
      <c r="E875" s="236" t="s">
        <v>180</v>
      </c>
      <c r="F875" s="137" t="s">
        <v>59</v>
      </c>
      <c r="G875" s="491" t="s">
        <v>3</v>
      </c>
      <c r="H875" s="518" t="s">
        <v>580</v>
      </c>
      <c r="I875" s="495" t="s">
        <v>379</v>
      </c>
      <c r="J875" s="475"/>
      <c r="K875" s="498" t="s">
        <v>1099</v>
      </c>
      <c r="L875" s="501">
        <v>28</v>
      </c>
      <c r="M875" s="243" t="str">
        <f>VLOOKUP(I875,'Phan ca HK1-2025'!$B$4:$G$134,6,0)</f>
        <v>15/09/2025</v>
      </c>
      <c r="N875" s="498" t="s">
        <v>1099</v>
      </c>
      <c r="O875" s="498"/>
    </row>
    <row r="876" spans="1:15" ht="21" hidden="1" customHeight="1">
      <c r="A876" s="136">
        <v>592</v>
      </c>
      <c r="B876" s="243" t="str">
        <f t="shared" si="13"/>
        <v>20251LP6010K20.28</v>
      </c>
      <c r="C876" s="546" t="s">
        <v>3199</v>
      </c>
      <c r="D876" s="520" t="str">
        <f>VLOOKUP(E876,KHĐT_HKI_K20!$G$5:$AC$927,23,0)</f>
        <v>LP6010</v>
      </c>
      <c r="E876" s="236" t="s">
        <v>180</v>
      </c>
      <c r="F876" s="137" t="s">
        <v>59</v>
      </c>
      <c r="G876" s="491" t="s">
        <v>3</v>
      </c>
      <c r="H876" s="518" t="s">
        <v>580</v>
      </c>
      <c r="I876" s="495" t="s">
        <v>117</v>
      </c>
      <c r="J876" s="475"/>
      <c r="K876" s="498" t="s">
        <v>1099</v>
      </c>
      <c r="L876" s="501">
        <v>28</v>
      </c>
      <c r="M876" s="243" t="str">
        <f>VLOOKUP(I876,'Phan ca HK1-2025'!$B$4:$G$134,6,0)</f>
        <v>15/09/2025</v>
      </c>
      <c r="N876" s="498" t="s">
        <v>1099</v>
      </c>
      <c r="O876" s="498"/>
    </row>
    <row r="877" spans="1:15" ht="21" hidden="1" customHeight="1">
      <c r="A877" s="136">
        <v>593</v>
      </c>
      <c r="B877" s="243" t="str">
        <f t="shared" si="13"/>
        <v>20251LP6010K20.29</v>
      </c>
      <c r="C877" s="546" t="s">
        <v>3202</v>
      </c>
      <c r="D877" s="520" t="str">
        <f>VLOOKUP(E877,KHĐT_HKI_K20!$G$5:$AC$927,23,0)</f>
        <v>LP6010</v>
      </c>
      <c r="E877" s="236" t="s">
        <v>180</v>
      </c>
      <c r="F877" s="137" t="s">
        <v>64</v>
      </c>
      <c r="G877" s="491" t="s">
        <v>3</v>
      </c>
      <c r="H877" s="518" t="s">
        <v>580</v>
      </c>
      <c r="I877" s="495" t="s">
        <v>380</v>
      </c>
      <c r="J877" s="475"/>
      <c r="K877" s="513" t="s">
        <v>1144</v>
      </c>
      <c r="L877" s="501">
        <v>29</v>
      </c>
      <c r="M877" s="243" t="str">
        <f>VLOOKUP(I877,'Phan ca HK1-2025'!$B$4:$G$134,6,0)</f>
        <v>15/09/2025</v>
      </c>
      <c r="N877" s="513" t="s">
        <v>1144</v>
      </c>
      <c r="O877" s="498"/>
    </row>
    <row r="878" spans="1:15" ht="21" hidden="1" customHeight="1">
      <c r="A878" s="136">
        <v>594</v>
      </c>
      <c r="B878" s="243" t="str">
        <f t="shared" si="13"/>
        <v>20251LP6010K20.29</v>
      </c>
      <c r="C878" s="546" t="s">
        <v>3202</v>
      </c>
      <c r="D878" s="520" t="str">
        <f>VLOOKUP(E878,KHĐT_HKI_K20!$G$5:$AC$927,23,0)</f>
        <v>LP6010</v>
      </c>
      <c r="E878" s="236" t="s">
        <v>180</v>
      </c>
      <c r="F878" s="137" t="s">
        <v>64</v>
      </c>
      <c r="G878" s="491" t="s">
        <v>3</v>
      </c>
      <c r="H878" s="518" t="s">
        <v>580</v>
      </c>
      <c r="I878" s="495" t="s">
        <v>418</v>
      </c>
      <c r="J878" s="475"/>
      <c r="K878" s="513" t="s">
        <v>1144</v>
      </c>
      <c r="L878" s="501">
        <v>29</v>
      </c>
      <c r="M878" s="243" t="str">
        <f>VLOOKUP(I878,'Phan ca HK1-2025'!$B$4:$G$134,6,0)</f>
        <v>15/09/2025</v>
      </c>
      <c r="N878" s="513" t="s">
        <v>1144</v>
      </c>
      <c r="O878" s="498"/>
    </row>
    <row r="879" spans="1:15" ht="21" hidden="1" customHeight="1">
      <c r="A879" s="136">
        <v>595</v>
      </c>
      <c r="B879" s="243" t="str">
        <f t="shared" si="13"/>
        <v>20251LP6010K20.30</v>
      </c>
      <c r="C879" s="546" t="s">
        <v>3205</v>
      </c>
      <c r="D879" s="520" t="str">
        <f>VLOOKUP(E879,KHĐT_HKI_K20!$G$5:$AC$927,23,0)</f>
        <v>LP6010</v>
      </c>
      <c r="E879" s="236" t="s">
        <v>180</v>
      </c>
      <c r="F879" s="137" t="s">
        <v>64</v>
      </c>
      <c r="G879" s="491" t="s">
        <v>3</v>
      </c>
      <c r="H879" s="243" t="str">
        <f>VLOOKUP(I879,'Phan ca HK1-2025'!$B$4:$I$134,8,0)</f>
        <v>B4-502</v>
      </c>
      <c r="I879" s="495" t="s">
        <v>336</v>
      </c>
      <c r="J879" s="475"/>
      <c r="K879" s="475"/>
      <c r="L879" s="499">
        <v>30</v>
      </c>
      <c r="M879" s="243" t="str">
        <f>VLOOKUP(I879,'Phan ca HK1-2025'!$B$4:$G$134,6,0)</f>
        <v>15/09/2025</v>
      </c>
      <c r="N879" s="498"/>
      <c r="O879" s="498"/>
    </row>
    <row r="880" spans="1:15" ht="21" hidden="1" customHeight="1">
      <c r="A880" s="136">
        <v>596</v>
      </c>
      <c r="B880" s="243" t="str">
        <f t="shared" si="13"/>
        <v>20251LP6010K20.31</v>
      </c>
      <c r="C880" s="546" t="s">
        <v>3208</v>
      </c>
      <c r="D880" s="520" t="str">
        <f>VLOOKUP(E880,KHĐT_HKI_K20!$G$5:$AC$927,23,0)</f>
        <v>LP6010</v>
      </c>
      <c r="E880" s="236" t="s">
        <v>180</v>
      </c>
      <c r="F880" s="137" t="s">
        <v>58</v>
      </c>
      <c r="G880" s="491" t="s">
        <v>4</v>
      </c>
      <c r="H880" s="517" t="s">
        <v>1148</v>
      </c>
      <c r="I880" s="495" t="s">
        <v>132</v>
      </c>
      <c r="J880" s="475"/>
      <c r="K880" s="498" t="s">
        <v>927</v>
      </c>
      <c r="L880" s="501">
        <v>31</v>
      </c>
      <c r="M880" s="243" t="str">
        <f>VLOOKUP(I880,'Phan ca HK1-2025'!$B$4:$G$134,6,0)</f>
        <v>15/09/2025</v>
      </c>
      <c r="N880" s="498" t="s">
        <v>927</v>
      </c>
      <c r="O880" s="498"/>
    </row>
    <row r="881" spans="1:56" ht="21" hidden="1" customHeight="1">
      <c r="A881" s="136">
        <v>597</v>
      </c>
      <c r="B881" s="243" t="str">
        <f t="shared" si="13"/>
        <v>20251LP6010K20.31</v>
      </c>
      <c r="C881" s="546" t="s">
        <v>3208</v>
      </c>
      <c r="D881" s="520" t="str">
        <f>VLOOKUP(E881,KHĐT_HKI_K20!$G$5:$AC$927,23,0)</f>
        <v>LP6010</v>
      </c>
      <c r="E881" s="236" t="s">
        <v>180</v>
      </c>
      <c r="F881" s="137" t="s">
        <v>58</v>
      </c>
      <c r="G881" s="491" t="s">
        <v>4</v>
      </c>
      <c r="H881" s="517" t="s">
        <v>1148</v>
      </c>
      <c r="I881" s="495" t="s">
        <v>416</v>
      </c>
      <c r="J881" s="475"/>
      <c r="K881" s="498" t="s">
        <v>927</v>
      </c>
      <c r="L881" s="501">
        <v>31</v>
      </c>
      <c r="M881" s="243" t="str">
        <f>VLOOKUP(I881,'Phan ca HK1-2025'!$B$4:$G$134,6,0)</f>
        <v>15/09/2025</v>
      </c>
      <c r="N881" s="498" t="s">
        <v>927</v>
      </c>
      <c r="O881" s="498"/>
    </row>
    <row r="882" spans="1:56" ht="21" hidden="1" customHeight="1">
      <c r="A882" s="136">
        <v>598</v>
      </c>
      <c r="B882" s="243" t="str">
        <f t="shared" si="13"/>
        <v>20251LP6010K20.32</v>
      </c>
      <c r="C882" s="546" t="s">
        <v>3211</v>
      </c>
      <c r="D882" s="520" t="str">
        <f>VLOOKUP(E882,KHĐT_HKI_K20!$G$5:$AC$927,23,0)</f>
        <v>LP6010</v>
      </c>
      <c r="E882" s="236" t="s">
        <v>180</v>
      </c>
      <c r="F882" s="137" t="s">
        <v>60</v>
      </c>
      <c r="G882" s="491" t="s">
        <v>4</v>
      </c>
      <c r="H882" s="517" t="s">
        <v>1148</v>
      </c>
      <c r="I882" s="495" t="s">
        <v>133</v>
      </c>
      <c r="J882" s="475"/>
      <c r="K882" s="498" t="s">
        <v>928</v>
      </c>
      <c r="L882" s="501">
        <v>32</v>
      </c>
      <c r="M882" s="243" t="str">
        <f>VLOOKUP(I882,'Phan ca HK1-2025'!$B$4:$G$134,6,0)</f>
        <v>15/09/2025</v>
      </c>
      <c r="N882" s="498" t="s">
        <v>928</v>
      </c>
      <c r="O882" s="498"/>
    </row>
    <row r="883" spans="1:56" ht="21" hidden="1" customHeight="1">
      <c r="A883" s="136">
        <v>599</v>
      </c>
      <c r="B883" s="243" t="str">
        <f t="shared" si="13"/>
        <v>20251LP6010K20.32</v>
      </c>
      <c r="C883" s="546" t="s">
        <v>3211</v>
      </c>
      <c r="D883" s="520" t="str">
        <f>VLOOKUP(E883,KHĐT_HKI_K20!$G$5:$AC$927,23,0)</f>
        <v>LP6010</v>
      </c>
      <c r="E883" s="236" t="s">
        <v>180</v>
      </c>
      <c r="F883" s="137" t="s">
        <v>60</v>
      </c>
      <c r="G883" s="491" t="s">
        <v>4</v>
      </c>
      <c r="H883" s="517" t="s">
        <v>1148</v>
      </c>
      <c r="I883" s="495" t="s">
        <v>417</v>
      </c>
      <c r="J883" s="475"/>
      <c r="K883" s="498" t="s">
        <v>928</v>
      </c>
      <c r="L883" s="501">
        <v>32</v>
      </c>
      <c r="M883" s="243" t="str">
        <f>VLOOKUP(I883,'Phan ca HK1-2025'!$B$4:$G$134,6,0)</f>
        <v>15/09/2025</v>
      </c>
      <c r="N883" s="498" t="s">
        <v>928</v>
      </c>
      <c r="O883" s="498"/>
    </row>
    <row r="884" spans="1:56" ht="21" hidden="1" customHeight="1">
      <c r="A884" s="136">
        <v>600</v>
      </c>
      <c r="B884" s="243" t="str">
        <f t="shared" si="13"/>
        <v>20251LP6010K20.33</v>
      </c>
      <c r="C884" s="546" t="s">
        <v>3214</v>
      </c>
      <c r="D884" s="520" t="str">
        <f>VLOOKUP(E884,KHĐT_HKI_K20!$G$5:$AC$927,23,0)</f>
        <v>LP6010</v>
      </c>
      <c r="E884" s="236" t="s">
        <v>180</v>
      </c>
      <c r="F884" s="137" t="s">
        <v>59</v>
      </c>
      <c r="G884" s="491" t="s">
        <v>0</v>
      </c>
      <c r="H884" s="517" t="s">
        <v>1148</v>
      </c>
      <c r="I884" s="495" t="s">
        <v>352</v>
      </c>
      <c r="J884" s="475"/>
      <c r="K884" s="498" t="s">
        <v>859</v>
      </c>
      <c r="L884" s="501">
        <v>33</v>
      </c>
      <c r="M884" s="243" t="str">
        <f>VLOOKUP(I884,'Phan ca HK1-2025'!$B$4:$G$134,6,0)</f>
        <v>15/09/2025</v>
      </c>
      <c r="N884" s="498" t="s">
        <v>859</v>
      </c>
      <c r="O884" s="498"/>
    </row>
    <row r="885" spans="1:56" ht="21" hidden="1" customHeight="1">
      <c r="A885" s="136">
        <v>601</v>
      </c>
      <c r="B885" s="243" t="str">
        <f t="shared" si="13"/>
        <v>20251LP6010K20.33</v>
      </c>
      <c r="C885" s="546" t="s">
        <v>3214</v>
      </c>
      <c r="D885" s="520" t="str">
        <f>VLOOKUP(E885,KHĐT_HKI_K20!$G$5:$AC$927,23,0)</f>
        <v>LP6010</v>
      </c>
      <c r="E885" s="236" t="s">
        <v>180</v>
      </c>
      <c r="F885" s="137" t="s">
        <v>59</v>
      </c>
      <c r="G885" s="491" t="s">
        <v>0</v>
      </c>
      <c r="H885" s="517" t="s">
        <v>1148</v>
      </c>
      <c r="I885" s="495" t="s">
        <v>354</v>
      </c>
      <c r="J885" s="502"/>
      <c r="K885" s="498" t="s">
        <v>859</v>
      </c>
      <c r="L885" s="501">
        <v>33</v>
      </c>
      <c r="M885" s="243" t="str">
        <f>VLOOKUP(I885,'Phan ca HK1-2025'!$B$4:$G$134,6,0)</f>
        <v>15/09/2025</v>
      </c>
      <c r="N885" s="498" t="s">
        <v>859</v>
      </c>
      <c r="O885" s="498"/>
      <c r="BD885" s="5"/>
    </row>
    <row r="886" spans="1:56" ht="21" hidden="1" customHeight="1">
      <c r="A886" s="136">
        <v>602</v>
      </c>
      <c r="B886" s="243" t="str">
        <f t="shared" si="13"/>
        <v>20251LP6010K20.34</v>
      </c>
      <c r="C886" s="546" t="s">
        <v>3217</v>
      </c>
      <c r="D886" s="520" t="str">
        <f>VLOOKUP(E886,KHĐT_HKI_K20!$G$5:$AC$927,23,0)</f>
        <v>LP6010</v>
      </c>
      <c r="E886" s="236" t="s">
        <v>180</v>
      </c>
      <c r="F886" s="137" t="s">
        <v>64</v>
      </c>
      <c r="G886" s="491" t="s">
        <v>0</v>
      </c>
      <c r="H886" s="517" t="s">
        <v>1148</v>
      </c>
      <c r="I886" s="495" t="s">
        <v>353</v>
      </c>
      <c r="J886" s="502"/>
      <c r="K886" s="498" t="s">
        <v>860</v>
      </c>
      <c r="L886" s="501">
        <v>34</v>
      </c>
      <c r="M886" s="243" t="str">
        <f>VLOOKUP(I886,'Phan ca HK1-2025'!$B$4:$G$134,6,0)</f>
        <v>15/09/2025</v>
      </c>
      <c r="N886" s="498" t="s">
        <v>860</v>
      </c>
      <c r="O886" s="498"/>
      <c r="BD886" s="5"/>
    </row>
    <row r="887" spans="1:56" ht="21" hidden="1" customHeight="1">
      <c r="A887" s="136">
        <v>603</v>
      </c>
      <c r="B887" s="243" t="str">
        <f t="shared" si="13"/>
        <v>20251LP6010K20.34</v>
      </c>
      <c r="C887" s="546" t="s">
        <v>3217</v>
      </c>
      <c r="D887" s="520" t="str">
        <f>VLOOKUP(E887,KHĐT_HKI_K20!$G$5:$AC$927,23,0)</f>
        <v>LP6010</v>
      </c>
      <c r="E887" s="236" t="s">
        <v>180</v>
      </c>
      <c r="F887" s="137" t="s">
        <v>64</v>
      </c>
      <c r="G887" s="491" t="s">
        <v>0</v>
      </c>
      <c r="H887" s="517" t="s">
        <v>1148</v>
      </c>
      <c r="I887" s="495" t="s">
        <v>355</v>
      </c>
      <c r="J887" s="502"/>
      <c r="K887" s="498" t="s">
        <v>860</v>
      </c>
      <c r="L887" s="501">
        <v>34</v>
      </c>
      <c r="M887" s="243" t="str">
        <f>VLOOKUP(I887,'Phan ca HK1-2025'!$B$4:$G$134,6,0)</f>
        <v>15/09/2025</v>
      </c>
      <c r="N887" s="498" t="s">
        <v>860</v>
      </c>
      <c r="O887" s="498"/>
      <c r="BD887" s="5"/>
    </row>
    <row r="888" spans="1:56" ht="21" hidden="1" customHeight="1">
      <c r="A888" s="136">
        <v>604</v>
      </c>
      <c r="B888" s="243" t="str">
        <f t="shared" si="13"/>
        <v>20251LP6010K20.35</v>
      </c>
      <c r="C888" s="546" t="s">
        <v>3220</v>
      </c>
      <c r="D888" s="520" t="str">
        <f>VLOOKUP(E888,KHĐT_HKI_K20!$G$5:$AC$927,23,0)</f>
        <v>LP6010</v>
      </c>
      <c r="E888" s="236" t="s">
        <v>180</v>
      </c>
      <c r="F888" s="137" t="s">
        <v>60</v>
      </c>
      <c r="G888" s="491" t="s">
        <v>0</v>
      </c>
      <c r="H888" s="517" t="s">
        <v>1148</v>
      </c>
      <c r="I888" s="495" t="s">
        <v>356</v>
      </c>
      <c r="J888" s="502"/>
      <c r="K888" s="498" t="s">
        <v>885</v>
      </c>
      <c r="L888" s="501">
        <v>35</v>
      </c>
      <c r="M888" s="243" t="str">
        <f>VLOOKUP(I888,'Phan ca HK1-2025'!$B$4:$G$134,6,0)</f>
        <v>15/09/2025</v>
      </c>
      <c r="N888" s="498" t="s">
        <v>885</v>
      </c>
      <c r="O888" s="498"/>
      <c r="BD888" s="5"/>
    </row>
    <row r="889" spans="1:56" ht="21" hidden="1" customHeight="1">
      <c r="A889" s="136">
        <v>605</v>
      </c>
      <c r="B889" s="243" t="str">
        <f t="shared" si="13"/>
        <v>20251LP6010K20.35</v>
      </c>
      <c r="C889" s="546" t="s">
        <v>3220</v>
      </c>
      <c r="D889" s="520" t="str">
        <f>VLOOKUP(E889,KHĐT_HKI_K20!$G$5:$AC$927,23,0)</f>
        <v>LP6010</v>
      </c>
      <c r="E889" s="236" t="s">
        <v>180</v>
      </c>
      <c r="F889" s="137" t="s">
        <v>60</v>
      </c>
      <c r="G889" s="491" t="s">
        <v>0</v>
      </c>
      <c r="H889" s="517" t="s">
        <v>1148</v>
      </c>
      <c r="I889" s="495" t="s">
        <v>358</v>
      </c>
      <c r="J889" s="502"/>
      <c r="K889" s="498" t="s">
        <v>885</v>
      </c>
      <c r="L889" s="501">
        <v>35</v>
      </c>
      <c r="M889" s="243" t="str">
        <f>VLOOKUP(I889,'Phan ca HK1-2025'!$B$4:$G$134,6,0)</f>
        <v>15/09/2025</v>
      </c>
      <c r="N889" s="498" t="s">
        <v>885</v>
      </c>
      <c r="O889" s="498"/>
    </row>
    <row r="890" spans="1:56" ht="21" hidden="1" customHeight="1">
      <c r="A890" s="136">
        <v>606</v>
      </c>
      <c r="B890" s="243" t="str">
        <f t="shared" si="13"/>
        <v>20251LP6010K20.36</v>
      </c>
      <c r="C890" s="546" t="s">
        <v>3223</v>
      </c>
      <c r="D890" s="520" t="str">
        <f>VLOOKUP(E890,KHĐT_HKI_K20!$G$5:$AC$927,23,0)</f>
        <v>LP6010</v>
      </c>
      <c r="E890" s="236" t="s">
        <v>180</v>
      </c>
      <c r="F890" s="137" t="s">
        <v>31</v>
      </c>
      <c r="G890" s="491" t="s">
        <v>0</v>
      </c>
      <c r="H890" s="243" t="str">
        <f>VLOOKUP(I890,'Phan ca HK1-2025'!$B$4:$I$134,8,0)</f>
        <v>C2-203</v>
      </c>
      <c r="I890" s="495" t="s">
        <v>415</v>
      </c>
      <c r="J890" s="502"/>
      <c r="K890" s="513" t="s">
        <v>905</v>
      </c>
      <c r="L890" s="500">
        <v>36</v>
      </c>
      <c r="M890" s="243" t="str">
        <f>VLOOKUP(I890,'Phan ca HK1-2025'!$B$4:$G$134,6,0)</f>
        <v>15/09/2025</v>
      </c>
      <c r="N890" s="513" t="s">
        <v>905</v>
      </c>
      <c r="O890" s="498"/>
    </row>
    <row r="891" spans="1:56" ht="21" hidden="1" customHeight="1">
      <c r="A891" s="136">
        <v>607</v>
      </c>
      <c r="B891" s="243" t="str">
        <f t="shared" si="13"/>
        <v>20251LP6010K20.37</v>
      </c>
      <c r="C891" s="546" t="s">
        <v>3226</v>
      </c>
      <c r="D891" s="520" t="str">
        <f>VLOOKUP(E891,KHĐT_HKI_K20!$G$5:$AC$927,23,0)</f>
        <v>LP6010</v>
      </c>
      <c r="E891" s="236" t="s">
        <v>180</v>
      </c>
      <c r="F891" s="137" t="s">
        <v>64</v>
      </c>
      <c r="G891" s="491" t="s">
        <v>2</v>
      </c>
      <c r="H891" s="518" t="s">
        <v>580</v>
      </c>
      <c r="I891" s="495" t="s">
        <v>381</v>
      </c>
      <c r="J891" s="475"/>
      <c r="K891" s="498" t="s">
        <v>982</v>
      </c>
      <c r="L891" s="501">
        <v>37</v>
      </c>
      <c r="M891" s="243" t="str">
        <f>VLOOKUP(I891,'Phan ca HK1-2025'!$B$4:$G$134,6,0)</f>
        <v>15/09/2025</v>
      </c>
      <c r="N891" s="498" t="s">
        <v>982</v>
      </c>
      <c r="O891" s="498"/>
    </row>
    <row r="892" spans="1:56" ht="21" hidden="1" customHeight="1">
      <c r="A892" s="136">
        <v>608</v>
      </c>
      <c r="B892" s="243" t="str">
        <f t="shared" si="13"/>
        <v>20251LP6010K20.37</v>
      </c>
      <c r="C892" s="546" t="s">
        <v>3226</v>
      </c>
      <c r="D892" s="520" t="str">
        <f>VLOOKUP(E892,KHĐT_HKI_K20!$G$5:$AC$927,23,0)</f>
        <v>LP6010</v>
      </c>
      <c r="E892" s="236" t="s">
        <v>180</v>
      </c>
      <c r="F892" s="137" t="s">
        <v>64</v>
      </c>
      <c r="G892" s="491" t="s">
        <v>2</v>
      </c>
      <c r="H892" s="518" t="s">
        <v>580</v>
      </c>
      <c r="I892" s="495" t="s">
        <v>143</v>
      </c>
      <c r="J892" s="475"/>
      <c r="K892" s="498" t="s">
        <v>982</v>
      </c>
      <c r="L892" s="501">
        <v>37</v>
      </c>
      <c r="M892" s="243" t="str">
        <f>VLOOKUP(I892,'Phan ca HK1-2025'!$B$4:$G$134,6,0)</f>
        <v>15/09/2025</v>
      </c>
      <c r="N892" s="498" t="s">
        <v>982</v>
      </c>
      <c r="O892" s="498"/>
    </row>
    <row r="893" spans="1:56" ht="21" hidden="1" customHeight="1">
      <c r="A893" s="136">
        <v>609</v>
      </c>
      <c r="B893" s="243" t="str">
        <f t="shared" si="13"/>
        <v>20251LP6010K20.38</v>
      </c>
      <c r="C893" s="546" t="s">
        <v>3229</v>
      </c>
      <c r="D893" s="520" t="str">
        <f>VLOOKUP(E893,KHĐT_HKI_K20!$G$5:$AC$927,23,0)</f>
        <v>LP6010</v>
      </c>
      <c r="E893" s="236" t="s">
        <v>180</v>
      </c>
      <c r="F893" s="137" t="s">
        <v>64</v>
      </c>
      <c r="G893" s="491" t="s">
        <v>5</v>
      </c>
      <c r="H893" s="517" t="s">
        <v>1148</v>
      </c>
      <c r="I893" s="495" t="s">
        <v>105</v>
      </c>
      <c r="J893" s="475"/>
      <c r="K893" s="498" t="s">
        <v>964</v>
      </c>
      <c r="L893" s="501">
        <v>38</v>
      </c>
      <c r="M893" s="243" t="str">
        <f>VLOOKUP(I893,'Phan ca HK1-2025'!$B$4:$G$134,6,0)</f>
        <v>15/09/2025</v>
      </c>
      <c r="N893" s="498" t="s">
        <v>964</v>
      </c>
      <c r="O893" s="498"/>
    </row>
    <row r="894" spans="1:56" ht="21" hidden="1" customHeight="1">
      <c r="A894" s="136">
        <v>610</v>
      </c>
      <c r="B894" s="243" t="str">
        <f t="shared" si="13"/>
        <v>20251LP6010K20.38</v>
      </c>
      <c r="C894" s="546" t="s">
        <v>3229</v>
      </c>
      <c r="D894" s="520" t="str">
        <f>VLOOKUP(E894,KHĐT_HKI_K20!$G$5:$AC$927,23,0)</f>
        <v>LP6010</v>
      </c>
      <c r="E894" s="236" t="s">
        <v>180</v>
      </c>
      <c r="F894" s="137" t="s">
        <v>64</v>
      </c>
      <c r="G894" s="491" t="s">
        <v>5</v>
      </c>
      <c r="H894" s="517" t="s">
        <v>1148</v>
      </c>
      <c r="I894" s="495" t="s">
        <v>107</v>
      </c>
      <c r="J894" s="475"/>
      <c r="K894" s="498" t="s">
        <v>964</v>
      </c>
      <c r="L894" s="501">
        <v>38</v>
      </c>
      <c r="M894" s="243" t="str">
        <f>VLOOKUP(I894,'Phan ca HK1-2025'!$B$4:$G$134,6,0)</f>
        <v>15/09/2025</v>
      </c>
      <c r="N894" s="498" t="s">
        <v>964</v>
      </c>
      <c r="O894" s="498"/>
    </row>
    <row r="895" spans="1:56" ht="21" hidden="1" customHeight="1">
      <c r="A895" s="136">
        <v>611</v>
      </c>
      <c r="B895" s="243" t="str">
        <f t="shared" si="13"/>
        <v>20251LP6010K20.39</v>
      </c>
      <c r="C895" s="546" t="s">
        <v>3232</v>
      </c>
      <c r="D895" s="520" t="str">
        <f>VLOOKUP(E895,KHĐT_HKI_K20!$G$5:$AC$927,23,0)</f>
        <v>LP6010</v>
      </c>
      <c r="E895" s="236" t="s">
        <v>180</v>
      </c>
      <c r="F895" s="137" t="s">
        <v>59</v>
      </c>
      <c r="G895" s="491" t="s">
        <v>5</v>
      </c>
      <c r="H895" s="517" t="s">
        <v>1148</v>
      </c>
      <c r="I895" s="495" t="s">
        <v>106</v>
      </c>
      <c r="J895" s="475"/>
      <c r="K895" s="498" t="s">
        <v>965</v>
      </c>
      <c r="L895" s="501">
        <v>39</v>
      </c>
      <c r="M895" s="243" t="str">
        <f>VLOOKUP(I895,'Phan ca HK1-2025'!$B$4:$G$134,6,0)</f>
        <v>15/09/2025</v>
      </c>
      <c r="N895" s="498" t="s">
        <v>965</v>
      </c>
      <c r="O895" s="498"/>
    </row>
    <row r="896" spans="1:56" ht="21" hidden="1" customHeight="1">
      <c r="A896" s="136">
        <v>612</v>
      </c>
      <c r="B896" s="243" t="str">
        <f t="shared" si="13"/>
        <v>20251LP6010K20.39</v>
      </c>
      <c r="C896" s="546" t="s">
        <v>3232</v>
      </c>
      <c r="D896" s="520" t="str">
        <f>VLOOKUP(E896,KHĐT_HKI_K20!$G$5:$AC$927,23,0)</f>
        <v>LP6010</v>
      </c>
      <c r="E896" s="236" t="s">
        <v>180</v>
      </c>
      <c r="F896" s="137" t="s">
        <v>59</v>
      </c>
      <c r="G896" s="491" t="s">
        <v>5</v>
      </c>
      <c r="H896" s="517" t="s">
        <v>1148</v>
      </c>
      <c r="I896" s="495" t="s">
        <v>108</v>
      </c>
      <c r="J896" s="475"/>
      <c r="K896" s="498" t="s">
        <v>965</v>
      </c>
      <c r="L896" s="501">
        <v>39</v>
      </c>
      <c r="M896" s="243" t="str">
        <f>VLOOKUP(I896,'Phan ca HK1-2025'!$B$4:$G$134,6,0)</f>
        <v>15/09/2025</v>
      </c>
      <c r="N896" s="498" t="s">
        <v>965</v>
      </c>
      <c r="O896" s="498"/>
    </row>
    <row r="897" spans="1:15" ht="21" hidden="1" customHeight="1">
      <c r="A897" s="136">
        <v>613</v>
      </c>
      <c r="B897" s="243" t="str">
        <f t="shared" si="13"/>
        <v>20251LP6010K20.40</v>
      </c>
      <c r="C897" s="546" t="s">
        <v>3235</v>
      </c>
      <c r="D897" s="520" t="str">
        <f>VLOOKUP(E897,KHĐT_HKI_K20!$G$5:$AC$927,23,0)</f>
        <v>LP6010</v>
      </c>
      <c r="E897" s="236" t="s">
        <v>180</v>
      </c>
      <c r="F897" s="137" t="s">
        <v>31</v>
      </c>
      <c r="G897" s="491" t="s">
        <v>5</v>
      </c>
      <c r="H897" s="517" t="s">
        <v>1148</v>
      </c>
      <c r="I897" s="495" t="s">
        <v>166</v>
      </c>
      <c r="J897" s="475"/>
      <c r="K897" s="498" t="s">
        <v>976</v>
      </c>
      <c r="L897" s="501">
        <v>40</v>
      </c>
      <c r="M897" s="243" t="str">
        <f>VLOOKUP(I897,'Phan ca HK1-2025'!$B$4:$G$134,6,0)</f>
        <v>15/09/2025</v>
      </c>
      <c r="N897" s="498" t="s">
        <v>976</v>
      </c>
      <c r="O897" s="498"/>
    </row>
    <row r="898" spans="1:15" ht="21" hidden="1" customHeight="1">
      <c r="A898" s="136">
        <v>614</v>
      </c>
      <c r="B898" s="243" t="str">
        <f t="shared" si="13"/>
        <v>20251LP6010K20.40</v>
      </c>
      <c r="C898" s="546" t="s">
        <v>3235</v>
      </c>
      <c r="D898" s="520" t="str">
        <f>VLOOKUP(E898,KHĐT_HKI_K20!$G$5:$AC$927,23,0)</f>
        <v>LP6010</v>
      </c>
      <c r="E898" s="236" t="s">
        <v>180</v>
      </c>
      <c r="F898" s="137" t="s">
        <v>31</v>
      </c>
      <c r="G898" s="491" t="s">
        <v>5</v>
      </c>
      <c r="H898" s="517" t="s">
        <v>1148</v>
      </c>
      <c r="I898" s="495" t="s">
        <v>101</v>
      </c>
      <c r="J898" s="475"/>
      <c r="K898" s="498" t="s">
        <v>976</v>
      </c>
      <c r="L898" s="501">
        <v>40</v>
      </c>
      <c r="M898" s="243" t="str">
        <f>VLOOKUP(I898,'Phan ca HK1-2025'!$B$4:$G$134,6,0)</f>
        <v>15/09/2025</v>
      </c>
      <c r="N898" s="498" t="s">
        <v>976</v>
      </c>
      <c r="O898" s="498"/>
    </row>
    <row r="899" spans="1:15" ht="21" hidden="1" customHeight="1">
      <c r="A899" s="136">
        <v>615</v>
      </c>
      <c r="B899" s="243" t="str">
        <f t="shared" si="13"/>
        <v>20251LP6010K20.41</v>
      </c>
      <c r="C899" s="546" t="s">
        <v>3238</v>
      </c>
      <c r="D899" s="520" t="str">
        <f>VLOOKUP(E899,KHĐT_HKI_K20!$G$5:$AC$927,23,0)</f>
        <v>LP6010</v>
      </c>
      <c r="E899" s="236" t="s">
        <v>180</v>
      </c>
      <c r="F899" s="137" t="s">
        <v>32</v>
      </c>
      <c r="G899" s="491" t="s">
        <v>5</v>
      </c>
      <c r="H899" s="517" t="s">
        <v>1148</v>
      </c>
      <c r="I899" s="495" t="s">
        <v>168</v>
      </c>
      <c r="J899" s="475"/>
      <c r="K899" s="498" t="s">
        <v>977</v>
      </c>
      <c r="L899" s="501">
        <v>41</v>
      </c>
      <c r="M899" s="243" t="str">
        <f>VLOOKUP(I899,'Phan ca HK1-2025'!$B$4:$G$134,6,0)</f>
        <v>15/09/2025</v>
      </c>
      <c r="N899" s="498" t="s">
        <v>977</v>
      </c>
      <c r="O899" s="498"/>
    </row>
    <row r="900" spans="1:15" ht="21" hidden="1" customHeight="1">
      <c r="A900" s="136">
        <v>616</v>
      </c>
      <c r="B900" s="243" t="str">
        <f t="shared" si="13"/>
        <v>20251LP6010K20.41</v>
      </c>
      <c r="C900" s="546" t="s">
        <v>3238</v>
      </c>
      <c r="D900" s="520" t="str">
        <f>VLOOKUP(E900,KHĐT_HKI_K20!$G$5:$AC$927,23,0)</f>
        <v>LP6010</v>
      </c>
      <c r="E900" s="236" t="s">
        <v>180</v>
      </c>
      <c r="F900" s="137" t="s">
        <v>32</v>
      </c>
      <c r="G900" s="491" t="s">
        <v>5</v>
      </c>
      <c r="H900" s="517" t="s">
        <v>1148</v>
      </c>
      <c r="I900" s="495" t="s">
        <v>140</v>
      </c>
      <c r="J900" s="475"/>
      <c r="K900" s="498" t="s">
        <v>977</v>
      </c>
      <c r="L900" s="501">
        <v>41</v>
      </c>
      <c r="M900" s="243" t="str">
        <f>VLOOKUP(I900,'Phan ca HK1-2025'!$B$4:$G$134,6,0)</f>
        <v>15/09/2025</v>
      </c>
      <c r="N900" s="498" t="s">
        <v>977</v>
      </c>
      <c r="O900" s="498"/>
    </row>
    <row r="901" spans="1:15" ht="21" hidden="1" customHeight="1">
      <c r="A901" s="136">
        <v>617</v>
      </c>
      <c r="B901" s="243" t="str">
        <f t="shared" si="13"/>
        <v>20251LP6010K20.42</v>
      </c>
      <c r="C901" s="546" t="s">
        <v>3241</v>
      </c>
      <c r="D901" s="520" t="str">
        <f>VLOOKUP(E901,KHĐT_HKI_K20!$G$5:$AC$927,23,0)</f>
        <v>LP6010</v>
      </c>
      <c r="E901" s="236" t="s">
        <v>180</v>
      </c>
      <c r="F901" s="491" t="s">
        <v>64</v>
      </c>
      <c r="G901" s="491" t="s">
        <v>1</v>
      </c>
      <c r="H901" s="520" t="s">
        <v>1149</v>
      </c>
      <c r="I901" s="495" t="s">
        <v>146</v>
      </c>
      <c r="J901" s="498"/>
      <c r="K901" s="513" t="s">
        <v>1153</v>
      </c>
      <c r="L901" s="501">
        <v>42</v>
      </c>
      <c r="M901" s="243" t="str">
        <f>VLOOKUP(I901,'Phan ca HK1-2025'!$B$4:$G$134,6,0)</f>
        <v>13/10/2025</v>
      </c>
      <c r="N901" s="513" t="s">
        <v>1153</v>
      </c>
      <c r="O901" s="498"/>
    </row>
    <row r="902" spans="1:15" ht="21" hidden="1" customHeight="1">
      <c r="A902" s="136">
        <v>618</v>
      </c>
      <c r="B902" s="243" t="str">
        <f t="shared" si="13"/>
        <v>20251LP6010K20.42</v>
      </c>
      <c r="C902" s="546" t="s">
        <v>3241</v>
      </c>
      <c r="D902" s="520" t="str">
        <f>VLOOKUP(E902,KHĐT_HKI_K20!$G$5:$AC$927,23,0)</f>
        <v>LP6010</v>
      </c>
      <c r="E902" s="236" t="s">
        <v>180</v>
      </c>
      <c r="F902" s="491" t="s">
        <v>64</v>
      </c>
      <c r="G902" s="491" t="s">
        <v>1</v>
      </c>
      <c r="H902" s="520" t="s">
        <v>1149</v>
      </c>
      <c r="I902" s="495" t="s">
        <v>148</v>
      </c>
      <c r="J902" s="498"/>
      <c r="K902" s="513" t="s">
        <v>1153</v>
      </c>
      <c r="L902" s="501">
        <v>42</v>
      </c>
      <c r="M902" s="243" t="str">
        <f>VLOOKUP(I902,'Phan ca HK1-2025'!$B$4:$G$134,6,0)</f>
        <v>13/10/2025</v>
      </c>
      <c r="N902" s="513" t="s">
        <v>1153</v>
      </c>
      <c r="O902" s="498"/>
    </row>
    <row r="903" spans="1:15" ht="21" hidden="1" customHeight="1">
      <c r="A903" s="136">
        <v>619</v>
      </c>
      <c r="B903" s="243" t="str">
        <f t="shared" si="13"/>
        <v>20251LP6010K20.43</v>
      </c>
      <c r="C903" s="546" t="s">
        <v>3244</v>
      </c>
      <c r="D903" s="520" t="str">
        <f>VLOOKUP(E903,KHĐT_HKI_K20!$G$5:$AC$927,23,0)</f>
        <v>LP6010</v>
      </c>
      <c r="E903" s="236" t="s">
        <v>180</v>
      </c>
      <c r="F903" s="491" t="s">
        <v>58</v>
      </c>
      <c r="G903" s="491" t="s">
        <v>1</v>
      </c>
      <c r="H903" s="520" t="s">
        <v>1149</v>
      </c>
      <c r="I903" s="495" t="s">
        <v>149</v>
      </c>
      <c r="J903" s="498"/>
      <c r="K903" s="513" t="s">
        <v>905</v>
      </c>
      <c r="L903" s="499">
        <v>43</v>
      </c>
      <c r="M903" s="243" t="str">
        <f>VLOOKUP(I903,'Phan ca HK1-2025'!$B$4:$G$134,6,0)</f>
        <v>13/10/2025</v>
      </c>
      <c r="N903" s="513" t="s">
        <v>905</v>
      </c>
      <c r="O903" s="498"/>
    </row>
    <row r="904" spans="1:15" ht="21" hidden="1" customHeight="1">
      <c r="A904" s="136">
        <v>620</v>
      </c>
      <c r="B904" s="243" t="str">
        <f t="shared" si="13"/>
        <v>20251LP6010K20.44</v>
      </c>
      <c r="C904" s="546" t="s">
        <v>3247</v>
      </c>
      <c r="D904" s="520" t="str">
        <f>VLOOKUP(E904,KHĐT_HKI_K20!$G$5:$AC$927,23,0)</f>
        <v>LP6010</v>
      </c>
      <c r="E904" s="236" t="s">
        <v>180</v>
      </c>
      <c r="F904" s="137" t="s">
        <v>32</v>
      </c>
      <c r="G904" s="491" t="s">
        <v>2</v>
      </c>
      <c r="H904" s="243" t="str">
        <f>VLOOKUP(I904,'Phan ca HK1-2025'!$B$4:$I$134,8,0)</f>
        <v>B2-201</v>
      </c>
      <c r="I904" s="495" t="s">
        <v>396</v>
      </c>
      <c r="J904" s="475"/>
      <c r="K904" s="475"/>
      <c r="L904" s="499">
        <v>44</v>
      </c>
      <c r="M904" s="243" t="str">
        <f>VLOOKUP(I904,'Phan ca HK1-2025'!$B$4:$G$134,6,0)</f>
        <v>15/09/2025</v>
      </c>
      <c r="N904" s="498"/>
      <c r="O904" s="498"/>
    </row>
    <row r="905" spans="1:15" ht="21" hidden="1" customHeight="1">
      <c r="A905" s="136">
        <v>621</v>
      </c>
      <c r="B905" s="243" t="str">
        <f t="shared" ref="B905:B968" si="14">CONCATENATE(20251,$D905,"K20.",$L905)</f>
        <v>20251LP6010K20.45</v>
      </c>
      <c r="C905" s="546" t="s">
        <v>3250</v>
      </c>
      <c r="D905" s="520" t="str">
        <f>VLOOKUP(E905,KHĐT_HKI_K20!$G$5:$AC$927,23,0)</f>
        <v>LP6010</v>
      </c>
      <c r="E905" s="236" t="s">
        <v>180</v>
      </c>
      <c r="F905" s="137" t="s">
        <v>59</v>
      </c>
      <c r="G905" s="491" t="s">
        <v>5</v>
      </c>
      <c r="H905" s="518" t="s">
        <v>580</v>
      </c>
      <c r="I905" s="495" t="s">
        <v>109</v>
      </c>
      <c r="J905" s="475"/>
      <c r="K905" s="498" t="s">
        <v>1036</v>
      </c>
      <c r="L905" s="501">
        <v>45</v>
      </c>
      <c r="M905" s="243" t="str">
        <f>VLOOKUP(I905,'Phan ca HK1-2025'!$B$4:$G$134,6,0)</f>
        <v>15/09/2025</v>
      </c>
      <c r="N905" s="498" t="s">
        <v>1036</v>
      </c>
      <c r="O905" s="498"/>
    </row>
    <row r="906" spans="1:15" ht="21" hidden="1" customHeight="1">
      <c r="A906" s="136">
        <v>622</v>
      </c>
      <c r="B906" s="243" t="str">
        <f t="shared" si="14"/>
        <v>20251LP6010K20.45</v>
      </c>
      <c r="C906" s="546" t="s">
        <v>3250</v>
      </c>
      <c r="D906" s="520" t="str">
        <f>VLOOKUP(E906,KHĐT_HKI_K20!$G$5:$AC$927,23,0)</f>
        <v>LP6010</v>
      </c>
      <c r="E906" s="236" t="s">
        <v>180</v>
      </c>
      <c r="F906" s="137" t="s">
        <v>59</v>
      </c>
      <c r="G906" s="491" t="s">
        <v>5</v>
      </c>
      <c r="H906" s="518" t="s">
        <v>580</v>
      </c>
      <c r="I906" s="495" t="s">
        <v>111</v>
      </c>
      <c r="J906" s="475"/>
      <c r="K906" s="498" t="s">
        <v>1036</v>
      </c>
      <c r="L906" s="501">
        <v>45</v>
      </c>
      <c r="M906" s="243" t="str">
        <f>VLOOKUP(I906,'Phan ca HK1-2025'!$B$4:$G$134,6,0)</f>
        <v>15/09/2025</v>
      </c>
      <c r="N906" s="498" t="s">
        <v>1036</v>
      </c>
      <c r="O906" s="498"/>
    </row>
    <row r="907" spans="1:15" ht="21" hidden="1" customHeight="1">
      <c r="A907" s="136">
        <v>623</v>
      </c>
      <c r="B907" s="243" t="str">
        <f t="shared" si="14"/>
        <v>20251LP6010K20.46</v>
      </c>
      <c r="C907" s="546" t="s">
        <v>3253</v>
      </c>
      <c r="D907" s="520" t="str">
        <f>VLOOKUP(E907,KHĐT_HKI_K20!$G$5:$AC$927,23,0)</f>
        <v>LP6010</v>
      </c>
      <c r="E907" s="236" t="s">
        <v>180</v>
      </c>
      <c r="F907" s="137" t="s">
        <v>64</v>
      </c>
      <c r="G907" s="491" t="s">
        <v>5</v>
      </c>
      <c r="H907" s="518" t="s">
        <v>580</v>
      </c>
      <c r="I907" s="495" t="s">
        <v>110</v>
      </c>
      <c r="J907" s="475"/>
      <c r="K907" s="498" t="s">
        <v>1037</v>
      </c>
      <c r="L907" s="501">
        <v>46</v>
      </c>
      <c r="M907" s="243" t="str">
        <f>VLOOKUP(I907,'Phan ca HK1-2025'!$B$4:$G$134,6,0)</f>
        <v>15/09/2025</v>
      </c>
      <c r="N907" s="498" t="s">
        <v>1037</v>
      </c>
      <c r="O907" s="498"/>
    </row>
    <row r="908" spans="1:15" ht="21" hidden="1" customHeight="1">
      <c r="A908" s="136">
        <v>624</v>
      </c>
      <c r="B908" s="243" t="str">
        <f t="shared" si="14"/>
        <v>20251LP6010K20.46</v>
      </c>
      <c r="C908" s="546" t="s">
        <v>3253</v>
      </c>
      <c r="D908" s="520" t="str">
        <f>VLOOKUP(E908,KHĐT_HKI_K20!$G$5:$AC$927,23,0)</f>
        <v>LP6010</v>
      </c>
      <c r="E908" s="236" t="s">
        <v>180</v>
      </c>
      <c r="F908" s="137" t="s">
        <v>64</v>
      </c>
      <c r="G908" s="491" t="s">
        <v>5</v>
      </c>
      <c r="H908" s="518" t="s">
        <v>580</v>
      </c>
      <c r="I908" s="495" t="s">
        <v>112</v>
      </c>
      <c r="J908" s="475"/>
      <c r="K908" s="498" t="s">
        <v>1037</v>
      </c>
      <c r="L908" s="501">
        <v>46</v>
      </c>
      <c r="M908" s="243" t="str">
        <f>VLOOKUP(I908,'Phan ca HK1-2025'!$B$4:$G$134,6,0)</f>
        <v>15/09/2025</v>
      </c>
      <c r="N908" s="498" t="s">
        <v>1037</v>
      </c>
      <c r="O908" s="498"/>
    </row>
    <row r="909" spans="1:15" ht="21" hidden="1" customHeight="1">
      <c r="A909" s="136">
        <v>625</v>
      </c>
      <c r="B909" s="243" t="str">
        <f t="shared" si="14"/>
        <v>20251LP6010K20.47</v>
      </c>
      <c r="C909" s="546" t="s">
        <v>3256</v>
      </c>
      <c r="D909" s="520" t="str">
        <f>VLOOKUP(E909,KHĐT_HKI_K20!$G$5:$AC$927,23,0)</f>
        <v>LP6010</v>
      </c>
      <c r="E909" s="236" t="s">
        <v>180</v>
      </c>
      <c r="F909" s="137" t="s">
        <v>60</v>
      </c>
      <c r="G909" s="491" t="s">
        <v>5</v>
      </c>
      <c r="H909" s="518" t="s">
        <v>580</v>
      </c>
      <c r="I909" s="495" t="s">
        <v>113</v>
      </c>
      <c r="J909" s="475"/>
      <c r="K909" s="498" t="s">
        <v>1046</v>
      </c>
      <c r="L909" s="501">
        <v>47</v>
      </c>
      <c r="M909" s="243" t="str">
        <f>VLOOKUP(I909,'Phan ca HK1-2025'!$B$4:$G$134,6,0)</f>
        <v>15/09/2025</v>
      </c>
      <c r="N909" s="498" t="s">
        <v>1046</v>
      </c>
      <c r="O909" s="498"/>
    </row>
    <row r="910" spans="1:15" ht="21" hidden="1" customHeight="1">
      <c r="A910" s="136">
        <v>626</v>
      </c>
      <c r="B910" s="243" t="str">
        <f t="shared" si="14"/>
        <v>20251LP6010K20.47</v>
      </c>
      <c r="C910" s="546" t="s">
        <v>3256</v>
      </c>
      <c r="D910" s="520" t="str">
        <f>VLOOKUP(E910,KHĐT_HKI_K20!$G$5:$AC$927,23,0)</f>
        <v>LP6010</v>
      </c>
      <c r="E910" s="236" t="s">
        <v>180</v>
      </c>
      <c r="F910" s="137" t="s">
        <v>60</v>
      </c>
      <c r="G910" s="491" t="s">
        <v>5</v>
      </c>
      <c r="H910" s="518" t="s">
        <v>580</v>
      </c>
      <c r="I910" s="495" t="s">
        <v>115</v>
      </c>
      <c r="J910" s="475"/>
      <c r="K910" s="498" t="s">
        <v>1046</v>
      </c>
      <c r="L910" s="501">
        <v>47</v>
      </c>
      <c r="M910" s="243" t="str">
        <f>VLOOKUP(I910,'Phan ca HK1-2025'!$B$4:$G$134,6,0)</f>
        <v>15/09/2025</v>
      </c>
      <c r="N910" s="498" t="s">
        <v>1046</v>
      </c>
      <c r="O910" s="498"/>
    </row>
    <row r="911" spans="1:15" ht="21" hidden="1" customHeight="1">
      <c r="A911" s="136">
        <v>627</v>
      </c>
      <c r="B911" s="243" t="str">
        <f t="shared" si="14"/>
        <v>20251LP6010K20.48</v>
      </c>
      <c r="C911" s="546" t="s">
        <v>3259</v>
      </c>
      <c r="D911" s="520" t="str">
        <f>VLOOKUP(E911,KHĐT_HKI_K20!$G$5:$AC$927,23,0)</f>
        <v>LP6010</v>
      </c>
      <c r="E911" s="236" t="s">
        <v>180</v>
      </c>
      <c r="F911" s="137" t="s">
        <v>58</v>
      </c>
      <c r="G911" s="491" t="s">
        <v>5</v>
      </c>
      <c r="H911" s="518" t="s">
        <v>580</v>
      </c>
      <c r="I911" s="495" t="s">
        <v>114</v>
      </c>
      <c r="J911" s="475"/>
      <c r="K911" s="498" t="s">
        <v>1047</v>
      </c>
      <c r="L911" s="501">
        <v>48</v>
      </c>
      <c r="M911" s="243" t="str">
        <f>VLOOKUP(I911,'Phan ca HK1-2025'!$B$4:$G$134,6,0)</f>
        <v>15/09/2025</v>
      </c>
      <c r="N911" s="498" t="s">
        <v>1047</v>
      </c>
      <c r="O911" s="498"/>
    </row>
    <row r="912" spans="1:15" ht="21" hidden="1" customHeight="1">
      <c r="A912" s="136">
        <v>628</v>
      </c>
      <c r="B912" s="243" t="str">
        <f t="shared" si="14"/>
        <v>20251LP6010K20.48</v>
      </c>
      <c r="C912" s="546" t="s">
        <v>3259</v>
      </c>
      <c r="D912" s="520" t="str">
        <f>VLOOKUP(E912,KHĐT_HKI_K20!$G$5:$AC$927,23,0)</f>
        <v>LP6010</v>
      </c>
      <c r="E912" s="236" t="s">
        <v>180</v>
      </c>
      <c r="F912" s="137" t="s">
        <v>58</v>
      </c>
      <c r="G912" s="491" t="s">
        <v>5</v>
      </c>
      <c r="H912" s="518" t="s">
        <v>580</v>
      </c>
      <c r="I912" s="495" t="s">
        <v>116</v>
      </c>
      <c r="J912" s="475"/>
      <c r="K912" s="498" t="s">
        <v>1047</v>
      </c>
      <c r="L912" s="501">
        <v>48</v>
      </c>
      <c r="M912" s="243" t="str">
        <f>VLOOKUP(I912,'Phan ca HK1-2025'!$B$4:$G$134,6,0)</f>
        <v>15/09/2025</v>
      </c>
      <c r="N912" s="498" t="s">
        <v>1047</v>
      </c>
      <c r="O912" s="498"/>
    </row>
    <row r="913" spans="1:56" ht="21" hidden="1" customHeight="1">
      <c r="A913" s="136">
        <v>629</v>
      </c>
      <c r="B913" s="243" t="str">
        <f t="shared" si="14"/>
        <v>20251LP6010K20.49</v>
      </c>
      <c r="C913" s="546" t="s">
        <v>3262</v>
      </c>
      <c r="D913" s="520" t="str">
        <f>VLOOKUP(E913,KHĐT_HKI_K20!$G$5:$AC$927,23,0)</f>
        <v>LP6010</v>
      </c>
      <c r="E913" s="236" t="s">
        <v>180</v>
      </c>
      <c r="F913" s="137" t="s">
        <v>31</v>
      </c>
      <c r="G913" s="491" t="s">
        <v>1</v>
      </c>
      <c r="H913" s="519" t="s">
        <v>41</v>
      </c>
      <c r="I913" s="495" t="s">
        <v>99</v>
      </c>
      <c r="J913" s="475"/>
      <c r="K913" s="498" t="s">
        <v>905</v>
      </c>
      <c r="L913" s="499">
        <v>49</v>
      </c>
      <c r="M913" s="243" t="str">
        <f>VLOOKUP(I913,'Phan ca HK1-2025'!$B$4:$G$134,6,0)</f>
        <v>15/09/2025</v>
      </c>
      <c r="N913" s="498" t="s">
        <v>905</v>
      </c>
      <c r="O913" s="498"/>
    </row>
    <row r="914" spans="1:56" ht="21" hidden="1" customHeight="1">
      <c r="A914" s="136">
        <v>630</v>
      </c>
      <c r="B914" s="243" t="str">
        <f t="shared" si="14"/>
        <v>20251LP6010K20.50</v>
      </c>
      <c r="C914" s="546" t="s">
        <v>3265</v>
      </c>
      <c r="D914" s="520" t="str">
        <f>VLOOKUP(E914,KHĐT_HKI_K20!$G$5:$AC$927,23,0)</f>
        <v>LP6010</v>
      </c>
      <c r="E914" s="236" t="s">
        <v>180</v>
      </c>
      <c r="F914" s="137" t="s">
        <v>32</v>
      </c>
      <c r="G914" s="491" t="s">
        <v>1</v>
      </c>
      <c r="H914" s="519" t="s">
        <v>41</v>
      </c>
      <c r="I914" s="495" t="s">
        <v>100</v>
      </c>
      <c r="J914" s="475"/>
      <c r="K914" s="498" t="s">
        <v>905</v>
      </c>
      <c r="L914" s="499">
        <v>50</v>
      </c>
      <c r="M914" s="243" t="str">
        <f>VLOOKUP(I914,'Phan ca HK1-2025'!$B$4:$G$134,6,0)</f>
        <v>15/09/2025</v>
      </c>
      <c r="N914" s="498" t="s">
        <v>905</v>
      </c>
      <c r="O914" s="498"/>
    </row>
    <row r="915" spans="1:56" ht="21" hidden="1" customHeight="1">
      <c r="A915" s="136">
        <v>631</v>
      </c>
      <c r="B915" s="243" t="str">
        <f t="shared" si="14"/>
        <v>20251LP6010K20.51</v>
      </c>
      <c r="C915" s="546" t="s">
        <v>3268</v>
      </c>
      <c r="D915" s="520" t="str">
        <f>VLOOKUP(E915,KHĐT_HKI_K20!$G$5:$AC$927,23,0)</f>
        <v>LP6010</v>
      </c>
      <c r="E915" s="236" t="s">
        <v>180</v>
      </c>
      <c r="F915" s="137" t="s">
        <v>59</v>
      </c>
      <c r="G915" s="491" t="s">
        <v>0</v>
      </c>
      <c r="H915" s="518" t="s">
        <v>580</v>
      </c>
      <c r="I915" s="495" t="s">
        <v>118</v>
      </c>
      <c r="J915" s="502"/>
      <c r="K915" s="498" t="s">
        <v>1058</v>
      </c>
      <c r="L915" s="501">
        <v>51</v>
      </c>
      <c r="M915" s="243" t="str">
        <f>VLOOKUP(I915,'Phan ca HK1-2025'!$B$4:$G$134,6,0)</f>
        <v>15/09/2025</v>
      </c>
      <c r="N915" s="498" t="s">
        <v>1058</v>
      </c>
      <c r="O915" s="498"/>
      <c r="P915" s="5"/>
      <c r="Q915" s="5"/>
      <c r="R915" s="5"/>
      <c r="S915" s="5"/>
      <c r="T915" s="5"/>
      <c r="U915" s="5"/>
      <c r="V915" s="5"/>
      <c r="W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</row>
    <row r="916" spans="1:56" ht="21" hidden="1" customHeight="1">
      <c r="A916" s="136">
        <v>632</v>
      </c>
      <c r="B916" s="243" t="str">
        <f t="shared" si="14"/>
        <v>20251LP6010K20.51</v>
      </c>
      <c r="C916" s="546" t="s">
        <v>3268</v>
      </c>
      <c r="D916" s="520" t="str">
        <f>VLOOKUP(E916,KHĐT_HKI_K20!$G$5:$AC$927,23,0)</f>
        <v>LP6010</v>
      </c>
      <c r="E916" s="236" t="s">
        <v>180</v>
      </c>
      <c r="F916" s="137" t="s">
        <v>59</v>
      </c>
      <c r="G916" s="491" t="s">
        <v>0</v>
      </c>
      <c r="H916" s="518" t="s">
        <v>580</v>
      </c>
      <c r="I916" s="495" t="s">
        <v>199</v>
      </c>
      <c r="J916" s="502"/>
      <c r="K916" s="498" t="s">
        <v>1058</v>
      </c>
      <c r="L916" s="501">
        <v>51</v>
      </c>
      <c r="M916" s="243" t="str">
        <f>VLOOKUP(I916,'Phan ca HK1-2025'!$B$4:$G$134,6,0)</f>
        <v>15/09/2025</v>
      </c>
      <c r="N916" s="498" t="s">
        <v>1058</v>
      </c>
      <c r="O916" s="498"/>
      <c r="V916" s="5"/>
      <c r="W916" s="5"/>
      <c r="X916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</row>
    <row r="917" spans="1:56" ht="21" hidden="1" customHeight="1">
      <c r="A917" s="136">
        <v>633</v>
      </c>
      <c r="B917" s="243" t="str">
        <f t="shared" si="14"/>
        <v>20251LP6010K20.52</v>
      </c>
      <c r="C917" s="546" t="s">
        <v>3271</v>
      </c>
      <c r="D917" s="520" t="str">
        <f>VLOOKUP(E917,KHĐT_HKI_K20!$G$5:$AC$927,23,0)</f>
        <v>LP6010</v>
      </c>
      <c r="E917" s="236" t="s">
        <v>180</v>
      </c>
      <c r="F917" s="137" t="s">
        <v>64</v>
      </c>
      <c r="G917" s="491" t="s">
        <v>0</v>
      </c>
      <c r="H917" s="518" t="s">
        <v>580</v>
      </c>
      <c r="I917" s="495" t="s">
        <v>119</v>
      </c>
      <c r="J917" s="502"/>
      <c r="K917" s="498" t="s">
        <v>1059</v>
      </c>
      <c r="L917" s="501">
        <v>52</v>
      </c>
      <c r="M917" s="243" t="str">
        <f>VLOOKUP(I917,'Phan ca HK1-2025'!$B$4:$G$134,6,0)</f>
        <v>15/09/2025</v>
      </c>
      <c r="N917" s="498" t="s">
        <v>1059</v>
      </c>
      <c r="O917" s="498"/>
      <c r="P917" s="5"/>
      <c r="Q917" s="5"/>
      <c r="R917" s="5"/>
      <c r="S917" s="5"/>
      <c r="T917" s="5"/>
      <c r="X917"/>
      <c r="AA917" s="5"/>
      <c r="AB917" s="5"/>
      <c r="AC917" s="5"/>
      <c r="AD917" s="5"/>
      <c r="AE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</row>
    <row r="918" spans="1:56" ht="21" hidden="1" customHeight="1">
      <c r="A918" s="136">
        <v>634</v>
      </c>
      <c r="B918" s="243" t="str">
        <f t="shared" si="14"/>
        <v>20251LP6010K20.52</v>
      </c>
      <c r="C918" s="546" t="s">
        <v>3271</v>
      </c>
      <c r="D918" s="520" t="str">
        <f>VLOOKUP(E918,KHĐT_HKI_K20!$G$5:$AC$927,23,0)</f>
        <v>LP6010</v>
      </c>
      <c r="E918" s="236" t="s">
        <v>180</v>
      </c>
      <c r="F918" s="137" t="s">
        <v>64</v>
      </c>
      <c r="G918" s="491" t="s">
        <v>0</v>
      </c>
      <c r="H918" s="518" t="s">
        <v>580</v>
      </c>
      <c r="I918" s="495" t="s">
        <v>419</v>
      </c>
      <c r="J918" s="502"/>
      <c r="K918" s="498" t="s">
        <v>1059</v>
      </c>
      <c r="L918" s="501">
        <v>52</v>
      </c>
      <c r="M918" s="243" t="str">
        <f>VLOOKUP(I918,'Phan ca HK1-2025'!$B$4:$G$134,6,0)</f>
        <v>15/09/2025</v>
      </c>
      <c r="N918" s="498" t="s">
        <v>1059</v>
      </c>
      <c r="O918" s="498"/>
      <c r="V918" s="5"/>
      <c r="W918" s="5"/>
      <c r="X918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</row>
    <row r="919" spans="1:56" ht="21" hidden="1" customHeight="1">
      <c r="A919" s="136">
        <v>635</v>
      </c>
      <c r="B919" s="243" t="str">
        <f t="shared" si="14"/>
        <v>20251LP6010K20.53</v>
      </c>
      <c r="C919" s="546" t="s">
        <v>3274</v>
      </c>
      <c r="D919" s="520" t="str">
        <f>VLOOKUP(E919,KHĐT_HKI_K20!$G$5:$AC$927,23,0)</f>
        <v>LP6010</v>
      </c>
      <c r="E919" s="236" t="s">
        <v>180</v>
      </c>
      <c r="F919" s="137" t="s">
        <v>58</v>
      </c>
      <c r="G919" s="491" t="s">
        <v>0</v>
      </c>
      <c r="H919" s="518" t="s">
        <v>580</v>
      </c>
      <c r="I919" s="495" t="s">
        <v>190</v>
      </c>
      <c r="J919" s="502"/>
      <c r="K919" s="498" t="s">
        <v>1065</v>
      </c>
      <c r="L919" s="501">
        <v>53</v>
      </c>
      <c r="M919" s="243" t="str">
        <f>VLOOKUP(I919,'Phan ca HK1-2025'!$B$4:$G$134,6,0)</f>
        <v>15/09/2025</v>
      </c>
      <c r="N919" s="498" t="s">
        <v>1065</v>
      </c>
      <c r="O919" s="498"/>
      <c r="X919"/>
      <c r="BC919" s="5"/>
      <c r="BD919" s="5"/>
    </row>
    <row r="920" spans="1:56" ht="21" hidden="1" customHeight="1">
      <c r="A920" s="136">
        <v>636</v>
      </c>
      <c r="B920" s="243" t="str">
        <f t="shared" si="14"/>
        <v>20251LP6010K20.53</v>
      </c>
      <c r="C920" s="546" t="s">
        <v>3274</v>
      </c>
      <c r="D920" s="520" t="str">
        <f>VLOOKUP(E920,KHĐT_HKI_K20!$G$5:$AC$927,23,0)</f>
        <v>LP6010</v>
      </c>
      <c r="E920" s="236" t="s">
        <v>180</v>
      </c>
      <c r="F920" s="137" t="s">
        <v>58</v>
      </c>
      <c r="G920" s="491" t="s">
        <v>0</v>
      </c>
      <c r="H920" s="518" t="s">
        <v>580</v>
      </c>
      <c r="I920" s="495" t="s">
        <v>83</v>
      </c>
      <c r="J920" s="502"/>
      <c r="K920" s="498" t="s">
        <v>1065</v>
      </c>
      <c r="L920" s="501">
        <v>53</v>
      </c>
      <c r="M920" s="243" t="str">
        <f>VLOOKUP(I920,'Phan ca HK1-2025'!$B$4:$G$134,6,0)</f>
        <v>15/09/2025</v>
      </c>
      <c r="N920" s="498" t="s">
        <v>1065</v>
      </c>
      <c r="O920" s="498"/>
      <c r="X920"/>
      <c r="BC920" s="5"/>
      <c r="BD920" s="5"/>
    </row>
    <row r="921" spans="1:56" ht="21" hidden="1" customHeight="1">
      <c r="A921" s="136">
        <v>637</v>
      </c>
      <c r="B921" s="243" t="str">
        <f t="shared" si="14"/>
        <v>20251LP6010K20.54</v>
      </c>
      <c r="C921" s="546" t="s">
        <v>3277</v>
      </c>
      <c r="D921" s="520" t="str">
        <f>VLOOKUP(E921,KHĐT_HKI_K20!$G$5:$AC$927,23,0)</f>
        <v>LP6010</v>
      </c>
      <c r="E921" s="236" t="s">
        <v>180</v>
      </c>
      <c r="F921" s="137" t="s">
        <v>60</v>
      </c>
      <c r="G921" s="491" t="s">
        <v>0</v>
      </c>
      <c r="H921" s="518" t="s">
        <v>580</v>
      </c>
      <c r="I921" s="495" t="s">
        <v>129</v>
      </c>
      <c r="J921" s="502"/>
      <c r="K921" s="498" t="s">
        <v>1064</v>
      </c>
      <c r="L921" s="501">
        <v>54</v>
      </c>
      <c r="M921" s="243" t="str">
        <f>VLOOKUP(I921,'Phan ca HK1-2025'!$B$4:$G$134,6,0)</f>
        <v>15/09/2025</v>
      </c>
      <c r="N921" s="498" t="s">
        <v>1064</v>
      </c>
      <c r="O921" s="498"/>
      <c r="X921"/>
      <c r="BB921" s="5"/>
      <c r="BC921" s="5"/>
      <c r="BD921" s="5"/>
    </row>
    <row r="922" spans="1:56" ht="21" hidden="1" customHeight="1">
      <c r="A922" s="136">
        <v>638</v>
      </c>
      <c r="B922" s="243" t="str">
        <f t="shared" si="14"/>
        <v>20251LP6010K20.54</v>
      </c>
      <c r="C922" s="546" t="s">
        <v>3277</v>
      </c>
      <c r="D922" s="520" t="str">
        <f>VLOOKUP(E922,KHĐT_HKI_K20!$G$5:$AC$927,23,0)</f>
        <v>LP6010</v>
      </c>
      <c r="E922" s="236" t="s">
        <v>180</v>
      </c>
      <c r="F922" s="137" t="s">
        <v>60</v>
      </c>
      <c r="G922" s="491" t="s">
        <v>0</v>
      </c>
      <c r="H922" s="518" t="s">
        <v>580</v>
      </c>
      <c r="I922" s="495" t="s">
        <v>175</v>
      </c>
      <c r="J922" s="502"/>
      <c r="K922" s="498" t="s">
        <v>1064</v>
      </c>
      <c r="L922" s="501">
        <v>54</v>
      </c>
      <c r="M922" s="243" t="str">
        <f>VLOOKUP(I922,'Phan ca HK1-2025'!$B$4:$G$134,6,0)</f>
        <v>15/09/2025</v>
      </c>
      <c r="N922" s="498" t="s">
        <v>1064</v>
      </c>
      <c r="O922" s="498"/>
      <c r="X922"/>
      <c r="BC922" s="5"/>
      <c r="BD922" s="5"/>
    </row>
    <row r="923" spans="1:56" ht="21" hidden="1" customHeight="1">
      <c r="A923" s="136">
        <v>639</v>
      </c>
      <c r="B923" s="243" t="str">
        <f t="shared" si="14"/>
        <v>20251LP6010K20.55</v>
      </c>
      <c r="C923" s="546" t="s">
        <v>3280</v>
      </c>
      <c r="D923" s="520" t="str">
        <f>VLOOKUP(E923,KHĐT_HKI_K20!$G$5:$AC$927,23,0)</f>
        <v>LP6010</v>
      </c>
      <c r="E923" s="236" t="s">
        <v>180</v>
      </c>
      <c r="F923" s="137" t="s">
        <v>64</v>
      </c>
      <c r="G923" s="491" t="s">
        <v>1</v>
      </c>
      <c r="H923" s="518" t="s">
        <v>580</v>
      </c>
      <c r="I923" s="495" t="s">
        <v>102</v>
      </c>
      <c r="J923" s="475"/>
      <c r="K923" s="498" t="s">
        <v>995</v>
      </c>
      <c r="L923" s="501">
        <v>55</v>
      </c>
      <c r="M923" s="243" t="str">
        <f>VLOOKUP(I923,'Phan ca HK1-2025'!$B$4:$G$134,6,0)</f>
        <v>15/09/2025</v>
      </c>
      <c r="N923" s="498" t="s">
        <v>995</v>
      </c>
      <c r="O923" s="498"/>
    </row>
    <row r="924" spans="1:56" ht="21" hidden="1" customHeight="1">
      <c r="A924" s="136">
        <v>640</v>
      </c>
      <c r="B924" s="243" t="str">
        <f t="shared" si="14"/>
        <v>20251LP6010K20.55</v>
      </c>
      <c r="C924" s="546" t="s">
        <v>3280</v>
      </c>
      <c r="D924" s="520" t="str">
        <f>VLOOKUP(E924,KHĐT_HKI_K20!$G$5:$AC$927,23,0)</f>
        <v>LP6010</v>
      </c>
      <c r="E924" s="236" t="s">
        <v>180</v>
      </c>
      <c r="F924" s="137" t="s">
        <v>64</v>
      </c>
      <c r="G924" s="491" t="s">
        <v>1</v>
      </c>
      <c r="H924" s="518" t="s">
        <v>580</v>
      </c>
      <c r="I924" s="495" t="s">
        <v>104</v>
      </c>
      <c r="J924" s="475"/>
      <c r="K924" s="498" t="s">
        <v>995</v>
      </c>
      <c r="L924" s="501">
        <v>55</v>
      </c>
      <c r="M924" s="243" t="str">
        <f>VLOOKUP(I924,'Phan ca HK1-2025'!$B$4:$G$134,6,0)</f>
        <v>15/09/2025</v>
      </c>
      <c r="N924" s="498" t="s">
        <v>995</v>
      </c>
      <c r="O924" s="498"/>
    </row>
    <row r="925" spans="1:56" ht="21" hidden="1" customHeight="1">
      <c r="A925" s="136">
        <v>641</v>
      </c>
      <c r="B925" s="243" t="str">
        <f t="shared" si="14"/>
        <v>20251LP6010K20.56</v>
      </c>
      <c r="C925" s="546" t="s">
        <v>3283</v>
      </c>
      <c r="D925" s="520" t="str">
        <f>VLOOKUP(E925,KHĐT_HKI_K20!$G$5:$AC$927,23,0)</f>
        <v>LP6010</v>
      </c>
      <c r="E925" s="236" t="s">
        <v>180</v>
      </c>
      <c r="F925" s="137" t="s">
        <v>59</v>
      </c>
      <c r="G925" s="491" t="s">
        <v>1</v>
      </c>
      <c r="H925" s="518" t="s">
        <v>580</v>
      </c>
      <c r="I925" s="495" t="s">
        <v>103</v>
      </c>
      <c r="J925" s="475"/>
      <c r="K925" s="498" t="s">
        <v>996</v>
      </c>
      <c r="L925" s="501">
        <v>56</v>
      </c>
      <c r="M925" s="243" t="str">
        <f>VLOOKUP(I925,'Phan ca HK1-2025'!$B$4:$G$134,6,0)</f>
        <v>15/09/2025</v>
      </c>
      <c r="N925" s="498" t="s">
        <v>996</v>
      </c>
      <c r="O925" s="498"/>
    </row>
    <row r="926" spans="1:56" ht="21" hidden="1" customHeight="1">
      <c r="A926" s="136">
        <v>642</v>
      </c>
      <c r="B926" s="243" t="str">
        <f t="shared" si="14"/>
        <v>20251LP6010K20.56</v>
      </c>
      <c r="C926" s="546" t="s">
        <v>3283</v>
      </c>
      <c r="D926" s="520" t="str">
        <f>VLOOKUP(E926,KHĐT_HKI_K20!$G$5:$AC$927,23,0)</f>
        <v>LP6010</v>
      </c>
      <c r="E926" s="236" t="s">
        <v>180</v>
      </c>
      <c r="F926" s="137" t="s">
        <v>59</v>
      </c>
      <c r="G926" s="491" t="s">
        <v>1</v>
      </c>
      <c r="H926" s="518" t="s">
        <v>580</v>
      </c>
      <c r="I926" s="495" t="s">
        <v>177</v>
      </c>
      <c r="J926" s="475"/>
      <c r="K926" s="498" t="s">
        <v>996</v>
      </c>
      <c r="L926" s="501">
        <v>56</v>
      </c>
      <c r="M926" s="243" t="str">
        <f>VLOOKUP(I926,'Phan ca HK1-2025'!$B$4:$G$134,6,0)</f>
        <v>15/09/2025</v>
      </c>
      <c r="N926" s="498" t="s">
        <v>996</v>
      </c>
      <c r="O926" s="498"/>
    </row>
    <row r="927" spans="1:56" ht="21" hidden="1" customHeight="1">
      <c r="A927" s="136">
        <v>643</v>
      </c>
      <c r="B927" s="243" t="str">
        <f t="shared" si="14"/>
        <v>20251LP6010K20.57</v>
      </c>
      <c r="C927" s="546" t="s">
        <v>3286</v>
      </c>
      <c r="D927" s="520" t="str">
        <f>VLOOKUP(E927,KHĐT_HKI_K20!$G$5:$AC$927,23,0)</f>
        <v>LP6010</v>
      </c>
      <c r="E927" s="236" t="s">
        <v>180</v>
      </c>
      <c r="F927" s="491" t="s">
        <v>1103</v>
      </c>
      <c r="G927" s="491" t="s">
        <v>2</v>
      </c>
      <c r="H927" s="498" t="s">
        <v>8</v>
      </c>
      <c r="I927" s="495" t="s">
        <v>24</v>
      </c>
      <c r="J927" s="475"/>
      <c r="K927" s="475"/>
      <c r="L927" s="499">
        <v>57</v>
      </c>
      <c r="M927" s="243" t="str">
        <f>VLOOKUP(I927,'Phan ca HK1-2025'!$B$4:$G$134,6,0)</f>
        <v>13/10/2025</v>
      </c>
      <c r="N927" s="498"/>
      <c r="O927" s="498"/>
    </row>
    <row r="928" spans="1:56" ht="21" hidden="1" customHeight="1">
      <c r="A928" s="136">
        <v>644</v>
      </c>
      <c r="B928" s="243" t="str">
        <f t="shared" si="14"/>
        <v>20251LP6010K20.58</v>
      </c>
      <c r="C928" s="546" t="s">
        <v>3289</v>
      </c>
      <c r="D928" s="520" t="str">
        <f>VLOOKUP(E928,KHĐT_HKI_K20!$G$5:$AC$927,23,0)</f>
        <v>LP6010</v>
      </c>
      <c r="E928" s="236" t="s">
        <v>180</v>
      </c>
      <c r="F928" s="491" t="s">
        <v>32</v>
      </c>
      <c r="G928" s="491" t="s">
        <v>2</v>
      </c>
      <c r="H928" s="498" t="s">
        <v>8</v>
      </c>
      <c r="I928" s="495" t="s">
        <v>25</v>
      </c>
      <c r="J928" s="475"/>
      <c r="K928" s="475"/>
      <c r="L928" s="499">
        <v>58</v>
      </c>
      <c r="M928" s="243" t="str">
        <f>VLOOKUP(I928,'Phan ca HK1-2025'!$B$4:$G$134,6,0)</f>
        <v>13/10/2025</v>
      </c>
      <c r="N928" s="498"/>
      <c r="O928" s="498"/>
    </row>
    <row r="929" spans="1:15" ht="21" hidden="1" customHeight="1">
      <c r="A929" s="136">
        <v>645</v>
      </c>
      <c r="B929" s="243" t="str">
        <f t="shared" si="14"/>
        <v>20251LP6010K20.59</v>
      </c>
      <c r="C929" s="546" t="s">
        <v>3292</v>
      </c>
      <c r="D929" s="520" t="str">
        <f>VLOOKUP(E929,KHĐT_HKI_K20!$G$5:$AC$927,23,0)</f>
        <v>LP6010</v>
      </c>
      <c r="E929" s="236" t="s">
        <v>180</v>
      </c>
      <c r="F929" s="491" t="s">
        <v>64</v>
      </c>
      <c r="G929" s="491" t="s">
        <v>2</v>
      </c>
      <c r="H929" s="498" t="s">
        <v>8</v>
      </c>
      <c r="I929" s="495" t="s">
        <v>57</v>
      </c>
      <c r="J929" s="475"/>
      <c r="K929" s="498" t="s">
        <v>1164</v>
      </c>
      <c r="L929" s="501">
        <v>59</v>
      </c>
      <c r="M929" s="243" t="str">
        <f>VLOOKUP(I929,'Phan ca HK1-2025'!$B$4:$G$134,6,0)</f>
        <v>13/10/2025</v>
      </c>
      <c r="N929" s="498"/>
      <c r="O929" s="498"/>
    </row>
    <row r="930" spans="1:15" ht="21" hidden="1" customHeight="1">
      <c r="A930" s="136">
        <v>650</v>
      </c>
      <c r="B930" s="243" t="str">
        <f t="shared" si="14"/>
        <v>20251LP6010K20.59</v>
      </c>
      <c r="C930" s="546" t="s">
        <v>3292</v>
      </c>
      <c r="D930" s="520" t="str">
        <f>VLOOKUP(E930,KHĐT_HKI_K20!$G$5:$AC$927,23,0)</f>
        <v>LP6010</v>
      </c>
      <c r="E930" s="236" t="s">
        <v>180</v>
      </c>
      <c r="F930" s="491" t="s">
        <v>64</v>
      </c>
      <c r="G930" s="491" t="s">
        <v>2</v>
      </c>
      <c r="H930" s="498" t="s">
        <v>8</v>
      </c>
      <c r="I930" s="495" t="s">
        <v>1162</v>
      </c>
      <c r="J930" s="475"/>
      <c r="K930" s="498" t="s">
        <v>1164</v>
      </c>
      <c r="L930" s="501">
        <v>59</v>
      </c>
      <c r="M930" s="243" t="str">
        <f>VLOOKUP(I930,'Phan ca HK1-2025'!$B$4:$G$134,6,0)</f>
        <v>13/10/2025</v>
      </c>
      <c r="N930" s="498"/>
      <c r="O930" s="498"/>
    </row>
    <row r="931" spans="1:15" ht="21" hidden="1" customHeight="1">
      <c r="A931" s="136">
        <v>646</v>
      </c>
      <c r="B931" s="243" t="str">
        <f t="shared" si="14"/>
        <v>20251LP6010K20.60</v>
      </c>
      <c r="C931" s="546" t="s">
        <v>3295</v>
      </c>
      <c r="D931" s="520" t="str">
        <f>VLOOKUP(E931,KHĐT_HKI_K20!$G$5:$AC$927,23,0)</f>
        <v>LP6010</v>
      </c>
      <c r="E931" s="236" t="s">
        <v>180</v>
      </c>
      <c r="F931" s="491" t="s">
        <v>792</v>
      </c>
      <c r="G931" s="491" t="s">
        <v>3</v>
      </c>
      <c r="H931" s="498" t="s">
        <v>8</v>
      </c>
      <c r="I931" s="495" t="s">
        <v>169</v>
      </c>
      <c r="J931" s="475"/>
      <c r="K931" s="475"/>
      <c r="L931" s="499">
        <v>60</v>
      </c>
      <c r="M931" s="243" t="str">
        <f>VLOOKUP(I931,'Phan ca HK1-2025'!$B$4:$G$134,6,0)</f>
        <v>13/10/2025</v>
      </c>
      <c r="N931" s="498"/>
      <c r="O931" s="498"/>
    </row>
    <row r="932" spans="1:15" ht="21" hidden="1" customHeight="1">
      <c r="A932" s="136">
        <v>647</v>
      </c>
      <c r="B932" s="243" t="str">
        <f t="shared" si="14"/>
        <v>20251LP6010K20.61</v>
      </c>
      <c r="C932" s="546" t="s">
        <v>3298</v>
      </c>
      <c r="D932" s="520" t="str">
        <f>VLOOKUP(E932,KHĐT_HKI_K20!$G$5:$AC$927,23,0)</f>
        <v>LP6010</v>
      </c>
      <c r="E932" s="236" t="s">
        <v>180</v>
      </c>
      <c r="F932" s="491" t="s">
        <v>64</v>
      </c>
      <c r="G932" s="491" t="s">
        <v>5</v>
      </c>
      <c r="H932" s="498" t="s">
        <v>8</v>
      </c>
      <c r="I932" s="495" t="s">
        <v>398</v>
      </c>
      <c r="J932" s="475"/>
      <c r="K932" s="475"/>
      <c r="L932" s="499">
        <v>61</v>
      </c>
      <c r="M932" s="243" t="str">
        <f>VLOOKUP(I932,'Phan ca HK1-2025'!$B$4:$G$134,6,0)</f>
        <v>13/10/2025</v>
      </c>
      <c r="N932" s="498"/>
      <c r="O932" s="498"/>
    </row>
    <row r="933" spans="1:15" ht="21" hidden="1" customHeight="1">
      <c r="A933" s="136">
        <v>648</v>
      </c>
      <c r="B933" s="243" t="str">
        <f t="shared" si="14"/>
        <v>20251LP6010K20.62</v>
      </c>
      <c r="C933" s="546" t="s">
        <v>3301</v>
      </c>
      <c r="D933" s="520" t="str">
        <f>VLOOKUP(E933,KHĐT_HKI_K20!$G$5:$AC$927,23,0)</f>
        <v>LP6010</v>
      </c>
      <c r="E933" s="236" t="s">
        <v>180</v>
      </c>
      <c r="F933" s="491" t="s">
        <v>64</v>
      </c>
      <c r="G933" s="491" t="s">
        <v>4</v>
      </c>
      <c r="H933" s="498" t="s">
        <v>8</v>
      </c>
      <c r="I933" s="495" t="s">
        <v>178</v>
      </c>
      <c r="J933" s="475"/>
      <c r="K933" s="475"/>
      <c r="L933" s="499">
        <v>62</v>
      </c>
      <c r="M933" s="243" t="str">
        <f>VLOOKUP(I933,'Phan ca HK1-2025'!$B$4:$G$134,6,0)</f>
        <v>13/10/2025</v>
      </c>
      <c r="N933" s="498"/>
      <c r="O933" s="498"/>
    </row>
    <row r="934" spans="1:15" ht="21" hidden="1" customHeight="1">
      <c r="A934" s="136">
        <v>649</v>
      </c>
      <c r="B934" s="243" t="str">
        <f t="shared" si="14"/>
        <v>20251LP6010K20.63</v>
      </c>
      <c r="C934" s="546" t="s">
        <v>3304</v>
      </c>
      <c r="D934" s="520" t="str">
        <f>VLOOKUP(E934,KHĐT_HKI_K20!$G$5:$AC$927,23,0)</f>
        <v>LP6010</v>
      </c>
      <c r="E934" s="236" t="s">
        <v>180</v>
      </c>
      <c r="F934" s="491" t="s">
        <v>60</v>
      </c>
      <c r="G934" s="491" t="s">
        <v>4</v>
      </c>
      <c r="H934" s="243" t="str">
        <f>VLOOKUP(I934,'Phan ca HK1-2025'!$B$4:$I$134,8,0)</f>
        <v>A7-625</v>
      </c>
      <c r="I934" s="495" t="s">
        <v>97</v>
      </c>
      <c r="J934" s="475"/>
      <c r="K934" s="475"/>
      <c r="L934" s="499">
        <v>63</v>
      </c>
      <c r="M934" s="243" t="str">
        <f>VLOOKUP(I934,'Phan ca HK1-2025'!$B$4:$G$134,6,0)</f>
        <v>13/10/2025</v>
      </c>
      <c r="N934" s="498"/>
      <c r="O934" s="498"/>
    </row>
    <row r="935" spans="1:15" ht="21" hidden="1" customHeight="1">
      <c r="A935" s="136">
        <v>650</v>
      </c>
      <c r="B935" s="243" t="str">
        <f t="shared" si="14"/>
        <v>20251LP6010K20.64</v>
      </c>
      <c r="C935" s="546" t="s">
        <v>3307</v>
      </c>
      <c r="D935" s="520" t="str">
        <f>VLOOKUP(E935,KHĐT_HKI_K20!$G$5:$AC$927,23,0)</f>
        <v>LP6010</v>
      </c>
      <c r="E935" s="236" t="s">
        <v>180</v>
      </c>
      <c r="F935" s="491" t="s">
        <v>58</v>
      </c>
      <c r="G935" s="491" t="s">
        <v>2</v>
      </c>
      <c r="H935" s="498" t="s">
        <v>8</v>
      </c>
      <c r="I935" s="495" t="s">
        <v>167</v>
      </c>
      <c r="J935" s="475"/>
      <c r="K935" s="475"/>
      <c r="L935" s="499">
        <v>64</v>
      </c>
      <c r="M935" s="243" t="str">
        <f>VLOOKUP(I935,'Phan ca HK1-2025'!$B$4:$G$134,6,0)</f>
        <v>13/10/2025</v>
      </c>
      <c r="N935" s="498"/>
      <c r="O935" s="498"/>
    </row>
    <row r="936" spans="1:15" ht="21" hidden="1" customHeight="1">
      <c r="A936" s="136">
        <v>651</v>
      </c>
      <c r="B936" s="243" t="str">
        <f t="shared" si="14"/>
        <v>20251LP6010K20.65</v>
      </c>
      <c r="C936" s="546" t="s">
        <v>3310</v>
      </c>
      <c r="D936" s="520" t="str">
        <f>VLOOKUP(E936,KHĐT_HKI_K20!$G$5:$AC$927,23,0)</f>
        <v>LP6010</v>
      </c>
      <c r="E936" s="236" t="s">
        <v>180</v>
      </c>
      <c r="F936" s="491" t="s">
        <v>59</v>
      </c>
      <c r="G936" s="491" t="s">
        <v>1</v>
      </c>
      <c r="H936" s="520" t="s">
        <v>1149</v>
      </c>
      <c r="I936" s="495" t="s">
        <v>561</v>
      </c>
      <c r="J936" s="498"/>
      <c r="K936" s="513" t="s">
        <v>1154</v>
      </c>
      <c r="L936" s="501">
        <v>65</v>
      </c>
      <c r="M936" s="243" t="str">
        <f>VLOOKUP(I936,'Phan ca HK1-2025'!$B$4:$G$134,6,0)</f>
        <v>13/10/2025</v>
      </c>
      <c r="N936" s="513" t="s">
        <v>1154</v>
      </c>
      <c r="O936" s="498"/>
    </row>
    <row r="937" spans="1:15" ht="21" hidden="1" customHeight="1">
      <c r="A937" s="136">
        <v>652</v>
      </c>
      <c r="B937" s="243" t="str">
        <f t="shared" si="14"/>
        <v>20251LP6010K20.65</v>
      </c>
      <c r="C937" s="546" t="s">
        <v>3310</v>
      </c>
      <c r="D937" s="520" t="str">
        <f>VLOOKUP(E937,KHĐT_HKI_K20!$G$5:$AC$927,23,0)</f>
        <v>LP6010</v>
      </c>
      <c r="E937" s="236" t="s">
        <v>180</v>
      </c>
      <c r="F937" s="491" t="s">
        <v>59</v>
      </c>
      <c r="G937" s="491" t="s">
        <v>1</v>
      </c>
      <c r="H937" s="520" t="s">
        <v>1149</v>
      </c>
      <c r="I937" s="495" t="s">
        <v>147</v>
      </c>
      <c r="J937" s="498"/>
      <c r="K937" s="513" t="s">
        <v>1154</v>
      </c>
      <c r="L937" s="501">
        <v>65</v>
      </c>
      <c r="M937" s="243" t="str">
        <f>VLOOKUP(I937,'Phan ca HK1-2025'!$B$4:$G$134,6,0)</f>
        <v>13/10/2025</v>
      </c>
      <c r="N937" s="513" t="s">
        <v>1154</v>
      </c>
      <c r="O937" s="498"/>
    </row>
    <row r="938" spans="1:15" ht="21" hidden="1" customHeight="1">
      <c r="A938" s="136">
        <v>653</v>
      </c>
      <c r="B938" s="243" t="str">
        <f t="shared" si="14"/>
        <v>20251LP6010K20.66</v>
      </c>
      <c r="C938" s="546" t="s">
        <v>3313</v>
      </c>
      <c r="D938" s="520" t="str">
        <f>VLOOKUP(E938,KHĐT_HKI_K20!$G$5:$AC$927,23,0)</f>
        <v>LP6010</v>
      </c>
      <c r="E938" s="236" t="s">
        <v>180</v>
      </c>
      <c r="F938" s="491" t="s">
        <v>32</v>
      </c>
      <c r="G938" s="491" t="s">
        <v>1</v>
      </c>
      <c r="H938" s="520" t="s">
        <v>1149</v>
      </c>
      <c r="I938" s="495" t="s">
        <v>150</v>
      </c>
      <c r="J938" s="498"/>
      <c r="K938" s="513" t="s">
        <v>1155</v>
      </c>
      <c r="L938" s="501">
        <v>66</v>
      </c>
      <c r="M938" s="243" t="str">
        <f>VLOOKUP(I938,'Phan ca HK1-2025'!$B$4:$G$134,6,0)</f>
        <v>13/10/2025</v>
      </c>
      <c r="N938" s="513" t="s">
        <v>1155</v>
      </c>
      <c r="O938" s="498"/>
    </row>
    <row r="939" spans="1:15" ht="21" hidden="1" customHeight="1">
      <c r="A939" s="136">
        <v>654</v>
      </c>
      <c r="B939" s="243" t="str">
        <f t="shared" si="14"/>
        <v>20251LP6010K20.66</v>
      </c>
      <c r="C939" s="546" t="s">
        <v>3313</v>
      </c>
      <c r="D939" s="520" t="str">
        <f>VLOOKUP(E939,KHĐT_HKI_K20!$G$5:$AC$927,23,0)</f>
        <v>LP6010</v>
      </c>
      <c r="E939" s="236" t="s">
        <v>180</v>
      </c>
      <c r="F939" s="491" t="s">
        <v>32</v>
      </c>
      <c r="G939" s="491" t="s">
        <v>1</v>
      </c>
      <c r="H939" s="520" t="s">
        <v>1149</v>
      </c>
      <c r="I939" s="495" t="s">
        <v>413</v>
      </c>
      <c r="J939" s="498"/>
      <c r="K939" s="513" t="s">
        <v>1155</v>
      </c>
      <c r="L939" s="501">
        <v>66</v>
      </c>
      <c r="M939" s="243" t="str">
        <f>VLOOKUP(I939,'Phan ca HK1-2025'!$B$4:$G$134,6,0)</f>
        <v>13/10/2025</v>
      </c>
      <c r="N939" s="513" t="s">
        <v>1155</v>
      </c>
      <c r="O939" s="498"/>
    </row>
    <row r="940" spans="1:15" ht="21" hidden="1" customHeight="1">
      <c r="A940" s="136">
        <v>655</v>
      </c>
      <c r="B940" s="243" t="str">
        <f t="shared" si="14"/>
        <v>20251LP6010K20.67</v>
      </c>
      <c r="C940" s="546" t="s">
        <v>3316</v>
      </c>
      <c r="D940" s="520" t="str">
        <f>VLOOKUP(E940,KHĐT_HKI_K20!$G$5:$AC$927,23,0)</f>
        <v>LP6010</v>
      </c>
      <c r="E940" s="236" t="s">
        <v>180</v>
      </c>
      <c r="F940" s="137" t="s">
        <v>32</v>
      </c>
      <c r="G940" s="491" t="s">
        <v>4</v>
      </c>
      <c r="H940" s="518" t="s">
        <v>580</v>
      </c>
      <c r="I940" s="495" t="s">
        <v>122</v>
      </c>
      <c r="J940" s="475"/>
      <c r="K940" s="498" t="s">
        <v>1102</v>
      </c>
      <c r="L940" s="501">
        <v>67</v>
      </c>
      <c r="M940" s="243" t="str">
        <f>VLOOKUP(I940,'Phan ca HK1-2025'!$B$4:$G$134,6,0)</f>
        <v>15/09/2025</v>
      </c>
      <c r="N940" s="498" t="s">
        <v>1102</v>
      </c>
      <c r="O940" s="498"/>
    </row>
    <row r="941" spans="1:15" ht="21" hidden="1" customHeight="1">
      <c r="A941" s="136">
        <v>656</v>
      </c>
      <c r="B941" s="243" t="str">
        <f t="shared" si="14"/>
        <v>20251LP6010K20.67</v>
      </c>
      <c r="C941" s="546" t="s">
        <v>3316</v>
      </c>
      <c r="D941" s="520" t="str">
        <f>VLOOKUP(E941,KHĐT_HKI_K20!$G$5:$AC$927,23,0)</f>
        <v>LP6010</v>
      </c>
      <c r="E941" s="236" t="s">
        <v>180</v>
      </c>
      <c r="F941" s="137" t="s">
        <v>32</v>
      </c>
      <c r="G941" s="491" t="s">
        <v>4</v>
      </c>
      <c r="H941" s="518" t="s">
        <v>580</v>
      </c>
      <c r="I941" s="495" t="s">
        <v>126</v>
      </c>
      <c r="J941" s="475"/>
      <c r="K941" s="498" t="s">
        <v>1102</v>
      </c>
      <c r="L941" s="501">
        <v>67</v>
      </c>
      <c r="M941" s="243" t="str">
        <f>VLOOKUP(I941,'Phan ca HK1-2025'!$B$4:$G$134,6,0)</f>
        <v>15/09/2025</v>
      </c>
      <c r="N941" s="498" t="s">
        <v>1102</v>
      </c>
      <c r="O941" s="498"/>
    </row>
    <row r="942" spans="1:15" ht="21" hidden="1" customHeight="1">
      <c r="A942" s="136">
        <v>657</v>
      </c>
      <c r="B942" s="243" t="str">
        <f t="shared" si="14"/>
        <v>20251LP6010K20.68</v>
      </c>
      <c r="C942" s="546" t="s">
        <v>3319</v>
      </c>
      <c r="D942" s="520" t="str">
        <f>VLOOKUP(E942,KHĐT_HKI_K20!$G$5:$AC$927,23,0)</f>
        <v>LP6010</v>
      </c>
      <c r="E942" s="236" t="s">
        <v>180</v>
      </c>
      <c r="F942" s="137" t="s">
        <v>31</v>
      </c>
      <c r="G942" s="491" t="s">
        <v>4</v>
      </c>
      <c r="H942" s="243" t="s">
        <v>825</v>
      </c>
      <c r="I942" s="495" t="s">
        <v>123</v>
      </c>
      <c r="J942" s="475"/>
      <c r="K942" s="513" t="s">
        <v>905</v>
      </c>
      <c r="L942" s="499">
        <v>68</v>
      </c>
      <c r="M942" s="243" t="str">
        <f>VLOOKUP(I942,'Phan ca HK1-2025'!$B$4:$G$134,6,0)</f>
        <v>15/09/2025</v>
      </c>
      <c r="N942" s="513" t="s">
        <v>905</v>
      </c>
      <c r="O942" s="498"/>
    </row>
    <row r="943" spans="1:15" ht="21" hidden="1" customHeight="1">
      <c r="A943" s="136">
        <v>658</v>
      </c>
      <c r="B943" s="243" t="str">
        <f t="shared" si="14"/>
        <v>20251LP6010K20.69</v>
      </c>
      <c r="C943" s="546" t="s">
        <v>3322</v>
      </c>
      <c r="D943" s="520" t="str">
        <f>VLOOKUP(E943,KHĐT_HKI_K20!$G$5:$AC$927,23,0)</f>
        <v>LP6010</v>
      </c>
      <c r="E943" s="236" t="s">
        <v>180</v>
      </c>
      <c r="F943" s="137" t="s">
        <v>59</v>
      </c>
      <c r="G943" s="491" t="s">
        <v>4</v>
      </c>
      <c r="H943" s="518" t="s">
        <v>580</v>
      </c>
      <c r="I943" s="495" t="s">
        <v>124</v>
      </c>
      <c r="J943" s="475"/>
      <c r="K943" s="498" t="s">
        <v>1083</v>
      </c>
      <c r="L943" s="501">
        <v>69</v>
      </c>
      <c r="M943" s="243" t="str">
        <f>VLOOKUP(I943,'Phan ca HK1-2025'!$B$4:$G$134,6,0)</f>
        <v>15/09/2025</v>
      </c>
      <c r="N943" s="498" t="s">
        <v>1083</v>
      </c>
      <c r="O943" s="498"/>
    </row>
    <row r="944" spans="1:15" ht="21" hidden="1" customHeight="1">
      <c r="A944" s="136">
        <v>659</v>
      </c>
      <c r="B944" s="243" t="str">
        <f t="shared" si="14"/>
        <v>20251LP6010K20.69</v>
      </c>
      <c r="C944" s="546" t="s">
        <v>3322</v>
      </c>
      <c r="D944" s="520" t="str">
        <f>VLOOKUP(E944,KHĐT_HKI_K20!$G$5:$AC$927,23,0)</f>
        <v>LP6010</v>
      </c>
      <c r="E944" s="236" t="s">
        <v>180</v>
      </c>
      <c r="F944" s="137" t="s">
        <v>59</v>
      </c>
      <c r="G944" s="491" t="s">
        <v>4</v>
      </c>
      <c r="H944" s="518" t="s">
        <v>580</v>
      </c>
      <c r="I944" s="495" t="s">
        <v>127</v>
      </c>
      <c r="J944" s="475"/>
      <c r="K944" s="498" t="s">
        <v>1083</v>
      </c>
      <c r="L944" s="501">
        <v>69</v>
      </c>
      <c r="M944" s="243" t="str">
        <f>VLOOKUP(I944,'Phan ca HK1-2025'!$B$4:$G$134,6,0)</f>
        <v>15/09/2025</v>
      </c>
      <c r="N944" s="498" t="s">
        <v>1083</v>
      </c>
      <c r="O944" s="498"/>
    </row>
    <row r="945" spans="1:15" ht="21" hidden="1" customHeight="1">
      <c r="A945" s="136">
        <v>660</v>
      </c>
      <c r="B945" s="243" t="str">
        <f t="shared" si="14"/>
        <v>20251LP6010K20.70</v>
      </c>
      <c r="C945" s="546" t="s">
        <v>3325</v>
      </c>
      <c r="D945" s="520" t="str">
        <f>VLOOKUP(E945,KHĐT_HKI_K20!$G$5:$AC$927,23,0)</f>
        <v>LP6010</v>
      </c>
      <c r="E945" s="236" t="s">
        <v>180</v>
      </c>
      <c r="F945" s="137" t="s">
        <v>64</v>
      </c>
      <c r="G945" s="491" t="s">
        <v>4</v>
      </c>
      <c r="H945" s="518" t="s">
        <v>580</v>
      </c>
      <c r="I945" s="495" t="s">
        <v>125</v>
      </c>
      <c r="J945" s="475"/>
      <c r="K945" s="498" t="s">
        <v>1084</v>
      </c>
      <c r="L945" s="501">
        <v>70</v>
      </c>
      <c r="M945" s="243" t="str">
        <f>VLOOKUP(I945,'Phan ca HK1-2025'!$B$4:$G$134,6,0)</f>
        <v>15/09/2025</v>
      </c>
      <c r="N945" s="498" t="s">
        <v>1084</v>
      </c>
      <c r="O945" s="498"/>
    </row>
    <row r="946" spans="1:15" ht="21" hidden="1" customHeight="1">
      <c r="A946" s="136">
        <v>661</v>
      </c>
      <c r="B946" s="243" t="str">
        <f t="shared" si="14"/>
        <v>20251LP6010K20.70</v>
      </c>
      <c r="C946" s="546" t="s">
        <v>3325</v>
      </c>
      <c r="D946" s="520" t="str">
        <f>VLOOKUP(E946,KHĐT_HKI_K20!$G$5:$AC$927,23,0)</f>
        <v>LP6010</v>
      </c>
      <c r="E946" s="236" t="s">
        <v>180</v>
      </c>
      <c r="F946" s="137" t="s">
        <v>64</v>
      </c>
      <c r="G946" s="491" t="s">
        <v>4</v>
      </c>
      <c r="H946" s="518" t="s">
        <v>580</v>
      </c>
      <c r="I946" s="495" t="s">
        <v>128</v>
      </c>
      <c r="J946" s="475"/>
      <c r="K946" s="498" t="s">
        <v>1084</v>
      </c>
      <c r="L946" s="501">
        <v>70</v>
      </c>
      <c r="M946" s="243" t="str">
        <f>VLOOKUP(I946,'Phan ca HK1-2025'!$B$4:$G$134,6,0)</f>
        <v>15/09/2025</v>
      </c>
      <c r="N946" s="498" t="s">
        <v>1084</v>
      </c>
      <c r="O946" s="498"/>
    </row>
    <row r="947" spans="1:15" ht="21" hidden="1" customHeight="1">
      <c r="A947" s="136">
        <v>662</v>
      </c>
      <c r="B947" s="243" t="str">
        <f t="shared" si="14"/>
        <v>20251LP6010K20.71</v>
      </c>
      <c r="C947" s="546" t="s">
        <v>3328</v>
      </c>
      <c r="D947" s="520" t="str">
        <f>VLOOKUP(E947,KHĐT_HKI_K20!$G$5:$AC$927,23,0)</f>
        <v>LP6010</v>
      </c>
      <c r="E947" s="236" t="s">
        <v>180</v>
      </c>
      <c r="F947" s="137" t="s">
        <v>59</v>
      </c>
      <c r="G947" s="491" t="s">
        <v>2</v>
      </c>
      <c r="H947" s="243" t="str">
        <f>VLOOKUP(I947,'Phan ca HK1-2025'!$B$4:$I$134,8,0)</f>
        <v>C7-202</v>
      </c>
      <c r="I947" s="495" t="s">
        <v>130</v>
      </c>
      <c r="J947" s="475"/>
      <c r="K947" s="475"/>
      <c r="L947" s="499">
        <v>71</v>
      </c>
      <c r="M947" s="243" t="str">
        <f>VLOOKUP(I947,'Phan ca HK1-2025'!$B$4:$G$134,6,0)</f>
        <v>15/09/2025</v>
      </c>
      <c r="N947" s="513" t="s">
        <v>905</v>
      </c>
      <c r="O947" s="498"/>
    </row>
    <row r="948" spans="1:15" ht="21" hidden="1" customHeight="1">
      <c r="A948" s="136">
        <v>663</v>
      </c>
      <c r="B948" s="243" t="str">
        <f t="shared" si="14"/>
        <v>20251LP6010K20.72</v>
      </c>
      <c r="C948" s="546" t="s">
        <v>3331</v>
      </c>
      <c r="D948" s="520" t="str">
        <f>VLOOKUP(E948,KHĐT_HKI_K20!$G$5:$AC$927,23,0)</f>
        <v>LP6010</v>
      </c>
      <c r="E948" s="236" t="s">
        <v>180</v>
      </c>
      <c r="F948" s="137" t="s">
        <v>64</v>
      </c>
      <c r="G948" s="491" t="s">
        <v>2</v>
      </c>
      <c r="H948" s="243" t="str">
        <f>VLOOKUP(I948,'Phan ca HK1-2025'!$B$4:$I$134,8,0)</f>
        <v>C7-202</v>
      </c>
      <c r="I948" s="495" t="s">
        <v>131</v>
      </c>
      <c r="J948" s="475"/>
      <c r="K948" s="475"/>
      <c r="L948" s="499">
        <v>72</v>
      </c>
      <c r="M948" s="243" t="str">
        <f>VLOOKUP(I948,'Phan ca HK1-2025'!$B$4:$G$134,6,0)</f>
        <v>15/09/2025</v>
      </c>
      <c r="N948" s="513" t="s">
        <v>905</v>
      </c>
      <c r="O948" s="498"/>
    </row>
    <row r="949" spans="1:15" ht="21" hidden="1" customHeight="1">
      <c r="A949" s="136">
        <v>664</v>
      </c>
      <c r="B949" s="243" t="str">
        <f t="shared" si="14"/>
        <v>20251LP6010K20.73</v>
      </c>
      <c r="C949" s="546" t="s">
        <v>3334</v>
      </c>
      <c r="D949" s="520" t="str">
        <f>VLOOKUP(E949,KHĐT_HKI_K20!$G$5:$AC$927,23,0)</f>
        <v>LP6010</v>
      </c>
      <c r="E949" s="236" t="s">
        <v>180</v>
      </c>
      <c r="F949" s="137" t="s">
        <v>32</v>
      </c>
      <c r="G949" s="491" t="s">
        <v>2</v>
      </c>
      <c r="H949" s="517" t="s">
        <v>1148</v>
      </c>
      <c r="I949" s="495" t="s">
        <v>350</v>
      </c>
      <c r="J949" s="475"/>
      <c r="K949" s="498" t="s">
        <v>851</v>
      </c>
      <c r="L949" s="501">
        <v>73</v>
      </c>
      <c r="M949" s="243" t="str">
        <f>VLOOKUP(I949,'Phan ca HK1-2025'!$B$4:$G$134,6,0)</f>
        <v>15/09/2025</v>
      </c>
      <c r="N949" s="498" t="s">
        <v>851</v>
      </c>
      <c r="O949" s="498"/>
    </row>
    <row r="950" spans="1:15" ht="21" hidden="1" customHeight="1">
      <c r="A950" s="136">
        <v>665</v>
      </c>
      <c r="B950" s="243" t="str">
        <f t="shared" si="14"/>
        <v>20251LP6010K20.73</v>
      </c>
      <c r="C950" s="546" t="s">
        <v>3334</v>
      </c>
      <c r="D950" s="520" t="str">
        <f>VLOOKUP(E950,KHĐT_HKI_K20!$G$5:$AC$927,23,0)</f>
        <v>LP6010</v>
      </c>
      <c r="E950" s="236" t="s">
        <v>180</v>
      </c>
      <c r="F950" s="137" t="s">
        <v>32</v>
      </c>
      <c r="G950" s="491" t="s">
        <v>2</v>
      </c>
      <c r="H950" s="517" t="s">
        <v>1148</v>
      </c>
      <c r="I950" s="505" t="s">
        <v>351</v>
      </c>
      <c r="J950" s="475"/>
      <c r="K950" s="498" t="s">
        <v>851</v>
      </c>
      <c r="L950" s="501">
        <v>73</v>
      </c>
      <c r="M950" s="243" t="str">
        <f>VLOOKUP(I950,'Phan ca HK1-2025'!$B$4:$G$134,6,0)</f>
        <v>15/09/2025</v>
      </c>
      <c r="N950" s="498" t="s">
        <v>851</v>
      </c>
      <c r="O950" s="498"/>
    </row>
    <row r="951" spans="1:15" ht="21" hidden="1" customHeight="1">
      <c r="A951" s="136">
        <v>666</v>
      </c>
      <c r="B951" s="243" t="str">
        <f t="shared" si="14"/>
        <v>20251LP6010K20.74</v>
      </c>
      <c r="C951" s="546" t="s">
        <v>3337</v>
      </c>
      <c r="D951" s="520" t="str">
        <f>VLOOKUP(E951,KHĐT_HKI_K20!$G$5:$AC$927,23,0)</f>
        <v>LP6010</v>
      </c>
      <c r="E951" s="236" t="s">
        <v>180</v>
      </c>
      <c r="F951" s="137" t="s">
        <v>58</v>
      </c>
      <c r="G951" s="491" t="s">
        <v>2</v>
      </c>
      <c r="H951" s="498" t="s">
        <v>826</v>
      </c>
      <c r="I951" s="495" t="s">
        <v>120</v>
      </c>
      <c r="J951" s="475"/>
      <c r="K951" s="475"/>
      <c r="L951" s="499">
        <v>74</v>
      </c>
      <c r="M951" s="243" t="str">
        <f>VLOOKUP(I951,'Phan ca HK1-2025'!$B$4:$G$134,6,0)</f>
        <v>15/09/2025</v>
      </c>
      <c r="N951" s="513" t="s">
        <v>905</v>
      </c>
      <c r="O951" s="498"/>
    </row>
    <row r="952" spans="1:15" ht="21" hidden="1" customHeight="1">
      <c r="A952" s="136">
        <v>667</v>
      </c>
      <c r="B952" s="243" t="str">
        <f t="shared" si="14"/>
        <v>20251LP6010K20.75</v>
      </c>
      <c r="C952" s="546" t="s">
        <v>3340</v>
      </c>
      <c r="D952" s="520" t="str">
        <f>VLOOKUP(E952,KHĐT_HKI_K20!$G$5:$AC$927,23,0)</f>
        <v>LP6010</v>
      </c>
      <c r="E952" s="236" t="s">
        <v>180</v>
      </c>
      <c r="F952" s="137" t="s">
        <v>60</v>
      </c>
      <c r="G952" s="491" t="s">
        <v>2</v>
      </c>
      <c r="H952" s="498" t="s">
        <v>826</v>
      </c>
      <c r="I952" s="495" t="s">
        <v>121</v>
      </c>
      <c r="J952" s="475"/>
      <c r="K952" s="475"/>
      <c r="L952" s="499">
        <v>75</v>
      </c>
      <c r="M952" s="243" t="str">
        <f>VLOOKUP(I952,'Phan ca HK1-2025'!$B$4:$G$134,6,0)</f>
        <v>15/09/2025</v>
      </c>
      <c r="N952" s="513" t="s">
        <v>905</v>
      </c>
      <c r="O952" s="498"/>
    </row>
    <row r="953" spans="1:15" ht="21" hidden="1" customHeight="1">
      <c r="A953" s="136">
        <v>668</v>
      </c>
      <c r="B953" s="243" t="str">
        <f t="shared" si="14"/>
        <v>20251LP6010K20.76</v>
      </c>
      <c r="C953" s="546" t="s">
        <v>3343</v>
      </c>
      <c r="D953" s="520" t="str">
        <f>VLOOKUP(E953,KHĐT_HKI_K20!$G$5:$AC$927,23,0)</f>
        <v>LP6010</v>
      </c>
      <c r="E953" s="236" t="s">
        <v>180</v>
      </c>
      <c r="F953" s="137" t="s">
        <v>59</v>
      </c>
      <c r="G953" s="491" t="s">
        <v>2</v>
      </c>
      <c r="H953" s="243" t="str">
        <f>VLOOKUP(I953,'Phan ca HK1-2025'!$B$4:$I$134,8,0)</f>
        <v>B4-503</v>
      </c>
      <c r="I953" s="495" t="s">
        <v>98</v>
      </c>
      <c r="J953" s="475"/>
      <c r="K953" s="475"/>
      <c r="L953" s="499">
        <v>76</v>
      </c>
      <c r="M953" s="243" t="str">
        <f>VLOOKUP(I953,'Phan ca HK1-2025'!$B$4:$G$134,6,0)</f>
        <v>15/09/2025</v>
      </c>
      <c r="N953" s="498"/>
      <c r="O953" s="498"/>
    </row>
    <row r="954" spans="1:15" ht="21" hidden="1" customHeight="1">
      <c r="A954" s="136">
        <v>669</v>
      </c>
      <c r="B954" s="243" t="str">
        <f t="shared" si="14"/>
        <v>20251LP6010K20.77</v>
      </c>
      <c r="C954" s="546" t="s">
        <v>3346</v>
      </c>
      <c r="D954" s="520" t="str">
        <f>VLOOKUP(E954,KHĐT_HKI_K20!$G$5:$AC$927,23,0)</f>
        <v>LP6010</v>
      </c>
      <c r="E954" s="236" t="s">
        <v>180</v>
      </c>
      <c r="F954" s="491" t="s">
        <v>32</v>
      </c>
      <c r="G954" s="491" t="s">
        <v>5</v>
      </c>
      <c r="H954" s="498" t="s">
        <v>8</v>
      </c>
      <c r="I954" s="495" t="s">
        <v>330</v>
      </c>
      <c r="J954" s="475"/>
      <c r="K954" s="475"/>
      <c r="L954" s="499">
        <v>77</v>
      </c>
      <c r="M954" s="243" t="str">
        <f>VLOOKUP(I954,'Phan ca HK1-2025'!$B$4:$G$134,6,0)</f>
        <v>13/10/2025</v>
      </c>
      <c r="N954" s="498"/>
      <c r="O954" s="498"/>
    </row>
    <row r="955" spans="1:15" ht="21" hidden="1" customHeight="1">
      <c r="A955" s="136">
        <v>670</v>
      </c>
      <c r="B955" s="243" t="str">
        <f t="shared" si="14"/>
        <v>20251ME6001K20.1</v>
      </c>
      <c r="C955" s="549" t="s">
        <v>4311</v>
      </c>
      <c r="D955" s="520" t="str">
        <f>VLOOKUP(E955,KHĐT_HKI_K20!$G$5:$AC$927,23,0)</f>
        <v>ME6001</v>
      </c>
      <c r="E955" s="236" t="s">
        <v>724</v>
      </c>
      <c r="F955" s="137" t="s">
        <v>60</v>
      </c>
      <c r="G955" s="491" t="s">
        <v>0</v>
      </c>
      <c r="H955" s="243" t="str">
        <f>VLOOKUP(I955,'Phan ca HK1-2025'!$B$4:$I$134,8,0)</f>
        <v>B4-503</v>
      </c>
      <c r="I955" s="504" t="s">
        <v>338</v>
      </c>
      <c r="J955" s="502"/>
      <c r="K955" s="502"/>
      <c r="L955" s="500">
        <v>1</v>
      </c>
      <c r="M955" s="243" t="str">
        <f>VLOOKUP(I955,'Phan ca HK1-2025'!$B$4:$G$134,6,0)</f>
        <v>15/09/2025</v>
      </c>
      <c r="N955" s="498"/>
      <c r="O955" s="498"/>
    </row>
    <row r="956" spans="1:15" ht="21" hidden="1" customHeight="1">
      <c r="A956" s="136">
        <v>671</v>
      </c>
      <c r="B956" s="243" t="str">
        <f t="shared" si="14"/>
        <v>20251ME6001K20.2</v>
      </c>
      <c r="C956" s="549" t="s">
        <v>4312</v>
      </c>
      <c r="D956" s="520" t="str">
        <f>VLOOKUP(E956,KHĐT_HKI_K20!$G$5:$AC$927,23,0)</f>
        <v>ME6001</v>
      </c>
      <c r="E956" s="236" t="s">
        <v>724</v>
      </c>
      <c r="F956" s="137" t="s">
        <v>64</v>
      </c>
      <c r="G956" s="491" t="s">
        <v>0</v>
      </c>
      <c r="H956" s="243" t="s">
        <v>37</v>
      </c>
      <c r="I956" s="495" t="s">
        <v>179</v>
      </c>
      <c r="J956" s="475"/>
      <c r="K956" s="475"/>
      <c r="L956" s="499">
        <v>2</v>
      </c>
      <c r="M956" s="243" t="str">
        <f>VLOOKUP(I956,'Phan ca HK1-2025'!$B$4:$G$134,6,0)</f>
        <v>15/09/2025</v>
      </c>
      <c r="N956" s="498"/>
      <c r="O956" s="498"/>
    </row>
    <row r="957" spans="1:15" ht="21" hidden="1" customHeight="1">
      <c r="A957" s="136">
        <v>672</v>
      </c>
      <c r="B957" s="243" t="str">
        <f t="shared" si="14"/>
        <v>20251PE6001K20.1</v>
      </c>
      <c r="C957" s="546" t="s">
        <v>3349</v>
      </c>
      <c r="D957" s="520" t="str">
        <f>VLOOKUP(E957,[1]CHUONGTRINHDAOTAO_1294!$G$5:$V$36,16,0)</f>
        <v>PE6001</v>
      </c>
      <c r="E957" s="492" t="s">
        <v>449</v>
      </c>
      <c r="F957" s="491" t="s">
        <v>59</v>
      </c>
      <c r="G957" s="491" t="s">
        <v>3</v>
      </c>
      <c r="H957" s="243" t="s">
        <v>484</v>
      </c>
      <c r="I957" s="495" t="s">
        <v>146</v>
      </c>
      <c r="J957" s="475"/>
      <c r="K957" s="475"/>
      <c r="L957" s="500">
        <v>1</v>
      </c>
      <c r="M957" s="243" t="str">
        <f>VLOOKUP(I957,'Phan ca HK1-2025'!$B$4:$G$134,6,0)</f>
        <v>13/10/2025</v>
      </c>
      <c r="N957" s="498"/>
      <c r="O957" s="498"/>
    </row>
    <row r="958" spans="1:15" ht="21" hidden="1" customHeight="1">
      <c r="A958" s="136">
        <v>673</v>
      </c>
      <c r="B958" s="243" t="str">
        <f t="shared" si="14"/>
        <v>20251PE6001K20.2</v>
      </c>
      <c r="C958" s="546" t="s">
        <v>3352</v>
      </c>
      <c r="D958" s="520" t="str">
        <f>VLOOKUP(E958,[1]CHUONGTRINHDAOTAO_1294!$G$5:$V$36,16,0)</f>
        <v>PE6001</v>
      </c>
      <c r="E958" s="492" t="s">
        <v>449</v>
      </c>
      <c r="F958" s="491" t="s">
        <v>440</v>
      </c>
      <c r="G958" s="491" t="s">
        <v>3</v>
      </c>
      <c r="H958" s="243" t="s">
        <v>484</v>
      </c>
      <c r="I958" s="495" t="s">
        <v>561</v>
      </c>
      <c r="J958" s="475"/>
      <c r="K958" s="475"/>
      <c r="L958" s="499">
        <v>2</v>
      </c>
      <c r="M958" s="243" t="str">
        <f>VLOOKUP(I958,'Phan ca HK1-2025'!$B$4:$G$134,6,0)</f>
        <v>13/10/2025</v>
      </c>
      <c r="N958" s="498"/>
      <c r="O958" s="498"/>
    </row>
    <row r="959" spans="1:15" ht="21" hidden="1" customHeight="1">
      <c r="A959" s="136">
        <v>674</v>
      </c>
      <c r="B959" s="243" t="str">
        <f t="shared" si="14"/>
        <v>20251PE6001K20.3</v>
      </c>
      <c r="C959" s="546" t="s">
        <v>3355</v>
      </c>
      <c r="D959" s="520" t="str">
        <f>VLOOKUP(E959,[1]CHUONGTRINHDAOTAO_1294!$G$5:$V$36,16,0)</f>
        <v>PE6001</v>
      </c>
      <c r="E959" s="492" t="s">
        <v>449</v>
      </c>
      <c r="F959" s="491" t="s">
        <v>31</v>
      </c>
      <c r="G959" s="491" t="s">
        <v>3</v>
      </c>
      <c r="H959" s="243" t="s">
        <v>484</v>
      </c>
      <c r="I959" s="495" t="s">
        <v>149</v>
      </c>
      <c r="J959" s="475"/>
      <c r="K959" s="475"/>
      <c r="L959" s="499">
        <v>3</v>
      </c>
      <c r="M959" s="243" t="str">
        <f>VLOOKUP(I959,'Phan ca HK1-2025'!$B$4:$G$134,6,0)</f>
        <v>13/10/2025</v>
      </c>
      <c r="N959" s="498"/>
      <c r="O959" s="498"/>
    </row>
    <row r="960" spans="1:15" ht="21" hidden="1" customHeight="1">
      <c r="A960" s="136">
        <v>675</v>
      </c>
      <c r="B960" s="243" t="str">
        <f t="shared" si="14"/>
        <v>20251PE6001K20.4</v>
      </c>
      <c r="C960" s="546" t="s">
        <v>3358</v>
      </c>
      <c r="D960" s="520" t="str">
        <f>VLOOKUP(E960,[1]CHUONGTRINHDAOTAO_1294!$G$5:$V$36,16,0)</f>
        <v>PE6001</v>
      </c>
      <c r="E960" s="492" t="s">
        <v>449</v>
      </c>
      <c r="F960" s="491" t="s">
        <v>60</v>
      </c>
      <c r="G960" s="491" t="s">
        <v>3</v>
      </c>
      <c r="H960" s="243" t="s">
        <v>484</v>
      </c>
      <c r="I960" s="495" t="s">
        <v>150</v>
      </c>
      <c r="J960" s="475"/>
      <c r="K960" s="475"/>
      <c r="L960" s="500">
        <v>4</v>
      </c>
      <c r="M960" s="243" t="str">
        <f>VLOOKUP(I960,'Phan ca HK1-2025'!$B$4:$G$134,6,0)</f>
        <v>13/10/2025</v>
      </c>
      <c r="N960" s="498"/>
      <c r="O960" s="498"/>
    </row>
    <row r="961" spans="1:25" ht="21" hidden="1" customHeight="1">
      <c r="A961" s="136">
        <v>676</v>
      </c>
      <c r="B961" s="243" t="str">
        <f t="shared" si="14"/>
        <v>20251PE6001K20.5</v>
      </c>
      <c r="C961" s="546" t="s">
        <v>3361</v>
      </c>
      <c r="D961" s="520" t="str">
        <f>VLOOKUP(E961,[1]CHUONGTRINHDAOTAO_1294!$G$5:$V$36,16,0)</f>
        <v>PE6001</v>
      </c>
      <c r="E961" s="492" t="s">
        <v>449</v>
      </c>
      <c r="F961" s="491" t="s">
        <v>440</v>
      </c>
      <c r="G961" s="491" t="s">
        <v>4</v>
      </c>
      <c r="H961" s="243" t="s">
        <v>484</v>
      </c>
      <c r="I961" s="495" t="s">
        <v>413</v>
      </c>
      <c r="J961" s="475"/>
      <c r="K961" s="475"/>
      <c r="L961" s="499">
        <v>5</v>
      </c>
      <c r="M961" s="243" t="str">
        <f>VLOOKUP(I961,'Phan ca HK1-2025'!$B$4:$G$134,6,0)</f>
        <v>13/10/2025</v>
      </c>
      <c r="N961" s="498"/>
      <c r="O961" s="498"/>
    </row>
    <row r="962" spans="1:25" ht="21" hidden="1" customHeight="1">
      <c r="A962" s="136">
        <v>677</v>
      </c>
      <c r="B962" s="243" t="str">
        <f t="shared" si="14"/>
        <v>20251PE6001K20.6</v>
      </c>
      <c r="C962" s="546" t="s">
        <v>3364</v>
      </c>
      <c r="D962" s="520" t="str">
        <f>VLOOKUP(E962,[1]CHUONGTRINHDAOTAO_1294!$G$5:$V$36,16,0)</f>
        <v>PE6001</v>
      </c>
      <c r="E962" s="492" t="s">
        <v>449</v>
      </c>
      <c r="F962" s="491" t="s">
        <v>59</v>
      </c>
      <c r="G962" s="491" t="s">
        <v>4</v>
      </c>
      <c r="H962" s="243" t="s">
        <v>484</v>
      </c>
      <c r="I962" s="495" t="s">
        <v>147</v>
      </c>
      <c r="J962" s="475"/>
      <c r="K962" s="475"/>
      <c r="L962" s="499">
        <v>6</v>
      </c>
      <c r="M962" s="243" t="str">
        <f>VLOOKUP(I962,'Phan ca HK1-2025'!$B$4:$G$134,6,0)</f>
        <v>13/10/2025</v>
      </c>
      <c r="N962" s="498"/>
      <c r="O962" s="498"/>
    </row>
    <row r="963" spans="1:25" ht="21" hidden="1" customHeight="1">
      <c r="A963" s="136">
        <v>678</v>
      </c>
      <c r="B963" s="243" t="str">
        <f t="shared" si="14"/>
        <v>20251PE6001K20.7</v>
      </c>
      <c r="C963" s="546" t="s">
        <v>3367</v>
      </c>
      <c r="D963" s="520" t="str">
        <f>VLOOKUP(E963,[1]CHUONGTRINHDAOTAO_1294!$G$5:$V$36,16,0)</f>
        <v>PE6001</v>
      </c>
      <c r="E963" s="492" t="s">
        <v>449</v>
      </c>
      <c r="F963" s="491" t="s">
        <v>60</v>
      </c>
      <c r="G963" s="491" t="s">
        <v>4</v>
      </c>
      <c r="H963" s="243" t="s">
        <v>484</v>
      </c>
      <c r="I963" s="495" t="s">
        <v>148</v>
      </c>
      <c r="J963" s="475"/>
      <c r="K963" s="475"/>
      <c r="L963" s="500">
        <v>7</v>
      </c>
      <c r="M963" s="243" t="str">
        <f>VLOOKUP(I963,'Phan ca HK1-2025'!$B$4:$G$134,6,0)</f>
        <v>13/10/2025</v>
      </c>
      <c r="N963" s="498"/>
      <c r="O963" s="498"/>
    </row>
    <row r="964" spans="1:25" ht="21" hidden="1" customHeight="1">
      <c r="A964" s="136">
        <v>679</v>
      </c>
      <c r="B964" s="243" t="str">
        <f t="shared" si="14"/>
        <v>20251PE6003K20.1</v>
      </c>
      <c r="C964" s="546" t="s">
        <v>3370</v>
      </c>
      <c r="D964" s="520" t="str">
        <f>VLOOKUP(E964,[1]CHUONGTRINHDAOTAO_1294!$G$5:$V$36,16,0)</f>
        <v>PE6003</v>
      </c>
      <c r="E964" s="492" t="s">
        <v>450</v>
      </c>
      <c r="F964" s="137" t="s">
        <v>59</v>
      </c>
      <c r="G964" s="491" t="s">
        <v>5</v>
      </c>
      <c r="H964" s="243" t="s">
        <v>486</v>
      </c>
      <c r="I964" s="495" t="s">
        <v>508</v>
      </c>
      <c r="J964" s="475"/>
      <c r="K964" s="475"/>
      <c r="L964" s="500">
        <v>1</v>
      </c>
      <c r="M964" s="243" t="str">
        <f>VLOOKUP(I964,'Phan ca HK1-2025'!$B$4:$G$134,6,0)</f>
        <v>15/09/2025</v>
      </c>
      <c r="N964" s="498"/>
      <c r="O964" s="498"/>
    </row>
    <row r="965" spans="1:25" ht="21" hidden="1" customHeight="1">
      <c r="A965" s="136">
        <v>680</v>
      </c>
      <c r="B965" s="243" t="str">
        <f t="shared" si="14"/>
        <v>20251PE6003K20.2</v>
      </c>
      <c r="C965" s="546" t="s">
        <v>3373</v>
      </c>
      <c r="D965" s="520" t="str">
        <f>VLOOKUP(E965,[1]CHUONGTRINHDAOTAO_1294!$G$5:$V$36,16,0)</f>
        <v>PE6003</v>
      </c>
      <c r="E965" s="492" t="s">
        <v>450</v>
      </c>
      <c r="F965" s="137" t="s">
        <v>60</v>
      </c>
      <c r="G965" s="491" t="s">
        <v>5</v>
      </c>
      <c r="H965" s="243" t="s">
        <v>486</v>
      </c>
      <c r="I965" s="495" t="s">
        <v>509</v>
      </c>
      <c r="J965" s="475"/>
      <c r="K965" s="475"/>
      <c r="L965" s="499">
        <v>2</v>
      </c>
      <c r="M965" s="243" t="str">
        <f>VLOOKUP(I965,'Phan ca HK1-2025'!$B$4:$G$134,6,0)</f>
        <v>15/09/2025</v>
      </c>
      <c r="N965" s="498"/>
      <c r="O965" s="498"/>
    </row>
    <row r="966" spans="1:25" ht="21" hidden="1" customHeight="1">
      <c r="A966" s="136">
        <v>681</v>
      </c>
      <c r="B966" s="243" t="str">
        <f t="shared" si="14"/>
        <v>20251PE6003K20.3</v>
      </c>
      <c r="C966" s="546" t="s">
        <v>3376</v>
      </c>
      <c r="D966" s="520" t="str">
        <f>VLOOKUP(E966,[1]CHUONGTRINHDAOTAO_1294!$G$5:$V$36,16,0)</f>
        <v>PE6003</v>
      </c>
      <c r="E966" s="492" t="s">
        <v>450</v>
      </c>
      <c r="F966" s="137" t="s">
        <v>31</v>
      </c>
      <c r="G966" s="491" t="s">
        <v>5</v>
      </c>
      <c r="H966" s="243" t="s">
        <v>486</v>
      </c>
      <c r="I966" s="495" t="s">
        <v>510</v>
      </c>
      <c r="J966" s="475"/>
      <c r="K966" s="475"/>
      <c r="L966" s="499">
        <v>3</v>
      </c>
      <c r="M966" s="243" t="str">
        <f>VLOOKUP(I966,'Phan ca HK1-2025'!$B$4:$G$134,6,0)</f>
        <v>15/09/2025</v>
      </c>
      <c r="N966" s="498"/>
      <c r="O966" s="498"/>
    </row>
    <row r="967" spans="1:25" ht="21" hidden="1" customHeight="1">
      <c r="A967" s="136">
        <v>682</v>
      </c>
      <c r="B967" s="243" t="str">
        <f t="shared" si="14"/>
        <v>20251PE6003K20.4</v>
      </c>
      <c r="C967" s="546" t="s">
        <v>3379</v>
      </c>
      <c r="D967" s="520" t="str">
        <f>VLOOKUP(E967,[1]CHUONGTRINHDAOTAO_1294!$G$5:$V$36,16,0)</f>
        <v>PE6003</v>
      </c>
      <c r="E967" s="492" t="s">
        <v>450</v>
      </c>
      <c r="F967" s="137" t="s">
        <v>31</v>
      </c>
      <c r="G967" s="491" t="s">
        <v>1</v>
      </c>
      <c r="H967" s="243" t="s">
        <v>486</v>
      </c>
      <c r="I967" s="504" t="s">
        <v>338</v>
      </c>
      <c r="J967" s="475"/>
      <c r="K967" s="475"/>
      <c r="L967" s="500">
        <v>4</v>
      </c>
      <c r="M967" s="243" t="str">
        <f>VLOOKUP(I967,'Phan ca HK1-2025'!$B$4:$G$134,6,0)</f>
        <v>15/09/2025</v>
      </c>
      <c r="N967" s="498"/>
      <c r="O967" s="498"/>
    </row>
    <row r="968" spans="1:25" ht="21" hidden="1" customHeight="1">
      <c r="A968" s="136">
        <v>683</v>
      </c>
      <c r="B968" s="243" t="str">
        <f t="shared" si="14"/>
        <v>20251PE6003K20.5</v>
      </c>
      <c r="C968" s="546" t="s">
        <v>3382</v>
      </c>
      <c r="D968" s="520" t="str">
        <f>VLOOKUP(E968,[1]CHUONGTRINHDAOTAO_1294!$G$5:$V$36,16,0)</f>
        <v>PE6003</v>
      </c>
      <c r="E968" s="492" t="s">
        <v>450</v>
      </c>
      <c r="F968" s="137" t="s">
        <v>59</v>
      </c>
      <c r="G968" s="491" t="s">
        <v>1</v>
      </c>
      <c r="H968" s="243" t="s">
        <v>484</v>
      </c>
      <c r="I968" s="495" t="s">
        <v>371</v>
      </c>
      <c r="J968" s="475"/>
      <c r="K968" s="475"/>
      <c r="L968" s="499">
        <v>5</v>
      </c>
      <c r="M968" s="243" t="str">
        <f>VLOOKUP(I968,'Phan ca HK1-2025'!$B$4:$G$134,6,0)</f>
        <v>15/09/2025</v>
      </c>
      <c r="N968" s="498"/>
      <c r="O968" s="498"/>
    </row>
    <row r="969" spans="1:25" ht="21" hidden="1" customHeight="1">
      <c r="A969" s="136">
        <v>684</v>
      </c>
      <c r="B969" s="243" t="str">
        <f t="shared" ref="B969:B1032" si="15">CONCATENATE(20251,$D969,"K20.",$L969)</f>
        <v>20251PE6003K20.6</v>
      </c>
      <c r="C969" s="546" t="s">
        <v>3385</v>
      </c>
      <c r="D969" s="520" t="str">
        <f>VLOOKUP(E969,[1]CHUONGTRINHDAOTAO_1294!$G$5:$V$36,16,0)</f>
        <v>PE6003</v>
      </c>
      <c r="E969" s="492" t="s">
        <v>450</v>
      </c>
      <c r="F969" s="137" t="s">
        <v>440</v>
      </c>
      <c r="G969" s="491" t="s">
        <v>1</v>
      </c>
      <c r="H969" s="243" t="s">
        <v>484</v>
      </c>
      <c r="I969" s="495" t="s">
        <v>372</v>
      </c>
      <c r="J969" s="475"/>
      <c r="K969" s="475"/>
      <c r="L969" s="499">
        <v>6</v>
      </c>
      <c r="M969" s="243" t="str">
        <f>VLOOKUP(I969,'Phan ca HK1-2025'!$B$4:$G$134,6,0)</f>
        <v>15/09/2025</v>
      </c>
      <c r="N969" s="498"/>
      <c r="O969" s="498"/>
    </row>
    <row r="970" spans="1:25" ht="21" hidden="1" customHeight="1">
      <c r="A970" s="136">
        <v>685</v>
      </c>
      <c r="B970" s="243" t="str">
        <f t="shared" si="15"/>
        <v>20251PE6003K20.7</v>
      </c>
      <c r="C970" s="546" t="s">
        <v>3388</v>
      </c>
      <c r="D970" s="520" t="str">
        <f>VLOOKUP(E970,[1]CHUONGTRINHDAOTAO_1294!$G$5:$V$36,16,0)</f>
        <v>PE6003</v>
      </c>
      <c r="E970" s="492" t="s">
        <v>450</v>
      </c>
      <c r="F970" s="137" t="s">
        <v>60</v>
      </c>
      <c r="G970" s="491" t="s">
        <v>1</v>
      </c>
      <c r="H970" s="243" t="s">
        <v>484</v>
      </c>
      <c r="I970" s="495" t="s">
        <v>373</v>
      </c>
      <c r="J970" s="475"/>
      <c r="K970" s="475"/>
      <c r="L970" s="500">
        <v>7</v>
      </c>
      <c r="M970" s="243" t="str">
        <f>VLOOKUP(I970,'Phan ca HK1-2025'!$B$4:$G$134,6,0)</f>
        <v>15/09/2025</v>
      </c>
      <c r="N970" s="498"/>
      <c r="O970" s="498"/>
    </row>
    <row r="971" spans="1:25" ht="21" hidden="1" customHeight="1">
      <c r="A971" s="136">
        <v>686</v>
      </c>
      <c r="B971" s="243" t="str">
        <f t="shared" si="15"/>
        <v>20251PE6003K20.8</v>
      </c>
      <c r="C971" s="546" t="s">
        <v>3391</v>
      </c>
      <c r="D971" s="520" t="str">
        <f>VLOOKUP(E971,[1]CHUONGTRINHDAOTAO_1294!$G$5:$V$36,16,0)</f>
        <v>PE6003</v>
      </c>
      <c r="E971" s="492" t="s">
        <v>450</v>
      </c>
      <c r="F971" s="137" t="s">
        <v>31</v>
      </c>
      <c r="G971" s="491" t="s">
        <v>1</v>
      </c>
      <c r="H971" s="243" t="s">
        <v>484</v>
      </c>
      <c r="I971" s="495" t="s">
        <v>374</v>
      </c>
      <c r="J971" s="475"/>
      <c r="K971" s="475"/>
      <c r="L971" s="500">
        <v>8</v>
      </c>
      <c r="M971" s="243" t="str">
        <f>VLOOKUP(I971,'Phan ca HK1-2025'!$B$4:$G$134,6,0)</f>
        <v>15/09/2025</v>
      </c>
      <c r="N971" s="498"/>
      <c r="O971" s="498"/>
    </row>
    <row r="972" spans="1:25" ht="21" hidden="1" customHeight="1">
      <c r="A972" s="136">
        <v>687</v>
      </c>
      <c r="B972" s="243" t="str">
        <f t="shared" si="15"/>
        <v>20251PE6003K20.9</v>
      </c>
      <c r="C972" s="546" t="s">
        <v>3394</v>
      </c>
      <c r="D972" s="520" t="str">
        <f>VLOOKUP(E972,[1]CHUONGTRINHDAOTAO_1294!$G$5:$V$36,16,0)</f>
        <v>PE6003</v>
      </c>
      <c r="E972" s="492" t="s">
        <v>450</v>
      </c>
      <c r="F972" s="137" t="s">
        <v>59</v>
      </c>
      <c r="G972" s="491" t="s">
        <v>0</v>
      </c>
      <c r="H972" s="243" t="s">
        <v>484</v>
      </c>
      <c r="I972" s="495" t="s">
        <v>375</v>
      </c>
      <c r="J972" s="502"/>
      <c r="K972" s="502"/>
      <c r="L972" s="499">
        <v>9</v>
      </c>
      <c r="M972" s="243" t="str">
        <f>VLOOKUP(I972,'Phan ca HK1-2025'!$B$4:$G$134,6,0)</f>
        <v>15/09/2025</v>
      </c>
      <c r="N972" s="498"/>
      <c r="O972" s="498"/>
      <c r="Y972" s="5"/>
    </row>
    <row r="973" spans="1:25" ht="21" hidden="1" customHeight="1">
      <c r="A973" s="136">
        <v>688</v>
      </c>
      <c r="B973" s="243" t="str">
        <f t="shared" si="15"/>
        <v>20251PE6003K20.10</v>
      </c>
      <c r="C973" s="546" t="s">
        <v>3397</v>
      </c>
      <c r="D973" s="520" t="str">
        <f>VLOOKUP(E973,[1]CHUONGTRINHDAOTAO_1294!$G$5:$V$36,16,0)</f>
        <v>PE6003</v>
      </c>
      <c r="E973" s="492" t="s">
        <v>450</v>
      </c>
      <c r="F973" s="137" t="s">
        <v>440</v>
      </c>
      <c r="G973" s="491" t="s">
        <v>0</v>
      </c>
      <c r="H973" s="243" t="s">
        <v>484</v>
      </c>
      <c r="I973" s="495" t="s">
        <v>376</v>
      </c>
      <c r="J973" s="502"/>
      <c r="K973" s="502"/>
      <c r="L973" s="499">
        <v>10</v>
      </c>
      <c r="M973" s="243" t="str">
        <f>VLOOKUP(I973,'Phan ca HK1-2025'!$B$4:$G$134,6,0)</f>
        <v>15/09/2025</v>
      </c>
      <c r="N973" s="498"/>
      <c r="O973" s="498"/>
      <c r="Y973" s="5"/>
    </row>
    <row r="974" spans="1:25" ht="21" hidden="1" customHeight="1">
      <c r="A974" s="136">
        <v>689</v>
      </c>
      <c r="B974" s="243" t="str">
        <f t="shared" si="15"/>
        <v>20251PE6003K20.11</v>
      </c>
      <c r="C974" s="546" t="s">
        <v>3400</v>
      </c>
      <c r="D974" s="520" t="str">
        <f>VLOOKUP(E974,[1]CHUONGTRINHDAOTAO_1294!$G$5:$V$36,16,0)</f>
        <v>PE6003</v>
      </c>
      <c r="E974" s="492" t="s">
        <v>450</v>
      </c>
      <c r="F974" s="137" t="s">
        <v>60</v>
      </c>
      <c r="G974" s="491" t="s">
        <v>0</v>
      </c>
      <c r="H974" s="243" t="s">
        <v>484</v>
      </c>
      <c r="I974" s="495" t="s">
        <v>377</v>
      </c>
      <c r="J974" s="502"/>
      <c r="K974" s="502"/>
      <c r="L974" s="500">
        <v>11</v>
      </c>
      <c r="M974" s="243" t="str">
        <f>VLOOKUP(I974,'Phan ca HK1-2025'!$B$4:$G$134,6,0)</f>
        <v>15/09/2025</v>
      </c>
      <c r="N974" s="498"/>
      <c r="O974" s="498"/>
      <c r="Y974" s="5"/>
    </row>
    <row r="975" spans="1:25" ht="21" hidden="1" customHeight="1">
      <c r="A975" s="136">
        <v>690</v>
      </c>
      <c r="B975" s="243" t="str">
        <f t="shared" si="15"/>
        <v>20251PE6003K20.12</v>
      </c>
      <c r="C975" s="546" t="s">
        <v>3403</v>
      </c>
      <c r="D975" s="520" t="str">
        <f>VLOOKUP(E975,[1]CHUONGTRINHDAOTAO_1294!$G$5:$V$36,16,0)</f>
        <v>PE6003</v>
      </c>
      <c r="E975" s="492" t="s">
        <v>450</v>
      </c>
      <c r="F975" s="137" t="s">
        <v>31</v>
      </c>
      <c r="G975" s="491" t="s">
        <v>0</v>
      </c>
      <c r="H975" s="243" t="s">
        <v>484</v>
      </c>
      <c r="I975" s="495" t="s">
        <v>378</v>
      </c>
      <c r="J975" s="475"/>
      <c r="K975" s="475"/>
      <c r="L975" s="499">
        <v>12</v>
      </c>
      <c r="M975" s="243" t="str">
        <f>VLOOKUP(I975,'Phan ca HK1-2025'!$B$4:$G$134,6,0)</f>
        <v>15/09/2025</v>
      </c>
      <c r="N975" s="498"/>
      <c r="O975" s="498"/>
      <c r="Y975" s="5"/>
    </row>
    <row r="976" spans="1:25" ht="21" hidden="1" customHeight="1">
      <c r="A976" s="136">
        <v>691</v>
      </c>
      <c r="B976" s="243" t="str">
        <f t="shared" si="15"/>
        <v>20251PE6003K20.13</v>
      </c>
      <c r="C976" s="546" t="s">
        <v>3406</v>
      </c>
      <c r="D976" s="520" t="str">
        <f>VLOOKUP(E976,[1]CHUONGTRINHDAOTAO_1294!$G$5:$V$36,16,0)</f>
        <v>PE6003</v>
      </c>
      <c r="E976" s="492" t="s">
        <v>450</v>
      </c>
      <c r="F976" s="137" t="s">
        <v>440</v>
      </c>
      <c r="G976" s="491" t="s">
        <v>2</v>
      </c>
      <c r="H976" s="243" t="s">
        <v>484</v>
      </c>
      <c r="I976" s="495" t="s">
        <v>109</v>
      </c>
      <c r="J976" s="475"/>
      <c r="K976" s="475"/>
      <c r="L976" s="499">
        <v>13</v>
      </c>
      <c r="M976" s="243" t="str">
        <f>VLOOKUP(I976,'Phan ca HK1-2025'!$B$4:$G$134,6,0)</f>
        <v>15/09/2025</v>
      </c>
      <c r="N976" s="498"/>
      <c r="O976" s="498"/>
    </row>
    <row r="977" spans="1:56" ht="21" hidden="1" customHeight="1">
      <c r="A977" s="136">
        <v>692</v>
      </c>
      <c r="B977" s="243" t="str">
        <f t="shared" si="15"/>
        <v>20251PE6003K20.14</v>
      </c>
      <c r="C977" s="546" t="s">
        <v>3409</v>
      </c>
      <c r="D977" s="520" t="str">
        <f>VLOOKUP(E977,[1]CHUONGTRINHDAOTAO_1294!$G$5:$V$36,16,0)</f>
        <v>PE6003</v>
      </c>
      <c r="E977" s="492" t="s">
        <v>450</v>
      </c>
      <c r="F977" s="137" t="s">
        <v>59</v>
      </c>
      <c r="G977" s="491" t="s">
        <v>2</v>
      </c>
      <c r="H977" s="243" t="s">
        <v>484</v>
      </c>
      <c r="I977" s="495" t="s">
        <v>110</v>
      </c>
      <c r="J977" s="475"/>
      <c r="K977" s="475"/>
      <c r="L977" s="500">
        <v>14</v>
      </c>
      <c r="M977" s="243" t="str">
        <f>VLOOKUP(I977,'Phan ca HK1-2025'!$B$4:$G$134,6,0)</f>
        <v>15/09/2025</v>
      </c>
      <c r="N977" s="498"/>
      <c r="O977" s="498"/>
    </row>
    <row r="978" spans="1:56" ht="21" hidden="1" customHeight="1">
      <c r="A978" s="136">
        <v>693</v>
      </c>
      <c r="B978" s="243" t="str">
        <f t="shared" si="15"/>
        <v>20251PE6003K20.15</v>
      </c>
      <c r="C978" s="546" t="s">
        <v>3412</v>
      </c>
      <c r="D978" s="520" t="str">
        <f>VLOOKUP(E978,[1]CHUONGTRINHDAOTAO_1294!$G$5:$V$36,16,0)</f>
        <v>PE6003</v>
      </c>
      <c r="E978" s="492" t="s">
        <v>450</v>
      </c>
      <c r="F978" s="137" t="s">
        <v>31</v>
      </c>
      <c r="G978" s="491" t="s">
        <v>2</v>
      </c>
      <c r="H978" s="243" t="s">
        <v>484</v>
      </c>
      <c r="I978" s="495" t="s">
        <v>111</v>
      </c>
      <c r="J978" s="475"/>
      <c r="K978" s="475"/>
      <c r="L978" s="500">
        <v>15</v>
      </c>
      <c r="M978" s="243" t="str">
        <f>VLOOKUP(I978,'Phan ca HK1-2025'!$B$4:$G$134,6,0)</f>
        <v>15/09/2025</v>
      </c>
      <c r="N978" s="498"/>
      <c r="O978" s="498"/>
    </row>
    <row r="979" spans="1:56" ht="21" hidden="1" customHeight="1">
      <c r="A979" s="136">
        <v>694</v>
      </c>
      <c r="B979" s="243" t="str">
        <f t="shared" si="15"/>
        <v>20251PE6003K20.16</v>
      </c>
      <c r="C979" s="546" t="s">
        <v>3415</v>
      </c>
      <c r="D979" s="520" t="str">
        <f>VLOOKUP(E979,[1]CHUONGTRINHDAOTAO_1294!$G$5:$V$36,16,0)</f>
        <v>PE6003</v>
      </c>
      <c r="E979" s="492" t="s">
        <v>450</v>
      </c>
      <c r="F979" s="137" t="s">
        <v>60</v>
      </c>
      <c r="G979" s="491" t="s">
        <v>2</v>
      </c>
      <c r="H979" s="243" t="s">
        <v>484</v>
      </c>
      <c r="I979" s="495" t="s">
        <v>112</v>
      </c>
      <c r="J979" s="475"/>
      <c r="K979" s="475"/>
      <c r="L979" s="499">
        <v>16</v>
      </c>
      <c r="M979" s="243" t="str">
        <f>VLOOKUP(I979,'Phan ca HK1-2025'!$B$4:$G$134,6,0)</f>
        <v>15/09/2025</v>
      </c>
      <c r="N979" s="498"/>
      <c r="O979" s="498"/>
    </row>
    <row r="980" spans="1:56" ht="21" hidden="1" customHeight="1">
      <c r="A980" s="136">
        <v>695</v>
      </c>
      <c r="B980" s="243" t="str">
        <f t="shared" si="15"/>
        <v>20251PE6003K20.17</v>
      </c>
      <c r="C980" s="546" t="s">
        <v>3418</v>
      </c>
      <c r="D980" s="520" t="str">
        <f>VLOOKUP(E980,[1]CHUONGTRINHDAOTAO_1294!$G$5:$V$36,16,0)</f>
        <v>PE6003</v>
      </c>
      <c r="E980" s="492" t="s">
        <v>450</v>
      </c>
      <c r="F980" s="137" t="s">
        <v>31</v>
      </c>
      <c r="G980" s="491" t="s">
        <v>5</v>
      </c>
      <c r="H980" s="243" t="s">
        <v>484</v>
      </c>
      <c r="I980" s="495" t="s">
        <v>113</v>
      </c>
      <c r="J980" s="475"/>
      <c r="K980" s="475"/>
      <c r="L980" s="499">
        <v>17</v>
      </c>
      <c r="M980" s="243" t="str">
        <f>VLOOKUP(I980,'Phan ca HK1-2025'!$B$4:$G$134,6,0)</f>
        <v>15/09/2025</v>
      </c>
      <c r="N980" s="498"/>
      <c r="O980" s="498"/>
    </row>
    <row r="981" spans="1:56" ht="21" hidden="1" customHeight="1">
      <c r="A981" s="136">
        <v>696</v>
      </c>
      <c r="B981" s="243" t="str">
        <f t="shared" si="15"/>
        <v>20251PE6003K20.18</v>
      </c>
      <c r="C981" s="546" t="s">
        <v>3421</v>
      </c>
      <c r="D981" s="520" t="str">
        <f>VLOOKUP(E981,[1]CHUONGTRINHDAOTAO_1294!$G$5:$V$36,16,0)</f>
        <v>PE6003</v>
      </c>
      <c r="E981" s="492" t="s">
        <v>450</v>
      </c>
      <c r="F981" s="137" t="s">
        <v>60</v>
      </c>
      <c r="G981" s="491" t="s">
        <v>5</v>
      </c>
      <c r="H981" s="243" t="s">
        <v>484</v>
      </c>
      <c r="I981" s="495" t="s">
        <v>114</v>
      </c>
      <c r="J981" s="475"/>
      <c r="K981" s="475"/>
      <c r="L981" s="500">
        <v>18</v>
      </c>
      <c r="M981" s="243" t="str">
        <f>VLOOKUP(I981,'Phan ca HK1-2025'!$B$4:$G$134,6,0)</f>
        <v>15/09/2025</v>
      </c>
      <c r="N981" s="498"/>
      <c r="O981" s="498"/>
    </row>
    <row r="982" spans="1:56" ht="21" hidden="1" customHeight="1">
      <c r="A982" s="136">
        <v>697</v>
      </c>
      <c r="B982" s="243" t="str">
        <f t="shared" si="15"/>
        <v>20251PE6003K20.19</v>
      </c>
      <c r="C982" s="546" t="s">
        <v>3424</v>
      </c>
      <c r="D982" s="520" t="str">
        <f>VLOOKUP(E982,[1]CHUONGTRINHDAOTAO_1294!$G$5:$V$36,16,0)</f>
        <v>PE6003</v>
      </c>
      <c r="E982" s="492" t="s">
        <v>450</v>
      </c>
      <c r="F982" s="137" t="s">
        <v>440</v>
      </c>
      <c r="G982" s="491" t="s">
        <v>5</v>
      </c>
      <c r="H982" s="243" t="s">
        <v>484</v>
      </c>
      <c r="I982" s="495" t="s">
        <v>115</v>
      </c>
      <c r="J982" s="475"/>
      <c r="K982" s="475"/>
      <c r="L982" s="499">
        <v>19</v>
      </c>
      <c r="M982" s="243" t="str">
        <f>VLOOKUP(I982,'Phan ca HK1-2025'!$B$4:$G$134,6,0)</f>
        <v>15/09/2025</v>
      </c>
      <c r="N982" s="498"/>
      <c r="O982" s="498"/>
    </row>
    <row r="983" spans="1:56" ht="21" hidden="1" customHeight="1">
      <c r="A983" s="136">
        <v>698</v>
      </c>
      <c r="B983" s="243" t="str">
        <f t="shared" si="15"/>
        <v>20251PE6003K20.20</v>
      </c>
      <c r="C983" s="546" t="s">
        <v>3427</v>
      </c>
      <c r="D983" s="520" t="str">
        <f>VLOOKUP(E983,[1]CHUONGTRINHDAOTAO_1294!$G$5:$V$36,16,0)</f>
        <v>PE6003</v>
      </c>
      <c r="E983" s="492" t="s">
        <v>450</v>
      </c>
      <c r="F983" s="137" t="s">
        <v>59</v>
      </c>
      <c r="G983" s="491" t="s">
        <v>5</v>
      </c>
      <c r="H983" s="243" t="s">
        <v>484</v>
      </c>
      <c r="I983" s="495" t="s">
        <v>116</v>
      </c>
      <c r="J983" s="475"/>
      <c r="K983" s="475"/>
      <c r="L983" s="500">
        <v>20</v>
      </c>
      <c r="M983" s="243" t="str">
        <f>VLOOKUP(I983,'Phan ca HK1-2025'!$B$4:$G$134,6,0)</f>
        <v>15/09/2025</v>
      </c>
      <c r="N983" s="498"/>
      <c r="O983" s="498"/>
    </row>
    <row r="984" spans="1:56" ht="21" hidden="1" customHeight="1">
      <c r="A984" s="136">
        <v>699</v>
      </c>
      <c r="B984" s="243" t="str">
        <f t="shared" si="15"/>
        <v>20251PE6003K20.21</v>
      </c>
      <c r="C984" s="546" t="s">
        <v>3430</v>
      </c>
      <c r="D984" s="520" t="str">
        <f>VLOOKUP(E984,[1]CHUONGTRINHDAOTAO_1294!$G$5:$V$36,16,0)</f>
        <v>PE6003</v>
      </c>
      <c r="E984" s="492" t="s">
        <v>450</v>
      </c>
      <c r="F984" s="137" t="s">
        <v>31</v>
      </c>
      <c r="G984" s="491" t="s">
        <v>3</v>
      </c>
      <c r="H984" s="243" t="s">
        <v>484</v>
      </c>
      <c r="I984" s="495" t="s">
        <v>117</v>
      </c>
      <c r="J984" s="475"/>
      <c r="K984" s="475"/>
      <c r="L984" s="499">
        <v>21</v>
      </c>
      <c r="M984" s="243" t="str">
        <f>VLOOKUP(I984,'Phan ca HK1-2025'!$B$4:$G$134,6,0)</f>
        <v>15/09/2025</v>
      </c>
      <c r="N984" s="498"/>
      <c r="O984" s="498"/>
    </row>
    <row r="985" spans="1:56" ht="21" hidden="1" customHeight="1">
      <c r="A985" s="136">
        <v>700</v>
      </c>
      <c r="B985" s="243" t="str">
        <f t="shared" si="15"/>
        <v>20251PE6003K20.22</v>
      </c>
      <c r="C985" s="546" t="s">
        <v>3433</v>
      </c>
      <c r="D985" s="520" t="str">
        <f>VLOOKUP(E985,[1]CHUONGTRINHDAOTAO_1294!$G$5:$V$36,16,0)</f>
        <v>PE6003</v>
      </c>
      <c r="E985" s="492" t="s">
        <v>450</v>
      </c>
      <c r="F985" s="137" t="s">
        <v>60</v>
      </c>
      <c r="G985" s="491" t="s">
        <v>5</v>
      </c>
      <c r="H985" s="243" t="s">
        <v>486</v>
      </c>
      <c r="I985" s="495" t="s">
        <v>98</v>
      </c>
      <c r="J985" s="475"/>
      <c r="K985" s="475"/>
      <c r="L985" s="499">
        <v>22</v>
      </c>
      <c r="M985" s="243" t="str">
        <f>VLOOKUP(I985,'Phan ca HK1-2025'!$B$4:$G$134,6,0)</f>
        <v>15/09/2025</v>
      </c>
      <c r="N985" s="498"/>
      <c r="O985" s="498"/>
    </row>
    <row r="986" spans="1:56" ht="21" hidden="1" customHeight="1">
      <c r="A986" s="136">
        <v>701</v>
      </c>
      <c r="B986" s="243" t="str">
        <f t="shared" si="15"/>
        <v>20251PE6011K20.1</v>
      </c>
      <c r="C986" s="546" t="s">
        <v>3436</v>
      </c>
      <c r="D986" s="520" t="str">
        <f>VLOOKUP(E986,[1]CHUONGTRINHDAOTAO_1294!$G$5:$V$36,16,0)</f>
        <v>PE6011</v>
      </c>
      <c r="E986" s="492" t="s">
        <v>455</v>
      </c>
      <c r="F986" s="137" t="s">
        <v>59</v>
      </c>
      <c r="G986" s="491" t="s">
        <v>1</v>
      </c>
      <c r="H986" s="243" t="s">
        <v>484</v>
      </c>
      <c r="I986" s="495" t="s">
        <v>105</v>
      </c>
      <c r="J986" s="475"/>
      <c r="K986" s="475"/>
      <c r="L986" s="500">
        <v>1</v>
      </c>
      <c r="M986" s="243" t="str">
        <f>VLOOKUP(I986,'Phan ca HK1-2025'!$B$4:$G$134,6,0)</f>
        <v>15/09/2025</v>
      </c>
      <c r="N986" s="498"/>
      <c r="O986" s="498"/>
    </row>
    <row r="987" spans="1:56" ht="21" hidden="1" customHeight="1">
      <c r="A987" s="136">
        <v>702</v>
      </c>
      <c r="B987" s="243" t="str">
        <f t="shared" si="15"/>
        <v>20251PE6011K20.2</v>
      </c>
      <c r="C987" s="546" t="s">
        <v>3439</v>
      </c>
      <c r="D987" s="520" t="str">
        <f>VLOOKUP(E987,[1]CHUONGTRINHDAOTAO_1294!$G$5:$V$36,16,0)</f>
        <v>PE6011</v>
      </c>
      <c r="E987" s="492" t="s">
        <v>455</v>
      </c>
      <c r="F987" s="137" t="s">
        <v>440</v>
      </c>
      <c r="G987" s="491" t="s">
        <v>1</v>
      </c>
      <c r="H987" s="243" t="s">
        <v>484</v>
      </c>
      <c r="I987" s="495" t="s">
        <v>106</v>
      </c>
      <c r="J987" s="475"/>
      <c r="K987" s="475"/>
      <c r="L987" s="499">
        <v>2</v>
      </c>
      <c r="M987" s="243" t="str">
        <f>VLOOKUP(I987,'Phan ca HK1-2025'!$B$4:$G$134,6,0)</f>
        <v>15/09/2025</v>
      </c>
      <c r="N987" s="498"/>
      <c r="O987" s="498"/>
    </row>
    <row r="988" spans="1:56" ht="21" hidden="1" customHeight="1">
      <c r="A988" s="136">
        <v>703</v>
      </c>
      <c r="B988" s="243" t="str">
        <f t="shared" si="15"/>
        <v>20251PE6011K20.3</v>
      </c>
      <c r="C988" s="546" t="s">
        <v>3442</v>
      </c>
      <c r="D988" s="520" t="str">
        <f>VLOOKUP(E988,[1]CHUONGTRINHDAOTAO_1294!$G$5:$V$36,16,0)</f>
        <v>PE6011</v>
      </c>
      <c r="E988" s="492" t="s">
        <v>455</v>
      </c>
      <c r="F988" s="137" t="s">
        <v>60</v>
      </c>
      <c r="G988" s="491" t="s">
        <v>1</v>
      </c>
      <c r="H988" s="243" t="s">
        <v>484</v>
      </c>
      <c r="I988" s="495" t="s">
        <v>107</v>
      </c>
      <c r="J988" s="475"/>
      <c r="K988" s="475"/>
      <c r="L988" s="499">
        <v>3</v>
      </c>
      <c r="M988" s="243" t="str">
        <f>VLOOKUP(I988,'Phan ca HK1-2025'!$B$4:$G$134,6,0)</f>
        <v>15/09/2025</v>
      </c>
      <c r="N988" s="498"/>
      <c r="O988" s="498"/>
    </row>
    <row r="989" spans="1:56" ht="21" hidden="1" customHeight="1">
      <c r="A989" s="136">
        <v>704</v>
      </c>
      <c r="B989" s="243" t="str">
        <f t="shared" si="15"/>
        <v>20251PE6011K20.4</v>
      </c>
      <c r="C989" s="546" t="s">
        <v>3445</v>
      </c>
      <c r="D989" s="520" t="str">
        <f>VLOOKUP(E989,[1]CHUONGTRINHDAOTAO_1294!$G$5:$V$36,16,0)</f>
        <v>PE6011</v>
      </c>
      <c r="E989" s="492" t="s">
        <v>455</v>
      </c>
      <c r="F989" s="137" t="s">
        <v>31</v>
      </c>
      <c r="G989" s="491" t="s">
        <v>1</v>
      </c>
      <c r="H989" s="243" t="s">
        <v>484</v>
      </c>
      <c r="I989" s="495" t="s">
        <v>108</v>
      </c>
      <c r="J989" s="475"/>
      <c r="K989" s="475"/>
      <c r="L989" s="500">
        <v>4</v>
      </c>
      <c r="M989" s="243" t="str">
        <f>VLOOKUP(I989,'Phan ca HK1-2025'!$B$4:$G$134,6,0)</f>
        <v>15/09/2025</v>
      </c>
      <c r="N989" s="498"/>
      <c r="O989" s="498"/>
    </row>
    <row r="990" spans="1:56" ht="21" hidden="1" customHeight="1">
      <c r="A990" s="136">
        <v>705</v>
      </c>
      <c r="B990" s="243" t="str">
        <f t="shared" si="15"/>
        <v>20251PE6011K20.5</v>
      </c>
      <c r="C990" s="546" t="s">
        <v>3448</v>
      </c>
      <c r="D990" s="520" t="str">
        <f>VLOOKUP(E990,[1]CHUONGTRINHDAOTAO_1294!$G$5:$V$36,16,0)</f>
        <v>PE6011</v>
      </c>
      <c r="E990" s="492" t="s">
        <v>455</v>
      </c>
      <c r="F990" s="137" t="s">
        <v>59</v>
      </c>
      <c r="G990" s="491" t="s">
        <v>0</v>
      </c>
      <c r="H990" s="243" t="s">
        <v>484</v>
      </c>
      <c r="I990" s="495" t="s">
        <v>166</v>
      </c>
      <c r="J990" s="502"/>
      <c r="K990" s="502"/>
      <c r="L990" s="499">
        <v>5</v>
      </c>
      <c r="M990" s="243" t="str">
        <f>VLOOKUP(I990,'Phan ca HK1-2025'!$B$4:$G$134,6,0)</f>
        <v>15/09/2025</v>
      </c>
      <c r="N990" s="498"/>
      <c r="O990" s="498"/>
      <c r="X990"/>
      <c r="BC990" s="5"/>
      <c r="BD990" s="5"/>
    </row>
    <row r="991" spans="1:56" ht="21" hidden="1" customHeight="1">
      <c r="A991" s="136">
        <v>706</v>
      </c>
      <c r="B991" s="243" t="str">
        <f t="shared" si="15"/>
        <v>20251PE6011K20.6</v>
      </c>
      <c r="C991" s="546" t="s">
        <v>3451</v>
      </c>
      <c r="D991" s="520" t="str">
        <f>VLOOKUP(E991,[1]CHUONGTRINHDAOTAO_1294!$G$5:$V$36,16,0)</f>
        <v>PE6011</v>
      </c>
      <c r="E991" s="492" t="s">
        <v>455</v>
      </c>
      <c r="F991" s="137" t="s">
        <v>440</v>
      </c>
      <c r="G991" s="491" t="s">
        <v>0</v>
      </c>
      <c r="H991" s="243" t="s">
        <v>484</v>
      </c>
      <c r="I991" s="495" t="s">
        <v>168</v>
      </c>
      <c r="J991" s="502"/>
      <c r="K991" s="502"/>
      <c r="L991" s="499">
        <v>6</v>
      </c>
      <c r="M991" s="243" t="str">
        <f>VLOOKUP(I991,'Phan ca HK1-2025'!$B$4:$G$134,6,0)</f>
        <v>15/09/2025</v>
      </c>
      <c r="N991" s="498"/>
      <c r="O991" s="498"/>
      <c r="X991"/>
      <c r="BC991" s="5"/>
      <c r="BD991" s="5"/>
    </row>
    <row r="992" spans="1:56" ht="21" hidden="1" customHeight="1">
      <c r="A992" s="136">
        <v>707</v>
      </c>
      <c r="B992" s="243" t="str">
        <f t="shared" si="15"/>
        <v>20251PE6011K20.7</v>
      </c>
      <c r="C992" s="546" t="s">
        <v>3454</v>
      </c>
      <c r="D992" s="520" t="str">
        <f>VLOOKUP(E992,[1]CHUONGTRINHDAOTAO_1294!$G$5:$V$36,16,0)</f>
        <v>PE6011</v>
      </c>
      <c r="E992" s="492" t="s">
        <v>455</v>
      </c>
      <c r="F992" s="137" t="s">
        <v>60</v>
      </c>
      <c r="G992" s="491" t="s">
        <v>0</v>
      </c>
      <c r="H992" s="243" t="s">
        <v>484</v>
      </c>
      <c r="I992" s="495" t="s">
        <v>101</v>
      </c>
      <c r="J992" s="502"/>
      <c r="K992" s="502"/>
      <c r="L992" s="500">
        <v>7</v>
      </c>
      <c r="M992" s="243" t="str">
        <f>VLOOKUP(I992,'Phan ca HK1-2025'!$B$4:$G$134,6,0)</f>
        <v>15/09/2025</v>
      </c>
      <c r="N992" s="498"/>
      <c r="O992" s="498"/>
      <c r="X992"/>
      <c r="BC992" s="5"/>
      <c r="BD992" s="5"/>
    </row>
    <row r="993" spans="1:56" ht="21" hidden="1" customHeight="1">
      <c r="A993" s="136">
        <v>708</v>
      </c>
      <c r="B993" s="243" t="str">
        <f t="shared" si="15"/>
        <v>20251PE6011K20.8</v>
      </c>
      <c r="C993" s="546" t="s">
        <v>3457</v>
      </c>
      <c r="D993" s="520" t="str">
        <f>VLOOKUP(E993,[1]CHUONGTRINHDAOTAO_1294!$G$5:$V$36,16,0)</f>
        <v>PE6011</v>
      </c>
      <c r="E993" s="492" t="s">
        <v>455</v>
      </c>
      <c r="F993" s="137" t="s">
        <v>31</v>
      </c>
      <c r="G993" s="491" t="s">
        <v>0</v>
      </c>
      <c r="H993" s="243" t="s">
        <v>484</v>
      </c>
      <c r="I993" s="495" t="s">
        <v>140</v>
      </c>
      <c r="J993" s="502"/>
      <c r="K993" s="502"/>
      <c r="L993" s="500">
        <v>8</v>
      </c>
      <c r="M993" s="243" t="str">
        <f>VLOOKUP(I993,'Phan ca HK1-2025'!$B$4:$G$134,6,0)</f>
        <v>15/09/2025</v>
      </c>
      <c r="N993" s="498"/>
      <c r="O993" s="498"/>
      <c r="X993"/>
      <c r="BC993" s="5"/>
      <c r="BD993" s="5"/>
    </row>
    <row r="994" spans="1:56" ht="21" hidden="1" customHeight="1">
      <c r="A994" s="136">
        <v>709</v>
      </c>
      <c r="B994" s="243" t="str">
        <f t="shared" si="15"/>
        <v>20251PE6017K20.1</v>
      </c>
      <c r="C994" s="546" t="s">
        <v>3460</v>
      </c>
      <c r="D994" s="520" t="str">
        <f>VLOOKUP(E994,[1]CHUONGTRINHDAOTAO_1294!$G$5:$V$36,16,0)</f>
        <v>PE6017</v>
      </c>
      <c r="E994" s="492" t="s">
        <v>439</v>
      </c>
      <c r="F994" s="137" t="s">
        <v>440</v>
      </c>
      <c r="G994" s="491" t="s">
        <v>2</v>
      </c>
      <c r="H994" s="243" t="s">
        <v>484</v>
      </c>
      <c r="I994" s="495" t="s">
        <v>379</v>
      </c>
      <c r="J994" s="475"/>
      <c r="K994" s="475"/>
      <c r="L994" s="500">
        <v>1</v>
      </c>
      <c r="M994" s="243" t="str">
        <f>VLOOKUP(I994,'Phan ca HK1-2025'!$B$4:$G$134,6,0)</f>
        <v>15/09/2025</v>
      </c>
      <c r="N994" s="498"/>
      <c r="O994" s="498"/>
    </row>
    <row r="995" spans="1:56" ht="21" hidden="1" customHeight="1">
      <c r="A995" s="136">
        <v>710</v>
      </c>
      <c r="B995" s="243" t="str">
        <f t="shared" si="15"/>
        <v>20251PE6017K20.2</v>
      </c>
      <c r="C995" s="546" t="s">
        <v>3463</v>
      </c>
      <c r="D995" s="520" t="str">
        <f>VLOOKUP(E995,[1]CHUONGTRINHDAOTAO_1294!$G$5:$V$36,16,0)</f>
        <v>PE6017</v>
      </c>
      <c r="E995" s="492" t="s">
        <v>439</v>
      </c>
      <c r="F995" s="137" t="s">
        <v>60</v>
      </c>
      <c r="G995" s="491" t="s">
        <v>2</v>
      </c>
      <c r="H995" s="243" t="s">
        <v>484</v>
      </c>
      <c r="I995" s="495" t="s">
        <v>380</v>
      </c>
      <c r="J995" s="475"/>
      <c r="K995" s="475"/>
      <c r="L995" s="499">
        <v>2</v>
      </c>
      <c r="M995" s="243" t="str">
        <f>VLOOKUP(I995,'Phan ca HK1-2025'!$B$4:$G$134,6,0)</f>
        <v>15/09/2025</v>
      </c>
      <c r="N995" s="498"/>
      <c r="O995" s="498"/>
    </row>
    <row r="996" spans="1:56" ht="21" hidden="1" customHeight="1">
      <c r="A996" s="136">
        <v>711</v>
      </c>
      <c r="B996" s="243" t="str">
        <f t="shared" si="15"/>
        <v>20251PE6017K20.3</v>
      </c>
      <c r="C996" s="546" t="s">
        <v>3466</v>
      </c>
      <c r="D996" s="520" t="str">
        <f>VLOOKUP(E996,[1]CHUONGTRINHDAOTAO_1294!$G$5:$V$36,16,0)</f>
        <v>PE6017</v>
      </c>
      <c r="E996" s="492" t="s">
        <v>439</v>
      </c>
      <c r="F996" s="137" t="s">
        <v>440</v>
      </c>
      <c r="G996" s="491" t="s">
        <v>2</v>
      </c>
      <c r="H996" s="243" t="s">
        <v>484</v>
      </c>
      <c r="I996" s="495" t="s">
        <v>132</v>
      </c>
      <c r="J996" s="475"/>
      <c r="K996" s="475"/>
      <c r="L996" s="499">
        <v>3</v>
      </c>
      <c r="M996" s="243" t="str">
        <f>VLOOKUP(I996,'Phan ca HK1-2025'!$B$4:$G$134,6,0)</f>
        <v>15/09/2025</v>
      </c>
      <c r="N996" s="498"/>
      <c r="O996" s="498"/>
    </row>
    <row r="997" spans="1:56" ht="21" hidden="1" customHeight="1">
      <c r="A997" s="136">
        <v>712</v>
      </c>
      <c r="B997" s="243" t="str">
        <f t="shared" si="15"/>
        <v>20251PE6017K20.4</v>
      </c>
      <c r="C997" s="546" t="s">
        <v>3469</v>
      </c>
      <c r="D997" s="520" t="str">
        <f>VLOOKUP(E997,[1]CHUONGTRINHDAOTAO_1294!$G$5:$V$36,16,0)</f>
        <v>PE6017</v>
      </c>
      <c r="E997" s="492" t="s">
        <v>439</v>
      </c>
      <c r="F997" s="137" t="s">
        <v>60</v>
      </c>
      <c r="G997" s="491" t="s">
        <v>2</v>
      </c>
      <c r="H997" s="243" t="s">
        <v>484</v>
      </c>
      <c r="I997" s="495" t="s">
        <v>133</v>
      </c>
      <c r="J997" s="475"/>
      <c r="K997" s="475"/>
      <c r="L997" s="500">
        <v>4</v>
      </c>
      <c r="M997" s="243" t="str">
        <f>VLOOKUP(I997,'Phan ca HK1-2025'!$B$4:$G$134,6,0)</f>
        <v>15/09/2025</v>
      </c>
      <c r="N997" s="498"/>
      <c r="O997" s="498"/>
    </row>
    <row r="998" spans="1:56" ht="21" hidden="1" customHeight="1">
      <c r="A998" s="136">
        <v>713</v>
      </c>
      <c r="B998" s="243" t="str">
        <f t="shared" si="15"/>
        <v>20251PE6017K20.5</v>
      </c>
      <c r="C998" s="546" t="s">
        <v>3472</v>
      </c>
      <c r="D998" s="520" t="str">
        <f>VLOOKUP(E998,[1]CHUONGTRINHDAOTAO_1294!$G$5:$V$36,16,0)</f>
        <v>PE6017</v>
      </c>
      <c r="E998" s="492" t="s">
        <v>439</v>
      </c>
      <c r="F998" s="137" t="s">
        <v>59</v>
      </c>
      <c r="G998" s="491" t="s">
        <v>2</v>
      </c>
      <c r="H998" s="243" t="s">
        <v>484</v>
      </c>
      <c r="I998" s="495" t="s">
        <v>418</v>
      </c>
      <c r="J998" s="475"/>
      <c r="K998" s="475"/>
      <c r="L998" s="499">
        <v>5</v>
      </c>
      <c r="M998" s="243" t="str">
        <f>VLOOKUP(I998,'Phan ca HK1-2025'!$B$4:$G$134,6,0)</f>
        <v>15/09/2025</v>
      </c>
      <c r="N998" s="498"/>
      <c r="O998" s="498"/>
    </row>
    <row r="999" spans="1:56" ht="21" hidden="1" customHeight="1">
      <c r="A999" s="136">
        <v>714</v>
      </c>
      <c r="B999" s="243" t="str">
        <f t="shared" si="15"/>
        <v>20251PE6017K20.6</v>
      </c>
      <c r="C999" s="546" t="s">
        <v>3475</v>
      </c>
      <c r="D999" s="520" t="str">
        <f>VLOOKUP(E999,[1]CHUONGTRINHDAOTAO_1294!$G$5:$V$36,16,0)</f>
        <v>PE6017</v>
      </c>
      <c r="E999" s="492" t="s">
        <v>439</v>
      </c>
      <c r="F999" s="137" t="s">
        <v>60</v>
      </c>
      <c r="G999" s="491" t="s">
        <v>0</v>
      </c>
      <c r="H999" s="243" t="s">
        <v>484</v>
      </c>
      <c r="I999" s="495" t="s">
        <v>118</v>
      </c>
      <c r="J999" s="502"/>
      <c r="K999" s="502"/>
      <c r="L999" s="499">
        <v>6</v>
      </c>
      <c r="M999" s="243" t="str">
        <f>VLOOKUP(I999,'Phan ca HK1-2025'!$B$4:$G$134,6,0)</f>
        <v>15/09/2025</v>
      </c>
      <c r="N999" s="498"/>
      <c r="O999" s="498"/>
      <c r="X999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</row>
    <row r="1000" spans="1:56" ht="21" hidden="1" customHeight="1">
      <c r="A1000" s="136">
        <v>715</v>
      </c>
      <c r="B1000" s="243" t="str">
        <f t="shared" si="15"/>
        <v>20251PE6017K20.7</v>
      </c>
      <c r="C1000" s="546" t="s">
        <v>3478</v>
      </c>
      <c r="D1000" s="520" t="str">
        <f>VLOOKUP(E1000,[1]CHUONGTRINHDAOTAO_1294!$G$5:$V$36,16,0)</f>
        <v>PE6017</v>
      </c>
      <c r="E1000" s="492" t="s">
        <v>439</v>
      </c>
      <c r="F1000" s="137" t="s">
        <v>31</v>
      </c>
      <c r="G1000" s="491" t="s">
        <v>0</v>
      </c>
      <c r="H1000" s="243" t="s">
        <v>484</v>
      </c>
      <c r="I1000" s="495" t="s">
        <v>119</v>
      </c>
      <c r="J1000" s="502"/>
      <c r="K1000" s="502"/>
      <c r="L1000" s="500">
        <v>7</v>
      </c>
      <c r="M1000" s="243" t="str">
        <f>VLOOKUP(I1000,'Phan ca HK1-2025'!$B$4:$G$134,6,0)</f>
        <v>15/09/2025</v>
      </c>
      <c r="N1000" s="498"/>
      <c r="O1000" s="498"/>
      <c r="P1000" s="5"/>
      <c r="Q1000" s="5"/>
      <c r="R1000" s="5"/>
      <c r="S1000" s="5"/>
      <c r="T1000" s="5"/>
      <c r="U1000" s="5"/>
      <c r="V1000" s="5"/>
      <c r="W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</row>
    <row r="1001" spans="1:56" ht="21" hidden="1" customHeight="1">
      <c r="A1001" s="136">
        <v>716</v>
      </c>
      <c r="B1001" s="243" t="str">
        <f t="shared" si="15"/>
        <v>20251PE6017K20.8</v>
      </c>
      <c r="C1001" s="546" t="s">
        <v>3481</v>
      </c>
      <c r="D1001" s="520" t="str">
        <f>VLOOKUP(E1001,[1]CHUONGTRINHDAOTAO_1294!$G$5:$V$36,16,0)</f>
        <v>PE6017</v>
      </c>
      <c r="E1001" s="492" t="s">
        <v>439</v>
      </c>
      <c r="F1001" s="137" t="s">
        <v>59</v>
      </c>
      <c r="G1001" s="491" t="s">
        <v>1</v>
      </c>
      <c r="H1001" s="243" t="s">
        <v>484</v>
      </c>
      <c r="I1001" s="495" t="s">
        <v>129</v>
      </c>
      <c r="J1001" s="475"/>
      <c r="K1001" s="475"/>
      <c r="L1001" s="500">
        <v>8</v>
      </c>
      <c r="M1001" s="243" t="str">
        <f>VLOOKUP(I1001,'Phan ca HK1-2025'!$B$4:$G$134,6,0)</f>
        <v>15/09/2025</v>
      </c>
      <c r="N1001" s="498"/>
      <c r="O1001" s="498"/>
    </row>
    <row r="1002" spans="1:56" ht="21" hidden="1" customHeight="1">
      <c r="A1002" s="136">
        <v>717</v>
      </c>
      <c r="B1002" s="243" t="str">
        <f t="shared" si="15"/>
        <v>20251PE6017K20.9</v>
      </c>
      <c r="C1002" s="546" t="s">
        <v>3484</v>
      </c>
      <c r="D1002" s="520" t="str">
        <f>VLOOKUP(E1002,[1]CHUONGTRINHDAOTAO_1294!$G$5:$V$36,16,0)</f>
        <v>PE6017</v>
      </c>
      <c r="E1002" s="492" t="s">
        <v>439</v>
      </c>
      <c r="F1002" s="137" t="s">
        <v>59</v>
      </c>
      <c r="G1002" s="491" t="s">
        <v>2</v>
      </c>
      <c r="H1002" s="243" t="s">
        <v>484</v>
      </c>
      <c r="I1002" s="495" t="s">
        <v>416</v>
      </c>
      <c r="J1002" s="475"/>
      <c r="K1002" s="475"/>
      <c r="L1002" s="499">
        <v>9</v>
      </c>
      <c r="M1002" s="243" t="str">
        <f>VLOOKUP(I1002,'Phan ca HK1-2025'!$B$4:$G$134,6,0)</f>
        <v>15/09/2025</v>
      </c>
      <c r="N1002" s="498"/>
      <c r="O1002" s="498"/>
    </row>
    <row r="1003" spans="1:56" ht="21" hidden="1" customHeight="1">
      <c r="A1003" s="136">
        <v>718</v>
      </c>
      <c r="B1003" s="243" t="str">
        <f t="shared" si="15"/>
        <v>20251PE6017K20.10</v>
      </c>
      <c r="C1003" s="546" t="s">
        <v>3487</v>
      </c>
      <c r="D1003" s="520" t="str">
        <f>VLOOKUP(E1003,[1]CHUONGTRINHDAOTAO_1294!$G$5:$V$36,16,0)</f>
        <v>PE6017</v>
      </c>
      <c r="E1003" s="492" t="s">
        <v>439</v>
      </c>
      <c r="F1003" s="137" t="s">
        <v>31</v>
      </c>
      <c r="G1003" s="491" t="s">
        <v>1</v>
      </c>
      <c r="H1003" s="243" t="s">
        <v>484</v>
      </c>
      <c r="I1003" s="495" t="s">
        <v>190</v>
      </c>
      <c r="J1003" s="475"/>
      <c r="K1003" s="475"/>
      <c r="L1003" s="499">
        <v>10</v>
      </c>
      <c r="M1003" s="243" t="str">
        <f>VLOOKUP(I1003,'Phan ca HK1-2025'!$B$4:$G$134,6,0)</f>
        <v>15/09/2025</v>
      </c>
      <c r="N1003" s="498"/>
      <c r="O1003" s="498"/>
    </row>
    <row r="1004" spans="1:56" ht="21" hidden="1" customHeight="1">
      <c r="A1004" s="136">
        <v>719</v>
      </c>
      <c r="B1004" s="243" t="str">
        <f t="shared" si="15"/>
        <v>20251PE6017K20.11</v>
      </c>
      <c r="C1004" s="546" t="s">
        <v>3490</v>
      </c>
      <c r="D1004" s="520" t="str">
        <f>VLOOKUP(E1004,[1]CHUONGTRINHDAOTAO_1294!$G$5:$V$36,16,0)</f>
        <v>PE6017</v>
      </c>
      <c r="E1004" s="492" t="s">
        <v>439</v>
      </c>
      <c r="F1004" s="137" t="s">
        <v>440</v>
      </c>
      <c r="G1004" s="491" t="s">
        <v>1</v>
      </c>
      <c r="H1004" s="243" t="s">
        <v>484</v>
      </c>
      <c r="I1004" s="495" t="s">
        <v>83</v>
      </c>
      <c r="J1004" s="475"/>
      <c r="K1004" s="475"/>
      <c r="L1004" s="500">
        <v>11</v>
      </c>
      <c r="M1004" s="243" t="str">
        <f>VLOOKUP(I1004,'Phan ca HK1-2025'!$B$4:$G$134,6,0)</f>
        <v>15/09/2025</v>
      </c>
      <c r="N1004" s="498"/>
      <c r="O1004" s="498"/>
    </row>
    <row r="1005" spans="1:56" ht="21" hidden="1" customHeight="1">
      <c r="A1005" s="136">
        <v>720</v>
      </c>
      <c r="B1005" s="243" t="str">
        <f t="shared" si="15"/>
        <v>20251PE6017K20.12</v>
      </c>
      <c r="C1005" s="546" t="s">
        <v>3493</v>
      </c>
      <c r="D1005" s="542" t="str">
        <f>VLOOKUP(E1005,[1]CHUONGTRINHDAOTAO_1294!$G$5:$V$36,16,0)</f>
        <v>PE6017</v>
      </c>
      <c r="E1005" s="492" t="s">
        <v>439</v>
      </c>
      <c r="F1005" s="137" t="s">
        <v>60</v>
      </c>
      <c r="G1005" s="491" t="s">
        <v>1</v>
      </c>
      <c r="H1005" s="243" t="s">
        <v>484</v>
      </c>
      <c r="I1005" s="495" t="s">
        <v>175</v>
      </c>
      <c r="J1005" s="475"/>
      <c r="K1005" s="475"/>
      <c r="L1005" s="499">
        <v>12</v>
      </c>
      <c r="M1005" s="243" t="str">
        <f>VLOOKUP(I1005,'Phan ca HK1-2025'!$B$4:$G$134,6,0)</f>
        <v>15/09/2025</v>
      </c>
      <c r="N1005" s="498"/>
      <c r="O1005" s="498"/>
    </row>
    <row r="1006" spans="1:56" ht="21" hidden="1" customHeight="1">
      <c r="A1006" s="136">
        <v>721</v>
      </c>
      <c r="B1006" s="243" t="str">
        <f t="shared" si="15"/>
        <v>20251PE6017K20.13</v>
      </c>
      <c r="C1006" s="546" t="s">
        <v>3496</v>
      </c>
      <c r="D1006" s="542" t="str">
        <f>VLOOKUP(E1006,[1]CHUONGTRINHDAOTAO_1294!$G$5:$V$36,16,0)</f>
        <v>PE6017</v>
      </c>
      <c r="E1006" s="492" t="s">
        <v>439</v>
      </c>
      <c r="F1006" s="137" t="s">
        <v>31</v>
      </c>
      <c r="G1006" s="491" t="s">
        <v>2</v>
      </c>
      <c r="H1006" s="243" t="s">
        <v>484</v>
      </c>
      <c r="I1006" s="495" t="s">
        <v>417</v>
      </c>
      <c r="J1006" s="475"/>
      <c r="K1006" s="475"/>
      <c r="L1006" s="499">
        <v>13</v>
      </c>
      <c r="M1006" s="243" t="str">
        <f>VLOOKUP(I1006,'Phan ca HK1-2025'!$B$4:$G$134,6,0)</f>
        <v>15/09/2025</v>
      </c>
      <c r="N1006" s="498"/>
      <c r="O1006" s="498"/>
    </row>
    <row r="1007" spans="1:56" ht="21" hidden="1" customHeight="1">
      <c r="A1007" s="136">
        <v>722</v>
      </c>
      <c r="B1007" s="243" t="str">
        <f t="shared" si="15"/>
        <v>20251PE6017K20.14</v>
      </c>
      <c r="C1007" s="546" t="s">
        <v>3499</v>
      </c>
      <c r="D1007" s="520" t="str">
        <f>VLOOKUP(E1007,[1]CHUONGTRINHDAOTAO_1294!$G$5:$V$36,16,0)</f>
        <v>PE6017</v>
      </c>
      <c r="E1007" s="492" t="s">
        <v>439</v>
      </c>
      <c r="F1007" s="137" t="s">
        <v>440</v>
      </c>
      <c r="G1007" s="491" t="s">
        <v>0</v>
      </c>
      <c r="H1007" s="243" t="s">
        <v>484</v>
      </c>
      <c r="I1007" s="495" t="s">
        <v>199</v>
      </c>
      <c r="J1007" s="502"/>
      <c r="K1007" s="502"/>
      <c r="L1007" s="500">
        <v>14</v>
      </c>
      <c r="M1007" s="243" t="str">
        <f>VLOOKUP(I1007,'Phan ca HK1-2025'!$B$4:$G$134,6,0)</f>
        <v>15/09/2025</v>
      </c>
      <c r="N1007" s="498"/>
      <c r="O1007" s="498"/>
      <c r="V1007" s="5"/>
      <c r="W1007" s="5"/>
      <c r="X1007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</row>
    <row r="1008" spans="1:56" ht="21" hidden="1" customHeight="1">
      <c r="A1008" s="136">
        <v>723</v>
      </c>
      <c r="B1008" s="243" t="str">
        <f t="shared" si="15"/>
        <v>20251PE6017K20.15</v>
      </c>
      <c r="C1008" s="546" t="s">
        <v>3502</v>
      </c>
      <c r="D1008" s="520" t="str">
        <f>VLOOKUP(E1008,[1]CHUONGTRINHDAOTAO_1294!$G$5:$V$36,16,0)</f>
        <v>PE6017</v>
      </c>
      <c r="E1008" s="492" t="s">
        <v>439</v>
      </c>
      <c r="F1008" s="137" t="s">
        <v>59</v>
      </c>
      <c r="G1008" s="491" t="s">
        <v>0</v>
      </c>
      <c r="H1008" s="243" t="s">
        <v>484</v>
      </c>
      <c r="I1008" s="495" t="s">
        <v>419</v>
      </c>
      <c r="J1008" s="502"/>
      <c r="K1008" s="502"/>
      <c r="L1008" s="499">
        <v>15</v>
      </c>
      <c r="M1008" s="243" t="str">
        <f>VLOOKUP(I1008,'Phan ca HK1-2025'!$B$4:$G$134,6,0)</f>
        <v>15/09/2025</v>
      </c>
      <c r="N1008" s="498"/>
      <c r="O1008" s="498"/>
      <c r="P1008" s="5"/>
      <c r="Q1008" s="5"/>
      <c r="R1008" s="5"/>
      <c r="S1008" s="5"/>
      <c r="T1008" s="5"/>
      <c r="U1008" s="5"/>
      <c r="V1008" s="5"/>
      <c r="W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</row>
    <row r="1009" spans="1:15" ht="21" hidden="1" customHeight="1">
      <c r="A1009" s="136">
        <v>724</v>
      </c>
      <c r="B1009" s="243" t="str">
        <f t="shared" si="15"/>
        <v>20251PE6021K20.1</v>
      </c>
      <c r="C1009" s="546" t="s">
        <v>3505</v>
      </c>
      <c r="D1009" s="520" t="str">
        <f>VLOOKUP(E1009,[1]CHUONGTRINHDAOTAO_1294!$G$5:$V$36,16,0)</f>
        <v>PE6021</v>
      </c>
      <c r="E1009" s="492" t="s">
        <v>453</v>
      </c>
      <c r="F1009" s="137" t="s">
        <v>60</v>
      </c>
      <c r="G1009" s="491" t="s">
        <v>1</v>
      </c>
      <c r="H1009" s="243" t="s">
        <v>484</v>
      </c>
      <c r="I1009" s="495" t="s">
        <v>516</v>
      </c>
      <c r="J1009" s="475"/>
      <c r="K1009" s="475"/>
      <c r="L1009" s="500">
        <v>1</v>
      </c>
      <c r="M1009" s="243" t="str">
        <f>VLOOKUP(I1009,'Phan ca HK1-2025'!$B$4:$G$134,6,0)</f>
        <v>15/09/2025</v>
      </c>
      <c r="N1009" s="498"/>
      <c r="O1009" s="498"/>
    </row>
    <row r="1010" spans="1:15" ht="21" hidden="1" customHeight="1">
      <c r="A1010" s="136">
        <v>725</v>
      </c>
      <c r="B1010" s="243" t="str">
        <f t="shared" si="15"/>
        <v>20251PE6021K20.2</v>
      </c>
      <c r="C1010" s="546" t="s">
        <v>3508</v>
      </c>
      <c r="D1010" s="520" t="str">
        <f>VLOOKUP(E1010,[1]CHUONGTRINHDAOTAO_1294!$G$5:$V$36,16,0)</f>
        <v>PE6021</v>
      </c>
      <c r="E1010" s="492" t="s">
        <v>453</v>
      </c>
      <c r="F1010" s="137" t="s">
        <v>59</v>
      </c>
      <c r="G1010" s="491" t="s">
        <v>1</v>
      </c>
      <c r="H1010" s="243" t="s">
        <v>486</v>
      </c>
      <c r="I1010" s="495" t="s">
        <v>151</v>
      </c>
      <c r="J1010" s="475"/>
      <c r="K1010" s="475"/>
      <c r="L1010" s="499">
        <v>2</v>
      </c>
      <c r="M1010" s="243" t="str">
        <f>VLOOKUP(I1010,'Phan ca HK1-2025'!$B$4:$G$134,6,0)</f>
        <v>15/09/2025</v>
      </c>
      <c r="N1010" s="498"/>
      <c r="O1010" s="498"/>
    </row>
    <row r="1011" spans="1:15" ht="21" hidden="1" customHeight="1">
      <c r="A1011" s="136">
        <v>726</v>
      </c>
      <c r="B1011" s="243" t="str">
        <f t="shared" si="15"/>
        <v>20251PE6021K20.3</v>
      </c>
      <c r="C1011" s="546" t="s">
        <v>3511</v>
      </c>
      <c r="D1011" s="520" t="str">
        <f>VLOOKUP(E1011,[1]CHUONGTRINHDAOTAO_1294!$G$5:$V$36,16,0)</f>
        <v>PE6021</v>
      </c>
      <c r="E1011" s="492" t="s">
        <v>453</v>
      </c>
      <c r="F1011" s="137" t="s">
        <v>440</v>
      </c>
      <c r="G1011" s="491" t="s">
        <v>1</v>
      </c>
      <c r="H1011" s="243" t="s">
        <v>486</v>
      </c>
      <c r="I1011" s="495" t="s">
        <v>176</v>
      </c>
      <c r="J1011" s="475"/>
      <c r="K1011" s="475"/>
      <c r="L1011" s="499">
        <v>3</v>
      </c>
      <c r="M1011" s="243" t="str">
        <f>VLOOKUP(I1011,'Phan ca HK1-2025'!$B$4:$G$134,6,0)</f>
        <v>15/09/2025</v>
      </c>
      <c r="N1011" s="498"/>
      <c r="O1011" s="498"/>
    </row>
    <row r="1012" spans="1:15" ht="21" hidden="1" customHeight="1">
      <c r="A1012" s="136">
        <v>727</v>
      </c>
      <c r="B1012" s="243" t="str">
        <f t="shared" si="15"/>
        <v>20251PE6021K20.4</v>
      </c>
      <c r="C1012" s="546" t="s">
        <v>3514</v>
      </c>
      <c r="D1012" s="520" t="str">
        <f>VLOOKUP(E1012,[1]CHUONGTRINHDAOTAO_1294!$G$5:$V$36,16,0)</f>
        <v>PE6021</v>
      </c>
      <c r="E1012" s="492" t="s">
        <v>453</v>
      </c>
      <c r="F1012" s="137" t="s">
        <v>440</v>
      </c>
      <c r="G1012" s="491" t="s">
        <v>5</v>
      </c>
      <c r="H1012" s="243" t="s">
        <v>486</v>
      </c>
      <c r="I1012" s="495" t="s">
        <v>331</v>
      </c>
      <c r="J1012" s="475"/>
      <c r="K1012" s="475"/>
      <c r="L1012" s="500">
        <v>4</v>
      </c>
      <c r="M1012" s="243" t="str">
        <f>VLOOKUP(I1012,'Phan ca HK1-2025'!$B$4:$G$134,6,0)</f>
        <v>15/09/2025</v>
      </c>
      <c r="N1012" s="498"/>
      <c r="O1012" s="498"/>
    </row>
    <row r="1013" spans="1:15" ht="21" hidden="1" customHeight="1">
      <c r="A1013" s="136">
        <v>728</v>
      </c>
      <c r="B1013" s="243" t="str">
        <f t="shared" si="15"/>
        <v>20251PE6021K20.5</v>
      </c>
      <c r="C1013" s="546" t="s">
        <v>3517</v>
      </c>
      <c r="D1013" s="520" t="str">
        <f>VLOOKUP(E1013,[1]CHUONGTRINHDAOTAO_1294!$G$5:$V$36,16,0)</f>
        <v>PE6021</v>
      </c>
      <c r="E1013" s="492" t="s">
        <v>453</v>
      </c>
      <c r="F1013" s="137" t="s">
        <v>59</v>
      </c>
      <c r="G1013" s="491" t="s">
        <v>5</v>
      </c>
      <c r="H1013" s="243" t="s">
        <v>486</v>
      </c>
      <c r="I1013" s="495" t="s">
        <v>332</v>
      </c>
      <c r="J1013" s="475"/>
      <c r="K1013" s="475"/>
      <c r="L1013" s="499">
        <v>5</v>
      </c>
      <c r="M1013" s="243" t="str">
        <f>VLOOKUP(I1013,'Phan ca HK1-2025'!$B$4:$G$134,6,0)</f>
        <v>15/09/2025</v>
      </c>
      <c r="N1013" s="498"/>
      <c r="O1013" s="498"/>
    </row>
    <row r="1014" spans="1:15" ht="21" hidden="1" customHeight="1">
      <c r="A1014" s="136">
        <v>729</v>
      </c>
      <c r="B1014" s="243" t="str">
        <f t="shared" si="15"/>
        <v>20251PE6021K20.6</v>
      </c>
      <c r="C1014" s="546" t="s">
        <v>3520</v>
      </c>
      <c r="D1014" s="520" t="str">
        <f>VLOOKUP(E1014,[1]CHUONGTRINHDAOTAO_1294!$G$5:$V$36,16,0)</f>
        <v>PE6021</v>
      </c>
      <c r="E1014" s="492" t="s">
        <v>453</v>
      </c>
      <c r="F1014" s="137" t="s">
        <v>440</v>
      </c>
      <c r="G1014" s="491" t="s">
        <v>5</v>
      </c>
      <c r="H1014" s="243" t="s">
        <v>486</v>
      </c>
      <c r="I1014" s="495" t="s">
        <v>333</v>
      </c>
      <c r="J1014" s="475"/>
      <c r="K1014" s="475"/>
      <c r="L1014" s="499">
        <v>6</v>
      </c>
      <c r="M1014" s="243" t="str">
        <f>VLOOKUP(I1014,'Phan ca HK1-2025'!$B$4:$G$134,6,0)</f>
        <v>15/09/2025</v>
      </c>
      <c r="N1014" s="498"/>
      <c r="O1014" s="498"/>
    </row>
    <row r="1015" spans="1:15" ht="21" hidden="1" customHeight="1">
      <c r="A1015" s="136">
        <v>730</v>
      </c>
      <c r="B1015" s="243" t="str">
        <f t="shared" si="15"/>
        <v>20251PE6021K20.7</v>
      </c>
      <c r="C1015" s="546" t="s">
        <v>3523</v>
      </c>
      <c r="D1015" s="520" t="str">
        <f>VLOOKUP(E1015,[1]CHUONGTRINHDAOTAO_1294!$G$5:$V$36,16,0)</f>
        <v>PE6021</v>
      </c>
      <c r="E1015" s="492" t="s">
        <v>453</v>
      </c>
      <c r="F1015" s="137" t="s">
        <v>60</v>
      </c>
      <c r="G1015" s="491" t="s">
        <v>1</v>
      </c>
      <c r="H1015" s="243" t="s">
        <v>486</v>
      </c>
      <c r="I1015" s="495" t="s">
        <v>336</v>
      </c>
      <c r="J1015" s="475"/>
      <c r="K1015" s="475"/>
      <c r="L1015" s="500">
        <v>7</v>
      </c>
      <c r="M1015" s="243" t="str">
        <f>VLOOKUP(I1015,'Phan ca HK1-2025'!$B$4:$G$134,6,0)</f>
        <v>15/09/2025</v>
      </c>
      <c r="N1015" s="498"/>
      <c r="O1015" s="498"/>
    </row>
    <row r="1016" spans="1:15" ht="21" hidden="1" customHeight="1">
      <c r="A1016" s="136">
        <v>731</v>
      </c>
      <c r="B1016" s="243" t="str">
        <f t="shared" si="15"/>
        <v>20251PE6021K20.8</v>
      </c>
      <c r="C1016" s="546" t="s">
        <v>3526</v>
      </c>
      <c r="D1016" s="520" t="str">
        <f>VLOOKUP(E1016,[1]CHUONGTRINHDAOTAO_1294!$G$5:$V$36,16,0)</f>
        <v>PE6021</v>
      </c>
      <c r="E1016" s="492" t="s">
        <v>453</v>
      </c>
      <c r="F1016" s="137" t="s">
        <v>31</v>
      </c>
      <c r="G1016" s="491" t="s">
        <v>2</v>
      </c>
      <c r="H1016" s="243" t="s">
        <v>484</v>
      </c>
      <c r="I1016" s="495" t="s">
        <v>381</v>
      </c>
      <c r="J1016" s="475"/>
      <c r="K1016" s="475"/>
      <c r="L1016" s="500">
        <v>8</v>
      </c>
      <c r="M1016" s="243" t="str">
        <f>VLOOKUP(I1016,'Phan ca HK1-2025'!$B$4:$G$134,6,0)</f>
        <v>15/09/2025</v>
      </c>
      <c r="N1016" s="498"/>
      <c r="O1016" s="498"/>
    </row>
    <row r="1017" spans="1:15" ht="21" hidden="1" customHeight="1">
      <c r="A1017" s="136">
        <v>732</v>
      </c>
      <c r="B1017" s="243" t="str">
        <f t="shared" si="15"/>
        <v>20251PE6021K20.9</v>
      </c>
      <c r="C1017" s="546" t="s">
        <v>3529</v>
      </c>
      <c r="D1017" s="520" t="str">
        <f>VLOOKUP(E1017,[1]CHUONGTRINHDAOTAO_1294!$G$5:$V$36,16,0)</f>
        <v>PE6021</v>
      </c>
      <c r="E1017" s="492" t="s">
        <v>453</v>
      </c>
      <c r="F1017" s="137" t="s">
        <v>31</v>
      </c>
      <c r="G1017" s="491" t="s">
        <v>5</v>
      </c>
      <c r="H1017" s="243" t="s">
        <v>486</v>
      </c>
      <c r="I1017" s="495" t="s">
        <v>396</v>
      </c>
      <c r="J1017" s="475"/>
      <c r="K1017" s="475"/>
      <c r="L1017" s="499">
        <v>9</v>
      </c>
      <c r="M1017" s="243" t="str">
        <f>VLOOKUP(I1017,'Phan ca HK1-2025'!$B$4:$G$134,6,0)</f>
        <v>15/09/2025</v>
      </c>
      <c r="N1017" s="498"/>
      <c r="O1017" s="498"/>
    </row>
    <row r="1018" spans="1:15" ht="21" hidden="1" customHeight="1">
      <c r="A1018" s="136">
        <v>733</v>
      </c>
      <c r="B1018" s="243" t="str">
        <f t="shared" si="15"/>
        <v>20251PE6021K20.10</v>
      </c>
      <c r="C1018" s="546" t="s">
        <v>3532</v>
      </c>
      <c r="D1018" s="520" t="str">
        <f>VLOOKUP(E1018,[1]CHUONGTRINHDAOTAO_1294!$G$5:$V$36,16,0)</f>
        <v>PE6021</v>
      </c>
      <c r="E1018" s="492" t="s">
        <v>453</v>
      </c>
      <c r="F1018" s="137" t="s">
        <v>59</v>
      </c>
      <c r="G1018" s="491" t="s">
        <v>1</v>
      </c>
      <c r="H1018" s="243" t="s">
        <v>484</v>
      </c>
      <c r="I1018" s="495" t="s">
        <v>99</v>
      </c>
      <c r="J1018" s="475"/>
      <c r="K1018" s="475"/>
      <c r="L1018" s="499">
        <v>10</v>
      </c>
      <c r="M1018" s="243" t="str">
        <f>VLOOKUP(I1018,'Phan ca HK1-2025'!$B$4:$G$134,6,0)</f>
        <v>15/09/2025</v>
      </c>
      <c r="N1018" s="498"/>
      <c r="O1018" s="498"/>
    </row>
    <row r="1019" spans="1:15" ht="21" hidden="1" customHeight="1">
      <c r="A1019" s="136">
        <v>734</v>
      </c>
      <c r="B1019" s="243" t="str">
        <f t="shared" si="15"/>
        <v>20251PE6021K20.11</v>
      </c>
      <c r="C1019" s="546" t="s">
        <v>3535</v>
      </c>
      <c r="D1019" s="520" t="str">
        <f>VLOOKUP(E1019,[1]CHUONGTRINHDAOTAO_1294!$G$5:$V$36,16,0)</f>
        <v>PE6021</v>
      </c>
      <c r="E1019" s="492" t="s">
        <v>453</v>
      </c>
      <c r="F1019" s="137" t="s">
        <v>440</v>
      </c>
      <c r="G1019" s="491" t="s">
        <v>1</v>
      </c>
      <c r="H1019" s="243" t="s">
        <v>484</v>
      </c>
      <c r="I1019" s="495" t="s">
        <v>100</v>
      </c>
      <c r="J1019" s="475"/>
      <c r="K1019" s="475"/>
      <c r="L1019" s="500">
        <v>11</v>
      </c>
      <c r="M1019" s="243" t="str">
        <f>VLOOKUP(I1019,'Phan ca HK1-2025'!$B$4:$G$134,6,0)</f>
        <v>15/09/2025</v>
      </c>
      <c r="N1019" s="498"/>
      <c r="O1019" s="498"/>
    </row>
    <row r="1020" spans="1:15" ht="21" hidden="1" customHeight="1">
      <c r="A1020" s="136">
        <v>735</v>
      </c>
      <c r="B1020" s="243" t="str">
        <f t="shared" si="15"/>
        <v>20251PE6021K20.12</v>
      </c>
      <c r="C1020" s="546" t="s">
        <v>3538</v>
      </c>
      <c r="D1020" s="520" t="str">
        <f>VLOOKUP(E1020,[1]CHUONGTRINHDAOTAO_1294!$G$5:$V$36,16,0)</f>
        <v>PE6021</v>
      </c>
      <c r="E1020" s="492" t="s">
        <v>453</v>
      </c>
      <c r="F1020" s="137" t="s">
        <v>440</v>
      </c>
      <c r="G1020" s="491" t="s">
        <v>3</v>
      </c>
      <c r="H1020" s="243" t="s">
        <v>484</v>
      </c>
      <c r="I1020" s="495" t="s">
        <v>102</v>
      </c>
      <c r="J1020" s="475"/>
      <c r="K1020" s="475"/>
      <c r="L1020" s="499">
        <v>12</v>
      </c>
      <c r="M1020" s="243" t="str">
        <f>VLOOKUP(I1020,'Phan ca HK1-2025'!$B$4:$G$134,6,0)</f>
        <v>15/09/2025</v>
      </c>
      <c r="N1020" s="498"/>
      <c r="O1020" s="498"/>
    </row>
    <row r="1021" spans="1:15" ht="21" hidden="1" customHeight="1">
      <c r="A1021" s="136">
        <v>736</v>
      </c>
      <c r="B1021" s="243" t="str">
        <f t="shared" si="15"/>
        <v>20251PE6021K20.13</v>
      </c>
      <c r="C1021" s="546" t="s">
        <v>3541</v>
      </c>
      <c r="D1021" s="520" t="str">
        <f>VLOOKUP(E1021,[1]CHUONGTRINHDAOTAO_1294!$G$5:$V$36,16,0)</f>
        <v>PE6021</v>
      </c>
      <c r="E1021" s="492" t="s">
        <v>453</v>
      </c>
      <c r="F1021" s="137" t="s">
        <v>60</v>
      </c>
      <c r="G1021" s="491" t="s">
        <v>3</v>
      </c>
      <c r="H1021" s="243" t="s">
        <v>484</v>
      </c>
      <c r="I1021" s="495" t="s">
        <v>103</v>
      </c>
      <c r="J1021" s="475"/>
      <c r="K1021" s="475"/>
      <c r="L1021" s="499">
        <v>13</v>
      </c>
      <c r="M1021" s="243" t="str">
        <f>VLOOKUP(I1021,'Phan ca HK1-2025'!$B$4:$G$134,6,0)</f>
        <v>15/09/2025</v>
      </c>
      <c r="N1021" s="498"/>
      <c r="O1021" s="498"/>
    </row>
    <row r="1022" spans="1:15" ht="21" hidden="1" customHeight="1">
      <c r="A1022" s="136">
        <v>737</v>
      </c>
      <c r="B1022" s="243" t="str">
        <f t="shared" si="15"/>
        <v>20251PE6021K20.14</v>
      </c>
      <c r="C1022" s="546" t="s">
        <v>3544</v>
      </c>
      <c r="D1022" s="520" t="str">
        <f>VLOOKUP(E1022,[1]CHUONGTRINHDAOTAO_1294!$G$5:$V$36,16,0)</f>
        <v>PE6021</v>
      </c>
      <c r="E1022" s="492" t="s">
        <v>453</v>
      </c>
      <c r="F1022" s="137" t="s">
        <v>31</v>
      </c>
      <c r="G1022" s="491" t="s">
        <v>3</v>
      </c>
      <c r="H1022" s="243" t="s">
        <v>484</v>
      </c>
      <c r="I1022" s="495" t="s">
        <v>104</v>
      </c>
      <c r="J1022" s="475"/>
      <c r="K1022" s="475"/>
      <c r="L1022" s="500">
        <v>14</v>
      </c>
      <c r="M1022" s="243" t="str">
        <f>VLOOKUP(I1022,'Phan ca HK1-2025'!$B$4:$G$134,6,0)</f>
        <v>15/09/2025</v>
      </c>
      <c r="N1022" s="498"/>
      <c r="O1022" s="498"/>
    </row>
    <row r="1023" spans="1:15" ht="21" hidden="1" customHeight="1">
      <c r="A1023" s="136">
        <v>738</v>
      </c>
      <c r="B1023" s="243" t="str">
        <f t="shared" si="15"/>
        <v>20251PE6021K20.15</v>
      </c>
      <c r="C1023" s="546" t="s">
        <v>3547</v>
      </c>
      <c r="D1023" s="520" t="str">
        <f>VLOOKUP(E1023,[1]CHUONGTRINHDAOTAO_1294!$G$5:$V$36,16,0)</f>
        <v>PE6021</v>
      </c>
      <c r="E1023" s="492" t="s">
        <v>453</v>
      </c>
      <c r="F1023" s="137" t="s">
        <v>59</v>
      </c>
      <c r="G1023" s="491" t="s">
        <v>3</v>
      </c>
      <c r="H1023" s="243" t="s">
        <v>484</v>
      </c>
      <c r="I1023" s="495" t="s">
        <v>177</v>
      </c>
      <c r="J1023" s="475"/>
      <c r="K1023" s="475"/>
      <c r="L1023" s="499">
        <v>15</v>
      </c>
      <c r="M1023" s="243" t="str">
        <f>VLOOKUP(I1023,'Phan ca HK1-2025'!$B$4:$G$134,6,0)</f>
        <v>15/09/2025</v>
      </c>
      <c r="N1023" s="498"/>
      <c r="O1023" s="498"/>
    </row>
    <row r="1024" spans="1:15" ht="21" hidden="1" customHeight="1">
      <c r="A1024" s="136">
        <v>739</v>
      </c>
      <c r="B1024" s="243" t="str">
        <f t="shared" si="15"/>
        <v>20251PE6021K20.16</v>
      </c>
      <c r="C1024" s="546" t="s">
        <v>3550</v>
      </c>
      <c r="D1024" s="520" t="str">
        <f>VLOOKUP(E1024,[1]CHUONGTRINHDAOTAO_1294!$G$5:$V$36,16,0)</f>
        <v>PE6021</v>
      </c>
      <c r="E1024" s="492" t="s">
        <v>453</v>
      </c>
      <c r="F1024" s="137" t="s">
        <v>31</v>
      </c>
      <c r="G1024" s="491" t="s">
        <v>1</v>
      </c>
      <c r="H1024" s="243" t="s">
        <v>484</v>
      </c>
      <c r="I1024" s="495" t="s">
        <v>143</v>
      </c>
      <c r="J1024" s="475"/>
      <c r="K1024" s="475"/>
      <c r="L1024" s="499">
        <v>16</v>
      </c>
      <c r="M1024" s="243" t="str">
        <f>VLOOKUP(I1024,'Phan ca HK1-2025'!$B$4:$G$134,6,0)</f>
        <v>15/09/2025</v>
      </c>
      <c r="N1024" s="498"/>
      <c r="O1024" s="498"/>
    </row>
    <row r="1025" spans="1:15" ht="21" hidden="1" customHeight="1">
      <c r="A1025" s="136">
        <v>740</v>
      </c>
      <c r="B1025" s="243" t="str">
        <f t="shared" si="15"/>
        <v>20251PE6027K20.1</v>
      </c>
      <c r="C1025" s="546" t="s">
        <v>3553</v>
      </c>
      <c r="D1025" s="520" t="str">
        <f>VLOOKUP(E1025,[1]CHUONGTRINHDAOTAO_1294!$G$5:$V$36,16,0)</f>
        <v>PE6027</v>
      </c>
      <c r="E1025" s="492" t="s">
        <v>451</v>
      </c>
      <c r="F1025" s="137" t="s">
        <v>59</v>
      </c>
      <c r="G1025" s="491" t="s">
        <v>5</v>
      </c>
      <c r="H1025" s="243" t="s">
        <v>484</v>
      </c>
      <c r="I1025" s="505" t="s">
        <v>359</v>
      </c>
      <c r="J1025" s="475"/>
      <c r="K1025" s="475"/>
      <c r="L1025" s="500">
        <v>1</v>
      </c>
      <c r="M1025" s="243" t="str">
        <f>VLOOKUP(I1025,'Phan ca HK1-2025'!$B$4:$G$134,6,0)</f>
        <v>15/09/2025</v>
      </c>
      <c r="N1025" s="498"/>
      <c r="O1025" s="498"/>
    </row>
    <row r="1026" spans="1:15" ht="21" hidden="1" customHeight="1">
      <c r="A1026" s="136">
        <v>741</v>
      </c>
      <c r="B1026" s="243" t="str">
        <f t="shared" si="15"/>
        <v>20251PE6027K20.2</v>
      </c>
      <c r="C1026" s="546" t="s">
        <v>3556</v>
      </c>
      <c r="D1026" s="520" t="str">
        <f>VLOOKUP(E1026,[1]CHUONGTRINHDAOTAO_1294!$G$5:$V$36,16,0)</f>
        <v>PE6027</v>
      </c>
      <c r="E1026" s="492" t="s">
        <v>451</v>
      </c>
      <c r="F1026" s="137" t="s">
        <v>59</v>
      </c>
      <c r="G1026" s="491" t="s">
        <v>4</v>
      </c>
      <c r="H1026" s="243" t="s">
        <v>484</v>
      </c>
      <c r="I1026" s="495" t="s">
        <v>352</v>
      </c>
      <c r="J1026" s="475"/>
      <c r="K1026" s="475"/>
      <c r="L1026" s="499">
        <v>2</v>
      </c>
      <c r="M1026" s="243" t="str">
        <f>VLOOKUP(I1026,'Phan ca HK1-2025'!$B$4:$G$134,6,0)</f>
        <v>15/09/2025</v>
      </c>
      <c r="N1026" s="498"/>
      <c r="O1026" s="498"/>
    </row>
    <row r="1027" spans="1:15" ht="21" hidden="1" customHeight="1">
      <c r="A1027" s="136">
        <v>742</v>
      </c>
      <c r="B1027" s="243" t="str">
        <f t="shared" si="15"/>
        <v>20251PE6027K20.3</v>
      </c>
      <c r="C1027" s="546" t="s">
        <v>3559</v>
      </c>
      <c r="D1027" s="520" t="str">
        <f>VLOOKUP(E1027,[1]CHUONGTRINHDAOTAO_1294!$G$5:$V$36,16,0)</f>
        <v>PE6027</v>
      </c>
      <c r="E1027" s="492" t="s">
        <v>451</v>
      </c>
      <c r="F1027" s="137" t="s">
        <v>31</v>
      </c>
      <c r="G1027" s="491" t="s">
        <v>4</v>
      </c>
      <c r="H1027" s="243" t="s">
        <v>484</v>
      </c>
      <c r="I1027" s="495" t="s">
        <v>353</v>
      </c>
      <c r="J1027" s="475"/>
      <c r="K1027" s="475"/>
      <c r="L1027" s="499">
        <v>3</v>
      </c>
      <c r="M1027" s="243" t="str">
        <f>VLOOKUP(I1027,'Phan ca HK1-2025'!$B$4:$G$134,6,0)</f>
        <v>15/09/2025</v>
      </c>
      <c r="N1027" s="498"/>
      <c r="O1027" s="498"/>
    </row>
    <row r="1028" spans="1:15" ht="21" hidden="1" customHeight="1">
      <c r="A1028" s="136">
        <v>743</v>
      </c>
      <c r="B1028" s="243" t="str">
        <f t="shared" si="15"/>
        <v>20251PE6027K20.4</v>
      </c>
      <c r="C1028" s="546" t="s">
        <v>3562</v>
      </c>
      <c r="D1028" s="520" t="str">
        <f>VLOOKUP(E1028,[1]CHUONGTRINHDAOTAO_1294!$G$5:$V$36,16,0)</f>
        <v>PE6027</v>
      </c>
      <c r="E1028" s="492" t="s">
        <v>451</v>
      </c>
      <c r="F1028" s="137" t="s">
        <v>60</v>
      </c>
      <c r="G1028" s="491" t="s">
        <v>4</v>
      </c>
      <c r="H1028" s="243" t="s">
        <v>484</v>
      </c>
      <c r="I1028" s="495" t="s">
        <v>354</v>
      </c>
      <c r="J1028" s="475"/>
      <c r="K1028" s="475"/>
      <c r="L1028" s="500">
        <v>4</v>
      </c>
      <c r="M1028" s="243" t="str">
        <f>VLOOKUP(I1028,'Phan ca HK1-2025'!$B$4:$G$134,6,0)</f>
        <v>15/09/2025</v>
      </c>
      <c r="N1028" s="498"/>
      <c r="O1028" s="498"/>
    </row>
    <row r="1029" spans="1:15" ht="21" hidden="1" customHeight="1">
      <c r="A1029" s="136">
        <v>744</v>
      </c>
      <c r="B1029" s="243" t="str">
        <f t="shared" si="15"/>
        <v>20251PE6027K20.5</v>
      </c>
      <c r="C1029" s="546" t="s">
        <v>3565</v>
      </c>
      <c r="D1029" s="520" t="str">
        <f>VLOOKUP(E1029,[1]CHUONGTRINHDAOTAO_1294!$G$5:$V$36,16,0)</f>
        <v>PE6027</v>
      </c>
      <c r="E1029" s="492" t="s">
        <v>451</v>
      </c>
      <c r="F1029" s="137" t="s">
        <v>31</v>
      </c>
      <c r="G1029" s="491" t="s">
        <v>5</v>
      </c>
      <c r="H1029" s="243" t="s">
        <v>484</v>
      </c>
      <c r="I1029" s="495" t="s">
        <v>415</v>
      </c>
      <c r="J1029" s="475"/>
      <c r="K1029" s="475"/>
      <c r="L1029" s="499">
        <v>5</v>
      </c>
      <c r="M1029" s="243" t="str">
        <f>VLOOKUP(I1029,'Phan ca HK1-2025'!$B$4:$G$134,6,0)</f>
        <v>15/09/2025</v>
      </c>
      <c r="N1029" s="498"/>
      <c r="O1029" s="498"/>
    </row>
    <row r="1030" spans="1:15" ht="21" hidden="1" customHeight="1">
      <c r="A1030" s="136">
        <v>745</v>
      </c>
      <c r="B1030" s="243" t="str">
        <f t="shared" si="15"/>
        <v>20251PE6027K20.6</v>
      </c>
      <c r="C1030" s="546" t="s">
        <v>3568</v>
      </c>
      <c r="D1030" s="520" t="str">
        <f>VLOOKUP(E1030,[1]CHUONGTRINHDAOTAO_1294!$G$5:$V$36,16,0)</f>
        <v>PE6027</v>
      </c>
      <c r="E1030" s="492" t="s">
        <v>451</v>
      </c>
      <c r="F1030" s="137" t="s">
        <v>440</v>
      </c>
      <c r="G1030" s="491" t="s">
        <v>5</v>
      </c>
      <c r="H1030" s="243" t="s">
        <v>484</v>
      </c>
      <c r="I1030" s="495" t="s">
        <v>171</v>
      </c>
      <c r="J1030" s="475"/>
      <c r="K1030" s="475"/>
      <c r="L1030" s="499">
        <v>6</v>
      </c>
      <c r="M1030" s="243" t="str">
        <f>VLOOKUP(I1030,'Phan ca HK1-2025'!$B$4:$G$134,6,0)</f>
        <v>15/09/2025</v>
      </c>
      <c r="N1030" s="498"/>
      <c r="O1030" s="498"/>
    </row>
    <row r="1031" spans="1:15" ht="21" hidden="1" customHeight="1">
      <c r="A1031" s="136">
        <v>746</v>
      </c>
      <c r="B1031" s="243" t="str">
        <f t="shared" si="15"/>
        <v>20251PE6027K20.7</v>
      </c>
      <c r="C1031" s="546" t="s">
        <v>3571</v>
      </c>
      <c r="D1031" s="520" t="str">
        <f>VLOOKUP(E1031,[1]CHUONGTRINHDAOTAO_1294!$G$5:$V$36,16,0)</f>
        <v>PE6027</v>
      </c>
      <c r="E1031" s="492" t="s">
        <v>451</v>
      </c>
      <c r="F1031" s="137" t="s">
        <v>60</v>
      </c>
      <c r="G1031" s="491" t="s">
        <v>5</v>
      </c>
      <c r="H1031" s="243" t="s">
        <v>484</v>
      </c>
      <c r="I1031" s="495" t="s">
        <v>350</v>
      </c>
      <c r="J1031" s="475"/>
      <c r="K1031" s="475"/>
      <c r="L1031" s="500">
        <v>7</v>
      </c>
      <c r="M1031" s="243" t="str">
        <f>VLOOKUP(I1031,'Phan ca HK1-2025'!$B$4:$G$134,6,0)</f>
        <v>15/09/2025</v>
      </c>
      <c r="N1031" s="498"/>
      <c r="O1031" s="498"/>
    </row>
    <row r="1032" spans="1:15" ht="21" hidden="1" customHeight="1">
      <c r="A1032" s="136">
        <v>747</v>
      </c>
      <c r="B1032" s="243" t="str">
        <f t="shared" si="15"/>
        <v>20251PE6027K20.8</v>
      </c>
      <c r="C1032" s="546" t="s">
        <v>3574</v>
      </c>
      <c r="D1032" s="520" t="str">
        <f>VLOOKUP(E1032,[1]CHUONGTRINHDAOTAO_1294!$G$5:$V$36,16,0)</f>
        <v>PE6027</v>
      </c>
      <c r="E1032" s="492" t="s">
        <v>451</v>
      </c>
      <c r="F1032" s="137" t="s">
        <v>440</v>
      </c>
      <c r="G1032" s="491" t="s">
        <v>4</v>
      </c>
      <c r="H1032" s="243" t="s">
        <v>484</v>
      </c>
      <c r="I1032" s="505" t="s">
        <v>351</v>
      </c>
      <c r="J1032" s="475"/>
      <c r="K1032" s="475"/>
      <c r="L1032" s="500">
        <v>8</v>
      </c>
      <c r="M1032" s="243" t="str">
        <f>VLOOKUP(I1032,'Phan ca HK1-2025'!$B$4:$G$134,6,0)</f>
        <v>15/09/2025</v>
      </c>
      <c r="N1032" s="498"/>
      <c r="O1032" s="498"/>
    </row>
    <row r="1033" spans="1:15" ht="21" hidden="1" customHeight="1">
      <c r="A1033" s="136">
        <v>748</v>
      </c>
      <c r="B1033" s="243" t="str">
        <f t="shared" ref="B1033:B1096" si="16">CONCATENATE(20251,$D1033,"K20.",$L1033)</f>
        <v>20251PE6033K20.1</v>
      </c>
      <c r="C1033" s="546" t="s">
        <v>3577</v>
      </c>
      <c r="D1033" s="520" t="str">
        <f>VLOOKUP(E1033,[1]CHUONGTRINHDAOTAO_1294!$G$5:$V$36,16,0)</f>
        <v>PE6033</v>
      </c>
      <c r="E1033" s="492" t="s">
        <v>452</v>
      </c>
      <c r="F1033" s="137" t="s">
        <v>59</v>
      </c>
      <c r="G1033" s="491" t="s">
        <v>1</v>
      </c>
      <c r="H1033" s="243" t="s">
        <v>484</v>
      </c>
      <c r="I1033" s="495" t="s">
        <v>346</v>
      </c>
      <c r="J1033" s="475"/>
      <c r="K1033" s="475"/>
      <c r="L1033" s="500">
        <v>1</v>
      </c>
      <c r="M1033" s="243" t="str">
        <f>VLOOKUP(I1033,'Phan ca HK1-2025'!$B$4:$G$134,6,0)</f>
        <v>15/09/2025</v>
      </c>
      <c r="N1033" s="498"/>
      <c r="O1033" s="498"/>
    </row>
    <row r="1034" spans="1:15" ht="21" hidden="1" customHeight="1">
      <c r="A1034" s="136">
        <v>749</v>
      </c>
      <c r="B1034" s="243" t="str">
        <f t="shared" si="16"/>
        <v>20251PE6033K20.2</v>
      </c>
      <c r="C1034" s="546" t="s">
        <v>3581</v>
      </c>
      <c r="D1034" s="520" t="str">
        <f>VLOOKUP(E1034,[1]CHUONGTRINHDAOTAO_1294!$G$5:$V$36,16,0)</f>
        <v>PE6033</v>
      </c>
      <c r="E1034" s="492" t="s">
        <v>452</v>
      </c>
      <c r="F1034" s="137" t="s">
        <v>440</v>
      </c>
      <c r="G1034" s="491" t="s">
        <v>1</v>
      </c>
      <c r="H1034" s="243" t="s">
        <v>484</v>
      </c>
      <c r="I1034" s="495" t="s">
        <v>347</v>
      </c>
      <c r="J1034" s="475"/>
      <c r="K1034" s="475"/>
      <c r="L1034" s="499">
        <v>2</v>
      </c>
      <c r="M1034" s="243" t="str">
        <f>VLOOKUP(I1034,'Phan ca HK1-2025'!$B$4:$G$134,6,0)</f>
        <v>15/09/2025</v>
      </c>
      <c r="N1034" s="498"/>
      <c r="O1034" s="498"/>
    </row>
    <row r="1035" spans="1:15" ht="21" hidden="1" customHeight="1">
      <c r="A1035" s="136">
        <v>750</v>
      </c>
      <c r="B1035" s="243" t="str">
        <f t="shared" si="16"/>
        <v>20251PE6033K20.3</v>
      </c>
      <c r="C1035" s="546" t="s">
        <v>3584</v>
      </c>
      <c r="D1035" s="520" t="str">
        <f>VLOOKUP(E1035,[1]CHUONGTRINHDAOTAO_1294!$G$5:$V$36,16,0)</f>
        <v>PE6033</v>
      </c>
      <c r="E1035" s="492" t="s">
        <v>452</v>
      </c>
      <c r="F1035" s="137" t="s">
        <v>60</v>
      </c>
      <c r="G1035" s="491" t="s">
        <v>1</v>
      </c>
      <c r="H1035" s="243" t="s">
        <v>484</v>
      </c>
      <c r="I1035" s="495" t="s">
        <v>348</v>
      </c>
      <c r="J1035" s="475"/>
      <c r="K1035" s="475"/>
      <c r="L1035" s="499">
        <v>3</v>
      </c>
      <c r="M1035" s="243" t="str">
        <f>VLOOKUP(I1035,'Phan ca HK1-2025'!$B$4:$G$134,6,0)</f>
        <v>15/09/2025</v>
      </c>
      <c r="N1035" s="498"/>
      <c r="O1035" s="498"/>
    </row>
    <row r="1036" spans="1:15" ht="21" hidden="1" customHeight="1">
      <c r="A1036" s="136">
        <v>751</v>
      </c>
      <c r="B1036" s="243" t="str">
        <f t="shared" si="16"/>
        <v>20251PE6033K20.4</v>
      </c>
      <c r="C1036" s="546" t="s">
        <v>3587</v>
      </c>
      <c r="D1036" s="520" t="str">
        <f>VLOOKUP(E1036,[1]CHUONGTRINHDAOTAO_1294!$G$5:$V$36,16,0)</f>
        <v>PE6033</v>
      </c>
      <c r="E1036" s="492" t="s">
        <v>452</v>
      </c>
      <c r="F1036" s="137" t="s">
        <v>31</v>
      </c>
      <c r="G1036" s="491" t="s">
        <v>1</v>
      </c>
      <c r="H1036" s="243" t="s">
        <v>484</v>
      </c>
      <c r="I1036" s="495" t="s">
        <v>349</v>
      </c>
      <c r="J1036" s="475"/>
      <c r="K1036" s="475"/>
      <c r="L1036" s="500">
        <v>4</v>
      </c>
      <c r="M1036" s="243" t="str">
        <f>VLOOKUP(I1036,'Phan ca HK1-2025'!$B$4:$G$134,6,0)</f>
        <v>15/09/2025</v>
      </c>
      <c r="N1036" s="498"/>
      <c r="O1036" s="498"/>
    </row>
    <row r="1037" spans="1:15" ht="21" hidden="1" customHeight="1">
      <c r="A1037" s="136">
        <v>752</v>
      </c>
      <c r="B1037" s="243" t="str">
        <f t="shared" si="16"/>
        <v>20251PE6033K20.5</v>
      </c>
      <c r="C1037" s="546" t="s">
        <v>3590</v>
      </c>
      <c r="D1037" s="520" t="str">
        <f>VLOOKUP(E1037,[1]CHUONGTRINHDAOTAO_1294!$G$5:$V$36,16,0)</f>
        <v>PE6033</v>
      </c>
      <c r="E1037" s="492" t="s">
        <v>452</v>
      </c>
      <c r="F1037" s="137" t="s">
        <v>59</v>
      </c>
      <c r="G1037" s="491" t="s">
        <v>2</v>
      </c>
      <c r="H1037" s="243" t="s">
        <v>484</v>
      </c>
      <c r="I1037" s="495" t="s">
        <v>414</v>
      </c>
      <c r="J1037" s="475"/>
      <c r="K1037" s="475"/>
      <c r="L1037" s="499">
        <v>5</v>
      </c>
      <c r="M1037" s="243" t="str">
        <f>VLOOKUP(I1037,'Phan ca HK1-2025'!$B$4:$G$134,6,0)</f>
        <v>15/09/2025</v>
      </c>
      <c r="N1037" s="498"/>
      <c r="O1037" s="498"/>
    </row>
    <row r="1038" spans="1:15" ht="21" hidden="1" customHeight="1">
      <c r="A1038" s="136">
        <v>753</v>
      </c>
      <c r="B1038" s="243" t="str">
        <f t="shared" si="16"/>
        <v>20251PE6033K20.6</v>
      </c>
      <c r="C1038" s="546" t="s">
        <v>3593</v>
      </c>
      <c r="D1038" s="520" t="str">
        <f>VLOOKUP(E1038,[1]CHUONGTRINHDAOTAO_1294!$G$5:$V$36,16,0)</f>
        <v>PE6033</v>
      </c>
      <c r="E1038" s="492" t="s">
        <v>452</v>
      </c>
      <c r="F1038" s="137" t="s">
        <v>440</v>
      </c>
      <c r="G1038" s="491" t="s">
        <v>3</v>
      </c>
      <c r="H1038" s="243" t="s">
        <v>484</v>
      </c>
      <c r="I1038" s="495" t="s">
        <v>340</v>
      </c>
      <c r="J1038" s="475"/>
      <c r="K1038" s="475"/>
      <c r="L1038" s="499">
        <v>6</v>
      </c>
      <c r="M1038" s="243" t="str">
        <f>VLOOKUP(I1038,'Phan ca HK1-2025'!$B$4:$G$134,6,0)</f>
        <v>15/09/2025</v>
      </c>
      <c r="N1038" s="498"/>
      <c r="O1038" s="498"/>
    </row>
    <row r="1039" spans="1:15" ht="21" hidden="1" customHeight="1">
      <c r="A1039" s="136">
        <v>754</v>
      </c>
      <c r="B1039" s="243" t="str">
        <f t="shared" si="16"/>
        <v>20251PE6033K20.7</v>
      </c>
      <c r="C1039" s="546" t="s">
        <v>3596</v>
      </c>
      <c r="D1039" s="520" t="str">
        <f>VLOOKUP(E1039,[1]CHUONGTRINHDAOTAO_1294!$G$5:$V$36,16,0)</f>
        <v>PE6033</v>
      </c>
      <c r="E1039" s="492" t="s">
        <v>452</v>
      </c>
      <c r="F1039" s="137" t="s">
        <v>60</v>
      </c>
      <c r="G1039" s="491" t="s">
        <v>3</v>
      </c>
      <c r="H1039" s="243" t="s">
        <v>484</v>
      </c>
      <c r="I1039" s="495" t="s">
        <v>341</v>
      </c>
      <c r="J1039" s="475"/>
      <c r="K1039" s="475"/>
      <c r="L1039" s="500">
        <v>7</v>
      </c>
      <c r="M1039" s="243" t="str">
        <f>VLOOKUP(I1039,'Phan ca HK1-2025'!$B$4:$G$134,6,0)</f>
        <v>15/09/2025</v>
      </c>
      <c r="N1039" s="498"/>
      <c r="O1039" s="498"/>
    </row>
    <row r="1040" spans="1:15" ht="21" hidden="1" customHeight="1">
      <c r="A1040" s="136">
        <v>755</v>
      </c>
      <c r="B1040" s="243" t="str">
        <f t="shared" si="16"/>
        <v>20251PE6033K20.8</v>
      </c>
      <c r="C1040" s="546" t="s">
        <v>3599</v>
      </c>
      <c r="D1040" s="520" t="str">
        <f>VLOOKUP(E1040,[1]CHUONGTRINHDAOTAO_1294!$G$5:$V$36,16,0)</f>
        <v>PE6033</v>
      </c>
      <c r="E1040" s="492" t="s">
        <v>452</v>
      </c>
      <c r="F1040" s="137" t="s">
        <v>440</v>
      </c>
      <c r="G1040" s="491" t="s">
        <v>2</v>
      </c>
      <c r="H1040" s="243" t="s">
        <v>484</v>
      </c>
      <c r="I1040" s="495" t="s">
        <v>342</v>
      </c>
      <c r="J1040" s="475"/>
      <c r="K1040" s="475"/>
      <c r="L1040" s="500">
        <v>8</v>
      </c>
      <c r="M1040" s="243" t="str">
        <f>VLOOKUP(I1040,'Phan ca HK1-2025'!$B$4:$G$134,6,0)</f>
        <v>15/09/2025</v>
      </c>
      <c r="N1040" s="498"/>
      <c r="O1040" s="498"/>
    </row>
    <row r="1041" spans="1:56" ht="21" hidden="1" customHeight="1">
      <c r="A1041" s="136">
        <v>756</v>
      </c>
      <c r="B1041" s="243" t="str">
        <f t="shared" si="16"/>
        <v>20251PE6033K20.9</v>
      </c>
      <c r="C1041" s="546" t="s">
        <v>3602</v>
      </c>
      <c r="D1041" s="520" t="str">
        <f>VLOOKUP(E1041,[1]CHUONGTRINHDAOTAO_1294!$G$5:$V$36,16,0)</f>
        <v>PE6033</v>
      </c>
      <c r="E1041" s="492" t="s">
        <v>452</v>
      </c>
      <c r="F1041" s="137" t="s">
        <v>59</v>
      </c>
      <c r="G1041" s="491" t="s">
        <v>3</v>
      </c>
      <c r="H1041" s="243" t="s">
        <v>484</v>
      </c>
      <c r="I1041" s="495" t="s">
        <v>343</v>
      </c>
      <c r="J1041" s="475"/>
      <c r="K1041" s="475"/>
      <c r="L1041" s="499">
        <v>9</v>
      </c>
      <c r="M1041" s="243" t="str">
        <f>VLOOKUP(I1041,'Phan ca HK1-2025'!$B$4:$G$134,6,0)</f>
        <v>15/09/2025</v>
      </c>
      <c r="N1041" s="498"/>
      <c r="O1041" s="498"/>
    </row>
    <row r="1042" spans="1:56" ht="21" hidden="1" customHeight="1">
      <c r="A1042" s="136">
        <v>757</v>
      </c>
      <c r="B1042" s="243" t="str">
        <f t="shared" si="16"/>
        <v>20251PE6033K20.10</v>
      </c>
      <c r="C1042" s="546" t="s">
        <v>3605</v>
      </c>
      <c r="D1042" s="520" t="str">
        <f>VLOOKUP(E1042,[1]CHUONGTRINHDAOTAO_1294!$G$5:$V$36,16,0)</f>
        <v>PE6033</v>
      </c>
      <c r="E1042" s="492" t="s">
        <v>452</v>
      </c>
      <c r="F1042" s="137" t="s">
        <v>31</v>
      </c>
      <c r="G1042" s="491" t="s">
        <v>2</v>
      </c>
      <c r="H1042" s="243" t="s">
        <v>484</v>
      </c>
      <c r="I1042" s="495" t="s">
        <v>344</v>
      </c>
      <c r="J1042" s="475"/>
      <c r="K1042" s="475"/>
      <c r="L1042" s="499">
        <v>10</v>
      </c>
      <c r="M1042" s="243" t="str">
        <f>VLOOKUP(I1042,'Phan ca HK1-2025'!$B$4:$G$134,6,0)</f>
        <v>15/09/2025</v>
      </c>
      <c r="N1042" s="498"/>
      <c r="O1042" s="498"/>
    </row>
    <row r="1043" spans="1:56" ht="21" hidden="1" customHeight="1">
      <c r="A1043" s="136">
        <v>758</v>
      </c>
      <c r="B1043" s="243" t="str">
        <f t="shared" si="16"/>
        <v>20251PE6033K20.11</v>
      </c>
      <c r="C1043" s="546" t="s">
        <v>3608</v>
      </c>
      <c r="D1043" s="520" t="str">
        <f>VLOOKUP(E1043,[1]CHUONGTRINHDAOTAO_1294!$G$5:$V$36,16,0)</f>
        <v>PE6033</v>
      </c>
      <c r="E1043" s="492" t="s">
        <v>452</v>
      </c>
      <c r="F1043" s="137" t="s">
        <v>60</v>
      </c>
      <c r="G1043" s="491" t="s">
        <v>2</v>
      </c>
      <c r="H1043" s="243" t="s">
        <v>484</v>
      </c>
      <c r="I1043" s="495" t="s">
        <v>345</v>
      </c>
      <c r="J1043" s="475"/>
      <c r="K1043" s="475"/>
      <c r="L1043" s="500">
        <v>11</v>
      </c>
      <c r="M1043" s="243" t="str">
        <f>VLOOKUP(I1043,'Phan ca HK1-2025'!$B$4:$G$134,6,0)</f>
        <v>15/09/2025</v>
      </c>
      <c r="N1043" s="498"/>
      <c r="O1043" s="498"/>
    </row>
    <row r="1044" spans="1:56" ht="21" hidden="1" customHeight="1">
      <c r="A1044" s="136">
        <v>759</v>
      </c>
      <c r="B1044" s="243" t="str">
        <f t="shared" si="16"/>
        <v>20251PE6033K20.12</v>
      </c>
      <c r="C1044" s="546" t="s">
        <v>3611</v>
      </c>
      <c r="D1044" s="520" t="str">
        <f>VLOOKUP(E1044,[1]CHUONGTRINHDAOTAO_1294!$G$5:$V$36,16,0)</f>
        <v>PE6033</v>
      </c>
      <c r="E1044" s="492" t="s">
        <v>452</v>
      </c>
      <c r="F1044" s="137" t="s">
        <v>440</v>
      </c>
      <c r="G1044" s="491" t="s">
        <v>0</v>
      </c>
      <c r="H1044" s="243" t="s">
        <v>484</v>
      </c>
      <c r="I1044" s="495" t="s">
        <v>360</v>
      </c>
      <c r="J1044" s="475"/>
      <c r="K1044" s="475"/>
      <c r="L1044" s="499">
        <v>12</v>
      </c>
      <c r="M1044" s="243" t="str">
        <f>VLOOKUP(I1044,'Phan ca HK1-2025'!$B$4:$G$134,6,0)</f>
        <v>15/09/2025</v>
      </c>
      <c r="N1044" s="498"/>
      <c r="O1044" s="498"/>
      <c r="X1044"/>
    </row>
    <row r="1045" spans="1:56" ht="21" hidden="1" customHeight="1">
      <c r="A1045" s="136">
        <v>760</v>
      </c>
      <c r="B1045" s="243" t="str">
        <f t="shared" si="16"/>
        <v>20251PE6033K20.13</v>
      </c>
      <c r="C1045" s="546" t="s">
        <v>3614</v>
      </c>
      <c r="D1045" s="520" t="str">
        <f>VLOOKUP(E1045,[1]CHUONGTRINHDAOTAO_1294!$G$5:$V$36,16,0)</f>
        <v>PE6033</v>
      </c>
      <c r="E1045" s="492" t="s">
        <v>452</v>
      </c>
      <c r="F1045" s="137" t="s">
        <v>59</v>
      </c>
      <c r="G1045" s="491" t="s">
        <v>0</v>
      </c>
      <c r="H1045" s="243" t="s">
        <v>484</v>
      </c>
      <c r="I1045" s="495" t="s">
        <v>361</v>
      </c>
      <c r="J1045" s="475"/>
      <c r="K1045" s="475"/>
      <c r="L1045" s="499">
        <v>13</v>
      </c>
      <c r="M1045" s="243" t="str">
        <f>VLOOKUP(I1045,'Phan ca HK1-2025'!$B$4:$G$134,6,0)</f>
        <v>15/09/2025</v>
      </c>
      <c r="N1045" s="498"/>
      <c r="O1045" s="498"/>
    </row>
    <row r="1046" spans="1:56" ht="21" hidden="1" customHeight="1">
      <c r="A1046" s="136">
        <v>761</v>
      </c>
      <c r="B1046" s="243" t="str">
        <f t="shared" si="16"/>
        <v>20251PE6033K20.14</v>
      </c>
      <c r="C1046" s="546" t="s">
        <v>3617</v>
      </c>
      <c r="D1046" s="520" t="str">
        <f>VLOOKUP(E1046,[1]CHUONGTRINHDAOTAO_1294!$G$5:$V$36,16,0)</f>
        <v>PE6033</v>
      </c>
      <c r="E1046" s="492" t="s">
        <v>452</v>
      </c>
      <c r="F1046" s="137" t="s">
        <v>31</v>
      </c>
      <c r="G1046" s="491" t="s">
        <v>0</v>
      </c>
      <c r="H1046" s="243" t="s">
        <v>484</v>
      </c>
      <c r="I1046" s="495" t="s">
        <v>362</v>
      </c>
      <c r="J1046" s="502"/>
      <c r="K1046" s="502"/>
      <c r="L1046" s="500">
        <v>14</v>
      </c>
      <c r="M1046" s="243" t="str">
        <f>VLOOKUP(I1046,'Phan ca HK1-2025'!$B$4:$G$134,6,0)</f>
        <v>15/09/2025</v>
      </c>
      <c r="N1046" s="498"/>
      <c r="O1046" s="498"/>
      <c r="BD1046" s="5"/>
    </row>
    <row r="1047" spans="1:56" ht="21" hidden="1" customHeight="1">
      <c r="A1047" s="136">
        <v>762</v>
      </c>
      <c r="B1047" s="243" t="str">
        <f t="shared" si="16"/>
        <v>20251PE6033K20.15</v>
      </c>
      <c r="C1047" s="546" t="s">
        <v>3620</v>
      </c>
      <c r="D1047" s="520" t="str">
        <f>VLOOKUP(E1047,[1]CHUONGTRINHDAOTAO_1294!$G$5:$V$36,16,0)</f>
        <v>PE6033</v>
      </c>
      <c r="E1047" s="492" t="s">
        <v>452</v>
      </c>
      <c r="F1047" s="137" t="s">
        <v>60</v>
      </c>
      <c r="G1047" s="491" t="s">
        <v>0</v>
      </c>
      <c r="H1047" s="243" t="s">
        <v>484</v>
      </c>
      <c r="I1047" s="495" t="s">
        <v>363</v>
      </c>
      <c r="J1047" s="502"/>
      <c r="K1047" s="502"/>
      <c r="L1047" s="499">
        <v>15</v>
      </c>
      <c r="M1047" s="243" t="str">
        <f>VLOOKUP(I1047,'Phan ca HK1-2025'!$B$4:$G$134,6,0)</f>
        <v>15/09/2025</v>
      </c>
      <c r="N1047" s="498"/>
      <c r="O1047" s="498"/>
      <c r="BD1047" s="5"/>
    </row>
    <row r="1048" spans="1:56" ht="21" hidden="1" customHeight="1">
      <c r="A1048" s="136">
        <v>763</v>
      </c>
      <c r="B1048" s="243" t="str">
        <f t="shared" si="16"/>
        <v>20251PE6033K20.16</v>
      </c>
      <c r="C1048" s="546" t="s">
        <v>3623</v>
      </c>
      <c r="D1048" s="520" t="str">
        <f>VLOOKUP(E1048,[1]CHUONGTRINHDAOTAO_1294!$G$5:$V$36,16,0)</f>
        <v>PE6033</v>
      </c>
      <c r="E1048" s="492" t="s">
        <v>452</v>
      </c>
      <c r="F1048" s="137" t="s">
        <v>440</v>
      </c>
      <c r="G1048" s="491" t="s">
        <v>3</v>
      </c>
      <c r="H1048" s="243" t="s">
        <v>484</v>
      </c>
      <c r="I1048" s="495" t="s">
        <v>364</v>
      </c>
      <c r="J1048" s="475"/>
      <c r="K1048" s="475"/>
      <c r="L1048" s="499">
        <v>16</v>
      </c>
      <c r="M1048" s="243" t="str">
        <f>VLOOKUP(I1048,'Phan ca HK1-2025'!$B$4:$G$134,6,0)</f>
        <v>15/09/2025</v>
      </c>
      <c r="N1048" s="498"/>
      <c r="O1048" s="498"/>
    </row>
    <row r="1049" spans="1:56" ht="21" hidden="1" customHeight="1">
      <c r="A1049" s="136">
        <v>764</v>
      </c>
      <c r="B1049" s="243" t="str">
        <f t="shared" si="16"/>
        <v>20251PE6033K20.17</v>
      </c>
      <c r="C1049" s="546" t="s">
        <v>3626</v>
      </c>
      <c r="D1049" s="520" t="str">
        <f>VLOOKUP(E1049,[1]CHUONGTRINHDAOTAO_1294!$G$5:$V$36,16,0)</f>
        <v>PE6033</v>
      </c>
      <c r="E1049" s="492" t="s">
        <v>452</v>
      </c>
      <c r="F1049" s="137" t="s">
        <v>59</v>
      </c>
      <c r="G1049" s="491" t="s">
        <v>3</v>
      </c>
      <c r="H1049" s="243" t="s">
        <v>484</v>
      </c>
      <c r="I1049" s="495" t="s">
        <v>365</v>
      </c>
      <c r="J1049" s="475"/>
      <c r="K1049" s="475"/>
      <c r="L1049" s="500">
        <v>17</v>
      </c>
      <c r="M1049" s="243" t="str">
        <f>VLOOKUP(I1049,'Phan ca HK1-2025'!$B$4:$G$134,6,0)</f>
        <v>15/09/2025</v>
      </c>
      <c r="N1049" s="498"/>
      <c r="O1049" s="498"/>
    </row>
    <row r="1050" spans="1:56" ht="21" hidden="1" customHeight="1">
      <c r="A1050" s="136">
        <v>765</v>
      </c>
      <c r="B1050" s="243" t="str">
        <f t="shared" si="16"/>
        <v>20251PE6033K20.18</v>
      </c>
      <c r="C1050" s="546" t="s">
        <v>3629</v>
      </c>
      <c r="D1050" s="520" t="str">
        <f>VLOOKUP(E1050,[1]CHUONGTRINHDAOTAO_1294!$G$5:$V$36,16,0)</f>
        <v>PE6033</v>
      </c>
      <c r="E1050" s="492" t="s">
        <v>452</v>
      </c>
      <c r="F1050" s="137" t="s">
        <v>31</v>
      </c>
      <c r="G1050" s="491" t="s">
        <v>3</v>
      </c>
      <c r="H1050" s="243" t="s">
        <v>484</v>
      </c>
      <c r="I1050" s="495" t="s">
        <v>366</v>
      </c>
      <c r="J1050" s="475"/>
      <c r="K1050" s="475"/>
      <c r="L1050" s="499">
        <v>18</v>
      </c>
      <c r="M1050" s="243" t="str">
        <f>VLOOKUP(I1050,'Phan ca HK1-2025'!$B$4:$G$134,6,0)</f>
        <v>15/09/2025</v>
      </c>
      <c r="N1050" s="498"/>
      <c r="O1050" s="498"/>
    </row>
    <row r="1051" spans="1:56" ht="21" hidden="1" customHeight="1">
      <c r="A1051" s="136">
        <v>766</v>
      </c>
      <c r="B1051" s="243" t="str">
        <f t="shared" si="16"/>
        <v>20251PE6033K20.19</v>
      </c>
      <c r="C1051" s="546" t="s">
        <v>3632</v>
      </c>
      <c r="D1051" s="520" t="str">
        <f>VLOOKUP(E1051,[1]CHUONGTRINHDAOTAO_1294!$G$5:$V$36,16,0)</f>
        <v>PE6033</v>
      </c>
      <c r="E1051" s="492" t="s">
        <v>452</v>
      </c>
      <c r="F1051" s="137" t="s">
        <v>59</v>
      </c>
      <c r="G1051" s="491" t="s">
        <v>4</v>
      </c>
      <c r="H1051" s="243" t="s">
        <v>484</v>
      </c>
      <c r="I1051" s="495" t="s">
        <v>367</v>
      </c>
      <c r="J1051" s="475"/>
      <c r="K1051" s="475"/>
      <c r="L1051" s="499">
        <v>19</v>
      </c>
      <c r="M1051" s="243" t="str">
        <f>VLOOKUP(I1051,'Phan ca HK1-2025'!$B$4:$G$134,6,0)</f>
        <v>15/09/2025</v>
      </c>
      <c r="N1051" s="498"/>
      <c r="O1051" s="498"/>
    </row>
    <row r="1052" spans="1:56" ht="21" hidden="1" customHeight="1">
      <c r="A1052" s="136">
        <v>767</v>
      </c>
      <c r="B1052" s="243" t="str">
        <f t="shared" si="16"/>
        <v>20251PE6033K20.20</v>
      </c>
      <c r="C1052" s="546" t="s">
        <v>3635</v>
      </c>
      <c r="D1052" s="520" t="str">
        <f>VLOOKUP(E1052,[1]CHUONGTRINHDAOTAO_1294!$G$5:$V$36,16,0)</f>
        <v>PE6033</v>
      </c>
      <c r="E1052" s="492" t="s">
        <v>452</v>
      </c>
      <c r="F1052" s="137" t="s">
        <v>60</v>
      </c>
      <c r="G1052" s="491" t="s">
        <v>4</v>
      </c>
      <c r="H1052" s="243" t="s">
        <v>484</v>
      </c>
      <c r="I1052" s="495" t="s">
        <v>368</v>
      </c>
      <c r="J1052" s="475"/>
      <c r="K1052" s="475"/>
      <c r="L1052" s="500">
        <v>20</v>
      </c>
      <c r="M1052" s="243" t="str">
        <f>VLOOKUP(I1052,'Phan ca HK1-2025'!$B$4:$G$134,6,0)</f>
        <v>15/09/2025</v>
      </c>
      <c r="N1052" s="498"/>
      <c r="O1052" s="498"/>
    </row>
    <row r="1053" spans="1:56" ht="21" hidden="1" customHeight="1">
      <c r="A1053" s="136">
        <v>768</v>
      </c>
      <c r="B1053" s="243" t="str">
        <f t="shared" si="16"/>
        <v>20251PE6033K20.21</v>
      </c>
      <c r="C1053" s="546" t="s">
        <v>3638</v>
      </c>
      <c r="D1053" s="520" t="str">
        <f>VLOOKUP(E1053,[1]CHUONGTRINHDAOTAO_1294!$G$5:$V$36,16,0)</f>
        <v>PE6033</v>
      </c>
      <c r="E1053" s="492" t="s">
        <v>452</v>
      </c>
      <c r="F1053" s="137" t="s">
        <v>31</v>
      </c>
      <c r="G1053" s="491" t="s">
        <v>4</v>
      </c>
      <c r="H1053" s="243" t="s">
        <v>484</v>
      </c>
      <c r="I1053" s="495" t="s">
        <v>369</v>
      </c>
      <c r="J1053" s="475"/>
      <c r="K1053" s="475"/>
      <c r="L1053" s="500">
        <v>21</v>
      </c>
      <c r="M1053" s="243" t="str">
        <f>VLOOKUP(I1053,'Phan ca HK1-2025'!$B$4:$G$134,6,0)</f>
        <v>15/09/2025</v>
      </c>
      <c r="N1053" s="498"/>
      <c r="O1053" s="498"/>
    </row>
    <row r="1054" spans="1:56" ht="21" hidden="1" customHeight="1">
      <c r="A1054" s="136">
        <v>769</v>
      </c>
      <c r="B1054" s="243" t="str">
        <f t="shared" si="16"/>
        <v>20251PE6033K20.22</v>
      </c>
      <c r="C1054" s="546" t="s">
        <v>3640</v>
      </c>
      <c r="D1054" s="520" t="str">
        <f>VLOOKUP(E1054,[1]CHUONGTRINHDAOTAO_1294!$G$5:$V$36,16,0)</f>
        <v>PE6033</v>
      </c>
      <c r="E1054" s="492" t="s">
        <v>452</v>
      </c>
      <c r="F1054" s="137" t="s">
        <v>440</v>
      </c>
      <c r="G1054" s="491" t="s">
        <v>4</v>
      </c>
      <c r="H1054" s="243" t="s">
        <v>484</v>
      </c>
      <c r="I1054" s="495" t="s">
        <v>370</v>
      </c>
      <c r="J1054" s="475"/>
      <c r="K1054" s="475"/>
      <c r="L1054" s="499">
        <v>22</v>
      </c>
      <c r="M1054" s="243" t="str">
        <f>VLOOKUP(I1054,'Phan ca HK1-2025'!$B$4:$G$134,6,0)</f>
        <v>15/09/2025</v>
      </c>
      <c r="N1054" s="498"/>
      <c r="O1054" s="498"/>
    </row>
    <row r="1055" spans="1:56" ht="21" hidden="1" customHeight="1">
      <c r="A1055" s="136">
        <v>770</v>
      </c>
      <c r="B1055" s="243" t="str">
        <f t="shared" si="16"/>
        <v>20251PE6033K20.23</v>
      </c>
      <c r="C1055" s="546" t="s">
        <v>3642</v>
      </c>
      <c r="D1055" s="520" t="str">
        <f>VLOOKUP(E1055,[1]CHUONGTRINHDAOTAO_1294!$G$5:$V$36,16,0)</f>
        <v>PE6033</v>
      </c>
      <c r="E1055" s="492" t="s">
        <v>452</v>
      </c>
      <c r="F1055" s="137" t="s">
        <v>31</v>
      </c>
      <c r="G1055" s="491" t="s">
        <v>3</v>
      </c>
      <c r="H1055" s="243" t="s">
        <v>484</v>
      </c>
      <c r="I1055" s="495" t="s">
        <v>179</v>
      </c>
      <c r="J1055" s="475"/>
      <c r="K1055" s="475"/>
      <c r="L1055" s="499">
        <v>23</v>
      </c>
      <c r="M1055" s="243" t="str">
        <f>VLOOKUP(I1055,'Phan ca HK1-2025'!$B$4:$G$134,6,0)</f>
        <v>15/09/2025</v>
      </c>
      <c r="N1055" s="498"/>
      <c r="O1055" s="498"/>
    </row>
    <row r="1056" spans="1:56" ht="21" hidden="1" customHeight="1">
      <c r="A1056" s="136">
        <v>771</v>
      </c>
      <c r="B1056" s="243" t="str">
        <f t="shared" si="16"/>
        <v>20251PE6035K20.1</v>
      </c>
      <c r="C1056" s="546" t="s">
        <v>3644</v>
      </c>
      <c r="D1056" s="520" t="str">
        <f>VLOOKUP(E1056,[1]CHUONGTRINHDAOTAO_1294!$G$5:$V$36,16,0)</f>
        <v>PE6035</v>
      </c>
      <c r="E1056" s="492" t="s">
        <v>454</v>
      </c>
      <c r="F1056" s="137" t="s">
        <v>440</v>
      </c>
      <c r="G1056" s="491" t="s">
        <v>4</v>
      </c>
      <c r="H1056" s="243" t="s">
        <v>484</v>
      </c>
      <c r="I1056" s="495" t="s">
        <v>355</v>
      </c>
      <c r="J1056" s="475"/>
      <c r="K1056" s="475"/>
      <c r="L1056" s="499">
        <v>1</v>
      </c>
      <c r="M1056" s="243" t="str">
        <f>VLOOKUP(I1056,'Phan ca HK1-2025'!$B$4:$G$134,6,0)</f>
        <v>15/09/2025</v>
      </c>
      <c r="N1056" s="498"/>
      <c r="O1056" s="498"/>
    </row>
    <row r="1057" spans="1:24" ht="21" hidden="1" customHeight="1">
      <c r="A1057" s="136">
        <v>772</v>
      </c>
      <c r="B1057" s="243" t="str">
        <f t="shared" si="16"/>
        <v>20251PE6035K20.2</v>
      </c>
      <c r="C1057" s="546" t="s">
        <v>3646</v>
      </c>
      <c r="D1057" s="520" t="str">
        <f>VLOOKUP(E1057,[1]CHUONGTRINHDAOTAO_1294!$G$5:$V$36,16,0)</f>
        <v>PE6035</v>
      </c>
      <c r="E1057" s="492" t="s">
        <v>454</v>
      </c>
      <c r="F1057" s="137" t="s">
        <v>59</v>
      </c>
      <c r="G1057" s="491" t="s">
        <v>4</v>
      </c>
      <c r="H1057" s="243" t="s">
        <v>484</v>
      </c>
      <c r="I1057" s="495" t="s">
        <v>356</v>
      </c>
      <c r="J1057" s="475"/>
      <c r="K1057" s="475"/>
      <c r="L1057" s="499">
        <v>2</v>
      </c>
      <c r="M1057" s="243" t="str">
        <f>VLOOKUP(I1057,'Phan ca HK1-2025'!$B$4:$G$134,6,0)</f>
        <v>15/09/2025</v>
      </c>
      <c r="N1057" s="498"/>
      <c r="O1057" s="498"/>
    </row>
    <row r="1058" spans="1:24" ht="21" hidden="1" customHeight="1">
      <c r="A1058" s="136">
        <v>773</v>
      </c>
      <c r="B1058" s="243" t="str">
        <f t="shared" si="16"/>
        <v>20251PE6035K20.3</v>
      </c>
      <c r="C1058" s="546" t="s">
        <v>3648</v>
      </c>
      <c r="D1058" s="520" t="str">
        <f>VLOOKUP(E1058,[1]CHUONGTRINHDAOTAO_1294!$G$5:$V$36,16,0)</f>
        <v>PE6035</v>
      </c>
      <c r="E1058" s="492" t="s">
        <v>454</v>
      </c>
      <c r="F1058" s="137" t="s">
        <v>31</v>
      </c>
      <c r="G1058" s="491" t="s">
        <v>4</v>
      </c>
      <c r="H1058" s="243" t="s">
        <v>484</v>
      </c>
      <c r="I1058" s="495" t="s">
        <v>357</v>
      </c>
      <c r="J1058" s="475"/>
      <c r="K1058" s="475"/>
      <c r="L1058" s="499">
        <v>3</v>
      </c>
      <c r="M1058" s="243" t="str">
        <f>VLOOKUP(I1058,'Phan ca HK1-2025'!$B$4:$G$134,6,0)</f>
        <v>15/09/2025</v>
      </c>
      <c r="N1058" s="498"/>
      <c r="O1058" s="498"/>
    </row>
    <row r="1059" spans="1:24" ht="21" hidden="1" customHeight="1">
      <c r="A1059" s="136">
        <v>774</v>
      </c>
      <c r="B1059" s="243" t="str">
        <f t="shared" si="16"/>
        <v>20251PE6035K20.4</v>
      </c>
      <c r="C1059" s="546" t="s">
        <v>3650</v>
      </c>
      <c r="D1059" s="520" t="str">
        <f>VLOOKUP(E1059,[1]CHUONGTRINHDAOTAO_1294!$G$5:$V$36,16,0)</f>
        <v>PE6035</v>
      </c>
      <c r="E1059" s="492" t="s">
        <v>454</v>
      </c>
      <c r="F1059" s="137" t="s">
        <v>60</v>
      </c>
      <c r="G1059" s="491" t="s">
        <v>4</v>
      </c>
      <c r="H1059" s="243" t="s">
        <v>484</v>
      </c>
      <c r="I1059" s="495" t="s">
        <v>358</v>
      </c>
      <c r="J1059" s="475"/>
      <c r="K1059" s="475"/>
      <c r="L1059" s="499">
        <v>4</v>
      </c>
      <c r="M1059" s="243" t="str">
        <f>VLOOKUP(I1059,'Phan ca HK1-2025'!$B$4:$G$134,6,0)</f>
        <v>15/09/2025</v>
      </c>
      <c r="N1059" s="498"/>
      <c r="O1059" s="498"/>
    </row>
    <row r="1060" spans="1:24" ht="21" hidden="1" customHeight="1">
      <c r="A1060" s="136">
        <v>775</v>
      </c>
      <c r="B1060" s="243" t="str">
        <f t="shared" si="16"/>
        <v>20251PE6037K20.1</v>
      </c>
      <c r="C1060" s="550"/>
      <c r="D1060" s="544" t="s">
        <v>1138</v>
      </c>
      <c r="E1060" s="492" t="s">
        <v>1131</v>
      </c>
      <c r="F1060" s="491" t="s">
        <v>59</v>
      </c>
      <c r="G1060" s="491" t="s">
        <v>0</v>
      </c>
      <c r="H1060" s="243" t="s">
        <v>485</v>
      </c>
      <c r="I1060" s="495" t="s">
        <v>24</v>
      </c>
      <c r="J1060" s="475"/>
      <c r="K1060" s="475"/>
      <c r="L1060" s="499">
        <v>1</v>
      </c>
      <c r="M1060" s="243" t="str">
        <f>VLOOKUP(I1060,'Phan ca HK1-2025'!$B$4:$G$134,6,0)</f>
        <v>13/10/2025</v>
      </c>
      <c r="N1060" s="498"/>
      <c r="O1060" s="498"/>
    </row>
    <row r="1061" spans="1:24" ht="21" hidden="1" customHeight="1">
      <c r="A1061" s="136">
        <v>776</v>
      </c>
      <c r="B1061" s="243" t="str">
        <f t="shared" si="16"/>
        <v>20251PE6037K20.2</v>
      </c>
      <c r="C1061" s="550"/>
      <c r="D1061" s="544" t="s">
        <v>1138</v>
      </c>
      <c r="E1061" s="492" t="s">
        <v>1131</v>
      </c>
      <c r="F1061" s="491" t="s">
        <v>440</v>
      </c>
      <c r="G1061" s="491" t="s">
        <v>0</v>
      </c>
      <c r="H1061" s="243" t="s">
        <v>485</v>
      </c>
      <c r="I1061" s="495" t="s">
        <v>25</v>
      </c>
      <c r="J1061" s="475"/>
      <c r="K1061" s="475"/>
      <c r="L1061" s="499">
        <v>2</v>
      </c>
      <c r="M1061" s="243" t="str">
        <f>VLOOKUP(I1061,'Phan ca HK1-2025'!$B$4:$G$134,6,0)</f>
        <v>13/10/2025</v>
      </c>
      <c r="N1061" s="498"/>
      <c r="O1061" s="498"/>
    </row>
    <row r="1062" spans="1:24" ht="21" hidden="1" customHeight="1">
      <c r="A1062" s="136">
        <v>777</v>
      </c>
      <c r="B1062" s="243" t="str">
        <f t="shared" si="16"/>
        <v>20251PE6037K20.3</v>
      </c>
      <c r="C1062" s="550"/>
      <c r="D1062" s="544" t="s">
        <v>1138</v>
      </c>
      <c r="E1062" s="492" t="s">
        <v>1132</v>
      </c>
      <c r="F1062" s="491" t="s">
        <v>60</v>
      </c>
      <c r="G1062" s="491" t="s">
        <v>0</v>
      </c>
      <c r="H1062" s="243" t="s">
        <v>485</v>
      </c>
      <c r="I1062" s="495" t="s">
        <v>57</v>
      </c>
      <c r="J1062" s="475"/>
      <c r="K1062" s="475"/>
      <c r="L1062" s="499">
        <v>3</v>
      </c>
      <c r="M1062" s="243" t="str">
        <f>VLOOKUP(I1062,'Phan ca HK1-2025'!$B$4:$G$134,6,0)</f>
        <v>13/10/2025</v>
      </c>
      <c r="N1062" s="498"/>
      <c r="O1062" s="498"/>
    </row>
    <row r="1063" spans="1:24" ht="21" hidden="1" customHeight="1">
      <c r="A1063" s="136">
        <v>778</v>
      </c>
      <c r="B1063" s="243" t="str">
        <f t="shared" si="16"/>
        <v>20251PE6037K20.4</v>
      </c>
      <c r="C1063" s="550"/>
      <c r="D1063" s="544" t="s">
        <v>1138</v>
      </c>
      <c r="E1063" s="492" t="s">
        <v>1131</v>
      </c>
      <c r="F1063" s="491" t="s">
        <v>31</v>
      </c>
      <c r="G1063" s="491" t="s">
        <v>0</v>
      </c>
      <c r="H1063" s="243" t="s">
        <v>485</v>
      </c>
      <c r="I1063" s="495" t="s">
        <v>169</v>
      </c>
      <c r="J1063" s="475"/>
      <c r="K1063" s="475"/>
      <c r="L1063" s="499">
        <v>4</v>
      </c>
      <c r="M1063" s="243" t="str">
        <f>VLOOKUP(I1063,'Phan ca HK1-2025'!$B$4:$G$134,6,0)</f>
        <v>13/10/2025</v>
      </c>
      <c r="N1063" s="498"/>
      <c r="O1063" s="498"/>
      <c r="X1063"/>
    </row>
    <row r="1064" spans="1:24" ht="21" hidden="1" customHeight="1">
      <c r="A1064" s="136">
        <v>779</v>
      </c>
      <c r="B1064" s="243" t="str">
        <f t="shared" si="16"/>
        <v>20251PE6037K20.5</v>
      </c>
      <c r="C1064" s="548"/>
      <c r="D1064" s="544" t="s">
        <v>1138</v>
      </c>
      <c r="E1064" s="492" t="s">
        <v>1131</v>
      </c>
      <c r="F1064" s="137" t="s">
        <v>59</v>
      </c>
      <c r="G1064" s="491" t="s">
        <v>2</v>
      </c>
      <c r="H1064" s="243" t="s">
        <v>485</v>
      </c>
      <c r="I1064" s="495" t="s">
        <v>398</v>
      </c>
      <c r="J1064" s="475"/>
      <c r="K1064" s="475"/>
      <c r="L1064" s="499">
        <v>5</v>
      </c>
      <c r="M1064" s="243" t="str">
        <f>VLOOKUP(I1064,'Phan ca HK1-2025'!$B$4:$G$134,6,0)</f>
        <v>13/10/2025</v>
      </c>
      <c r="N1064" s="498"/>
      <c r="O1064" s="498"/>
    </row>
    <row r="1065" spans="1:24" ht="21" hidden="1" customHeight="1">
      <c r="A1065" s="136">
        <v>780</v>
      </c>
      <c r="B1065" s="243" t="str">
        <f t="shared" si="16"/>
        <v>20251PE6037K20.6</v>
      </c>
      <c r="C1065" s="548"/>
      <c r="D1065" s="544" t="s">
        <v>1138</v>
      </c>
      <c r="E1065" s="492" t="s">
        <v>1131</v>
      </c>
      <c r="F1065" s="491" t="s">
        <v>60</v>
      </c>
      <c r="G1065" s="491" t="s">
        <v>2</v>
      </c>
      <c r="H1065" s="243" t="s">
        <v>485</v>
      </c>
      <c r="I1065" s="495" t="s">
        <v>178</v>
      </c>
      <c r="J1065" s="475"/>
      <c r="K1065" s="475"/>
      <c r="L1065" s="499">
        <v>6</v>
      </c>
      <c r="M1065" s="243" t="str">
        <f>VLOOKUP(I1065,'Phan ca HK1-2025'!$B$4:$G$134,6,0)</f>
        <v>13/10/2025</v>
      </c>
      <c r="N1065" s="498"/>
      <c r="O1065" s="498"/>
    </row>
    <row r="1066" spans="1:24" ht="21" hidden="1" customHeight="1">
      <c r="A1066" s="136">
        <v>781</v>
      </c>
      <c r="B1066" s="243" t="str">
        <f t="shared" si="16"/>
        <v>20251PE6037K20.7</v>
      </c>
      <c r="C1066" s="548"/>
      <c r="D1066" s="544" t="s">
        <v>1138</v>
      </c>
      <c r="E1066" s="492" t="s">
        <v>1131</v>
      </c>
      <c r="F1066" s="137" t="s">
        <v>31</v>
      </c>
      <c r="G1066" s="491" t="s">
        <v>2</v>
      </c>
      <c r="H1066" s="243" t="s">
        <v>485</v>
      </c>
      <c r="I1066" s="495" t="s">
        <v>97</v>
      </c>
      <c r="J1066" s="475"/>
      <c r="K1066" s="475"/>
      <c r="L1066" s="499">
        <v>7</v>
      </c>
      <c r="M1066" s="243" t="str">
        <f>VLOOKUP(I1066,'Phan ca HK1-2025'!$B$4:$G$134,6,0)</f>
        <v>13/10/2025</v>
      </c>
      <c r="N1066" s="498"/>
      <c r="O1066" s="498"/>
    </row>
    <row r="1067" spans="1:24" ht="21" hidden="1" customHeight="1">
      <c r="A1067" s="136">
        <v>782</v>
      </c>
      <c r="B1067" s="243" t="str">
        <f t="shared" si="16"/>
        <v>20251PE6037K20.8</v>
      </c>
      <c r="C1067" s="548"/>
      <c r="D1067" s="544" t="s">
        <v>1138</v>
      </c>
      <c r="E1067" s="492" t="s">
        <v>1131</v>
      </c>
      <c r="F1067" s="491" t="s">
        <v>59</v>
      </c>
      <c r="G1067" s="491" t="s">
        <v>4</v>
      </c>
      <c r="H1067" s="243" t="s">
        <v>485</v>
      </c>
      <c r="I1067" s="495" t="s">
        <v>167</v>
      </c>
      <c r="J1067" s="475"/>
      <c r="K1067" s="475"/>
      <c r="L1067" s="499">
        <v>8</v>
      </c>
      <c r="M1067" s="243" t="str">
        <f>VLOOKUP(I1067,'Phan ca HK1-2025'!$B$4:$G$134,6,0)</f>
        <v>13/10/2025</v>
      </c>
      <c r="N1067" s="498"/>
      <c r="O1067" s="498"/>
    </row>
    <row r="1068" spans="1:24" ht="21" hidden="1" customHeight="1">
      <c r="A1068" s="136">
        <v>782</v>
      </c>
      <c r="B1068" s="243" t="str">
        <f t="shared" si="16"/>
        <v>20251PE6037K20.9</v>
      </c>
      <c r="C1068" s="548"/>
      <c r="D1068" s="544" t="s">
        <v>1138</v>
      </c>
      <c r="E1068" s="492" t="s">
        <v>1131</v>
      </c>
      <c r="F1068" s="491" t="s">
        <v>60</v>
      </c>
      <c r="G1068" s="491" t="s">
        <v>4</v>
      </c>
      <c r="H1068" s="243" t="s">
        <v>485</v>
      </c>
      <c r="I1068" s="495" t="s">
        <v>1162</v>
      </c>
      <c r="J1068" s="475"/>
      <c r="K1068" s="475"/>
      <c r="L1068" s="499">
        <v>9</v>
      </c>
      <c r="M1068" s="243" t="str">
        <f>VLOOKUP(I1068,'Phan ca HK1-2025'!$B$4:$G$134,6,0)</f>
        <v>13/10/2025</v>
      </c>
      <c r="N1068" s="498"/>
      <c r="O1068" s="498"/>
    </row>
    <row r="1069" spans="1:24" ht="21" hidden="1" customHeight="1">
      <c r="A1069" s="136">
        <v>783</v>
      </c>
      <c r="B1069" s="243" t="str">
        <f t="shared" si="16"/>
        <v>20251PE6037K20.10</v>
      </c>
      <c r="C1069" s="548"/>
      <c r="D1069" s="544" t="s">
        <v>1138</v>
      </c>
      <c r="E1069" s="492" t="s">
        <v>1131</v>
      </c>
      <c r="F1069" s="137" t="s">
        <v>440</v>
      </c>
      <c r="G1069" s="491" t="s">
        <v>2</v>
      </c>
      <c r="H1069" s="243" t="s">
        <v>484</v>
      </c>
      <c r="I1069" s="495" t="s">
        <v>122</v>
      </c>
      <c r="J1069" s="475"/>
      <c r="K1069" s="475"/>
      <c r="L1069" s="499">
        <v>10</v>
      </c>
      <c r="M1069" s="243" t="str">
        <f>VLOOKUP(I1069,'Phan ca HK1-2025'!$B$4:$G$134,6,0)</f>
        <v>15/09/2025</v>
      </c>
      <c r="N1069" s="498"/>
      <c r="O1069" s="498"/>
    </row>
    <row r="1070" spans="1:24" ht="21" hidden="1" customHeight="1">
      <c r="A1070" s="136">
        <v>784</v>
      </c>
      <c r="B1070" s="243" t="str">
        <f t="shared" si="16"/>
        <v>20251PE6037K20.11</v>
      </c>
      <c r="C1070" s="548"/>
      <c r="D1070" s="544" t="s">
        <v>1138</v>
      </c>
      <c r="E1070" s="492" t="s">
        <v>1131</v>
      </c>
      <c r="F1070" s="137" t="s">
        <v>59</v>
      </c>
      <c r="G1070" s="491" t="s">
        <v>2</v>
      </c>
      <c r="H1070" s="243" t="s">
        <v>484</v>
      </c>
      <c r="I1070" s="495" t="s">
        <v>123</v>
      </c>
      <c r="J1070" s="475"/>
      <c r="K1070" s="475"/>
      <c r="L1070" s="499">
        <v>11</v>
      </c>
      <c r="M1070" s="243" t="str">
        <f>VLOOKUP(I1070,'Phan ca HK1-2025'!$B$4:$G$134,6,0)</f>
        <v>15/09/2025</v>
      </c>
      <c r="N1070" s="498"/>
      <c r="O1070" s="498"/>
    </row>
    <row r="1071" spans="1:24" ht="21" hidden="1" customHeight="1">
      <c r="A1071" s="136">
        <v>785</v>
      </c>
      <c r="B1071" s="243" t="str">
        <f t="shared" si="16"/>
        <v>20251PE6037K20.12</v>
      </c>
      <c r="C1071" s="548"/>
      <c r="D1071" s="544" t="s">
        <v>1138</v>
      </c>
      <c r="E1071" s="492" t="s">
        <v>1131</v>
      </c>
      <c r="F1071" s="137" t="s">
        <v>31</v>
      </c>
      <c r="G1071" s="491" t="s">
        <v>2</v>
      </c>
      <c r="H1071" s="243" t="s">
        <v>484</v>
      </c>
      <c r="I1071" s="495" t="s">
        <v>124</v>
      </c>
      <c r="J1071" s="475"/>
      <c r="K1071" s="475"/>
      <c r="L1071" s="499">
        <v>12</v>
      </c>
      <c r="M1071" s="243" t="str">
        <f>VLOOKUP(I1071,'Phan ca HK1-2025'!$B$4:$G$134,6,0)</f>
        <v>15/09/2025</v>
      </c>
      <c r="N1071" s="498"/>
      <c r="O1071" s="498"/>
    </row>
    <row r="1072" spans="1:24" ht="21" hidden="1" customHeight="1">
      <c r="A1072" s="136">
        <v>786</v>
      </c>
      <c r="B1072" s="243" t="str">
        <f t="shared" si="16"/>
        <v>20251PE6037K20.13</v>
      </c>
      <c r="C1072" s="548"/>
      <c r="D1072" s="544" t="s">
        <v>1138</v>
      </c>
      <c r="E1072" s="492" t="s">
        <v>1131</v>
      </c>
      <c r="F1072" s="137" t="s">
        <v>60</v>
      </c>
      <c r="G1072" s="491" t="s">
        <v>2</v>
      </c>
      <c r="H1072" s="243" t="s">
        <v>484</v>
      </c>
      <c r="I1072" s="495" t="s">
        <v>125</v>
      </c>
      <c r="J1072" s="475"/>
      <c r="K1072" s="475"/>
      <c r="L1072" s="499">
        <v>13</v>
      </c>
      <c r="M1072" s="243" t="str">
        <f>VLOOKUP(I1072,'Phan ca HK1-2025'!$B$4:$G$134,6,0)</f>
        <v>15/09/2025</v>
      </c>
      <c r="N1072" s="498"/>
      <c r="O1072" s="498"/>
    </row>
    <row r="1073" spans="1:15" ht="21" hidden="1" customHeight="1">
      <c r="A1073" s="136">
        <v>787</v>
      </c>
      <c r="B1073" s="243" t="str">
        <f t="shared" si="16"/>
        <v>20251PE6037K20.14</v>
      </c>
      <c r="C1073" s="548"/>
      <c r="D1073" s="544" t="s">
        <v>1138</v>
      </c>
      <c r="E1073" s="492" t="s">
        <v>1131</v>
      </c>
      <c r="F1073" s="137" t="s">
        <v>440</v>
      </c>
      <c r="G1073" s="491" t="s">
        <v>3</v>
      </c>
      <c r="H1073" s="243" t="s">
        <v>484</v>
      </c>
      <c r="I1073" s="495" t="s">
        <v>126</v>
      </c>
      <c r="J1073" s="475"/>
      <c r="K1073" s="475"/>
      <c r="L1073" s="499">
        <v>14</v>
      </c>
      <c r="M1073" s="243" t="str">
        <f>VLOOKUP(I1073,'Phan ca HK1-2025'!$B$4:$G$134,6,0)</f>
        <v>15/09/2025</v>
      </c>
      <c r="N1073" s="498"/>
      <c r="O1073" s="498"/>
    </row>
    <row r="1074" spans="1:15" ht="21" hidden="1" customHeight="1">
      <c r="A1074" s="136">
        <v>788</v>
      </c>
      <c r="B1074" s="243" t="str">
        <f t="shared" si="16"/>
        <v>20251PE6037K20.15</v>
      </c>
      <c r="C1074" s="548"/>
      <c r="D1074" s="544" t="s">
        <v>1138</v>
      </c>
      <c r="E1074" s="492" t="s">
        <v>1131</v>
      </c>
      <c r="F1074" s="137" t="s">
        <v>59</v>
      </c>
      <c r="G1074" s="491" t="s">
        <v>3</v>
      </c>
      <c r="H1074" s="243" t="s">
        <v>484</v>
      </c>
      <c r="I1074" s="495" t="s">
        <v>127</v>
      </c>
      <c r="J1074" s="475"/>
      <c r="K1074" s="475"/>
      <c r="L1074" s="499">
        <v>15</v>
      </c>
      <c r="M1074" s="243" t="str">
        <f>VLOOKUP(I1074,'Phan ca HK1-2025'!$B$4:$G$134,6,0)</f>
        <v>15/09/2025</v>
      </c>
      <c r="N1074" s="498"/>
      <c r="O1074" s="498"/>
    </row>
    <row r="1075" spans="1:15" ht="21" hidden="1" customHeight="1">
      <c r="A1075" s="136">
        <v>789</v>
      </c>
      <c r="B1075" s="243" t="str">
        <f t="shared" si="16"/>
        <v>20251PE6037K20.16</v>
      </c>
      <c r="C1075" s="548"/>
      <c r="D1075" s="544" t="s">
        <v>1138</v>
      </c>
      <c r="E1075" s="492" t="s">
        <v>1131</v>
      </c>
      <c r="F1075" s="137" t="s">
        <v>60</v>
      </c>
      <c r="G1075" s="491" t="s">
        <v>3</v>
      </c>
      <c r="H1075" s="243" t="s">
        <v>484</v>
      </c>
      <c r="I1075" s="495" t="s">
        <v>128</v>
      </c>
      <c r="J1075" s="475"/>
      <c r="K1075" s="475"/>
      <c r="L1075" s="499">
        <v>16</v>
      </c>
      <c r="M1075" s="243" t="str">
        <f>VLOOKUP(I1075,'Phan ca HK1-2025'!$B$4:$G$134,6,0)</f>
        <v>15/09/2025</v>
      </c>
      <c r="N1075" s="498"/>
      <c r="O1075" s="498"/>
    </row>
    <row r="1076" spans="1:15" ht="21" hidden="1" customHeight="1">
      <c r="A1076" s="136">
        <v>790</v>
      </c>
      <c r="B1076" s="243" t="str">
        <f t="shared" si="16"/>
        <v>20251PE6037K20.17</v>
      </c>
      <c r="C1076" s="548"/>
      <c r="D1076" s="544" t="s">
        <v>1138</v>
      </c>
      <c r="E1076" s="492" t="s">
        <v>1131</v>
      </c>
      <c r="F1076" s="137" t="s">
        <v>31</v>
      </c>
      <c r="G1076" s="491" t="s">
        <v>4</v>
      </c>
      <c r="H1076" s="243" t="s">
        <v>484</v>
      </c>
      <c r="I1076" s="495" t="s">
        <v>130</v>
      </c>
      <c r="J1076" s="475"/>
      <c r="K1076" s="475"/>
      <c r="L1076" s="499">
        <v>17</v>
      </c>
      <c r="M1076" s="243" t="str">
        <f>VLOOKUP(I1076,'Phan ca HK1-2025'!$B$4:$G$134,6,0)</f>
        <v>15/09/2025</v>
      </c>
      <c r="N1076" s="498"/>
      <c r="O1076" s="498"/>
    </row>
    <row r="1077" spans="1:15" ht="21" hidden="1" customHeight="1">
      <c r="A1077" s="136">
        <v>791</v>
      </c>
      <c r="B1077" s="243" t="str">
        <f t="shared" si="16"/>
        <v>20251PE6037K20.18</v>
      </c>
      <c r="C1077" s="548"/>
      <c r="D1077" s="544" t="s">
        <v>1138</v>
      </c>
      <c r="E1077" s="492" t="s">
        <v>1131</v>
      </c>
      <c r="F1077" s="137" t="s">
        <v>59</v>
      </c>
      <c r="G1077" s="491" t="s">
        <v>4</v>
      </c>
      <c r="H1077" s="243" t="s">
        <v>484</v>
      </c>
      <c r="I1077" s="495" t="s">
        <v>131</v>
      </c>
      <c r="J1077" s="475"/>
      <c r="K1077" s="475"/>
      <c r="L1077" s="499">
        <v>18</v>
      </c>
      <c r="M1077" s="243" t="str">
        <f>VLOOKUP(I1077,'Phan ca HK1-2025'!$B$4:$G$134,6,0)</f>
        <v>15/09/2025</v>
      </c>
      <c r="N1077" s="498"/>
      <c r="O1077" s="498"/>
    </row>
    <row r="1078" spans="1:15" ht="21" hidden="1" customHeight="1">
      <c r="A1078" s="136">
        <v>792</v>
      </c>
      <c r="B1078" s="243" t="str">
        <f t="shared" si="16"/>
        <v>20251PE6037K20.19</v>
      </c>
      <c r="C1078" s="548"/>
      <c r="D1078" s="544" t="s">
        <v>1138</v>
      </c>
      <c r="E1078" s="492" t="s">
        <v>1131</v>
      </c>
      <c r="F1078" s="137" t="s">
        <v>60</v>
      </c>
      <c r="G1078" s="491" t="s">
        <v>4</v>
      </c>
      <c r="H1078" s="243" t="s">
        <v>484</v>
      </c>
      <c r="I1078" s="495" t="s">
        <v>120</v>
      </c>
      <c r="J1078" s="475"/>
      <c r="K1078" s="475"/>
      <c r="L1078" s="499">
        <v>19</v>
      </c>
      <c r="M1078" s="243" t="str">
        <f>VLOOKUP(I1078,'Phan ca HK1-2025'!$B$4:$G$134,6,0)</f>
        <v>15/09/2025</v>
      </c>
      <c r="N1078" s="498"/>
      <c r="O1078" s="498"/>
    </row>
    <row r="1079" spans="1:15" ht="21" hidden="1" customHeight="1">
      <c r="A1079" s="136">
        <v>793</v>
      </c>
      <c r="B1079" s="243" t="str">
        <f t="shared" si="16"/>
        <v>20251PE6037K20.20</v>
      </c>
      <c r="C1079" s="548"/>
      <c r="D1079" s="544" t="s">
        <v>1138</v>
      </c>
      <c r="E1079" s="492" t="s">
        <v>1131</v>
      </c>
      <c r="F1079" s="137" t="s">
        <v>440</v>
      </c>
      <c r="G1079" s="491" t="s">
        <v>4</v>
      </c>
      <c r="H1079" s="243" t="s">
        <v>484</v>
      </c>
      <c r="I1079" s="495" t="s">
        <v>121</v>
      </c>
      <c r="J1079" s="475"/>
      <c r="K1079" s="475"/>
      <c r="L1079" s="499">
        <v>20</v>
      </c>
      <c r="M1079" s="243" t="str">
        <f>VLOOKUP(I1079,'Phan ca HK1-2025'!$B$4:$G$134,6,0)</f>
        <v>15/09/2025</v>
      </c>
      <c r="N1079" s="498"/>
      <c r="O1079" s="498"/>
    </row>
    <row r="1080" spans="1:15" ht="21" hidden="1" customHeight="1">
      <c r="A1080" s="136">
        <v>794</v>
      </c>
      <c r="B1080" s="243" t="str">
        <f t="shared" si="16"/>
        <v>20251PE6037K20.21</v>
      </c>
      <c r="C1080" s="548"/>
      <c r="D1080" s="544" t="s">
        <v>1138</v>
      </c>
      <c r="E1080" s="492" t="s">
        <v>1131</v>
      </c>
      <c r="F1080" s="137" t="s">
        <v>440</v>
      </c>
      <c r="G1080" s="491" t="s">
        <v>2</v>
      </c>
      <c r="H1080" s="243" t="s">
        <v>485</v>
      </c>
      <c r="I1080" s="495" t="s">
        <v>330</v>
      </c>
      <c r="J1080" s="475"/>
      <c r="K1080" s="475"/>
      <c r="L1080" s="499">
        <v>21</v>
      </c>
      <c r="M1080" s="243" t="str">
        <f>VLOOKUP(I1080,'Phan ca HK1-2025'!$B$4:$G$134,6,0)</f>
        <v>13/10/2025</v>
      </c>
      <c r="N1080" s="498"/>
      <c r="O1080" s="498"/>
    </row>
    <row r="1081" spans="1:15" ht="21" hidden="1" customHeight="1">
      <c r="A1081" s="136">
        <v>795</v>
      </c>
      <c r="B1081" s="243" t="str">
        <f t="shared" si="16"/>
        <v>20251SC6201K20.1</v>
      </c>
      <c r="C1081" s="546" t="s">
        <v>3653</v>
      </c>
      <c r="D1081" s="520" t="str">
        <f>VLOOKUP(E1081,KHĐT_HKI_K20!$G$5:$AC$927,23,0)</f>
        <v>SC6201</v>
      </c>
      <c r="E1081" s="236" t="s">
        <v>647</v>
      </c>
      <c r="F1081" s="137" t="s">
        <v>32</v>
      </c>
      <c r="G1081" s="491" t="s">
        <v>4</v>
      </c>
      <c r="H1081" s="243" t="str">
        <f>VLOOKUP(I1081,'Phan ca HK1-2025'!$B$4:$I$134,8,0)</f>
        <v>C7-301</v>
      </c>
      <c r="I1081" s="495" t="s">
        <v>109</v>
      </c>
      <c r="J1081" s="475"/>
      <c r="K1081" s="475"/>
      <c r="L1081" s="499">
        <v>1</v>
      </c>
      <c r="M1081" s="243" t="str">
        <f>VLOOKUP(I1081,'Phan ca HK1-2025'!$B$4:$G$134,6,0)</f>
        <v>15/09/2025</v>
      </c>
      <c r="N1081" s="498"/>
      <c r="O1081" s="498"/>
    </row>
    <row r="1082" spans="1:15" ht="21" hidden="1" customHeight="1">
      <c r="A1082" s="136">
        <v>796</v>
      </c>
      <c r="B1082" s="243" t="str">
        <f t="shared" si="16"/>
        <v>20251SC6201K20.2</v>
      </c>
      <c r="C1082" s="546" t="s">
        <v>3656</v>
      </c>
      <c r="D1082" s="520" t="str">
        <f>VLOOKUP(E1082,KHĐT_HKI_K20!$G$5:$AC$927,23,0)</f>
        <v>SC6201</v>
      </c>
      <c r="E1082" s="236" t="s">
        <v>647</v>
      </c>
      <c r="F1082" s="137" t="s">
        <v>31</v>
      </c>
      <c r="G1082" s="491" t="s">
        <v>4</v>
      </c>
      <c r="H1082" s="243" t="str">
        <f>VLOOKUP(I1082,'Phan ca HK1-2025'!$B$4:$I$134,8,0)</f>
        <v>C7-301</v>
      </c>
      <c r="I1082" s="495" t="s">
        <v>110</v>
      </c>
      <c r="J1082" s="475"/>
      <c r="K1082" s="475"/>
      <c r="L1082" s="499">
        <v>2</v>
      </c>
      <c r="M1082" s="243" t="str">
        <f>VLOOKUP(I1082,'Phan ca HK1-2025'!$B$4:$G$134,6,0)</f>
        <v>15/09/2025</v>
      </c>
      <c r="N1082" s="498"/>
      <c r="O1082" s="498"/>
    </row>
    <row r="1083" spans="1:15" ht="21" hidden="1" customHeight="1">
      <c r="A1083" s="136">
        <v>797</v>
      </c>
      <c r="B1083" s="243" t="str">
        <f t="shared" si="16"/>
        <v>20251SC6201K20.3</v>
      </c>
      <c r="C1083" s="546" t="s">
        <v>3659</v>
      </c>
      <c r="D1083" s="520" t="str">
        <f>VLOOKUP(E1083,KHĐT_HKI_K20!$G$5:$AC$927,23,0)</f>
        <v>SC6201</v>
      </c>
      <c r="E1083" s="236" t="s">
        <v>647</v>
      </c>
      <c r="F1083" s="137" t="s">
        <v>59</v>
      </c>
      <c r="G1083" s="491" t="s">
        <v>4</v>
      </c>
      <c r="H1083" s="498" t="s">
        <v>823</v>
      </c>
      <c r="I1083" s="495" t="s">
        <v>111</v>
      </c>
      <c r="J1083" s="475"/>
      <c r="K1083" s="475"/>
      <c r="L1083" s="499">
        <v>3</v>
      </c>
      <c r="M1083" s="243" t="str">
        <f>VLOOKUP(I1083,'Phan ca HK1-2025'!$B$4:$G$134,6,0)</f>
        <v>15/09/2025</v>
      </c>
      <c r="N1083" s="498"/>
      <c r="O1083" s="498"/>
    </row>
    <row r="1084" spans="1:15" ht="21" hidden="1" customHeight="1">
      <c r="A1084" s="136">
        <v>798</v>
      </c>
      <c r="B1084" s="243" t="str">
        <f t="shared" si="16"/>
        <v>20251SC6201K20.4</v>
      </c>
      <c r="C1084" s="546" t="s">
        <v>3662</v>
      </c>
      <c r="D1084" s="520" t="str">
        <f>VLOOKUP(E1084,KHĐT_HKI_K20!$G$5:$AC$927,23,0)</f>
        <v>SC6201</v>
      </c>
      <c r="E1084" s="236" t="s">
        <v>647</v>
      </c>
      <c r="F1084" s="137" t="s">
        <v>64</v>
      </c>
      <c r="G1084" s="491" t="s">
        <v>4</v>
      </c>
      <c r="H1084" s="498" t="s">
        <v>823</v>
      </c>
      <c r="I1084" s="495" t="s">
        <v>112</v>
      </c>
      <c r="J1084" s="475"/>
      <c r="K1084" s="475"/>
      <c r="L1084" s="499">
        <v>4</v>
      </c>
      <c r="M1084" s="243" t="str">
        <f>VLOOKUP(I1084,'Phan ca HK1-2025'!$B$4:$G$134,6,0)</f>
        <v>15/09/2025</v>
      </c>
      <c r="N1084" s="498"/>
      <c r="O1084" s="498"/>
    </row>
    <row r="1085" spans="1:15" ht="21" hidden="1" customHeight="1">
      <c r="A1085" s="136">
        <v>799</v>
      </c>
      <c r="B1085" s="243" t="str">
        <f t="shared" si="16"/>
        <v>20251SC6201K20.5</v>
      </c>
      <c r="C1085" s="546" t="s">
        <v>3665</v>
      </c>
      <c r="D1085" s="520" t="str">
        <f>VLOOKUP(E1085,KHĐT_HKI_K20!$G$5:$AC$927,23,0)</f>
        <v>SC6201</v>
      </c>
      <c r="E1085" s="236" t="s">
        <v>647</v>
      </c>
      <c r="F1085" s="137" t="s">
        <v>32</v>
      </c>
      <c r="G1085" s="491" t="s">
        <v>2</v>
      </c>
      <c r="H1085" s="243" t="str">
        <f>VLOOKUP(I1085,'Phan ca HK1-2025'!$B$4:$I$134,8,0)</f>
        <v>C7-302</v>
      </c>
      <c r="I1085" s="495" t="s">
        <v>113</v>
      </c>
      <c r="J1085" s="475"/>
      <c r="K1085" s="475"/>
      <c r="L1085" s="499">
        <v>5</v>
      </c>
      <c r="M1085" s="243" t="str">
        <f>VLOOKUP(I1085,'Phan ca HK1-2025'!$B$4:$G$134,6,0)</f>
        <v>15/09/2025</v>
      </c>
      <c r="N1085" s="498"/>
      <c r="O1085" s="498"/>
    </row>
    <row r="1086" spans="1:15" ht="21" hidden="1" customHeight="1">
      <c r="A1086" s="136">
        <v>800</v>
      </c>
      <c r="B1086" s="243" t="str">
        <f t="shared" si="16"/>
        <v>20251SC6201K20.6</v>
      </c>
      <c r="C1086" s="546" t="s">
        <v>3668</v>
      </c>
      <c r="D1086" s="520" t="str">
        <f>VLOOKUP(E1086,KHĐT_HKI_K20!$G$5:$AC$927,23,0)</f>
        <v>SC6201</v>
      </c>
      <c r="E1086" s="236" t="s">
        <v>647</v>
      </c>
      <c r="F1086" s="137" t="s">
        <v>31</v>
      </c>
      <c r="G1086" s="491" t="s">
        <v>2</v>
      </c>
      <c r="H1086" s="243" t="str">
        <f>VLOOKUP(I1086,'Phan ca HK1-2025'!$B$4:$I$134,8,0)</f>
        <v>C7-302</v>
      </c>
      <c r="I1086" s="495" t="s">
        <v>114</v>
      </c>
      <c r="J1086" s="475"/>
      <c r="K1086" s="475"/>
      <c r="L1086" s="499">
        <v>6</v>
      </c>
      <c r="M1086" s="243" t="str">
        <f>VLOOKUP(I1086,'Phan ca HK1-2025'!$B$4:$G$134,6,0)</f>
        <v>15/09/2025</v>
      </c>
      <c r="N1086" s="498"/>
      <c r="O1086" s="498"/>
    </row>
    <row r="1087" spans="1:15" ht="21" hidden="1" customHeight="1">
      <c r="A1087" s="136">
        <v>801</v>
      </c>
      <c r="B1087" s="243" t="str">
        <f t="shared" si="16"/>
        <v>20251SC6201K20.7</v>
      </c>
      <c r="C1087" s="546" t="s">
        <v>3671</v>
      </c>
      <c r="D1087" s="520" t="str">
        <f>VLOOKUP(E1087,KHĐT_HKI_K20!$G$5:$AC$927,23,0)</f>
        <v>SC6201</v>
      </c>
      <c r="E1087" s="236" t="s">
        <v>647</v>
      </c>
      <c r="F1087" s="137" t="s">
        <v>59</v>
      </c>
      <c r="G1087" s="491" t="s">
        <v>2</v>
      </c>
      <c r="H1087" s="498" t="s">
        <v>869</v>
      </c>
      <c r="I1087" s="495" t="s">
        <v>115</v>
      </c>
      <c r="J1087" s="475"/>
      <c r="K1087" s="475"/>
      <c r="L1087" s="499">
        <v>7</v>
      </c>
      <c r="M1087" s="243" t="str">
        <f>VLOOKUP(I1087,'Phan ca HK1-2025'!$B$4:$G$134,6,0)</f>
        <v>15/09/2025</v>
      </c>
      <c r="N1087" s="498"/>
      <c r="O1087" s="498"/>
    </row>
    <row r="1088" spans="1:15" ht="21" hidden="1" customHeight="1">
      <c r="A1088" s="136">
        <v>802</v>
      </c>
      <c r="B1088" s="243" t="str">
        <f t="shared" si="16"/>
        <v>20251SC6201K20.8</v>
      </c>
      <c r="C1088" s="546" t="s">
        <v>3674</v>
      </c>
      <c r="D1088" s="520" t="str">
        <f>VLOOKUP(E1088,KHĐT_HKI_K20!$G$5:$AC$927,23,0)</f>
        <v>SC6201</v>
      </c>
      <c r="E1088" s="236" t="s">
        <v>647</v>
      </c>
      <c r="F1088" s="137" t="s">
        <v>64</v>
      </c>
      <c r="G1088" s="491" t="s">
        <v>2</v>
      </c>
      <c r="H1088" s="498" t="s">
        <v>869</v>
      </c>
      <c r="I1088" s="495" t="s">
        <v>116</v>
      </c>
      <c r="J1088" s="475"/>
      <c r="K1088" s="475"/>
      <c r="L1088" s="499">
        <v>8</v>
      </c>
      <c r="M1088" s="243" t="str">
        <f>VLOOKUP(I1088,'Phan ca HK1-2025'!$B$4:$G$134,6,0)</f>
        <v>15/09/2025</v>
      </c>
      <c r="N1088" s="498"/>
      <c r="O1088" s="498"/>
    </row>
    <row r="1089" spans="1:56" ht="21" hidden="1" customHeight="1">
      <c r="A1089" s="136">
        <v>803</v>
      </c>
      <c r="B1089" s="243" t="str">
        <f t="shared" si="16"/>
        <v>20251SC6201K20.9</v>
      </c>
      <c r="C1089" s="546" t="s">
        <v>3677</v>
      </c>
      <c r="D1089" s="520" t="str">
        <f>VLOOKUP(E1089,KHĐT_HKI_K20!$G$5:$AC$927,23,0)</f>
        <v>SC6201</v>
      </c>
      <c r="E1089" s="236" t="s">
        <v>647</v>
      </c>
      <c r="F1089" s="137" t="s">
        <v>59</v>
      </c>
      <c r="G1089" s="491" t="s">
        <v>0</v>
      </c>
      <c r="H1089" s="498" t="s">
        <v>869</v>
      </c>
      <c r="I1089" s="495" t="s">
        <v>117</v>
      </c>
      <c r="J1089" s="502"/>
      <c r="K1089" s="502"/>
      <c r="L1089" s="499">
        <v>9</v>
      </c>
      <c r="M1089" s="243" t="str">
        <f>VLOOKUP(I1089,'Phan ca HK1-2025'!$B$4:$G$134,6,0)</f>
        <v>15/09/2025</v>
      </c>
      <c r="N1089" s="498"/>
      <c r="O1089" s="498"/>
      <c r="X1089"/>
      <c r="BC1089" s="5"/>
      <c r="BD1089" s="5"/>
    </row>
    <row r="1090" spans="1:56" ht="21" hidden="1" customHeight="1">
      <c r="A1090" s="136">
        <v>804</v>
      </c>
      <c r="B1090" s="243" t="str">
        <f t="shared" si="16"/>
        <v>20251SC6201K20.10</v>
      </c>
      <c r="C1090" s="546" t="s">
        <v>3680</v>
      </c>
      <c r="D1090" s="520" t="str">
        <f>VLOOKUP(E1090,KHĐT_HKI_K20!$G$5:$AC$927,23,0)</f>
        <v>SC6201</v>
      </c>
      <c r="E1090" s="236" t="s">
        <v>647</v>
      </c>
      <c r="F1090" s="137" t="s">
        <v>31</v>
      </c>
      <c r="G1090" s="491" t="s">
        <v>1</v>
      </c>
      <c r="H1090" s="498" t="s">
        <v>822</v>
      </c>
      <c r="I1090" s="495" t="s">
        <v>118</v>
      </c>
      <c r="J1090" s="475"/>
      <c r="K1090" s="475"/>
      <c r="L1090" s="499">
        <v>10</v>
      </c>
      <c r="M1090" s="243" t="str">
        <f>VLOOKUP(I1090,'Phan ca HK1-2025'!$B$4:$G$134,6,0)</f>
        <v>15/09/2025</v>
      </c>
      <c r="N1090" s="498"/>
      <c r="O1090" s="498"/>
    </row>
    <row r="1091" spans="1:56" ht="21" hidden="1" customHeight="1">
      <c r="A1091" s="136">
        <v>805</v>
      </c>
      <c r="B1091" s="243" t="str">
        <f t="shared" si="16"/>
        <v>20251SC6201K20.11</v>
      </c>
      <c r="C1091" s="546" t="s">
        <v>3683</v>
      </c>
      <c r="D1091" s="520" t="str">
        <f>VLOOKUP(E1091,KHĐT_HKI_K20!$G$5:$AC$927,23,0)</f>
        <v>SC6201</v>
      </c>
      <c r="E1091" s="236" t="s">
        <v>647</v>
      </c>
      <c r="F1091" s="137" t="s">
        <v>32</v>
      </c>
      <c r="G1091" s="491" t="s">
        <v>1</v>
      </c>
      <c r="H1091" s="498" t="s">
        <v>822</v>
      </c>
      <c r="I1091" s="495" t="s">
        <v>119</v>
      </c>
      <c r="J1091" s="475"/>
      <c r="K1091" s="475"/>
      <c r="L1091" s="499">
        <v>11</v>
      </c>
      <c r="M1091" s="243" t="str">
        <f>VLOOKUP(I1091,'Phan ca HK1-2025'!$B$4:$G$134,6,0)</f>
        <v>15/09/2025</v>
      </c>
      <c r="N1091" s="498"/>
      <c r="O1091" s="498"/>
    </row>
    <row r="1092" spans="1:56" ht="21" hidden="1" customHeight="1">
      <c r="A1092" s="136">
        <v>806</v>
      </c>
      <c r="B1092" s="243" t="str">
        <f t="shared" si="16"/>
        <v>20251SC6201K20.12</v>
      </c>
      <c r="C1092" s="546" t="s">
        <v>3686</v>
      </c>
      <c r="D1092" s="520" t="str">
        <f>VLOOKUP(E1092,KHĐT_HKI_K20!$G$5:$AC$927,23,0)</f>
        <v>SC6201</v>
      </c>
      <c r="E1092" s="236" t="s">
        <v>647</v>
      </c>
      <c r="F1092" s="137" t="s">
        <v>58</v>
      </c>
      <c r="G1092" s="491" t="s">
        <v>3</v>
      </c>
      <c r="H1092" s="243" t="str">
        <f>VLOOKUP(I1092,'Phan ca HK1-2025'!$B$4:$I$134,8,0)</f>
        <v>C7-303</v>
      </c>
      <c r="I1092" s="495" t="s">
        <v>129</v>
      </c>
      <c r="J1092" s="475"/>
      <c r="K1092" s="475"/>
      <c r="L1092" s="499">
        <v>12</v>
      </c>
      <c r="M1092" s="243" t="str">
        <f>VLOOKUP(I1092,'Phan ca HK1-2025'!$B$4:$G$134,6,0)</f>
        <v>15/09/2025</v>
      </c>
      <c r="N1092" s="498"/>
      <c r="O1092" s="498"/>
    </row>
    <row r="1093" spans="1:56" ht="21" hidden="1" customHeight="1">
      <c r="A1093" s="136">
        <v>807</v>
      </c>
      <c r="B1093" s="243" t="str">
        <f t="shared" si="16"/>
        <v>20251SC6201K20.13</v>
      </c>
      <c r="C1093" s="546" t="s">
        <v>3689</v>
      </c>
      <c r="D1093" s="520" t="str">
        <f>VLOOKUP(E1093,KHĐT_HKI_K20!$G$5:$AC$927,23,0)</f>
        <v>SC6201</v>
      </c>
      <c r="E1093" s="236" t="s">
        <v>647</v>
      </c>
      <c r="F1093" s="137" t="s">
        <v>60</v>
      </c>
      <c r="G1093" s="491" t="s">
        <v>3</v>
      </c>
      <c r="H1093" s="243" t="str">
        <f>VLOOKUP(I1093,'Phan ca HK1-2025'!$B$4:$I$134,8,0)</f>
        <v>C7-303</v>
      </c>
      <c r="I1093" s="495" t="s">
        <v>190</v>
      </c>
      <c r="J1093" s="475"/>
      <c r="K1093" s="475"/>
      <c r="L1093" s="499">
        <v>13</v>
      </c>
      <c r="M1093" s="243" t="str">
        <f>VLOOKUP(I1093,'Phan ca HK1-2025'!$B$4:$G$134,6,0)</f>
        <v>15/09/2025</v>
      </c>
      <c r="N1093" s="498"/>
      <c r="O1093" s="498"/>
    </row>
    <row r="1094" spans="1:56" ht="21" hidden="1" customHeight="1">
      <c r="A1094" s="136">
        <v>808</v>
      </c>
      <c r="B1094" s="243" t="str">
        <f t="shared" si="16"/>
        <v>20251SC6201K20.14</v>
      </c>
      <c r="C1094" s="546" t="s">
        <v>3692</v>
      </c>
      <c r="D1094" s="520" t="str">
        <f>VLOOKUP(E1094,KHĐT_HKI_K20!$G$5:$AC$927,23,0)</f>
        <v>SC6201</v>
      </c>
      <c r="E1094" s="236" t="s">
        <v>647</v>
      </c>
      <c r="F1094" s="137" t="s">
        <v>59</v>
      </c>
      <c r="G1094" s="491" t="s">
        <v>3</v>
      </c>
      <c r="H1094" s="243" t="str">
        <f>VLOOKUP(I1094,'Phan ca HK1-2025'!$B$4:$I$134,8,0)</f>
        <v>C7-203</v>
      </c>
      <c r="I1094" s="495" t="s">
        <v>83</v>
      </c>
      <c r="J1094" s="475"/>
      <c r="K1094" s="475"/>
      <c r="L1094" s="499">
        <v>14</v>
      </c>
      <c r="M1094" s="243" t="str">
        <f>VLOOKUP(I1094,'Phan ca HK1-2025'!$B$4:$G$134,6,0)</f>
        <v>15/09/2025</v>
      </c>
      <c r="N1094" s="498"/>
      <c r="O1094" s="498"/>
    </row>
    <row r="1095" spans="1:56" ht="21" hidden="1" customHeight="1">
      <c r="A1095" s="136">
        <v>809</v>
      </c>
      <c r="B1095" s="243" t="str">
        <f t="shared" si="16"/>
        <v>20251SC6201K20.15</v>
      </c>
      <c r="C1095" s="546" t="s">
        <v>3695</v>
      </c>
      <c r="D1095" s="520" t="str">
        <f>VLOOKUP(E1095,KHĐT_HKI_K20!$G$5:$AC$927,23,0)</f>
        <v>SC6201</v>
      </c>
      <c r="E1095" s="236" t="s">
        <v>647</v>
      </c>
      <c r="F1095" s="137" t="s">
        <v>64</v>
      </c>
      <c r="G1095" s="491" t="s">
        <v>3</v>
      </c>
      <c r="H1095" s="243" t="str">
        <f>VLOOKUP(I1095,'Phan ca HK1-2025'!$B$4:$I$134,8,0)</f>
        <v>C7-203</v>
      </c>
      <c r="I1095" s="495" t="s">
        <v>175</v>
      </c>
      <c r="J1095" s="475"/>
      <c r="K1095" s="475"/>
      <c r="L1095" s="499">
        <v>15</v>
      </c>
      <c r="M1095" s="243" t="str">
        <f>VLOOKUP(I1095,'Phan ca HK1-2025'!$B$4:$G$134,6,0)</f>
        <v>15/09/2025</v>
      </c>
      <c r="N1095" s="498"/>
      <c r="O1095" s="498"/>
    </row>
    <row r="1096" spans="1:56" ht="21" hidden="1" customHeight="1">
      <c r="A1096" s="136">
        <v>810</v>
      </c>
      <c r="B1096" s="243" t="str">
        <f t="shared" si="16"/>
        <v>20251SC6201K20.16</v>
      </c>
      <c r="C1096" s="546" t="s">
        <v>3698</v>
      </c>
      <c r="D1096" s="520" t="str">
        <f>VLOOKUP(E1096,KHĐT_HKI_K20!$G$5:$AC$927,23,0)</f>
        <v>SC6201</v>
      </c>
      <c r="E1096" s="236" t="s">
        <v>647</v>
      </c>
      <c r="F1096" s="137" t="s">
        <v>64</v>
      </c>
      <c r="G1096" s="491" t="s">
        <v>1</v>
      </c>
      <c r="H1096" s="243" t="str">
        <f>VLOOKUP(I1096,'Phan ca HK1-2025'!$B$4:$I$134,8,0)</f>
        <v>C7-204</v>
      </c>
      <c r="I1096" s="495" t="s">
        <v>199</v>
      </c>
      <c r="J1096" s="475"/>
      <c r="K1096" s="475"/>
      <c r="L1096" s="499">
        <v>16</v>
      </c>
      <c r="M1096" s="243" t="str">
        <f>VLOOKUP(I1096,'Phan ca HK1-2025'!$B$4:$G$134,6,0)</f>
        <v>15/09/2025</v>
      </c>
      <c r="N1096" s="498"/>
      <c r="O1096" s="498"/>
    </row>
    <row r="1097" spans="1:56" ht="21" hidden="1" customHeight="1">
      <c r="A1097" s="136">
        <v>811</v>
      </c>
      <c r="B1097" s="243" t="str">
        <f t="shared" ref="B1097:B1161" si="17">CONCATENATE(20251,$D1097,"K20.",$L1097)</f>
        <v>20251SC6201K20.17</v>
      </c>
      <c r="C1097" s="546" t="s">
        <v>3701</v>
      </c>
      <c r="D1097" s="520" t="str">
        <f>VLOOKUP(E1097,KHĐT_HKI_K20!$G$5:$AC$927,23,0)</f>
        <v>SC6201</v>
      </c>
      <c r="E1097" s="236" t="s">
        <v>647</v>
      </c>
      <c r="F1097" s="137" t="s">
        <v>59</v>
      </c>
      <c r="G1097" s="491" t="s">
        <v>1</v>
      </c>
      <c r="H1097" s="243" t="str">
        <f>VLOOKUP(I1097,'Phan ca HK1-2025'!$B$4:$I$134,8,0)</f>
        <v>C7-204</v>
      </c>
      <c r="I1097" s="495" t="s">
        <v>419</v>
      </c>
      <c r="J1097" s="475"/>
      <c r="K1097" s="475"/>
      <c r="L1097" s="499">
        <v>17</v>
      </c>
      <c r="M1097" s="243" t="str">
        <f>VLOOKUP(I1097,'Phan ca HK1-2025'!$B$4:$G$134,6,0)</f>
        <v>15/09/2025</v>
      </c>
      <c r="N1097" s="498"/>
      <c r="O1097" s="498"/>
    </row>
    <row r="1098" spans="1:56" ht="21" hidden="1" customHeight="1">
      <c r="A1098" s="136">
        <v>812</v>
      </c>
      <c r="B1098" s="243" t="str">
        <f t="shared" si="17"/>
        <v>20251SC6201K20.18</v>
      </c>
      <c r="C1098" s="546" t="s">
        <v>3704</v>
      </c>
      <c r="D1098" s="520" t="str">
        <f>VLOOKUP(E1098,KHĐT_HKI_K20!$G$5:$AC$927,23,0)</f>
        <v>SC6201</v>
      </c>
      <c r="E1098" s="236" t="s">
        <v>647</v>
      </c>
      <c r="F1098" s="137" t="s">
        <v>59</v>
      </c>
      <c r="G1098" s="491" t="s">
        <v>5</v>
      </c>
      <c r="H1098" s="243" t="str">
        <f>VLOOKUP(I1098,'Phan ca HK1-2025'!$B$4:$I$134,8,0)</f>
        <v>C7-304</v>
      </c>
      <c r="I1098" s="495" t="s">
        <v>122</v>
      </c>
      <c r="J1098" s="475"/>
      <c r="K1098" s="475"/>
      <c r="L1098" s="499">
        <v>18</v>
      </c>
      <c r="M1098" s="243" t="str">
        <f>VLOOKUP(I1098,'Phan ca HK1-2025'!$B$4:$G$134,6,0)</f>
        <v>15/09/2025</v>
      </c>
      <c r="N1098" s="498"/>
      <c r="O1098" s="498"/>
    </row>
    <row r="1099" spans="1:56" ht="21" hidden="1" customHeight="1">
      <c r="A1099" s="136">
        <v>813</v>
      </c>
      <c r="B1099" s="243" t="str">
        <f t="shared" si="17"/>
        <v>20251SC6201K20.19</v>
      </c>
      <c r="C1099" s="546" t="s">
        <v>3707</v>
      </c>
      <c r="D1099" s="520" t="str">
        <f>VLOOKUP(E1099,KHĐT_HKI_K20!$G$5:$AC$927,23,0)</f>
        <v>SC6201</v>
      </c>
      <c r="E1099" s="236" t="s">
        <v>647</v>
      </c>
      <c r="F1099" s="137" t="s">
        <v>64</v>
      </c>
      <c r="G1099" s="491" t="s">
        <v>5</v>
      </c>
      <c r="H1099" s="243" t="str">
        <f>VLOOKUP(I1099,'Phan ca HK1-2025'!$B$4:$I$134,8,0)</f>
        <v>C7-304</v>
      </c>
      <c r="I1099" s="495" t="s">
        <v>123</v>
      </c>
      <c r="J1099" s="475"/>
      <c r="K1099" s="475"/>
      <c r="L1099" s="499">
        <v>19</v>
      </c>
      <c r="M1099" s="243" t="str">
        <f>VLOOKUP(I1099,'Phan ca HK1-2025'!$B$4:$G$134,6,0)</f>
        <v>15/09/2025</v>
      </c>
      <c r="N1099" s="498"/>
      <c r="O1099" s="498"/>
    </row>
    <row r="1100" spans="1:56" ht="21" hidden="1" customHeight="1">
      <c r="A1100" s="136">
        <v>814</v>
      </c>
      <c r="B1100" s="243" t="str">
        <f t="shared" si="17"/>
        <v>20251SC6201K20.20</v>
      </c>
      <c r="C1100" s="546" t="s">
        <v>3710</v>
      </c>
      <c r="D1100" s="520" t="str">
        <f>VLOOKUP(E1100,KHĐT_HKI_K20!$G$5:$AC$927,23,0)</f>
        <v>SC6201</v>
      </c>
      <c r="E1100" s="236" t="s">
        <v>647</v>
      </c>
      <c r="F1100" s="137" t="s">
        <v>32</v>
      </c>
      <c r="G1100" s="491" t="s">
        <v>5</v>
      </c>
      <c r="H1100" s="498" t="s">
        <v>824</v>
      </c>
      <c r="I1100" s="495" t="s">
        <v>124</v>
      </c>
      <c r="J1100" s="475"/>
      <c r="K1100" s="475"/>
      <c r="L1100" s="499">
        <v>20</v>
      </c>
      <c r="M1100" s="243" t="str">
        <f>VLOOKUP(I1100,'Phan ca HK1-2025'!$B$4:$G$134,6,0)</f>
        <v>15/09/2025</v>
      </c>
      <c r="N1100" s="498"/>
      <c r="O1100" s="498"/>
    </row>
    <row r="1101" spans="1:56" ht="21" hidden="1" customHeight="1">
      <c r="A1101" s="136">
        <v>815</v>
      </c>
      <c r="B1101" s="243" t="str">
        <f t="shared" si="17"/>
        <v>20251SC6201K20.21</v>
      </c>
      <c r="C1101" s="546" t="s">
        <v>3713</v>
      </c>
      <c r="D1101" s="520" t="str">
        <f>VLOOKUP(E1101,KHĐT_HKI_K20!$G$5:$AC$927,23,0)</f>
        <v>SC6201</v>
      </c>
      <c r="E1101" s="236" t="s">
        <v>647</v>
      </c>
      <c r="F1101" s="137" t="s">
        <v>58</v>
      </c>
      <c r="G1101" s="491" t="s">
        <v>5</v>
      </c>
      <c r="H1101" s="498" t="s">
        <v>824</v>
      </c>
      <c r="I1101" s="495" t="s">
        <v>125</v>
      </c>
      <c r="J1101" s="475"/>
      <c r="K1101" s="475"/>
      <c r="L1101" s="499">
        <v>21</v>
      </c>
      <c r="M1101" s="243" t="str">
        <f>VLOOKUP(I1101,'Phan ca HK1-2025'!$B$4:$G$134,6,0)</f>
        <v>15/09/2025</v>
      </c>
      <c r="N1101" s="498"/>
      <c r="O1101" s="498"/>
    </row>
    <row r="1102" spans="1:56" ht="21" hidden="1" customHeight="1">
      <c r="A1102" s="136">
        <v>816</v>
      </c>
      <c r="B1102" s="243" t="str">
        <f t="shared" si="17"/>
        <v>20251SC6201K20.22</v>
      </c>
      <c r="C1102" s="546" t="s">
        <v>3716</v>
      </c>
      <c r="D1102" s="520" t="str">
        <f>VLOOKUP(E1102,KHĐT_HKI_K20!$G$5:$AC$927,23,0)</f>
        <v>SC6201</v>
      </c>
      <c r="E1102" s="236" t="s">
        <v>647</v>
      </c>
      <c r="F1102" s="137" t="s">
        <v>31</v>
      </c>
      <c r="G1102" s="491" t="s">
        <v>0</v>
      </c>
      <c r="H1102" s="498" t="s">
        <v>824</v>
      </c>
      <c r="I1102" s="495" t="s">
        <v>126</v>
      </c>
      <c r="J1102" s="502"/>
      <c r="K1102" s="502"/>
      <c r="L1102" s="499">
        <v>22</v>
      </c>
      <c r="M1102" s="243" t="str">
        <f>VLOOKUP(I1102,'Phan ca HK1-2025'!$B$4:$G$134,6,0)</f>
        <v>15/09/2025</v>
      </c>
      <c r="N1102" s="498"/>
      <c r="O1102" s="498"/>
      <c r="X1102"/>
      <c r="BC1102" s="5"/>
      <c r="BD1102" s="5"/>
    </row>
    <row r="1103" spans="1:56" ht="21" hidden="1" customHeight="1">
      <c r="A1103" s="136">
        <v>817</v>
      </c>
      <c r="B1103" s="243" t="str">
        <f t="shared" si="17"/>
        <v>20251SC6201K20.23</v>
      </c>
      <c r="C1103" s="546" t="s">
        <v>3719</v>
      </c>
      <c r="D1103" s="520" t="str">
        <f>VLOOKUP(E1103,KHĐT_HKI_K20!$G$5:$AC$927,23,0)</f>
        <v>SC6201</v>
      </c>
      <c r="E1103" s="236" t="s">
        <v>647</v>
      </c>
      <c r="F1103" s="137" t="s">
        <v>64</v>
      </c>
      <c r="G1103" s="491" t="s">
        <v>0</v>
      </c>
      <c r="H1103" s="243" t="str">
        <f>VLOOKUP(I1103,'Phan ca HK1-2025'!$B$4:$I$134,8,0)</f>
        <v>C7-306</v>
      </c>
      <c r="I1103" s="495" t="s">
        <v>127</v>
      </c>
      <c r="J1103" s="502"/>
      <c r="K1103" s="502"/>
      <c r="L1103" s="499">
        <v>23</v>
      </c>
      <c r="M1103" s="243" t="str">
        <f>VLOOKUP(I1103,'Phan ca HK1-2025'!$B$4:$G$134,6,0)</f>
        <v>15/09/2025</v>
      </c>
      <c r="N1103" s="498"/>
      <c r="O1103" s="498"/>
      <c r="X1103"/>
      <c r="BC1103" s="5"/>
      <c r="BD1103" s="5"/>
    </row>
    <row r="1104" spans="1:56" ht="21" hidden="1" customHeight="1">
      <c r="A1104" s="136">
        <v>818</v>
      </c>
      <c r="B1104" s="243" t="str">
        <f t="shared" si="17"/>
        <v>20251SC6201K20.24</v>
      </c>
      <c r="C1104" s="546" t="s">
        <v>3722</v>
      </c>
      <c r="D1104" s="520" t="str">
        <f>VLOOKUP(E1104,KHĐT_HKI_K20!$G$5:$AC$927,23,0)</f>
        <v>SC6201</v>
      </c>
      <c r="E1104" s="236" t="s">
        <v>647</v>
      </c>
      <c r="F1104" s="137" t="s">
        <v>60</v>
      </c>
      <c r="G1104" s="491" t="s">
        <v>0</v>
      </c>
      <c r="H1104" s="243" t="str">
        <f>VLOOKUP(I1104,'Phan ca HK1-2025'!$B$4:$I$134,8,0)</f>
        <v>C7-306</v>
      </c>
      <c r="I1104" s="495" t="s">
        <v>128</v>
      </c>
      <c r="J1104" s="502"/>
      <c r="K1104" s="502"/>
      <c r="L1104" s="499">
        <v>24</v>
      </c>
      <c r="M1104" s="243" t="str">
        <f>VLOOKUP(I1104,'Phan ca HK1-2025'!$B$4:$G$134,6,0)</f>
        <v>15/09/2025</v>
      </c>
      <c r="N1104" s="498"/>
      <c r="O1104" s="498"/>
      <c r="X1104"/>
      <c r="BC1104" s="5"/>
      <c r="BD1104" s="5"/>
    </row>
    <row r="1105" spans="1:15" ht="21" hidden="1" customHeight="1">
      <c r="A1105" s="136">
        <v>819</v>
      </c>
      <c r="B1105" s="243" t="str">
        <f t="shared" si="17"/>
        <v>20251SE6014K20.1</v>
      </c>
      <c r="C1105" s="546" t="s">
        <v>3725</v>
      </c>
      <c r="D1105" s="520" t="str">
        <f>VLOOKUP(E1105,KHĐT_HKI_K20!$G$5:$AC$927,23,0)</f>
        <v>SE6014</v>
      </c>
      <c r="E1105" s="236" t="s">
        <v>289</v>
      </c>
      <c r="F1105" s="137" t="s">
        <v>224</v>
      </c>
      <c r="G1105" s="491" t="s">
        <v>2</v>
      </c>
      <c r="H1105" s="243" t="s">
        <v>47</v>
      </c>
      <c r="I1105" s="495" t="s">
        <v>129</v>
      </c>
      <c r="J1105" s="475"/>
      <c r="K1105" s="475"/>
      <c r="L1105" s="499">
        <v>1</v>
      </c>
      <c r="M1105" s="243" t="str">
        <f>VLOOKUP(I1105,'Phan ca HK1-2025'!$B$4:$G$134,6,0)</f>
        <v>15/09/2025</v>
      </c>
      <c r="N1105" s="498"/>
      <c r="O1105" s="498"/>
    </row>
    <row r="1106" spans="1:15" ht="21" hidden="1" customHeight="1">
      <c r="A1106" s="136">
        <v>820</v>
      </c>
      <c r="B1106" s="243" t="str">
        <f t="shared" si="17"/>
        <v>20251SE6024K20.1</v>
      </c>
      <c r="C1106" s="546" t="s">
        <v>3728</v>
      </c>
      <c r="D1106" s="520" t="str">
        <f>VLOOKUP(E1106,KHĐT_HKI_K20!$G$5:$AC$927,23,0)</f>
        <v>SE6024</v>
      </c>
      <c r="E1106" s="236" t="s">
        <v>739</v>
      </c>
      <c r="F1106" s="137" t="s">
        <v>59</v>
      </c>
      <c r="G1106" s="491" t="s">
        <v>2</v>
      </c>
      <c r="H1106" s="243" t="str">
        <f>VLOOKUP(I1106,'Phan ca HK1-2025'!$B$4:$I$134,8,0)</f>
        <v>C7-303</v>
      </c>
      <c r="I1106" s="495" t="s">
        <v>190</v>
      </c>
      <c r="J1106" s="475"/>
      <c r="K1106" s="475"/>
      <c r="L1106" s="499">
        <v>1</v>
      </c>
      <c r="M1106" s="243" t="str">
        <f>VLOOKUP(I1106,'Phan ca HK1-2025'!$B$4:$G$134,6,0)</f>
        <v>15/09/2025</v>
      </c>
      <c r="N1106" s="498"/>
      <c r="O1106" s="498"/>
    </row>
    <row r="1107" spans="1:15" ht="21" hidden="1" customHeight="1">
      <c r="A1107" s="136">
        <v>820</v>
      </c>
      <c r="B1107" s="243" t="str">
        <f t="shared" si="17"/>
        <v>20251SE6024K20.2</v>
      </c>
      <c r="C1107" s="546" t="s">
        <v>4393</v>
      </c>
      <c r="D1107" s="520" t="str">
        <f>VLOOKUP(E1107,KHĐT_HKI_K20!$G$5:$AC$927,23,0)</f>
        <v>SE6024</v>
      </c>
      <c r="E1107" s="236" t="s">
        <v>739</v>
      </c>
      <c r="F1107" s="137" t="s">
        <v>60</v>
      </c>
      <c r="G1107" s="491" t="s">
        <v>2</v>
      </c>
      <c r="H1107" s="243" t="str">
        <f>VLOOKUP(I1107,'Phan ca HK1-2025'!$B$4:$I$134,8,0)</f>
        <v>C7-301</v>
      </c>
      <c r="I1107" s="495" t="s">
        <v>4392</v>
      </c>
      <c r="J1107" s="475"/>
      <c r="K1107" s="475"/>
      <c r="L1107" s="499">
        <v>2</v>
      </c>
      <c r="M1107" s="243" t="str">
        <f>VLOOKUP(I1107,'Phan ca HK1-2025'!$B$4:$G$134,6,0)</f>
        <v>15/09/2025</v>
      </c>
      <c r="N1107" s="498"/>
      <c r="O1107" s="498"/>
    </row>
    <row r="1108" spans="1:15" ht="21" hidden="1" customHeight="1">
      <c r="A1108" s="136">
        <v>821</v>
      </c>
      <c r="B1108" s="243" t="str">
        <f t="shared" si="17"/>
        <v>20251SE6048K20.1</v>
      </c>
      <c r="C1108" s="546" t="s">
        <v>3731</v>
      </c>
      <c r="D1108" s="520" t="str">
        <f>VLOOKUP(E1108,KHĐT_HKI_K20!$G$5:$AC$927,23,0)</f>
        <v>SE6048</v>
      </c>
      <c r="E1108" s="236" t="s">
        <v>233</v>
      </c>
      <c r="F1108" s="137" t="s">
        <v>12</v>
      </c>
      <c r="G1108" s="491" t="s">
        <v>2</v>
      </c>
      <c r="H1108" s="243" t="str">
        <f>VLOOKUP(I1108,'Phan ca HK1-2025'!$B$4:$I$134,8,0)</f>
        <v>C7-306</v>
      </c>
      <c r="I1108" s="495" t="s">
        <v>127</v>
      </c>
      <c r="J1108" s="475"/>
      <c r="K1108" s="475"/>
      <c r="L1108" s="499">
        <v>1</v>
      </c>
      <c r="M1108" s="243" t="str">
        <f>VLOOKUP(I1108,'Phan ca HK1-2025'!$B$4:$G$134,6,0)</f>
        <v>15/09/2025</v>
      </c>
      <c r="N1108" s="498"/>
      <c r="O1108" s="498"/>
    </row>
    <row r="1109" spans="1:15" ht="21" hidden="1" customHeight="1">
      <c r="A1109" s="136">
        <v>822</v>
      </c>
      <c r="B1109" s="243" t="str">
        <f t="shared" si="17"/>
        <v>20251SE6048K20.2</v>
      </c>
      <c r="C1109" s="546" t="s">
        <v>3734</v>
      </c>
      <c r="D1109" s="520" t="str">
        <f>VLOOKUP(E1109,KHĐT_HKI_K20!$G$5:$AC$927,23,0)</f>
        <v>SE6048</v>
      </c>
      <c r="E1109" s="236" t="s">
        <v>233</v>
      </c>
      <c r="F1109" s="137" t="s">
        <v>224</v>
      </c>
      <c r="G1109" s="491" t="s">
        <v>2</v>
      </c>
      <c r="H1109" s="243" t="str">
        <f>VLOOKUP(I1109,'Phan ca HK1-2025'!$B$4:$I$134,8,0)</f>
        <v>C7-306</v>
      </c>
      <c r="I1109" s="495" t="s">
        <v>128</v>
      </c>
      <c r="J1109" s="475"/>
      <c r="K1109" s="475"/>
      <c r="L1109" s="499">
        <v>2</v>
      </c>
      <c r="M1109" s="243" t="str">
        <f>VLOOKUP(I1109,'Phan ca HK1-2025'!$B$4:$G$134,6,0)</f>
        <v>15/09/2025</v>
      </c>
      <c r="N1109" s="498"/>
      <c r="O1109" s="498"/>
    </row>
    <row r="1110" spans="1:15" ht="21" hidden="1" customHeight="1">
      <c r="A1110" s="136">
        <v>823</v>
      </c>
      <c r="B1110" s="243" t="str">
        <f t="shared" si="17"/>
        <v>20251SEE6032K20.1</v>
      </c>
      <c r="C1110" s="546" t="s">
        <v>3737</v>
      </c>
      <c r="D1110" s="520" t="str">
        <f>VLOOKUP(E1110,KHĐT_HKI_K20!$G$5:$AC$927,23,0)</f>
        <v>SEE6032</v>
      </c>
      <c r="E1110" s="236" t="s">
        <v>720</v>
      </c>
      <c r="F1110" s="137" t="s">
        <v>64</v>
      </c>
      <c r="G1110" s="491" t="s">
        <v>2</v>
      </c>
      <c r="H1110" s="243" t="str">
        <f>VLOOKUP(I1110,'Phan ca HK1-2025'!$B$4:$I$134,8,0)</f>
        <v>C2-501</v>
      </c>
      <c r="I1110" s="495" t="s">
        <v>371</v>
      </c>
      <c r="J1110" s="475"/>
      <c r="K1110" s="475"/>
      <c r="L1110" s="499">
        <v>1</v>
      </c>
      <c r="M1110" s="243" t="str">
        <f>VLOOKUP(I1110,'Phan ca HK1-2025'!$B$4:$G$134,6,0)</f>
        <v>15/09/2025</v>
      </c>
      <c r="N1110" s="498"/>
      <c r="O1110" s="498"/>
    </row>
    <row r="1111" spans="1:15" ht="21" hidden="1" customHeight="1">
      <c r="A1111" s="136">
        <v>824</v>
      </c>
      <c r="B1111" s="243" t="str">
        <f t="shared" si="17"/>
        <v>20251SEE6032K20.2</v>
      </c>
      <c r="C1111" s="546" t="s">
        <v>3740</v>
      </c>
      <c r="D1111" s="520" t="str">
        <f>VLOOKUP(E1111,KHĐT_HKI_K20!$G$5:$AC$927,23,0)</f>
        <v>SEE6032</v>
      </c>
      <c r="E1111" s="236" t="s">
        <v>720</v>
      </c>
      <c r="F1111" s="137" t="s">
        <v>59</v>
      </c>
      <c r="G1111" s="491" t="s">
        <v>2</v>
      </c>
      <c r="H1111" s="498" t="s">
        <v>46</v>
      </c>
      <c r="I1111" s="495" t="s">
        <v>372</v>
      </c>
      <c r="J1111" s="475"/>
      <c r="K1111" s="475"/>
      <c r="L1111" s="499">
        <v>2</v>
      </c>
      <c r="M1111" s="243" t="str">
        <f>VLOOKUP(I1111,'Phan ca HK1-2025'!$B$4:$G$134,6,0)</f>
        <v>15/09/2025</v>
      </c>
      <c r="N1111" s="498"/>
      <c r="O1111" s="498"/>
    </row>
    <row r="1112" spans="1:15" ht="21" hidden="1" customHeight="1">
      <c r="A1112" s="136">
        <v>825</v>
      </c>
      <c r="B1112" s="243" t="str">
        <f t="shared" si="17"/>
        <v>20251SEE6032K20.3</v>
      </c>
      <c r="C1112" s="546" t="s">
        <v>3743</v>
      </c>
      <c r="D1112" s="520" t="str">
        <f>VLOOKUP(E1112,KHĐT_HKI_K20!$G$5:$AC$927,23,0)</f>
        <v>SEE6032</v>
      </c>
      <c r="E1112" s="236" t="s">
        <v>720</v>
      </c>
      <c r="F1112" s="137" t="s">
        <v>60</v>
      </c>
      <c r="G1112" s="491" t="s">
        <v>2</v>
      </c>
      <c r="H1112" s="498" t="s">
        <v>46</v>
      </c>
      <c r="I1112" s="495" t="s">
        <v>373</v>
      </c>
      <c r="J1112" s="475"/>
      <c r="K1112" s="475"/>
      <c r="L1112" s="499">
        <v>3</v>
      </c>
      <c r="M1112" s="243" t="str">
        <f>VLOOKUP(I1112,'Phan ca HK1-2025'!$B$4:$G$134,6,0)</f>
        <v>15/09/2025</v>
      </c>
      <c r="N1112" s="498"/>
      <c r="O1112" s="498"/>
    </row>
    <row r="1113" spans="1:15" ht="21" hidden="1" customHeight="1">
      <c r="A1113" s="136">
        <v>826</v>
      </c>
      <c r="B1113" s="243" t="str">
        <f t="shared" si="17"/>
        <v>20251SEE6032K20.4</v>
      </c>
      <c r="C1113" s="546" t="s">
        <v>3746</v>
      </c>
      <c r="D1113" s="520" t="str">
        <f>VLOOKUP(E1113,KHĐT_HKI_K20!$G$5:$AC$927,23,0)</f>
        <v>SEE6032</v>
      </c>
      <c r="E1113" s="236" t="s">
        <v>720</v>
      </c>
      <c r="F1113" s="137" t="s">
        <v>58</v>
      </c>
      <c r="G1113" s="491" t="s">
        <v>2</v>
      </c>
      <c r="H1113" s="498" t="s">
        <v>46</v>
      </c>
      <c r="I1113" s="495" t="s">
        <v>374</v>
      </c>
      <c r="J1113" s="475"/>
      <c r="K1113" s="475"/>
      <c r="L1113" s="499">
        <v>4</v>
      </c>
      <c r="M1113" s="243" t="str">
        <f>VLOOKUP(I1113,'Phan ca HK1-2025'!$B$4:$G$134,6,0)</f>
        <v>15/09/2025</v>
      </c>
      <c r="N1113" s="498"/>
      <c r="O1113" s="498"/>
    </row>
    <row r="1114" spans="1:15" ht="21" hidden="1" customHeight="1">
      <c r="A1114" s="136">
        <v>827</v>
      </c>
      <c r="B1114" s="243" t="str">
        <f t="shared" si="17"/>
        <v>20251SEE6032K20.5</v>
      </c>
      <c r="C1114" s="546" t="s">
        <v>3749</v>
      </c>
      <c r="D1114" s="520" t="str">
        <f>VLOOKUP(E1114,KHĐT_HKI_K20!$G$5:$AC$927,23,0)</f>
        <v>SEE6032</v>
      </c>
      <c r="E1114" s="236" t="s">
        <v>720</v>
      </c>
      <c r="F1114" s="137" t="s">
        <v>64</v>
      </c>
      <c r="G1114" s="491" t="s">
        <v>3</v>
      </c>
      <c r="H1114" s="498" t="s">
        <v>50</v>
      </c>
      <c r="I1114" s="495" t="s">
        <v>375</v>
      </c>
      <c r="J1114" s="475"/>
      <c r="K1114" s="475"/>
      <c r="L1114" s="499">
        <v>5</v>
      </c>
      <c r="M1114" s="243" t="str">
        <f>VLOOKUP(I1114,'Phan ca HK1-2025'!$B$4:$G$134,6,0)</f>
        <v>15/09/2025</v>
      </c>
      <c r="N1114" s="498"/>
      <c r="O1114" s="498"/>
    </row>
    <row r="1115" spans="1:15" ht="21" hidden="1" customHeight="1">
      <c r="A1115" s="136">
        <v>828</v>
      </c>
      <c r="B1115" s="243" t="str">
        <f t="shared" si="17"/>
        <v>20251SEE6032K20.6</v>
      </c>
      <c r="C1115" s="546" t="s">
        <v>3752</v>
      </c>
      <c r="D1115" s="520" t="str">
        <f>VLOOKUP(E1115,KHĐT_HKI_K20!$G$5:$AC$927,23,0)</f>
        <v>SEE6032</v>
      </c>
      <c r="E1115" s="236" t="s">
        <v>720</v>
      </c>
      <c r="F1115" s="137" t="s">
        <v>59</v>
      </c>
      <c r="G1115" s="491" t="s">
        <v>3</v>
      </c>
      <c r="H1115" s="498" t="s">
        <v>48</v>
      </c>
      <c r="I1115" s="495" t="s">
        <v>376</v>
      </c>
      <c r="J1115" s="475"/>
      <c r="K1115" s="475"/>
      <c r="L1115" s="499">
        <v>6</v>
      </c>
      <c r="M1115" s="243" t="str">
        <f>VLOOKUP(I1115,'Phan ca HK1-2025'!$B$4:$G$134,6,0)</f>
        <v>15/09/2025</v>
      </c>
      <c r="N1115" s="498"/>
      <c r="O1115" s="498"/>
    </row>
    <row r="1116" spans="1:15" ht="21" hidden="1" customHeight="1">
      <c r="A1116" s="136">
        <v>829</v>
      </c>
      <c r="B1116" s="243" t="str">
        <f t="shared" si="17"/>
        <v>20251SEE6032K20.7</v>
      </c>
      <c r="C1116" s="546" t="s">
        <v>3755</v>
      </c>
      <c r="D1116" s="520" t="str">
        <f>VLOOKUP(E1116,KHĐT_HKI_K20!$G$5:$AC$927,23,0)</f>
        <v>SEE6032</v>
      </c>
      <c r="E1116" s="236" t="s">
        <v>720</v>
      </c>
      <c r="F1116" s="137" t="s">
        <v>60</v>
      </c>
      <c r="G1116" s="491" t="s">
        <v>3</v>
      </c>
      <c r="H1116" s="498" t="s">
        <v>56</v>
      </c>
      <c r="I1116" s="495" t="s">
        <v>377</v>
      </c>
      <c r="J1116" s="475"/>
      <c r="K1116" s="475"/>
      <c r="L1116" s="499">
        <v>7</v>
      </c>
      <c r="M1116" s="243" t="str">
        <f>VLOOKUP(I1116,'Phan ca HK1-2025'!$B$4:$G$134,6,0)</f>
        <v>15/09/2025</v>
      </c>
      <c r="N1116" s="498"/>
      <c r="O1116" s="498"/>
    </row>
    <row r="1117" spans="1:15" ht="21" hidden="1" customHeight="1">
      <c r="A1117" s="136">
        <v>830</v>
      </c>
      <c r="B1117" s="243" t="str">
        <f t="shared" si="17"/>
        <v>20251SEE6032K20.8</v>
      </c>
      <c r="C1117" s="546" t="s">
        <v>3758</v>
      </c>
      <c r="D1117" s="520" t="str">
        <f>VLOOKUP(E1117,KHĐT_HKI_K20!$G$5:$AC$927,23,0)</f>
        <v>SEE6032</v>
      </c>
      <c r="E1117" s="236" t="s">
        <v>720</v>
      </c>
      <c r="F1117" s="137" t="s">
        <v>58</v>
      </c>
      <c r="G1117" s="491" t="s">
        <v>3</v>
      </c>
      <c r="H1117" s="498" t="s">
        <v>56</v>
      </c>
      <c r="I1117" s="495" t="s">
        <v>378</v>
      </c>
      <c r="J1117" s="475"/>
      <c r="K1117" s="475"/>
      <c r="L1117" s="499">
        <v>8</v>
      </c>
      <c r="M1117" s="243" t="str">
        <f>VLOOKUP(I1117,'Phan ca HK1-2025'!$B$4:$G$134,6,0)</f>
        <v>15/09/2025</v>
      </c>
      <c r="N1117" s="498"/>
      <c r="O1117" s="498"/>
    </row>
    <row r="1118" spans="1:15" ht="21" hidden="1" customHeight="1">
      <c r="A1118" s="136">
        <v>831</v>
      </c>
      <c r="B1118" s="243" t="str">
        <f t="shared" si="17"/>
        <v>20251SEE6032K20.9</v>
      </c>
      <c r="C1118" s="546" t="s">
        <v>3761</v>
      </c>
      <c r="D1118" s="520" t="str">
        <f>VLOOKUP(E1118,KHĐT_HKI_K20!$G$5:$AC$927,23,0)</f>
        <v>SEE6032</v>
      </c>
      <c r="E1118" s="236" t="s">
        <v>720</v>
      </c>
      <c r="F1118" s="137" t="s">
        <v>59</v>
      </c>
      <c r="G1118" s="491" t="s">
        <v>3</v>
      </c>
      <c r="H1118" s="522" t="s">
        <v>1149</v>
      </c>
      <c r="I1118" s="495" t="s">
        <v>416</v>
      </c>
      <c r="J1118" s="475"/>
      <c r="K1118" s="513" t="s">
        <v>1156</v>
      </c>
      <c r="L1118" s="501">
        <v>9</v>
      </c>
      <c r="M1118" s="243" t="str">
        <f>VLOOKUP(I1118,'Phan ca HK1-2025'!$B$4:$G$134,6,0)</f>
        <v>15/09/2025</v>
      </c>
      <c r="N1118" s="513" t="s">
        <v>1156</v>
      </c>
      <c r="O1118" s="498"/>
    </row>
    <row r="1119" spans="1:15" ht="21" hidden="1" customHeight="1">
      <c r="A1119" s="136">
        <v>832</v>
      </c>
      <c r="B1119" s="243" t="str">
        <f t="shared" si="17"/>
        <v>20251SEE6032K20.9</v>
      </c>
      <c r="C1119" s="546" t="s">
        <v>3761</v>
      </c>
      <c r="D1119" s="520" t="str">
        <f>VLOOKUP(E1119,KHĐT_HKI_K20!$G$5:$AC$927,23,0)</f>
        <v>SEE6032</v>
      </c>
      <c r="E1119" s="236" t="s">
        <v>720</v>
      </c>
      <c r="F1119" s="137" t="s">
        <v>59</v>
      </c>
      <c r="G1119" s="491" t="s">
        <v>3</v>
      </c>
      <c r="H1119" s="522" t="s">
        <v>1149</v>
      </c>
      <c r="I1119" s="495" t="s">
        <v>367</v>
      </c>
      <c r="J1119" s="475"/>
      <c r="K1119" s="513" t="s">
        <v>1156</v>
      </c>
      <c r="L1119" s="501">
        <v>9</v>
      </c>
      <c r="M1119" s="243" t="str">
        <f>VLOOKUP(I1119,'Phan ca HK1-2025'!$B$4:$G$134,6,0)</f>
        <v>15/09/2025</v>
      </c>
      <c r="N1119" s="513" t="s">
        <v>1156</v>
      </c>
      <c r="O1119" s="498"/>
    </row>
    <row r="1120" spans="1:15" ht="21" hidden="1" customHeight="1">
      <c r="A1120" s="136">
        <v>833</v>
      </c>
      <c r="B1120" s="243" t="str">
        <f t="shared" si="17"/>
        <v>20251SEE6032K20.10</v>
      </c>
      <c r="C1120" s="546" t="s">
        <v>3764</v>
      </c>
      <c r="D1120" s="520" t="str">
        <f>VLOOKUP(E1120,KHĐT_HKI_K20!$G$5:$AC$927,23,0)</f>
        <v>SEE6032</v>
      </c>
      <c r="E1120" s="236" t="s">
        <v>720</v>
      </c>
      <c r="F1120" s="137" t="s">
        <v>64</v>
      </c>
      <c r="G1120" s="491" t="s">
        <v>3</v>
      </c>
      <c r="H1120" s="243" t="str">
        <f>VLOOKUP(I1120,'Phan ca HK1-2025'!$B$4:$I$134,8,0)</f>
        <v>C2-403</v>
      </c>
      <c r="I1120" s="495" t="s">
        <v>368</v>
      </c>
      <c r="J1120" s="475"/>
      <c r="K1120" s="475"/>
      <c r="L1120" s="499">
        <v>10</v>
      </c>
      <c r="M1120" s="243" t="str">
        <f>VLOOKUP(I1120,'Phan ca HK1-2025'!$B$4:$G$134,6,0)</f>
        <v>15/09/2025</v>
      </c>
      <c r="N1120" s="498"/>
      <c r="O1120" s="498"/>
    </row>
    <row r="1121" spans="1:34" ht="21" hidden="1" customHeight="1">
      <c r="A1121" s="136">
        <v>834</v>
      </c>
      <c r="B1121" s="243" t="str">
        <f t="shared" si="17"/>
        <v>20251SEE6032K20.11</v>
      </c>
      <c r="C1121" s="546" t="s">
        <v>3767</v>
      </c>
      <c r="D1121" s="520" t="str">
        <f>VLOOKUP(E1121,KHĐT_HKI_K20!$G$5:$AC$927,23,0)</f>
        <v>SEE6032</v>
      </c>
      <c r="E1121" s="236" t="s">
        <v>720</v>
      </c>
      <c r="F1121" s="137" t="s">
        <v>60</v>
      </c>
      <c r="G1121" s="491" t="s">
        <v>3</v>
      </c>
      <c r="H1121" s="243" t="str">
        <f>VLOOKUP(I1121,'Phan ca HK1-2025'!$B$4:$I$134,8,0)</f>
        <v>C2-103</v>
      </c>
      <c r="I1121" s="495" t="s">
        <v>369</v>
      </c>
      <c r="J1121" s="475"/>
      <c r="K1121" s="475"/>
      <c r="L1121" s="499">
        <v>11</v>
      </c>
      <c r="M1121" s="243" t="str">
        <f>VLOOKUP(I1121,'Phan ca HK1-2025'!$B$4:$G$134,6,0)</f>
        <v>15/09/2025</v>
      </c>
      <c r="N1121" s="498"/>
      <c r="O1121" s="498"/>
    </row>
    <row r="1122" spans="1:34" ht="21" hidden="1" customHeight="1">
      <c r="A1122" s="136">
        <v>835</v>
      </c>
      <c r="B1122" s="243" t="str">
        <f t="shared" si="17"/>
        <v>20251SEE6032K20.12</v>
      </c>
      <c r="C1122" s="546" t="s">
        <v>3770</v>
      </c>
      <c r="D1122" s="520" t="str">
        <f>VLOOKUP(E1122,KHĐT_HKI_K20!$G$5:$AC$927,23,0)</f>
        <v>SEE6032</v>
      </c>
      <c r="E1122" s="236" t="s">
        <v>720</v>
      </c>
      <c r="F1122" s="137" t="s">
        <v>58</v>
      </c>
      <c r="G1122" s="491" t="s">
        <v>3</v>
      </c>
      <c r="H1122" s="243" t="str">
        <f>VLOOKUP(I1122,'Phan ca HK1-2025'!$B$4:$I$134,8,0)</f>
        <v>C2-103</v>
      </c>
      <c r="I1122" s="495" t="s">
        <v>370</v>
      </c>
      <c r="J1122" s="475"/>
      <c r="K1122" s="475"/>
      <c r="L1122" s="499">
        <v>12</v>
      </c>
      <c r="M1122" s="243" t="str">
        <f>VLOOKUP(I1122,'Phan ca HK1-2025'!$B$4:$G$134,6,0)</f>
        <v>15/09/2025</v>
      </c>
      <c r="N1122" s="498"/>
      <c r="O1122" s="498"/>
    </row>
    <row r="1123" spans="1:34" ht="21" hidden="1" customHeight="1">
      <c r="A1123" s="136">
        <v>836</v>
      </c>
      <c r="B1123" s="243" t="str">
        <f t="shared" si="17"/>
        <v>20251SEE6032K20.13</v>
      </c>
      <c r="C1123" s="546" t="s">
        <v>3773</v>
      </c>
      <c r="D1123" s="520" t="str">
        <f>VLOOKUP(E1123,KHĐT_HKI_K20!$G$5:$AC$927,23,0)</f>
        <v>SEE6032</v>
      </c>
      <c r="E1123" s="236" t="s">
        <v>720</v>
      </c>
      <c r="F1123" s="137" t="s">
        <v>59</v>
      </c>
      <c r="G1123" s="491" t="s">
        <v>0</v>
      </c>
      <c r="H1123" s="498" t="s">
        <v>38</v>
      </c>
      <c r="I1123" s="495" t="s">
        <v>379</v>
      </c>
      <c r="J1123" s="502"/>
      <c r="K1123" s="502"/>
      <c r="L1123" s="499">
        <v>13</v>
      </c>
      <c r="M1123" s="243" t="str">
        <f>VLOOKUP(I1123,'Phan ca HK1-2025'!$B$4:$G$134,6,0)</f>
        <v>15/09/2025</v>
      </c>
      <c r="N1123" s="498"/>
      <c r="O1123" s="498"/>
      <c r="Y1123" s="5"/>
    </row>
    <row r="1124" spans="1:34" ht="21" hidden="1" customHeight="1">
      <c r="A1124" s="136">
        <v>837</v>
      </c>
      <c r="B1124" s="243" t="str">
        <f t="shared" si="17"/>
        <v>20251SEE6032K20.14</v>
      </c>
      <c r="C1124" s="546" t="s">
        <v>3776</v>
      </c>
      <c r="D1124" s="520" t="str">
        <f>VLOOKUP(E1124,KHĐT_HKI_K20!$G$5:$AC$927,23,0)</f>
        <v>SEE6032</v>
      </c>
      <c r="E1124" s="236" t="s">
        <v>720</v>
      </c>
      <c r="F1124" s="137" t="s">
        <v>58</v>
      </c>
      <c r="G1124" s="491" t="s">
        <v>0</v>
      </c>
      <c r="H1124" s="498" t="s">
        <v>38</v>
      </c>
      <c r="I1124" s="495" t="s">
        <v>380</v>
      </c>
      <c r="J1124" s="502"/>
      <c r="K1124" s="502"/>
      <c r="L1124" s="499">
        <v>14</v>
      </c>
      <c r="M1124" s="243" t="str">
        <f>VLOOKUP(I1124,'Phan ca HK1-2025'!$B$4:$G$134,6,0)</f>
        <v>15/09/2025</v>
      </c>
      <c r="N1124" s="498"/>
      <c r="O1124" s="498"/>
      <c r="Y1124" s="5"/>
    </row>
    <row r="1125" spans="1:34" ht="21" hidden="1" customHeight="1">
      <c r="A1125" s="136">
        <v>838</v>
      </c>
      <c r="B1125" s="243" t="str">
        <f t="shared" si="17"/>
        <v>20251SEE6032K20.15</v>
      </c>
      <c r="C1125" s="546" t="s">
        <v>3779</v>
      </c>
      <c r="D1125" s="520" t="str">
        <f>VLOOKUP(E1125,KHĐT_HKI_K20!$G$5:$AC$927,23,0)</f>
        <v>SEE6032</v>
      </c>
      <c r="E1125" s="236" t="s">
        <v>720</v>
      </c>
      <c r="F1125" s="137" t="s">
        <v>59</v>
      </c>
      <c r="G1125" s="491" t="s">
        <v>2</v>
      </c>
      <c r="H1125" s="498" t="s">
        <v>48</v>
      </c>
      <c r="I1125" s="495" t="s">
        <v>132</v>
      </c>
      <c r="J1125" s="475"/>
      <c r="K1125" s="475"/>
      <c r="L1125" s="499">
        <v>15</v>
      </c>
      <c r="M1125" s="243" t="str">
        <f>VLOOKUP(I1125,'Phan ca HK1-2025'!$B$4:$G$134,6,0)</f>
        <v>15/09/2025</v>
      </c>
      <c r="N1125" s="498"/>
      <c r="O1125" s="498"/>
    </row>
    <row r="1126" spans="1:34" ht="21" hidden="1" customHeight="1">
      <c r="A1126" s="136">
        <v>839</v>
      </c>
      <c r="B1126" s="243" t="str">
        <f t="shared" si="17"/>
        <v>20251SEE6032K20.16</v>
      </c>
      <c r="C1126" s="546" t="s">
        <v>3782</v>
      </c>
      <c r="D1126" s="520" t="str">
        <f>VLOOKUP(E1126,KHĐT_HKI_K20!$G$5:$AC$927,23,0)</f>
        <v>SEE6032</v>
      </c>
      <c r="E1126" s="236" t="s">
        <v>720</v>
      </c>
      <c r="F1126" s="137" t="s">
        <v>64</v>
      </c>
      <c r="G1126" s="491" t="s">
        <v>2</v>
      </c>
      <c r="H1126" s="498" t="s">
        <v>48</v>
      </c>
      <c r="I1126" s="495" t="s">
        <v>133</v>
      </c>
      <c r="J1126" s="475"/>
      <c r="K1126" s="475"/>
      <c r="L1126" s="499">
        <v>16</v>
      </c>
      <c r="M1126" s="243" t="str">
        <f>VLOOKUP(I1126,'Phan ca HK1-2025'!$B$4:$G$134,6,0)</f>
        <v>15/09/2025</v>
      </c>
      <c r="N1126" s="498"/>
      <c r="O1126" s="498"/>
    </row>
    <row r="1127" spans="1:34" ht="21" hidden="1" customHeight="1">
      <c r="A1127" s="136">
        <v>840</v>
      </c>
      <c r="B1127" s="243" t="str">
        <f t="shared" si="17"/>
        <v>20251SEE6032K20.17</v>
      </c>
      <c r="C1127" s="546" t="s">
        <v>3785</v>
      </c>
      <c r="D1127" s="520" t="str">
        <f>VLOOKUP(E1127,KHĐT_HKI_K20!$G$5:$AC$927,23,0)</f>
        <v>SEE6032</v>
      </c>
      <c r="E1127" s="236" t="s">
        <v>720</v>
      </c>
      <c r="F1127" s="137" t="s">
        <v>64</v>
      </c>
      <c r="G1127" s="491" t="s">
        <v>0</v>
      </c>
      <c r="H1127" s="498" t="s">
        <v>48</v>
      </c>
      <c r="I1127" s="495" t="s">
        <v>418</v>
      </c>
      <c r="J1127" s="475"/>
      <c r="K1127" s="475"/>
      <c r="L1127" s="499">
        <v>17</v>
      </c>
      <c r="M1127" s="243" t="str">
        <f>VLOOKUP(I1127,'Phan ca HK1-2025'!$B$4:$G$134,6,0)</f>
        <v>15/09/2025</v>
      </c>
      <c r="N1127" s="498"/>
      <c r="O1127" s="498"/>
      <c r="Y1127" s="5"/>
    </row>
    <row r="1128" spans="1:34" ht="21" hidden="1" customHeight="1">
      <c r="A1128" s="136">
        <v>841</v>
      </c>
      <c r="B1128" s="243" t="str">
        <f t="shared" si="17"/>
        <v>20251SEE6032K20.18</v>
      </c>
      <c r="C1128" s="546" t="s">
        <v>3788</v>
      </c>
      <c r="D1128" s="520" t="str">
        <f>VLOOKUP(E1128,KHĐT_HKI_K20!$G$5:$AC$927,23,0)</f>
        <v>SEE6032</v>
      </c>
      <c r="E1128" s="236" t="s">
        <v>720</v>
      </c>
      <c r="F1128" s="137" t="s">
        <v>60</v>
      </c>
      <c r="G1128" s="491" t="s">
        <v>2</v>
      </c>
      <c r="H1128" s="498" t="s">
        <v>49</v>
      </c>
      <c r="I1128" s="495" t="s">
        <v>417</v>
      </c>
      <c r="J1128" s="475"/>
      <c r="K1128" s="475"/>
      <c r="L1128" s="499">
        <v>18</v>
      </c>
      <c r="M1128" s="243" t="str">
        <f>VLOOKUP(I1128,'Phan ca HK1-2025'!$B$4:$G$134,6,0)</f>
        <v>15/09/2025</v>
      </c>
      <c r="N1128" s="498"/>
      <c r="O1128" s="498"/>
    </row>
    <row r="1129" spans="1:34" ht="21" hidden="1" customHeight="1">
      <c r="A1129" s="136">
        <v>842</v>
      </c>
      <c r="B1129" s="243" t="str">
        <f t="shared" si="17"/>
        <v>20251SL6051K20.1</v>
      </c>
      <c r="C1129" s="546" t="s">
        <v>3791</v>
      </c>
      <c r="D1129" s="520" t="str">
        <f>VLOOKUP(E1129,KHĐT_HKI_K20!$G$5:$AC$927,23,0)</f>
        <v>SL6051</v>
      </c>
      <c r="E1129" s="490" t="s">
        <v>1013</v>
      </c>
      <c r="F1129" s="491" t="s">
        <v>13</v>
      </c>
      <c r="G1129" s="491" t="s">
        <v>4</v>
      </c>
      <c r="H1129" s="498" t="s">
        <v>48</v>
      </c>
      <c r="I1129" s="495" t="s">
        <v>413</v>
      </c>
      <c r="J1129" s="475"/>
      <c r="K1129" s="475"/>
      <c r="L1129" s="499">
        <v>1</v>
      </c>
      <c r="M1129" s="243" t="str">
        <f>VLOOKUP(I1129,'Phan ca HK1-2025'!$B$4:$G$134,6,0)</f>
        <v>13/10/2025</v>
      </c>
      <c r="N1129" s="498"/>
      <c r="O1129" s="498"/>
    </row>
    <row r="1130" spans="1:34" ht="21" hidden="1" customHeight="1">
      <c r="A1130" s="136">
        <v>843</v>
      </c>
      <c r="B1130" s="243" t="str">
        <f t="shared" si="17"/>
        <v>20251SL6079K20.1</v>
      </c>
      <c r="C1130" s="546" t="s">
        <v>3794</v>
      </c>
      <c r="D1130" s="520" t="str">
        <f>VLOOKUP(E1130,KHĐT_HKI_K20!$G$5:$AC$927,23,0)</f>
        <v>SL6079</v>
      </c>
      <c r="E1130" s="490" t="s">
        <v>170</v>
      </c>
      <c r="F1130" s="491" t="s">
        <v>59</v>
      </c>
      <c r="G1130" s="491" t="s">
        <v>4</v>
      </c>
      <c r="H1130" s="243" t="str">
        <f>VLOOKUP(I1130,'Phan ca HK1-2025'!$B$4:$I$134,8,0)</f>
        <v>A12-102</v>
      </c>
      <c r="I1130" s="495" t="s">
        <v>169</v>
      </c>
      <c r="J1130" s="475"/>
      <c r="K1130" s="475"/>
      <c r="L1130" s="499">
        <v>1</v>
      </c>
      <c r="M1130" s="243" t="str">
        <f>VLOOKUP(I1130,'Phan ca HK1-2025'!$B$4:$G$134,6,0)</f>
        <v>13/10/2025</v>
      </c>
      <c r="N1130" s="498"/>
      <c r="O1130" s="498" t="s">
        <v>1116</v>
      </c>
    </row>
    <row r="1131" spans="1:34" ht="21" hidden="1" customHeight="1">
      <c r="A1131" s="136">
        <v>844</v>
      </c>
      <c r="B1131" s="243" t="str">
        <f t="shared" si="17"/>
        <v>20251SL6079K20.2</v>
      </c>
      <c r="C1131" s="546" t="s">
        <v>3797</v>
      </c>
      <c r="D1131" s="520" t="str">
        <f>VLOOKUP(E1131,KHĐT_HKI_K20!$G$5:$AC$927,23,0)</f>
        <v>SL6079</v>
      </c>
      <c r="E1131" s="490" t="s">
        <v>170</v>
      </c>
      <c r="F1131" s="494" t="s">
        <v>465</v>
      </c>
      <c r="G1131" s="491" t="s">
        <v>4</v>
      </c>
      <c r="H1131" s="243" t="s">
        <v>579</v>
      </c>
      <c r="I1131" s="495" t="s">
        <v>169</v>
      </c>
      <c r="J1131" s="475"/>
      <c r="K1131" s="475"/>
      <c r="L1131" s="499">
        <v>2</v>
      </c>
      <c r="M1131" s="243" t="str">
        <f>VLOOKUP(I1131,'Phan ca HK1-2025'!$B$4:$G$134,6,0)</f>
        <v>13/10/2025</v>
      </c>
      <c r="N1131" s="498"/>
      <c r="O1131" s="498" t="s">
        <v>1117</v>
      </c>
    </row>
    <row r="1132" spans="1:34" ht="21" hidden="1" customHeight="1">
      <c r="A1132" s="136">
        <v>845</v>
      </c>
      <c r="B1132" s="243" t="str">
        <f t="shared" si="17"/>
        <v>20251SL6079K20.3</v>
      </c>
      <c r="C1132" s="546" t="s">
        <v>3800</v>
      </c>
      <c r="D1132" s="520" t="str">
        <f>VLOOKUP(E1132,KHĐT_HKI_K20!$G$5:$AC$927,23,0)</f>
        <v>SL6079</v>
      </c>
      <c r="E1132" s="490" t="s">
        <v>170</v>
      </c>
      <c r="F1132" s="491" t="s">
        <v>792</v>
      </c>
      <c r="G1132" s="491" t="s">
        <v>4</v>
      </c>
      <c r="H1132" s="243" t="str">
        <f>VLOOKUP(I1132,'Phan ca HK1-2025'!$B$4:$I$134,8,0)</f>
        <v>A12-102</v>
      </c>
      <c r="I1132" s="495" t="s">
        <v>169</v>
      </c>
      <c r="J1132" s="475"/>
      <c r="K1132" s="475"/>
      <c r="L1132" s="499">
        <v>3</v>
      </c>
      <c r="M1132" s="243" t="str">
        <f>VLOOKUP(I1132,'Phan ca HK1-2025'!$B$4:$G$134,6,0)</f>
        <v>13/10/2025</v>
      </c>
      <c r="N1132" s="498"/>
      <c r="O1132" s="498" t="s">
        <v>1118</v>
      </c>
    </row>
    <row r="1133" spans="1:34" ht="21" hidden="1" customHeight="1">
      <c r="A1133" s="136">
        <v>846</v>
      </c>
      <c r="B1133" s="243" t="str">
        <f t="shared" si="17"/>
        <v>20251SL6146K20.1</v>
      </c>
      <c r="C1133" s="546" t="s">
        <v>3803</v>
      </c>
      <c r="D1133" s="520" t="str">
        <f>VLOOKUP(E1133,KHĐT_HKI_K20!$G$5:$AC$927,23,0)</f>
        <v>SL6146</v>
      </c>
      <c r="E1133" s="490" t="s">
        <v>642</v>
      </c>
      <c r="F1133" s="491" t="s">
        <v>13</v>
      </c>
      <c r="G1133" s="491" t="s">
        <v>0</v>
      </c>
      <c r="H1133" s="243" t="str">
        <f>VLOOKUP(I1133,'Phan ca HK1-2025'!$B$4:$I$134,8,0)</f>
        <v>C1-101</v>
      </c>
      <c r="I1133" s="495" t="s">
        <v>147</v>
      </c>
      <c r="J1133" s="475"/>
      <c r="K1133" s="475"/>
      <c r="L1133" s="499">
        <v>1</v>
      </c>
      <c r="M1133" s="243" t="str">
        <f>VLOOKUP(I1133,'Phan ca HK1-2025'!$B$4:$G$134,6,0)</f>
        <v>13/10/2025</v>
      </c>
      <c r="N1133" s="498"/>
      <c r="O1133" s="498"/>
      <c r="X1133"/>
    </row>
    <row r="1134" spans="1:34" ht="21" hidden="1" customHeight="1">
      <c r="A1134" s="136">
        <v>847</v>
      </c>
      <c r="B1134" s="243" t="str">
        <f t="shared" si="17"/>
        <v>20251SL6146K20.2</v>
      </c>
      <c r="C1134" s="546" t="s">
        <v>3806</v>
      </c>
      <c r="D1134" s="520" t="str">
        <f>VLOOKUP(E1134,KHĐT_HKI_K20!$G$5:$AC$927,23,0)</f>
        <v>SL6146</v>
      </c>
      <c r="E1134" s="490" t="s">
        <v>642</v>
      </c>
      <c r="F1134" s="491" t="s">
        <v>223</v>
      </c>
      <c r="G1134" s="491" t="s">
        <v>0</v>
      </c>
      <c r="H1134" s="513" t="s">
        <v>1148</v>
      </c>
      <c r="I1134" s="495" t="s">
        <v>413</v>
      </c>
      <c r="J1134" s="475"/>
      <c r="K1134" s="498" t="s">
        <v>1028</v>
      </c>
      <c r="L1134" s="501">
        <v>2</v>
      </c>
      <c r="M1134" s="243" t="str">
        <f>VLOOKUP(I1134,'Phan ca HK1-2025'!$B$4:$G$134,6,0)</f>
        <v>13/10/2025</v>
      </c>
      <c r="N1134" s="498" t="s">
        <v>1028</v>
      </c>
      <c r="O1134" s="498"/>
      <c r="X1134"/>
    </row>
    <row r="1135" spans="1:34" ht="21" hidden="1" customHeight="1">
      <c r="A1135" s="136">
        <v>848</v>
      </c>
      <c r="B1135" s="243" t="str">
        <f t="shared" si="17"/>
        <v>20251SL6146K20.2</v>
      </c>
      <c r="C1135" s="546" t="s">
        <v>3806</v>
      </c>
      <c r="D1135" s="520" t="str">
        <f>VLOOKUP(E1135,KHĐT_HKI_K20!$G$5:$AC$927,23,0)</f>
        <v>SL6146</v>
      </c>
      <c r="E1135" s="490" t="s">
        <v>642</v>
      </c>
      <c r="F1135" s="491" t="s">
        <v>223</v>
      </c>
      <c r="G1135" s="491" t="s">
        <v>0</v>
      </c>
      <c r="H1135" s="513" t="s">
        <v>1148</v>
      </c>
      <c r="I1135" s="495" t="s">
        <v>148</v>
      </c>
      <c r="J1135" s="475"/>
      <c r="K1135" s="498" t="s">
        <v>1028</v>
      </c>
      <c r="L1135" s="501">
        <v>2</v>
      </c>
      <c r="M1135" s="243" t="str">
        <f>VLOOKUP(I1135,'Phan ca HK1-2025'!$B$4:$G$134,6,0)</f>
        <v>13/10/2025</v>
      </c>
      <c r="N1135" s="498" t="s">
        <v>1028</v>
      </c>
      <c r="O1135" s="498"/>
      <c r="P1135" s="5"/>
      <c r="Q1135" s="162"/>
      <c r="R1135" s="14"/>
      <c r="S1135" s="5"/>
      <c r="T1135" s="5"/>
      <c r="U1135" s="5"/>
      <c r="V1135" s="5"/>
      <c r="W1135" s="5"/>
      <c r="X1135" s="162"/>
      <c r="Y1135" s="14"/>
      <c r="Z1135" s="5"/>
      <c r="AA1135" s="5"/>
      <c r="AB1135" s="162"/>
      <c r="AC1135" s="14"/>
      <c r="AD1135" s="5"/>
      <c r="AE1135" s="5"/>
      <c r="AF1135" s="5"/>
      <c r="AG1135" s="5"/>
      <c r="AH1135" s="5"/>
    </row>
    <row r="1136" spans="1:34" ht="21" hidden="1" customHeight="1">
      <c r="A1136" s="136">
        <v>849</v>
      </c>
      <c r="B1136" s="243" t="str">
        <f t="shared" si="17"/>
        <v>20251SL6311K20.1</v>
      </c>
      <c r="C1136" s="546" t="s">
        <v>3809</v>
      </c>
      <c r="D1136" s="520" t="str">
        <f>VLOOKUP(E1136,KHĐT_HKI_K20!$G$5:$AC$927,23,0)</f>
        <v>SL6311</v>
      </c>
      <c r="E1136" s="235" t="s">
        <v>658</v>
      </c>
      <c r="F1136" s="137" t="s">
        <v>64</v>
      </c>
      <c r="G1136" s="491" t="s">
        <v>1</v>
      </c>
      <c r="H1136" s="498" t="s">
        <v>195</v>
      </c>
      <c r="I1136" s="495" t="s">
        <v>346</v>
      </c>
      <c r="J1136" s="475"/>
      <c r="K1136" s="475"/>
      <c r="L1136" s="499">
        <v>1</v>
      </c>
      <c r="M1136" s="243" t="str">
        <f>VLOOKUP(I1136,'Phan ca HK1-2025'!$B$4:$G$134,6,0)</f>
        <v>15/09/2025</v>
      </c>
      <c r="N1136" s="498"/>
      <c r="O1136" s="498" t="s">
        <v>833</v>
      </c>
    </row>
    <row r="1137" spans="1:24" ht="21" hidden="1" customHeight="1">
      <c r="A1137" s="136">
        <v>850</v>
      </c>
      <c r="B1137" s="243" t="str">
        <f t="shared" si="17"/>
        <v>20251SL6311K20.1</v>
      </c>
      <c r="C1137" s="546" t="s">
        <v>3809</v>
      </c>
      <c r="D1137" s="520" t="str">
        <f>VLOOKUP(E1137,KHĐT_HKI_K20!$G$5:$AC$927,23,0)</f>
        <v>SL6311</v>
      </c>
      <c r="E1137" s="235" t="s">
        <v>658</v>
      </c>
      <c r="F1137" s="137" t="s">
        <v>64</v>
      </c>
      <c r="G1137" s="491" t="s">
        <v>4</v>
      </c>
      <c r="H1137" s="498" t="s">
        <v>195</v>
      </c>
      <c r="I1137" s="495" t="s">
        <v>346</v>
      </c>
      <c r="J1137" s="475"/>
      <c r="K1137" s="475"/>
      <c r="L1137" s="499">
        <v>1</v>
      </c>
      <c r="M1137" s="243" t="str">
        <f>VLOOKUP(I1137,'Phan ca HK1-2025'!$B$4:$G$134,6,0)</f>
        <v>15/09/2025</v>
      </c>
      <c r="N1137" s="498"/>
      <c r="O1137" s="498" t="s">
        <v>833</v>
      </c>
    </row>
    <row r="1138" spans="1:24" ht="21" hidden="1" customHeight="1">
      <c r="A1138" s="136">
        <v>851</v>
      </c>
      <c r="B1138" s="243" t="str">
        <f t="shared" si="17"/>
        <v>20251SL6311K20.2</v>
      </c>
      <c r="C1138" s="546" t="s">
        <v>3812</v>
      </c>
      <c r="D1138" s="520" t="str">
        <f>VLOOKUP(E1138,KHĐT_HKI_K20!$G$5:$AC$927,23,0)</f>
        <v>SL6311</v>
      </c>
      <c r="E1138" s="235" t="s">
        <v>658</v>
      </c>
      <c r="F1138" s="137" t="s">
        <v>58</v>
      </c>
      <c r="G1138" s="491" t="s">
        <v>1</v>
      </c>
      <c r="H1138" s="498" t="s">
        <v>195</v>
      </c>
      <c r="I1138" s="495" t="s">
        <v>346</v>
      </c>
      <c r="J1138" s="475"/>
      <c r="K1138" s="475"/>
      <c r="L1138" s="499">
        <v>2</v>
      </c>
      <c r="M1138" s="243" t="str">
        <f>VLOOKUP(I1138,'Phan ca HK1-2025'!$B$4:$G$134,6,0)</f>
        <v>15/09/2025</v>
      </c>
      <c r="N1138" s="498"/>
      <c r="O1138" s="498" t="s">
        <v>834</v>
      </c>
    </row>
    <row r="1139" spans="1:24" ht="21" hidden="1" customHeight="1">
      <c r="A1139" s="136">
        <v>852</v>
      </c>
      <c r="B1139" s="243" t="str">
        <f t="shared" si="17"/>
        <v>20251SL6311K20.2</v>
      </c>
      <c r="C1139" s="546" t="s">
        <v>3812</v>
      </c>
      <c r="D1139" s="520" t="str">
        <f>VLOOKUP(E1139,KHĐT_HKI_K20!$G$5:$AC$927,23,0)</f>
        <v>SL6311</v>
      </c>
      <c r="E1139" s="235" t="s">
        <v>658</v>
      </c>
      <c r="F1139" s="137" t="s">
        <v>58</v>
      </c>
      <c r="G1139" s="491" t="s">
        <v>4</v>
      </c>
      <c r="H1139" s="498" t="s">
        <v>195</v>
      </c>
      <c r="I1139" s="495" t="s">
        <v>346</v>
      </c>
      <c r="J1139" s="475"/>
      <c r="K1139" s="475"/>
      <c r="L1139" s="499">
        <v>2</v>
      </c>
      <c r="M1139" s="243" t="str">
        <f>VLOOKUP(I1139,'Phan ca HK1-2025'!$B$4:$G$134,6,0)</f>
        <v>15/09/2025</v>
      </c>
      <c r="N1139" s="498"/>
      <c r="O1139" s="498" t="s">
        <v>834</v>
      </c>
    </row>
    <row r="1140" spans="1:24" ht="21" hidden="1" customHeight="1">
      <c r="A1140" s="136">
        <v>853</v>
      </c>
      <c r="B1140" s="243" t="str">
        <f t="shared" si="17"/>
        <v>20251SL6311K20.2.5</v>
      </c>
      <c r="C1140" s="546" t="s">
        <v>3815</v>
      </c>
      <c r="D1140" s="520" t="str">
        <f>VLOOKUP(E1140,KHĐT_HKI_K20!$G$5:$AC$927,23,0)</f>
        <v>SL6311</v>
      </c>
      <c r="E1140" s="235" t="s">
        <v>658</v>
      </c>
      <c r="F1140" s="137" t="s">
        <v>59</v>
      </c>
      <c r="G1140" s="491" t="s">
        <v>2</v>
      </c>
      <c r="H1140" s="498" t="s">
        <v>195</v>
      </c>
      <c r="I1140" s="495" t="s">
        <v>347</v>
      </c>
      <c r="J1140" s="475"/>
      <c r="K1140" s="475"/>
      <c r="L1140" s="499">
        <v>2.5</v>
      </c>
      <c r="M1140" s="243" t="str">
        <f>VLOOKUP(I1140,'Phan ca HK1-2025'!$B$4:$G$134,6,0)</f>
        <v>15/09/2025</v>
      </c>
      <c r="N1140" s="498"/>
      <c r="O1140" s="498" t="s">
        <v>835</v>
      </c>
    </row>
    <row r="1141" spans="1:24" ht="21" hidden="1" customHeight="1">
      <c r="A1141" s="136">
        <v>854</v>
      </c>
      <c r="B1141" s="243" t="str">
        <f t="shared" si="17"/>
        <v>20251SL6311K20.2.9</v>
      </c>
      <c r="C1141" s="546" t="s">
        <v>3815</v>
      </c>
      <c r="D1141" s="520" t="str">
        <f>VLOOKUP(E1141,KHĐT_HKI_K20!$G$5:$AC$927,23,0)</f>
        <v>SL6311</v>
      </c>
      <c r="E1141" s="235" t="s">
        <v>658</v>
      </c>
      <c r="F1141" s="137" t="s">
        <v>59</v>
      </c>
      <c r="G1141" s="491" t="s">
        <v>5</v>
      </c>
      <c r="H1141" s="498" t="s">
        <v>195</v>
      </c>
      <c r="I1141" s="495" t="s">
        <v>347</v>
      </c>
      <c r="J1141" s="475"/>
      <c r="K1141" s="475"/>
      <c r="L1141" s="499">
        <v>2.9</v>
      </c>
      <c r="M1141" s="243" t="str">
        <f>VLOOKUP(I1141,'Phan ca HK1-2025'!$B$4:$G$134,6,0)</f>
        <v>15/09/2025</v>
      </c>
      <c r="N1141" s="498"/>
      <c r="O1141" s="498" t="s">
        <v>835</v>
      </c>
    </row>
    <row r="1142" spans="1:24" ht="21" hidden="1" customHeight="1">
      <c r="A1142" s="136">
        <v>855</v>
      </c>
      <c r="B1142" s="243" t="str">
        <f t="shared" si="17"/>
        <v>20251SL6311K20.3.7</v>
      </c>
      <c r="C1142" s="546" t="s">
        <v>3818</v>
      </c>
      <c r="D1142" s="520" t="str">
        <f>VLOOKUP(E1142,KHĐT_HKI_K20!$G$5:$AC$927,23,0)</f>
        <v>SL6311</v>
      </c>
      <c r="E1142" s="235" t="s">
        <v>658</v>
      </c>
      <c r="F1142" s="137" t="s">
        <v>60</v>
      </c>
      <c r="G1142" s="491" t="s">
        <v>5</v>
      </c>
      <c r="H1142" s="498" t="s">
        <v>195</v>
      </c>
      <c r="I1142" s="495" t="s">
        <v>347</v>
      </c>
      <c r="J1142" s="475"/>
      <c r="K1142" s="475"/>
      <c r="L1142" s="499">
        <v>3.7</v>
      </c>
      <c r="M1142" s="243" t="str">
        <f>VLOOKUP(I1142,'Phan ca HK1-2025'!$B$4:$G$134,6,0)</f>
        <v>15/09/2025</v>
      </c>
      <c r="N1142" s="498"/>
      <c r="O1142" s="498" t="s">
        <v>836</v>
      </c>
    </row>
    <row r="1143" spans="1:24" ht="21" hidden="1" customHeight="1">
      <c r="A1143" s="136">
        <v>856</v>
      </c>
      <c r="B1143" s="243" t="str">
        <f t="shared" si="17"/>
        <v>20251SL6311K20.4</v>
      </c>
      <c r="C1143" s="546" t="s">
        <v>3818</v>
      </c>
      <c r="D1143" s="520" t="str">
        <f>VLOOKUP(E1143,KHĐT_HKI_K20!$G$5:$AC$927,23,0)</f>
        <v>SL6311</v>
      </c>
      <c r="E1143" s="235" t="s">
        <v>658</v>
      </c>
      <c r="F1143" s="137" t="s">
        <v>60</v>
      </c>
      <c r="G1143" s="491" t="s">
        <v>2</v>
      </c>
      <c r="H1143" s="498" t="s">
        <v>195</v>
      </c>
      <c r="I1143" s="495" t="s">
        <v>347</v>
      </c>
      <c r="J1143" s="475"/>
      <c r="K1143" s="475"/>
      <c r="L1143" s="499">
        <v>4</v>
      </c>
      <c r="M1143" s="243" t="str">
        <f>VLOOKUP(I1143,'Phan ca HK1-2025'!$B$4:$G$134,6,0)</f>
        <v>15/09/2025</v>
      </c>
      <c r="N1143" s="498"/>
      <c r="O1143" s="498" t="s">
        <v>836</v>
      </c>
    </row>
    <row r="1144" spans="1:24" ht="21" hidden="1" customHeight="1">
      <c r="A1144" s="136">
        <v>857</v>
      </c>
      <c r="B1144" s="243" t="str">
        <f t="shared" si="17"/>
        <v>20251SL6311K20.5</v>
      </c>
      <c r="C1144" s="546" t="s">
        <v>3821</v>
      </c>
      <c r="D1144" s="520" t="str">
        <f>VLOOKUP(E1144,KHĐT_HKI_K20!$G$5:$AC$927,23,0)</f>
        <v>SL6311</v>
      </c>
      <c r="E1144" s="235" t="s">
        <v>658</v>
      </c>
      <c r="F1144" s="137" t="s">
        <v>64</v>
      </c>
      <c r="G1144" s="491" t="s">
        <v>2</v>
      </c>
      <c r="H1144" s="498" t="s">
        <v>195</v>
      </c>
      <c r="I1144" s="495" t="s">
        <v>348</v>
      </c>
      <c r="J1144" s="475"/>
      <c r="K1144" s="475"/>
      <c r="L1144" s="499">
        <v>5</v>
      </c>
      <c r="M1144" s="243" t="str">
        <f>VLOOKUP(I1144,'Phan ca HK1-2025'!$B$4:$G$134,6,0)</f>
        <v>15/09/2025</v>
      </c>
      <c r="N1144" s="498"/>
      <c r="O1144" s="498" t="s">
        <v>837</v>
      </c>
    </row>
    <row r="1145" spans="1:24" ht="21" hidden="1" customHeight="1">
      <c r="A1145" s="136">
        <v>858</v>
      </c>
      <c r="B1145" s="243" t="str">
        <f t="shared" si="17"/>
        <v>20251SL6311K20.5</v>
      </c>
      <c r="C1145" s="546" t="s">
        <v>3821</v>
      </c>
      <c r="D1145" s="520" t="str">
        <f>VLOOKUP(E1145,KHĐT_HKI_K20!$G$5:$AC$927,23,0)</f>
        <v>SL6311</v>
      </c>
      <c r="E1145" s="235" t="s">
        <v>658</v>
      </c>
      <c r="F1145" s="137" t="s">
        <v>64</v>
      </c>
      <c r="G1145" s="491" t="s">
        <v>5</v>
      </c>
      <c r="H1145" s="498" t="s">
        <v>195</v>
      </c>
      <c r="I1145" s="495" t="s">
        <v>348</v>
      </c>
      <c r="J1145" s="475"/>
      <c r="K1145" s="475"/>
      <c r="L1145" s="499">
        <v>5</v>
      </c>
      <c r="M1145" s="243" t="str">
        <f>VLOOKUP(I1145,'Phan ca HK1-2025'!$B$4:$G$134,6,0)</f>
        <v>15/09/2025</v>
      </c>
      <c r="N1145" s="498"/>
      <c r="O1145" s="498" t="s">
        <v>837</v>
      </c>
    </row>
    <row r="1146" spans="1:24" ht="21" hidden="1" customHeight="1">
      <c r="A1146" s="136">
        <v>859</v>
      </c>
      <c r="B1146" s="243" t="str">
        <f t="shared" si="17"/>
        <v>20251SL6311K20.6</v>
      </c>
      <c r="C1146" s="546" t="s">
        <v>3824</v>
      </c>
      <c r="D1146" s="520" t="str">
        <f>VLOOKUP(E1146,KHĐT_HKI_K20!$G$5:$AC$927,23,0)</f>
        <v>SL6311</v>
      </c>
      <c r="E1146" s="235" t="s">
        <v>658</v>
      </c>
      <c r="F1146" s="137" t="s">
        <v>58</v>
      </c>
      <c r="G1146" s="491" t="s">
        <v>2</v>
      </c>
      <c r="H1146" s="498" t="s">
        <v>195</v>
      </c>
      <c r="I1146" s="495" t="s">
        <v>348</v>
      </c>
      <c r="J1146" s="475"/>
      <c r="K1146" s="475"/>
      <c r="L1146" s="499">
        <v>6</v>
      </c>
      <c r="M1146" s="243" t="str">
        <f>VLOOKUP(I1146,'Phan ca HK1-2025'!$B$4:$G$134,6,0)</f>
        <v>15/09/2025</v>
      </c>
      <c r="N1146" s="498"/>
      <c r="O1146" s="498" t="s">
        <v>838</v>
      </c>
    </row>
    <row r="1147" spans="1:24" ht="21" hidden="1" customHeight="1">
      <c r="A1147" s="136">
        <v>860</v>
      </c>
      <c r="B1147" s="243" t="str">
        <f t="shared" si="17"/>
        <v>20251SL6311K20.6</v>
      </c>
      <c r="C1147" s="546" t="s">
        <v>3824</v>
      </c>
      <c r="D1147" s="520" t="str">
        <f>VLOOKUP(E1147,KHĐT_HKI_K20!$G$5:$AC$927,23,0)</f>
        <v>SL6311</v>
      </c>
      <c r="E1147" s="235" t="s">
        <v>658</v>
      </c>
      <c r="F1147" s="137" t="s">
        <v>58</v>
      </c>
      <c r="G1147" s="491" t="s">
        <v>5</v>
      </c>
      <c r="H1147" s="498" t="s">
        <v>195</v>
      </c>
      <c r="I1147" s="495" t="s">
        <v>348</v>
      </c>
      <c r="J1147" s="475"/>
      <c r="K1147" s="475"/>
      <c r="L1147" s="499">
        <v>6</v>
      </c>
      <c r="M1147" s="243" t="str">
        <f>VLOOKUP(I1147,'Phan ca HK1-2025'!$B$4:$G$134,6,0)</f>
        <v>15/09/2025</v>
      </c>
      <c r="N1147" s="498"/>
      <c r="O1147" s="498" t="s">
        <v>838</v>
      </c>
    </row>
    <row r="1148" spans="1:24" ht="21" hidden="1" customHeight="1">
      <c r="A1148" s="136">
        <v>861</v>
      </c>
      <c r="B1148" s="243" t="str">
        <f t="shared" si="17"/>
        <v>20251SL6311K20.7</v>
      </c>
      <c r="C1148" s="546" t="s">
        <v>3827</v>
      </c>
      <c r="D1148" s="520" t="str">
        <f>VLOOKUP(E1148,KHĐT_HKI_K20!$G$5:$AC$927,23,0)</f>
        <v>SL6311</v>
      </c>
      <c r="E1148" s="235" t="s">
        <v>658</v>
      </c>
      <c r="F1148" s="137" t="s">
        <v>59</v>
      </c>
      <c r="G1148" s="491" t="s">
        <v>0</v>
      </c>
      <c r="H1148" s="498" t="s">
        <v>195</v>
      </c>
      <c r="I1148" s="495" t="s">
        <v>349</v>
      </c>
      <c r="J1148" s="502"/>
      <c r="K1148" s="502"/>
      <c r="L1148" s="500">
        <v>7</v>
      </c>
      <c r="M1148" s="243" t="str">
        <f>VLOOKUP(I1148,'Phan ca HK1-2025'!$B$4:$G$134,6,0)</f>
        <v>15/09/2025</v>
      </c>
      <c r="N1148" s="498"/>
      <c r="O1148" s="498" t="s">
        <v>839</v>
      </c>
    </row>
    <row r="1149" spans="1:24" ht="21" hidden="1" customHeight="1">
      <c r="A1149" s="136">
        <v>862</v>
      </c>
      <c r="B1149" s="243" t="str">
        <f t="shared" si="17"/>
        <v>20251SL6311K20.7</v>
      </c>
      <c r="C1149" s="546" t="s">
        <v>3827</v>
      </c>
      <c r="D1149" s="520" t="str">
        <f>VLOOKUP(E1149,KHĐT_HKI_K20!$G$5:$AC$927,23,0)</f>
        <v>SL6311</v>
      </c>
      <c r="E1149" s="235" t="s">
        <v>658</v>
      </c>
      <c r="F1149" s="137" t="s">
        <v>59</v>
      </c>
      <c r="G1149" s="491" t="s">
        <v>3</v>
      </c>
      <c r="H1149" s="498" t="s">
        <v>195</v>
      </c>
      <c r="I1149" s="495" t="s">
        <v>349</v>
      </c>
      <c r="J1149" s="475"/>
      <c r="K1149" s="475"/>
      <c r="L1149" s="499">
        <v>7</v>
      </c>
      <c r="M1149" s="243" t="str">
        <f>VLOOKUP(I1149,'Phan ca HK1-2025'!$B$4:$G$134,6,0)</f>
        <v>15/09/2025</v>
      </c>
      <c r="N1149" s="498"/>
      <c r="O1149" s="498" t="s">
        <v>839</v>
      </c>
    </row>
    <row r="1150" spans="1:24" ht="21" hidden="1" customHeight="1">
      <c r="A1150" s="136">
        <v>863</v>
      </c>
      <c r="B1150" s="243" t="str">
        <f t="shared" si="17"/>
        <v>20251SL6311K20.8</v>
      </c>
      <c r="C1150" s="546" t="s">
        <v>3830</v>
      </c>
      <c r="D1150" s="520" t="str">
        <f>VLOOKUP(E1150,KHĐT_HKI_K20!$G$5:$AC$927,23,0)</f>
        <v>SL6311</v>
      </c>
      <c r="E1150" s="235" t="s">
        <v>658</v>
      </c>
      <c r="F1150" s="137" t="s">
        <v>60</v>
      </c>
      <c r="G1150" s="491" t="s">
        <v>0</v>
      </c>
      <c r="H1150" s="498" t="s">
        <v>195</v>
      </c>
      <c r="I1150" s="495" t="s">
        <v>349</v>
      </c>
      <c r="J1150" s="502"/>
      <c r="K1150" s="502"/>
      <c r="L1150" s="500">
        <v>8</v>
      </c>
      <c r="M1150" s="243" t="str">
        <f>VLOOKUP(I1150,'Phan ca HK1-2025'!$B$4:$G$134,6,0)</f>
        <v>15/09/2025</v>
      </c>
      <c r="N1150" s="498"/>
      <c r="O1150" s="498" t="s">
        <v>840</v>
      </c>
    </row>
    <row r="1151" spans="1:24" ht="21" hidden="1" customHeight="1">
      <c r="A1151" s="136">
        <v>864</v>
      </c>
      <c r="B1151" s="243" t="str">
        <f t="shared" si="17"/>
        <v>20251SL6311K20.8</v>
      </c>
      <c r="C1151" s="546" t="s">
        <v>3830</v>
      </c>
      <c r="D1151" s="520" t="str">
        <f>VLOOKUP(E1151,KHĐT_HKI_K20!$G$5:$AC$927,23,0)</f>
        <v>SL6311</v>
      </c>
      <c r="E1151" s="235" t="s">
        <v>658</v>
      </c>
      <c r="F1151" s="137" t="s">
        <v>60</v>
      </c>
      <c r="G1151" s="491" t="s">
        <v>3</v>
      </c>
      <c r="H1151" s="498" t="s">
        <v>195</v>
      </c>
      <c r="I1151" s="495" t="s">
        <v>349</v>
      </c>
      <c r="J1151" s="475"/>
      <c r="K1151" s="475"/>
      <c r="L1151" s="499">
        <v>8</v>
      </c>
      <c r="M1151" s="243" t="str">
        <f>VLOOKUP(I1151,'Phan ca HK1-2025'!$B$4:$G$134,6,0)</f>
        <v>15/09/2025</v>
      </c>
      <c r="N1151" s="498"/>
      <c r="O1151" s="498" t="s">
        <v>840</v>
      </c>
    </row>
    <row r="1152" spans="1:24" ht="21" hidden="1" customHeight="1">
      <c r="A1152" s="136">
        <v>865</v>
      </c>
      <c r="B1152" s="243" t="str">
        <f t="shared" si="17"/>
        <v>20251SL6311K20.9</v>
      </c>
      <c r="C1152" s="546" t="s">
        <v>3833</v>
      </c>
      <c r="D1152" s="520" t="str">
        <f>VLOOKUP(E1152,KHĐT_HKI_K20!$G$5:$AC$927,23,0)</f>
        <v>SL6311</v>
      </c>
      <c r="E1152" s="235" t="s">
        <v>658</v>
      </c>
      <c r="F1152" s="137" t="s">
        <v>64</v>
      </c>
      <c r="G1152" s="491" t="s">
        <v>0</v>
      </c>
      <c r="H1152" s="498" t="s">
        <v>195</v>
      </c>
      <c r="I1152" s="495" t="s">
        <v>414</v>
      </c>
      <c r="J1152" s="475"/>
      <c r="K1152" s="475"/>
      <c r="L1152" s="499">
        <v>9</v>
      </c>
      <c r="M1152" s="243" t="str">
        <f>VLOOKUP(I1152,'Phan ca HK1-2025'!$B$4:$G$134,6,0)</f>
        <v>15/09/2025</v>
      </c>
      <c r="N1152" s="498"/>
      <c r="O1152" s="498" t="s">
        <v>841</v>
      </c>
      <c r="X1152"/>
    </row>
    <row r="1153" spans="1:24" ht="21" hidden="1" customHeight="1">
      <c r="A1153" s="136">
        <v>866</v>
      </c>
      <c r="B1153" s="243" t="str">
        <f t="shared" si="17"/>
        <v>20251SL6311K20.9</v>
      </c>
      <c r="C1153" s="546" t="s">
        <v>3833</v>
      </c>
      <c r="D1153" s="520" t="str">
        <f>VLOOKUP(E1153,KHĐT_HKI_K20!$G$5:$AC$927,23,0)</f>
        <v>SL6311</v>
      </c>
      <c r="E1153" s="235" t="s">
        <v>658</v>
      </c>
      <c r="F1153" s="137" t="s">
        <v>64</v>
      </c>
      <c r="G1153" s="491" t="s">
        <v>3</v>
      </c>
      <c r="H1153" s="498" t="s">
        <v>195</v>
      </c>
      <c r="I1153" s="495" t="s">
        <v>414</v>
      </c>
      <c r="J1153" s="475"/>
      <c r="K1153" s="475"/>
      <c r="L1153" s="499">
        <v>9</v>
      </c>
      <c r="M1153" s="243" t="str">
        <f>VLOOKUP(I1153,'Phan ca HK1-2025'!$B$4:$G$134,6,0)</f>
        <v>15/09/2025</v>
      </c>
      <c r="N1153" s="498"/>
      <c r="O1153" s="498" t="s">
        <v>841</v>
      </c>
    </row>
    <row r="1154" spans="1:24" ht="21" hidden="1" customHeight="1">
      <c r="A1154" s="136">
        <v>867</v>
      </c>
      <c r="B1154" s="243" t="str">
        <f t="shared" si="17"/>
        <v>20251SL6311K20.10</v>
      </c>
      <c r="C1154" s="546" t="s">
        <v>3836</v>
      </c>
      <c r="D1154" s="520" t="str">
        <f>VLOOKUP(E1154,KHĐT_HKI_K20!$G$5:$AC$927,23,0)</f>
        <v>SL6311</v>
      </c>
      <c r="E1154" s="235" t="s">
        <v>658</v>
      </c>
      <c r="F1154" s="137" t="s">
        <v>58</v>
      </c>
      <c r="G1154" s="491" t="s">
        <v>0</v>
      </c>
      <c r="H1154" s="498" t="s">
        <v>195</v>
      </c>
      <c r="I1154" s="495" t="s">
        <v>414</v>
      </c>
      <c r="J1154" s="475"/>
      <c r="K1154" s="475"/>
      <c r="L1154" s="499">
        <v>10</v>
      </c>
      <c r="M1154" s="243" t="str">
        <f>VLOOKUP(I1154,'Phan ca HK1-2025'!$B$4:$G$134,6,0)</f>
        <v>15/09/2025</v>
      </c>
      <c r="N1154" s="498"/>
      <c r="O1154" s="498" t="s">
        <v>842</v>
      </c>
      <c r="X1154"/>
    </row>
    <row r="1155" spans="1:24" ht="21" hidden="1" customHeight="1">
      <c r="A1155" s="136">
        <v>868</v>
      </c>
      <c r="B1155" s="243" t="str">
        <f t="shared" si="17"/>
        <v>20251SL6311K20.10</v>
      </c>
      <c r="C1155" s="546" t="s">
        <v>3836</v>
      </c>
      <c r="D1155" s="520" t="str">
        <f>VLOOKUP(E1155,KHĐT_HKI_K20!$G$5:$AC$927,23,0)</f>
        <v>SL6311</v>
      </c>
      <c r="E1155" s="235" t="s">
        <v>658</v>
      </c>
      <c r="F1155" s="137" t="s">
        <v>58</v>
      </c>
      <c r="G1155" s="491" t="s">
        <v>3</v>
      </c>
      <c r="H1155" s="498" t="s">
        <v>195</v>
      </c>
      <c r="I1155" s="495" t="s">
        <v>414</v>
      </c>
      <c r="J1155" s="475"/>
      <c r="K1155" s="475"/>
      <c r="L1155" s="499">
        <v>10</v>
      </c>
      <c r="M1155" s="243" t="str">
        <f>VLOOKUP(I1155,'Phan ca HK1-2025'!$B$4:$G$134,6,0)</f>
        <v>15/09/2025</v>
      </c>
      <c r="N1155" s="498"/>
      <c r="O1155" s="498" t="s">
        <v>842</v>
      </c>
    </row>
    <row r="1156" spans="1:24" ht="21" hidden="1" customHeight="1">
      <c r="A1156" s="136">
        <v>869</v>
      </c>
      <c r="B1156" s="243" t="str">
        <f t="shared" si="17"/>
        <v>20251SL6311K20.11</v>
      </c>
      <c r="C1156" s="546" t="s">
        <v>3839</v>
      </c>
      <c r="D1156" s="520" t="str">
        <f>VLOOKUP(E1156,KHĐT_HKI_K20!$G$5:$AC$927,23,0)</f>
        <v>SL6311</v>
      </c>
      <c r="E1156" s="235" t="s">
        <v>658</v>
      </c>
      <c r="F1156" s="137" t="s">
        <v>64</v>
      </c>
      <c r="G1156" s="491" t="s">
        <v>0</v>
      </c>
      <c r="H1156" s="243" t="s">
        <v>437</v>
      </c>
      <c r="I1156" s="505" t="s">
        <v>359</v>
      </c>
      <c r="J1156" s="502"/>
      <c r="K1156" s="502"/>
      <c r="L1156" s="500">
        <v>11</v>
      </c>
      <c r="M1156" s="243" t="str">
        <f>VLOOKUP(I1156,'Phan ca HK1-2025'!$B$4:$G$134,6,0)</f>
        <v>15/09/2025</v>
      </c>
      <c r="N1156" s="498"/>
      <c r="O1156" s="498" t="s">
        <v>880</v>
      </c>
    </row>
    <row r="1157" spans="1:24" ht="21" hidden="1" customHeight="1">
      <c r="A1157" s="136">
        <v>870</v>
      </c>
      <c r="B1157" s="243" t="str">
        <f t="shared" si="17"/>
        <v>20251SL6311K20.11</v>
      </c>
      <c r="C1157" s="546" t="s">
        <v>3839</v>
      </c>
      <c r="D1157" s="520" t="str">
        <f>VLOOKUP(E1157,KHĐT_HKI_K20!$G$5:$AC$927,23,0)</f>
        <v>SL6311</v>
      </c>
      <c r="E1157" s="235" t="s">
        <v>658</v>
      </c>
      <c r="F1157" s="137" t="s">
        <v>64</v>
      </c>
      <c r="G1157" s="491" t="s">
        <v>3</v>
      </c>
      <c r="H1157" s="243" t="s">
        <v>437</v>
      </c>
      <c r="I1157" s="505" t="s">
        <v>359</v>
      </c>
      <c r="J1157" s="475"/>
      <c r="K1157" s="475"/>
      <c r="L1157" s="499">
        <v>11</v>
      </c>
      <c r="M1157" s="243" t="str">
        <f>VLOOKUP(I1157,'Phan ca HK1-2025'!$B$4:$G$134,6,0)</f>
        <v>15/09/2025</v>
      </c>
      <c r="N1157" s="498"/>
      <c r="O1157" s="498" t="s">
        <v>880</v>
      </c>
    </row>
    <row r="1158" spans="1:24" ht="21" hidden="1" customHeight="1">
      <c r="A1158" s="136">
        <v>871</v>
      </c>
      <c r="B1158" s="243" t="str">
        <f t="shared" si="17"/>
        <v>20251SL6311K20.12</v>
      </c>
      <c r="C1158" s="546" t="s">
        <v>3842</v>
      </c>
      <c r="D1158" s="520" t="str">
        <f>VLOOKUP(E1158,KHĐT_HKI_K20!$G$5:$AC$927,23,0)</f>
        <v>SL6311</v>
      </c>
      <c r="E1158" s="235" t="s">
        <v>658</v>
      </c>
      <c r="F1158" s="137" t="s">
        <v>58</v>
      </c>
      <c r="G1158" s="491" t="s">
        <v>0</v>
      </c>
      <c r="H1158" s="243" t="s">
        <v>437</v>
      </c>
      <c r="I1158" s="505" t="s">
        <v>359</v>
      </c>
      <c r="J1158" s="502"/>
      <c r="K1158" s="502"/>
      <c r="L1158" s="500">
        <v>12</v>
      </c>
      <c r="M1158" s="243" t="str">
        <f>VLOOKUP(I1158,'Phan ca HK1-2025'!$B$4:$G$134,6,0)</f>
        <v>15/09/2025</v>
      </c>
      <c r="N1158" s="498"/>
      <c r="O1158" s="498" t="s">
        <v>881</v>
      </c>
    </row>
    <row r="1159" spans="1:24" ht="21" hidden="1" customHeight="1">
      <c r="A1159" s="136">
        <v>872</v>
      </c>
      <c r="B1159" s="243" t="str">
        <f t="shared" si="17"/>
        <v>20251SL6311K20.12</v>
      </c>
      <c r="C1159" s="546" t="s">
        <v>3842</v>
      </c>
      <c r="D1159" s="520" t="str">
        <f>VLOOKUP(E1159,KHĐT_HKI_K20!$G$5:$AC$927,23,0)</f>
        <v>SL6311</v>
      </c>
      <c r="E1159" s="235" t="s">
        <v>658</v>
      </c>
      <c r="F1159" s="137" t="s">
        <v>58</v>
      </c>
      <c r="G1159" s="491" t="s">
        <v>3</v>
      </c>
      <c r="H1159" s="243" t="s">
        <v>437</v>
      </c>
      <c r="I1159" s="505" t="s">
        <v>359</v>
      </c>
      <c r="J1159" s="475"/>
      <c r="K1159" s="475"/>
      <c r="L1159" s="499">
        <v>12</v>
      </c>
      <c r="M1159" s="243" t="str">
        <f>VLOOKUP(I1159,'Phan ca HK1-2025'!$B$4:$G$134,6,0)</f>
        <v>15/09/2025</v>
      </c>
      <c r="N1159" s="498"/>
      <c r="O1159" s="498" t="s">
        <v>881</v>
      </c>
    </row>
    <row r="1160" spans="1:24" ht="21" hidden="1" customHeight="1">
      <c r="A1160" s="136">
        <v>873</v>
      </c>
      <c r="B1160" s="243" t="str">
        <f t="shared" si="17"/>
        <v>20251SL6311K20.13</v>
      </c>
      <c r="C1160" s="546" t="s">
        <v>3845</v>
      </c>
      <c r="D1160" s="520" t="str">
        <f>VLOOKUP(E1160,KHĐT_HKI_K20!$G$5:$AC$927,23,0)</f>
        <v>SL6311</v>
      </c>
      <c r="E1160" s="235" t="s">
        <v>658</v>
      </c>
      <c r="F1160" s="137" t="s">
        <v>59</v>
      </c>
      <c r="G1160" s="491" t="s">
        <v>2</v>
      </c>
      <c r="H1160" s="498" t="s">
        <v>80</v>
      </c>
      <c r="I1160" s="495" t="s">
        <v>340</v>
      </c>
      <c r="J1160" s="475"/>
      <c r="K1160" s="475"/>
      <c r="L1160" s="499">
        <v>13</v>
      </c>
      <c r="M1160" s="243" t="str">
        <f>VLOOKUP(I1160,'Phan ca HK1-2025'!$B$4:$G$134,6,0)</f>
        <v>15/09/2025</v>
      </c>
      <c r="N1160" s="498"/>
      <c r="O1160" s="498" t="s">
        <v>800</v>
      </c>
    </row>
    <row r="1161" spans="1:24" ht="21" hidden="1" customHeight="1">
      <c r="A1161" s="136">
        <v>874</v>
      </c>
      <c r="B1161" s="243" t="str">
        <f t="shared" si="17"/>
        <v>20251SL6311K20.13</v>
      </c>
      <c r="C1161" s="546" t="s">
        <v>3845</v>
      </c>
      <c r="D1161" s="520" t="str">
        <f>VLOOKUP(E1161,KHĐT_HKI_K20!$G$5:$AC$927,23,0)</f>
        <v>SL6311</v>
      </c>
      <c r="E1161" s="235" t="s">
        <v>658</v>
      </c>
      <c r="F1161" s="137" t="s">
        <v>59</v>
      </c>
      <c r="G1161" s="491" t="s">
        <v>5</v>
      </c>
      <c r="H1161" s="498" t="s">
        <v>80</v>
      </c>
      <c r="I1161" s="495" t="s">
        <v>340</v>
      </c>
      <c r="J1161" s="475"/>
      <c r="K1161" s="475"/>
      <c r="L1161" s="499">
        <v>13</v>
      </c>
      <c r="M1161" s="243" t="str">
        <f>VLOOKUP(I1161,'Phan ca HK1-2025'!$B$4:$G$134,6,0)</f>
        <v>15/09/2025</v>
      </c>
      <c r="N1161" s="498"/>
      <c r="O1161" s="498" t="s">
        <v>800</v>
      </c>
    </row>
    <row r="1162" spans="1:24" ht="21" hidden="1" customHeight="1">
      <c r="A1162" s="136">
        <v>875</v>
      </c>
      <c r="B1162" s="243" t="str">
        <f t="shared" ref="B1162:B1225" si="18">CONCATENATE(20251,$D1162,"K20.",$L1162)</f>
        <v>20251SL6311K20.14</v>
      </c>
      <c r="C1162" s="546" t="s">
        <v>3848</v>
      </c>
      <c r="D1162" s="520" t="str">
        <f>VLOOKUP(E1162,KHĐT_HKI_K20!$G$5:$AC$927,23,0)</f>
        <v>SL6311</v>
      </c>
      <c r="E1162" s="235" t="s">
        <v>658</v>
      </c>
      <c r="F1162" s="137" t="s">
        <v>60</v>
      </c>
      <c r="G1162" s="491" t="s">
        <v>2</v>
      </c>
      <c r="H1162" s="498" t="s">
        <v>80</v>
      </c>
      <c r="I1162" s="495" t="s">
        <v>340</v>
      </c>
      <c r="J1162" s="475"/>
      <c r="K1162" s="475"/>
      <c r="L1162" s="499">
        <v>14</v>
      </c>
      <c r="M1162" s="243" t="str">
        <f>VLOOKUP(I1162,'Phan ca HK1-2025'!$B$4:$G$134,6,0)</f>
        <v>15/09/2025</v>
      </c>
      <c r="N1162" s="498"/>
      <c r="O1162" s="498" t="s">
        <v>808</v>
      </c>
    </row>
    <row r="1163" spans="1:24" ht="21" hidden="1" customHeight="1">
      <c r="A1163" s="136">
        <v>876</v>
      </c>
      <c r="B1163" s="243" t="str">
        <f t="shared" si="18"/>
        <v>20251SL6311K20.14</v>
      </c>
      <c r="C1163" s="546" t="s">
        <v>3848</v>
      </c>
      <c r="D1163" s="520" t="str">
        <f>VLOOKUP(E1163,KHĐT_HKI_K20!$G$5:$AC$927,23,0)</f>
        <v>SL6311</v>
      </c>
      <c r="E1163" s="235" t="s">
        <v>658</v>
      </c>
      <c r="F1163" s="137" t="s">
        <v>60</v>
      </c>
      <c r="G1163" s="491" t="s">
        <v>5</v>
      </c>
      <c r="H1163" s="498" t="s">
        <v>80</v>
      </c>
      <c r="I1163" s="495" t="s">
        <v>340</v>
      </c>
      <c r="J1163" s="475"/>
      <c r="K1163" s="475"/>
      <c r="L1163" s="499">
        <v>14</v>
      </c>
      <c r="M1163" s="243" t="str">
        <f>VLOOKUP(I1163,'Phan ca HK1-2025'!$B$4:$G$134,6,0)</f>
        <v>15/09/2025</v>
      </c>
      <c r="N1163" s="498"/>
      <c r="O1163" s="498" t="s">
        <v>808</v>
      </c>
    </row>
    <row r="1164" spans="1:24" ht="21" hidden="1" customHeight="1">
      <c r="A1164" s="136">
        <v>877</v>
      </c>
      <c r="B1164" s="243" t="str">
        <f t="shared" si="18"/>
        <v>20251SL6311K20.15</v>
      </c>
      <c r="C1164" s="546" t="s">
        <v>3851</v>
      </c>
      <c r="D1164" s="520" t="str">
        <f>VLOOKUP(E1164,KHĐT_HKI_K20!$G$5:$AC$927,23,0)</f>
        <v>SL6311</v>
      </c>
      <c r="E1164" s="235" t="s">
        <v>658</v>
      </c>
      <c r="F1164" s="137" t="s">
        <v>64</v>
      </c>
      <c r="G1164" s="491" t="s">
        <v>2</v>
      </c>
      <c r="H1164" s="498" t="s">
        <v>80</v>
      </c>
      <c r="I1164" s="495" t="s">
        <v>341</v>
      </c>
      <c r="J1164" s="475"/>
      <c r="K1164" s="475"/>
      <c r="L1164" s="499">
        <v>15</v>
      </c>
      <c r="M1164" s="243" t="str">
        <f>VLOOKUP(I1164,'Phan ca HK1-2025'!$B$4:$G$134,6,0)</f>
        <v>15/09/2025</v>
      </c>
      <c r="N1164" s="498"/>
      <c r="O1164" s="498" t="s">
        <v>809</v>
      </c>
    </row>
    <row r="1165" spans="1:24" ht="21" hidden="1" customHeight="1">
      <c r="A1165" s="136">
        <v>878</v>
      </c>
      <c r="B1165" s="243" t="str">
        <f t="shared" si="18"/>
        <v>20251SL6311K20.15</v>
      </c>
      <c r="C1165" s="546" t="s">
        <v>3851</v>
      </c>
      <c r="D1165" s="520" t="str">
        <f>VLOOKUP(E1165,KHĐT_HKI_K20!$G$5:$AC$927,23,0)</f>
        <v>SL6311</v>
      </c>
      <c r="E1165" s="235" t="s">
        <v>658</v>
      </c>
      <c r="F1165" s="137" t="s">
        <v>64</v>
      </c>
      <c r="G1165" s="491" t="s">
        <v>5</v>
      </c>
      <c r="H1165" s="498" t="s">
        <v>80</v>
      </c>
      <c r="I1165" s="495" t="s">
        <v>341</v>
      </c>
      <c r="J1165" s="475"/>
      <c r="K1165" s="475"/>
      <c r="L1165" s="499">
        <v>15</v>
      </c>
      <c r="M1165" s="243" t="str">
        <f>VLOOKUP(I1165,'Phan ca HK1-2025'!$B$4:$G$134,6,0)</f>
        <v>15/09/2025</v>
      </c>
      <c r="N1165" s="498"/>
      <c r="O1165" s="498" t="s">
        <v>809</v>
      </c>
    </row>
    <row r="1166" spans="1:24" ht="21" hidden="1" customHeight="1">
      <c r="A1166" s="136">
        <v>879</v>
      </c>
      <c r="B1166" s="243" t="str">
        <f t="shared" si="18"/>
        <v>20251SL6311K20.16</v>
      </c>
      <c r="C1166" s="546" t="s">
        <v>3854</v>
      </c>
      <c r="D1166" s="520" t="str">
        <f>VLOOKUP(E1166,KHĐT_HKI_K20!$G$5:$AC$927,23,0)</f>
        <v>SL6311</v>
      </c>
      <c r="E1166" s="235" t="s">
        <v>658</v>
      </c>
      <c r="F1166" s="137" t="s">
        <v>58</v>
      </c>
      <c r="G1166" s="491" t="s">
        <v>2</v>
      </c>
      <c r="H1166" s="498" t="s">
        <v>80</v>
      </c>
      <c r="I1166" s="495" t="s">
        <v>341</v>
      </c>
      <c r="J1166" s="475"/>
      <c r="K1166" s="475"/>
      <c r="L1166" s="499">
        <v>16</v>
      </c>
      <c r="M1166" s="243" t="str">
        <f>VLOOKUP(I1166,'Phan ca HK1-2025'!$B$4:$G$134,6,0)</f>
        <v>15/09/2025</v>
      </c>
      <c r="N1166" s="498"/>
      <c r="O1166" s="498" t="s">
        <v>810</v>
      </c>
    </row>
    <row r="1167" spans="1:24" ht="21" hidden="1" customHeight="1">
      <c r="A1167" s="136">
        <v>880</v>
      </c>
      <c r="B1167" s="243" t="str">
        <f t="shared" si="18"/>
        <v>20251SL6311K20.16</v>
      </c>
      <c r="C1167" s="546" t="s">
        <v>3854</v>
      </c>
      <c r="D1167" s="520" t="str">
        <f>VLOOKUP(E1167,KHĐT_HKI_K20!$G$5:$AC$927,23,0)</f>
        <v>SL6311</v>
      </c>
      <c r="E1167" s="235" t="s">
        <v>658</v>
      </c>
      <c r="F1167" s="137" t="s">
        <v>58</v>
      </c>
      <c r="G1167" s="491" t="s">
        <v>5</v>
      </c>
      <c r="H1167" s="498" t="s">
        <v>80</v>
      </c>
      <c r="I1167" s="495" t="s">
        <v>341</v>
      </c>
      <c r="J1167" s="475"/>
      <c r="K1167" s="475"/>
      <c r="L1167" s="499">
        <v>16</v>
      </c>
      <c r="M1167" s="243" t="str">
        <f>VLOOKUP(I1167,'Phan ca HK1-2025'!$B$4:$G$134,6,0)</f>
        <v>15/09/2025</v>
      </c>
      <c r="N1167" s="498"/>
      <c r="O1167" s="498" t="s">
        <v>810</v>
      </c>
    </row>
    <row r="1168" spans="1:24" ht="21" hidden="1" customHeight="1">
      <c r="A1168" s="136">
        <v>881</v>
      </c>
      <c r="B1168" s="243" t="str">
        <f t="shared" si="18"/>
        <v>20251SL6311K20.17</v>
      </c>
      <c r="C1168" s="546" t="s">
        <v>3857</v>
      </c>
      <c r="D1168" s="520" t="str">
        <f>VLOOKUP(E1168,KHĐT_HKI_K20!$G$5:$AC$927,23,0)</f>
        <v>SL6311</v>
      </c>
      <c r="E1168" s="235" t="s">
        <v>658</v>
      </c>
      <c r="F1168" s="137" t="s">
        <v>59</v>
      </c>
      <c r="G1168" s="491" t="s">
        <v>1</v>
      </c>
      <c r="H1168" s="498" t="s">
        <v>80</v>
      </c>
      <c r="I1168" s="495" t="s">
        <v>342</v>
      </c>
      <c r="J1168" s="475"/>
      <c r="K1168" s="475"/>
      <c r="L1168" s="499">
        <v>17</v>
      </c>
      <c r="M1168" s="243" t="str">
        <f>VLOOKUP(I1168,'Phan ca HK1-2025'!$B$4:$G$134,6,0)</f>
        <v>15/09/2025</v>
      </c>
      <c r="N1168" s="498"/>
      <c r="O1168" s="498" t="s">
        <v>811</v>
      </c>
    </row>
    <row r="1169" spans="1:15" ht="21" hidden="1" customHeight="1">
      <c r="A1169" s="136">
        <v>882</v>
      </c>
      <c r="B1169" s="243" t="str">
        <f t="shared" si="18"/>
        <v>20251SL6311K20.17</v>
      </c>
      <c r="C1169" s="546" t="s">
        <v>3857</v>
      </c>
      <c r="D1169" s="520" t="str">
        <f>VLOOKUP(E1169,KHĐT_HKI_K20!$G$5:$AC$927,23,0)</f>
        <v>SL6311</v>
      </c>
      <c r="E1169" s="235" t="s">
        <v>658</v>
      </c>
      <c r="F1169" s="137" t="s">
        <v>59</v>
      </c>
      <c r="G1169" s="491" t="s">
        <v>4</v>
      </c>
      <c r="H1169" s="498" t="s">
        <v>80</v>
      </c>
      <c r="I1169" s="495" t="s">
        <v>342</v>
      </c>
      <c r="J1169" s="475"/>
      <c r="K1169" s="475"/>
      <c r="L1169" s="499">
        <v>17</v>
      </c>
      <c r="M1169" s="243" t="str">
        <f>VLOOKUP(I1169,'Phan ca HK1-2025'!$B$4:$G$134,6,0)</f>
        <v>15/09/2025</v>
      </c>
      <c r="N1169" s="498"/>
      <c r="O1169" s="498" t="s">
        <v>811</v>
      </c>
    </row>
    <row r="1170" spans="1:15" ht="21" hidden="1" customHeight="1">
      <c r="A1170" s="136">
        <v>883</v>
      </c>
      <c r="B1170" s="243" t="str">
        <f t="shared" si="18"/>
        <v>20251SL6311K20.18</v>
      </c>
      <c r="C1170" s="546" t="s">
        <v>3860</v>
      </c>
      <c r="D1170" s="520" t="str">
        <f>VLOOKUP(E1170,KHĐT_HKI_K20!$G$5:$AC$927,23,0)</f>
        <v>SL6311</v>
      </c>
      <c r="E1170" s="235" t="s">
        <v>658</v>
      </c>
      <c r="F1170" s="137" t="s">
        <v>60</v>
      </c>
      <c r="G1170" s="491" t="s">
        <v>1</v>
      </c>
      <c r="H1170" s="498" t="s">
        <v>80</v>
      </c>
      <c r="I1170" s="495" t="s">
        <v>342</v>
      </c>
      <c r="J1170" s="475"/>
      <c r="K1170" s="475"/>
      <c r="L1170" s="499">
        <v>18</v>
      </c>
      <c r="M1170" s="243" t="str">
        <f>VLOOKUP(I1170,'Phan ca HK1-2025'!$B$4:$G$134,6,0)</f>
        <v>15/09/2025</v>
      </c>
      <c r="N1170" s="498"/>
      <c r="O1170" s="498" t="s">
        <v>812</v>
      </c>
    </row>
    <row r="1171" spans="1:15" ht="21" hidden="1" customHeight="1">
      <c r="A1171" s="136">
        <v>884</v>
      </c>
      <c r="B1171" s="243" t="str">
        <f t="shared" si="18"/>
        <v>20251SL6311K20.18</v>
      </c>
      <c r="C1171" s="546" t="s">
        <v>3860</v>
      </c>
      <c r="D1171" s="520" t="str">
        <f>VLOOKUP(E1171,KHĐT_HKI_K20!$G$5:$AC$927,23,0)</f>
        <v>SL6311</v>
      </c>
      <c r="E1171" s="235" t="s">
        <v>658</v>
      </c>
      <c r="F1171" s="137" t="s">
        <v>60</v>
      </c>
      <c r="G1171" s="491" t="s">
        <v>4</v>
      </c>
      <c r="H1171" s="498" t="s">
        <v>80</v>
      </c>
      <c r="I1171" s="495" t="s">
        <v>342</v>
      </c>
      <c r="J1171" s="475"/>
      <c r="K1171" s="475"/>
      <c r="L1171" s="499">
        <v>18</v>
      </c>
      <c r="M1171" s="243" t="str">
        <f>VLOOKUP(I1171,'Phan ca HK1-2025'!$B$4:$G$134,6,0)</f>
        <v>15/09/2025</v>
      </c>
      <c r="N1171" s="498"/>
      <c r="O1171" s="498" t="s">
        <v>812</v>
      </c>
    </row>
    <row r="1172" spans="1:15" ht="21" hidden="1" customHeight="1">
      <c r="A1172" s="136">
        <v>885</v>
      </c>
      <c r="B1172" s="243" t="str">
        <f t="shared" si="18"/>
        <v>20251SL6311K20.19</v>
      </c>
      <c r="C1172" s="546" t="s">
        <v>3863</v>
      </c>
      <c r="D1172" s="520" t="str">
        <f>VLOOKUP(E1172,KHĐT_HKI_K20!$G$5:$AC$927,23,0)</f>
        <v>SL6311</v>
      </c>
      <c r="E1172" s="235" t="s">
        <v>658</v>
      </c>
      <c r="F1172" s="137" t="s">
        <v>64</v>
      </c>
      <c r="G1172" s="491" t="s">
        <v>1</v>
      </c>
      <c r="H1172" s="498" t="s">
        <v>80</v>
      </c>
      <c r="I1172" s="495" t="s">
        <v>343</v>
      </c>
      <c r="J1172" s="475"/>
      <c r="K1172" s="475"/>
      <c r="L1172" s="499">
        <v>19</v>
      </c>
      <c r="M1172" s="243" t="str">
        <f>VLOOKUP(I1172,'Phan ca HK1-2025'!$B$4:$G$134,6,0)</f>
        <v>15/09/2025</v>
      </c>
      <c r="N1172" s="498"/>
      <c r="O1172" s="498" t="s">
        <v>813</v>
      </c>
    </row>
    <row r="1173" spans="1:15" ht="21" hidden="1" customHeight="1">
      <c r="A1173" s="136">
        <v>886</v>
      </c>
      <c r="B1173" s="243" t="str">
        <f t="shared" si="18"/>
        <v>20251SL6311K20.19</v>
      </c>
      <c r="C1173" s="546" t="s">
        <v>3863</v>
      </c>
      <c r="D1173" s="520" t="str">
        <f>VLOOKUP(E1173,KHĐT_HKI_K20!$G$5:$AC$927,23,0)</f>
        <v>SL6311</v>
      </c>
      <c r="E1173" s="235" t="s">
        <v>658</v>
      </c>
      <c r="F1173" s="137" t="s">
        <v>64</v>
      </c>
      <c r="G1173" s="491" t="s">
        <v>4</v>
      </c>
      <c r="H1173" s="498" t="s">
        <v>80</v>
      </c>
      <c r="I1173" s="495" t="s">
        <v>343</v>
      </c>
      <c r="J1173" s="475"/>
      <c r="K1173" s="475"/>
      <c r="L1173" s="499">
        <v>19</v>
      </c>
      <c r="M1173" s="243" t="str">
        <f>VLOOKUP(I1173,'Phan ca HK1-2025'!$B$4:$G$134,6,0)</f>
        <v>15/09/2025</v>
      </c>
      <c r="N1173" s="498"/>
      <c r="O1173" s="498" t="s">
        <v>813</v>
      </c>
    </row>
    <row r="1174" spans="1:15" ht="21" hidden="1" customHeight="1">
      <c r="A1174" s="136">
        <v>887</v>
      </c>
      <c r="B1174" s="243" t="str">
        <f t="shared" si="18"/>
        <v>20251SL6311K20.20</v>
      </c>
      <c r="C1174" s="546" t="s">
        <v>3866</v>
      </c>
      <c r="D1174" s="520" t="str">
        <f>VLOOKUP(E1174,KHĐT_HKI_K20!$G$5:$AC$927,23,0)</f>
        <v>SL6311</v>
      </c>
      <c r="E1174" s="235" t="s">
        <v>658</v>
      </c>
      <c r="F1174" s="137" t="s">
        <v>58</v>
      </c>
      <c r="G1174" s="491" t="s">
        <v>1</v>
      </c>
      <c r="H1174" s="498" t="s">
        <v>80</v>
      </c>
      <c r="I1174" s="495" t="s">
        <v>343</v>
      </c>
      <c r="J1174" s="475"/>
      <c r="K1174" s="475"/>
      <c r="L1174" s="499">
        <v>20</v>
      </c>
      <c r="M1174" s="243" t="str">
        <f>VLOOKUP(I1174,'Phan ca HK1-2025'!$B$4:$G$134,6,0)</f>
        <v>15/09/2025</v>
      </c>
      <c r="N1174" s="498"/>
      <c r="O1174" s="498" t="s">
        <v>814</v>
      </c>
    </row>
    <row r="1175" spans="1:15" ht="21" hidden="1" customHeight="1">
      <c r="A1175" s="136">
        <v>888</v>
      </c>
      <c r="B1175" s="243" t="str">
        <f t="shared" si="18"/>
        <v>20251SL6311K20.20</v>
      </c>
      <c r="C1175" s="546" t="s">
        <v>3866</v>
      </c>
      <c r="D1175" s="520" t="str">
        <f>VLOOKUP(E1175,KHĐT_HKI_K20!$G$5:$AC$927,23,0)</f>
        <v>SL6311</v>
      </c>
      <c r="E1175" s="235" t="s">
        <v>658</v>
      </c>
      <c r="F1175" s="137" t="s">
        <v>58</v>
      </c>
      <c r="G1175" s="491" t="s">
        <v>4</v>
      </c>
      <c r="H1175" s="498" t="s">
        <v>80</v>
      </c>
      <c r="I1175" s="495" t="s">
        <v>343</v>
      </c>
      <c r="J1175" s="475"/>
      <c r="K1175" s="475"/>
      <c r="L1175" s="499">
        <v>20</v>
      </c>
      <c r="M1175" s="243" t="str">
        <f>VLOOKUP(I1175,'Phan ca HK1-2025'!$B$4:$G$134,6,0)</f>
        <v>15/09/2025</v>
      </c>
      <c r="N1175" s="498"/>
      <c r="O1175" s="498" t="s">
        <v>814</v>
      </c>
    </row>
    <row r="1176" spans="1:15" ht="21" hidden="1" customHeight="1">
      <c r="A1176" s="136">
        <v>889</v>
      </c>
      <c r="B1176" s="243" t="str">
        <f t="shared" si="18"/>
        <v>20251SL6311K20.21</v>
      </c>
      <c r="C1176" s="546" t="s">
        <v>3869</v>
      </c>
      <c r="D1176" s="520" t="str">
        <f>VLOOKUP(E1176,KHĐT_HKI_K20!$G$5:$AC$927,23,0)</f>
        <v>SL6311</v>
      </c>
      <c r="E1176" s="235" t="s">
        <v>658</v>
      </c>
      <c r="F1176" s="137" t="s">
        <v>59</v>
      </c>
      <c r="G1176" s="491" t="s">
        <v>0</v>
      </c>
      <c r="H1176" s="498" t="s">
        <v>80</v>
      </c>
      <c r="I1176" s="495" t="s">
        <v>344</v>
      </c>
      <c r="J1176" s="475"/>
      <c r="K1176" s="475"/>
      <c r="L1176" s="499">
        <v>21</v>
      </c>
      <c r="M1176" s="243" t="str">
        <f>VLOOKUP(I1176,'Phan ca HK1-2025'!$B$4:$G$134,6,0)</f>
        <v>15/09/2025</v>
      </c>
      <c r="N1176" s="498"/>
      <c r="O1176" s="498" t="s">
        <v>815</v>
      </c>
    </row>
    <row r="1177" spans="1:15" ht="21" hidden="1" customHeight="1">
      <c r="A1177" s="136">
        <v>890</v>
      </c>
      <c r="B1177" s="243" t="str">
        <f t="shared" si="18"/>
        <v>20251SL6311K20.21</v>
      </c>
      <c r="C1177" s="546" t="s">
        <v>3869</v>
      </c>
      <c r="D1177" s="520" t="str">
        <f>VLOOKUP(E1177,KHĐT_HKI_K20!$G$5:$AC$927,23,0)</f>
        <v>SL6311</v>
      </c>
      <c r="E1177" s="235" t="s">
        <v>658</v>
      </c>
      <c r="F1177" s="137" t="s">
        <v>59</v>
      </c>
      <c r="G1177" s="491" t="s">
        <v>3</v>
      </c>
      <c r="H1177" s="498" t="s">
        <v>80</v>
      </c>
      <c r="I1177" s="495" t="s">
        <v>344</v>
      </c>
      <c r="J1177" s="475"/>
      <c r="K1177" s="475"/>
      <c r="L1177" s="499">
        <v>21</v>
      </c>
      <c r="M1177" s="243" t="str">
        <f>VLOOKUP(I1177,'Phan ca HK1-2025'!$B$4:$G$134,6,0)</f>
        <v>15/09/2025</v>
      </c>
      <c r="N1177" s="498"/>
      <c r="O1177" s="498" t="s">
        <v>815</v>
      </c>
    </row>
    <row r="1178" spans="1:15" ht="21" hidden="1" customHeight="1">
      <c r="A1178" s="136">
        <v>891</v>
      </c>
      <c r="B1178" s="243" t="str">
        <f t="shared" si="18"/>
        <v>20251SL6311K20.22</v>
      </c>
      <c r="C1178" s="546" t="s">
        <v>3872</v>
      </c>
      <c r="D1178" s="520" t="str">
        <f>VLOOKUP(E1178,KHĐT_HKI_K20!$G$5:$AC$927,23,0)</f>
        <v>SL6311</v>
      </c>
      <c r="E1178" s="235" t="s">
        <v>658</v>
      </c>
      <c r="F1178" s="137" t="s">
        <v>60</v>
      </c>
      <c r="G1178" s="491" t="s">
        <v>0</v>
      </c>
      <c r="H1178" s="498" t="s">
        <v>80</v>
      </c>
      <c r="I1178" s="495" t="s">
        <v>344</v>
      </c>
      <c r="J1178" s="475"/>
      <c r="K1178" s="475"/>
      <c r="L1178" s="499">
        <v>22</v>
      </c>
      <c r="M1178" s="243" t="str">
        <f>VLOOKUP(I1178,'Phan ca HK1-2025'!$B$4:$G$134,6,0)</f>
        <v>15/09/2025</v>
      </c>
      <c r="N1178" s="498"/>
      <c r="O1178" s="498" t="s">
        <v>816</v>
      </c>
    </row>
    <row r="1179" spans="1:15" ht="21" hidden="1" customHeight="1">
      <c r="A1179" s="136">
        <v>892</v>
      </c>
      <c r="B1179" s="243" t="str">
        <f t="shared" si="18"/>
        <v>20251SL6311K20.22</v>
      </c>
      <c r="C1179" s="546" t="s">
        <v>3872</v>
      </c>
      <c r="D1179" s="520" t="str">
        <f>VLOOKUP(E1179,KHĐT_HKI_K20!$G$5:$AC$927,23,0)</f>
        <v>SL6311</v>
      </c>
      <c r="E1179" s="235" t="s">
        <v>658</v>
      </c>
      <c r="F1179" s="137" t="s">
        <v>60</v>
      </c>
      <c r="G1179" s="491" t="s">
        <v>3</v>
      </c>
      <c r="H1179" s="498" t="s">
        <v>80</v>
      </c>
      <c r="I1179" s="495" t="s">
        <v>344</v>
      </c>
      <c r="J1179" s="475"/>
      <c r="K1179" s="475"/>
      <c r="L1179" s="499">
        <v>22</v>
      </c>
      <c r="M1179" s="243" t="str">
        <f>VLOOKUP(I1179,'Phan ca HK1-2025'!$B$4:$G$134,6,0)</f>
        <v>15/09/2025</v>
      </c>
      <c r="N1179" s="498"/>
      <c r="O1179" s="498" t="s">
        <v>816</v>
      </c>
    </row>
    <row r="1180" spans="1:15" ht="21" hidden="1" customHeight="1">
      <c r="A1180" s="136">
        <v>893</v>
      </c>
      <c r="B1180" s="243" t="str">
        <f t="shared" si="18"/>
        <v>20251SL6311K20.23</v>
      </c>
      <c r="C1180" s="546" t="s">
        <v>3875</v>
      </c>
      <c r="D1180" s="520" t="str">
        <f>VLOOKUP(E1180,KHĐT_HKI_K20!$G$5:$AC$927,23,0)</f>
        <v>SL6311</v>
      </c>
      <c r="E1180" s="235" t="s">
        <v>658</v>
      </c>
      <c r="F1180" s="137" t="s">
        <v>64</v>
      </c>
      <c r="G1180" s="491" t="s">
        <v>0</v>
      </c>
      <c r="H1180" s="498" t="s">
        <v>80</v>
      </c>
      <c r="I1180" s="495" t="s">
        <v>345</v>
      </c>
      <c r="J1180" s="475"/>
      <c r="K1180" s="475"/>
      <c r="L1180" s="499">
        <v>23</v>
      </c>
      <c r="M1180" s="243" t="str">
        <f>VLOOKUP(I1180,'Phan ca HK1-2025'!$B$4:$G$134,6,0)</f>
        <v>15/09/2025</v>
      </c>
      <c r="N1180" s="498"/>
      <c r="O1180" s="498" t="s">
        <v>458</v>
      </c>
    </row>
    <row r="1181" spans="1:15" ht="21" hidden="1" customHeight="1">
      <c r="A1181" s="136">
        <v>894</v>
      </c>
      <c r="B1181" s="243" t="str">
        <f t="shared" si="18"/>
        <v>20251SL6311K20.23</v>
      </c>
      <c r="C1181" s="546" t="s">
        <v>3875</v>
      </c>
      <c r="D1181" s="520" t="str">
        <f>VLOOKUP(E1181,KHĐT_HKI_K20!$G$5:$AC$927,23,0)</f>
        <v>SL6311</v>
      </c>
      <c r="E1181" s="235" t="s">
        <v>658</v>
      </c>
      <c r="F1181" s="137" t="s">
        <v>64</v>
      </c>
      <c r="G1181" s="491" t="s">
        <v>3</v>
      </c>
      <c r="H1181" s="498" t="s">
        <v>80</v>
      </c>
      <c r="I1181" s="495" t="s">
        <v>345</v>
      </c>
      <c r="J1181" s="475"/>
      <c r="K1181" s="475"/>
      <c r="L1181" s="499">
        <v>23</v>
      </c>
      <c r="M1181" s="243" t="str">
        <f>VLOOKUP(I1181,'Phan ca HK1-2025'!$B$4:$G$134,6,0)</f>
        <v>15/09/2025</v>
      </c>
      <c r="N1181" s="498"/>
      <c r="O1181" s="498" t="s">
        <v>458</v>
      </c>
    </row>
    <row r="1182" spans="1:15" ht="21" hidden="1" customHeight="1">
      <c r="A1182" s="136">
        <v>895</v>
      </c>
      <c r="B1182" s="243" t="str">
        <f t="shared" si="18"/>
        <v>20251SL6311K20.24</v>
      </c>
      <c r="C1182" s="546" t="s">
        <v>3878</v>
      </c>
      <c r="D1182" s="520" t="str">
        <f>VLOOKUP(E1182,KHĐT_HKI_K20!$G$5:$AC$927,23,0)</f>
        <v>SL6311</v>
      </c>
      <c r="E1182" s="235" t="s">
        <v>658</v>
      </c>
      <c r="F1182" s="137" t="s">
        <v>58</v>
      </c>
      <c r="G1182" s="491" t="s">
        <v>0</v>
      </c>
      <c r="H1182" s="498" t="s">
        <v>80</v>
      </c>
      <c r="I1182" s="495" t="s">
        <v>345</v>
      </c>
      <c r="J1182" s="475"/>
      <c r="K1182" s="475"/>
      <c r="L1182" s="499">
        <v>24</v>
      </c>
      <c r="M1182" s="243" t="str">
        <f>VLOOKUP(I1182,'Phan ca HK1-2025'!$B$4:$G$134,6,0)</f>
        <v>15/09/2025</v>
      </c>
      <c r="N1182" s="498"/>
      <c r="O1182" s="498" t="s">
        <v>53</v>
      </c>
    </row>
    <row r="1183" spans="1:15" ht="21" hidden="1" customHeight="1">
      <c r="A1183" s="136">
        <v>896</v>
      </c>
      <c r="B1183" s="243" t="str">
        <f t="shared" si="18"/>
        <v>20251SL6311K20.24</v>
      </c>
      <c r="C1183" s="546" t="s">
        <v>3878</v>
      </c>
      <c r="D1183" s="520" t="str">
        <f>VLOOKUP(E1183,KHĐT_HKI_K20!$G$5:$AC$927,23,0)</f>
        <v>SL6311</v>
      </c>
      <c r="E1183" s="235" t="s">
        <v>658</v>
      </c>
      <c r="F1183" s="137" t="s">
        <v>58</v>
      </c>
      <c r="G1183" s="491" t="s">
        <v>3</v>
      </c>
      <c r="H1183" s="498" t="s">
        <v>80</v>
      </c>
      <c r="I1183" s="495" t="s">
        <v>345</v>
      </c>
      <c r="J1183" s="475"/>
      <c r="K1183" s="475"/>
      <c r="L1183" s="499">
        <v>24</v>
      </c>
      <c r="M1183" s="243" t="str">
        <f>VLOOKUP(I1183,'Phan ca HK1-2025'!$B$4:$G$134,6,0)</f>
        <v>15/09/2025</v>
      </c>
      <c r="N1183" s="498"/>
      <c r="O1183" s="498" t="s">
        <v>53</v>
      </c>
    </row>
    <row r="1184" spans="1:15" ht="21" hidden="1" customHeight="1">
      <c r="A1184" s="136">
        <v>897</v>
      </c>
      <c r="B1184" s="243" t="str">
        <f t="shared" si="18"/>
        <v>20251SL6311K20.25</v>
      </c>
      <c r="C1184" s="546" t="s">
        <v>3881</v>
      </c>
      <c r="D1184" s="520" t="str">
        <f>VLOOKUP(E1184,KHĐT_HKI_K20!$G$5:$AC$927,23,0)</f>
        <v>SL6311</v>
      </c>
      <c r="E1184" s="235" t="s">
        <v>658</v>
      </c>
      <c r="F1184" s="137" t="s">
        <v>59</v>
      </c>
      <c r="G1184" s="491" t="s">
        <v>1</v>
      </c>
      <c r="H1184" s="498" t="s">
        <v>195</v>
      </c>
      <c r="I1184" s="495" t="s">
        <v>179</v>
      </c>
      <c r="J1184" s="475"/>
      <c r="K1184" s="475"/>
      <c r="L1184" s="499">
        <v>25</v>
      </c>
      <c r="M1184" s="243" t="str">
        <f>VLOOKUP(I1184,'Phan ca HK1-2025'!$B$4:$G$134,6,0)</f>
        <v>15/09/2025</v>
      </c>
      <c r="N1184" s="498"/>
      <c r="O1184" s="498" t="s">
        <v>819</v>
      </c>
    </row>
    <row r="1185" spans="1:56" ht="21" hidden="1" customHeight="1">
      <c r="A1185" s="136">
        <v>898</v>
      </c>
      <c r="B1185" s="243" t="str">
        <f t="shared" si="18"/>
        <v>20251SL6311K20.25</v>
      </c>
      <c r="C1185" s="546" t="s">
        <v>3881</v>
      </c>
      <c r="D1185" s="520" t="str">
        <f>VLOOKUP(E1185,KHĐT_HKI_K20!$G$5:$AC$927,23,0)</f>
        <v>SL6311</v>
      </c>
      <c r="E1185" s="235" t="s">
        <v>658</v>
      </c>
      <c r="F1185" s="137" t="s">
        <v>59</v>
      </c>
      <c r="G1185" s="491" t="s">
        <v>4</v>
      </c>
      <c r="H1185" s="498" t="s">
        <v>195</v>
      </c>
      <c r="I1185" s="495" t="s">
        <v>179</v>
      </c>
      <c r="J1185" s="475"/>
      <c r="K1185" s="475"/>
      <c r="L1185" s="499">
        <v>25</v>
      </c>
      <c r="M1185" s="243" t="str">
        <f>VLOOKUP(I1185,'Phan ca HK1-2025'!$B$4:$G$134,6,0)</f>
        <v>15/09/2025</v>
      </c>
      <c r="N1185" s="498"/>
      <c r="O1185" s="498" t="s">
        <v>819</v>
      </c>
    </row>
    <row r="1186" spans="1:56" ht="21" hidden="1" customHeight="1">
      <c r="A1186" s="136">
        <v>899</v>
      </c>
      <c r="B1186" s="243" t="str">
        <f t="shared" si="18"/>
        <v>20251SL6311K20.26</v>
      </c>
      <c r="C1186" s="546" t="s">
        <v>3884</v>
      </c>
      <c r="D1186" s="520" t="str">
        <f>VLOOKUP(E1186,KHĐT_HKI_K20!$G$5:$AC$927,23,0)</f>
        <v>SL6311</v>
      </c>
      <c r="E1186" s="235" t="s">
        <v>658</v>
      </c>
      <c r="F1186" s="137" t="s">
        <v>60</v>
      </c>
      <c r="G1186" s="491" t="s">
        <v>1</v>
      </c>
      <c r="H1186" s="498" t="s">
        <v>195</v>
      </c>
      <c r="I1186" s="495" t="s">
        <v>179</v>
      </c>
      <c r="J1186" s="475"/>
      <c r="K1186" s="475"/>
      <c r="L1186" s="499">
        <v>26</v>
      </c>
      <c r="M1186" s="243" t="str">
        <f>VLOOKUP(I1186,'Phan ca HK1-2025'!$B$4:$G$134,6,0)</f>
        <v>15/09/2025</v>
      </c>
      <c r="N1186" s="498"/>
      <c r="O1186" s="498" t="s">
        <v>820</v>
      </c>
    </row>
    <row r="1187" spans="1:56" ht="21" hidden="1" customHeight="1">
      <c r="A1187" s="136">
        <v>900</v>
      </c>
      <c r="B1187" s="243" t="str">
        <f t="shared" si="18"/>
        <v>20251SL6311K20.26</v>
      </c>
      <c r="C1187" s="546" t="s">
        <v>3884</v>
      </c>
      <c r="D1187" s="520" t="str">
        <f>VLOOKUP(E1187,KHĐT_HKI_K20!$G$5:$AC$927,23,0)</f>
        <v>SL6311</v>
      </c>
      <c r="E1187" s="235" t="s">
        <v>658</v>
      </c>
      <c r="F1187" s="137" t="s">
        <v>60</v>
      </c>
      <c r="G1187" s="491" t="s">
        <v>4</v>
      </c>
      <c r="H1187" s="498" t="s">
        <v>195</v>
      </c>
      <c r="I1187" s="495" t="s">
        <v>179</v>
      </c>
      <c r="J1187" s="475"/>
      <c r="K1187" s="475"/>
      <c r="L1187" s="499">
        <v>26</v>
      </c>
      <c r="M1187" s="243" t="str">
        <f>VLOOKUP(I1187,'Phan ca HK1-2025'!$B$4:$G$134,6,0)</f>
        <v>15/09/2025</v>
      </c>
      <c r="N1187" s="498"/>
      <c r="O1187" s="498" t="s">
        <v>820</v>
      </c>
    </row>
    <row r="1188" spans="1:56" ht="21" hidden="1" customHeight="1">
      <c r="A1188" s="136">
        <v>901</v>
      </c>
      <c r="B1188" s="243" t="str">
        <f t="shared" si="18"/>
        <v>20251SL6311K20.27</v>
      </c>
      <c r="C1188" s="546" t="s">
        <v>3887</v>
      </c>
      <c r="D1188" s="520" t="str">
        <f>VLOOKUP(E1188,KHĐT_HKI_K20!$G$5:$AC$927,23,0)</f>
        <v>SL6311</v>
      </c>
      <c r="E1188" s="235" t="s">
        <v>658</v>
      </c>
      <c r="F1188" s="137" t="s">
        <v>64</v>
      </c>
      <c r="G1188" s="491" t="s">
        <v>0</v>
      </c>
      <c r="H1188" s="498" t="s">
        <v>82</v>
      </c>
      <c r="I1188" s="495" t="s">
        <v>352</v>
      </c>
      <c r="J1188" s="475"/>
      <c r="K1188" s="475"/>
      <c r="L1188" s="499">
        <v>27</v>
      </c>
      <c r="M1188" s="243" t="str">
        <f>VLOOKUP(I1188,'Phan ca HK1-2025'!$B$4:$G$134,6,0)</f>
        <v>15/09/2025</v>
      </c>
      <c r="N1188" s="498"/>
      <c r="O1188" s="498" t="s">
        <v>855</v>
      </c>
      <c r="Y1188" s="5"/>
    </row>
    <row r="1189" spans="1:56" ht="21" hidden="1" customHeight="1">
      <c r="A1189" s="136">
        <v>902</v>
      </c>
      <c r="B1189" s="243" t="str">
        <f t="shared" si="18"/>
        <v>20251SL6311K20.27</v>
      </c>
      <c r="C1189" s="546" t="s">
        <v>3887</v>
      </c>
      <c r="D1189" s="520" t="str">
        <f>VLOOKUP(E1189,KHĐT_HKI_K20!$G$5:$AC$927,23,0)</f>
        <v>SL6311</v>
      </c>
      <c r="E1189" s="235" t="s">
        <v>658</v>
      </c>
      <c r="F1189" s="137" t="s">
        <v>64</v>
      </c>
      <c r="G1189" s="491" t="s">
        <v>3</v>
      </c>
      <c r="H1189" s="498" t="s">
        <v>82</v>
      </c>
      <c r="I1189" s="495" t="s">
        <v>352</v>
      </c>
      <c r="J1189" s="475"/>
      <c r="K1189" s="475"/>
      <c r="L1189" s="499">
        <v>27</v>
      </c>
      <c r="M1189" s="243" t="str">
        <f>VLOOKUP(I1189,'Phan ca HK1-2025'!$B$4:$G$134,6,0)</f>
        <v>15/09/2025</v>
      </c>
      <c r="N1189" s="498"/>
      <c r="O1189" s="498" t="s">
        <v>855</v>
      </c>
    </row>
    <row r="1190" spans="1:56" ht="21" hidden="1" customHeight="1">
      <c r="A1190" s="136">
        <v>903</v>
      </c>
      <c r="B1190" s="243" t="str">
        <f t="shared" si="18"/>
        <v>20251SL6311K20.28</v>
      </c>
      <c r="C1190" s="546" t="s">
        <v>3890</v>
      </c>
      <c r="D1190" s="520" t="str">
        <f>VLOOKUP(E1190,KHĐT_HKI_K20!$G$5:$AC$927,23,0)</f>
        <v>SL6311</v>
      </c>
      <c r="E1190" s="235" t="s">
        <v>658</v>
      </c>
      <c r="F1190" s="137" t="s">
        <v>58</v>
      </c>
      <c r="G1190" s="491" t="s">
        <v>0</v>
      </c>
      <c r="H1190" s="498" t="s">
        <v>82</v>
      </c>
      <c r="I1190" s="495" t="s">
        <v>352</v>
      </c>
      <c r="J1190" s="475"/>
      <c r="K1190" s="475"/>
      <c r="L1190" s="499">
        <v>28</v>
      </c>
      <c r="M1190" s="243" t="str">
        <f>VLOOKUP(I1190,'Phan ca HK1-2025'!$B$4:$G$134,6,0)</f>
        <v>15/09/2025</v>
      </c>
      <c r="N1190" s="498"/>
      <c r="O1190" s="498" t="s">
        <v>856</v>
      </c>
    </row>
    <row r="1191" spans="1:56" ht="21" hidden="1" customHeight="1">
      <c r="A1191" s="136">
        <v>904</v>
      </c>
      <c r="B1191" s="243" t="str">
        <f t="shared" si="18"/>
        <v>20251SL6311K20.28</v>
      </c>
      <c r="C1191" s="546" t="s">
        <v>3890</v>
      </c>
      <c r="D1191" s="520" t="str">
        <f>VLOOKUP(E1191,KHĐT_HKI_K20!$G$5:$AC$927,23,0)</f>
        <v>SL6311</v>
      </c>
      <c r="E1191" s="235" t="s">
        <v>658</v>
      </c>
      <c r="F1191" s="137" t="s">
        <v>58</v>
      </c>
      <c r="G1191" s="491" t="s">
        <v>3</v>
      </c>
      <c r="H1191" s="498" t="s">
        <v>82</v>
      </c>
      <c r="I1191" s="495" t="s">
        <v>352</v>
      </c>
      <c r="J1191" s="475"/>
      <c r="K1191" s="475"/>
      <c r="L1191" s="499">
        <v>28</v>
      </c>
      <c r="M1191" s="243" t="str">
        <f>VLOOKUP(I1191,'Phan ca HK1-2025'!$B$4:$G$134,6,0)</f>
        <v>15/09/2025</v>
      </c>
      <c r="N1191" s="498"/>
      <c r="O1191" s="498" t="s">
        <v>856</v>
      </c>
    </row>
    <row r="1192" spans="1:56" ht="21" hidden="1" customHeight="1">
      <c r="A1192" s="136">
        <v>905</v>
      </c>
      <c r="B1192" s="243" t="str">
        <f t="shared" si="18"/>
        <v>20251SL6311K20.29</v>
      </c>
      <c r="C1192" s="546" t="s">
        <v>3893</v>
      </c>
      <c r="D1192" s="520" t="str">
        <f>VLOOKUP(E1192,KHĐT_HKI_K20!$G$5:$AC$927,23,0)</f>
        <v>SL6311</v>
      </c>
      <c r="E1192" s="235" t="s">
        <v>658</v>
      </c>
      <c r="F1192" s="137" t="s">
        <v>59</v>
      </c>
      <c r="G1192" s="491" t="s">
        <v>0</v>
      </c>
      <c r="H1192" s="498" t="s">
        <v>82</v>
      </c>
      <c r="I1192" s="495" t="s">
        <v>353</v>
      </c>
      <c r="J1192" s="502"/>
      <c r="K1192" s="502"/>
      <c r="L1192" s="500">
        <v>29</v>
      </c>
      <c r="M1192" s="243" t="str">
        <f>VLOOKUP(I1192,'Phan ca HK1-2025'!$B$4:$G$134,6,0)</f>
        <v>15/09/2025</v>
      </c>
      <c r="N1192" s="498"/>
      <c r="O1192" s="498" t="s">
        <v>857</v>
      </c>
      <c r="BD1192" s="5"/>
    </row>
    <row r="1193" spans="1:56" ht="21" hidden="1" customHeight="1">
      <c r="A1193" s="136">
        <v>906</v>
      </c>
      <c r="B1193" s="243" t="str">
        <f t="shared" si="18"/>
        <v>20251SL6311K20.29</v>
      </c>
      <c r="C1193" s="546" t="s">
        <v>3893</v>
      </c>
      <c r="D1193" s="520" t="str">
        <f>VLOOKUP(E1193,KHĐT_HKI_K20!$G$5:$AC$927,23,0)</f>
        <v>SL6311</v>
      </c>
      <c r="E1193" s="235" t="s">
        <v>658</v>
      </c>
      <c r="F1193" s="137" t="s">
        <v>59</v>
      </c>
      <c r="G1193" s="491" t="s">
        <v>3</v>
      </c>
      <c r="H1193" s="498" t="s">
        <v>82</v>
      </c>
      <c r="I1193" s="495" t="s">
        <v>353</v>
      </c>
      <c r="J1193" s="475"/>
      <c r="K1193" s="475"/>
      <c r="L1193" s="499">
        <v>29</v>
      </c>
      <c r="M1193" s="243" t="str">
        <f>VLOOKUP(I1193,'Phan ca HK1-2025'!$B$4:$G$134,6,0)</f>
        <v>15/09/2025</v>
      </c>
      <c r="N1193" s="498"/>
      <c r="O1193" s="498" t="s">
        <v>857</v>
      </c>
    </row>
    <row r="1194" spans="1:56" ht="21" hidden="1" customHeight="1">
      <c r="A1194" s="136">
        <v>907</v>
      </c>
      <c r="B1194" s="243" t="str">
        <f t="shared" si="18"/>
        <v>20251SL6311K20.30</v>
      </c>
      <c r="C1194" s="546" t="s">
        <v>3896</v>
      </c>
      <c r="D1194" s="520" t="str">
        <f>VLOOKUP(E1194,KHĐT_HKI_K20!$G$5:$AC$927,23,0)</f>
        <v>SL6311</v>
      </c>
      <c r="E1194" s="235" t="s">
        <v>658</v>
      </c>
      <c r="F1194" s="137" t="s">
        <v>60</v>
      </c>
      <c r="G1194" s="491" t="s">
        <v>0</v>
      </c>
      <c r="H1194" s="498" t="s">
        <v>82</v>
      </c>
      <c r="I1194" s="495" t="s">
        <v>353</v>
      </c>
      <c r="J1194" s="502"/>
      <c r="K1194" s="502"/>
      <c r="L1194" s="500">
        <v>30</v>
      </c>
      <c r="M1194" s="243" t="str">
        <f>VLOOKUP(I1194,'Phan ca HK1-2025'!$B$4:$G$134,6,0)</f>
        <v>15/09/2025</v>
      </c>
      <c r="N1194" s="498"/>
      <c r="O1194" s="498" t="s">
        <v>858</v>
      </c>
      <c r="BD1194" s="5"/>
    </row>
    <row r="1195" spans="1:56" ht="21" hidden="1" customHeight="1">
      <c r="A1195" s="136">
        <v>908</v>
      </c>
      <c r="B1195" s="243" t="str">
        <f t="shared" si="18"/>
        <v>20251SL6311K20.30</v>
      </c>
      <c r="C1195" s="546" t="s">
        <v>3896</v>
      </c>
      <c r="D1195" s="520" t="str">
        <f>VLOOKUP(E1195,KHĐT_HKI_K20!$G$5:$AC$927,23,0)</f>
        <v>SL6311</v>
      </c>
      <c r="E1195" s="235" t="s">
        <v>658</v>
      </c>
      <c r="F1195" s="137" t="s">
        <v>60</v>
      </c>
      <c r="G1195" s="491" t="s">
        <v>3</v>
      </c>
      <c r="H1195" s="498" t="s">
        <v>82</v>
      </c>
      <c r="I1195" s="495" t="s">
        <v>353</v>
      </c>
      <c r="J1195" s="475"/>
      <c r="K1195" s="475"/>
      <c r="L1195" s="499">
        <v>30</v>
      </c>
      <c r="M1195" s="243" t="str">
        <f>VLOOKUP(I1195,'Phan ca HK1-2025'!$B$4:$G$134,6,0)</f>
        <v>15/09/2025</v>
      </c>
      <c r="N1195" s="498"/>
      <c r="O1195" s="498" t="s">
        <v>858</v>
      </c>
    </row>
    <row r="1196" spans="1:56" ht="21" hidden="1" customHeight="1">
      <c r="A1196" s="136">
        <v>909</v>
      </c>
      <c r="B1196" s="243" t="str">
        <f t="shared" si="18"/>
        <v>20251SL6311K20.31</v>
      </c>
      <c r="C1196" s="546" t="s">
        <v>3899</v>
      </c>
      <c r="D1196" s="520" t="str">
        <f>VLOOKUP(E1196,KHĐT_HKI_K20!$G$5:$AC$927,23,0)</f>
        <v>SL6311</v>
      </c>
      <c r="E1196" s="235" t="s">
        <v>658</v>
      </c>
      <c r="F1196" s="137" t="s">
        <v>64</v>
      </c>
      <c r="G1196" s="491" t="s">
        <v>2</v>
      </c>
      <c r="H1196" s="498" t="s">
        <v>82</v>
      </c>
      <c r="I1196" s="495" t="s">
        <v>354</v>
      </c>
      <c r="J1196" s="475"/>
      <c r="K1196" s="475"/>
      <c r="L1196" s="499">
        <v>31</v>
      </c>
      <c r="M1196" s="243" t="str">
        <f>VLOOKUP(I1196,'Phan ca HK1-2025'!$B$4:$G$134,6,0)</f>
        <v>15/09/2025</v>
      </c>
      <c r="N1196" s="498"/>
      <c r="O1196" s="498" t="s">
        <v>861</v>
      </c>
    </row>
    <row r="1197" spans="1:56" ht="21" hidden="1" customHeight="1">
      <c r="A1197" s="136">
        <v>910</v>
      </c>
      <c r="B1197" s="243" t="str">
        <f t="shared" si="18"/>
        <v>20251SL6311K20.31</v>
      </c>
      <c r="C1197" s="546" t="s">
        <v>3899</v>
      </c>
      <c r="D1197" s="520" t="str">
        <f>VLOOKUP(E1197,KHĐT_HKI_K20!$G$5:$AC$927,23,0)</f>
        <v>SL6311</v>
      </c>
      <c r="E1197" s="235" t="s">
        <v>658</v>
      </c>
      <c r="F1197" s="137" t="s">
        <v>64</v>
      </c>
      <c r="G1197" s="491" t="s">
        <v>5</v>
      </c>
      <c r="H1197" s="498" t="s">
        <v>82</v>
      </c>
      <c r="I1197" s="495" t="s">
        <v>354</v>
      </c>
      <c r="J1197" s="475"/>
      <c r="K1197" s="475"/>
      <c r="L1197" s="499">
        <v>31</v>
      </c>
      <c r="M1197" s="243" t="str">
        <f>VLOOKUP(I1197,'Phan ca HK1-2025'!$B$4:$G$134,6,0)</f>
        <v>15/09/2025</v>
      </c>
      <c r="N1197" s="498"/>
      <c r="O1197" s="498" t="s">
        <v>861</v>
      </c>
    </row>
    <row r="1198" spans="1:56" ht="21" hidden="1" customHeight="1">
      <c r="A1198" s="136">
        <v>911</v>
      </c>
      <c r="B1198" s="243" t="str">
        <f t="shared" si="18"/>
        <v>20251SL6311K20.32</v>
      </c>
      <c r="C1198" s="546" t="s">
        <v>3902</v>
      </c>
      <c r="D1198" s="520" t="str">
        <f>VLOOKUP(E1198,KHĐT_HKI_K20!$G$5:$AC$927,23,0)</f>
        <v>SL6311</v>
      </c>
      <c r="E1198" s="235" t="s">
        <v>658</v>
      </c>
      <c r="F1198" s="137" t="s">
        <v>58</v>
      </c>
      <c r="G1198" s="491" t="s">
        <v>2</v>
      </c>
      <c r="H1198" s="498" t="s">
        <v>82</v>
      </c>
      <c r="I1198" s="495" t="s">
        <v>354</v>
      </c>
      <c r="J1198" s="475"/>
      <c r="K1198" s="475"/>
      <c r="L1198" s="499">
        <v>32</v>
      </c>
      <c r="M1198" s="243" t="str">
        <f>VLOOKUP(I1198,'Phan ca HK1-2025'!$B$4:$G$134,6,0)</f>
        <v>15/09/2025</v>
      </c>
      <c r="N1198" s="498"/>
      <c r="O1198" s="498" t="s">
        <v>862</v>
      </c>
    </row>
    <row r="1199" spans="1:56" ht="21" hidden="1" customHeight="1">
      <c r="A1199" s="136">
        <v>912</v>
      </c>
      <c r="B1199" s="243" t="str">
        <f t="shared" si="18"/>
        <v>20251SL6311K20.32</v>
      </c>
      <c r="C1199" s="546" t="s">
        <v>3902</v>
      </c>
      <c r="D1199" s="520" t="str">
        <f>VLOOKUP(E1199,KHĐT_HKI_K20!$G$5:$AC$927,23,0)</f>
        <v>SL6311</v>
      </c>
      <c r="E1199" s="235" t="s">
        <v>658</v>
      </c>
      <c r="F1199" s="137" t="s">
        <v>58</v>
      </c>
      <c r="G1199" s="491" t="s">
        <v>5</v>
      </c>
      <c r="H1199" s="498" t="s">
        <v>82</v>
      </c>
      <c r="I1199" s="495" t="s">
        <v>354</v>
      </c>
      <c r="J1199" s="475"/>
      <c r="K1199" s="475"/>
      <c r="L1199" s="499">
        <v>32</v>
      </c>
      <c r="M1199" s="243" t="str">
        <f>VLOOKUP(I1199,'Phan ca HK1-2025'!$B$4:$G$134,6,0)</f>
        <v>15/09/2025</v>
      </c>
      <c r="N1199" s="498"/>
      <c r="O1199" s="498" t="s">
        <v>862</v>
      </c>
    </row>
    <row r="1200" spans="1:56" ht="21" hidden="1" customHeight="1">
      <c r="A1200" s="136">
        <v>913</v>
      </c>
      <c r="B1200" s="243" t="str">
        <f t="shared" si="18"/>
        <v>20251SL6311K20.33</v>
      </c>
      <c r="C1200" s="546" t="s">
        <v>3905</v>
      </c>
      <c r="D1200" s="520" t="str">
        <f>VLOOKUP(E1200,KHĐT_HKI_K20!$G$5:$AC$927,23,0)</f>
        <v>SL6311</v>
      </c>
      <c r="E1200" s="235" t="s">
        <v>658</v>
      </c>
      <c r="F1200" s="137" t="s">
        <v>59</v>
      </c>
      <c r="G1200" s="491" t="s">
        <v>2</v>
      </c>
      <c r="H1200" s="498" t="s">
        <v>82</v>
      </c>
      <c r="I1200" s="495" t="s">
        <v>355</v>
      </c>
      <c r="J1200" s="475"/>
      <c r="K1200" s="475"/>
      <c r="L1200" s="499">
        <v>33</v>
      </c>
      <c r="M1200" s="243" t="str">
        <f>VLOOKUP(I1200,'Phan ca HK1-2025'!$B$4:$G$134,6,0)</f>
        <v>15/09/2025</v>
      </c>
      <c r="N1200" s="498"/>
      <c r="O1200" s="498" t="s">
        <v>863</v>
      </c>
    </row>
    <row r="1201" spans="1:15" ht="21" hidden="1" customHeight="1">
      <c r="A1201" s="136">
        <v>914</v>
      </c>
      <c r="B1201" s="243" t="str">
        <f t="shared" si="18"/>
        <v>20251SL6311K20.33</v>
      </c>
      <c r="C1201" s="546" t="s">
        <v>3905</v>
      </c>
      <c r="D1201" s="520" t="str">
        <f>VLOOKUP(E1201,KHĐT_HKI_K20!$G$5:$AC$927,23,0)</f>
        <v>SL6311</v>
      </c>
      <c r="E1201" s="235" t="s">
        <v>658</v>
      </c>
      <c r="F1201" s="137" t="s">
        <v>59</v>
      </c>
      <c r="G1201" s="491" t="s">
        <v>5</v>
      </c>
      <c r="H1201" s="498" t="s">
        <v>82</v>
      </c>
      <c r="I1201" s="495" t="s">
        <v>355</v>
      </c>
      <c r="J1201" s="475"/>
      <c r="K1201" s="475"/>
      <c r="L1201" s="499">
        <v>33</v>
      </c>
      <c r="M1201" s="243" t="str">
        <f>VLOOKUP(I1201,'Phan ca HK1-2025'!$B$4:$G$134,6,0)</f>
        <v>15/09/2025</v>
      </c>
      <c r="N1201" s="498"/>
      <c r="O1201" s="498" t="s">
        <v>863</v>
      </c>
    </row>
    <row r="1202" spans="1:15" ht="21" hidden="1" customHeight="1">
      <c r="A1202" s="136">
        <v>915</v>
      </c>
      <c r="B1202" s="243" t="str">
        <f t="shared" si="18"/>
        <v>20251SL6311K20.34</v>
      </c>
      <c r="C1202" s="546" t="s">
        <v>3908</v>
      </c>
      <c r="D1202" s="520" t="str">
        <f>VLOOKUP(E1202,KHĐT_HKI_K20!$G$5:$AC$927,23,0)</f>
        <v>SL6311</v>
      </c>
      <c r="E1202" s="235" t="s">
        <v>658</v>
      </c>
      <c r="F1202" s="137" t="s">
        <v>60</v>
      </c>
      <c r="G1202" s="491" t="s">
        <v>2</v>
      </c>
      <c r="H1202" s="498" t="s">
        <v>82</v>
      </c>
      <c r="I1202" s="495" t="s">
        <v>355</v>
      </c>
      <c r="J1202" s="475"/>
      <c r="K1202" s="475"/>
      <c r="L1202" s="499">
        <v>34</v>
      </c>
      <c r="M1202" s="243" t="str">
        <f>VLOOKUP(I1202,'Phan ca HK1-2025'!$B$4:$G$134,6,0)</f>
        <v>15/09/2025</v>
      </c>
      <c r="N1202" s="498"/>
      <c r="O1202" s="498" t="s">
        <v>864</v>
      </c>
    </row>
    <row r="1203" spans="1:15" ht="21" hidden="1" customHeight="1">
      <c r="A1203" s="136">
        <v>916</v>
      </c>
      <c r="B1203" s="243" t="str">
        <f t="shared" si="18"/>
        <v>20251SL6311K20.34</v>
      </c>
      <c r="C1203" s="546" t="s">
        <v>3908</v>
      </c>
      <c r="D1203" s="520" t="str">
        <f>VLOOKUP(E1203,KHĐT_HKI_K20!$G$5:$AC$927,23,0)</f>
        <v>SL6311</v>
      </c>
      <c r="E1203" s="235" t="s">
        <v>658</v>
      </c>
      <c r="F1203" s="137" t="s">
        <v>60</v>
      </c>
      <c r="G1203" s="491" t="s">
        <v>5</v>
      </c>
      <c r="H1203" s="498" t="s">
        <v>82</v>
      </c>
      <c r="I1203" s="495" t="s">
        <v>355</v>
      </c>
      <c r="J1203" s="475"/>
      <c r="K1203" s="475"/>
      <c r="L1203" s="499">
        <v>34</v>
      </c>
      <c r="M1203" s="243" t="str">
        <f>VLOOKUP(I1203,'Phan ca HK1-2025'!$B$4:$G$134,6,0)</f>
        <v>15/09/2025</v>
      </c>
      <c r="N1203" s="498"/>
      <c r="O1203" s="498" t="s">
        <v>864</v>
      </c>
    </row>
    <row r="1204" spans="1:15" ht="21" hidden="1" customHeight="1">
      <c r="A1204" s="136">
        <v>917</v>
      </c>
      <c r="B1204" s="243" t="str">
        <f t="shared" si="18"/>
        <v>20251SL6311K20.35</v>
      </c>
      <c r="C1204" s="546" t="s">
        <v>3911</v>
      </c>
      <c r="D1204" s="520" t="str">
        <f>VLOOKUP(E1204,KHĐT_HKI_K20!$G$5:$AC$927,23,0)</f>
        <v>SL6311</v>
      </c>
      <c r="E1204" s="235" t="s">
        <v>658</v>
      </c>
      <c r="F1204" s="137" t="s">
        <v>64</v>
      </c>
      <c r="G1204" s="491" t="s">
        <v>1</v>
      </c>
      <c r="H1204" s="498" t="s">
        <v>82</v>
      </c>
      <c r="I1204" s="495" t="s">
        <v>356</v>
      </c>
      <c r="J1204" s="475"/>
      <c r="K1204" s="475"/>
      <c r="L1204" s="499">
        <v>35</v>
      </c>
      <c r="M1204" s="243" t="str">
        <f>VLOOKUP(I1204,'Phan ca HK1-2025'!$B$4:$G$134,6,0)</f>
        <v>15/09/2025</v>
      </c>
      <c r="N1204" s="498"/>
      <c r="O1204" s="498" t="s">
        <v>876</v>
      </c>
    </row>
    <row r="1205" spans="1:15" ht="21" hidden="1" customHeight="1">
      <c r="A1205" s="136">
        <v>918</v>
      </c>
      <c r="B1205" s="243" t="str">
        <f t="shared" si="18"/>
        <v>20251SL6311K20.35</v>
      </c>
      <c r="C1205" s="546" t="s">
        <v>3911</v>
      </c>
      <c r="D1205" s="520" t="str">
        <f>VLOOKUP(E1205,KHĐT_HKI_K20!$G$5:$AC$927,23,0)</f>
        <v>SL6311</v>
      </c>
      <c r="E1205" s="235" t="s">
        <v>658</v>
      </c>
      <c r="F1205" s="137" t="s">
        <v>64</v>
      </c>
      <c r="G1205" s="491" t="s">
        <v>4</v>
      </c>
      <c r="H1205" s="498" t="s">
        <v>82</v>
      </c>
      <c r="I1205" s="495" t="s">
        <v>356</v>
      </c>
      <c r="J1205" s="475"/>
      <c r="K1205" s="475"/>
      <c r="L1205" s="499">
        <v>35</v>
      </c>
      <c r="M1205" s="243" t="str">
        <f>VLOOKUP(I1205,'Phan ca HK1-2025'!$B$4:$G$134,6,0)</f>
        <v>15/09/2025</v>
      </c>
      <c r="N1205" s="498"/>
      <c r="O1205" s="498" t="s">
        <v>876</v>
      </c>
    </row>
    <row r="1206" spans="1:15" ht="21" hidden="1" customHeight="1">
      <c r="A1206" s="136">
        <v>919</v>
      </c>
      <c r="B1206" s="243" t="str">
        <f t="shared" si="18"/>
        <v>20251SL6311K20.36</v>
      </c>
      <c r="C1206" s="546" t="s">
        <v>3914</v>
      </c>
      <c r="D1206" s="520" t="str">
        <f>VLOOKUP(E1206,KHĐT_HKI_K20!$G$5:$AC$927,23,0)</f>
        <v>SL6311</v>
      </c>
      <c r="E1206" s="235" t="s">
        <v>658</v>
      </c>
      <c r="F1206" s="137" t="s">
        <v>58</v>
      </c>
      <c r="G1206" s="491" t="s">
        <v>1</v>
      </c>
      <c r="H1206" s="498" t="s">
        <v>82</v>
      </c>
      <c r="I1206" s="495" t="s">
        <v>356</v>
      </c>
      <c r="J1206" s="475"/>
      <c r="K1206" s="475"/>
      <c r="L1206" s="499">
        <v>36</v>
      </c>
      <c r="M1206" s="243" t="str">
        <f>VLOOKUP(I1206,'Phan ca HK1-2025'!$B$4:$G$134,6,0)</f>
        <v>15/09/2025</v>
      </c>
      <c r="N1206" s="498"/>
      <c r="O1206" s="498" t="s">
        <v>877</v>
      </c>
    </row>
    <row r="1207" spans="1:15" ht="21" hidden="1" customHeight="1">
      <c r="A1207" s="136">
        <v>920</v>
      </c>
      <c r="B1207" s="243" t="str">
        <f t="shared" si="18"/>
        <v>20251SL6311K20.36</v>
      </c>
      <c r="C1207" s="546" t="s">
        <v>3914</v>
      </c>
      <c r="D1207" s="520" t="str">
        <f>VLOOKUP(E1207,KHĐT_HKI_K20!$G$5:$AC$927,23,0)</f>
        <v>SL6311</v>
      </c>
      <c r="E1207" s="235" t="s">
        <v>658</v>
      </c>
      <c r="F1207" s="137" t="s">
        <v>58</v>
      </c>
      <c r="G1207" s="491" t="s">
        <v>4</v>
      </c>
      <c r="H1207" s="498" t="s">
        <v>82</v>
      </c>
      <c r="I1207" s="495" t="s">
        <v>356</v>
      </c>
      <c r="J1207" s="475"/>
      <c r="K1207" s="475"/>
      <c r="L1207" s="499">
        <v>36</v>
      </c>
      <c r="M1207" s="243" t="str">
        <f>VLOOKUP(I1207,'Phan ca HK1-2025'!$B$4:$G$134,6,0)</f>
        <v>15/09/2025</v>
      </c>
      <c r="N1207" s="498"/>
      <c r="O1207" s="498" t="s">
        <v>877</v>
      </c>
    </row>
    <row r="1208" spans="1:15" ht="21" hidden="1" customHeight="1">
      <c r="A1208" s="136">
        <v>921</v>
      </c>
      <c r="B1208" s="243" t="str">
        <f t="shared" si="18"/>
        <v>20251SL6311K20.37</v>
      </c>
      <c r="C1208" s="546" t="s">
        <v>3917</v>
      </c>
      <c r="D1208" s="520" t="str">
        <f>VLOOKUP(E1208,KHĐT_HKI_K20!$G$5:$AC$927,23,0)</f>
        <v>SL6311</v>
      </c>
      <c r="E1208" s="235" t="s">
        <v>658</v>
      </c>
      <c r="F1208" s="137" t="s">
        <v>59</v>
      </c>
      <c r="G1208" s="491" t="s">
        <v>1</v>
      </c>
      <c r="H1208" s="498" t="s">
        <v>82</v>
      </c>
      <c r="I1208" s="495" t="s">
        <v>357</v>
      </c>
      <c r="J1208" s="475"/>
      <c r="K1208" s="475"/>
      <c r="L1208" s="499">
        <v>37</v>
      </c>
      <c r="M1208" s="243" t="str">
        <f>VLOOKUP(I1208,'Phan ca HK1-2025'!$B$4:$G$134,6,0)</f>
        <v>15/09/2025</v>
      </c>
      <c r="N1208" s="498"/>
      <c r="O1208" s="498" t="s">
        <v>878</v>
      </c>
    </row>
    <row r="1209" spans="1:15" ht="21" hidden="1" customHeight="1">
      <c r="A1209" s="136">
        <v>922</v>
      </c>
      <c r="B1209" s="243" t="str">
        <f t="shared" si="18"/>
        <v>20251SL6311K20.37</v>
      </c>
      <c r="C1209" s="546" t="s">
        <v>3917</v>
      </c>
      <c r="D1209" s="520" t="str">
        <f>VLOOKUP(E1209,KHĐT_HKI_K20!$G$5:$AC$927,23,0)</f>
        <v>SL6311</v>
      </c>
      <c r="E1209" s="235" t="s">
        <v>658</v>
      </c>
      <c r="F1209" s="137" t="s">
        <v>59</v>
      </c>
      <c r="G1209" s="491" t="s">
        <v>4</v>
      </c>
      <c r="H1209" s="498" t="s">
        <v>82</v>
      </c>
      <c r="I1209" s="495" t="s">
        <v>357</v>
      </c>
      <c r="J1209" s="475"/>
      <c r="K1209" s="475"/>
      <c r="L1209" s="499">
        <v>37</v>
      </c>
      <c r="M1209" s="243" t="str">
        <f>VLOOKUP(I1209,'Phan ca HK1-2025'!$B$4:$G$134,6,0)</f>
        <v>15/09/2025</v>
      </c>
      <c r="N1209" s="498"/>
      <c r="O1209" s="498" t="s">
        <v>878</v>
      </c>
    </row>
    <row r="1210" spans="1:15" ht="21" hidden="1" customHeight="1">
      <c r="A1210" s="136">
        <v>923</v>
      </c>
      <c r="B1210" s="243" t="str">
        <f t="shared" si="18"/>
        <v>20251SL6311K20.38</v>
      </c>
      <c r="C1210" s="546" t="s">
        <v>3920</v>
      </c>
      <c r="D1210" s="520" t="str">
        <f>VLOOKUP(E1210,KHĐT_HKI_K20!$G$5:$AC$927,23,0)</f>
        <v>SL6311</v>
      </c>
      <c r="E1210" s="235" t="s">
        <v>658</v>
      </c>
      <c r="F1210" s="137" t="s">
        <v>60</v>
      </c>
      <c r="G1210" s="491" t="s">
        <v>1</v>
      </c>
      <c r="H1210" s="498" t="s">
        <v>82</v>
      </c>
      <c r="I1210" s="495" t="s">
        <v>357</v>
      </c>
      <c r="J1210" s="475"/>
      <c r="K1210" s="475"/>
      <c r="L1210" s="499">
        <v>38</v>
      </c>
      <c r="M1210" s="243" t="str">
        <f>VLOOKUP(I1210,'Phan ca HK1-2025'!$B$4:$G$134,6,0)</f>
        <v>15/09/2025</v>
      </c>
      <c r="N1210" s="498"/>
      <c r="O1210" s="498" t="s">
        <v>879</v>
      </c>
    </row>
    <row r="1211" spans="1:15" ht="21" hidden="1" customHeight="1">
      <c r="A1211" s="136">
        <v>924</v>
      </c>
      <c r="B1211" s="243" t="str">
        <f t="shared" si="18"/>
        <v>20251SL6311K20.38</v>
      </c>
      <c r="C1211" s="546" t="s">
        <v>3920</v>
      </c>
      <c r="D1211" s="520" t="str">
        <f>VLOOKUP(E1211,KHĐT_HKI_K20!$G$5:$AC$927,23,0)</f>
        <v>SL6311</v>
      </c>
      <c r="E1211" s="235" t="s">
        <v>658</v>
      </c>
      <c r="F1211" s="137" t="s">
        <v>60</v>
      </c>
      <c r="G1211" s="491" t="s">
        <v>4</v>
      </c>
      <c r="H1211" s="498" t="s">
        <v>82</v>
      </c>
      <c r="I1211" s="495" t="s">
        <v>357</v>
      </c>
      <c r="J1211" s="475"/>
      <c r="K1211" s="475"/>
      <c r="L1211" s="499">
        <v>38</v>
      </c>
      <c r="M1211" s="243" t="str">
        <f>VLOOKUP(I1211,'Phan ca HK1-2025'!$B$4:$G$134,6,0)</f>
        <v>15/09/2025</v>
      </c>
      <c r="N1211" s="498"/>
      <c r="O1211" s="498" t="s">
        <v>879</v>
      </c>
    </row>
    <row r="1212" spans="1:15" ht="21" hidden="1" customHeight="1">
      <c r="A1212" s="136">
        <v>925</v>
      </c>
      <c r="B1212" s="243" t="str">
        <f t="shared" si="18"/>
        <v>20251SL6311K20.39</v>
      </c>
      <c r="C1212" s="546" t="s">
        <v>3923</v>
      </c>
      <c r="D1212" s="520" t="str">
        <f>VLOOKUP(E1212,KHĐT_HKI_K20!$G$5:$AC$927,23,0)</f>
        <v>SL6311</v>
      </c>
      <c r="E1212" s="235" t="s">
        <v>658</v>
      </c>
      <c r="F1212" s="137" t="s">
        <v>64</v>
      </c>
      <c r="G1212" s="491" t="s">
        <v>1</v>
      </c>
      <c r="H1212" s="498" t="s">
        <v>463</v>
      </c>
      <c r="I1212" s="495" t="s">
        <v>358</v>
      </c>
      <c r="J1212" s="475"/>
      <c r="K1212" s="475"/>
      <c r="L1212" s="499">
        <v>39</v>
      </c>
      <c r="M1212" s="243" t="str">
        <f>VLOOKUP(I1212,'Phan ca HK1-2025'!$B$4:$G$134,6,0)</f>
        <v>15/09/2025</v>
      </c>
      <c r="N1212" s="498"/>
      <c r="O1212" s="498" t="s">
        <v>867</v>
      </c>
    </row>
    <row r="1213" spans="1:15" ht="21" hidden="1" customHeight="1">
      <c r="A1213" s="136">
        <v>926</v>
      </c>
      <c r="B1213" s="243" t="str">
        <f t="shared" si="18"/>
        <v>20251SL6311K20.39</v>
      </c>
      <c r="C1213" s="546" t="s">
        <v>3923</v>
      </c>
      <c r="D1213" s="520" t="str">
        <f>VLOOKUP(E1213,KHĐT_HKI_K20!$G$5:$AC$927,23,0)</f>
        <v>SL6311</v>
      </c>
      <c r="E1213" s="235" t="s">
        <v>658</v>
      </c>
      <c r="F1213" s="137" t="s">
        <v>64</v>
      </c>
      <c r="G1213" s="491" t="s">
        <v>4</v>
      </c>
      <c r="H1213" s="498" t="s">
        <v>463</v>
      </c>
      <c r="I1213" s="495" t="s">
        <v>358</v>
      </c>
      <c r="J1213" s="475"/>
      <c r="K1213" s="475"/>
      <c r="L1213" s="499">
        <v>39</v>
      </c>
      <c r="M1213" s="243" t="str">
        <f>VLOOKUP(I1213,'Phan ca HK1-2025'!$B$4:$G$134,6,0)</f>
        <v>15/09/2025</v>
      </c>
      <c r="N1213" s="498"/>
      <c r="O1213" s="498" t="s">
        <v>867</v>
      </c>
    </row>
    <row r="1214" spans="1:15" ht="21" hidden="1" customHeight="1">
      <c r="A1214" s="136">
        <v>927</v>
      </c>
      <c r="B1214" s="243" t="str">
        <f t="shared" si="18"/>
        <v>20251SL6311K20.40</v>
      </c>
      <c r="C1214" s="546" t="s">
        <v>3926</v>
      </c>
      <c r="D1214" s="520" t="str">
        <f>VLOOKUP(E1214,KHĐT_HKI_K20!$G$5:$AC$927,23,0)</f>
        <v>SL6311</v>
      </c>
      <c r="E1214" s="235" t="s">
        <v>658</v>
      </c>
      <c r="F1214" s="137" t="s">
        <v>58</v>
      </c>
      <c r="G1214" s="491" t="s">
        <v>1</v>
      </c>
      <c r="H1214" s="498" t="s">
        <v>463</v>
      </c>
      <c r="I1214" s="495" t="s">
        <v>358</v>
      </c>
      <c r="J1214" s="475"/>
      <c r="K1214" s="475"/>
      <c r="L1214" s="499">
        <v>40</v>
      </c>
      <c r="M1214" s="243" t="str">
        <f>VLOOKUP(I1214,'Phan ca HK1-2025'!$B$4:$G$134,6,0)</f>
        <v>15/09/2025</v>
      </c>
      <c r="N1214" s="498"/>
      <c r="O1214" s="498" t="s">
        <v>868</v>
      </c>
    </row>
    <row r="1215" spans="1:15" ht="21" hidden="1" customHeight="1">
      <c r="A1215" s="136">
        <v>928</v>
      </c>
      <c r="B1215" s="243" t="str">
        <f t="shared" si="18"/>
        <v>20251SL6311K20.40</v>
      </c>
      <c r="C1215" s="546" t="s">
        <v>3926</v>
      </c>
      <c r="D1215" s="520" t="str">
        <f>VLOOKUP(E1215,KHĐT_HKI_K20!$G$5:$AC$927,23,0)</f>
        <v>SL6311</v>
      </c>
      <c r="E1215" s="235" t="s">
        <v>658</v>
      </c>
      <c r="F1215" s="137" t="s">
        <v>58</v>
      </c>
      <c r="G1215" s="491" t="s">
        <v>4</v>
      </c>
      <c r="H1215" s="498" t="s">
        <v>463</v>
      </c>
      <c r="I1215" s="495" t="s">
        <v>358</v>
      </c>
      <c r="J1215" s="475"/>
      <c r="K1215" s="475"/>
      <c r="L1215" s="499">
        <v>40</v>
      </c>
      <c r="M1215" s="243" t="str">
        <f>VLOOKUP(I1215,'Phan ca HK1-2025'!$B$4:$G$134,6,0)</f>
        <v>15/09/2025</v>
      </c>
      <c r="N1215" s="498"/>
      <c r="O1215" s="498" t="s">
        <v>868</v>
      </c>
    </row>
    <row r="1216" spans="1:15" ht="21" hidden="1" customHeight="1">
      <c r="A1216" s="136">
        <v>929</v>
      </c>
      <c r="B1216" s="243" t="str">
        <f t="shared" si="18"/>
        <v>20251SL6311K20.41</v>
      </c>
      <c r="C1216" s="546" t="s">
        <v>3929</v>
      </c>
      <c r="D1216" s="520" t="str">
        <f>VLOOKUP(E1216,KHĐT_HKI_K20!$G$5:$AC$927,23,0)</f>
        <v>SL6311</v>
      </c>
      <c r="E1216" s="235" t="s">
        <v>658</v>
      </c>
      <c r="F1216" s="137" t="s">
        <v>59</v>
      </c>
      <c r="G1216" s="491" t="s">
        <v>0</v>
      </c>
      <c r="H1216" s="243" t="s">
        <v>437</v>
      </c>
      <c r="I1216" s="495" t="s">
        <v>415</v>
      </c>
      <c r="J1216" s="502"/>
      <c r="K1216" s="502"/>
      <c r="L1216" s="500">
        <v>41</v>
      </c>
      <c r="M1216" s="243" t="str">
        <f>VLOOKUP(I1216,'Phan ca HK1-2025'!$B$4:$G$134,6,0)</f>
        <v>15/09/2025</v>
      </c>
      <c r="N1216" s="498"/>
      <c r="O1216" s="498" t="s">
        <v>882</v>
      </c>
    </row>
    <row r="1217" spans="1:15" ht="21" hidden="1" customHeight="1">
      <c r="A1217" s="136">
        <v>930</v>
      </c>
      <c r="B1217" s="243" t="str">
        <f t="shared" si="18"/>
        <v>20251SL6311K20.41</v>
      </c>
      <c r="C1217" s="546" t="s">
        <v>3929</v>
      </c>
      <c r="D1217" s="520" t="str">
        <f>VLOOKUP(E1217,KHĐT_HKI_K20!$G$5:$AC$927,23,0)</f>
        <v>SL6311</v>
      </c>
      <c r="E1217" s="235" t="s">
        <v>658</v>
      </c>
      <c r="F1217" s="137" t="s">
        <v>59</v>
      </c>
      <c r="G1217" s="491" t="s">
        <v>3</v>
      </c>
      <c r="H1217" s="243" t="s">
        <v>437</v>
      </c>
      <c r="I1217" s="495" t="s">
        <v>415</v>
      </c>
      <c r="J1217" s="475"/>
      <c r="K1217" s="475"/>
      <c r="L1217" s="499">
        <v>41</v>
      </c>
      <c r="M1217" s="243" t="str">
        <f>VLOOKUP(I1217,'Phan ca HK1-2025'!$B$4:$G$134,6,0)</f>
        <v>15/09/2025</v>
      </c>
      <c r="N1217" s="498"/>
      <c r="O1217" s="498" t="s">
        <v>882</v>
      </c>
    </row>
    <row r="1218" spans="1:15" ht="21" hidden="1" customHeight="1">
      <c r="A1218" s="136">
        <v>931</v>
      </c>
      <c r="B1218" s="243" t="str">
        <f t="shared" si="18"/>
        <v>20251SL6311K20.42</v>
      </c>
      <c r="C1218" s="546" t="s">
        <v>3932</v>
      </c>
      <c r="D1218" s="520" t="str">
        <f>VLOOKUP(E1218,KHĐT_HKI_K20!$G$5:$AC$927,23,0)</f>
        <v>SL6311</v>
      </c>
      <c r="E1218" s="235" t="s">
        <v>658</v>
      </c>
      <c r="F1218" s="137" t="s">
        <v>60</v>
      </c>
      <c r="G1218" s="491" t="s">
        <v>0</v>
      </c>
      <c r="H1218" s="243" t="s">
        <v>437</v>
      </c>
      <c r="I1218" s="495" t="s">
        <v>415</v>
      </c>
      <c r="J1218" s="502"/>
      <c r="K1218" s="502"/>
      <c r="L1218" s="500">
        <v>42</v>
      </c>
      <c r="M1218" s="243" t="str">
        <f>VLOOKUP(I1218,'Phan ca HK1-2025'!$B$4:$G$134,6,0)</f>
        <v>15/09/2025</v>
      </c>
      <c r="N1218" s="498"/>
      <c r="O1218" s="498" t="s">
        <v>883</v>
      </c>
    </row>
    <row r="1219" spans="1:15" ht="21" hidden="1" customHeight="1">
      <c r="A1219" s="136">
        <v>932</v>
      </c>
      <c r="B1219" s="243" t="str">
        <f t="shared" si="18"/>
        <v>20251SL6311K20.42</v>
      </c>
      <c r="C1219" s="546" t="s">
        <v>3932</v>
      </c>
      <c r="D1219" s="520" t="str">
        <f>VLOOKUP(E1219,KHĐT_HKI_K20!$G$5:$AC$927,23,0)</f>
        <v>SL6311</v>
      </c>
      <c r="E1219" s="235" t="s">
        <v>658</v>
      </c>
      <c r="F1219" s="137" t="s">
        <v>60</v>
      </c>
      <c r="G1219" s="491" t="s">
        <v>3</v>
      </c>
      <c r="H1219" s="243" t="s">
        <v>437</v>
      </c>
      <c r="I1219" s="495" t="s">
        <v>415</v>
      </c>
      <c r="J1219" s="475"/>
      <c r="K1219" s="475"/>
      <c r="L1219" s="499">
        <v>42</v>
      </c>
      <c r="M1219" s="243" t="str">
        <f>VLOOKUP(I1219,'Phan ca HK1-2025'!$B$4:$G$134,6,0)</f>
        <v>15/09/2025</v>
      </c>
      <c r="N1219" s="498"/>
      <c r="O1219" s="498" t="s">
        <v>883</v>
      </c>
    </row>
    <row r="1220" spans="1:15" ht="21" hidden="1" customHeight="1">
      <c r="A1220" s="136">
        <v>933</v>
      </c>
      <c r="B1220" s="243" t="str">
        <f t="shared" si="18"/>
        <v>20251SL6311K20.43</v>
      </c>
      <c r="C1220" s="546" t="s">
        <v>3935</v>
      </c>
      <c r="D1220" s="520" t="str">
        <f>VLOOKUP(E1220,KHĐT_HKI_K20!$G$5:$AC$927,23,0)</f>
        <v>SL6311</v>
      </c>
      <c r="E1220" s="235" t="s">
        <v>658</v>
      </c>
      <c r="F1220" s="137" t="s">
        <v>59</v>
      </c>
      <c r="G1220" s="491" t="s">
        <v>1</v>
      </c>
      <c r="H1220" s="498" t="s">
        <v>487</v>
      </c>
      <c r="I1220" s="495" t="s">
        <v>171</v>
      </c>
      <c r="J1220" s="475"/>
      <c r="K1220" s="475"/>
      <c r="L1220" s="499">
        <v>43</v>
      </c>
      <c r="M1220" s="243" t="str">
        <f>VLOOKUP(I1220,'Phan ca HK1-2025'!$B$4:$G$134,6,0)</f>
        <v>15/09/2025</v>
      </c>
      <c r="N1220" s="498"/>
      <c r="O1220" s="498" t="s">
        <v>847</v>
      </c>
    </row>
    <row r="1221" spans="1:15" ht="21" hidden="1" customHeight="1">
      <c r="A1221" s="136">
        <v>934</v>
      </c>
      <c r="B1221" s="243" t="str">
        <f t="shared" si="18"/>
        <v>20251SL6311K20.43</v>
      </c>
      <c r="C1221" s="546" t="s">
        <v>3935</v>
      </c>
      <c r="D1221" s="520" t="str">
        <f>VLOOKUP(E1221,KHĐT_HKI_K20!$G$5:$AC$927,23,0)</f>
        <v>SL6311</v>
      </c>
      <c r="E1221" s="235" t="s">
        <v>658</v>
      </c>
      <c r="F1221" s="137" t="s">
        <v>59</v>
      </c>
      <c r="G1221" s="491" t="s">
        <v>4</v>
      </c>
      <c r="H1221" s="498" t="s">
        <v>487</v>
      </c>
      <c r="I1221" s="495" t="s">
        <v>171</v>
      </c>
      <c r="J1221" s="475"/>
      <c r="K1221" s="475"/>
      <c r="L1221" s="499">
        <v>43</v>
      </c>
      <c r="M1221" s="243" t="str">
        <f>VLOOKUP(I1221,'Phan ca HK1-2025'!$B$4:$G$134,6,0)</f>
        <v>15/09/2025</v>
      </c>
      <c r="N1221" s="498"/>
      <c r="O1221" s="498" t="s">
        <v>847</v>
      </c>
    </row>
    <row r="1222" spans="1:15" ht="21" hidden="1" customHeight="1">
      <c r="A1222" s="136">
        <v>935</v>
      </c>
      <c r="B1222" s="243" t="str">
        <f t="shared" si="18"/>
        <v>20251SL6311K20.44</v>
      </c>
      <c r="C1222" s="546" t="s">
        <v>3938</v>
      </c>
      <c r="D1222" s="520" t="str">
        <f>VLOOKUP(E1222,KHĐT_HKI_K20!$G$5:$AC$927,23,0)</f>
        <v>SL6311</v>
      </c>
      <c r="E1222" s="235" t="s">
        <v>658</v>
      </c>
      <c r="F1222" s="137" t="s">
        <v>60</v>
      </c>
      <c r="G1222" s="491" t="s">
        <v>1</v>
      </c>
      <c r="H1222" s="498" t="s">
        <v>487</v>
      </c>
      <c r="I1222" s="495" t="s">
        <v>171</v>
      </c>
      <c r="J1222" s="475"/>
      <c r="K1222" s="475"/>
      <c r="L1222" s="499">
        <v>44</v>
      </c>
      <c r="M1222" s="243" t="str">
        <f>VLOOKUP(I1222,'Phan ca HK1-2025'!$B$4:$G$134,6,0)</f>
        <v>15/09/2025</v>
      </c>
      <c r="N1222" s="498"/>
      <c r="O1222" s="498" t="s">
        <v>850</v>
      </c>
    </row>
    <row r="1223" spans="1:15" ht="21" hidden="1" customHeight="1">
      <c r="A1223" s="136">
        <v>936</v>
      </c>
      <c r="B1223" s="243" t="str">
        <f t="shared" si="18"/>
        <v>20251SL6311K20.44</v>
      </c>
      <c r="C1223" s="546" t="s">
        <v>3938</v>
      </c>
      <c r="D1223" s="520" t="str">
        <f>VLOOKUP(E1223,KHĐT_HKI_K20!$G$5:$AC$927,23,0)</f>
        <v>SL6311</v>
      </c>
      <c r="E1223" s="235" t="s">
        <v>658</v>
      </c>
      <c r="F1223" s="137" t="s">
        <v>60</v>
      </c>
      <c r="G1223" s="491" t="s">
        <v>4</v>
      </c>
      <c r="H1223" s="498" t="s">
        <v>487</v>
      </c>
      <c r="I1223" s="495" t="s">
        <v>171</v>
      </c>
      <c r="J1223" s="475"/>
      <c r="K1223" s="475"/>
      <c r="L1223" s="499">
        <v>44</v>
      </c>
      <c r="M1223" s="243" t="str">
        <f>VLOOKUP(I1223,'Phan ca HK1-2025'!$B$4:$G$134,6,0)</f>
        <v>15/09/2025</v>
      </c>
      <c r="N1223" s="498"/>
      <c r="O1223" s="498" t="s">
        <v>850</v>
      </c>
    </row>
    <row r="1224" spans="1:15" ht="21" hidden="1" customHeight="1">
      <c r="A1224" s="136">
        <v>937</v>
      </c>
      <c r="B1224" s="243" t="str">
        <f t="shared" si="18"/>
        <v>20251SL6311K20.45</v>
      </c>
      <c r="C1224" s="546" t="s">
        <v>3941</v>
      </c>
      <c r="D1224" s="520" t="str">
        <f>VLOOKUP(E1224,KHĐT_HKI_K20!$G$5:$AC$927,23,0)</f>
        <v>SL6311</v>
      </c>
      <c r="E1224" s="235" t="s">
        <v>658</v>
      </c>
      <c r="F1224" s="137" t="s">
        <v>64</v>
      </c>
      <c r="G1224" s="491" t="s">
        <v>1</v>
      </c>
      <c r="H1224" s="498" t="s">
        <v>487</v>
      </c>
      <c r="I1224" s="495" t="s">
        <v>350</v>
      </c>
      <c r="J1224" s="475"/>
      <c r="K1224" s="475"/>
      <c r="L1224" s="499">
        <v>45</v>
      </c>
      <c r="M1224" s="243" t="str">
        <f>VLOOKUP(I1224,'Phan ca HK1-2025'!$B$4:$G$134,6,0)</f>
        <v>15/09/2025</v>
      </c>
      <c r="N1224" s="498"/>
      <c r="O1224" s="498" t="s">
        <v>848</v>
      </c>
    </row>
    <row r="1225" spans="1:15" ht="21" hidden="1" customHeight="1">
      <c r="A1225" s="136">
        <v>938</v>
      </c>
      <c r="B1225" s="243" t="str">
        <f t="shared" si="18"/>
        <v>20251SL6311K20.45</v>
      </c>
      <c r="C1225" s="546" t="s">
        <v>3941</v>
      </c>
      <c r="D1225" s="520" t="str">
        <f>VLOOKUP(E1225,KHĐT_HKI_K20!$G$5:$AC$927,23,0)</f>
        <v>SL6311</v>
      </c>
      <c r="E1225" s="235" t="s">
        <v>658</v>
      </c>
      <c r="F1225" s="137" t="s">
        <v>64</v>
      </c>
      <c r="G1225" s="491" t="s">
        <v>4</v>
      </c>
      <c r="H1225" s="498" t="s">
        <v>487</v>
      </c>
      <c r="I1225" s="495" t="s">
        <v>350</v>
      </c>
      <c r="J1225" s="475"/>
      <c r="K1225" s="475"/>
      <c r="L1225" s="499">
        <v>45</v>
      </c>
      <c r="M1225" s="243" t="str">
        <f>VLOOKUP(I1225,'Phan ca HK1-2025'!$B$4:$G$134,6,0)</f>
        <v>15/09/2025</v>
      </c>
      <c r="N1225" s="498"/>
      <c r="O1225" s="498" t="s">
        <v>848</v>
      </c>
    </row>
    <row r="1226" spans="1:15" ht="21" hidden="1" customHeight="1">
      <c r="A1226" s="136">
        <v>939</v>
      </c>
      <c r="B1226" s="243" t="str">
        <f t="shared" ref="B1226:B1289" si="19">CONCATENATE(20251,$D1226,"K20.",$L1226)</f>
        <v>20251SL6311K20.46</v>
      </c>
      <c r="C1226" s="546" t="s">
        <v>3944</v>
      </c>
      <c r="D1226" s="520" t="str">
        <f>VLOOKUP(E1226,KHĐT_HKI_K20!$G$5:$AC$927,23,0)</f>
        <v>SL6311</v>
      </c>
      <c r="E1226" s="235" t="s">
        <v>658</v>
      </c>
      <c r="F1226" s="137" t="s">
        <v>58</v>
      </c>
      <c r="G1226" s="491" t="s">
        <v>1</v>
      </c>
      <c r="H1226" s="498" t="s">
        <v>487</v>
      </c>
      <c r="I1226" s="495" t="s">
        <v>350</v>
      </c>
      <c r="J1226" s="475"/>
      <c r="K1226" s="475"/>
      <c r="L1226" s="499">
        <v>46</v>
      </c>
      <c r="M1226" s="243" t="str">
        <f>VLOOKUP(I1226,'Phan ca HK1-2025'!$B$4:$G$134,6,0)</f>
        <v>15/09/2025</v>
      </c>
      <c r="N1226" s="498"/>
      <c r="O1226" s="498" t="s">
        <v>849</v>
      </c>
    </row>
    <row r="1227" spans="1:15" ht="21" hidden="1" customHeight="1">
      <c r="A1227" s="136">
        <v>940</v>
      </c>
      <c r="B1227" s="243" t="str">
        <f t="shared" si="19"/>
        <v>20251SL6311K20.46</v>
      </c>
      <c r="C1227" s="546" t="s">
        <v>3944</v>
      </c>
      <c r="D1227" s="520" t="str">
        <f>VLOOKUP(E1227,KHĐT_HKI_K20!$G$5:$AC$927,23,0)</f>
        <v>SL6311</v>
      </c>
      <c r="E1227" s="235" t="s">
        <v>658</v>
      </c>
      <c r="F1227" s="137" t="s">
        <v>58</v>
      </c>
      <c r="G1227" s="491" t="s">
        <v>4</v>
      </c>
      <c r="H1227" s="498" t="s">
        <v>487</v>
      </c>
      <c r="I1227" s="495" t="s">
        <v>350</v>
      </c>
      <c r="J1227" s="475"/>
      <c r="K1227" s="475"/>
      <c r="L1227" s="499">
        <v>46</v>
      </c>
      <c r="M1227" s="243" t="str">
        <f>VLOOKUP(I1227,'Phan ca HK1-2025'!$B$4:$G$134,6,0)</f>
        <v>15/09/2025</v>
      </c>
      <c r="N1227" s="498"/>
      <c r="O1227" s="498" t="s">
        <v>849</v>
      </c>
    </row>
    <row r="1228" spans="1:15" ht="21" hidden="1" customHeight="1">
      <c r="A1228" s="136">
        <v>941</v>
      </c>
      <c r="B1228" s="243" t="str">
        <f t="shared" si="19"/>
        <v>20251SL6311K20.47</v>
      </c>
      <c r="C1228" s="546" t="s">
        <v>3947</v>
      </c>
      <c r="D1228" s="520" t="str">
        <f>VLOOKUP(E1228,KHĐT_HKI_K20!$G$5:$AC$927,23,0)</f>
        <v>SL6311</v>
      </c>
      <c r="E1228" s="235" t="s">
        <v>658</v>
      </c>
      <c r="F1228" s="137" t="s">
        <v>59</v>
      </c>
      <c r="G1228" s="491" t="s">
        <v>1</v>
      </c>
      <c r="H1228" s="498" t="s">
        <v>463</v>
      </c>
      <c r="I1228" s="505" t="s">
        <v>351</v>
      </c>
      <c r="J1228" s="475"/>
      <c r="K1228" s="475"/>
      <c r="L1228" s="499">
        <v>47</v>
      </c>
      <c r="M1228" s="243" t="str">
        <f>VLOOKUP(I1228,'Phan ca HK1-2025'!$B$4:$G$134,6,0)</f>
        <v>15/09/2025</v>
      </c>
      <c r="N1228" s="498"/>
      <c r="O1228" s="498" t="s">
        <v>852</v>
      </c>
    </row>
    <row r="1229" spans="1:15" ht="21" hidden="1" customHeight="1">
      <c r="A1229" s="136">
        <v>942</v>
      </c>
      <c r="B1229" s="243" t="str">
        <f t="shared" si="19"/>
        <v>20251SL6311K20.47</v>
      </c>
      <c r="C1229" s="546" t="s">
        <v>3947</v>
      </c>
      <c r="D1229" s="520" t="str">
        <f>VLOOKUP(E1229,KHĐT_HKI_K20!$G$5:$AC$927,23,0)</f>
        <v>SL6311</v>
      </c>
      <c r="E1229" s="235" t="s">
        <v>658</v>
      </c>
      <c r="F1229" s="137" t="s">
        <v>59</v>
      </c>
      <c r="G1229" s="491" t="s">
        <v>4</v>
      </c>
      <c r="H1229" s="498" t="s">
        <v>463</v>
      </c>
      <c r="I1229" s="505" t="s">
        <v>351</v>
      </c>
      <c r="J1229" s="475"/>
      <c r="K1229" s="475"/>
      <c r="L1229" s="499">
        <v>47</v>
      </c>
      <c r="M1229" s="243" t="str">
        <f>VLOOKUP(I1229,'Phan ca HK1-2025'!$B$4:$G$134,6,0)</f>
        <v>15/09/2025</v>
      </c>
      <c r="N1229" s="498"/>
      <c r="O1229" s="498" t="s">
        <v>852</v>
      </c>
    </row>
    <row r="1230" spans="1:15" ht="21" hidden="1" customHeight="1">
      <c r="A1230" s="136">
        <v>943</v>
      </c>
      <c r="B1230" s="243" t="str">
        <f t="shared" si="19"/>
        <v>20251SL6311K20.48</v>
      </c>
      <c r="C1230" s="546" t="s">
        <v>3950</v>
      </c>
      <c r="D1230" s="520" t="str">
        <f>VLOOKUP(E1230,KHĐT_HKI_K20!$G$5:$AC$927,23,0)</f>
        <v>SL6311</v>
      </c>
      <c r="E1230" s="235" t="s">
        <v>658</v>
      </c>
      <c r="F1230" s="137" t="s">
        <v>60</v>
      </c>
      <c r="G1230" s="491" t="s">
        <v>1</v>
      </c>
      <c r="H1230" s="498" t="s">
        <v>463</v>
      </c>
      <c r="I1230" s="505" t="s">
        <v>351</v>
      </c>
      <c r="J1230" s="475"/>
      <c r="K1230" s="475"/>
      <c r="L1230" s="499">
        <v>48</v>
      </c>
      <c r="M1230" s="243" t="str">
        <f>VLOOKUP(I1230,'Phan ca HK1-2025'!$B$4:$G$134,6,0)</f>
        <v>15/09/2025</v>
      </c>
      <c r="N1230" s="498"/>
      <c r="O1230" s="498" t="s">
        <v>853</v>
      </c>
    </row>
    <row r="1231" spans="1:15" ht="21" hidden="1" customHeight="1">
      <c r="A1231" s="136">
        <v>944</v>
      </c>
      <c r="B1231" s="243" t="str">
        <f t="shared" si="19"/>
        <v>20251SL6311K20.48</v>
      </c>
      <c r="C1231" s="546" t="s">
        <v>3950</v>
      </c>
      <c r="D1231" s="520" t="str">
        <f>VLOOKUP(E1231,KHĐT_HKI_K20!$G$5:$AC$927,23,0)</f>
        <v>SL6311</v>
      </c>
      <c r="E1231" s="235" t="s">
        <v>658</v>
      </c>
      <c r="F1231" s="137" t="s">
        <v>60</v>
      </c>
      <c r="G1231" s="491" t="s">
        <v>4</v>
      </c>
      <c r="H1231" s="498" t="s">
        <v>463</v>
      </c>
      <c r="I1231" s="505" t="s">
        <v>351</v>
      </c>
      <c r="J1231" s="475"/>
      <c r="K1231" s="475"/>
      <c r="L1231" s="499">
        <v>48</v>
      </c>
      <c r="M1231" s="243" t="str">
        <f>VLOOKUP(I1231,'Phan ca HK1-2025'!$B$4:$G$134,6,0)</f>
        <v>15/09/2025</v>
      </c>
      <c r="N1231" s="498"/>
      <c r="O1231" s="498" t="s">
        <v>853</v>
      </c>
    </row>
    <row r="1232" spans="1:15" ht="21" hidden="1" customHeight="1">
      <c r="A1232" s="136">
        <v>1161</v>
      </c>
      <c r="B1232" s="243" t="str">
        <f t="shared" si="19"/>
        <v>20251SL6557K20.1</v>
      </c>
      <c r="C1232" s="546" t="s">
        <v>3953</v>
      </c>
      <c r="D1232" s="520" t="str">
        <f>VLOOKUP(E1232,KHĐT_HKI_K20!$G$5:$AC$927,23,0)</f>
        <v>SL6557</v>
      </c>
      <c r="E1232" s="490" t="s">
        <v>636</v>
      </c>
      <c r="F1232" s="491" t="s">
        <v>31</v>
      </c>
      <c r="G1232" s="491" t="s">
        <v>4</v>
      </c>
      <c r="H1232" s="513" t="s">
        <v>1149</v>
      </c>
      <c r="I1232" s="495" t="s">
        <v>146</v>
      </c>
      <c r="J1232" s="475"/>
      <c r="K1232" s="474" t="s">
        <v>1034</v>
      </c>
      <c r="L1232" s="499">
        <v>1</v>
      </c>
      <c r="M1232" s="243" t="str">
        <f>VLOOKUP(I1232,'Phan ca HK1-2025'!$B$4:$G$134,6,0)</f>
        <v>13/10/2025</v>
      </c>
      <c r="N1232" s="498"/>
      <c r="O1232" s="474" t="s">
        <v>1034</v>
      </c>
    </row>
    <row r="1233" spans="1:56" ht="21" hidden="1" customHeight="1">
      <c r="A1233" s="136">
        <v>1162</v>
      </c>
      <c r="B1233" s="243" t="str">
        <f t="shared" si="19"/>
        <v>20251SL6557K20.2</v>
      </c>
      <c r="C1233" s="546" t="s">
        <v>3956</v>
      </c>
      <c r="D1233" s="520" t="str">
        <f>VLOOKUP(E1233,KHĐT_HKI_K20!$G$5:$AC$927,23,0)</f>
        <v>SL6557</v>
      </c>
      <c r="E1233" s="490" t="s">
        <v>636</v>
      </c>
      <c r="F1233" s="491" t="s">
        <v>59</v>
      </c>
      <c r="G1233" s="491" t="s">
        <v>4</v>
      </c>
      <c r="H1233" s="243" t="str">
        <f>VLOOKUP(I1233,'Phan ca HK1-2025'!$B$4:$I$134,8,0)</f>
        <v>C1-203</v>
      </c>
      <c r="I1233" s="495" t="s">
        <v>561</v>
      </c>
      <c r="J1233" s="475"/>
      <c r="K1233" s="475"/>
      <c r="L1233" s="499">
        <v>2</v>
      </c>
      <c r="M1233" s="243" t="str">
        <f>VLOOKUP(I1233,'Phan ca HK1-2025'!$B$4:$G$134,6,0)</f>
        <v>13/10/2025</v>
      </c>
      <c r="N1233" s="498"/>
      <c r="O1233" s="498"/>
    </row>
    <row r="1234" spans="1:56" ht="21" hidden="1" customHeight="1">
      <c r="A1234" s="136">
        <v>1163</v>
      </c>
      <c r="B1234" s="243" t="str">
        <f t="shared" si="19"/>
        <v>20251SL6557K20.3</v>
      </c>
      <c r="C1234" s="546" t="s">
        <v>3959</v>
      </c>
      <c r="D1234" s="520" t="str">
        <f>VLOOKUP(E1234,KHĐT_HKI_K20!$G$5:$AC$927,23,0)</f>
        <v>SL6557</v>
      </c>
      <c r="E1234" s="490" t="s">
        <v>636</v>
      </c>
      <c r="F1234" s="491" t="s">
        <v>58</v>
      </c>
      <c r="G1234" s="491" t="s">
        <v>2</v>
      </c>
      <c r="H1234" s="243" t="str">
        <f>VLOOKUP(I1234,'Phan ca HK1-2025'!$B$4:$I$134,8,0)</f>
        <v>Khu A</v>
      </c>
      <c r="I1234" s="495" t="s">
        <v>398</v>
      </c>
      <c r="J1234" s="475"/>
      <c r="K1234" s="475"/>
      <c r="L1234" s="499">
        <v>3</v>
      </c>
      <c r="M1234" s="243" t="str">
        <f>VLOOKUP(I1234,'Phan ca HK1-2025'!$B$4:$G$134,6,0)</f>
        <v>13/10/2025</v>
      </c>
      <c r="N1234" s="498"/>
      <c r="O1234" s="498" t="s">
        <v>1129</v>
      </c>
    </row>
    <row r="1235" spans="1:56" ht="21" hidden="1" customHeight="1">
      <c r="A1235" s="136">
        <v>1164</v>
      </c>
      <c r="B1235" s="243" t="str">
        <f t="shared" si="19"/>
        <v>20251SL6557K20.4</v>
      </c>
      <c r="C1235" s="546" t="s">
        <v>3962</v>
      </c>
      <c r="D1235" s="520" t="str">
        <f>VLOOKUP(E1235,KHĐT_HKI_K20!$G$5:$AC$927,23,0)</f>
        <v>SL6557</v>
      </c>
      <c r="E1235" s="490" t="s">
        <v>636</v>
      </c>
      <c r="F1235" s="491" t="s">
        <v>32</v>
      </c>
      <c r="G1235" s="491" t="s">
        <v>4</v>
      </c>
      <c r="H1235" s="498" t="s">
        <v>48</v>
      </c>
      <c r="I1235" s="495" t="s">
        <v>413</v>
      </c>
      <c r="J1235" s="475"/>
      <c r="K1235" s="475"/>
      <c r="L1235" s="499">
        <v>4</v>
      </c>
      <c r="M1235" s="243" t="str">
        <f>VLOOKUP(I1235,'Phan ca HK1-2025'!$B$4:$G$134,6,0)</f>
        <v>13/10/2025</v>
      </c>
      <c r="N1235" s="498"/>
      <c r="O1235" s="498"/>
    </row>
    <row r="1236" spans="1:56" ht="21" hidden="1" customHeight="1">
      <c r="A1236" s="136">
        <v>1165</v>
      </c>
      <c r="B1236" s="243" t="str">
        <f t="shared" si="19"/>
        <v>20251SL6557K20.5</v>
      </c>
      <c r="C1236" s="546" t="s">
        <v>3965</v>
      </c>
      <c r="D1236" s="520" t="str">
        <f>VLOOKUP(E1236,KHĐT_HKI_K20!$G$5:$AC$927,23,0)</f>
        <v>SL6557</v>
      </c>
      <c r="E1236" s="490" t="s">
        <v>636</v>
      </c>
      <c r="F1236" s="137" t="s">
        <v>64</v>
      </c>
      <c r="G1236" s="491" t="s">
        <v>2</v>
      </c>
      <c r="H1236" s="498" t="s">
        <v>826</v>
      </c>
      <c r="I1236" s="495" t="s">
        <v>120</v>
      </c>
      <c r="J1236" s="475"/>
      <c r="K1236" s="475"/>
      <c r="L1236" s="499">
        <v>5</v>
      </c>
      <c r="M1236" s="243" t="str">
        <f>VLOOKUP(I1236,'Phan ca HK1-2025'!$B$4:$G$134,6,0)</f>
        <v>15/09/2025</v>
      </c>
      <c r="N1236" s="498"/>
      <c r="O1236" s="498"/>
    </row>
    <row r="1237" spans="1:56" ht="21" hidden="1" customHeight="1">
      <c r="A1237" s="136">
        <v>1166</v>
      </c>
      <c r="B1237" s="243" t="str">
        <f t="shared" si="19"/>
        <v>20251SL6557K20.6</v>
      </c>
      <c r="C1237" s="546" t="s">
        <v>3968</v>
      </c>
      <c r="D1237" s="520" t="str">
        <f>VLOOKUP(E1237,KHĐT_HKI_K20!$G$5:$AC$927,23,0)</f>
        <v>SL6557</v>
      </c>
      <c r="E1237" s="490" t="s">
        <v>636</v>
      </c>
      <c r="F1237" s="137" t="s">
        <v>31</v>
      </c>
      <c r="G1237" s="491" t="s">
        <v>2</v>
      </c>
      <c r="H1237" s="498" t="s">
        <v>822</v>
      </c>
      <c r="I1237" s="495" t="s">
        <v>121</v>
      </c>
      <c r="J1237" s="475"/>
      <c r="K1237" s="475"/>
      <c r="L1237" s="499">
        <v>6</v>
      </c>
      <c r="M1237" s="243" t="str">
        <f>VLOOKUP(I1237,'Phan ca HK1-2025'!$B$4:$G$134,6,0)</f>
        <v>15/09/2025</v>
      </c>
      <c r="N1237" s="498"/>
      <c r="O1237" s="498"/>
    </row>
    <row r="1238" spans="1:56" ht="21" hidden="1" customHeight="1">
      <c r="A1238" s="136">
        <v>1167</v>
      </c>
      <c r="B1238" s="243" t="str">
        <f t="shared" si="19"/>
        <v>20251SL6570K20.1</v>
      </c>
      <c r="C1238" s="546" t="s">
        <v>3971</v>
      </c>
      <c r="D1238" s="520" t="str">
        <f>VLOOKUP(E1238,KHĐT_HKI_K20!$G$5:$AC$927,23,0)</f>
        <v>SL6570</v>
      </c>
      <c r="E1238" s="235" t="s">
        <v>188</v>
      </c>
      <c r="F1238" s="137" t="s">
        <v>64</v>
      </c>
      <c r="G1238" s="491" t="s">
        <v>1</v>
      </c>
      <c r="H1238" s="498" t="s">
        <v>436</v>
      </c>
      <c r="I1238" s="495" t="s">
        <v>381</v>
      </c>
      <c r="J1238" s="475"/>
      <c r="K1238" s="475"/>
      <c r="L1238" s="499">
        <v>1</v>
      </c>
      <c r="M1238" s="243" t="str">
        <f>VLOOKUP(I1238,'Phan ca HK1-2025'!$B$4:$G$134,6,0)</f>
        <v>15/09/2025</v>
      </c>
      <c r="N1238" s="498"/>
      <c r="O1238" s="498" t="s">
        <v>980</v>
      </c>
    </row>
    <row r="1239" spans="1:56" ht="21" hidden="1" customHeight="1">
      <c r="A1239" s="136">
        <v>1168</v>
      </c>
      <c r="B1239" s="243" t="str">
        <f t="shared" si="19"/>
        <v>20251SL6570K20.1</v>
      </c>
      <c r="C1239" s="546" t="s">
        <v>3971</v>
      </c>
      <c r="D1239" s="520" t="str">
        <f>VLOOKUP(E1239,KHĐT_HKI_K20!$G$5:$AC$927,23,0)</f>
        <v>SL6570</v>
      </c>
      <c r="E1239" s="235" t="s">
        <v>188</v>
      </c>
      <c r="F1239" s="137" t="s">
        <v>64</v>
      </c>
      <c r="G1239" s="491" t="s">
        <v>4</v>
      </c>
      <c r="H1239" s="498" t="s">
        <v>436</v>
      </c>
      <c r="I1239" s="495" t="s">
        <v>381</v>
      </c>
      <c r="J1239" s="475"/>
      <c r="K1239" s="475"/>
      <c r="L1239" s="499">
        <v>1</v>
      </c>
      <c r="M1239" s="243" t="str">
        <f>VLOOKUP(I1239,'Phan ca HK1-2025'!$B$4:$G$134,6,0)</f>
        <v>15/09/2025</v>
      </c>
      <c r="N1239" s="498"/>
      <c r="O1239" s="498" t="s">
        <v>980</v>
      </c>
    </row>
    <row r="1240" spans="1:56" ht="21" hidden="1" customHeight="1">
      <c r="A1240" s="136">
        <v>1169</v>
      </c>
      <c r="B1240" s="243" t="str">
        <f t="shared" si="19"/>
        <v>20251SL6570K20.2</v>
      </c>
      <c r="C1240" s="546" t="s">
        <v>3974</v>
      </c>
      <c r="D1240" s="520" t="str">
        <f>VLOOKUP(E1240,KHĐT_HKI_K20!$G$5:$AC$927,23,0)</f>
        <v>SL6570</v>
      </c>
      <c r="E1240" s="235" t="s">
        <v>188</v>
      </c>
      <c r="F1240" s="137" t="s">
        <v>58</v>
      </c>
      <c r="G1240" s="491" t="s">
        <v>1</v>
      </c>
      <c r="H1240" s="498" t="s">
        <v>436</v>
      </c>
      <c r="I1240" s="495" t="s">
        <v>381</v>
      </c>
      <c r="J1240" s="475"/>
      <c r="K1240" s="475"/>
      <c r="L1240" s="499">
        <v>2</v>
      </c>
      <c r="M1240" s="243" t="str">
        <f>VLOOKUP(I1240,'Phan ca HK1-2025'!$B$4:$G$134,6,0)</f>
        <v>15/09/2025</v>
      </c>
      <c r="N1240" s="498"/>
      <c r="O1240" s="498" t="s">
        <v>981</v>
      </c>
    </row>
    <row r="1241" spans="1:56" ht="21" hidden="1" customHeight="1">
      <c r="A1241" s="136">
        <v>1170</v>
      </c>
      <c r="B1241" s="243" t="str">
        <f t="shared" si="19"/>
        <v>20251SL6570K20.2</v>
      </c>
      <c r="C1241" s="546" t="s">
        <v>3974</v>
      </c>
      <c r="D1241" s="520" t="str">
        <f>VLOOKUP(E1241,KHĐT_HKI_K20!$G$5:$AC$927,23,0)</f>
        <v>SL6570</v>
      </c>
      <c r="E1241" s="235" t="s">
        <v>188</v>
      </c>
      <c r="F1241" s="137" t="s">
        <v>58</v>
      </c>
      <c r="G1241" s="491" t="s">
        <v>4</v>
      </c>
      <c r="H1241" s="498" t="s">
        <v>436</v>
      </c>
      <c r="I1241" s="495" t="s">
        <v>381</v>
      </c>
      <c r="J1241" s="475"/>
      <c r="K1241" s="475"/>
      <c r="L1241" s="499">
        <v>2</v>
      </c>
      <c r="M1241" s="243" t="str">
        <f>VLOOKUP(I1241,'Phan ca HK1-2025'!$B$4:$G$134,6,0)</f>
        <v>15/09/2025</v>
      </c>
      <c r="N1241" s="498"/>
      <c r="O1241" s="498" t="s">
        <v>981</v>
      </c>
    </row>
    <row r="1242" spans="1:56" ht="21" hidden="1" customHeight="1">
      <c r="A1242" s="136">
        <v>1171</v>
      </c>
      <c r="B1242" s="243" t="str">
        <f t="shared" si="19"/>
        <v>20251SL6570K20.2.5</v>
      </c>
      <c r="C1242" s="546" t="s">
        <v>3977</v>
      </c>
      <c r="D1242" s="520" t="str">
        <f>VLOOKUP(E1242,KHĐT_HKI_K20!$G$5:$AC$927,23,0)</f>
        <v>SL6570</v>
      </c>
      <c r="E1242" s="235" t="s">
        <v>188</v>
      </c>
      <c r="F1242" s="137" t="s">
        <v>64</v>
      </c>
      <c r="G1242" s="491" t="s">
        <v>0</v>
      </c>
      <c r="H1242" s="498" t="s">
        <v>438</v>
      </c>
      <c r="I1242" s="495" t="s">
        <v>105</v>
      </c>
      <c r="J1242" s="502"/>
      <c r="K1242" s="502"/>
      <c r="L1242" s="499">
        <v>2.5</v>
      </c>
      <c r="M1242" s="243" t="str">
        <f>VLOOKUP(I1242,'Phan ca HK1-2025'!$B$4:$G$134,6,0)</f>
        <v>15/09/2025</v>
      </c>
      <c r="N1242" s="498"/>
      <c r="O1242" s="498" t="s">
        <v>957</v>
      </c>
      <c r="P1242" s="5"/>
      <c r="Q1242" s="5"/>
      <c r="X1242"/>
      <c r="AA1242" s="5"/>
      <c r="AB1242" s="5"/>
      <c r="BC1242" s="5"/>
      <c r="BD1242" s="5"/>
    </row>
    <row r="1243" spans="1:56" ht="21" hidden="1" customHeight="1">
      <c r="A1243" s="136">
        <v>1172</v>
      </c>
      <c r="B1243" s="243" t="str">
        <f t="shared" si="19"/>
        <v>20251SL6570K20.2.9</v>
      </c>
      <c r="C1243" s="546" t="s">
        <v>3977</v>
      </c>
      <c r="D1243" s="520" t="str">
        <f>VLOOKUP(E1243,KHĐT_HKI_K20!$G$5:$AC$927,23,0)</f>
        <v>SL6570</v>
      </c>
      <c r="E1243" s="235" t="s">
        <v>188</v>
      </c>
      <c r="F1243" s="137" t="s">
        <v>64</v>
      </c>
      <c r="G1243" s="491" t="s">
        <v>3</v>
      </c>
      <c r="H1243" s="498" t="s">
        <v>438</v>
      </c>
      <c r="I1243" s="495" t="s">
        <v>105</v>
      </c>
      <c r="J1243" s="475"/>
      <c r="K1243" s="475"/>
      <c r="L1243" s="499">
        <v>2.9</v>
      </c>
      <c r="M1243" s="243" t="str">
        <f>VLOOKUP(I1243,'Phan ca HK1-2025'!$B$4:$G$134,6,0)</f>
        <v>15/09/2025</v>
      </c>
      <c r="N1243" s="498"/>
      <c r="O1243" s="498" t="s">
        <v>957</v>
      </c>
    </row>
    <row r="1244" spans="1:56" ht="21" hidden="1" customHeight="1">
      <c r="A1244" s="136">
        <v>1173</v>
      </c>
      <c r="B1244" s="243" t="str">
        <f t="shared" si="19"/>
        <v>20251SL6570K20.3.7</v>
      </c>
      <c r="C1244" s="546" t="s">
        <v>3980</v>
      </c>
      <c r="D1244" s="520" t="str">
        <f>VLOOKUP(E1244,KHĐT_HKI_K20!$G$5:$AC$927,23,0)</f>
        <v>SL6570</v>
      </c>
      <c r="E1244" s="235" t="s">
        <v>188</v>
      </c>
      <c r="F1244" s="137" t="s">
        <v>58</v>
      </c>
      <c r="G1244" s="491" t="s">
        <v>3</v>
      </c>
      <c r="H1244" s="498" t="s">
        <v>438</v>
      </c>
      <c r="I1244" s="495" t="s">
        <v>105</v>
      </c>
      <c r="J1244" s="475"/>
      <c r="K1244" s="475"/>
      <c r="L1244" s="499">
        <v>3.7</v>
      </c>
      <c r="M1244" s="243" t="str">
        <f>VLOOKUP(I1244,'Phan ca HK1-2025'!$B$4:$G$134,6,0)</f>
        <v>15/09/2025</v>
      </c>
      <c r="N1244" s="498"/>
      <c r="O1244" s="498" t="s">
        <v>958</v>
      </c>
    </row>
    <row r="1245" spans="1:56" ht="21" hidden="1" customHeight="1">
      <c r="A1245" s="136">
        <v>1174</v>
      </c>
      <c r="B1245" s="243" t="str">
        <f t="shared" si="19"/>
        <v>20251SL6570K20.4</v>
      </c>
      <c r="C1245" s="546" t="s">
        <v>3980</v>
      </c>
      <c r="D1245" s="520" t="str">
        <f>VLOOKUP(E1245,KHĐT_HKI_K20!$G$5:$AC$927,23,0)</f>
        <v>SL6570</v>
      </c>
      <c r="E1245" s="235" t="s">
        <v>188</v>
      </c>
      <c r="F1245" s="137" t="s">
        <v>58</v>
      </c>
      <c r="G1245" s="491" t="s">
        <v>0</v>
      </c>
      <c r="H1245" s="498" t="s">
        <v>438</v>
      </c>
      <c r="I1245" s="495" t="s">
        <v>105</v>
      </c>
      <c r="J1245" s="502"/>
      <c r="K1245" s="502"/>
      <c r="L1245" s="499">
        <v>4</v>
      </c>
      <c r="M1245" s="243" t="str">
        <f>VLOOKUP(I1245,'Phan ca HK1-2025'!$B$4:$G$134,6,0)</f>
        <v>15/09/2025</v>
      </c>
      <c r="N1245" s="498"/>
      <c r="O1245" s="498" t="s">
        <v>958</v>
      </c>
      <c r="P1245" s="5"/>
      <c r="Q1245" s="5"/>
      <c r="X1245"/>
      <c r="AA1245" s="5"/>
      <c r="AB1245" s="5"/>
      <c r="BC1245" s="5"/>
      <c r="BD1245" s="5"/>
    </row>
    <row r="1246" spans="1:56" ht="21" hidden="1" customHeight="1">
      <c r="A1246" s="136">
        <v>1175</v>
      </c>
      <c r="B1246" s="243" t="str">
        <f t="shared" si="19"/>
        <v>20251SL6570K20.5</v>
      </c>
      <c r="C1246" s="546" t="s">
        <v>3983</v>
      </c>
      <c r="D1246" s="520" t="str">
        <f>VLOOKUP(E1246,KHĐT_HKI_K20!$G$5:$AC$927,23,0)</f>
        <v>SL6570</v>
      </c>
      <c r="E1246" s="235" t="s">
        <v>188</v>
      </c>
      <c r="F1246" s="137" t="s">
        <v>59</v>
      </c>
      <c r="G1246" s="491" t="s">
        <v>0</v>
      </c>
      <c r="H1246" s="498" t="s">
        <v>438</v>
      </c>
      <c r="I1246" s="495" t="s">
        <v>106</v>
      </c>
      <c r="J1246" s="502"/>
      <c r="K1246" s="502"/>
      <c r="L1246" s="499">
        <v>5</v>
      </c>
      <c r="M1246" s="243" t="str">
        <f>VLOOKUP(I1246,'Phan ca HK1-2025'!$B$4:$G$134,6,0)</f>
        <v>15/09/2025</v>
      </c>
      <c r="N1246" s="498"/>
      <c r="O1246" s="498" t="s">
        <v>959</v>
      </c>
      <c r="P1246" s="5"/>
      <c r="Q1246" s="5"/>
      <c r="X1246"/>
      <c r="AA1246" s="5"/>
      <c r="AB1246" s="5"/>
      <c r="BC1246" s="5"/>
      <c r="BD1246" s="5"/>
    </row>
    <row r="1247" spans="1:56" ht="21" hidden="1" customHeight="1">
      <c r="A1247" s="136">
        <v>1176</v>
      </c>
      <c r="B1247" s="243" t="str">
        <f t="shared" si="19"/>
        <v>20251SL6570K20.5</v>
      </c>
      <c r="C1247" s="546" t="s">
        <v>3983</v>
      </c>
      <c r="D1247" s="520" t="str">
        <f>VLOOKUP(E1247,KHĐT_HKI_K20!$G$5:$AC$927,23,0)</f>
        <v>SL6570</v>
      </c>
      <c r="E1247" s="235" t="s">
        <v>188</v>
      </c>
      <c r="F1247" s="137" t="s">
        <v>59</v>
      </c>
      <c r="G1247" s="491" t="s">
        <v>3</v>
      </c>
      <c r="H1247" s="498" t="s">
        <v>438</v>
      </c>
      <c r="I1247" s="495" t="s">
        <v>106</v>
      </c>
      <c r="J1247" s="475"/>
      <c r="K1247" s="475"/>
      <c r="L1247" s="499">
        <v>5</v>
      </c>
      <c r="M1247" s="243" t="str">
        <f>VLOOKUP(I1247,'Phan ca HK1-2025'!$B$4:$G$134,6,0)</f>
        <v>15/09/2025</v>
      </c>
      <c r="N1247" s="498"/>
      <c r="O1247" s="498" t="s">
        <v>959</v>
      </c>
    </row>
    <row r="1248" spans="1:56" ht="21" hidden="1" customHeight="1">
      <c r="A1248" s="136">
        <v>1177</v>
      </c>
      <c r="B1248" s="243" t="str">
        <f t="shared" si="19"/>
        <v>20251SL6570K20.6</v>
      </c>
      <c r="C1248" s="546" t="s">
        <v>3986</v>
      </c>
      <c r="D1248" s="520" t="str">
        <f>VLOOKUP(E1248,KHĐT_HKI_K20!$G$5:$AC$927,23,0)</f>
        <v>SL6570</v>
      </c>
      <c r="E1248" s="235" t="s">
        <v>188</v>
      </c>
      <c r="F1248" s="137" t="s">
        <v>60</v>
      </c>
      <c r="G1248" s="491" t="s">
        <v>0</v>
      </c>
      <c r="H1248" s="498" t="s">
        <v>438</v>
      </c>
      <c r="I1248" s="495" t="s">
        <v>106</v>
      </c>
      <c r="J1248" s="502"/>
      <c r="K1248" s="502"/>
      <c r="L1248" s="499">
        <v>6</v>
      </c>
      <c r="M1248" s="243" t="str">
        <f>VLOOKUP(I1248,'Phan ca HK1-2025'!$B$4:$G$134,6,0)</f>
        <v>15/09/2025</v>
      </c>
      <c r="N1248" s="498"/>
      <c r="O1248" s="498" t="s">
        <v>960</v>
      </c>
      <c r="P1248" s="5"/>
      <c r="Q1248" s="5"/>
      <c r="X1248"/>
      <c r="AA1248" s="5"/>
      <c r="AB1248" s="5"/>
      <c r="BC1248" s="5"/>
      <c r="BD1248" s="5"/>
    </row>
    <row r="1249" spans="1:56" ht="21" hidden="1" customHeight="1">
      <c r="A1249" s="136">
        <v>1178</v>
      </c>
      <c r="B1249" s="243" t="str">
        <f t="shared" si="19"/>
        <v>20251SL6570K20.6</v>
      </c>
      <c r="C1249" s="546" t="s">
        <v>3986</v>
      </c>
      <c r="D1249" s="520" t="str">
        <f>VLOOKUP(E1249,KHĐT_HKI_K20!$G$5:$AC$927,23,0)</f>
        <v>SL6570</v>
      </c>
      <c r="E1249" s="235" t="s">
        <v>188</v>
      </c>
      <c r="F1249" s="137" t="s">
        <v>60</v>
      </c>
      <c r="G1249" s="491" t="s">
        <v>3</v>
      </c>
      <c r="H1249" s="498" t="s">
        <v>438</v>
      </c>
      <c r="I1249" s="495" t="s">
        <v>106</v>
      </c>
      <c r="J1249" s="475"/>
      <c r="K1249" s="475"/>
      <c r="L1249" s="499">
        <v>6</v>
      </c>
      <c r="M1249" s="243" t="str">
        <f>VLOOKUP(I1249,'Phan ca HK1-2025'!$B$4:$G$134,6,0)</f>
        <v>15/09/2025</v>
      </c>
      <c r="N1249" s="498"/>
      <c r="O1249" s="498" t="s">
        <v>960</v>
      </c>
    </row>
    <row r="1250" spans="1:56" ht="21" hidden="1" customHeight="1">
      <c r="A1250" s="136">
        <v>1179</v>
      </c>
      <c r="B1250" s="243" t="str">
        <f t="shared" si="19"/>
        <v>20251SL6570K20.7</v>
      </c>
      <c r="C1250" s="237" t="s">
        <v>3989</v>
      </c>
      <c r="D1250" s="520" t="str">
        <f>VLOOKUP(E1250,KHĐT_HKI_K20!$G$5:$AC$927,23,0)</f>
        <v>SL6570</v>
      </c>
      <c r="E1250" s="235" t="s">
        <v>188</v>
      </c>
      <c r="F1250" s="137" t="s">
        <v>64</v>
      </c>
      <c r="G1250" s="491" t="s">
        <v>0</v>
      </c>
      <c r="H1250" s="498" t="s">
        <v>555</v>
      </c>
      <c r="I1250" s="495" t="s">
        <v>107</v>
      </c>
      <c r="J1250" s="502"/>
      <c r="K1250" s="502"/>
      <c r="L1250" s="500">
        <v>7</v>
      </c>
      <c r="M1250" s="243" t="str">
        <f>VLOOKUP(I1250,'Phan ca HK1-2025'!$B$4:$G$134,6,0)</f>
        <v>15/09/2025</v>
      </c>
      <c r="N1250" s="498"/>
      <c r="O1250" s="498" t="s">
        <v>966</v>
      </c>
      <c r="P1250" s="5"/>
      <c r="Q1250" s="5"/>
      <c r="X1250"/>
      <c r="AA1250" s="5"/>
      <c r="AB1250" s="5"/>
      <c r="BC1250" s="5"/>
      <c r="BD1250" s="5"/>
    </row>
    <row r="1251" spans="1:56" ht="21" hidden="1" customHeight="1">
      <c r="A1251" s="136">
        <v>1180</v>
      </c>
      <c r="B1251" s="243" t="str">
        <f t="shared" si="19"/>
        <v>20251SL6570K20.7</v>
      </c>
      <c r="C1251" s="237" t="s">
        <v>3989</v>
      </c>
      <c r="D1251" s="520" t="str">
        <f>VLOOKUP(E1251,KHĐT_HKI_K20!$G$5:$AC$927,23,0)</f>
        <v>SL6570</v>
      </c>
      <c r="E1251" s="235" t="s">
        <v>188</v>
      </c>
      <c r="F1251" s="137" t="s">
        <v>64</v>
      </c>
      <c r="G1251" s="491" t="s">
        <v>3</v>
      </c>
      <c r="H1251" s="498" t="s">
        <v>555</v>
      </c>
      <c r="I1251" s="495" t="s">
        <v>107</v>
      </c>
      <c r="J1251" s="475"/>
      <c r="K1251" s="475"/>
      <c r="L1251" s="499">
        <v>7</v>
      </c>
      <c r="M1251" s="243" t="str">
        <f>VLOOKUP(I1251,'Phan ca HK1-2025'!$B$4:$G$134,6,0)</f>
        <v>15/09/2025</v>
      </c>
      <c r="N1251" s="498"/>
      <c r="O1251" s="498" t="s">
        <v>966</v>
      </c>
    </row>
    <row r="1252" spans="1:56" ht="21" hidden="1" customHeight="1">
      <c r="A1252" s="136">
        <v>1181</v>
      </c>
      <c r="B1252" s="243" t="str">
        <f t="shared" si="19"/>
        <v>20251SL6570K20.8</v>
      </c>
      <c r="C1252" s="237" t="s">
        <v>3992</v>
      </c>
      <c r="D1252" s="520" t="str">
        <f>VLOOKUP(E1252,KHĐT_HKI_K20!$G$5:$AC$927,23,0)</f>
        <v>SL6570</v>
      </c>
      <c r="E1252" s="235" t="s">
        <v>188</v>
      </c>
      <c r="F1252" s="137" t="s">
        <v>58</v>
      </c>
      <c r="G1252" s="491" t="s">
        <v>0</v>
      </c>
      <c r="H1252" s="498" t="s">
        <v>555</v>
      </c>
      <c r="I1252" s="495" t="s">
        <v>107</v>
      </c>
      <c r="J1252" s="502"/>
      <c r="K1252" s="502"/>
      <c r="L1252" s="500">
        <v>8</v>
      </c>
      <c r="M1252" s="243" t="str">
        <f>VLOOKUP(I1252,'Phan ca HK1-2025'!$B$4:$G$134,6,0)</f>
        <v>15/09/2025</v>
      </c>
      <c r="N1252" s="498"/>
      <c r="O1252" s="498" t="s">
        <v>967</v>
      </c>
      <c r="P1252" s="5"/>
      <c r="Q1252" s="5"/>
      <c r="X1252"/>
      <c r="AA1252" s="5"/>
      <c r="AB1252" s="5"/>
      <c r="BC1252" s="5"/>
      <c r="BD1252" s="5"/>
    </row>
    <row r="1253" spans="1:56" ht="21" hidden="1" customHeight="1">
      <c r="A1253" s="136">
        <v>1182</v>
      </c>
      <c r="B1253" s="243" t="str">
        <f t="shared" si="19"/>
        <v>20251SL6570K20.8</v>
      </c>
      <c r="C1253" s="237" t="s">
        <v>3992</v>
      </c>
      <c r="D1253" s="520" t="str">
        <f>VLOOKUP(E1253,KHĐT_HKI_K20!$G$5:$AC$927,23,0)</f>
        <v>SL6570</v>
      </c>
      <c r="E1253" s="235" t="s">
        <v>188</v>
      </c>
      <c r="F1253" s="137" t="s">
        <v>58</v>
      </c>
      <c r="G1253" s="491" t="s">
        <v>3</v>
      </c>
      <c r="H1253" s="498" t="s">
        <v>555</v>
      </c>
      <c r="I1253" s="495" t="s">
        <v>107</v>
      </c>
      <c r="J1253" s="475"/>
      <c r="K1253" s="475"/>
      <c r="L1253" s="499">
        <v>8</v>
      </c>
      <c r="M1253" s="243" t="str">
        <f>VLOOKUP(I1253,'Phan ca HK1-2025'!$B$4:$G$134,6,0)</f>
        <v>15/09/2025</v>
      </c>
      <c r="N1253" s="498"/>
      <c r="O1253" s="498" t="s">
        <v>967</v>
      </c>
    </row>
    <row r="1254" spans="1:56" ht="21" hidden="1" customHeight="1">
      <c r="A1254" s="136">
        <v>1183</v>
      </c>
      <c r="B1254" s="243" t="str">
        <f t="shared" si="19"/>
        <v>20251SL6570K20.9</v>
      </c>
      <c r="C1254" s="546" t="s">
        <v>3995</v>
      </c>
      <c r="D1254" s="520" t="str">
        <f>VLOOKUP(E1254,KHĐT_HKI_K20!$G$5:$AC$927,23,0)</f>
        <v>SL6570</v>
      </c>
      <c r="E1254" s="235" t="s">
        <v>188</v>
      </c>
      <c r="F1254" s="137" t="s">
        <v>59</v>
      </c>
      <c r="G1254" s="491" t="s">
        <v>0</v>
      </c>
      <c r="H1254" s="498" t="s">
        <v>382</v>
      </c>
      <c r="I1254" s="495" t="s">
        <v>108</v>
      </c>
      <c r="J1254" s="502"/>
      <c r="K1254" s="502"/>
      <c r="L1254" s="499">
        <v>9</v>
      </c>
      <c r="M1254" s="243" t="str">
        <f>VLOOKUP(I1254,'Phan ca HK1-2025'!$B$4:$G$134,6,0)</f>
        <v>15/09/2025</v>
      </c>
      <c r="N1254" s="498"/>
      <c r="O1254" s="498" t="s">
        <v>968</v>
      </c>
      <c r="P1254" s="5"/>
      <c r="Q1254" s="5"/>
      <c r="X1254"/>
      <c r="AA1254" s="5"/>
      <c r="AB1254" s="5"/>
      <c r="BC1254" s="5"/>
      <c r="BD1254" s="5"/>
    </row>
    <row r="1255" spans="1:56" ht="21" hidden="1" customHeight="1">
      <c r="A1255" s="136">
        <v>1184</v>
      </c>
      <c r="B1255" s="243" t="str">
        <f t="shared" si="19"/>
        <v>20251SL6570K20.9</v>
      </c>
      <c r="C1255" s="546" t="s">
        <v>3995</v>
      </c>
      <c r="D1255" s="520" t="str">
        <f>VLOOKUP(E1255,KHĐT_HKI_K20!$G$5:$AC$927,23,0)</f>
        <v>SL6570</v>
      </c>
      <c r="E1255" s="235" t="s">
        <v>188</v>
      </c>
      <c r="F1255" s="137" t="s">
        <v>59</v>
      </c>
      <c r="G1255" s="491" t="s">
        <v>3</v>
      </c>
      <c r="H1255" s="498" t="s">
        <v>382</v>
      </c>
      <c r="I1255" s="495" t="s">
        <v>108</v>
      </c>
      <c r="J1255" s="475"/>
      <c r="K1255" s="475"/>
      <c r="L1255" s="499">
        <v>9</v>
      </c>
      <c r="M1255" s="243" t="str">
        <f>VLOOKUP(I1255,'Phan ca HK1-2025'!$B$4:$G$134,6,0)</f>
        <v>15/09/2025</v>
      </c>
      <c r="N1255" s="498"/>
      <c r="O1255" s="498" t="s">
        <v>968</v>
      </c>
    </row>
    <row r="1256" spans="1:56" ht="21" hidden="1" customHeight="1">
      <c r="A1256" s="136">
        <v>1185</v>
      </c>
      <c r="B1256" s="243" t="str">
        <f t="shared" si="19"/>
        <v>20251SL6570K20.10</v>
      </c>
      <c r="C1256" s="546" t="s">
        <v>3998</v>
      </c>
      <c r="D1256" s="520" t="str">
        <f>VLOOKUP(E1256,KHĐT_HKI_K20!$G$5:$AC$927,23,0)</f>
        <v>SL6570</v>
      </c>
      <c r="E1256" s="235" t="s">
        <v>188</v>
      </c>
      <c r="F1256" s="137" t="s">
        <v>60</v>
      </c>
      <c r="G1256" s="491" t="s">
        <v>0</v>
      </c>
      <c r="H1256" s="498" t="s">
        <v>382</v>
      </c>
      <c r="I1256" s="495" t="s">
        <v>108</v>
      </c>
      <c r="J1256" s="502"/>
      <c r="K1256" s="502"/>
      <c r="L1256" s="499">
        <v>10</v>
      </c>
      <c r="M1256" s="243" t="str">
        <f>VLOOKUP(I1256,'Phan ca HK1-2025'!$B$4:$G$134,6,0)</f>
        <v>15/09/2025</v>
      </c>
      <c r="N1256" s="498"/>
      <c r="O1256" s="498" t="s">
        <v>969</v>
      </c>
      <c r="P1256" s="5"/>
      <c r="Q1256" s="5"/>
      <c r="X1256"/>
      <c r="AA1256" s="5"/>
      <c r="AB1256" s="5"/>
      <c r="BC1256" s="5"/>
      <c r="BD1256" s="5"/>
    </row>
    <row r="1257" spans="1:56" ht="21" hidden="1" customHeight="1">
      <c r="A1257" s="136">
        <v>1186</v>
      </c>
      <c r="B1257" s="243" t="str">
        <f t="shared" si="19"/>
        <v>20251SL6570K20.10</v>
      </c>
      <c r="C1257" s="546" t="s">
        <v>3998</v>
      </c>
      <c r="D1257" s="520" t="str">
        <f>VLOOKUP(E1257,KHĐT_HKI_K20!$G$5:$AC$927,23,0)</f>
        <v>SL6570</v>
      </c>
      <c r="E1257" s="235" t="s">
        <v>188</v>
      </c>
      <c r="F1257" s="137" t="s">
        <v>60</v>
      </c>
      <c r="G1257" s="491" t="s">
        <v>3</v>
      </c>
      <c r="H1257" s="498" t="s">
        <v>382</v>
      </c>
      <c r="I1257" s="495" t="s">
        <v>108</v>
      </c>
      <c r="J1257" s="475"/>
      <c r="K1257" s="475"/>
      <c r="L1257" s="499">
        <v>10</v>
      </c>
      <c r="M1257" s="243" t="str">
        <f>VLOOKUP(I1257,'Phan ca HK1-2025'!$B$4:$G$134,6,0)</f>
        <v>15/09/2025</v>
      </c>
      <c r="N1257" s="498"/>
      <c r="O1257" s="498" t="s">
        <v>969</v>
      </c>
    </row>
    <row r="1258" spans="1:56" ht="21" hidden="1" customHeight="1">
      <c r="A1258" s="136">
        <v>1187</v>
      </c>
      <c r="B1258" s="243" t="str">
        <f t="shared" si="19"/>
        <v>20251SL6570K20.11</v>
      </c>
      <c r="C1258" s="546" t="s">
        <v>4001</v>
      </c>
      <c r="D1258" s="520" t="str">
        <f>VLOOKUP(E1258,KHĐT_HKI_K20!$G$5:$AC$927,23,0)</f>
        <v>SL6570</v>
      </c>
      <c r="E1258" s="235" t="s">
        <v>188</v>
      </c>
      <c r="F1258" s="137" t="s">
        <v>64</v>
      </c>
      <c r="G1258" s="491" t="s">
        <v>1</v>
      </c>
      <c r="H1258" s="498" t="s">
        <v>556</v>
      </c>
      <c r="I1258" s="495" t="s">
        <v>166</v>
      </c>
      <c r="J1258" s="475"/>
      <c r="K1258" s="475"/>
      <c r="L1258" s="500">
        <v>11</v>
      </c>
      <c r="M1258" s="243" t="str">
        <f>VLOOKUP(I1258,'Phan ca HK1-2025'!$B$4:$G$134,6,0)</f>
        <v>15/09/2025</v>
      </c>
      <c r="N1258" s="498"/>
      <c r="O1258" s="498" t="s">
        <v>970</v>
      </c>
    </row>
    <row r="1259" spans="1:56" ht="21" hidden="1" customHeight="1">
      <c r="A1259" s="136">
        <v>1188</v>
      </c>
      <c r="B1259" s="243" t="str">
        <f t="shared" si="19"/>
        <v>20251SL6570K20.11</v>
      </c>
      <c r="C1259" s="546" t="s">
        <v>4001</v>
      </c>
      <c r="D1259" s="520" t="str">
        <f>VLOOKUP(E1259,KHĐT_HKI_K20!$G$5:$AC$927,23,0)</f>
        <v>SL6570</v>
      </c>
      <c r="E1259" s="235" t="s">
        <v>188</v>
      </c>
      <c r="F1259" s="137" t="s">
        <v>64</v>
      </c>
      <c r="G1259" s="491" t="s">
        <v>4</v>
      </c>
      <c r="H1259" s="498" t="s">
        <v>556</v>
      </c>
      <c r="I1259" s="495" t="s">
        <v>166</v>
      </c>
      <c r="J1259" s="475"/>
      <c r="K1259" s="475"/>
      <c r="L1259" s="499">
        <v>11</v>
      </c>
      <c r="M1259" s="243" t="str">
        <f>VLOOKUP(I1259,'Phan ca HK1-2025'!$B$4:$G$134,6,0)</f>
        <v>15/09/2025</v>
      </c>
      <c r="N1259" s="498"/>
      <c r="O1259" s="498" t="s">
        <v>970</v>
      </c>
    </row>
    <row r="1260" spans="1:56" ht="21" hidden="1" customHeight="1">
      <c r="A1260" s="136">
        <v>1189</v>
      </c>
      <c r="B1260" s="243" t="str">
        <f t="shared" si="19"/>
        <v>20251SL6570K20.12</v>
      </c>
      <c r="C1260" s="546" t="s">
        <v>4004</v>
      </c>
      <c r="D1260" s="520" t="str">
        <f>VLOOKUP(E1260,KHĐT_HKI_K20!$G$5:$AC$927,23,0)</f>
        <v>SL6570</v>
      </c>
      <c r="E1260" s="235" t="s">
        <v>188</v>
      </c>
      <c r="F1260" s="137" t="s">
        <v>58</v>
      </c>
      <c r="G1260" s="491" t="s">
        <v>1</v>
      </c>
      <c r="H1260" s="498" t="s">
        <v>556</v>
      </c>
      <c r="I1260" s="495" t="s">
        <v>166</v>
      </c>
      <c r="J1260" s="475"/>
      <c r="K1260" s="475"/>
      <c r="L1260" s="500">
        <v>12</v>
      </c>
      <c r="M1260" s="243" t="str">
        <f>VLOOKUP(I1260,'Phan ca HK1-2025'!$B$4:$G$134,6,0)</f>
        <v>15/09/2025</v>
      </c>
      <c r="N1260" s="498"/>
      <c r="O1260" s="498" t="s">
        <v>971</v>
      </c>
    </row>
    <row r="1261" spans="1:56" ht="21" hidden="1" customHeight="1">
      <c r="A1261" s="136">
        <v>1190</v>
      </c>
      <c r="B1261" s="243" t="str">
        <f t="shared" si="19"/>
        <v>20251SL6570K20.12</v>
      </c>
      <c r="C1261" s="546" t="s">
        <v>4004</v>
      </c>
      <c r="D1261" s="520" t="str">
        <f>VLOOKUP(E1261,KHĐT_HKI_K20!$G$5:$AC$927,23,0)</f>
        <v>SL6570</v>
      </c>
      <c r="E1261" s="235" t="s">
        <v>188</v>
      </c>
      <c r="F1261" s="137" t="s">
        <v>58</v>
      </c>
      <c r="G1261" s="491" t="s">
        <v>4</v>
      </c>
      <c r="H1261" s="498" t="s">
        <v>556</v>
      </c>
      <c r="I1261" s="495" t="s">
        <v>166</v>
      </c>
      <c r="J1261" s="475"/>
      <c r="K1261" s="475"/>
      <c r="L1261" s="499">
        <v>12</v>
      </c>
      <c r="M1261" s="243" t="str">
        <f>VLOOKUP(I1261,'Phan ca HK1-2025'!$B$4:$G$134,6,0)</f>
        <v>15/09/2025</v>
      </c>
      <c r="N1261" s="498"/>
      <c r="O1261" s="498" t="s">
        <v>971</v>
      </c>
    </row>
    <row r="1262" spans="1:56" ht="21" hidden="1" customHeight="1">
      <c r="A1262" s="136">
        <v>1191</v>
      </c>
      <c r="B1262" s="243" t="str">
        <f t="shared" si="19"/>
        <v>20251SL6570K20.13</v>
      </c>
      <c r="C1262" s="546" t="s">
        <v>4007</v>
      </c>
      <c r="D1262" s="520" t="str">
        <f>VLOOKUP(E1262,KHĐT_HKI_K20!$G$5:$AC$927,23,0)</f>
        <v>SL6570</v>
      </c>
      <c r="E1262" s="235" t="s">
        <v>188</v>
      </c>
      <c r="F1262" s="137" t="s">
        <v>59</v>
      </c>
      <c r="G1262" s="491" t="s">
        <v>1</v>
      </c>
      <c r="H1262" s="498" t="s">
        <v>556</v>
      </c>
      <c r="I1262" s="495" t="s">
        <v>168</v>
      </c>
      <c r="J1262" s="475"/>
      <c r="K1262" s="475"/>
      <c r="L1262" s="499">
        <v>13</v>
      </c>
      <c r="M1262" s="243" t="str">
        <f>VLOOKUP(I1262,'Phan ca HK1-2025'!$B$4:$G$134,6,0)</f>
        <v>15/09/2025</v>
      </c>
      <c r="N1262" s="498"/>
      <c r="O1262" s="498" t="s">
        <v>444</v>
      </c>
    </row>
    <row r="1263" spans="1:56" ht="21" hidden="1" customHeight="1">
      <c r="A1263" s="136">
        <v>1192</v>
      </c>
      <c r="B1263" s="243" t="str">
        <f t="shared" si="19"/>
        <v>20251SL6570K20.13</v>
      </c>
      <c r="C1263" s="546" t="s">
        <v>4007</v>
      </c>
      <c r="D1263" s="520" t="str">
        <f>VLOOKUP(E1263,KHĐT_HKI_K20!$G$5:$AC$927,23,0)</f>
        <v>SL6570</v>
      </c>
      <c r="E1263" s="235" t="s">
        <v>188</v>
      </c>
      <c r="F1263" s="137" t="s">
        <v>59</v>
      </c>
      <c r="G1263" s="491" t="s">
        <v>4</v>
      </c>
      <c r="H1263" s="498" t="s">
        <v>556</v>
      </c>
      <c r="I1263" s="495" t="s">
        <v>168</v>
      </c>
      <c r="J1263" s="475"/>
      <c r="K1263" s="475"/>
      <c r="L1263" s="499">
        <v>13</v>
      </c>
      <c r="M1263" s="243" t="str">
        <f>VLOOKUP(I1263,'Phan ca HK1-2025'!$B$4:$G$134,6,0)</f>
        <v>15/09/2025</v>
      </c>
      <c r="N1263" s="498"/>
      <c r="O1263" s="498" t="s">
        <v>444</v>
      </c>
    </row>
    <row r="1264" spans="1:56" ht="21" hidden="1" customHeight="1">
      <c r="A1264" s="136">
        <v>1193</v>
      </c>
      <c r="B1264" s="243" t="str">
        <f t="shared" si="19"/>
        <v>20251SL6570K20.14</v>
      </c>
      <c r="C1264" s="546" t="s">
        <v>4010</v>
      </c>
      <c r="D1264" s="520" t="str">
        <f>VLOOKUP(E1264,KHĐT_HKI_K20!$G$5:$AC$927,23,0)</f>
        <v>SL6570</v>
      </c>
      <c r="E1264" s="235" t="s">
        <v>188</v>
      </c>
      <c r="F1264" s="137" t="s">
        <v>60</v>
      </c>
      <c r="G1264" s="491" t="s">
        <v>1</v>
      </c>
      <c r="H1264" s="498" t="s">
        <v>556</v>
      </c>
      <c r="I1264" s="495" t="s">
        <v>168</v>
      </c>
      <c r="J1264" s="475"/>
      <c r="K1264" s="475"/>
      <c r="L1264" s="499">
        <v>14</v>
      </c>
      <c r="M1264" s="243" t="str">
        <f>VLOOKUP(I1264,'Phan ca HK1-2025'!$B$4:$G$134,6,0)</f>
        <v>15/09/2025</v>
      </c>
      <c r="N1264" s="498"/>
      <c r="O1264" s="498" t="s">
        <v>445</v>
      </c>
    </row>
    <row r="1265" spans="1:56" ht="21" hidden="1" customHeight="1">
      <c r="A1265" s="136">
        <v>1194</v>
      </c>
      <c r="B1265" s="243" t="str">
        <f t="shared" si="19"/>
        <v>20251SL6570K20.14</v>
      </c>
      <c r="C1265" s="546" t="s">
        <v>4010</v>
      </c>
      <c r="D1265" s="520" t="str">
        <f>VLOOKUP(E1265,KHĐT_HKI_K20!$G$5:$AC$927,23,0)</f>
        <v>SL6570</v>
      </c>
      <c r="E1265" s="235" t="s">
        <v>188</v>
      </c>
      <c r="F1265" s="137" t="s">
        <v>60</v>
      </c>
      <c r="G1265" s="491" t="s">
        <v>4</v>
      </c>
      <c r="H1265" s="498" t="s">
        <v>556</v>
      </c>
      <c r="I1265" s="495" t="s">
        <v>168</v>
      </c>
      <c r="J1265" s="475"/>
      <c r="K1265" s="475"/>
      <c r="L1265" s="499">
        <v>14</v>
      </c>
      <c r="M1265" s="243" t="str">
        <f>VLOOKUP(I1265,'Phan ca HK1-2025'!$B$4:$G$134,6,0)</f>
        <v>15/09/2025</v>
      </c>
      <c r="N1265" s="498"/>
      <c r="O1265" s="498" t="s">
        <v>445</v>
      </c>
    </row>
    <row r="1266" spans="1:56" ht="21" hidden="1" customHeight="1">
      <c r="A1266" s="136">
        <v>1195</v>
      </c>
      <c r="B1266" s="243" t="str">
        <f t="shared" si="19"/>
        <v>20251SL6570K20.15</v>
      </c>
      <c r="C1266" s="546" t="s">
        <v>4013</v>
      </c>
      <c r="D1266" s="520" t="str">
        <f>VLOOKUP(E1266,KHĐT_HKI_K20!$G$5:$AC$927,23,0)</f>
        <v>SL6570</v>
      </c>
      <c r="E1266" s="235" t="s">
        <v>188</v>
      </c>
      <c r="F1266" s="137" t="s">
        <v>64</v>
      </c>
      <c r="G1266" s="491" t="s">
        <v>1</v>
      </c>
      <c r="H1266" s="498" t="s">
        <v>459</v>
      </c>
      <c r="I1266" s="495" t="s">
        <v>101</v>
      </c>
      <c r="J1266" s="475"/>
      <c r="K1266" s="475"/>
      <c r="L1266" s="499">
        <v>15</v>
      </c>
      <c r="M1266" s="243" t="str">
        <f>VLOOKUP(I1266,'Phan ca HK1-2025'!$B$4:$G$134,6,0)</f>
        <v>15/09/2025</v>
      </c>
      <c r="N1266" s="498"/>
      <c r="O1266" s="498" t="s">
        <v>972</v>
      </c>
    </row>
    <row r="1267" spans="1:56" ht="21" hidden="1" customHeight="1">
      <c r="A1267" s="136">
        <v>1196</v>
      </c>
      <c r="B1267" s="243" t="str">
        <f t="shared" si="19"/>
        <v>20251SL6570K20.15</v>
      </c>
      <c r="C1267" s="546" t="s">
        <v>4013</v>
      </c>
      <c r="D1267" s="520" t="str">
        <f>VLOOKUP(E1267,KHĐT_HKI_K20!$G$5:$AC$927,23,0)</f>
        <v>SL6570</v>
      </c>
      <c r="E1267" s="235" t="s">
        <v>188</v>
      </c>
      <c r="F1267" s="137" t="s">
        <v>64</v>
      </c>
      <c r="G1267" s="491" t="s">
        <v>4</v>
      </c>
      <c r="H1267" s="498" t="s">
        <v>459</v>
      </c>
      <c r="I1267" s="495" t="s">
        <v>101</v>
      </c>
      <c r="J1267" s="475"/>
      <c r="K1267" s="475"/>
      <c r="L1267" s="499">
        <v>15</v>
      </c>
      <c r="M1267" s="243" t="str">
        <f>VLOOKUP(I1267,'Phan ca HK1-2025'!$B$4:$G$134,6,0)</f>
        <v>15/09/2025</v>
      </c>
      <c r="N1267" s="498"/>
      <c r="O1267" s="498" t="s">
        <v>972</v>
      </c>
    </row>
    <row r="1268" spans="1:56" ht="21" hidden="1" customHeight="1">
      <c r="A1268" s="136">
        <v>1197</v>
      </c>
      <c r="B1268" s="243" t="str">
        <f t="shared" si="19"/>
        <v>20251SL6570K20.16</v>
      </c>
      <c r="C1268" s="546" t="s">
        <v>4016</v>
      </c>
      <c r="D1268" s="520" t="str">
        <f>VLOOKUP(E1268,KHĐT_HKI_K20!$G$5:$AC$927,23,0)</f>
        <v>SL6570</v>
      </c>
      <c r="E1268" s="235" t="s">
        <v>188</v>
      </c>
      <c r="F1268" s="137" t="s">
        <v>58</v>
      </c>
      <c r="G1268" s="491" t="s">
        <v>1</v>
      </c>
      <c r="H1268" s="498" t="s">
        <v>459</v>
      </c>
      <c r="I1268" s="495" t="s">
        <v>101</v>
      </c>
      <c r="J1268" s="475"/>
      <c r="K1268" s="475"/>
      <c r="L1268" s="499">
        <v>16</v>
      </c>
      <c r="M1268" s="243" t="str">
        <f>VLOOKUP(I1268,'Phan ca HK1-2025'!$B$4:$G$134,6,0)</f>
        <v>15/09/2025</v>
      </c>
      <c r="N1268" s="498"/>
      <c r="O1268" s="498" t="s">
        <v>973</v>
      </c>
    </row>
    <row r="1269" spans="1:56" ht="21" hidden="1" customHeight="1">
      <c r="A1269" s="136">
        <v>1198</v>
      </c>
      <c r="B1269" s="243" t="str">
        <f t="shared" si="19"/>
        <v>20251SL6570K20.16</v>
      </c>
      <c r="C1269" s="546" t="s">
        <v>4016</v>
      </c>
      <c r="D1269" s="520" t="str">
        <f>VLOOKUP(E1269,KHĐT_HKI_K20!$G$5:$AC$927,23,0)</f>
        <v>SL6570</v>
      </c>
      <c r="E1269" s="235" t="s">
        <v>188</v>
      </c>
      <c r="F1269" s="137" t="s">
        <v>58</v>
      </c>
      <c r="G1269" s="491" t="s">
        <v>4</v>
      </c>
      <c r="H1269" s="498" t="s">
        <v>459</v>
      </c>
      <c r="I1269" s="495" t="s">
        <v>101</v>
      </c>
      <c r="J1269" s="475"/>
      <c r="K1269" s="475"/>
      <c r="L1269" s="499">
        <v>16</v>
      </c>
      <c r="M1269" s="243" t="str">
        <f>VLOOKUP(I1269,'Phan ca HK1-2025'!$B$4:$G$134,6,0)</f>
        <v>15/09/2025</v>
      </c>
      <c r="N1269" s="498"/>
      <c r="O1269" s="498" t="s">
        <v>973</v>
      </c>
    </row>
    <row r="1270" spans="1:56" ht="21" hidden="1" customHeight="1">
      <c r="A1270" s="136">
        <v>1199</v>
      </c>
      <c r="B1270" s="243" t="str">
        <f t="shared" si="19"/>
        <v>20251SL6570K20.17</v>
      </c>
      <c r="C1270" s="546" t="s">
        <v>4019</v>
      </c>
      <c r="D1270" s="520" t="str">
        <f>VLOOKUP(E1270,KHĐT_HKI_K20!$G$5:$AC$927,23,0)</f>
        <v>SL6570</v>
      </c>
      <c r="E1270" s="235" t="s">
        <v>188</v>
      </c>
      <c r="F1270" s="137" t="s">
        <v>59</v>
      </c>
      <c r="G1270" s="491" t="s">
        <v>1</v>
      </c>
      <c r="H1270" s="498" t="s">
        <v>459</v>
      </c>
      <c r="I1270" s="495" t="s">
        <v>140</v>
      </c>
      <c r="J1270" s="475"/>
      <c r="K1270" s="475"/>
      <c r="L1270" s="499">
        <v>17</v>
      </c>
      <c r="M1270" s="243" t="str">
        <f>VLOOKUP(I1270,'Phan ca HK1-2025'!$B$4:$G$134,6,0)</f>
        <v>15/09/2025</v>
      </c>
      <c r="N1270" s="498"/>
      <c r="O1270" s="498" t="s">
        <v>974</v>
      </c>
    </row>
    <row r="1271" spans="1:56" ht="21" hidden="1" customHeight="1">
      <c r="A1271" s="136">
        <v>1200</v>
      </c>
      <c r="B1271" s="243" t="str">
        <f t="shared" si="19"/>
        <v>20251SL6570K20.17</v>
      </c>
      <c r="C1271" s="546" t="s">
        <v>4019</v>
      </c>
      <c r="D1271" s="520" t="str">
        <f>VLOOKUP(E1271,KHĐT_HKI_K20!$G$5:$AC$927,23,0)</f>
        <v>SL6570</v>
      </c>
      <c r="E1271" s="235" t="s">
        <v>188</v>
      </c>
      <c r="F1271" s="137" t="s">
        <v>59</v>
      </c>
      <c r="G1271" s="491" t="s">
        <v>4</v>
      </c>
      <c r="H1271" s="498" t="s">
        <v>459</v>
      </c>
      <c r="I1271" s="495" t="s">
        <v>140</v>
      </c>
      <c r="J1271" s="475"/>
      <c r="K1271" s="475"/>
      <c r="L1271" s="499">
        <v>17</v>
      </c>
      <c r="M1271" s="243" t="str">
        <f>VLOOKUP(I1271,'Phan ca HK1-2025'!$B$4:$G$134,6,0)</f>
        <v>15/09/2025</v>
      </c>
      <c r="N1271" s="498"/>
      <c r="O1271" s="498" t="s">
        <v>974</v>
      </c>
    </row>
    <row r="1272" spans="1:56" ht="21" hidden="1" customHeight="1">
      <c r="A1272" s="136">
        <v>1201</v>
      </c>
      <c r="B1272" s="243" t="str">
        <f t="shared" si="19"/>
        <v>20251SL6570K20.18</v>
      </c>
      <c r="C1272" s="546" t="s">
        <v>4022</v>
      </c>
      <c r="D1272" s="520" t="str">
        <f>VLOOKUP(E1272,KHĐT_HKI_K20!$G$5:$AC$927,23,0)</f>
        <v>SL6570</v>
      </c>
      <c r="E1272" s="235" t="s">
        <v>188</v>
      </c>
      <c r="F1272" s="137" t="s">
        <v>60</v>
      </c>
      <c r="G1272" s="491" t="s">
        <v>1</v>
      </c>
      <c r="H1272" s="498" t="s">
        <v>459</v>
      </c>
      <c r="I1272" s="495" t="s">
        <v>140</v>
      </c>
      <c r="J1272" s="475"/>
      <c r="K1272" s="475"/>
      <c r="L1272" s="499">
        <v>18</v>
      </c>
      <c r="M1272" s="243" t="str">
        <f>VLOOKUP(I1272,'Phan ca HK1-2025'!$B$4:$G$134,6,0)</f>
        <v>15/09/2025</v>
      </c>
      <c r="N1272" s="498"/>
      <c r="O1272" s="498" t="s">
        <v>975</v>
      </c>
    </row>
    <row r="1273" spans="1:56" ht="21" hidden="1" customHeight="1">
      <c r="A1273" s="136">
        <v>1202</v>
      </c>
      <c r="B1273" s="243" t="str">
        <f t="shared" si="19"/>
        <v>20251SL6570K20.18</v>
      </c>
      <c r="C1273" s="546" t="s">
        <v>4022</v>
      </c>
      <c r="D1273" s="520" t="str">
        <f>VLOOKUP(E1273,KHĐT_HKI_K20!$G$5:$AC$927,23,0)</f>
        <v>SL6570</v>
      </c>
      <c r="E1273" s="235" t="s">
        <v>188</v>
      </c>
      <c r="F1273" s="137" t="s">
        <v>60</v>
      </c>
      <c r="G1273" s="491" t="s">
        <v>4</v>
      </c>
      <c r="H1273" s="498" t="s">
        <v>459</v>
      </c>
      <c r="I1273" s="495" t="s">
        <v>140</v>
      </c>
      <c r="J1273" s="475"/>
      <c r="K1273" s="475"/>
      <c r="L1273" s="499">
        <v>18</v>
      </c>
      <c r="M1273" s="243" t="str">
        <f>VLOOKUP(I1273,'Phan ca HK1-2025'!$B$4:$G$134,6,0)</f>
        <v>15/09/2025</v>
      </c>
      <c r="N1273" s="498"/>
      <c r="O1273" s="498" t="s">
        <v>975</v>
      </c>
    </row>
    <row r="1274" spans="1:56" ht="21" hidden="1" customHeight="1">
      <c r="A1274" s="136">
        <v>1203</v>
      </c>
      <c r="B1274" s="243" t="str">
        <f t="shared" si="19"/>
        <v>20251SL6570K20.19</v>
      </c>
      <c r="C1274" s="546" t="s">
        <v>4025</v>
      </c>
      <c r="D1274" s="520" t="str">
        <f>VLOOKUP(E1274,KHĐT_HKI_K20!$G$5:$AC$927,23,0)</f>
        <v>SL6570</v>
      </c>
      <c r="E1274" s="235" t="s">
        <v>188</v>
      </c>
      <c r="F1274" s="137" t="s">
        <v>59</v>
      </c>
      <c r="G1274" s="491" t="s">
        <v>0</v>
      </c>
      <c r="H1274" s="498" t="s">
        <v>556</v>
      </c>
      <c r="I1274" s="495" t="s">
        <v>99</v>
      </c>
      <c r="J1274" s="502"/>
      <c r="K1274" s="502"/>
      <c r="L1274" s="499">
        <v>19</v>
      </c>
      <c r="M1274" s="243" t="str">
        <f>VLOOKUP(I1274,'Phan ca HK1-2025'!$B$4:$G$134,6,0)</f>
        <v>15/09/2025</v>
      </c>
      <c r="N1274" s="498"/>
      <c r="O1274" s="498" t="s">
        <v>991</v>
      </c>
      <c r="X1274"/>
      <c r="BC1274" s="5"/>
      <c r="BD1274" s="5"/>
    </row>
    <row r="1275" spans="1:56" ht="21" hidden="1" customHeight="1">
      <c r="A1275" s="136">
        <v>1204</v>
      </c>
      <c r="B1275" s="243" t="str">
        <f t="shared" si="19"/>
        <v>20251SL6570K20.19</v>
      </c>
      <c r="C1275" s="546" t="s">
        <v>4025</v>
      </c>
      <c r="D1275" s="520" t="str">
        <f>VLOOKUP(E1275,KHĐT_HKI_K20!$G$5:$AC$927,23,0)</f>
        <v>SL6570</v>
      </c>
      <c r="E1275" s="235" t="s">
        <v>188</v>
      </c>
      <c r="F1275" s="137" t="s">
        <v>59</v>
      </c>
      <c r="G1275" s="491" t="s">
        <v>3</v>
      </c>
      <c r="H1275" s="498" t="s">
        <v>556</v>
      </c>
      <c r="I1275" s="495" t="s">
        <v>99</v>
      </c>
      <c r="J1275" s="475"/>
      <c r="K1275" s="475"/>
      <c r="L1275" s="499">
        <v>19</v>
      </c>
      <c r="M1275" s="243" t="str">
        <f>VLOOKUP(I1275,'Phan ca HK1-2025'!$B$4:$G$134,6,0)</f>
        <v>15/09/2025</v>
      </c>
      <c r="N1275" s="498"/>
      <c r="O1275" s="498" t="s">
        <v>991</v>
      </c>
    </row>
    <row r="1276" spans="1:56" ht="21" hidden="1" customHeight="1">
      <c r="A1276" s="136">
        <v>1205</v>
      </c>
      <c r="B1276" s="243" t="str">
        <f t="shared" si="19"/>
        <v>20251SL6570K20.20</v>
      </c>
      <c r="C1276" s="546" t="s">
        <v>4028</v>
      </c>
      <c r="D1276" s="520" t="str">
        <f>VLOOKUP(E1276,KHĐT_HKI_K20!$G$5:$AC$927,23,0)</f>
        <v>SL6570</v>
      </c>
      <c r="E1276" s="235" t="s">
        <v>188</v>
      </c>
      <c r="F1276" s="137" t="s">
        <v>60</v>
      </c>
      <c r="G1276" s="491" t="s">
        <v>0</v>
      </c>
      <c r="H1276" s="498" t="s">
        <v>556</v>
      </c>
      <c r="I1276" s="495" t="s">
        <v>99</v>
      </c>
      <c r="J1276" s="502"/>
      <c r="K1276" s="502"/>
      <c r="L1276" s="499">
        <v>20</v>
      </c>
      <c r="M1276" s="243" t="str">
        <f>VLOOKUP(I1276,'Phan ca HK1-2025'!$B$4:$G$134,6,0)</f>
        <v>15/09/2025</v>
      </c>
      <c r="N1276" s="498"/>
      <c r="O1276" s="498" t="s">
        <v>992</v>
      </c>
      <c r="X1276"/>
      <c r="BC1276" s="5"/>
      <c r="BD1276" s="5"/>
    </row>
    <row r="1277" spans="1:56" ht="21" hidden="1" customHeight="1">
      <c r="A1277" s="136">
        <v>1206</v>
      </c>
      <c r="B1277" s="243" t="str">
        <f t="shared" si="19"/>
        <v>20251SL6570K20.20</v>
      </c>
      <c r="C1277" s="546" t="s">
        <v>4028</v>
      </c>
      <c r="D1277" s="520" t="str">
        <f>VLOOKUP(E1277,KHĐT_HKI_K20!$G$5:$AC$927,23,0)</f>
        <v>SL6570</v>
      </c>
      <c r="E1277" s="235" t="s">
        <v>188</v>
      </c>
      <c r="F1277" s="137" t="s">
        <v>60</v>
      </c>
      <c r="G1277" s="491" t="s">
        <v>3</v>
      </c>
      <c r="H1277" s="498" t="s">
        <v>556</v>
      </c>
      <c r="I1277" s="495" t="s">
        <v>99</v>
      </c>
      <c r="J1277" s="475"/>
      <c r="K1277" s="475"/>
      <c r="L1277" s="499">
        <v>20</v>
      </c>
      <c r="M1277" s="243" t="str">
        <f>VLOOKUP(I1277,'Phan ca HK1-2025'!$B$4:$G$134,6,0)</f>
        <v>15/09/2025</v>
      </c>
      <c r="N1277" s="498"/>
      <c r="O1277" s="498" t="s">
        <v>992</v>
      </c>
    </row>
    <row r="1278" spans="1:56" ht="21" hidden="1" customHeight="1">
      <c r="A1278" s="136">
        <v>1207</v>
      </c>
      <c r="B1278" s="243" t="str">
        <f t="shared" si="19"/>
        <v>20251SL6570K20.21</v>
      </c>
      <c r="C1278" s="546" t="s">
        <v>4031</v>
      </c>
      <c r="D1278" s="520" t="str">
        <f>VLOOKUP(E1278,KHĐT_HKI_K20!$G$5:$AC$927,23,0)</f>
        <v>SL6570</v>
      </c>
      <c r="E1278" s="235" t="s">
        <v>188</v>
      </c>
      <c r="F1278" s="137" t="s">
        <v>64</v>
      </c>
      <c r="G1278" s="491" t="s">
        <v>0</v>
      </c>
      <c r="H1278" s="498" t="s">
        <v>556</v>
      </c>
      <c r="I1278" s="495" t="s">
        <v>100</v>
      </c>
      <c r="J1278" s="502"/>
      <c r="K1278" s="502"/>
      <c r="L1278" s="499">
        <v>21</v>
      </c>
      <c r="M1278" s="243" t="str">
        <f>VLOOKUP(I1278,'Phan ca HK1-2025'!$B$4:$G$134,6,0)</f>
        <v>15/09/2025</v>
      </c>
      <c r="N1278" s="498"/>
      <c r="O1278" s="498" t="s">
        <v>993</v>
      </c>
      <c r="X1278"/>
      <c r="BC1278" s="5"/>
      <c r="BD1278" s="5"/>
    </row>
    <row r="1279" spans="1:56" ht="21" hidden="1" customHeight="1">
      <c r="A1279" s="136">
        <v>1208</v>
      </c>
      <c r="B1279" s="243" t="str">
        <f t="shared" si="19"/>
        <v>20251SL6570K20.21</v>
      </c>
      <c r="C1279" s="546" t="s">
        <v>4031</v>
      </c>
      <c r="D1279" s="520" t="str">
        <f>VLOOKUP(E1279,KHĐT_HKI_K20!$G$5:$AC$927,23,0)</f>
        <v>SL6570</v>
      </c>
      <c r="E1279" s="235" t="s">
        <v>188</v>
      </c>
      <c r="F1279" s="137" t="s">
        <v>64</v>
      </c>
      <c r="G1279" s="491" t="s">
        <v>3</v>
      </c>
      <c r="H1279" s="498" t="s">
        <v>556</v>
      </c>
      <c r="I1279" s="495" t="s">
        <v>100</v>
      </c>
      <c r="J1279" s="475"/>
      <c r="K1279" s="475"/>
      <c r="L1279" s="499">
        <v>21</v>
      </c>
      <c r="M1279" s="243" t="str">
        <f>VLOOKUP(I1279,'Phan ca HK1-2025'!$B$4:$G$134,6,0)</f>
        <v>15/09/2025</v>
      </c>
      <c r="N1279" s="498"/>
      <c r="O1279" s="498" t="s">
        <v>993</v>
      </c>
    </row>
    <row r="1280" spans="1:56" ht="21" hidden="1" customHeight="1">
      <c r="A1280" s="136">
        <v>1209</v>
      </c>
      <c r="B1280" s="243" t="str">
        <f t="shared" si="19"/>
        <v>20251SL6570K20.22</v>
      </c>
      <c r="C1280" s="546" t="s">
        <v>4034</v>
      </c>
      <c r="D1280" s="520" t="str">
        <f>VLOOKUP(E1280,KHĐT_HKI_K20!$G$5:$AC$927,23,0)</f>
        <v>SL6570</v>
      </c>
      <c r="E1280" s="235" t="s">
        <v>188</v>
      </c>
      <c r="F1280" s="137" t="s">
        <v>58</v>
      </c>
      <c r="G1280" s="491" t="s">
        <v>0</v>
      </c>
      <c r="H1280" s="498" t="s">
        <v>556</v>
      </c>
      <c r="I1280" s="495" t="s">
        <v>100</v>
      </c>
      <c r="J1280" s="502"/>
      <c r="K1280" s="502"/>
      <c r="L1280" s="499">
        <v>22</v>
      </c>
      <c r="M1280" s="243" t="str">
        <f>VLOOKUP(I1280,'Phan ca HK1-2025'!$B$4:$G$134,6,0)</f>
        <v>15/09/2025</v>
      </c>
      <c r="N1280" s="498"/>
      <c r="O1280" s="498" t="s">
        <v>994</v>
      </c>
      <c r="X1280"/>
      <c r="BC1280" s="5"/>
      <c r="BD1280" s="5"/>
    </row>
    <row r="1281" spans="1:15" ht="21" hidden="1" customHeight="1">
      <c r="A1281" s="136">
        <v>1210</v>
      </c>
      <c r="B1281" s="243" t="str">
        <f t="shared" si="19"/>
        <v>20251SL6570K20.22</v>
      </c>
      <c r="C1281" s="546" t="s">
        <v>4034</v>
      </c>
      <c r="D1281" s="520" t="str">
        <f>VLOOKUP(E1281,KHĐT_HKI_K20!$G$5:$AC$927,23,0)</f>
        <v>SL6570</v>
      </c>
      <c r="E1281" s="235" t="s">
        <v>188</v>
      </c>
      <c r="F1281" s="137" t="s">
        <v>58</v>
      </c>
      <c r="G1281" s="491" t="s">
        <v>3</v>
      </c>
      <c r="H1281" s="498" t="s">
        <v>556</v>
      </c>
      <c r="I1281" s="495" t="s">
        <v>100</v>
      </c>
      <c r="J1281" s="475"/>
      <c r="K1281" s="475"/>
      <c r="L1281" s="499">
        <v>22</v>
      </c>
      <c r="M1281" s="243" t="str">
        <f>VLOOKUP(I1281,'Phan ca HK1-2025'!$B$4:$G$134,6,0)</f>
        <v>15/09/2025</v>
      </c>
      <c r="N1281" s="498"/>
      <c r="O1281" s="498" t="s">
        <v>994</v>
      </c>
    </row>
    <row r="1282" spans="1:15" ht="21" hidden="1" customHeight="1">
      <c r="A1282" s="136">
        <v>1211</v>
      </c>
      <c r="B1282" s="243" t="str">
        <f t="shared" si="19"/>
        <v>20251SL6570K20.23</v>
      </c>
      <c r="C1282" s="546" t="s">
        <v>4037</v>
      </c>
      <c r="D1282" s="520" t="str">
        <f>VLOOKUP(E1282,KHĐT_HKI_K20!$G$5:$AC$927,23,0)</f>
        <v>SL6570</v>
      </c>
      <c r="E1282" s="235" t="s">
        <v>188</v>
      </c>
      <c r="F1282" s="137" t="s">
        <v>64</v>
      </c>
      <c r="G1282" s="491" t="s">
        <v>2</v>
      </c>
      <c r="H1282" s="498" t="s">
        <v>556</v>
      </c>
      <c r="I1282" s="495" t="s">
        <v>102</v>
      </c>
      <c r="J1282" s="475"/>
      <c r="K1282" s="475"/>
      <c r="L1282" s="499">
        <v>23</v>
      </c>
      <c r="M1282" s="243" t="str">
        <f>VLOOKUP(I1282,'Phan ca HK1-2025'!$B$4:$G$134,6,0)</f>
        <v>15/09/2025</v>
      </c>
      <c r="N1282" s="498"/>
      <c r="O1282" s="498" t="s">
        <v>983</v>
      </c>
    </row>
    <row r="1283" spans="1:15" ht="21" hidden="1" customHeight="1">
      <c r="A1283" s="136">
        <v>1212</v>
      </c>
      <c r="B1283" s="243" t="str">
        <f t="shared" si="19"/>
        <v>20251SL6570K20.23</v>
      </c>
      <c r="C1283" s="546" t="s">
        <v>4037</v>
      </c>
      <c r="D1283" s="520" t="str">
        <f>VLOOKUP(E1283,KHĐT_HKI_K20!$G$5:$AC$927,23,0)</f>
        <v>SL6570</v>
      </c>
      <c r="E1283" s="235" t="s">
        <v>188</v>
      </c>
      <c r="F1283" s="137" t="s">
        <v>64</v>
      </c>
      <c r="G1283" s="491" t="s">
        <v>5</v>
      </c>
      <c r="H1283" s="498" t="s">
        <v>556</v>
      </c>
      <c r="I1283" s="495" t="s">
        <v>102</v>
      </c>
      <c r="J1283" s="475"/>
      <c r="K1283" s="475"/>
      <c r="L1283" s="499">
        <v>23</v>
      </c>
      <c r="M1283" s="243" t="str">
        <f>VLOOKUP(I1283,'Phan ca HK1-2025'!$B$4:$G$134,6,0)</f>
        <v>15/09/2025</v>
      </c>
      <c r="N1283" s="498"/>
      <c r="O1283" s="498" t="s">
        <v>983</v>
      </c>
    </row>
    <row r="1284" spans="1:15" ht="21" hidden="1" customHeight="1">
      <c r="A1284" s="136">
        <v>1213</v>
      </c>
      <c r="B1284" s="243" t="str">
        <f t="shared" si="19"/>
        <v>20251SL6570K20.24</v>
      </c>
      <c r="C1284" s="546" t="s">
        <v>4040</v>
      </c>
      <c r="D1284" s="520" t="str">
        <f>VLOOKUP(E1284,KHĐT_HKI_K20!$G$5:$AC$927,23,0)</f>
        <v>SL6570</v>
      </c>
      <c r="E1284" s="235" t="s">
        <v>188</v>
      </c>
      <c r="F1284" s="137" t="s">
        <v>58</v>
      </c>
      <c r="G1284" s="491" t="s">
        <v>2</v>
      </c>
      <c r="H1284" s="498" t="s">
        <v>556</v>
      </c>
      <c r="I1284" s="495" t="s">
        <v>102</v>
      </c>
      <c r="J1284" s="475"/>
      <c r="K1284" s="475"/>
      <c r="L1284" s="499">
        <v>24</v>
      </c>
      <c r="M1284" s="243" t="str">
        <f>VLOOKUP(I1284,'Phan ca HK1-2025'!$B$4:$G$134,6,0)</f>
        <v>15/09/2025</v>
      </c>
      <c r="N1284" s="498"/>
      <c r="O1284" s="498" t="s">
        <v>984</v>
      </c>
    </row>
    <row r="1285" spans="1:15" ht="21" hidden="1" customHeight="1">
      <c r="A1285" s="136">
        <v>1214</v>
      </c>
      <c r="B1285" s="243" t="str">
        <f t="shared" si="19"/>
        <v>20251SL6570K20.24</v>
      </c>
      <c r="C1285" s="546" t="s">
        <v>4040</v>
      </c>
      <c r="D1285" s="520" t="str">
        <f>VLOOKUP(E1285,KHĐT_HKI_K20!$G$5:$AC$927,23,0)</f>
        <v>SL6570</v>
      </c>
      <c r="E1285" s="235" t="s">
        <v>188</v>
      </c>
      <c r="F1285" s="137" t="s">
        <v>58</v>
      </c>
      <c r="G1285" s="491" t="s">
        <v>5</v>
      </c>
      <c r="H1285" s="498" t="s">
        <v>556</v>
      </c>
      <c r="I1285" s="495" t="s">
        <v>102</v>
      </c>
      <c r="J1285" s="475"/>
      <c r="K1285" s="475"/>
      <c r="L1285" s="499">
        <v>24</v>
      </c>
      <c r="M1285" s="243" t="str">
        <f>VLOOKUP(I1285,'Phan ca HK1-2025'!$B$4:$G$134,6,0)</f>
        <v>15/09/2025</v>
      </c>
      <c r="N1285" s="498"/>
      <c r="O1285" s="498" t="s">
        <v>984</v>
      </c>
    </row>
    <row r="1286" spans="1:15" ht="21" hidden="1" customHeight="1">
      <c r="A1286" s="136">
        <v>1215</v>
      </c>
      <c r="B1286" s="243" t="str">
        <f t="shared" si="19"/>
        <v>20251SL6570K20.25</v>
      </c>
      <c r="C1286" s="546" t="s">
        <v>4043</v>
      </c>
      <c r="D1286" s="520" t="str">
        <f>VLOOKUP(E1286,KHĐT_HKI_K20!$G$5:$AC$927,23,0)</f>
        <v>SL6570</v>
      </c>
      <c r="E1286" s="235" t="s">
        <v>188</v>
      </c>
      <c r="F1286" s="137" t="s">
        <v>59</v>
      </c>
      <c r="G1286" s="491" t="s">
        <v>2</v>
      </c>
      <c r="H1286" s="498" t="s">
        <v>556</v>
      </c>
      <c r="I1286" s="495" t="s">
        <v>103</v>
      </c>
      <c r="J1286" s="475"/>
      <c r="K1286" s="475"/>
      <c r="L1286" s="499">
        <v>25</v>
      </c>
      <c r="M1286" s="243" t="str">
        <f>VLOOKUP(I1286,'Phan ca HK1-2025'!$B$4:$G$134,6,0)</f>
        <v>15/09/2025</v>
      </c>
      <c r="N1286" s="498"/>
      <c r="O1286" s="498" t="s">
        <v>985</v>
      </c>
    </row>
    <row r="1287" spans="1:15" ht="21" hidden="1" customHeight="1">
      <c r="A1287" s="136">
        <v>1216</v>
      </c>
      <c r="B1287" s="243" t="str">
        <f t="shared" si="19"/>
        <v>20251SL6570K20.25</v>
      </c>
      <c r="C1287" s="546" t="s">
        <v>4043</v>
      </c>
      <c r="D1287" s="520" t="str">
        <f>VLOOKUP(E1287,KHĐT_HKI_K20!$G$5:$AC$927,23,0)</f>
        <v>SL6570</v>
      </c>
      <c r="E1287" s="235" t="s">
        <v>188</v>
      </c>
      <c r="F1287" s="137" t="s">
        <v>59</v>
      </c>
      <c r="G1287" s="491" t="s">
        <v>5</v>
      </c>
      <c r="H1287" s="498" t="s">
        <v>556</v>
      </c>
      <c r="I1287" s="495" t="s">
        <v>103</v>
      </c>
      <c r="J1287" s="475"/>
      <c r="K1287" s="475"/>
      <c r="L1287" s="499">
        <v>25</v>
      </c>
      <c r="M1287" s="243" t="str">
        <f>VLOOKUP(I1287,'Phan ca HK1-2025'!$B$4:$G$134,6,0)</f>
        <v>15/09/2025</v>
      </c>
      <c r="N1287" s="498"/>
      <c r="O1287" s="498" t="s">
        <v>985</v>
      </c>
    </row>
    <row r="1288" spans="1:15" ht="21" hidden="1" customHeight="1">
      <c r="A1288" s="136">
        <v>1217</v>
      </c>
      <c r="B1288" s="243" t="str">
        <f t="shared" si="19"/>
        <v>20251SL6570K20.26</v>
      </c>
      <c r="C1288" s="546" t="s">
        <v>4046</v>
      </c>
      <c r="D1288" s="520" t="str">
        <f>VLOOKUP(E1288,KHĐT_HKI_K20!$G$5:$AC$927,23,0)</f>
        <v>SL6570</v>
      </c>
      <c r="E1288" s="235" t="s">
        <v>188</v>
      </c>
      <c r="F1288" s="137" t="s">
        <v>60</v>
      </c>
      <c r="G1288" s="491" t="s">
        <v>2</v>
      </c>
      <c r="H1288" s="498" t="s">
        <v>556</v>
      </c>
      <c r="I1288" s="495" t="s">
        <v>103</v>
      </c>
      <c r="J1288" s="475"/>
      <c r="K1288" s="475"/>
      <c r="L1288" s="499">
        <v>26</v>
      </c>
      <c r="M1288" s="243" t="str">
        <f>VLOOKUP(I1288,'Phan ca HK1-2025'!$B$4:$G$134,6,0)</f>
        <v>15/09/2025</v>
      </c>
      <c r="N1288" s="498"/>
      <c r="O1288" s="498" t="s">
        <v>986</v>
      </c>
    </row>
    <row r="1289" spans="1:15" ht="21" hidden="1" customHeight="1">
      <c r="A1289" s="136">
        <v>1218</v>
      </c>
      <c r="B1289" s="243" t="str">
        <f t="shared" si="19"/>
        <v>20251SL6570K20.26</v>
      </c>
      <c r="C1289" s="546" t="s">
        <v>4046</v>
      </c>
      <c r="D1289" s="520" t="str">
        <f>VLOOKUP(E1289,KHĐT_HKI_K20!$G$5:$AC$927,23,0)</f>
        <v>SL6570</v>
      </c>
      <c r="E1289" s="235" t="s">
        <v>188</v>
      </c>
      <c r="F1289" s="137" t="s">
        <v>60</v>
      </c>
      <c r="G1289" s="491" t="s">
        <v>5</v>
      </c>
      <c r="H1289" s="498" t="s">
        <v>556</v>
      </c>
      <c r="I1289" s="495" t="s">
        <v>103</v>
      </c>
      <c r="J1289" s="475"/>
      <c r="K1289" s="475"/>
      <c r="L1289" s="499">
        <v>26</v>
      </c>
      <c r="M1289" s="243" t="str">
        <f>VLOOKUP(I1289,'Phan ca HK1-2025'!$B$4:$G$134,6,0)</f>
        <v>15/09/2025</v>
      </c>
      <c r="N1289" s="498"/>
      <c r="O1289" s="498" t="s">
        <v>986</v>
      </c>
    </row>
    <row r="1290" spans="1:15" ht="21" hidden="1" customHeight="1">
      <c r="A1290" s="136">
        <v>1219</v>
      </c>
      <c r="B1290" s="243" t="str">
        <f t="shared" ref="B1290:B1353" si="20">CONCATENATE(20251,$D1290,"K20.",$L1290)</f>
        <v>20251SL6570K20.27</v>
      </c>
      <c r="C1290" s="546" t="s">
        <v>4049</v>
      </c>
      <c r="D1290" s="520" t="str">
        <f>VLOOKUP(E1290,KHĐT_HKI_K20!$G$5:$AC$927,23,0)</f>
        <v>SL6570</v>
      </c>
      <c r="E1290" s="235" t="s">
        <v>188</v>
      </c>
      <c r="F1290" s="137" t="s">
        <v>64</v>
      </c>
      <c r="G1290" s="491" t="s">
        <v>2</v>
      </c>
      <c r="H1290" s="498" t="s">
        <v>382</v>
      </c>
      <c r="I1290" s="495" t="s">
        <v>104</v>
      </c>
      <c r="J1290" s="475"/>
      <c r="K1290" s="475"/>
      <c r="L1290" s="499">
        <v>27</v>
      </c>
      <c r="M1290" s="243" t="str">
        <f>VLOOKUP(I1290,'Phan ca HK1-2025'!$B$4:$G$134,6,0)</f>
        <v>15/09/2025</v>
      </c>
      <c r="N1290" s="498"/>
      <c r="O1290" s="498" t="s">
        <v>987</v>
      </c>
    </row>
    <row r="1291" spans="1:15" ht="21" hidden="1" customHeight="1">
      <c r="A1291" s="136">
        <v>1220</v>
      </c>
      <c r="B1291" s="243" t="str">
        <f t="shared" si="20"/>
        <v>20251SL6570K20.27</v>
      </c>
      <c r="C1291" s="546" t="s">
        <v>4049</v>
      </c>
      <c r="D1291" s="520" t="str">
        <f>VLOOKUP(E1291,KHĐT_HKI_K20!$G$5:$AC$927,23,0)</f>
        <v>SL6570</v>
      </c>
      <c r="E1291" s="235" t="s">
        <v>188</v>
      </c>
      <c r="F1291" s="137" t="s">
        <v>64</v>
      </c>
      <c r="G1291" s="491" t="s">
        <v>5</v>
      </c>
      <c r="H1291" s="498" t="s">
        <v>382</v>
      </c>
      <c r="I1291" s="495" t="s">
        <v>104</v>
      </c>
      <c r="J1291" s="475"/>
      <c r="K1291" s="475"/>
      <c r="L1291" s="499">
        <v>27</v>
      </c>
      <c r="M1291" s="243" t="str">
        <f>VLOOKUP(I1291,'Phan ca HK1-2025'!$B$4:$G$134,6,0)</f>
        <v>15/09/2025</v>
      </c>
      <c r="N1291" s="498"/>
      <c r="O1291" s="498" t="s">
        <v>987</v>
      </c>
    </row>
    <row r="1292" spans="1:15" ht="21" hidden="1" customHeight="1">
      <c r="A1292" s="136">
        <v>1221</v>
      </c>
      <c r="B1292" s="243" t="str">
        <f t="shared" si="20"/>
        <v>20251SL6570K20.28</v>
      </c>
      <c r="C1292" s="546" t="s">
        <v>4052</v>
      </c>
      <c r="D1292" s="520" t="str">
        <f>VLOOKUP(E1292,KHĐT_HKI_K20!$G$5:$AC$927,23,0)</f>
        <v>SL6570</v>
      </c>
      <c r="E1292" s="235" t="s">
        <v>188</v>
      </c>
      <c r="F1292" s="137" t="s">
        <v>58</v>
      </c>
      <c r="G1292" s="491" t="s">
        <v>2</v>
      </c>
      <c r="H1292" s="498" t="s">
        <v>382</v>
      </c>
      <c r="I1292" s="495" t="s">
        <v>104</v>
      </c>
      <c r="J1292" s="475"/>
      <c r="K1292" s="475"/>
      <c r="L1292" s="499">
        <v>28</v>
      </c>
      <c r="M1292" s="243" t="str">
        <f>VLOOKUP(I1292,'Phan ca HK1-2025'!$B$4:$G$134,6,0)</f>
        <v>15/09/2025</v>
      </c>
      <c r="N1292" s="498"/>
      <c r="O1292" s="498" t="s">
        <v>988</v>
      </c>
    </row>
    <row r="1293" spans="1:15" ht="21" hidden="1" customHeight="1">
      <c r="A1293" s="136">
        <v>1222</v>
      </c>
      <c r="B1293" s="243" t="str">
        <f t="shared" si="20"/>
        <v>20251SL6570K20.28</v>
      </c>
      <c r="C1293" s="546" t="s">
        <v>4052</v>
      </c>
      <c r="D1293" s="520" t="str">
        <f>VLOOKUP(E1293,KHĐT_HKI_K20!$G$5:$AC$927,23,0)</f>
        <v>SL6570</v>
      </c>
      <c r="E1293" s="235" t="s">
        <v>188</v>
      </c>
      <c r="F1293" s="137" t="s">
        <v>58</v>
      </c>
      <c r="G1293" s="491" t="s">
        <v>5</v>
      </c>
      <c r="H1293" s="498" t="s">
        <v>382</v>
      </c>
      <c r="I1293" s="495" t="s">
        <v>104</v>
      </c>
      <c r="J1293" s="475"/>
      <c r="K1293" s="475"/>
      <c r="L1293" s="499">
        <v>28</v>
      </c>
      <c r="M1293" s="243" t="str">
        <f>VLOOKUP(I1293,'Phan ca HK1-2025'!$B$4:$G$134,6,0)</f>
        <v>15/09/2025</v>
      </c>
      <c r="N1293" s="498"/>
      <c r="O1293" s="498" t="s">
        <v>988</v>
      </c>
    </row>
    <row r="1294" spans="1:15" ht="21" hidden="1" customHeight="1">
      <c r="A1294" s="136">
        <v>1223</v>
      </c>
      <c r="B1294" s="243" t="str">
        <f t="shared" si="20"/>
        <v>20251SL6570K20.29</v>
      </c>
      <c r="C1294" s="546" t="s">
        <v>4055</v>
      </c>
      <c r="D1294" s="520" t="str">
        <f>VLOOKUP(E1294,KHĐT_HKI_K20!$G$5:$AC$927,23,0)</f>
        <v>SL6570</v>
      </c>
      <c r="E1294" s="235" t="s">
        <v>188</v>
      </c>
      <c r="F1294" s="137" t="s">
        <v>59</v>
      </c>
      <c r="G1294" s="491" t="s">
        <v>2</v>
      </c>
      <c r="H1294" s="498" t="s">
        <v>382</v>
      </c>
      <c r="I1294" s="495" t="s">
        <v>177</v>
      </c>
      <c r="J1294" s="475"/>
      <c r="K1294" s="475"/>
      <c r="L1294" s="500">
        <v>29</v>
      </c>
      <c r="M1294" s="243" t="str">
        <f>VLOOKUP(I1294,'Phan ca HK1-2025'!$B$4:$G$134,6,0)</f>
        <v>15/09/2025</v>
      </c>
      <c r="N1294" s="498"/>
      <c r="O1294" s="498" t="s">
        <v>989</v>
      </c>
    </row>
    <row r="1295" spans="1:15" ht="21" hidden="1" customHeight="1">
      <c r="A1295" s="136">
        <v>1224</v>
      </c>
      <c r="B1295" s="243" t="str">
        <f t="shared" si="20"/>
        <v>20251SL6570K20.29</v>
      </c>
      <c r="C1295" s="546" t="s">
        <v>4055</v>
      </c>
      <c r="D1295" s="520" t="str">
        <f>VLOOKUP(E1295,KHĐT_HKI_K20!$G$5:$AC$927,23,0)</f>
        <v>SL6570</v>
      </c>
      <c r="E1295" s="235" t="s">
        <v>188</v>
      </c>
      <c r="F1295" s="137" t="s">
        <v>59</v>
      </c>
      <c r="G1295" s="491" t="s">
        <v>5</v>
      </c>
      <c r="H1295" s="498" t="s">
        <v>382</v>
      </c>
      <c r="I1295" s="495" t="s">
        <v>177</v>
      </c>
      <c r="J1295" s="475"/>
      <c r="K1295" s="475"/>
      <c r="L1295" s="499">
        <v>29</v>
      </c>
      <c r="M1295" s="243" t="str">
        <f>VLOOKUP(I1295,'Phan ca HK1-2025'!$B$4:$G$134,6,0)</f>
        <v>15/09/2025</v>
      </c>
      <c r="N1295" s="498"/>
      <c r="O1295" s="498" t="s">
        <v>989</v>
      </c>
    </row>
    <row r="1296" spans="1:15" ht="21" hidden="1" customHeight="1">
      <c r="A1296" s="136">
        <v>1225</v>
      </c>
      <c r="B1296" s="243" t="str">
        <f t="shared" si="20"/>
        <v>20251SL6570K20.30</v>
      </c>
      <c r="C1296" s="546" t="s">
        <v>4058</v>
      </c>
      <c r="D1296" s="520" t="str">
        <f>VLOOKUP(E1296,KHĐT_HKI_K20!$G$5:$AC$927,23,0)</f>
        <v>SL6570</v>
      </c>
      <c r="E1296" s="235" t="s">
        <v>188</v>
      </c>
      <c r="F1296" s="137" t="s">
        <v>60</v>
      </c>
      <c r="G1296" s="491" t="s">
        <v>2</v>
      </c>
      <c r="H1296" s="498" t="s">
        <v>382</v>
      </c>
      <c r="I1296" s="495" t="s">
        <v>177</v>
      </c>
      <c r="J1296" s="475"/>
      <c r="K1296" s="475"/>
      <c r="L1296" s="500">
        <v>30</v>
      </c>
      <c r="M1296" s="243" t="str">
        <f>VLOOKUP(I1296,'Phan ca HK1-2025'!$B$4:$G$134,6,0)</f>
        <v>15/09/2025</v>
      </c>
      <c r="N1296" s="498"/>
      <c r="O1296" s="498" t="s">
        <v>990</v>
      </c>
    </row>
    <row r="1297" spans="1:15" ht="21" hidden="1" customHeight="1">
      <c r="A1297" s="136">
        <v>1226</v>
      </c>
      <c r="B1297" s="243" t="str">
        <f t="shared" si="20"/>
        <v>20251SL6570K20.30</v>
      </c>
      <c r="C1297" s="546" t="s">
        <v>4058</v>
      </c>
      <c r="D1297" s="520" t="str">
        <f>VLOOKUP(E1297,KHĐT_HKI_K20!$G$5:$AC$927,23,0)</f>
        <v>SL6570</v>
      </c>
      <c r="E1297" s="235" t="s">
        <v>188</v>
      </c>
      <c r="F1297" s="137" t="s">
        <v>60</v>
      </c>
      <c r="G1297" s="491" t="s">
        <v>5</v>
      </c>
      <c r="H1297" s="498" t="s">
        <v>382</v>
      </c>
      <c r="I1297" s="495" t="s">
        <v>177</v>
      </c>
      <c r="J1297" s="475"/>
      <c r="K1297" s="475"/>
      <c r="L1297" s="499">
        <v>30</v>
      </c>
      <c r="M1297" s="243" t="str">
        <f>VLOOKUP(I1297,'Phan ca HK1-2025'!$B$4:$G$134,6,0)</f>
        <v>15/09/2025</v>
      </c>
      <c r="N1297" s="498"/>
      <c r="O1297" s="498" t="s">
        <v>990</v>
      </c>
    </row>
    <row r="1298" spans="1:15" ht="21" hidden="1" customHeight="1">
      <c r="A1298" s="136">
        <v>1227</v>
      </c>
      <c r="B1298" s="243" t="str">
        <f t="shared" si="20"/>
        <v>20251SL6570K20.31</v>
      </c>
      <c r="C1298" s="546" t="s">
        <v>4061</v>
      </c>
      <c r="D1298" s="520" t="str">
        <f>VLOOKUP(E1298,KHĐT_HKI_K20!$G$5:$AC$927,23,0)</f>
        <v>SL6570</v>
      </c>
      <c r="E1298" s="235" t="s">
        <v>188</v>
      </c>
      <c r="F1298" s="137" t="s">
        <v>59</v>
      </c>
      <c r="G1298" s="491" t="s">
        <v>1</v>
      </c>
      <c r="H1298" s="498" t="s">
        <v>436</v>
      </c>
      <c r="I1298" s="495" t="s">
        <v>143</v>
      </c>
      <c r="J1298" s="475"/>
      <c r="K1298" s="475"/>
      <c r="L1298" s="499">
        <v>31</v>
      </c>
      <c r="M1298" s="243" t="str">
        <f>VLOOKUP(I1298,'Phan ca HK1-2025'!$B$4:$G$134,6,0)</f>
        <v>15/09/2025</v>
      </c>
      <c r="N1298" s="498"/>
      <c r="O1298" s="498" t="s">
        <v>978</v>
      </c>
    </row>
    <row r="1299" spans="1:15" ht="21" hidden="1" customHeight="1">
      <c r="A1299" s="136">
        <v>1228</v>
      </c>
      <c r="B1299" s="243" t="str">
        <f t="shared" si="20"/>
        <v>20251SL6570K20.31</v>
      </c>
      <c r="C1299" s="546" t="s">
        <v>4061</v>
      </c>
      <c r="D1299" s="520" t="str">
        <f>VLOOKUP(E1299,KHĐT_HKI_K20!$G$5:$AC$927,23,0)</f>
        <v>SL6570</v>
      </c>
      <c r="E1299" s="235" t="s">
        <v>188</v>
      </c>
      <c r="F1299" s="137" t="s">
        <v>59</v>
      </c>
      <c r="G1299" s="491" t="s">
        <v>4</v>
      </c>
      <c r="H1299" s="498" t="s">
        <v>436</v>
      </c>
      <c r="I1299" s="495" t="s">
        <v>143</v>
      </c>
      <c r="J1299" s="475"/>
      <c r="K1299" s="475"/>
      <c r="L1299" s="499">
        <v>31</v>
      </c>
      <c r="M1299" s="243" t="str">
        <f>VLOOKUP(I1299,'Phan ca HK1-2025'!$B$4:$G$134,6,0)</f>
        <v>15/09/2025</v>
      </c>
      <c r="N1299" s="498"/>
      <c r="O1299" s="498" t="s">
        <v>978</v>
      </c>
    </row>
    <row r="1300" spans="1:15" ht="21" hidden="1" customHeight="1">
      <c r="A1300" s="136">
        <v>1229</v>
      </c>
      <c r="B1300" s="243" t="str">
        <f t="shared" si="20"/>
        <v>20251SL6570K20.32</v>
      </c>
      <c r="C1300" s="546" t="s">
        <v>4064</v>
      </c>
      <c r="D1300" s="520" t="str">
        <f>VLOOKUP(E1300,KHĐT_HKI_K20!$G$5:$AC$927,23,0)</f>
        <v>SL6570</v>
      </c>
      <c r="E1300" s="235" t="s">
        <v>188</v>
      </c>
      <c r="F1300" s="137" t="s">
        <v>60</v>
      </c>
      <c r="G1300" s="491" t="s">
        <v>1</v>
      </c>
      <c r="H1300" s="498" t="s">
        <v>436</v>
      </c>
      <c r="I1300" s="495" t="s">
        <v>143</v>
      </c>
      <c r="J1300" s="475"/>
      <c r="K1300" s="475"/>
      <c r="L1300" s="499">
        <v>32</v>
      </c>
      <c r="M1300" s="243" t="str">
        <f>VLOOKUP(I1300,'Phan ca HK1-2025'!$B$4:$G$134,6,0)</f>
        <v>15/09/2025</v>
      </c>
      <c r="N1300" s="498"/>
      <c r="O1300" s="498" t="s">
        <v>979</v>
      </c>
    </row>
    <row r="1301" spans="1:15" ht="21" hidden="1" customHeight="1">
      <c r="A1301" s="136">
        <v>1230</v>
      </c>
      <c r="B1301" s="243" t="str">
        <f t="shared" si="20"/>
        <v>20251SL6570K20.32</v>
      </c>
      <c r="C1301" s="546" t="s">
        <v>4064</v>
      </c>
      <c r="D1301" s="520" t="str">
        <f>VLOOKUP(E1301,KHĐT_HKI_K20!$G$5:$AC$927,23,0)</f>
        <v>SL6570</v>
      </c>
      <c r="E1301" s="235" t="s">
        <v>188</v>
      </c>
      <c r="F1301" s="137" t="s">
        <v>60</v>
      </c>
      <c r="G1301" s="491" t="s">
        <v>4</v>
      </c>
      <c r="H1301" s="498" t="s">
        <v>436</v>
      </c>
      <c r="I1301" s="495" t="s">
        <v>143</v>
      </c>
      <c r="J1301" s="475"/>
      <c r="K1301" s="475"/>
      <c r="L1301" s="499">
        <v>32</v>
      </c>
      <c r="M1301" s="243" t="str">
        <f>VLOOKUP(I1301,'Phan ca HK1-2025'!$B$4:$G$134,6,0)</f>
        <v>15/09/2025</v>
      </c>
      <c r="N1301" s="498"/>
      <c r="O1301" s="498" t="s">
        <v>979</v>
      </c>
    </row>
    <row r="1302" spans="1:15" ht="21" hidden="1" customHeight="1">
      <c r="A1302" s="136">
        <v>1283</v>
      </c>
      <c r="B1302" s="243" t="str">
        <f t="shared" si="20"/>
        <v>20251SM6001K20.1</v>
      </c>
      <c r="C1302" s="546" t="s">
        <v>4067</v>
      </c>
      <c r="D1302" s="520" t="str">
        <f>VLOOKUP(E1302,KHĐT_HKI_K20!$G$5:$AC$927,23,0)</f>
        <v>SM6001</v>
      </c>
      <c r="E1302" s="236" t="s">
        <v>27</v>
      </c>
      <c r="F1302" s="137" t="s">
        <v>64</v>
      </c>
      <c r="G1302" s="491" t="s">
        <v>3</v>
      </c>
      <c r="H1302" s="243" t="str">
        <f>VLOOKUP(I1302,'Phan ca HK1-2025'!$B$4:$I$134,8,0)</f>
        <v>C1-301</v>
      </c>
      <c r="I1302" s="495" t="s">
        <v>346</v>
      </c>
      <c r="J1302" s="475"/>
      <c r="K1302" s="475"/>
      <c r="L1302" s="499">
        <v>1</v>
      </c>
      <c r="M1302" s="243" t="str">
        <f>VLOOKUP(I1302,'Phan ca HK1-2025'!$B$4:$G$134,6,0)</f>
        <v>15/09/2025</v>
      </c>
      <c r="N1302" s="498"/>
      <c r="O1302" s="498"/>
    </row>
    <row r="1303" spans="1:15" ht="21" hidden="1" customHeight="1">
      <c r="A1303" s="136">
        <v>1284</v>
      </c>
      <c r="B1303" s="243" t="str">
        <f t="shared" si="20"/>
        <v>20251SM6001K20.2</v>
      </c>
      <c r="C1303" s="546" t="s">
        <v>4070</v>
      </c>
      <c r="D1303" s="520" t="str">
        <f>VLOOKUP(E1303,KHĐT_HKI_K20!$G$5:$AC$927,23,0)</f>
        <v>SM6001</v>
      </c>
      <c r="E1303" s="236" t="s">
        <v>27</v>
      </c>
      <c r="F1303" s="137" t="s">
        <v>32</v>
      </c>
      <c r="G1303" s="491" t="s">
        <v>3</v>
      </c>
      <c r="H1303" s="513" t="s">
        <v>460</v>
      </c>
      <c r="I1303" s="495" t="s">
        <v>347</v>
      </c>
      <c r="J1303" s="475"/>
      <c r="K1303" s="475"/>
      <c r="L1303" s="499">
        <v>2</v>
      </c>
      <c r="M1303" s="243" t="str">
        <f>VLOOKUP(I1303,'Phan ca HK1-2025'!$B$4:$G$134,6,0)</f>
        <v>15/09/2025</v>
      </c>
      <c r="N1303" s="498"/>
      <c r="O1303" s="498"/>
    </row>
    <row r="1304" spans="1:15" ht="21" hidden="1" customHeight="1">
      <c r="A1304" s="136">
        <v>1285</v>
      </c>
      <c r="B1304" s="243" t="str">
        <f t="shared" si="20"/>
        <v>20251SM6001K20.3</v>
      </c>
      <c r="C1304" s="546" t="s">
        <v>4073</v>
      </c>
      <c r="D1304" s="520" t="str">
        <f>VLOOKUP(E1304,KHĐT_HKI_K20!$G$5:$AC$927,23,0)</f>
        <v>SM6001</v>
      </c>
      <c r="E1304" s="236" t="s">
        <v>27</v>
      </c>
      <c r="F1304" s="137" t="s">
        <v>31</v>
      </c>
      <c r="G1304" s="491" t="s">
        <v>3</v>
      </c>
      <c r="H1304" s="513" t="s">
        <v>50</v>
      </c>
      <c r="I1304" s="495" t="s">
        <v>348</v>
      </c>
      <c r="J1304" s="475"/>
      <c r="K1304" s="475"/>
      <c r="L1304" s="499">
        <v>3</v>
      </c>
      <c r="M1304" s="243" t="str">
        <f>VLOOKUP(I1304,'Phan ca HK1-2025'!$B$4:$G$134,6,0)</f>
        <v>15/09/2025</v>
      </c>
      <c r="N1304" s="498"/>
      <c r="O1304" s="498"/>
    </row>
    <row r="1305" spans="1:15" ht="21" hidden="1" customHeight="1">
      <c r="A1305" s="136">
        <v>1286</v>
      </c>
      <c r="B1305" s="243" t="str">
        <f t="shared" si="20"/>
        <v>20251SM6001K20.4</v>
      </c>
      <c r="C1305" s="546" t="s">
        <v>4076</v>
      </c>
      <c r="D1305" s="520" t="str">
        <f>VLOOKUP(E1305,KHĐT_HKI_K20!$G$5:$AC$927,23,0)</f>
        <v>SM6001</v>
      </c>
      <c r="E1305" s="236" t="s">
        <v>27</v>
      </c>
      <c r="F1305" s="137" t="s">
        <v>60</v>
      </c>
      <c r="G1305" s="491" t="s">
        <v>2</v>
      </c>
      <c r="H1305" s="498" t="s">
        <v>37</v>
      </c>
      <c r="I1305" s="495" t="s">
        <v>349</v>
      </c>
      <c r="J1305" s="475"/>
      <c r="K1305" s="475"/>
      <c r="L1305" s="499">
        <v>4</v>
      </c>
      <c r="M1305" s="243" t="str">
        <f>VLOOKUP(I1305,'Phan ca HK1-2025'!$B$4:$G$134,6,0)</f>
        <v>15/09/2025</v>
      </c>
      <c r="N1305" s="498"/>
      <c r="O1305" s="498"/>
    </row>
    <row r="1306" spans="1:15" ht="21" hidden="1" customHeight="1">
      <c r="A1306" s="136">
        <v>1287</v>
      </c>
      <c r="B1306" s="243" t="str">
        <f t="shared" si="20"/>
        <v>20251SM6001K20.5</v>
      </c>
      <c r="C1306" s="546" t="s">
        <v>4079</v>
      </c>
      <c r="D1306" s="520" t="str">
        <f>VLOOKUP(E1306,KHĐT_HKI_K20!$G$5:$AC$927,23,0)</f>
        <v>SM6001</v>
      </c>
      <c r="E1306" s="236" t="s">
        <v>27</v>
      </c>
      <c r="F1306" s="137" t="s">
        <v>58</v>
      </c>
      <c r="G1306" s="491" t="s">
        <v>2</v>
      </c>
      <c r="H1306" s="243" t="str">
        <f>VLOOKUP(I1306,'Phan ca HK1-2025'!$B$4:$I$134,8,0)</f>
        <v>C2-202</v>
      </c>
      <c r="I1306" s="495" t="s">
        <v>414</v>
      </c>
      <c r="J1306" s="475"/>
      <c r="K1306" s="475"/>
      <c r="L1306" s="499">
        <v>5</v>
      </c>
      <c r="M1306" s="243" t="str">
        <f>VLOOKUP(I1306,'Phan ca HK1-2025'!$B$4:$G$134,6,0)</f>
        <v>15/09/2025</v>
      </c>
      <c r="N1306" s="498"/>
      <c r="O1306" s="498"/>
    </row>
    <row r="1307" spans="1:15" ht="21" hidden="1" customHeight="1">
      <c r="A1307" s="136">
        <v>1288</v>
      </c>
      <c r="B1307" s="243" t="str">
        <f t="shared" si="20"/>
        <v>20251SM6001K20.6</v>
      </c>
      <c r="C1307" s="546" t="s">
        <v>4082</v>
      </c>
      <c r="D1307" s="520" t="str">
        <f>VLOOKUP(E1307,KHĐT_HKI_K20!$G$5:$AC$927,23,0)</f>
        <v>SM6001</v>
      </c>
      <c r="E1307" s="236" t="s">
        <v>27</v>
      </c>
      <c r="F1307" s="137" t="s">
        <v>59</v>
      </c>
      <c r="G1307" s="491" t="s">
        <v>2</v>
      </c>
      <c r="H1307" s="243" t="str">
        <f>VLOOKUP(I1307,'Phan ca HK1-2025'!$B$4:$I$134,8,0)</f>
        <v>C1-303</v>
      </c>
      <c r="I1307" s="495" t="s">
        <v>171</v>
      </c>
      <c r="J1307" s="475"/>
      <c r="K1307" s="475"/>
      <c r="L1307" s="499">
        <v>6</v>
      </c>
      <c r="M1307" s="243" t="str">
        <f>VLOOKUP(I1307,'Phan ca HK1-2025'!$B$4:$G$134,6,0)</f>
        <v>15/09/2025</v>
      </c>
      <c r="N1307" s="498"/>
      <c r="O1307" s="498"/>
    </row>
    <row r="1308" spans="1:15" ht="21" hidden="1" customHeight="1">
      <c r="A1308" s="136">
        <v>1289</v>
      </c>
      <c r="B1308" s="243" t="str">
        <f t="shared" si="20"/>
        <v>20251SM6001K20.7</v>
      </c>
      <c r="C1308" s="546" t="s">
        <v>4085</v>
      </c>
      <c r="D1308" s="520" t="str">
        <f>VLOOKUP(E1308,KHĐT_HKI_K20!$G$5:$AC$927,23,0)</f>
        <v>SM6001</v>
      </c>
      <c r="E1308" s="236" t="s">
        <v>27</v>
      </c>
      <c r="F1308" s="137" t="s">
        <v>64</v>
      </c>
      <c r="G1308" s="491" t="s">
        <v>2</v>
      </c>
      <c r="H1308" s="243" t="str">
        <f>VLOOKUP(I1308,'Phan ca HK1-2025'!$B$4:$I$134,8,0)</f>
        <v>C1-303</v>
      </c>
      <c r="I1308" s="495" t="s">
        <v>350</v>
      </c>
      <c r="J1308" s="475"/>
      <c r="K1308" s="475"/>
      <c r="L1308" s="499">
        <v>7</v>
      </c>
      <c r="M1308" s="243" t="str">
        <f>VLOOKUP(I1308,'Phan ca HK1-2025'!$B$4:$G$134,6,0)</f>
        <v>15/09/2025</v>
      </c>
      <c r="N1308" s="498"/>
      <c r="O1308" s="498"/>
    </row>
    <row r="1309" spans="1:15" ht="21" hidden="1" customHeight="1">
      <c r="A1309" s="136">
        <v>1290</v>
      </c>
      <c r="B1309" s="243" t="str">
        <f t="shared" si="20"/>
        <v>20251SM6048K20.1</v>
      </c>
      <c r="C1309" s="546" t="s">
        <v>4088</v>
      </c>
      <c r="D1309" s="520" t="str">
        <f>VLOOKUP(E1309,KHĐT_HKI_K20!$G$5:$AC$927,23,0)</f>
        <v>SM6048</v>
      </c>
      <c r="E1309" s="236" t="s">
        <v>159</v>
      </c>
      <c r="F1309" s="137" t="s">
        <v>13</v>
      </c>
      <c r="G1309" s="491" t="s">
        <v>4</v>
      </c>
      <c r="H1309" s="498" t="s">
        <v>45</v>
      </c>
      <c r="I1309" s="505" t="s">
        <v>359</v>
      </c>
      <c r="J1309" s="475"/>
      <c r="K1309" s="475"/>
      <c r="L1309" s="499">
        <v>1</v>
      </c>
      <c r="M1309" s="243" t="str">
        <f>VLOOKUP(I1309,'Phan ca HK1-2025'!$B$4:$G$134,6,0)</f>
        <v>15/09/2025</v>
      </c>
      <c r="N1309" s="498"/>
      <c r="O1309" s="498"/>
    </row>
    <row r="1310" spans="1:15" ht="21" hidden="1" customHeight="1">
      <c r="A1310" s="136">
        <v>1291</v>
      </c>
      <c r="B1310" s="243" t="str">
        <f t="shared" si="20"/>
        <v>20251SM6048K20.2</v>
      </c>
      <c r="C1310" s="546" t="s">
        <v>4091</v>
      </c>
      <c r="D1310" s="520" t="str">
        <f>VLOOKUP(E1310,KHĐT_HKI_K20!$G$5:$AC$927,23,0)</f>
        <v>SM6048</v>
      </c>
      <c r="E1310" s="236" t="s">
        <v>159</v>
      </c>
      <c r="F1310" s="137" t="s">
        <v>13</v>
      </c>
      <c r="G1310" s="491" t="s">
        <v>3</v>
      </c>
      <c r="H1310" s="243" t="str">
        <f>VLOOKUP(I1310,'Phan ca HK1-2025'!$B$4:$I$134,8,0)</f>
        <v>C2-202</v>
      </c>
      <c r="I1310" s="495" t="s">
        <v>179</v>
      </c>
      <c r="J1310" s="475"/>
      <c r="K1310" s="475"/>
      <c r="L1310" s="499">
        <v>2</v>
      </c>
      <c r="M1310" s="243" t="str">
        <f>VLOOKUP(I1310,'Phan ca HK1-2025'!$B$4:$G$134,6,0)</f>
        <v>15/09/2025</v>
      </c>
      <c r="N1310" s="498"/>
      <c r="O1310" s="498"/>
    </row>
    <row r="1311" spans="1:15" ht="21" hidden="1" customHeight="1">
      <c r="A1311" s="136">
        <v>1292</v>
      </c>
      <c r="B1311" s="243" t="str">
        <f t="shared" si="20"/>
        <v>20251SM6048K20.3</v>
      </c>
      <c r="C1311" s="546" t="s">
        <v>4094</v>
      </c>
      <c r="D1311" s="520" t="str">
        <f>VLOOKUP(E1311,KHĐT_HKI_K20!$G$5:$AC$927,23,0)</f>
        <v>SM6048</v>
      </c>
      <c r="E1311" s="236" t="s">
        <v>159</v>
      </c>
      <c r="F1311" s="137" t="s">
        <v>12</v>
      </c>
      <c r="G1311" s="491" t="s">
        <v>5</v>
      </c>
      <c r="H1311" s="243" t="str">
        <f>VLOOKUP(I1311,'Phan ca HK1-2025'!$B$4:$I$134,8,0)</f>
        <v>C2-302</v>
      </c>
      <c r="I1311" s="495" t="s">
        <v>352</v>
      </c>
      <c r="J1311" s="475"/>
      <c r="K1311" s="475"/>
      <c r="L1311" s="499">
        <v>3</v>
      </c>
      <c r="M1311" s="243" t="str">
        <f>VLOOKUP(I1311,'Phan ca HK1-2025'!$B$4:$G$134,6,0)</f>
        <v>15/09/2025</v>
      </c>
      <c r="N1311" s="498"/>
      <c r="O1311" s="498"/>
    </row>
    <row r="1312" spans="1:15" ht="21" hidden="1" customHeight="1">
      <c r="A1312" s="136">
        <v>1293</v>
      </c>
      <c r="B1312" s="243" t="str">
        <f t="shared" si="20"/>
        <v>20251SM6048K20.4</v>
      </c>
      <c r="C1312" s="546" t="s">
        <v>4097</v>
      </c>
      <c r="D1312" s="520" t="str">
        <f>VLOOKUP(E1312,KHĐT_HKI_K20!$G$5:$AC$927,23,0)</f>
        <v>SM6048</v>
      </c>
      <c r="E1312" s="236" t="s">
        <v>159</v>
      </c>
      <c r="F1312" s="137" t="s">
        <v>13</v>
      </c>
      <c r="G1312" s="491" t="s">
        <v>5</v>
      </c>
      <c r="H1312" s="243" t="str">
        <f>VLOOKUP(I1312,'Phan ca HK1-2025'!$B$4:$I$134,8,0)</f>
        <v>C2-302</v>
      </c>
      <c r="I1312" s="495" t="s">
        <v>353</v>
      </c>
      <c r="J1312" s="475"/>
      <c r="K1312" s="475"/>
      <c r="L1312" s="499">
        <v>4</v>
      </c>
      <c r="M1312" s="243" t="str">
        <f>VLOOKUP(I1312,'Phan ca HK1-2025'!$B$4:$G$134,6,0)</f>
        <v>15/09/2025</v>
      </c>
      <c r="N1312" s="498"/>
      <c r="O1312" s="498"/>
    </row>
    <row r="1313" spans="1:56" ht="21" hidden="1" customHeight="1">
      <c r="A1313" s="136">
        <v>1294</v>
      </c>
      <c r="B1313" s="243" t="str">
        <f t="shared" si="20"/>
        <v>20251SM6048K20.5</v>
      </c>
      <c r="C1313" s="546" t="s">
        <v>4100</v>
      </c>
      <c r="D1313" s="520" t="str">
        <f>VLOOKUP(E1313,KHĐT_HKI_K20!$G$5:$AC$927,23,0)</f>
        <v>SM6048</v>
      </c>
      <c r="E1313" s="236" t="s">
        <v>159</v>
      </c>
      <c r="F1313" s="137" t="s">
        <v>12</v>
      </c>
      <c r="G1313" s="491" t="s">
        <v>1</v>
      </c>
      <c r="H1313" s="498" t="s">
        <v>45</v>
      </c>
      <c r="I1313" s="495" t="s">
        <v>354</v>
      </c>
      <c r="J1313" s="475"/>
      <c r="K1313" s="475"/>
      <c r="L1313" s="499">
        <v>5</v>
      </c>
      <c r="M1313" s="243" t="str">
        <f>VLOOKUP(I1313,'Phan ca HK1-2025'!$B$4:$G$134,6,0)</f>
        <v>15/09/2025</v>
      </c>
      <c r="N1313" s="498"/>
      <c r="O1313" s="498"/>
    </row>
    <row r="1314" spans="1:56" ht="21" hidden="1" customHeight="1">
      <c r="A1314" s="136">
        <v>1295</v>
      </c>
      <c r="B1314" s="243" t="str">
        <f t="shared" si="20"/>
        <v>20251SM6048K20.6</v>
      </c>
      <c r="C1314" s="546" t="s">
        <v>4103</v>
      </c>
      <c r="D1314" s="520" t="str">
        <f>VLOOKUP(E1314,KHĐT_HKI_K20!$G$5:$AC$927,23,0)</f>
        <v>SM6048</v>
      </c>
      <c r="E1314" s="236" t="s">
        <v>159</v>
      </c>
      <c r="F1314" s="137" t="s">
        <v>13</v>
      </c>
      <c r="G1314" s="491" t="s">
        <v>1</v>
      </c>
      <c r="H1314" s="498" t="s">
        <v>45</v>
      </c>
      <c r="I1314" s="495" t="s">
        <v>355</v>
      </c>
      <c r="J1314" s="475"/>
      <c r="K1314" s="475"/>
      <c r="L1314" s="499">
        <v>6</v>
      </c>
      <c r="M1314" s="243" t="str">
        <f>VLOOKUP(I1314,'Phan ca HK1-2025'!$B$4:$G$134,6,0)</f>
        <v>15/09/2025</v>
      </c>
      <c r="N1314" s="498"/>
      <c r="O1314" s="498"/>
    </row>
    <row r="1315" spans="1:56" ht="21" hidden="1" customHeight="1">
      <c r="A1315" s="136">
        <v>1296</v>
      </c>
      <c r="B1315" s="243" t="str">
        <f t="shared" si="20"/>
        <v>20251SM6048K20.7</v>
      </c>
      <c r="C1315" s="546" t="s">
        <v>4106</v>
      </c>
      <c r="D1315" s="520" t="str">
        <f>VLOOKUP(E1315,KHĐT_HKI_K20!$G$5:$AC$927,23,0)</f>
        <v>SM6048</v>
      </c>
      <c r="E1315" s="236" t="s">
        <v>159</v>
      </c>
      <c r="F1315" s="137" t="s">
        <v>12</v>
      </c>
      <c r="G1315" s="491" t="s">
        <v>0</v>
      </c>
      <c r="H1315" s="243" t="str">
        <f>VLOOKUP(I1315,'Phan ca HK1-2025'!$B$4:$I$134,8,0)</f>
        <v>C2-303</v>
      </c>
      <c r="I1315" s="495" t="s">
        <v>356</v>
      </c>
      <c r="J1315" s="502"/>
      <c r="K1315" s="502"/>
      <c r="L1315" s="499">
        <v>7</v>
      </c>
      <c r="M1315" s="243" t="str">
        <f>VLOOKUP(I1315,'Phan ca HK1-2025'!$B$4:$G$134,6,0)</f>
        <v>15/09/2025</v>
      </c>
      <c r="N1315" s="498"/>
      <c r="O1315" s="498"/>
      <c r="BD1315" s="5"/>
    </row>
    <row r="1316" spans="1:56" ht="21" hidden="1" customHeight="1">
      <c r="A1316" s="136">
        <v>1297</v>
      </c>
      <c r="B1316" s="243" t="str">
        <f t="shared" si="20"/>
        <v>20251SM6048K20.8</v>
      </c>
      <c r="C1316" s="546" t="s">
        <v>4109</v>
      </c>
      <c r="D1316" s="520" t="str">
        <f>VLOOKUP(E1316,KHĐT_HKI_K20!$G$5:$AC$927,23,0)</f>
        <v>SM6048</v>
      </c>
      <c r="E1316" s="236" t="s">
        <v>159</v>
      </c>
      <c r="F1316" s="137" t="s">
        <v>13</v>
      </c>
      <c r="G1316" s="491" t="s">
        <v>0</v>
      </c>
      <c r="H1316" s="243" t="str">
        <f>VLOOKUP(I1316,'Phan ca HK1-2025'!$B$4:$I$134,8,0)</f>
        <v>C2-303</v>
      </c>
      <c r="I1316" s="495" t="s">
        <v>357</v>
      </c>
      <c r="J1316" s="502"/>
      <c r="K1316" s="502"/>
      <c r="L1316" s="499">
        <v>8</v>
      </c>
      <c r="M1316" s="243" t="str">
        <f>VLOOKUP(I1316,'Phan ca HK1-2025'!$B$4:$G$134,6,0)</f>
        <v>15/09/2025</v>
      </c>
      <c r="N1316" s="498"/>
      <c r="O1316" s="498"/>
      <c r="BD1316" s="5"/>
    </row>
    <row r="1317" spans="1:56" ht="21" hidden="1" customHeight="1">
      <c r="A1317" s="136">
        <v>1298</v>
      </c>
      <c r="B1317" s="243" t="str">
        <f t="shared" si="20"/>
        <v>20251SM6048K20.9</v>
      </c>
      <c r="C1317" s="546" t="s">
        <v>4112</v>
      </c>
      <c r="D1317" s="520" t="str">
        <f>VLOOKUP(E1317,KHĐT_HKI_K20!$G$5:$AC$927,23,0)</f>
        <v>SM6048</v>
      </c>
      <c r="E1317" s="236" t="s">
        <v>159</v>
      </c>
      <c r="F1317" s="137" t="s">
        <v>13</v>
      </c>
      <c r="G1317" s="491" t="s">
        <v>3</v>
      </c>
      <c r="H1317" s="513" t="s">
        <v>39</v>
      </c>
      <c r="I1317" s="495" t="s">
        <v>358</v>
      </c>
      <c r="J1317" s="475"/>
      <c r="K1317" s="475"/>
      <c r="L1317" s="499">
        <v>9</v>
      </c>
      <c r="M1317" s="243" t="str">
        <f>VLOOKUP(I1317,'Phan ca HK1-2025'!$B$4:$G$134,6,0)</f>
        <v>15/09/2025</v>
      </c>
      <c r="N1317" s="498"/>
      <c r="O1317" s="498"/>
    </row>
    <row r="1318" spans="1:56" ht="21" hidden="1" customHeight="1">
      <c r="A1318" s="136">
        <v>1299</v>
      </c>
      <c r="B1318" s="243" t="str">
        <f t="shared" si="20"/>
        <v>20251SM6048K20.10</v>
      </c>
      <c r="C1318" s="546" t="s">
        <v>4115</v>
      </c>
      <c r="D1318" s="520" t="str">
        <f>VLOOKUP(E1318,KHĐT_HKI_K20!$G$5:$AC$927,23,0)</f>
        <v>SM6048</v>
      </c>
      <c r="E1318" s="236" t="s">
        <v>159</v>
      </c>
      <c r="F1318" s="137" t="s">
        <v>12</v>
      </c>
      <c r="G1318" s="491" t="s">
        <v>4</v>
      </c>
      <c r="H1318" s="498" t="s">
        <v>50</v>
      </c>
      <c r="I1318" s="495" t="s">
        <v>415</v>
      </c>
      <c r="J1318" s="475"/>
      <c r="K1318" s="475"/>
      <c r="L1318" s="499">
        <v>10</v>
      </c>
      <c r="M1318" s="243" t="str">
        <f>VLOOKUP(I1318,'Phan ca HK1-2025'!$B$4:$G$134,6,0)</f>
        <v>15/09/2025</v>
      </c>
      <c r="N1318" s="498"/>
      <c r="O1318" s="498"/>
    </row>
    <row r="1319" spans="1:56" ht="21" hidden="1" customHeight="1">
      <c r="A1319" s="136">
        <v>1300</v>
      </c>
      <c r="B1319" s="243" t="str">
        <f t="shared" si="20"/>
        <v>20251SM6048K20.11</v>
      </c>
      <c r="C1319" s="546" t="s">
        <v>4118</v>
      </c>
      <c r="D1319" s="520" t="str">
        <f>VLOOKUP(E1319,KHĐT_HKI_K20!$G$5:$AC$927,23,0)</f>
        <v>SM6048</v>
      </c>
      <c r="E1319" s="236" t="s">
        <v>159</v>
      </c>
      <c r="F1319" s="137" t="s">
        <v>13</v>
      </c>
      <c r="G1319" s="491" t="s">
        <v>3</v>
      </c>
      <c r="H1319" s="243" t="str">
        <f>VLOOKUP(I1319,'Phan ca HK1-2025'!$B$4:$I$134,8,0)</f>
        <v>C1-303</v>
      </c>
      <c r="I1319" s="495" t="s">
        <v>171</v>
      </c>
      <c r="J1319" s="475"/>
      <c r="K1319" s="475"/>
      <c r="L1319" s="499">
        <v>11</v>
      </c>
      <c r="M1319" s="243" t="str">
        <f>VLOOKUP(I1319,'Phan ca HK1-2025'!$B$4:$G$134,6,0)</f>
        <v>15/09/2025</v>
      </c>
      <c r="N1319" s="498"/>
      <c r="O1319" s="498"/>
    </row>
    <row r="1320" spans="1:56" ht="21" hidden="1" customHeight="1">
      <c r="A1320" s="136">
        <v>1301</v>
      </c>
      <c r="B1320" s="243" t="str">
        <f t="shared" si="20"/>
        <v>20251SM6048K20.12</v>
      </c>
      <c r="C1320" s="546" t="s">
        <v>4121</v>
      </c>
      <c r="D1320" s="520" t="str">
        <f>VLOOKUP(E1320,KHĐT_HKI_K20!$G$5:$AC$927,23,0)</f>
        <v>SM6048</v>
      </c>
      <c r="E1320" s="236" t="s">
        <v>159</v>
      </c>
      <c r="F1320" s="137" t="s">
        <v>12</v>
      </c>
      <c r="G1320" s="491" t="s">
        <v>3</v>
      </c>
      <c r="H1320" s="498" t="s">
        <v>196</v>
      </c>
      <c r="I1320" s="505" t="s">
        <v>351</v>
      </c>
      <c r="J1320" s="475"/>
      <c r="K1320" s="475"/>
      <c r="L1320" s="499">
        <v>12</v>
      </c>
      <c r="M1320" s="243" t="str">
        <f>VLOOKUP(I1320,'Phan ca HK1-2025'!$B$4:$G$134,6,0)</f>
        <v>15/09/2025</v>
      </c>
      <c r="N1320" s="498"/>
      <c r="O1320" s="498"/>
    </row>
    <row r="1321" spans="1:56" ht="21" hidden="1" customHeight="1">
      <c r="A1321" s="136">
        <v>1302</v>
      </c>
      <c r="B1321" s="243" t="str">
        <f t="shared" si="20"/>
        <v>20251SM6048K20.13</v>
      </c>
      <c r="C1321" s="546" t="s">
        <v>4124</v>
      </c>
      <c r="D1321" s="520" t="s">
        <v>660</v>
      </c>
      <c r="E1321" s="236" t="s">
        <v>159</v>
      </c>
      <c r="F1321" s="137" t="s">
        <v>13</v>
      </c>
      <c r="G1321" s="491" t="s">
        <v>0</v>
      </c>
      <c r="H1321" s="243" t="str">
        <f>VLOOKUP(I1321,'Phan ca HK1-2025'!$B$4:$I$134,8,0)</f>
        <v>C1-201</v>
      </c>
      <c r="I1321" s="495" t="s">
        <v>340</v>
      </c>
      <c r="J1321" s="475"/>
      <c r="K1321" s="475"/>
      <c r="L1321" s="499">
        <v>13</v>
      </c>
      <c r="M1321" s="243" t="str">
        <f>VLOOKUP(I1321,'Phan ca HK1-2025'!$B$4:$G$134,6,0)</f>
        <v>15/09/2025</v>
      </c>
      <c r="N1321" s="498"/>
      <c r="O1321" s="498"/>
    </row>
    <row r="1322" spans="1:56" ht="21" hidden="1" customHeight="1">
      <c r="A1322" s="136">
        <v>1303</v>
      </c>
      <c r="B1322" s="243" t="str">
        <f t="shared" si="20"/>
        <v>20251SM6048K20.14</v>
      </c>
      <c r="C1322" s="546" t="s">
        <v>4127</v>
      </c>
      <c r="D1322" s="520" t="s">
        <v>660</v>
      </c>
      <c r="E1322" s="236" t="s">
        <v>159</v>
      </c>
      <c r="F1322" s="137" t="s">
        <v>12</v>
      </c>
      <c r="G1322" s="491" t="s">
        <v>0</v>
      </c>
      <c r="H1322" s="243" t="str">
        <f>VLOOKUP(I1322,'Phan ca HK1-2025'!$B$4:$I$134,8,0)</f>
        <v>C1-201</v>
      </c>
      <c r="I1322" s="495" t="s">
        <v>341</v>
      </c>
      <c r="J1322" s="475"/>
      <c r="K1322" s="475"/>
      <c r="L1322" s="499">
        <v>14</v>
      </c>
      <c r="M1322" s="243" t="str">
        <f>VLOOKUP(I1322,'Phan ca HK1-2025'!$B$4:$G$134,6,0)</f>
        <v>15/09/2025</v>
      </c>
      <c r="N1322" s="498"/>
      <c r="O1322" s="498"/>
    </row>
    <row r="1323" spans="1:56" ht="21" hidden="1" customHeight="1">
      <c r="A1323" s="136">
        <v>1304</v>
      </c>
      <c r="B1323" s="243" t="str">
        <f t="shared" si="20"/>
        <v>20251SM6048K20.15</v>
      </c>
      <c r="C1323" s="546" t="s">
        <v>4130</v>
      </c>
      <c r="D1323" s="520" t="s">
        <v>660</v>
      </c>
      <c r="E1323" s="236" t="s">
        <v>159</v>
      </c>
      <c r="F1323" s="137" t="s">
        <v>224</v>
      </c>
      <c r="G1323" s="491" t="s">
        <v>2</v>
      </c>
      <c r="H1323" s="498" t="s">
        <v>34</v>
      </c>
      <c r="I1323" s="495" t="s">
        <v>342</v>
      </c>
      <c r="J1323" s="475"/>
      <c r="K1323" s="475"/>
      <c r="L1323" s="499">
        <v>15</v>
      </c>
      <c r="M1323" s="243" t="str">
        <f>VLOOKUP(I1323,'Phan ca HK1-2025'!$B$4:$G$134,6,0)</f>
        <v>15/09/2025</v>
      </c>
      <c r="N1323" s="498"/>
      <c r="O1323" s="498"/>
    </row>
    <row r="1324" spans="1:56" ht="21" hidden="1" customHeight="1">
      <c r="A1324" s="136">
        <v>1305</v>
      </c>
      <c r="B1324" s="243" t="str">
        <f t="shared" si="20"/>
        <v>20251SM6048K20.16</v>
      </c>
      <c r="C1324" s="546" t="s">
        <v>4133</v>
      </c>
      <c r="D1324" s="520" t="s">
        <v>660</v>
      </c>
      <c r="E1324" s="236" t="s">
        <v>159</v>
      </c>
      <c r="F1324" s="137" t="s">
        <v>223</v>
      </c>
      <c r="G1324" s="491" t="s">
        <v>2</v>
      </c>
      <c r="H1324" s="498" t="s">
        <v>34</v>
      </c>
      <c r="I1324" s="495" t="s">
        <v>343</v>
      </c>
      <c r="J1324" s="475"/>
      <c r="K1324" s="475"/>
      <c r="L1324" s="499">
        <v>16</v>
      </c>
      <c r="M1324" s="243" t="str">
        <f>VLOOKUP(I1324,'Phan ca HK1-2025'!$B$4:$G$134,6,0)</f>
        <v>15/09/2025</v>
      </c>
      <c r="N1324" s="498"/>
      <c r="O1324" s="498"/>
    </row>
    <row r="1325" spans="1:56" ht="21" hidden="1" customHeight="1">
      <c r="A1325" s="136">
        <v>1306</v>
      </c>
      <c r="B1325" s="243" t="str">
        <f t="shared" si="20"/>
        <v>20251SM6048K20.17</v>
      </c>
      <c r="C1325" s="546" t="s">
        <v>4136</v>
      </c>
      <c r="D1325" s="520" t="s">
        <v>660</v>
      </c>
      <c r="E1325" s="236" t="s">
        <v>159</v>
      </c>
      <c r="F1325" s="137" t="s">
        <v>224</v>
      </c>
      <c r="G1325" s="491" t="s">
        <v>5</v>
      </c>
      <c r="H1325" s="243" t="str">
        <f>VLOOKUP(I1325,'Phan ca HK1-2025'!$B$4:$I$134,8,0)</f>
        <v>C1-202</v>
      </c>
      <c r="I1325" s="495" t="s">
        <v>344</v>
      </c>
      <c r="J1325" s="475"/>
      <c r="K1325" s="475"/>
      <c r="L1325" s="499">
        <v>17</v>
      </c>
      <c r="M1325" s="243" t="str">
        <f>VLOOKUP(I1325,'Phan ca HK1-2025'!$B$4:$G$134,6,0)</f>
        <v>15/09/2025</v>
      </c>
      <c r="N1325" s="498"/>
      <c r="O1325" s="498"/>
    </row>
    <row r="1326" spans="1:56" ht="21" hidden="1" customHeight="1">
      <c r="A1326" s="136">
        <v>1307</v>
      </c>
      <c r="B1326" s="243" t="str">
        <f t="shared" si="20"/>
        <v>20251SM6048K20.18</v>
      </c>
      <c r="C1326" s="546" t="s">
        <v>4139</v>
      </c>
      <c r="D1326" s="520" t="s">
        <v>660</v>
      </c>
      <c r="E1326" s="236" t="s">
        <v>159</v>
      </c>
      <c r="F1326" s="137" t="s">
        <v>223</v>
      </c>
      <c r="G1326" s="491" t="s">
        <v>5</v>
      </c>
      <c r="H1326" s="243" t="str">
        <f>VLOOKUP(I1326,'Phan ca HK1-2025'!$B$4:$I$134,8,0)</f>
        <v>C1-202</v>
      </c>
      <c r="I1326" s="495" t="s">
        <v>345</v>
      </c>
      <c r="J1326" s="475"/>
      <c r="K1326" s="475"/>
      <c r="L1326" s="499">
        <v>18</v>
      </c>
      <c r="M1326" s="243" t="str">
        <f>VLOOKUP(I1326,'Phan ca HK1-2025'!$B$4:$G$134,6,0)</f>
        <v>15/09/2025</v>
      </c>
      <c r="N1326" s="498"/>
      <c r="O1326" s="498"/>
    </row>
    <row r="1327" spans="1:56" ht="21" hidden="1" customHeight="1">
      <c r="A1327" s="136">
        <v>1308</v>
      </c>
      <c r="B1327" s="243" t="str">
        <f t="shared" si="20"/>
        <v>20251SM6049K20.1</v>
      </c>
      <c r="C1327" s="546" t="s">
        <v>4142</v>
      </c>
      <c r="D1327" s="520" t="str">
        <f>VLOOKUP(E1327,KHĐT_HKI_K20!$G$5:$AC$927,23,0)</f>
        <v>SM6049</v>
      </c>
      <c r="E1327" s="236" t="s">
        <v>681</v>
      </c>
      <c r="F1327" s="137" t="s">
        <v>64</v>
      </c>
      <c r="G1327" s="491" t="s">
        <v>5</v>
      </c>
      <c r="H1327" s="498" t="s">
        <v>45</v>
      </c>
      <c r="I1327" s="505" t="s">
        <v>359</v>
      </c>
      <c r="J1327" s="475"/>
      <c r="K1327" s="475"/>
      <c r="L1327" s="499">
        <v>1</v>
      </c>
      <c r="M1327" s="243" t="str">
        <f>VLOOKUP(I1327,'Phan ca HK1-2025'!$B$4:$G$134,6,0)</f>
        <v>15/09/2025</v>
      </c>
      <c r="N1327" s="498"/>
      <c r="O1327" s="498"/>
    </row>
    <row r="1328" spans="1:56" ht="21" hidden="1" customHeight="1">
      <c r="A1328" s="136">
        <v>1309</v>
      </c>
      <c r="B1328" s="243" t="str">
        <f t="shared" si="20"/>
        <v>20251SM6049K20.2</v>
      </c>
      <c r="C1328" s="546" t="s">
        <v>4145</v>
      </c>
      <c r="D1328" s="520" t="str">
        <f>VLOOKUP(E1328,KHĐT_HKI_K20!$G$5:$AC$927,23,0)</f>
        <v>SM6049</v>
      </c>
      <c r="E1328" s="236" t="s">
        <v>681</v>
      </c>
      <c r="F1328" s="137" t="s">
        <v>31</v>
      </c>
      <c r="G1328" s="491" t="s">
        <v>5</v>
      </c>
      <c r="H1328" s="243" t="str">
        <f>VLOOKUP(I1328,'Phan ca HK1-2025'!$B$4:$I$134,8,0)</f>
        <v>C2-302</v>
      </c>
      <c r="I1328" s="495" t="s">
        <v>352</v>
      </c>
      <c r="J1328" s="475"/>
      <c r="K1328" s="475"/>
      <c r="L1328" s="499">
        <v>2</v>
      </c>
      <c r="M1328" s="243" t="str">
        <f>VLOOKUP(I1328,'Phan ca HK1-2025'!$B$4:$G$134,6,0)</f>
        <v>15/09/2025</v>
      </c>
      <c r="N1328" s="498"/>
      <c r="O1328" s="498"/>
    </row>
    <row r="1329" spans="1:56" ht="21" hidden="1" customHeight="1">
      <c r="A1329" s="136">
        <v>1310</v>
      </c>
      <c r="B1329" s="243" t="str">
        <f t="shared" si="20"/>
        <v>20251SM6049K20.3</v>
      </c>
      <c r="C1329" s="546" t="s">
        <v>4148</v>
      </c>
      <c r="D1329" s="520" t="str">
        <f>VLOOKUP(E1329,KHĐT_HKI_K20!$G$5:$AC$927,23,0)</f>
        <v>SM6049</v>
      </c>
      <c r="E1329" s="236" t="s">
        <v>681</v>
      </c>
      <c r="F1329" s="137" t="s">
        <v>32</v>
      </c>
      <c r="G1329" s="491" t="s">
        <v>5</v>
      </c>
      <c r="H1329" s="243" t="str">
        <f>VLOOKUP(I1329,'Phan ca HK1-2025'!$B$4:$I$134,8,0)</f>
        <v>C2-302</v>
      </c>
      <c r="I1329" s="495" t="s">
        <v>353</v>
      </c>
      <c r="J1329" s="475"/>
      <c r="K1329" s="475"/>
      <c r="L1329" s="499">
        <v>3</v>
      </c>
      <c r="M1329" s="243" t="str">
        <f>VLOOKUP(I1329,'Phan ca HK1-2025'!$B$4:$G$134,6,0)</f>
        <v>15/09/2025</v>
      </c>
      <c r="N1329" s="498"/>
      <c r="O1329" s="498"/>
    </row>
    <row r="1330" spans="1:56" ht="21" hidden="1" customHeight="1">
      <c r="A1330" s="136">
        <v>1311</v>
      </c>
      <c r="B1330" s="243" t="str">
        <f t="shared" si="20"/>
        <v>20251SM6049K20.4</v>
      </c>
      <c r="C1330" s="546" t="s">
        <v>4151</v>
      </c>
      <c r="D1330" s="520" t="str">
        <f>VLOOKUP(E1330,KHĐT_HKI_K20!$G$5:$AC$927,23,0)</f>
        <v>SM6049</v>
      </c>
      <c r="E1330" s="236" t="s">
        <v>681</v>
      </c>
      <c r="F1330" s="137" t="s">
        <v>31</v>
      </c>
      <c r="G1330" s="491" t="s">
        <v>1</v>
      </c>
      <c r="H1330" s="513" t="s">
        <v>460</v>
      </c>
      <c r="I1330" s="495" t="s">
        <v>354</v>
      </c>
      <c r="J1330" s="502"/>
      <c r="K1330" s="502"/>
      <c r="L1330" s="499">
        <v>4</v>
      </c>
      <c r="M1330" s="243" t="str">
        <f>VLOOKUP(I1330,'Phan ca HK1-2025'!$B$4:$G$134,6,0)</f>
        <v>15/09/2025</v>
      </c>
      <c r="N1330" s="498"/>
      <c r="O1330" s="498"/>
      <c r="BD1330" s="5"/>
    </row>
    <row r="1331" spans="1:56" ht="21" hidden="1" customHeight="1">
      <c r="A1331" s="136">
        <v>1312</v>
      </c>
      <c r="B1331" s="243" t="str">
        <f t="shared" si="20"/>
        <v>20251SM6049K20.5</v>
      </c>
      <c r="C1331" s="546" t="s">
        <v>4154</v>
      </c>
      <c r="D1331" s="520" t="str">
        <f>VLOOKUP(E1331,KHĐT_HKI_K20!$G$5:$AC$927,23,0)</f>
        <v>SM6049</v>
      </c>
      <c r="E1331" s="236" t="s">
        <v>681</v>
      </c>
      <c r="F1331" s="137" t="s">
        <v>32</v>
      </c>
      <c r="G1331" s="491" t="s">
        <v>1</v>
      </c>
      <c r="H1331" s="513" t="s">
        <v>460</v>
      </c>
      <c r="I1331" s="495" t="s">
        <v>355</v>
      </c>
      <c r="J1331" s="502"/>
      <c r="K1331" s="502"/>
      <c r="L1331" s="499">
        <v>5</v>
      </c>
      <c r="M1331" s="243" t="str">
        <f>VLOOKUP(I1331,'Phan ca HK1-2025'!$B$4:$G$134,6,0)</f>
        <v>15/09/2025</v>
      </c>
      <c r="N1331" s="498"/>
      <c r="O1331" s="498"/>
      <c r="BD1331" s="5"/>
    </row>
    <row r="1332" spans="1:56" ht="21" hidden="1" customHeight="1">
      <c r="A1332" s="136">
        <v>1313</v>
      </c>
      <c r="B1332" s="243" t="str">
        <f t="shared" si="20"/>
        <v>20251SM6049K20.6</v>
      </c>
      <c r="C1332" s="546" t="s">
        <v>4157</v>
      </c>
      <c r="D1332" s="520" t="str">
        <f>VLOOKUP(E1332,KHĐT_HKI_K20!$G$5:$AC$927,23,0)</f>
        <v>SM6049</v>
      </c>
      <c r="E1332" s="236" t="s">
        <v>681</v>
      </c>
      <c r="F1332" s="137" t="s">
        <v>31</v>
      </c>
      <c r="G1332" s="491" t="s">
        <v>0</v>
      </c>
      <c r="H1332" s="243" t="str">
        <f>VLOOKUP(I1332,'Phan ca HK1-2025'!$B$4:$I$134,8,0)</f>
        <v>C2-303</v>
      </c>
      <c r="I1332" s="495" t="s">
        <v>356</v>
      </c>
      <c r="J1332" s="502"/>
      <c r="K1332" s="502"/>
      <c r="L1332" s="499">
        <v>6</v>
      </c>
      <c r="M1332" s="243" t="str">
        <f>VLOOKUP(I1332,'Phan ca HK1-2025'!$B$4:$G$134,6,0)</f>
        <v>15/09/2025</v>
      </c>
      <c r="N1332" s="498"/>
      <c r="O1332" s="498"/>
      <c r="BD1332" s="5"/>
    </row>
    <row r="1333" spans="1:56" ht="21" hidden="1" customHeight="1">
      <c r="A1333" s="136">
        <v>1314</v>
      </c>
      <c r="B1333" s="243" t="str">
        <f t="shared" si="20"/>
        <v>20251SM6049K20.7</v>
      </c>
      <c r="C1333" s="546" t="s">
        <v>4160</v>
      </c>
      <c r="D1333" s="520" t="str">
        <f>VLOOKUP(E1333,KHĐT_HKI_K20!$G$5:$AC$927,23,0)</f>
        <v>SM6049</v>
      </c>
      <c r="E1333" s="236" t="s">
        <v>681</v>
      </c>
      <c r="F1333" s="137" t="s">
        <v>32</v>
      </c>
      <c r="G1333" s="491" t="s">
        <v>0</v>
      </c>
      <c r="H1333" s="243" t="str">
        <f>VLOOKUP(I1333,'Phan ca HK1-2025'!$B$4:$I$134,8,0)</f>
        <v>C2-303</v>
      </c>
      <c r="I1333" s="495" t="s">
        <v>357</v>
      </c>
      <c r="J1333" s="502"/>
      <c r="K1333" s="502"/>
      <c r="L1333" s="499">
        <v>7</v>
      </c>
      <c r="M1333" s="243" t="str">
        <f>VLOOKUP(I1333,'Phan ca HK1-2025'!$B$4:$G$134,6,0)</f>
        <v>15/09/2025</v>
      </c>
      <c r="N1333" s="498"/>
      <c r="O1333" s="498"/>
      <c r="BD1333" s="5"/>
    </row>
    <row r="1334" spans="1:56" ht="21" hidden="1" customHeight="1">
      <c r="A1334" s="136">
        <v>1315</v>
      </c>
      <c r="B1334" s="243" t="str">
        <f t="shared" si="20"/>
        <v>20251SM6049K20.8</v>
      </c>
      <c r="C1334" s="546" t="s">
        <v>4163</v>
      </c>
      <c r="D1334" s="520" t="str">
        <f>VLOOKUP(E1334,KHĐT_HKI_K20!$G$5:$AC$927,23,0)</f>
        <v>SM6049</v>
      </c>
      <c r="E1334" s="236" t="s">
        <v>681</v>
      </c>
      <c r="F1334" s="137" t="s">
        <v>32</v>
      </c>
      <c r="G1334" s="491" t="s">
        <v>3</v>
      </c>
      <c r="H1334" s="513" t="s">
        <v>39</v>
      </c>
      <c r="I1334" s="495" t="s">
        <v>358</v>
      </c>
      <c r="J1334" s="475"/>
      <c r="K1334" s="475"/>
      <c r="L1334" s="499">
        <v>8</v>
      </c>
      <c r="M1334" s="243" t="str">
        <f>VLOOKUP(I1334,'Phan ca HK1-2025'!$B$4:$G$134,6,0)</f>
        <v>15/09/2025</v>
      </c>
      <c r="N1334" s="498"/>
      <c r="O1334" s="498"/>
    </row>
    <row r="1335" spans="1:56" ht="21" hidden="1" customHeight="1">
      <c r="A1335" s="136">
        <v>1316</v>
      </c>
      <c r="B1335" s="243" t="str">
        <f t="shared" si="20"/>
        <v>20251SM6050K20.1</v>
      </c>
      <c r="C1335" s="546" t="s">
        <v>4166</v>
      </c>
      <c r="D1335" s="520" t="str">
        <f>VLOOKUP(E1335,KHĐT_HKI_K20!$G$5:$AC$927,23,0)</f>
        <v>SM6050</v>
      </c>
      <c r="E1335" s="236" t="s">
        <v>30</v>
      </c>
      <c r="F1335" s="137" t="s">
        <v>58</v>
      </c>
      <c r="G1335" s="491" t="s">
        <v>3</v>
      </c>
      <c r="H1335" s="243" t="str">
        <f>VLOOKUP(I1335,'Phan ca HK1-2025'!$B$4:$I$134,8,0)</f>
        <v>C1-301</v>
      </c>
      <c r="I1335" s="495" t="s">
        <v>346</v>
      </c>
      <c r="J1335" s="475"/>
      <c r="K1335" s="475"/>
      <c r="L1335" s="499">
        <v>1</v>
      </c>
      <c r="M1335" s="243" t="str">
        <f>VLOOKUP(I1335,'Phan ca HK1-2025'!$B$4:$G$134,6,0)</f>
        <v>15/09/2025</v>
      </c>
      <c r="N1335" s="498"/>
      <c r="O1335" s="498"/>
    </row>
    <row r="1336" spans="1:56" ht="21" hidden="1" customHeight="1">
      <c r="A1336" s="136">
        <v>1317</v>
      </c>
      <c r="B1336" s="243" t="str">
        <f t="shared" si="20"/>
        <v>20251SM6050K20.2</v>
      </c>
      <c r="C1336" s="546" t="s">
        <v>4169</v>
      </c>
      <c r="D1336" s="520" t="str">
        <f>VLOOKUP(E1336,KHĐT_HKI_K20!$G$5:$AC$927,23,0)</f>
        <v>SM6050</v>
      </c>
      <c r="E1336" s="236" t="s">
        <v>30</v>
      </c>
      <c r="F1336" s="137" t="s">
        <v>59</v>
      </c>
      <c r="G1336" s="491" t="s">
        <v>0</v>
      </c>
      <c r="H1336" s="243" t="str">
        <f>VLOOKUP(I1336,'Phan ca HK1-2025'!$B$4:$I$134,8,0)</f>
        <v>C1-301</v>
      </c>
      <c r="I1336" s="495" t="s">
        <v>347</v>
      </c>
      <c r="J1336" s="475"/>
      <c r="K1336" s="475"/>
      <c r="L1336" s="499">
        <v>2</v>
      </c>
      <c r="M1336" s="243" t="str">
        <f>VLOOKUP(I1336,'Phan ca HK1-2025'!$B$4:$G$134,6,0)</f>
        <v>15/09/2025</v>
      </c>
      <c r="N1336" s="498"/>
      <c r="O1336" s="498"/>
    </row>
    <row r="1337" spans="1:56" ht="21" hidden="1" customHeight="1">
      <c r="A1337" s="136">
        <v>1318</v>
      </c>
      <c r="B1337" s="243" t="str">
        <f t="shared" si="20"/>
        <v>20251SM6050K20.3</v>
      </c>
      <c r="C1337" s="546" t="s">
        <v>4172</v>
      </c>
      <c r="D1337" s="520" t="str">
        <f>VLOOKUP(E1337,KHĐT_HKI_K20!$G$5:$AC$927,23,0)</f>
        <v>SM6050</v>
      </c>
      <c r="E1337" s="236" t="s">
        <v>30</v>
      </c>
      <c r="F1337" s="137" t="s">
        <v>59</v>
      </c>
      <c r="G1337" s="491" t="s">
        <v>0</v>
      </c>
      <c r="H1337" s="513" t="s">
        <v>50</v>
      </c>
      <c r="I1337" s="495" t="s">
        <v>348</v>
      </c>
      <c r="J1337" s="502"/>
      <c r="K1337" s="502"/>
      <c r="L1337" s="499">
        <v>3</v>
      </c>
      <c r="M1337" s="243" t="str">
        <f>VLOOKUP(I1337,'Phan ca HK1-2025'!$B$4:$G$134,6,0)</f>
        <v>15/09/2025</v>
      </c>
      <c r="N1337" s="498"/>
      <c r="O1337" s="498"/>
    </row>
    <row r="1338" spans="1:56" ht="21" hidden="1" customHeight="1">
      <c r="A1338" s="136">
        <v>1319</v>
      </c>
      <c r="B1338" s="243" t="str">
        <f t="shared" si="20"/>
        <v>20251SM6050K20.4</v>
      </c>
      <c r="C1338" s="546" t="s">
        <v>4175</v>
      </c>
      <c r="D1338" s="520" t="str">
        <f>VLOOKUP(E1338,KHĐT_HKI_K20!$G$5:$AC$927,23,0)</f>
        <v>SM6050</v>
      </c>
      <c r="E1338" s="236" t="s">
        <v>30</v>
      </c>
      <c r="F1338" s="137" t="s">
        <v>59</v>
      </c>
      <c r="G1338" s="491" t="s">
        <v>2</v>
      </c>
      <c r="H1338" s="498" t="s">
        <v>37</v>
      </c>
      <c r="I1338" s="495" t="s">
        <v>349</v>
      </c>
      <c r="J1338" s="475"/>
      <c r="K1338" s="475"/>
      <c r="L1338" s="499">
        <v>4</v>
      </c>
      <c r="M1338" s="243" t="str">
        <f>VLOOKUP(I1338,'Phan ca HK1-2025'!$B$4:$G$134,6,0)</f>
        <v>15/09/2025</v>
      </c>
      <c r="N1338" s="498"/>
      <c r="O1338" s="498"/>
    </row>
    <row r="1339" spans="1:56" ht="21" hidden="1" customHeight="1">
      <c r="A1339" s="136">
        <v>1320</v>
      </c>
      <c r="B1339" s="243" t="str">
        <f t="shared" si="20"/>
        <v>20251SM6050K20.5</v>
      </c>
      <c r="C1339" s="546" t="s">
        <v>4178</v>
      </c>
      <c r="D1339" s="520" t="str">
        <f>VLOOKUP(E1339,KHĐT_HKI_K20!$G$5:$AC$927,23,0)</f>
        <v>SM6050</v>
      </c>
      <c r="E1339" s="236" t="s">
        <v>30</v>
      </c>
      <c r="F1339" s="137" t="s">
        <v>64</v>
      </c>
      <c r="G1339" s="491" t="s">
        <v>2</v>
      </c>
      <c r="H1339" s="243" t="str">
        <f>VLOOKUP(I1339,'Phan ca HK1-2025'!$B$4:$I$134,8,0)</f>
        <v>C2-202</v>
      </c>
      <c r="I1339" s="495" t="s">
        <v>414</v>
      </c>
      <c r="J1339" s="475"/>
      <c r="K1339" s="475"/>
      <c r="L1339" s="499">
        <v>5</v>
      </c>
      <c r="M1339" s="243" t="str">
        <f>VLOOKUP(I1339,'Phan ca HK1-2025'!$B$4:$G$134,6,0)</f>
        <v>15/09/2025</v>
      </c>
      <c r="N1339" s="498"/>
      <c r="O1339" s="498"/>
    </row>
    <row r="1340" spans="1:56" ht="21" hidden="1" customHeight="1">
      <c r="A1340" s="136">
        <v>1321</v>
      </c>
      <c r="B1340" s="243" t="str">
        <f t="shared" si="20"/>
        <v>20251SM6050K20.6</v>
      </c>
      <c r="C1340" s="546" t="s">
        <v>4181</v>
      </c>
      <c r="D1340" s="520" t="str">
        <f>VLOOKUP(E1340,KHĐT_HKI_K20!$G$5:$AC$927,23,0)</f>
        <v>SM6050</v>
      </c>
      <c r="E1340" s="236" t="s">
        <v>30</v>
      </c>
      <c r="F1340" s="137" t="s">
        <v>32</v>
      </c>
      <c r="G1340" s="491" t="s">
        <v>0</v>
      </c>
      <c r="H1340" s="243" t="str">
        <f>VLOOKUP(I1340,'Phan ca HK1-2025'!$B$4:$I$134,8,0)</f>
        <v>C1-201</v>
      </c>
      <c r="I1340" s="495" t="s">
        <v>340</v>
      </c>
      <c r="J1340" s="515"/>
      <c r="K1340" s="515"/>
      <c r="L1340" s="499">
        <v>6</v>
      </c>
      <c r="M1340" s="243" t="str">
        <f>VLOOKUP(I1340,'Phan ca HK1-2025'!$B$4:$G$134,6,0)</f>
        <v>15/09/2025</v>
      </c>
      <c r="N1340" s="498"/>
      <c r="O1340" s="498"/>
      <c r="BD1340" s="22"/>
    </row>
    <row r="1341" spans="1:56" ht="21" hidden="1" customHeight="1">
      <c r="A1341" s="136">
        <v>1322</v>
      </c>
      <c r="B1341" s="243" t="str">
        <f t="shared" si="20"/>
        <v>20251SM6050K20.7</v>
      </c>
      <c r="C1341" s="546" t="s">
        <v>4184</v>
      </c>
      <c r="D1341" s="520" t="str">
        <f>VLOOKUP(E1341,KHĐT_HKI_K20!$G$5:$AC$927,23,0)</f>
        <v>SM6050</v>
      </c>
      <c r="E1341" s="236" t="s">
        <v>30</v>
      </c>
      <c r="F1341" s="137" t="s">
        <v>31</v>
      </c>
      <c r="G1341" s="491" t="s">
        <v>0</v>
      </c>
      <c r="H1341" s="243" t="str">
        <f>VLOOKUP(I1341,'Phan ca HK1-2025'!$B$4:$I$134,8,0)</f>
        <v>C1-201</v>
      </c>
      <c r="I1341" s="495" t="s">
        <v>341</v>
      </c>
      <c r="J1341" s="515"/>
      <c r="K1341" s="515"/>
      <c r="L1341" s="499">
        <v>7</v>
      </c>
      <c r="M1341" s="243" t="str">
        <f>VLOOKUP(I1341,'Phan ca HK1-2025'!$B$4:$G$134,6,0)</f>
        <v>15/09/2025</v>
      </c>
      <c r="N1341" s="498"/>
      <c r="O1341" s="498"/>
      <c r="BD1341" s="22"/>
    </row>
    <row r="1342" spans="1:56" ht="21" hidden="1" customHeight="1">
      <c r="A1342" s="136">
        <v>1323</v>
      </c>
      <c r="B1342" s="243" t="str">
        <f t="shared" si="20"/>
        <v>20251SM6050K20.8</v>
      </c>
      <c r="C1342" s="546" t="s">
        <v>4187</v>
      </c>
      <c r="D1342" s="520" t="str">
        <f>VLOOKUP(E1342,KHĐT_HKI_K20!$G$5:$AC$927,23,0)</f>
        <v>SM6050</v>
      </c>
      <c r="E1342" s="236" t="s">
        <v>30</v>
      </c>
      <c r="F1342" s="137" t="s">
        <v>59</v>
      </c>
      <c r="G1342" s="491" t="s">
        <v>3</v>
      </c>
      <c r="H1342" s="513" t="s">
        <v>460</v>
      </c>
      <c r="I1342" s="495" t="s">
        <v>342</v>
      </c>
      <c r="J1342" s="475"/>
      <c r="K1342" s="475"/>
      <c r="L1342" s="499">
        <v>8</v>
      </c>
      <c r="M1342" s="243" t="str">
        <f>VLOOKUP(I1342,'Phan ca HK1-2025'!$B$4:$G$134,6,0)</f>
        <v>15/09/2025</v>
      </c>
      <c r="N1342" s="498"/>
      <c r="O1342" s="498"/>
    </row>
    <row r="1343" spans="1:56" ht="21" hidden="1" customHeight="1">
      <c r="A1343" s="136">
        <v>1324</v>
      </c>
      <c r="B1343" s="243" t="str">
        <f t="shared" si="20"/>
        <v>20251SM6050K20.9</v>
      </c>
      <c r="C1343" s="546" t="s">
        <v>4190</v>
      </c>
      <c r="D1343" s="520" t="str">
        <f>VLOOKUP(E1343,KHĐT_HKI_K20!$G$5:$AC$927,23,0)</f>
        <v>SM6050</v>
      </c>
      <c r="E1343" s="236" t="s">
        <v>30</v>
      </c>
      <c r="F1343" s="137" t="s">
        <v>64</v>
      </c>
      <c r="G1343" s="491" t="s">
        <v>3</v>
      </c>
      <c r="H1343" s="513" t="s">
        <v>56</v>
      </c>
      <c r="I1343" s="495" t="s">
        <v>343</v>
      </c>
      <c r="J1343" s="475"/>
      <c r="K1343" s="475"/>
      <c r="L1343" s="499">
        <v>9</v>
      </c>
      <c r="M1343" s="243" t="str">
        <f>VLOOKUP(I1343,'Phan ca HK1-2025'!$B$4:$G$134,6,0)</f>
        <v>15/09/2025</v>
      </c>
      <c r="N1343" s="498"/>
      <c r="O1343" s="498"/>
    </row>
    <row r="1344" spans="1:56" ht="21" hidden="1" customHeight="1">
      <c r="A1344" s="136">
        <v>1325</v>
      </c>
      <c r="B1344" s="243" t="str">
        <f t="shared" si="20"/>
        <v>20251SM6050K20.10</v>
      </c>
      <c r="C1344" s="546" t="s">
        <v>4193</v>
      </c>
      <c r="D1344" s="520" t="str">
        <f>VLOOKUP(E1344,KHĐT_HKI_K20!$G$5:$AC$927,23,0)</f>
        <v>SM6050</v>
      </c>
      <c r="E1344" s="236" t="s">
        <v>30</v>
      </c>
      <c r="F1344" s="137" t="s">
        <v>59</v>
      </c>
      <c r="G1344" s="491" t="s">
        <v>5</v>
      </c>
      <c r="H1344" s="243" t="str">
        <f>VLOOKUP(I1344,'Phan ca HK1-2025'!$B$4:$I$134,8,0)</f>
        <v>C1-202</v>
      </c>
      <c r="I1344" s="495" t="s">
        <v>344</v>
      </c>
      <c r="J1344" s="475"/>
      <c r="K1344" s="475"/>
      <c r="L1344" s="499">
        <v>10</v>
      </c>
      <c r="M1344" s="243" t="str">
        <f>VLOOKUP(I1344,'Phan ca HK1-2025'!$B$4:$G$134,6,0)</f>
        <v>15/09/2025</v>
      </c>
      <c r="N1344" s="498"/>
      <c r="O1344" s="498"/>
    </row>
    <row r="1345" spans="1:15" ht="21" hidden="1" customHeight="1">
      <c r="A1345" s="136">
        <v>1326</v>
      </c>
      <c r="B1345" s="243" t="str">
        <f t="shared" si="20"/>
        <v>20251SM6050K20.11</v>
      </c>
      <c r="C1345" s="546" t="s">
        <v>4196</v>
      </c>
      <c r="D1345" s="520" t="str">
        <f>VLOOKUP(E1345,KHĐT_HKI_K20!$G$5:$AC$927,23,0)</f>
        <v>SM6050</v>
      </c>
      <c r="E1345" s="236" t="s">
        <v>30</v>
      </c>
      <c r="F1345" s="137" t="s">
        <v>64</v>
      </c>
      <c r="G1345" s="491" t="s">
        <v>5</v>
      </c>
      <c r="H1345" s="243" t="str">
        <f>VLOOKUP(I1345,'Phan ca HK1-2025'!$B$4:$I$134,8,0)</f>
        <v>C1-202</v>
      </c>
      <c r="I1345" s="495" t="s">
        <v>345</v>
      </c>
      <c r="J1345" s="475"/>
      <c r="K1345" s="475"/>
      <c r="L1345" s="499">
        <v>11</v>
      </c>
      <c r="M1345" s="243" t="str">
        <f>VLOOKUP(I1345,'Phan ca HK1-2025'!$B$4:$G$134,6,0)</f>
        <v>15/09/2025</v>
      </c>
      <c r="N1345" s="498"/>
      <c r="O1345" s="498"/>
    </row>
    <row r="1346" spans="1:15" ht="21" hidden="1" customHeight="1">
      <c r="A1346" s="136">
        <v>1327</v>
      </c>
      <c r="B1346" s="243" t="str">
        <f t="shared" si="20"/>
        <v>20251SM6050K20.12</v>
      </c>
      <c r="C1346" s="546" t="s">
        <v>4199</v>
      </c>
      <c r="D1346" s="520" t="str">
        <f>VLOOKUP(E1346,KHĐT_HKI_K20!$G$5:$AC$927,23,0)</f>
        <v>SM6050</v>
      </c>
      <c r="E1346" s="236" t="s">
        <v>30</v>
      </c>
      <c r="F1346" s="137" t="s">
        <v>58</v>
      </c>
      <c r="G1346" s="491" t="s">
        <v>5</v>
      </c>
      <c r="H1346" s="498" t="s">
        <v>46</v>
      </c>
      <c r="I1346" s="495" t="s">
        <v>371</v>
      </c>
      <c r="J1346" s="475"/>
      <c r="K1346" s="475"/>
      <c r="L1346" s="499">
        <v>12</v>
      </c>
      <c r="M1346" s="243" t="str">
        <f>VLOOKUP(I1346,'Phan ca HK1-2025'!$B$4:$G$134,6,0)</f>
        <v>15/09/2025</v>
      </c>
      <c r="N1346" s="498"/>
      <c r="O1346" s="498"/>
    </row>
    <row r="1347" spans="1:15" ht="21" hidden="1" customHeight="1">
      <c r="A1347" s="136">
        <v>1328</v>
      </c>
      <c r="B1347" s="243" t="str">
        <f t="shared" si="20"/>
        <v>20251SM6050K20.13</v>
      </c>
      <c r="C1347" s="546" t="s">
        <v>4202</v>
      </c>
      <c r="D1347" s="520" t="str">
        <f>VLOOKUP(E1347,KHĐT_HKI_K20!$G$5:$AC$927,23,0)</f>
        <v>SM6050</v>
      </c>
      <c r="E1347" s="236" t="s">
        <v>30</v>
      </c>
      <c r="F1347" s="137" t="s">
        <v>60</v>
      </c>
      <c r="G1347" s="491" t="s">
        <v>5</v>
      </c>
      <c r="H1347" s="498" t="s">
        <v>46</v>
      </c>
      <c r="I1347" s="495" t="s">
        <v>372</v>
      </c>
      <c r="J1347" s="475"/>
      <c r="K1347" s="475"/>
      <c r="L1347" s="499">
        <v>13</v>
      </c>
      <c r="M1347" s="243" t="str">
        <f>VLOOKUP(I1347,'Phan ca HK1-2025'!$B$4:$G$134,6,0)</f>
        <v>15/09/2025</v>
      </c>
      <c r="N1347" s="498"/>
      <c r="O1347" s="498"/>
    </row>
    <row r="1348" spans="1:15" ht="21" hidden="1" customHeight="1">
      <c r="A1348" s="136">
        <v>1329</v>
      </c>
      <c r="B1348" s="243" t="str">
        <f t="shared" si="20"/>
        <v>20251SM6050K20.14</v>
      </c>
      <c r="C1348" s="546" t="s">
        <v>4205</v>
      </c>
      <c r="D1348" s="520" t="str">
        <f>VLOOKUP(E1348,KHĐT_HKI_K20!$G$5:$AC$927,23,0)</f>
        <v>SM6050</v>
      </c>
      <c r="E1348" s="236" t="s">
        <v>30</v>
      </c>
      <c r="F1348" s="137" t="s">
        <v>64</v>
      </c>
      <c r="G1348" s="491" t="s">
        <v>5</v>
      </c>
      <c r="H1348" s="498" t="s">
        <v>49</v>
      </c>
      <c r="I1348" s="495" t="s">
        <v>373</v>
      </c>
      <c r="J1348" s="475"/>
      <c r="K1348" s="475"/>
      <c r="L1348" s="499">
        <v>14</v>
      </c>
      <c r="M1348" s="243" t="str">
        <f>VLOOKUP(I1348,'Phan ca HK1-2025'!$B$4:$G$134,6,0)</f>
        <v>15/09/2025</v>
      </c>
      <c r="N1348" s="498"/>
      <c r="O1348" s="498"/>
    </row>
    <row r="1349" spans="1:15" ht="21" hidden="1" customHeight="1">
      <c r="A1349" s="136">
        <v>1330</v>
      </c>
      <c r="B1349" s="243" t="str">
        <f t="shared" si="20"/>
        <v>20251SM6050K20.15</v>
      </c>
      <c r="C1349" s="546" t="s">
        <v>4208</v>
      </c>
      <c r="D1349" s="520" t="str">
        <f>VLOOKUP(E1349,KHĐT_HKI_K20!$G$5:$AC$927,23,0)</f>
        <v>SM6050</v>
      </c>
      <c r="E1349" s="236" t="s">
        <v>30</v>
      </c>
      <c r="F1349" s="137" t="s">
        <v>59</v>
      </c>
      <c r="G1349" s="491" t="s">
        <v>5</v>
      </c>
      <c r="H1349" s="498" t="s">
        <v>49</v>
      </c>
      <c r="I1349" s="495" t="s">
        <v>374</v>
      </c>
      <c r="J1349" s="475"/>
      <c r="K1349" s="475"/>
      <c r="L1349" s="499">
        <v>15</v>
      </c>
      <c r="M1349" s="243" t="str">
        <f>VLOOKUP(I1349,'Phan ca HK1-2025'!$B$4:$G$134,6,0)</f>
        <v>15/09/2025</v>
      </c>
      <c r="N1349" s="498"/>
      <c r="O1349" s="498"/>
    </row>
    <row r="1350" spans="1:15" ht="21" hidden="1" customHeight="1">
      <c r="A1350" s="136">
        <v>1331</v>
      </c>
      <c r="B1350" s="243" t="str">
        <f t="shared" si="20"/>
        <v>20251SM6050K20.16</v>
      </c>
      <c r="C1350" s="546" t="s">
        <v>4211</v>
      </c>
      <c r="D1350" s="520" t="str">
        <f>VLOOKUP(E1350,KHĐT_HKI_K20!$G$5:$AC$927,23,0)</f>
        <v>SM6050</v>
      </c>
      <c r="E1350" s="236" t="s">
        <v>30</v>
      </c>
      <c r="F1350" s="137" t="s">
        <v>58</v>
      </c>
      <c r="G1350" s="491" t="s">
        <v>1</v>
      </c>
      <c r="H1350" s="498" t="s">
        <v>49</v>
      </c>
      <c r="I1350" s="495" t="s">
        <v>375</v>
      </c>
      <c r="J1350" s="475"/>
      <c r="K1350" s="475"/>
      <c r="L1350" s="499">
        <v>16</v>
      </c>
      <c r="M1350" s="243" t="str">
        <f>VLOOKUP(I1350,'Phan ca HK1-2025'!$B$4:$G$134,6,0)</f>
        <v>15/09/2025</v>
      </c>
      <c r="N1350" s="498"/>
      <c r="O1350" s="498"/>
    </row>
    <row r="1351" spans="1:15" ht="21" hidden="1" customHeight="1">
      <c r="A1351" s="136">
        <v>1332</v>
      </c>
      <c r="B1351" s="243" t="str">
        <f t="shared" si="20"/>
        <v>20251SM6050K20.17</v>
      </c>
      <c r="C1351" s="546" t="s">
        <v>4214</v>
      </c>
      <c r="D1351" s="520" t="str">
        <f>VLOOKUP(E1351,KHĐT_HKI_K20!$G$5:$AC$927,23,0)</f>
        <v>SM6050</v>
      </c>
      <c r="E1351" s="236" t="s">
        <v>30</v>
      </c>
      <c r="F1351" s="137" t="s">
        <v>60</v>
      </c>
      <c r="G1351" s="491" t="s">
        <v>1</v>
      </c>
      <c r="H1351" s="498" t="s">
        <v>49</v>
      </c>
      <c r="I1351" s="495" t="s">
        <v>376</v>
      </c>
      <c r="J1351" s="475"/>
      <c r="K1351" s="475"/>
      <c r="L1351" s="499">
        <v>17</v>
      </c>
      <c r="M1351" s="243" t="str">
        <f>VLOOKUP(I1351,'Phan ca HK1-2025'!$B$4:$G$134,6,0)</f>
        <v>15/09/2025</v>
      </c>
      <c r="N1351" s="498"/>
      <c r="O1351" s="498"/>
    </row>
    <row r="1352" spans="1:15" ht="21" hidden="1" customHeight="1">
      <c r="A1352" s="136">
        <v>1333</v>
      </c>
      <c r="B1352" s="243" t="str">
        <f t="shared" si="20"/>
        <v>20251SM6050K20.18</v>
      </c>
      <c r="C1352" s="546" t="s">
        <v>4217</v>
      </c>
      <c r="D1352" s="520" t="str">
        <f>VLOOKUP(E1352,KHĐT_HKI_K20!$G$5:$AC$927,23,0)</f>
        <v>SM6050</v>
      </c>
      <c r="E1352" s="236" t="s">
        <v>30</v>
      </c>
      <c r="F1352" s="137" t="s">
        <v>64</v>
      </c>
      <c r="G1352" s="491" t="s">
        <v>1</v>
      </c>
      <c r="H1352" s="498" t="s">
        <v>46</v>
      </c>
      <c r="I1352" s="495" t="s">
        <v>377</v>
      </c>
      <c r="J1352" s="475"/>
      <c r="K1352" s="475"/>
      <c r="L1352" s="499">
        <v>18</v>
      </c>
      <c r="M1352" s="243" t="str">
        <f>VLOOKUP(I1352,'Phan ca HK1-2025'!$B$4:$G$134,6,0)</f>
        <v>15/09/2025</v>
      </c>
      <c r="N1352" s="498"/>
      <c r="O1352" s="498"/>
    </row>
    <row r="1353" spans="1:15" ht="21" hidden="1" customHeight="1">
      <c r="A1353" s="136">
        <v>1334</v>
      </c>
      <c r="B1353" s="243" t="str">
        <f t="shared" si="20"/>
        <v>20251SM6050K20.19</v>
      </c>
      <c r="C1353" s="546" t="s">
        <v>4220</v>
      </c>
      <c r="D1353" s="520" t="str">
        <f>VLOOKUP(E1353,KHĐT_HKI_K20!$G$5:$AC$927,23,0)</f>
        <v>SM6050</v>
      </c>
      <c r="E1353" s="236" t="s">
        <v>30</v>
      </c>
      <c r="F1353" s="137" t="s">
        <v>59</v>
      </c>
      <c r="G1353" s="491" t="s">
        <v>1</v>
      </c>
      <c r="H1353" s="498" t="s">
        <v>46</v>
      </c>
      <c r="I1353" s="495" t="s">
        <v>378</v>
      </c>
      <c r="J1353" s="475"/>
      <c r="K1353" s="475"/>
      <c r="L1353" s="499">
        <v>19</v>
      </c>
      <c r="M1353" s="243" t="str">
        <f>VLOOKUP(I1353,'Phan ca HK1-2025'!$B$4:$G$134,6,0)</f>
        <v>15/09/2025</v>
      </c>
      <c r="N1353" s="498"/>
      <c r="O1353" s="498"/>
    </row>
    <row r="1354" spans="1:15" ht="21" hidden="1" customHeight="1">
      <c r="A1354" s="136">
        <v>1335</v>
      </c>
      <c r="B1354" s="243" t="str">
        <f t="shared" ref="B1354:B1383" si="21">CONCATENATE(20251,$D1354,"K20.",$L1354)</f>
        <v>20251SM6050K20.20</v>
      </c>
      <c r="C1354" s="546" t="s">
        <v>4223</v>
      </c>
      <c r="D1354" s="520" t="str">
        <f>VLOOKUP(E1354,KHĐT_HKI_K20!$G$5:$AC$927,23,0)</f>
        <v>SM6050</v>
      </c>
      <c r="E1354" s="236" t="s">
        <v>30</v>
      </c>
      <c r="F1354" s="137" t="s">
        <v>32</v>
      </c>
      <c r="G1354" s="491" t="s">
        <v>3</v>
      </c>
      <c r="H1354" s="243" t="str">
        <f>VLOOKUP(I1354,'Phan ca HK1-2025'!$B$4:$I$134,8,0)</f>
        <v>C2-202</v>
      </c>
      <c r="I1354" s="495" t="s">
        <v>179</v>
      </c>
      <c r="J1354" s="475"/>
      <c r="K1354" s="475"/>
      <c r="L1354" s="499">
        <v>20</v>
      </c>
      <c r="M1354" s="243" t="str">
        <f>VLOOKUP(I1354,'Phan ca HK1-2025'!$B$4:$G$134,6,0)</f>
        <v>15/09/2025</v>
      </c>
      <c r="N1354" s="498"/>
      <c r="O1354" s="498"/>
    </row>
    <row r="1355" spans="1:15" ht="21" hidden="1" customHeight="1">
      <c r="A1355" s="136">
        <v>1336</v>
      </c>
      <c r="B1355" s="243" t="str">
        <f t="shared" si="21"/>
        <v>20251SM6050K20.21</v>
      </c>
      <c r="C1355" s="546" t="s">
        <v>4226</v>
      </c>
      <c r="D1355" s="520" t="str">
        <f>VLOOKUP(E1355,KHĐT_HKI_K20!$G$5:$AC$927,23,0)</f>
        <v>SM6050</v>
      </c>
      <c r="E1355" s="236" t="s">
        <v>30</v>
      </c>
      <c r="F1355" s="137" t="s">
        <v>32</v>
      </c>
      <c r="G1355" s="491" t="s">
        <v>3</v>
      </c>
      <c r="H1355" s="498" t="s">
        <v>51</v>
      </c>
      <c r="I1355" s="495" t="s">
        <v>379</v>
      </c>
      <c r="J1355" s="475"/>
      <c r="K1355" s="475"/>
      <c r="L1355" s="499">
        <v>21</v>
      </c>
      <c r="M1355" s="243" t="str">
        <f>VLOOKUP(I1355,'Phan ca HK1-2025'!$B$4:$G$134,6,0)</f>
        <v>15/09/2025</v>
      </c>
      <c r="N1355" s="498"/>
      <c r="O1355" s="498"/>
    </row>
    <row r="1356" spans="1:15" ht="21" hidden="1" customHeight="1">
      <c r="A1356" s="136">
        <v>1337</v>
      </c>
      <c r="B1356" s="243" t="str">
        <f t="shared" si="21"/>
        <v>20251SM6050K20.22</v>
      </c>
      <c r="C1356" s="546" t="s">
        <v>4229</v>
      </c>
      <c r="D1356" s="520" t="str">
        <f>VLOOKUP(E1356,KHĐT_HKI_K20!$G$5:$AC$927,23,0)</f>
        <v>SM6050</v>
      </c>
      <c r="E1356" s="236" t="s">
        <v>30</v>
      </c>
      <c r="F1356" s="137" t="s">
        <v>59</v>
      </c>
      <c r="G1356" s="491" t="s">
        <v>3</v>
      </c>
      <c r="H1356" s="498" t="s">
        <v>51</v>
      </c>
      <c r="I1356" s="495" t="s">
        <v>380</v>
      </c>
      <c r="J1356" s="475"/>
      <c r="K1356" s="475"/>
      <c r="L1356" s="499">
        <v>22</v>
      </c>
      <c r="M1356" s="243" t="str">
        <f>VLOOKUP(I1356,'Phan ca HK1-2025'!$B$4:$G$134,6,0)</f>
        <v>15/09/2025</v>
      </c>
      <c r="N1356" s="498"/>
      <c r="O1356" s="498"/>
    </row>
    <row r="1357" spans="1:15" ht="21" hidden="1" customHeight="1">
      <c r="A1357" s="136">
        <v>1338</v>
      </c>
      <c r="B1357" s="243" t="str">
        <f t="shared" si="21"/>
        <v>20251SM6050K20.23</v>
      </c>
      <c r="C1357" s="546" t="s">
        <v>4232</v>
      </c>
      <c r="D1357" s="520" t="str">
        <f>VLOOKUP(E1357,KHĐT_HKI_K20!$G$5:$AC$927,23,0)</f>
        <v>SM6050</v>
      </c>
      <c r="E1357" s="236" t="s">
        <v>30</v>
      </c>
      <c r="F1357" s="137" t="s">
        <v>58</v>
      </c>
      <c r="G1357" s="491" t="s">
        <v>4</v>
      </c>
      <c r="H1357" s="243" t="str">
        <f>VLOOKUP(I1357,'Phan ca HK1-2025'!$B$4:$I$134,8,0)</f>
        <v>C2-302</v>
      </c>
      <c r="I1357" s="495" t="s">
        <v>352</v>
      </c>
      <c r="J1357" s="475"/>
      <c r="K1357" s="475"/>
      <c r="L1357" s="499">
        <v>23</v>
      </c>
      <c r="M1357" s="243" t="str">
        <f>VLOOKUP(I1357,'Phan ca HK1-2025'!$B$4:$G$134,6,0)</f>
        <v>15/09/2025</v>
      </c>
      <c r="N1357" s="498"/>
      <c r="O1357" s="498"/>
    </row>
    <row r="1358" spans="1:15" ht="21" hidden="1" customHeight="1">
      <c r="A1358" s="136">
        <v>1339</v>
      </c>
      <c r="B1358" s="243" t="str">
        <f t="shared" si="21"/>
        <v>20251SM6050K20.24</v>
      </c>
      <c r="C1358" s="546" t="s">
        <v>4235</v>
      </c>
      <c r="D1358" s="520" t="str">
        <f>VLOOKUP(E1358,KHĐT_HKI_K20!$G$5:$AC$927,23,0)</f>
        <v>SM6050</v>
      </c>
      <c r="E1358" s="236" t="s">
        <v>30</v>
      </c>
      <c r="F1358" s="137" t="s">
        <v>64</v>
      </c>
      <c r="G1358" s="491" t="s">
        <v>4</v>
      </c>
      <c r="H1358" s="243" t="str">
        <f>VLOOKUP(I1358,'Phan ca HK1-2025'!$B$4:$I$134,8,0)</f>
        <v>C2-302</v>
      </c>
      <c r="I1358" s="495" t="s">
        <v>353</v>
      </c>
      <c r="J1358" s="475"/>
      <c r="K1358" s="475"/>
      <c r="L1358" s="499">
        <v>24</v>
      </c>
      <c r="M1358" s="243" t="str">
        <f>VLOOKUP(I1358,'Phan ca HK1-2025'!$B$4:$G$134,6,0)</f>
        <v>15/09/2025</v>
      </c>
      <c r="N1358" s="498"/>
      <c r="O1358" s="498"/>
    </row>
    <row r="1359" spans="1:15" ht="21" hidden="1" customHeight="1">
      <c r="A1359" s="136">
        <v>1340</v>
      </c>
      <c r="B1359" s="243" t="str">
        <f t="shared" si="21"/>
        <v>20251SM6050K20.25</v>
      </c>
      <c r="C1359" s="546" t="s">
        <v>4238</v>
      </c>
      <c r="D1359" s="520" t="str">
        <f>VLOOKUP(E1359,KHĐT_HKI_K20!$G$5:$AC$927,23,0)</f>
        <v>SM6050</v>
      </c>
      <c r="E1359" s="236" t="s">
        <v>30</v>
      </c>
      <c r="F1359" s="137" t="s">
        <v>32</v>
      </c>
      <c r="G1359" s="491" t="s">
        <v>0</v>
      </c>
      <c r="H1359" s="513" t="s">
        <v>37</v>
      </c>
      <c r="I1359" s="495" t="s">
        <v>354</v>
      </c>
      <c r="J1359" s="475"/>
      <c r="K1359" s="475"/>
      <c r="L1359" s="499">
        <v>25</v>
      </c>
      <c r="M1359" s="243" t="str">
        <f>VLOOKUP(I1359,'Phan ca HK1-2025'!$B$4:$G$134,6,0)</f>
        <v>15/09/2025</v>
      </c>
      <c r="N1359" s="498"/>
      <c r="O1359" s="498"/>
    </row>
    <row r="1360" spans="1:15" ht="21" hidden="1" customHeight="1">
      <c r="A1360" s="136">
        <v>1341</v>
      </c>
      <c r="B1360" s="243" t="str">
        <f t="shared" si="21"/>
        <v>20251SM6050K20.26</v>
      </c>
      <c r="C1360" s="546" t="s">
        <v>4241</v>
      </c>
      <c r="D1360" s="520" t="str">
        <f>VLOOKUP(E1360,KHĐT_HKI_K20!$G$5:$AC$927,23,0)</f>
        <v>SM6050</v>
      </c>
      <c r="E1360" s="236" t="s">
        <v>30</v>
      </c>
      <c r="F1360" s="137" t="s">
        <v>31</v>
      </c>
      <c r="G1360" s="491" t="s">
        <v>0</v>
      </c>
      <c r="H1360" s="513" t="s">
        <v>37</v>
      </c>
      <c r="I1360" s="495" t="s">
        <v>355</v>
      </c>
      <c r="J1360" s="475"/>
      <c r="K1360" s="475"/>
      <c r="L1360" s="499">
        <v>26</v>
      </c>
      <c r="M1360" s="243" t="str">
        <f>VLOOKUP(I1360,'Phan ca HK1-2025'!$B$4:$G$134,6,0)</f>
        <v>15/09/2025</v>
      </c>
      <c r="N1360" s="498"/>
      <c r="O1360" s="498"/>
    </row>
    <row r="1361" spans="1:15" ht="21" hidden="1" customHeight="1">
      <c r="A1361" s="136">
        <v>1342</v>
      </c>
      <c r="B1361" s="243" t="str">
        <f t="shared" si="21"/>
        <v>20251SM6050K20.27</v>
      </c>
      <c r="C1361" s="546" t="s">
        <v>4244</v>
      </c>
      <c r="D1361" s="520" t="str">
        <f>VLOOKUP(E1361,KHĐT_HKI_K20!$G$5:$AC$927,23,0)</f>
        <v>SM6050</v>
      </c>
      <c r="E1361" s="236" t="s">
        <v>30</v>
      </c>
      <c r="F1361" s="137" t="s">
        <v>32</v>
      </c>
      <c r="G1361" s="491" t="s">
        <v>4</v>
      </c>
      <c r="H1361" s="243" t="s">
        <v>88</v>
      </c>
      <c r="I1361" s="495" t="s">
        <v>356</v>
      </c>
      <c r="J1361" s="475"/>
      <c r="K1361" s="475"/>
      <c r="L1361" s="499">
        <v>27</v>
      </c>
      <c r="M1361" s="243" t="str">
        <f>VLOOKUP(I1361,'Phan ca HK1-2025'!$B$4:$G$134,6,0)</f>
        <v>15/09/2025</v>
      </c>
      <c r="N1361" s="498"/>
      <c r="O1361" s="498"/>
    </row>
    <row r="1362" spans="1:15" ht="21" hidden="1" customHeight="1">
      <c r="A1362" s="136">
        <v>1343</v>
      </c>
      <c r="B1362" s="243" t="str">
        <f t="shared" si="21"/>
        <v>20251SM6050K20.28</v>
      </c>
      <c r="C1362" s="546" t="s">
        <v>4247</v>
      </c>
      <c r="D1362" s="520" t="str">
        <f>VLOOKUP(E1362,KHĐT_HKI_K20!$G$5:$AC$927,23,0)</f>
        <v>SM6050</v>
      </c>
      <c r="E1362" s="236" t="s">
        <v>30</v>
      </c>
      <c r="F1362" s="137" t="s">
        <v>440</v>
      </c>
      <c r="G1362" s="491" t="s">
        <v>0</v>
      </c>
      <c r="H1362" s="513" t="s">
        <v>56</v>
      </c>
      <c r="I1362" s="495" t="s">
        <v>357</v>
      </c>
      <c r="J1362" s="475"/>
      <c r="K1362" s="475"/>
      <c r="L1362" s="499">
        <v>28</v>
      </c>
      <c r="M1362" s="243" t="str">
        <f>VLOOKUP(I1362,'Phan ca HK1-2025'!$B$4:$G$134,6,0)</f>
        <v>15/09/2025</v>
      </c>
      <c r="N1362" s="498"/>
      <c r="O1362" s="498"/>
    </row>
    <row r="1363" spans="1:15" ht="21" hidden="1" customHeight="1">
      <c r="A1363" s="136">
        <v>1344</v>
      </c>
      <c r="B1363" s="243" t="str">
        <f t="shared" si="21"/>
        <v>20251SM6050K20.29</v>
      </c>
      <c r="C1363" s="546" t="s">
        <v>4250</v>
      </c>
      <c r="D1363" s="520" t="str">
        <f>VLOOKUP(E1363,KHĐT_HKI_K20!$G$5:$AC$927,23,0)</f>
        <v>SM6050</v>
      </c>
      <c r="E1363" s="236" t="s">
        <v>30</v>
      </c>
      <c r="F1363" s="137" t="s">
        <v>59</v>
      </c>
      <c r="G1363" s="491" t="s">
        <v>4</v>
      </c>
      <c r="H1363" s="243" t="s">
        <v>56</v>
      </c>
      <c r="I1363" s="495" t="s">
        <v>358</v>
      </c>
      <c r="J1363" s="475"/>
      <c r="K1363" s="475"/>
      <c r="L1363" s="499">
        <v>29</v>
      </c>
      <c r="M1363" s="243" t="str">
        <f>VLOOKUP(I1363,'Phan ca HK1-2025'!$B$4:$G$134,6,0)</f>
        <v>15/09/2025</v>
      </c>
      <c r="N1363" s="498"/>
      <c r="O1363" s="498"/>
    </row>
    <row r="1364" spans="1:15" ht="21" hidden="1" customHeight="1">
      <c r="A1364" s="136">
        <v>1345</v>
      </c>
      <c r="B1364" s="243" t="str">
        <f t="shared" si="21"/>
        <v>20251SM6050K20.30</v>
      </c>
      <c r="C1364" s="546" t="s">
        <v>4253</v>
      </c>
      <c r="D1364" s="520" t="str">
        <f>VLOOKUP(E1364,KHĐT_HKI_K20!$G$5:$AC$927,23,0)</f>
        <v>SM6050</v>
      </c>
      <c r="E1364" s="236" t="s">
        <v>30</v>
      </c>
      <c r="F1364" s="137" t="s">
        <v>31</v>
      </c>
      <c r="G1364" s="491" t="s">
        <v>3</v>
      </c>
      <c r="H1364" s="498" t="s">
        <v>49</v>
      </c>
      <c r="I1364" s="495" t="s">
        <v>418</v>
      </c>
      <c r="J1364" s="475"/>
      <c r="K1364" s="475"/>
      <c r="L1364" s="499">
        <v>30</v>
      </c>
      <c r="M1364" s="243" t="str">
        <f>VLOOKUP(I1364,'Phan ca HK1-2025'!$B$4:$G$134,6,0)</f>
        <v>15/09/2025</v>
      </c>
      <c r="N1364" s="498"/>
      <c r="O1364" s="498"/>
    </row>
    <row r="1365" spans="1:15" ht="21" hidden="1" customHeight="1">
      <c r="A1365" s="136">
        <v>1346</v>
      </c>
      <c r="B1365" s="243" t="str">
        <f t="shared" si="21"/>
        <v>20251SM6050K20.31</v>
      </c>
      <c r="C1365" s="546" t="s">
        <v>4256</v>
      </c>
      <c r="D1365" s="520" t="str">
        <f>VLOOKUP(E1365,KHĐT_HKI_K20!$G$5:$AC$927,23,0)</f>
        <v>SM6050</v>
      </c>
      <c r="E1365" s="236" t="s">
        <v>30</v>
      </c>
      <c r="F1365" s="137" t="s">
        <v>60</v>
      </c>
      <c r="G1365" s="491" t="s">
        <v>2</v>
      </c>
      <c r="H1365" s="243" t="str">
        <f>VLOOKUP(I1365,'Phan ca HK1-2025'!$B$4:$I$134,8,0)</f>
        <v>C1-303</v>
      </c>
      <c r="I1365" s="495" t="s">
        <v>171</v>
      </c>
      <c r="J1365" s="475"/>
      <c r="K1365" s="475"/>
      <c r="L1365" s="499">
        <v>31</v>
      </c>
      <c r="M1365" s="243" t="str">
        <f>VLOOKUP(I1365,'Phan ca HK1-2025'!$B$4:$G$134,6,0)</f>
        <v>15/09/2025</v>
      </c>
      <c r="N1365" s="498"/>
      <c r="O1365" s="498"/>
    </row>
    <row r="1366" spans="1:15" ht="21" hidden="1" customHeight="1">
      <c r="A1366" s="136">
        <v>1347</v>
      </c>
      <c r="B1366" s="243" t="str">
        <f t="shared" si="21"/>
        <v>20251SM6050K20.32</v>
      </c>
      <c r="C1366" s="546" t="s">
        <v>4259</v>
      </c>
      <c r="D1366" s="520" t="str">
        <f>VLOOKUP(E1366,KHĐT_HKI_K20!$G$5:$AC$927,23,0)</f>
        <v>SM6050</v>
      </c>
      <c r="E1366" s="236" t="s">
        <v>30</v>
      </c>
      <c r="F1366" s="137" t="s">
        <v>58</v>
      </c>
      <c r="G1366" s="491" t="s">
        <v>2</v>
      </c>
      <c r="H1366" s="243" t="str">
        <f>VLOOKUP(I1366,'Phan ca HK1-2025'!$B$4:$I$134,8,0)</f>
        <v>C1-303</v>
      </c>
      <c r="I1366" s="495" t="s">
        <v>350</v>
      </c>
      <c r="J1366" s="475"/>
      <c r="K1366" s="475"/>
      <c r="L1366" s="499">
        <v>32</v>
      </c>
      <c r="M1366" s="243" t="str">
        <f>VLOOKUP(I1366,'Phan ca HK1-2025'!$B$4:$G$134,6,0)</f>
        <v>15/09/2025</v>
      </c>
      <c r="N1366" s="498"/>
      <c r="O1366" s="498"/>
    </row>
    <row r="1367" spans="1:15" ht="21" hidden="1" customHeight="1">
      <c r="A1367" s="136">
        <v>1348</v>
      </c>
      <c r="B1367" s="243" t="str">
        <f t="shared" si="21"/>
        <v>20251SM6050K20.33</v>
      </c>
      <c r="C1367" s="546" t="s">
        <v>4262</v>
      </c>
      <c r="D1367" s="520" t="str">
        <f>VLOOKUP(E1367,KHĐT_HKI_K20!$G$5:$AC$927,23,0)</f>
        <v>SM6050</v>
      </c>
      <c r="E1367" s="236" t="s">
        <v>30</v>
      </c>
      <c r="F1367" s="137" t="s">
        <v>58</v>
      </c>
      <c r="G1367" s="491" t="s">
        <v>5</v>
      </c>
      <c r="H1367" s="498" t="s">
        <v>50</v>
      </c>
      <c r="I1367" s="505" t="s">
        <v>351</v>
      </c>
      <c r="J1367" s="475"/>
      <c r="K1367" s="475"/>
      <c r="L1367" s="499">
        <v>33</v>
      </c>
      <c r="M1367" s="243" t="str">
        <f>VLOOKUP(I1367,'Phan ca HK1-2025'!$B$4:$G$134,6,0)</f>
        <v>15/09/2025</v>
      </c>
      <c r="N1367" s="498"/>
      <c r="O1367" s="498"/>
    </row>
    <row r="1368" spans="1:15" ht="21" hidden="1" customHeight="1">
      <c r="A1368" s="136">
        <v>1349</v>
      </c>
      <c r="B1368" s="243" t="str">
        <f t="shared" si="21"/>
        <v>20251TO6001K20.1</v>
      </c>
      <c r="C1368" s="546" t="s">
        <v>4265</v>
      </c>
      <c r="D1368" s="520" t="str">
        <f>VLOOKUP(E1368,KHĐT_HKI_K20!$G$5:$AC$927,23,0)</f>
        <v>TO6001</v>
      </c>
      <c r="E1368" s="490" t="s">
        <v>1009</v>
      </c>
      <c r="F1368" s="491" t="s">
        <v>12</v>
      </c>
      <c r="G1368" s="491" t="s">
        <v>4</v>
      </c>
      <c r="H1368" s="513" t="s">
        <v>1149</v>
      </c>
      <c r="I1368" s="495" t="s">
        <v>146</v>
      </c>
      <c r="J1368" s="475"/>
      <c r="K1368" s="498" t="s">
        <v>1033</v>
      </c>
      <c r="L1368" s="501">
        <v>1</v>
      </c>
      <c r="M1368" s="243" t="str">
        <f>VLOOKUP(I1368,'Phan ca HK1-2025'!$B$4:$G$134,6,0)</f>
        <v>13/10/2025</v>
      </c>
      <c r="N1368" s="498" t="s">
        <v>1033</v>
      </c>
      <c r="O1368" s="498"/>
    </row>
    <row r="1369" spans="1:15" ht="21" hidden="1" customHeight="1">
      <c r="A1369" s="136">
        <v>1350</v>
      </c>
      <c r="B1369" s="243" t="str">
        <f t="shared" si="21"/>
        <v>20251TO6001K20.1</v>
      </c>
      <c r="C1369" s="546" t="s">
        <v>4265</v>
      </c>
      <c r="D1369" s="520" t="str">
        <f>VLOOKUP(E1369,KHĐT_HKI_K20!$G$5:$AC$927,23,0)</f>
        <v>TO6001</v>
      </c>
      <c r="E1369" s="490" t="s">
        <v>423</v>
      </c>
      <c r="F1369" s="491" t="s">
        <v>12</v>
      </c>
      <c r="G1369" s="491" t="s">
        <v>4</v>
      </c>
      <c r="H1369" s="513" t="s">
        <v>1149</v>
      </c>
      <c r="I1369" s="495" t="s">
        <v>561</v>
      </c>
      <c r="J1369" s="475"/>
      <c r="K1369" s="498" t="s">
        <v>1033</v>
      </c>
      <c r="L1369" s="501">
        <v>1</v>
      </c>
      <c r="M1369" s="243" t="str">
        <f>VLOOKUP(I1369,'Phan ca HK1-2025'!$B$4:$G$134,6,0)</f>
        <v>13/10/2025</v>
      </c>
      <c r="N1369" s="498" t="s">
        <v>1033</v>
      </c>
      <c r="O1369" s="498"/>
    </row>
    <row r="1370" spans="1:15" ht="21" hidden="1" customHeight="1">
      <c r="A1370" s="136">
        <v>1351</v>
      </c>
      <c r="B1370" s="243" t="str">
        <f t="shared" si="21"/>
        <v>20251TO6001K20.2</v>
      </c>
      <c r="C1370" s="546" t="s">
        <v>4268</v>
      </c>
      <c r="D1370" s="520" t="str">
        <f>VLOOKUP(E1370,KHĐT_HKI_K20!$G$5:$AC$927,23,0)</f>
        <v>TO6001</v>
      </c>
      <c r="E1370" s="490" t="s">
        <v>423</v>
      </c>
      <c r="F1370" s="491" t="s">
        <v>12</v>
      </c>
      <c r="G1370" s="491" t="s">
        <v>2</v>
      </c>
      <c r="H1370" s="498" t="s">
        <v>8</v>
      </c>
      <c r="I1370" s="495" t="s">
        <v>24</v>
      </c>
      <c r="J1370" s="475"/>
      <c r="K1370" s="475"/>
      <c r="L1370" s="499">
        <v>2</v>
      </c>
      <c r="M1370" s="243" t="str">
        <f>VLOOKUP(I1370,'Phan ca HK1-2025'!$B$4:$G$134,6,0)</f>
        <v>13/10/2025</v>
      </c>
      <c r="N1370" s="498"/>
      <c r="O1370" s="498"/>
    </row>
    <row r="1371" spans="1:15" ht="21" hidden="1" customHeight="1">
      <c r="A1371" s="136">
        <v>1352</v>
      </c>
      <c r="B1371" s="243" t="str">
        <f t="shared" si="21"/>
        <v>20251TO6001K20.3</v>
      </c>
      <c r="C1371" s="546" t="s">
        <v>4271</v>
      </c>
      <c r="D1371" s="520" t="str">
        <f>VLOOKUP(E1371,KHĐT_HKI_K20!$G$5:$AC$927,23,0)</f>
        <v>TO6001</v>
      </c>
      <c r="E1371" s="490" t="s">
        <v>423</v>
      </c>
      <c r="F1371" s="491" t="s">
        <v>13</v>
      </c>
      <c r="G1371" s="491" t="s">
        <v>2</v>
      </c>
      <c r="H1371" s="498" t="s">
        <v>8</v>
      </c>
      <c r="I1371" s="495" t="s">
        <v>25</v>
      </c>
      <c r="J1371" s="475"/>
      <c r="K1371" s="475"/>
      <c r="L1371" s="499">
        <v>3</v>
      </c>
      <c r="M1371" s="243" t="str">
        <f>VLOOKUP(I1371,'Phan ca HK1-2025'!$B$4:$G$134,6,0)</f>
        <v>13/10/2025</v>
      </c>
      <c r="N1371" s="498"/>
      <c r="O1371" s="498"/>
    </row>
    <row r="1372" spans="1:15" ht="21" hidden="1" customHeight="1">
      <c r="A1372" s="136">
        <v>1353</v>
      </c>
      <c r="B1372" s="243" t="str">
        <f t="shared" si="21"/>
        <v>20251TO6001K20.4</v>
      </c>
      <c r="C1372" s="546" t="s">
        <v>4274</v>
      </c>
      <c r="D1372" s="520" t="str">
        <f>VLOOKUP(E1372,KHĐT_HKI_K20!$G$5:$AC$927,23,0)</f>
        <v>TO6001</v>
      </c>
      <c r="E1372" s="490" t="s">
        <v>423</v>
      </c>
      <c r="F1372" s="491" t="s">
        <v>223</v>
      </c>
      <c r="G1372" s="491" t="s">
        <v>2</v>
      </c>
      <c r="H1372" s="498" t="s">
        <v>8</v>
      </c>
      <c r="I1372" s="495" t="s">
        <v>57</v>
      </c>
      <c r="J1372" s="475"/>
      <c r="K1372" s="475"/>
      <c r="L1372" s="499">
        <v>4</v>
      </c>
      <c r="M1372" s="243" t="str">
        <f>VLOOKUP(I1372,'Phan ca HK1-2025'!$B$4:$G$134,6,0)</f>
        <v>13/10/2025</v>
      </c>
      <c r="N1372" s="498"/>
      <c r="O1372" s="498"/>
    </row>
    <row r="1373" spans="1:15" ht="21" hidden="1" customHeight="1">
      <c r="A1373" s="136">
        <v>1354</v>
      </c>
      <c r="B1373" s="243" t="str">
        <f t="shared" si="21"/>
        <v>20251TO6001K20.5</v>
      </c>
      <c r="C1373" s="546" t="s">
        <v>4277</v>
      </c>
      <c r="D1373" s="520" t="str">
        <f>VLOOKUP(E1373,KHĐT_HKI_K20!$G$5:$AC$927,23,0)</f>
        <v>TO6001</v>
      </c>
      <c r="E1373" s="490" t="s">
        <v>423</v>
      </c>
      <c r="F1373" s="491" t="s">
        <v>13</v>
      </c>
      <c r="G1373" s="491" t="s">
        <v>3</v>
      </c>
      <c r="H1373" s="498" t="s">
        <v>47</v>
      </c>
      <c r="I1373" s="495" t="s">
        <v>149</v>
      </c>
      <c r="J1373" s="475"/>
      <c r="K1373" s="475"/>
      <c r="L1373" s="499">
        <v>5</v>
      </c>
      <c r="M1373" s="243" t="str">
        <f>VLOOKUP(I1373,'Phan ca HK1-2025'!$B$4:$G$134,6,0)</f>
        <v>13/10/2025</v>
      </c>
      <c r="N1373" s="498"/>
      <c r="O1373" s="498"/>
    </row>
    <row r="1374" spans="1:15" ht="21" hidden="1" customHeight="1">
      <c r="A1374" s="136">
        <v>1355</v>
      </c>
      <c r="B1374" s="243" t="str">
        <f t="shared" si="21"/>
        <v>20251TO6001K20.6</v>
      </c>
      <c r="C1374" s="546" t="s">
        <v>4280</v>
      </c>
      <c r="D1374" s="520" t="str">
        <f>VLOOKUP(E1374,KHĐT_HKI_K20!$G$5:$AC$927,23,0)</f>
        <v>TO6001</v>
      </c>
      <c r="E1374" s="490" t="s">
        <v>423</v>
      </c>
      <c r="F1374" s="491" t="s">
        <v>223</v>
      </c>
      <c r="G1374" s="491" t="s">
        <v>3</v>
      </c>
      <c r="H1374" s="498" t="s">
        <v>47</v>
      </c>
      <c r="I1374" s="495" t="s">
        <v>150</v>
      </c>
      <c r="J1374" s="475"/>
      <c r="K1374" s="475"/>
      <c r="L1374" s="499">
        <v>6</v>
      </c>
      <c r="M1374" s="243" t="str">
        <f>VLOOKUP(I1374,'Phan ca HK1-2025'!$B$4:$G$134,6,0)</f>
        <v>13/10/2025</v>
      </c>
      <c r="N1374" s="498"/>
      <c r="O1374" s="498"/>
    </row>
    <row r="1375" spans="1:15" ht="21" hidden="1" customHeight="1">
      <c r="A1375" s="136">
        <v>1356</v>
      </c>
      <c r="B1375" s="243" t="str">
        <f t="shared" si="21"/>
        <v>20251TO6001K20.7</v>
      </c>
      <c r="C1375" s="546" t="s">
        <v>4283</v>
      </c>
      <c r="D1375" s="520" t="str">
        <f>VLOOKUP(E1375,KHĐT_HKI_K20!$G$5:$AC$927,23,0)</f>
        <v>TO6001</v>
      </c>
      <c r="E1375" s="490" t="s">
        <v>423</v>
      </c>
      <c r="F1375" s="491" t="s">
        <v>13</v>
      </c>
      <c r="G1375" s="491" t="s">
        <v>5</v>
      </c>
      <c r="H1375" s="498" t="s">
        <v>8</v>
      </c>
      <c r="I1375" s="495" t="s">
        <v>330</v>
      </c>
      <c r="J1375" s="475"/>
      <c r="K1375" s="475"/>
      <c r="L1375" s="499">
        <v>7</v>
      </c>
      <c r="M1375" s="243" t="str">
        <f>VLOOKUP(I1375,'Phan ca HK1-2025'!$B$4:$G$134,6,0)</f>
        <v>13/10/2025</v>
      </c>
      <c r="N1375" s="498"/>
      <c r="O1375" s="498"/>
    </row>
    <row r="1376" spans="1:15" ht="21" hidden="1" customHeight="1">
      <c r="A1376" s="136">
        <v>1357</v>
      </c>
      <c r="B1376" s="243" t="str">
        <f t="shared" si="21"/>
        <v>20251TO6088K20.1</v>
      </c>
      <c r="C1376" s="546" t="s">
        <v>4286</v>
      </c>
      <c r="D1376" s="520" t="s">
        <v>274</v>
      </c>
      <c r="E1376" s="490" t="s">
        <v>448</v>
      </c>
      <c r="F1376" s="491" t="s">
        <v>31</v>
      </c>
      <c r="G1376" s="491" t="s">
        <v>1</v>
      </c>
      <c r="H1376" s="498" t="s">
        <v>56</v>
      </c>
      <c r="I1376" s="495" t="s">
        <v>146</v>
      </c>
      <c r="J1376" s="475"/>
      <c r="K1376" s="475"/>
      <c r="L1376" s="499">
        <v>1</v>
      </c>
      <c r="M1376" s="243" t="str">
        <f>VLOOKUP(I1376,'Phan ca HK1-2025'!$B$4:$G$134,6,0)</f>
        <v>13/10/2025</v>
      </c>
      <c r="N1376" s="498"/>
      <c r="O1376" s="498"/>
    </row>
    <row r="1377" spans="1:15" ht="21" hidden="1" customHeight="1">
      <c r="A1377" s="136">
        <v>1358</v>
      </c>
      <c r="B1377" s="243" t="str">
        <f t="shared" si="21"/>
        <v>20251TO6088K20.2</v>
      </c>
      <c r="C1377" s="546" t="s">
        <v>4289</v>
      </c>
      <c r="D1377" s="520" t="s">
        <v>274</v>
      </c>
      <c r="E1377" s="490" t="s">
        <v>448</v>
      </c>
      <c r="F1377" s="491" t="s">
        <v>32</v>
      </c>
      <c r="G1377" s="491" t="s">
        <v>1</v>
      </c>
      <c r="H1377" s="498" t="s">
        <v>56</v>
      </c>
      <c r="I1377" s="495" t="s">
        <v>561</v>
      </c>
      <c r="J1377" s="475"/>
      <c r="K1377" s="475"/>
      <c r="L1377" s="499">
        <v>2</v>
      </c>
      <c r="M1377" s="243" t="str">
        <f>VLOOKUP(I1377,'Phan ca HK1-2025'!$B$4:$G$134,6,0)</f>
        <v>13/10/2025</v>
      </c>
      <c r="N1377" s="498"/>
      <c r="O1377" s="498"/>
    </row>
    <row r="1378" spans="1:15" ht="21" hidden="1" customHeight="1">
      <c r="A1378" s="136">
        <v>1359</v>
      </c>
      <c r="B1378" s="243" t="str">
        <f t="shared" si="21"/>
        <v>20251TO6088K20.3</v>
      </c>
      <c r="C1378" s="546" t="s">
        <v>4292</v>
      </c>
      <c r="D1378" s="520" t="s">
        <v>274</v>
      </c>
      <c r="E1378" s="490" t="s">
        <v>448</v>
      </c>
      <c r="F1378" s="491" t="s">
        <v>32</v>
      </c>
      <c r="G1378" s="491" t="s">
        <v>3</v>
      </c>
      <c r="H1378" s="498" t="s">
        <v>47</v>
      </c>
      <c r="I1378" s="495" t="s">
        <v>149</v>
      </c>
      <c r="J1378" s="475"/>
      <c r="K1378" s="475"/>
      <c r="L1378" s="499">
        <v>3</v>
      </c>
      <c r="M1378" s="243" t="str">
        <f>VLOOKUP(I1378,'Phan ca HK1-2025'!$B$4:$G$134,6,0)</f>
        <v>13/10/2025</v>
      </c>
      <c r="N1378" s="498"/>
      <c r="O1378" s="498"/>
    </row>
    <row r="1379" spans="1:15" ht="21" hidden="1" customHeight="1">
      <c r="A1379" s="136">
        <v>1360</v>
      </c>
      <c r="B1379" s="243" t="str">
        <f t="shared" si="21"/>
        <v>20251TO6088K20.4</v>
      </c>
      <c r="C1379" s="546" t="s">
        <v>4295</v>
      </c>
      <c r="D1379" s="520" t="s">
        <v>274</v>
      </c>
      <c r="E1379" s="490" t="s">
        <v>448</v>
      </c>
      <c r="F1379" s="491" t="s">
        <v>64</v>
      </c>
      <c r="G1379" s="491" t="s">
        <v>3</v>
      </c>
      <c r="H1379" s="498" t="s">
        <v>47</v>
      </c>
      <c r="I1379" s="495" t="s">
        <v>150</v>
      </c>
      <c r="J1379" s="475"/>
      <c r="K1379" s="475"/>
      <c r="L1379" s="499">
        <v>4</v>
      </c>
      <c r="M1379" s="243" t="str">
        <f>VLOOKUP(I1379,'Phan ca HK1-2025'!$B$4:$G$134,6,0)</f>
        <v>13/10/2025</v>
      </c>
      <c r="N1379" s="498"/>
      <c r="O1379" s="498"/>
    </row>
    <row r="1380" spans="1:15" ht="21" hidden="1" customHeight="1">
      <c r="A1380" s="136">
        <v>1361</v>
      </c>
      <c r="B1380" s="243" t="str">
        <f t="shared" si="21"/>
        <v>20251TO6088K20.5</v>
      </c>
      <c r="C1380" s="546" t="s">
        <v>4298</v>
      </c>
      <c r="D1380" s="520" t="s">
        <v>274</v>
      </c>
      <c r="E1380" s="490" t="s">
        <v>448</v>
      </c>
      <c r="F1380" s="491" t="s">
        <v>59</v>
      </c>
      <c r="G1380" s="491" t="s">
        <v>1</v>
      </c>
      <c r="H1380" s="498" t="s">
        <v>56</v>
      </c>
      <c r="I1380" s="495" t="s">
        <v>413</v>
      </c>
      <c r="J1380" s="475"/>
      <c r="K1380" s="475"/>
      <c r="L1380" s="499">
        <v>5</v>
      </c>
      <c r="M1380" s="243" t="str">
        <f>VLOOKUP(I1380,'Phan ca HK1-2025'!$B$4:$G$134,6,0)</f>
        <v>13/10/2025</v>
      </c>
      <c r="N1380" s="498"/>
      <c r="O1380" s="498"/>
    </row>
    <row r="1381" spans="1:15" ht="21" hidden="1" customHeight="1">
      <c r="A1381" s="136">
        <v>1362</v>
      </c>
      <c r="B1381" s="243" t="str">
        <f t="shared" si="21"/>
        <v>20251TO6088K20.6</v>
      </c>
      <c r="C1381" s="546" t="s">
        <v>4301</v>
      </c>
      <c r="D1381" s="520" t="s">
        <v>274</v>
      </c>
      <c r="E1381" s="490" t="s">
        <v>448</v>
      </c>
      <c r="F1381" s="491" t="s">
        <v>64</v>
      </c>
      <c r="G1381" s="491" t="s">
        <v>1</v>
      </c>
      <c r="H1381" s="243" t="str">
        <f>VLOOKUP(I1381,'Phan ca HK1-2025'!$B$4:$I$134,8,0)</f>
        <v>C1-101</v>
      </c>
      <c r="I1381" s="495" t="s">
        <v>147</v>
      </c>
      <c r="J1381" s="475"/>
      <c r="K1381" s="475"/>
      <c r="L1381" s="499">
        <v>6</v>
      </c>
      <c r="M1381" s="243" t="str">
        <f>VLOOKUP(I1381,'Phan ca HK1-2025'!$B$4:$G$134,6,0)</f>
        <v>13/10/2025</v>
      </c>
      <c r="N1381" s="498"/>
      <c r="O1381" s="498"/>
    </row>
    <row r="1382" spans="1:15" ht="21" hidden="1" customHeight="1">
      <c r="A1382" s="136">
        <v>1363</v>
      </c>
      <c r="B1382" s="243" t="str">
        <f t="shared" si="21"/>
        <v>20251TO6088K20.7</v>
      </c>
      <c r="C1382" s="546" t="s">
        <v>4304</v>
      </c>
      <c r="D1382" s="520" t="s">
        <v>274</v>
      </c>
      <c r="E1382" s="490" t="s">
        <v>448</v>
      </c>
      <c r="F1382" s="491" t="s">
        <v>59</v>
      </c>
      <c r="G1382" s="491" t="s">
        <v>3</v>
      </c>
      <c r="H1382" s="243" t="str">
        <f>VLOOKUP(I1382,'Phan ca HK1-2025'!$B$4:$I$134,8,0)</f>
        <v>C1-101</v>
      </c>
      <c r="I1382" s="495" t="s">
        <v>148</v>
      </c>
      <c r="J1382" s="475"/>
      <c r="K1382" s="475"/>
      <c r="L1382" s="499">
        <v>7</v>
      </c>
      <c r="M1382" s="243" t="str">
        <f>VLOOKUP(I1382,'Phan ca HK1-2025'!$B$4:$G$134,6,0)</f>
        <v>13/10/2025</v>
      </c>
      <c r="N1382" s="498"/>
      <c r="O1382" s="498"/>
    </row>
    <row r="1383" spans="1:15" ht="21" hidden="1" customHeight="1">
      <c r="A1383" s="136">
        <v>1364</v>
      </c>
      <c r="B1383" s="243" t="str">
        <f t="shared" si="21"/>
        <v>20251TO6213K20.1</v>
      </c>
      <c r="C1383" s="546" t="s">
        <v>4307</v>
      </c>
      <c r="D1383" s="520" t="str">
        <f>VLOOKUP(E1383,KHĐT_HKI_K20!$G$5:$AC$927,23,0)</f>
        <v>TO6213</v>
      </c>
      <c r="E1383" s="490" t="s">
        <v>507</v>
      </c>
      <c r="F1383" s="491" t="s">
        <v>64</v>
      </c>
      <c r="G1383" s="491" t="s">
        <v>2</v>
      </c>
      <c r="H1383" s="243" t="str">
        <f>VLOOKUP(I1383,'Phan ca HK1-2025'!$B$4:$I$134,8,0)</f>
        <v>Khu A</v>
      </c>
      <c r="I1383" s="495" t="s">
        <v>398</v>
      </c>
      <c r="J1383" s="475"/>
      <c r="K1383" s="475"/>
      <c r="L1383" s="499">
        <v>1</v>
      </c>
      <c r="M1383" s="243" t="str">
        <f>VLOOKUP(I1383,'Phan ca HK1-2025'!$B$4:$G$134,6,0)</f>
        <v>13/10/2025</v>
      </c>
      <c r="N1383" s="498"/>
      <c r="O1383" s="498" t="s">
        <v>1128</v>
      </c>
    </row>
  </sheetData>
  <autoFilter ref="A4:M1383" xr:uid="{BD794D6D-4850-4018-BA86-6F489B4991CE}">
    <filterColumn colId="3">
      <filters>
        <filter val="IT6217"/>
      </filters>
    </filterColumn>
  </autoFilter>
  <mergeCells count="5">
    <mergeCell ref="A1:O1"/>
    <mergeCell ref="B2:F2"/>
    <mergeCell ref="G2:I2"/>
    <mergeCell ref="J2:K2"/>
    <mergeCell ref="L2:N2"/>
  </mergeCells>
  <conditionalFormatting sqref="D5:D6 H5:H9 D8:D12 H12:H17 D14:D16 D18:D22 H19 H21:H23 D24:D41 H29:H33 H36:H37 H42:H46 D43:D258 H51:H59 H68 H75:H76 H81 H84 H86 H88:H93 H95:H101 H104 H107 H110 H113 H124 H130 H132 H134 H136 H155 H158 H160:H166 H169:H170 H183:H190 H193:H204 H206 H208 H219:H220 H229 H232:H244 H246 H250:H254 H257:H262 D260 H265:H268 H271 H274:H277 H282 H286:H287 H298:H300 H302 H304 H308 H314 H321 H327:H330 H333 H336:H337 H352 H355 H358 H361 H377 H380 H383 H386 H407:H408 H410 H412 H414 H440:H443 H446 H449:H456 H461 H465 H472 H480 H485:H487 D492:D498 H493 H496:H500 D500:D504 H502:H511 D506:D507 D509:D515 H516:H529 D517 D519:D691 H536 H539:H547 H554:H564 H604:H605 H636 H660 H662:H666 H683:H685 H690:H699 D693:D694 D696:D697 D699:D700 D702:D948 H744:H747 H749 H792:H800 H812:H813 H826:H827 H829:H830 H840 H842 H844 H848 H850 H852 H867 H869:H870 H872 H874 H878 H880 H896:H897 H902:H905 H916:H917 H920:H921 H926:H937 H944 H947 H949:H955 D952:D996 H962 H965:H966 H969 H972:H976 H978:H986 H991:H997 D998:D1004 H1001:H1002 H1005:H1006 D1007:D1177 H1011:H1012 H1020:H1021 H1030 H1040:H1046 H1048 H1050 H1053 H1056 H1059:H1060 H1073:H1081 H1085 H1087:H1088 H1126:H1129 H1131:H1134 H1160:H1167 H1169 H1172 H1175 H1178:H1179 D1179:D1181 H1182:H1189 D1183:D1185 D1187:D1188 D1190:D1383 H1192 H1194:H1195 H1202:H1206 H1208 H1210:H1215 H1220:H1222 H1227:H1232 H1237:H1243 H1250:H1255 H1260:H1263 H1266:H1267 H1275 H1278 H1313:H1316 H1318:H1319 H1322:H1325 H1335:H1346 H1372:H1375">
    <cfRule type="cellIs" dxfId="80" priority="34" stopIfTrue="1" operator="equal">
      <formula>"CT"</formula>
    </cfRule>
    <cfRule type="cellIs" dxfId="79" priority="35" stopIfTrue="1" operator="equal">
      <formula>"Thi"</formula>
    </cfRule>
    <cfRule type="cellIs" dxfId="78" priority="36" stopIfTrue="1" operator="equal">
      <formula>"LT"</formula>
    </cfRule>
  </conditionalFormatting>
  <conditionalFormatting sqref="D262:D488 H417:H422">
    <cfRule type="cellIs" dxfId="77" priority="10" stopIfTrue="1" operator="equal">
      <formula>"CT"</formula>
    </cfRule>
    <cfRule type="cellIs" dxfId="76" priority="11" stopIfTrue="1" operator="equal">
      <formula>"Thi"</formula>
    </cfRule>
    <cfRule type="cellIs" dxfId="75" priority="12" stopIfTrue="1" operator="equal">
      <formula>"LT"</formula>
    </cfRule>
  </conditionalFormatting>
  <conditionalFormatting sqref="H61">
    <cfRule type="cellIs" dxfId="74" priority="1" stopIfTrue="1" operator="equal">
      <formula>"CT"</formula>
    </cfRule>
    <cfRule type="cellIs" dxfId="73" priority="2" stopIfTrue="1" operator="equal">
      <formula>"Thi"</formula>
    </cfRule>
    <cfRule type="cellIs" dxfId="72" priority="3" stopIfTrue="1" operator="equal">
      <formula>"LT"</formula>
    </cfRule>
  </conditionalFormatting>
  <conditionalFormatting sqref="H388:H389">
    <cfRule type="cellIs" dxfId="71" priority="13" stopIfTrue="1" operator="equal">
      <formula>"CT"</formula>
    </cfRule>
    <cfRule type="cellIs" dxfId="70" priority="14" stopIfTrue="1" operator="equal">
      <formula>"Thi"</formula>
    </cfRule>
    <cfRule type="cellIs" dxfId="69" priority="15" stopIfTrue="1" operator="equal">
      <formula>"LT"</formula>
    </cfRule>
  </conditionalFormatting>
  <conditionalFormatting sqref="H403:H404">
    <cfRule type="cellIs" dxfId="68" priority="16" stopIfTrue="1" operator="equal">
      <formula>"CT"</formula>
    </cfRule>
    <cfRule type="cellIs" dxfId="67" priority="17" stopIfTrue="1" operator="equal">
      <formula>"Thi"</formula>
    </cfRule>
    <cfRule type="cellIs" dxfId="66" priority="18" stopIfTrue="1" operator="equal">
      <formula>"LT"</formula>
    </cfRule>
  </conditionalFormatting>
  <conditionalFormatting sqref="H489:H491">
    <cfRule type="cellIs" dxfId="65" priority="7" stopIfTrue="1" operator="equal">
      <formula>"CT"</formula>
    </cfRule>
    <cfRule type="cellIs" dxfId="64" priority="8" stopIfTrue="1" operator="equal">
      <formula>"Thi"</formula>
    </cfRule>
    <cfRule type="cellIs" dxfId="63" priority="9" stopIfTrue="1" operator="equal">
      <formula>"LT"</formula>
    </cfRule>
  </conditionalFormatting>
  <conditionalFormatting sqref="H571:H584">
    <cfRule type="cellIs" dxfId="62" priority="28" stopIfTrue="1" operator="equal">
      <formula>"CT"</formula>
    </cfRule>
    <cfRule type="cellIs" dxfId="61" priority="29" stopIfTrue="1" operator="equal">
      <formula>"Thi"</formula>
    </cfRule>
    <cfRule type="cellIs" dxfId="60" priority="30" stopIfTrue="1" operator="equal">
      <formula>"LT"</formula>
    </cfRule>
  </conditionalFormatting>
  <conditionalFormatting sqref="H592:H595">
    <cfRule type="cellIs" dxfId="59" priority="25" stopIfTrue="1" operator="equal">
      <formula>"CT"</formula>
    </cfRule>
    <cfRule type="cellIs" dxfId="58" priority="26" stopIfTrue="1" operator="equal">
      <formula>"Thi"</formula>
    </cfRule>
    <cfRule type="cellIs" dxfId="57" priority="27" stopIfTrue="1" operator="equal">
      <formula>"LT"</formula>
    </cfRule>
  </conditionalFormatting>
  <conditionalFormatting sqref="H622:H624">
    <cfRule type="cellIs" dxfId="56" priority="22" stopIfTrue="1" operator="equal">
      <formula>"CT"</formula>
    </cfRule>
    <cfRule type="cellIs" dxfId="55" priority="23" stopIfTrue="1" operator="equal">
      <formula>"Thi"</formula>
    </cfRule>
    <cfRule type="cellIs" dxfId="54" priority="24" stopIfTrue="1" operator="equal">
      <formula>"LT"</formula>
    </cfRule>
  </conditionalFormatting>
  <conditionalFormatting sqref="H717">
    <cfRule type="cellIs" dxfId="53" priority="31" stopIfTrue="1" operator="equal">
      <formula>"CT"</formula>
    </cfRule>
    <cfRule type="cellIs" dxfId="52" priority="32" stopIfTrue="1" operator="equal">
      <formula>"Thi"</formula>
    </cfRule>
    <cfRule type="cellIs" dxfId="51" priority="33" stopIfTrue="1" operator="equal">
      <formula>"LT"</formula>
    </cfRule>
  </conditionalFormatting>
  <conditionalFormatting sqref="H1361:H1364">
    <cfRule type="cellIs" dxfId="50" priority="19" stopIfTrue="1" operator="equal">
      <formula>"CT"</formula>
    </cfRule>
    <cfRule type="cellIs" dxfId="49" priority="20" stopIfTrue="1" operator="equal">
      <formula>"Thi"</formula>
    </cfRule>
    <cfRule type="cellIs" dxfId="48" priority="21" stopIfTrue="1" operator="equal">
      <formula>"LT"</formula>
    </cfRule>
  </conditionalFormatting>
  <conditionalFormatting sqref="M5:M1383">
    <cfRule type="cellIs" dxfId="47" priority="4" stopIfTrue="1" operator="equal">
      <formula>"CT"</formula>
    </cfRule>
    <cfRule type="cellIs" dxfId="46" priority="5" stopIfTrue="1" operator="equal">
      <formula>"Thi"</formula>
    </cfRule>
    <cfRule type="cellIs" dxfId="45" priority="6" stopIfTrue="1" operator="equal">
      <formula>"LT"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1049-D5F3-495A-A87B-92C7CA585C74}">
  <dimension ref="A1:BD1378"/>
  <sheetViews>
    <sheetView zoomScale="130" zoomScaleNormal="130" workbookViewId="0">
      <selection activeCell="F16" sqref="F16"/>
    </sheetView>
  </sheetViews>
  <sheetFormatPr defaultRowHeight="12.75"/>
  <cols>
    <col min="1" max="1" width="6.5703125" customWidth="1"/>
    <col min="2" max="2" width="18.7109375" hidden="1" customWidth="1"/>
    <col min="3" max="3" width="16.5703125" customWidth="1"/>
    <col min="4" max="4" width="10.28515625" customWidth="1"/>
    <col min="5" max="5" width="27.7109375" style="516" customWidth="1"/>
    <col min="6" max="7" width="8" style="1" customWidth="1"/>
    <col min="8" max="8" width="10.85546875" customWidth="1"/>
    <col min="9" max="9" width="21.140625" style="1" customWidth="1"/>
    <col min="10" max="10" width="16" customWidth="1"/>
    <col min="11" max="11" width="20.42578125" style="1" customWidth="1"/>
    <col min="12" max="12" width="9.42578125" style="238" customWidth="1"/>
    <col min="13" max="13" width="15.28515625" style="238" customWidth="1"/>
    <col min="14" max="14" width="27.140625" style="1" hidden="1" customWidth="1"/>
    <col min="15" max="15" width="11.7109375" hidden="1" customWidth="1"/>
    <col min="24" max="24" width="4.42578125" style="5" customWidth="1"/>
    <col min="25" max="26" width="4.42578125" customWidth="1"/>
  </cols>
  <sheetData>
    <row r="1" spans="1:56" ht="18.75">
      <c r="A1" s="658" t="s">
        <v>68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</row>
    <row r="2" spans="1:56" s="9" customFormat="1" ht="15" customHeight="1">
      <c r="B2" s="659" t="s">
        <v>386</v>
      </c>
      <c r="C2" s="659"/>
      <c r="D2" s="659"/>
      <c r="E2" s="659"/>
      <c r="F2" s="659"/>
      <c r="G2" s="10"/>
      <c r="H2" s="659" t="s">
        <v>591</v>
      </c>
      <c r="I2" s="659"/>
      <c r="J2" s="659"/>
      <c r="K2" s="659"/>
      <c r="L2" s="660" t="s">
        <v>385</v>
      </c>
      <c r="M2" s="660"/>
      <c r="N2" s="660"/>
      <c r="O2" s="12"/>
      <c r="X2" s="14"/>
    </row>
    <row r="3" spans="1:56" ht="16.5" customHeight="1">
      <c r="A3" s="10" t="s">
        <v>69</v>
      </c>
      <c r="B3" s="10"/>
      <c r="C3" s="10"/>
      <c r="D3" s="10"/>
      <c r="F3" s="15"/>
      <c r="G3" s="15"/>
      <c r="K3" s="16"/>
      <c r="L3" s="496"/>
      <c r="M3" s="496"/>
      <c r="N3" s="17"/>
      <c r="O3" s="15"/>
    </row>
    <row r="4" spans="1:56" ht="35.25" customHeight="1">
      <c r="A4" s="241" t="s">
        <v>476</v>
      </c>
      <c r="B4" s="241" t="s">
        <v>1145</v>
      </c>
      <c r="C4" s="241" t="s">
        <v>466</v>
      </c>
      <c r="D4" s="241" t="s">
        <v>467</v>
      </c>
      <c r="E4" s="241" t="s">
        <v>468</v>
      </c>
      <c r="F4" s="241" t="s">
        <v>469</v>
      </c>
      <c r="G4" s="241" t="s">
        <v>387</v>
      </c>
      <c r="H4" s="241" t="s">
        <v>470</v>
      </c>
      <c r="I4" s="241" t="s">
        <v>471</v>
      </c>
      <c r="J4" s="241" t="s">
        <v>472</v>
      </c>
      <c r="K4" s="241" t="s">
        <v>473</v>
      </c>
      <c r="L4" s="240" t="s">
        <v>474</v>
      </c>
      <c r="M4" s="241" t="s">
        <v>475</v>
      </c>
      <c r="N4" s="241" t="s">
        <v>475</v>
      </c>
      <c r="O4" s="241" t="s">
        <v>1139</v>
      </c>
    </row>
    <row r="5" spans="1:56" ht="21" customHeight="1">
      <c r="A5" s="136">
        <v>1</v>
      </c>
      <c r="B5" s="243" t="str">
        <f t="shared" ref="B5:B68" si="0">CONCATENATE(20251,$D5,"K20.",$L5)</f>
        <v>20251BS6022K20.1</v>
      </c>
      <c r="C5" s="243" t="s">
        <v>1816</v>
      </c>
      <c r="D5" s="243" t="str">
        <f>VLOOKUP(E5,KHĐT_HKI_K20!$G$5:$AC$927,23,0)</f>
        <v>BS6022</v>
      </c>
      <c r="E5" s="236" t="s">
        <v>283</v>
      </c>
      <c r="F5" s="137" t="s">
        <v>32</v>
      </c>
      <c r="G5" s="491" t="s">
        <v>2</v>
      </c>
      <c r="H5" s="498" t="s">
        <v>44</v>
      </c>
      <c r="I5" s="495" t="s">
        <v>516</v>
      </c>
      <c r="J5" s="475"/>
      <c r="K5" s="475"/>
      <c r="L5" s="499">
        <v>1</v>
      </c>
      <c r="M5" s="243" t="str">
        <f>VLOOKUP(I5,'Phan ca HK1-2025'!$B$4:$G$134,6,0)</f>
        <v>15/09/2025</v>
      </c>
      <c r="N5" s="498"/>
      <c r="O5" s="498"/>
    </row>
    <row r="6" spans="1:56" ht="21" customHeight="1">
      <c r="A6" s="136">
        <v>2</v>
      </c>
      <c r="B6" s="243" t="str">
        <f t="shared" si="0"/>
        <v>20251PE6021K20.1</v>
      </c>
      <c r="C6" s="243" t="s">
        <v>3505</v>
      </c>
      <c r="D6" s="243" t="str">
        <f>VLOOKUP(E6,[1]CHUONGTRINHDAOTAO_1294!$G$5:$V$36,16,0)</f>
        <v>PE6021</v>
      </c>
      <c r="E6" s="492" t="s">
        <v>453</v>
      </c>
      <c r="F6" s="137" t="s">
        <v>60</v>
      </c>
      <c r="G6" s="491" t="s">
        <v>1</v>
      </c>
      <c r="H6" s="243" t="s">
        <v>484</v>
      </c>
      <c r="I6" s="495" t="s">
        <v>516</v>
      </c>
      <c r="J6" s="475"/>
      <c r="K6" s="475"/>
      <c r="L6" s="500">
        <v>1</v>
      </c>
      <c r="M6" s="243" t="str">
        <f>VLOOKUP(I6,'Phan ca HK1-2025'!$B$4:$G$134,6,0)</f>
        <v>15/09/2025</v>
      </c>
      <c r="N6" s="498"/>
      <c r="O6" s="498"/>
    </row>
    <row r="7" spans="1:56" ht="21" customHeight="1">
      <c r="A7" s="136">
        <v>3</v>
      </c>
      <c r="B7" s="243" t="str">
        <f t="shared" si="0"/>
        <v>20251BS6001K20.1</v>
      </c>
      <c r="C7" s="243" t="s">
        <v>1399</v>
      </c>
      <c r="D7" s="243" t="str">
        <f>VLOOKUP(E7,KHĐT_HKI_K20!$G$5:$AC$927,23,0)</f>
        <v>BS6001</v>
      </c>
      <c r="E7" s="236" t="s">
        <v>158</v>
      </c>
      <c r="F7" s="137" t="s">
        <v>95</v>
      </c>
      <c r="G7" s="491" t="s">
        <v>4</v>
      </c>
      <c r="H7" s="513" t="s">
        <v>39</v>
      </c>
      <c r="I7" s="495" t="s">
        <v>516</v>
      </c>
      <c r="J7" s="475"/>
      <c r="K7" s="475"/>
      <c r="L7" s="499">
        <v>1</v>
      </c>
      <c r="M7" s="243" t="str">
        <f>VLOOKUP(I7,'Phan ca HK1-2025'!$B$4:$G$134,6,0)</f>
        <v>15/09/2025</v>
      </c>
      <c r="N7" s="498"/>
      <c r="O7" s="498"/>
    </row>
    <row r="8" spans="1:56" ht="21" customHeight="1">
      <c r="A8" s="136">
        <v>4</v>
      </c>
      <c r="B8" s="243" t="str">
        <f t="shared" si="0"/>
        <v>20251BS6002K20.1</v>
      </c>
      <c r="C8" s="243" t="s">
        <v>1489</v>
      </c>
      <c r="D8" s="243" t="str">
        <f>VLOOKUP(E8,KHĐT_HKI_K20!$G$5:$AC$927,23,0)</f>
        <v>BS6002</v>
      </c>
      <c r="E8" s="236" t="s">
        <v>93</v>
      </c>
      <c r="F8" s="137" t="s">
        <v>14</v>
      </c>
      <c r="G8" s="491" t="s">
        <v>1</v>
      </c>
      <c r="H8" s="498" t="s">
        <v>42</v>
      </c>
      <c r="I8" s="495" t="s">
        <v>516</v>
      </c>
      <c r="J8" s="475"/>
      <c r="K8" s="475"/>
      <c r="L8" s="499">
        <v>1</v>
      </c>
      <c r="M8" s="243" t="str">
        <f>VLOOKUP(I8,'Phan ca HK1-2025'!$B$4:$G$134,6,0)</f>
        <v>15/09/2025</v>
      </c>
      <c r="N8" s="498"/>
      <c r="O8" s="498"/>
    </row>
    <row r="9" spans="1:56" ht="21" customHeight="1">
      <c r="A9" s="136">
        <v>5</v>
      </c>
      <c r="B9" s="243" t="str">
        <f t="shared" si="0"/>
        <v>20251BM6091K20.1</v>
      </c>
      <c r="C9" s="243" t="s">
        <v>1337</v>
      </c>
      <c r="D9" s="243" t="str">
        <f>VLOOKUP(E9,KHĐT_HKI_K20!$G$5:$AC$927,23,0)</f>
        <v>BM6091</v>
      </c>
      <c r="E9" s="236" t="s">
        <v>193</v>
      </c>
      <c r="F9" s="137" t="s">
        <v>64</v>
      </c>
      <c r="G9" s="491" t="s">
        <v>5</v>
      </c>
      <c r="H9" s="498" t="s">
        <v>50</v>
      </c>
      <c r="I9" s="495" t="s">
        <v>516</v>
      </c>
      <c r="J9" s="475"/>
      <c r="K9" s="475"/>
      <c r="L9" s="499">
        <v>1</v>
      </c>
      <c r="M9" s="243" t="str">
        <f>VLOOKUP(I9,'Phan ca HK1-2025'!$B$4:$G$134,6,0)</f>
        <v>15/09/2025</v>
      </c>
      <c r="N9" s="498"/>
      <c r="O9" s="498"/>
    </row>
    <row r="10" spans="1:56" ht="21" customHeight="1">
      <c r="A10" s="136">
        <v>6</v>
      </c>
      <c r="B10" s="243" t="str">
        <f t="shared" si="0"/>
        <v>20251FL6085K20.1</v>
      </c>
      <c r="C10" s="243" t="s">
        <v>2395</v>
      </c>
      <c r="D10" s="243" t="str">
        <f>VLOOKUP(E10,KHĐT_HKI_K20!$G$5:$AC$927,23,0)</f>
        <v>FL6085</v>
      </c>
      <c r="E10" s="235" t="s">
        <v>768</v>
      </c>
      <c r="F10" s="137" t="s">
        <v>64</v>
      </c>
      <c r="G10" s="491" t="s">
        <v>0</v>
      </c>
      <c r="H10" s="498" t="s">
        <v>382</v>
      </c>
      <c r="I10" s="495" t="s">
        <v>516</v>
      </c>
      <c r="J10" s="502"/>
      <c r="K10" s="502"/>
      <c r="L10" s="499">
        <v>1</v>
      </c>
      <c r="M10" s="243" t="str">
        <f>VLOOKUP(I10,'Phan ca HK1-2025'!$B$4:$G$134,6,0)</f>
        <v>15/09/2025</v>
      </c>
      <c r="N10" s="498"/>
      <c r="O10" s="498" t="s">
        <v>999</v>
      </c>
      <c r="X10"/>
      <c r="BC10" s="5"/>
      <c r="BD10" s="5"/>
    </row>
    <row r="11" spans="1:56" ht="21" customHeight="1">
      <c r="A11" s="136">
        <v>7</v>
      </c>
      <c r="B11" s="243" t="str">
        <f t="shared" si="0"/>
        <v>20251FL6085K20.1</v>
      </c>
      <c r="C11" s="243" t="s">
        <v>2395</v>
      </c>
      <c r="D11" s="243" t="str">
        <f>VLOOKUP(E11,KHĐT_HKI_K20!$G$5:$AC$927,23,0)</f>
        <v>FL6085</v>
      </c>
      <c r="E11" s="235" t="s">
        <v>768</v>
      </c>
      <c r="F11" s="137" t="s">
        <v>64</v>
      </c>
      <c r="G11" s="491" t="s">
        <v>3</v>
      </c>
      <c r="H11" s="498" t="s">
        <v>382</v>
      </c>
      <c r="I11" s="495" t="s">
        <v>516</v>
      </c>
      <c r="J11" s="475"/>
      <c r="K11" s="475"/>
      <c r="L11" s="499">
        <v>1</v>
      </c>
      <c r="M11" s="243" t="str">
        <f>VLOOKUP(I11,'Phan ca HK1-2025'!$B$4:$G$134,6,0)</f>
        <v>15/09/2025</v>
      </c>
      <c r="N11" s="498"/>
      <c r="O11" s="498" t="s">
        <v>999</v>
      </c>
    </row>
    <row r="12" spans="1:56" ht="21" customHeight="1">
      <c r="A12" s="136">
        <v>8</v>
      </c>
      <c r="B12" s="243" t="str">
        <f t="shared" si="0"/>
        <v>20251FL6085K20.2</v>
      </c>
      <c r="C12" s="243" t="s">
        <v>2398</v>
      </c>
      <c r="D12" s="243" t="str">
        <f>VLOOKUP(E12,KHĐT_HKI_K20!$G$5:$AC$927,23,0)</f>
        <v>FL6085</v>
      </c>
      <c r="E12" s="235" t="s">
        <v>768</v>
      </c>
      <c r="F12" s="137" t="s">
        <v>58</v>
      </c>
      <c r="G12" s="491" t="s">
        <v>0</v>
      </c>
      <c r="H12" s="498" t="s">
        <v>382</v>
      </c>
      <c r="I12" s="495" t="s">
        <v>516</v>
      </c>
      <c r="J12" s="502"/>
      <c r="K12" s="502"/>
      <c r="L12" s="499">
        <v>2</v>
      </c>
      <c r="M12" s="243" t="str">
        <f>VLOOKUP(I12,'Phan ca HK1-2025'!$B$4:$G$134,6,0)</f>
        <v>15/09/2025</v>
      </c>
      <c r="N12" s="498"/>
      <c r="O12" s="498" t="s">
        <v>1000</v>
      </c>
      <c r="X12"/>
      <c r="BC12" s="5"/>
      <c r="BD12" s="5"/>
    </row>
    <row r="13" spans="1:56" ht="21" customHeight="1">
      <c r="A13" s="136">
        <v>9</v>
      </c>
      <c r="B13" s="243" t="str">
        <f t="shared" si="0"/>
        <v>20251FL6085K20.2</v>
      </c>
      <c r="C13" s="243" t="s">
        <v>2398</v>
      </c>
      <c r="D13" s="243" t="str">
        <f>VLOOKUP(E13,KHĐT_HKI_K20!$G$5:$AC$927,23,0)</f>
        <v>FL6085</v>
      </c>
      <c r="E13" s="235" t="s">
        <v>768</v>
      </c>
      <c r="F13" s="137" t="s">
        <v>58</v>
      </c>
      <c r="G13" s="491" t="s">
        <v>3</v>
      </c>
      <c r="H13" s="498" t="s">
        <v>382</v>
      </c>
      <c r="I13" s="495" t="s">
        <v>516</v>
      </c>
      <c r="J13" s="475"/>
      <c r="K13" s="475"/>
      <c r="L13" s="499">
        <v>2</v>
      </c>
      <c r="M13" s="243" t="str">
        <f>VLOOKUP(I13,'Phan ca HK1-2025'!$B$4:$G$134,6,0)</f>
        <v>15/09/2025</v>
      </c>
      <c r="N13" s="498"/>
      <c r="O13" s="498" t="s">
        <v>1000</v>
      </c>
    </row>
    <row r="14" spans="1:56" ht="21" customHeight="1">
      <c r="A14" s="136">
        <v>10</v>
      </c>
      <c r="B14" s="243" t="str">
        <f t="shared" si="0"/>
        <v>20251LP6010K20.1</v>
      </c>
      <c r="C14" s="243" t="s">
        <v>3118</v>
      </c>
      <c r="D14" s="243" t="str">
        <f>VLOOKUP(E14,KHĐT_HKI_K20!$G$5:$AC$927,23,0)</f>
        <v>LP6010</v>
      </c>
      <c r="E14" s="236" t="s">
        <v>180</v>
      </c>
      <c r="F14" s="137" t="s">
        <v>59</v>
      </c>
      <c r="G14" s="491" t="s">
        <v>2</v>
      </c>
      <c r="H14" s="498" t="s">
        <v>44</v>
      </c>
      <c r="I14" s="495" t="s">
        <v>516</v>
      </c>
      <c r="J14" s="475"/>
      <c r="K14" s="513" t="s">
        <v>905</v>
      </c>
      <c r="L14" s="499">
        <v>1</v>
      </c>
      <c r="M14" s="243" t="str">
        <f>VLOOKUP(I14,'Phan ca HK1-2025'!$B$4:$G$134,6,0)</f>
        <v>15/09/2025</v>
      </c>
      <c r="N14" s="513" t="s">
        <v>905</v>
      </c>
      <c r="O14" s="498"/>
    </row>
    <row r="15" spans="1:56" ht="21" customHeight="1">
      <c r="A15" s="136">
        <v>11</v>
      </c>
      <c r="B15" s="243" t="str">
        <f t="shared" si="0"/>
        <v>20251PE6003K20.1</v>
      </c>
      <c r="C15" s="243" t="s">
        <v>3370</v>
      </c>
      <c r="D15" s="243" t="str">
        <f>VLOOKUP(E15,[1]CHUONGTRINHDAOTAO_1294!$G$5:$V$36,16,0)</f>
        <v>PE6003</v>
      </c>
      <c r="E15" s="492" t="s">
        <v>450</v>
      </c>
      <c r="F15" s="137" t="s">
        <v>59</v>
      </c>
      <c r="G15" s="491" t="s">
        <v>5</v>
      </c>
      <c r="H15" s="243" t="s">
        <v>486</v>
      </c>
      <c r="I15" s="495" t="s">
        <v>508</v>
      </c>
      <c r="J15" s="475"/>
      <c r="K15" s="475"/>
      <c r="L15" s="500">
        <v>1</v>
      </c>
      <c r="M15" s="243" t="str">
        <f>VLOOKUP(I15,'Phan ca HK1-2025'!$B$4:$G$134,6,0)</f>
        <v>15/09/2025</v>
      </c>
      <c r="N15" s="498"/>
      <c r="O15" s="498"/>
    </row>
    <row r="16" spans="1:56" ht="21" customHeight="1">
      <c r="A16" s="136">
        <v>12</v>
      </c>
      <c r="B16" s="243" t="str">
        <f t="shared" si="0"/>
        <v>20251BS6002K20.2</v>
      </c>
      <c r="C16" s="243" t="s">
        <v>1492</v>
      </c>
      <c r="D16" s="243" t="str">
        <f>VLOOKUP(E16,KHĐT_HKI_K20!$G$5:$AC$927,23,0)</f>
        <v>BS6002</v>
      </c>
      <c r="E16" s="236" t="s">
        <v>93</v>
      </c>
      <c r="F16" s="137" t="s">
        <v>14</v>
      </c>
      <c r="G16" s="491" t="s">
        <v>4</v>
      </c>
      <c r="H16" s="243" t="str">
        <f>VLOOKUP(I16,'Phan ca HK1-2025'!$B$4:$I$134,8,0)</f>
        <v>B4-505</v>
      </c>
      <c r="I16" s="495" t="s">
        <v>508</v>
      </c>
      <c r="J16" s="475"/>
      <c r="K16" s="475"/>
      <c r="L16" s="499">
        <v>2</v>
      </c>
      <c r="M16" s="243" t="str">
        <f>VLOOKUP(I16,'Phan ca HK1-2025'!$B$4:$G$134,6,0)</f>
        <v>15/09/2025</v>
      </c>
      <c r="N16" s="498"/>
      <c r="O16" s="498"/>
    </row>
    <row r="17" spans="1:15" ht="21" customHeight="1">
      <c r="A17" s="136">
        <v>13</v>
      </c>
      <c r="B17" s="243" t="str">
        <f t="shared" si="0"/>
        <v>20251BS6024K20.1</v>
      </c>
      <c r="C17" s="243" t="s">
        <v>1891</v>
      </c>
      <c r="D17" s="243" t="str">
        <f>VLOOKUP(E17,KHĐT_HKI_K20!$G$5:$AC$927,23,0)</f>
        <v>BS6024</v>
      </c>
      <c r="E17" s="236" t="s">
        <v>198</v>
      </c>
      <c r="F17" s="137" t="s">
        <v>64</v>
      </c>
      <c r="G17" s="491" t="s">
        <v>2</v>
      </c>
      <c r="H17" s="243" t="str">
        <f>VLOOKUP(I17,'Phan ca HK1-2025'!$B$4:$I$134,8,0)</f>
        <v>B4-505</v>
      </c>
      <c r="I17" s="495" t="s">
        <v>508</v>
      </c>
      <c r="J17" s="475"/>
      <c r="K17" s="475"/>
      <c r="L17" s="499">
        <v>1</v>
      </c>
      <c r="M17" s="243" t="str">
        <f>VLOOKUP(I17,'Phan ca HK1-2025'!$B$4:$G$134,6,0)</f>
        <v>15/09/2025</v>
      </c>
      <c r="N17" s="498"/>
      <c r="O17" s="498"/>
    </row>
    <row r="18" spans="1:15" ht="21" customHeight="1">
      <c r="A18" s="136">
        <v>14</v>
      </c>
      <c r="B18" s="243" t="str">
        <f t="shared" si="0"/>
        <v>20251GF6141K20.1</v>
      </c>
      <c r="C18" s="243" t="s">
        <v>3040</v>
      </c>
      <c r="D18" s="243" t="str">
        <f>VLOOKUP(E18,KHĐT_HKI_K20!$G$5:$AC$927,23,0)</f>
        <v>GF6141</v>
      </c>
      <c r="E18" s="236" t="s">
        <v>703</v>
      </c>
      <c r="F18" s="137" t="s">
        <v>223</v>
      </c>
      <c r="G18" s="491" t="s">
        <v>1</v>
      </c>
      <c r="H18" s="243" t="str">
        <f>VLOOKUP(I18,'Phan ca HK1-2025'!$B$4:$I$134,8,0)</f>
        <v>B4-505</v>
      </c>
      <c r="I18" s="495" t="s">
        <v>508</v>
      </c>
      <c r="J18" s="475"/>
      <c r="K18" s="475"/>
      <c r="L18" s="499">
        <v>1</v>
      </c>
      <c r="M18" s="243" t="str">
        <f>VLOOKUP(I18,'Phan ca HK1-2025'!$B$4:$G$134,6,0)</f>
        <v>15/09/2025</v>
      </c>
      <c r="N18" s="498"/>
      <c r="O18" s="498"/>
    </row>
    <row r="19" spans="1:15" ht="21" customHeight="1">
      <c r="A19" s="136">
        <v>15</v>
      </c>
      <c r="B19" s="243" t="str">
        <f t="shared" si="0"/>
        <v>20251FL6576K20.1</v>
      </c>
      <c r="C19" s="243" t="s">
        <v>2965</v>
      </c>
      <c r="D19" s="243" t="str">
        <f>VLOOKUP(E19,KHĐT_HKI_K20!$G$5:$AC$927,23,0)</f>
        <v>FL6576</v>
      </c>
      <c r="E19" s="235" t="s">
        <v>186</v>
      </c>
      <c r="F19" s="137" t="s">
        <v>64</v>
      </c>
      <c r="G19" s="491" t="s">
        <v>0</v>
      </c>
      <c r="H19" s="498" t="s">
        <v>9</v>
      </c>
      <c r="I19" s="495" t="s">
        <v>508</v>
      </c>
      <c r="J19" s="502"/>
      <c r="K19" s="502"/>
      <c r="L19" s="499">
        <v>1</v>
      </c>
      <c r="M19" s="243" t="str">
        <f>VLOOKUP(I19,'Phan ca HK1-2025'!$B$4:$G$134,6,0)</f>
        <v>15/09/2025</v>
      </c>
      <c r="N19" s="498"/>
      <c r="O19" s="498" t="s">
        <v>788</v>
      </c>
    </row>
    <row r="20" spans="1:15" ht="21" customHeight="1">
      <c r="A20" s="136">
        <v>16</v>
      </c>
      <c r="B20" s="243" t="str">
        <f t="shared" si="0"/>
        <v>20251FL6576K20.1</v>
      </c>
      <c r="C20" s="243" t="s">
        <v>2965</v>
      </c>
      <c r="D20" s="243" t="str">
        <f>VLOOKUP(E20,KHĐT_HKI_K20!$G$5:$AC$927,23,0)</f>
        <v>FL6576</v>
      </c>
      <c r="E20" s="235" t="s">
        <v>186</v>
      </c>
      <c r="F20" s="137" t="s">
        <v>64</v>
      </c>
      <c r="G20" s="491" t="s">
        <v>3</v>
      </c>
      <c r="H20" s="498" t="s">
        <v>9</v>
      </c>
      <c r="I20" s="495" t="s">
        <v>508</v>
      </c>
      <c r="J20" s="475"/>
      <c r="K20" s="475"/>
      <c r="L20" s="499">
        <v>1</v>
      </c>
      <c r="M20" s="243" t="str">
        <f>VLOOKUP(I20,'Phan ca HK1-2025'!$B$4:$G$134,6,0)</f>
        <v>15/09/2025</v>
      </c>
      <c r="N20" s="498"/>
      <c r="O20" s="498" t="s">
        <v>788</v>
      </c>
    </row>
    <row r="21" spans="1:15" ht="21" customHeight="1">
      <c r="A21" s="136">
        <v>17</v>
      </c>
      <c r="B21" s="243" t="str">
        <f t="shared" si="0"/>
        <v>20251FL6576K20.2</v>
      </c>
      <c r="C21" s="243" t="s">
        <v>2968</v>
      </c>
      <c r="D21" s="243" t="str">
        <f>VLOOKUP(E21,KHĐT_HKI_K20!$G$5:$AC$927,23,0)</f>
        <v>FL6576</v>
      </c>
      <c r="E21" s="235" t="s">
        <v>186</v>
      </c>
      <c r="F21" s="137" t="s">
        <v>58</v>
      </c>
      <c r="G21" s="491" t="s">
        <v>0</v>
      </c>
      <c r="H21" s="498" t="s">
        <v>9</v>
      </c>
      <c r="I21" s="495" t="s">
        <v>508</v>
      </c>
      <c r="J21" s="502"/>
      <c r="K21" s="502"/>
      <c r="L21" s="499">
        <v>2</v>
      </c>
      <c r="M21" s="243" t="str">
        <f>VLOOKUP(I21,'Phan ca HK1-2025'!$B$4:$G$134,6,0)</f>
        <v>15/09/2025</v>
      </c>
      <c r="N21" s="498"/>
      <c r="O21" s="498" t="s">
        <v>789</v>
      </c>
    </row>
    <row r="22" spans="1:15" ht="21" customHeight="1">
      <c r="A22" s="136">
        <v>18</v>
      </c>
      <c r="B22" s="243" t="str">
        <f t="shared" si="0"/>
        <v>20251FL6576K20.2</v>
      </c>
      <c r="C22" s="243" t="s">
        <v>2968</v>
      </c>
      <c r="D22" s="243" t="str">
        <f>VLOOKUP(E22,KHĐT_HKI_K20!$G$5:$AC$927,23,0)</f>
        <v>FL6576</v>
      </c>
      <c r="E22" s="235" t="s">
        <v>186</v>
      </c>
      <c r="F22" s="137" t="s">
        <v>58</v>
      </c>
      <c r="G22" s="491" t="s">
        <v>3</v>
      </c>
      <c r="H22" s="498" t="s">
        <v>9</v>
      </c>
      <c r="I22" s="495" t="s">
        <v>508</v>
      </c>
      <c r="J22" s="475"/>
      <c r="K22" s="475"/>
      <c r="L22" s="499">
        <v>2</v>
      </c>
      <c r="M22" s="243" t="str">
        <f>VLOOKUP(I22,'Phan ca HK1-2025'!$B$4:$G$134,6,0)</f>
        <v>15/09/2025</v>
      </c>
      <c r="N22" s="498"/>
      <c r="O22" s="498" t="s">
        <v>789</v>
      </c>
    </row>
    <row r="23" spans="1:15" ht="21" customHeight="1">
      <c r="A23" s="136">
        <v>19</v>
      </c>
      <c r="B23" s="243" t="str">
        <f t="shared" si="0"/>
        <v>20251LP6010K20.2</v>
      </c>
      <c r="C23" s="243" t="s">
        <v>3121</v>
      </c>
      <c r="D23" s="243" t="str">
        <f>VLOOKUP(E23,KHĐT_HKI_K20!$G$5:$AC$927,23,0)</f>
        <v>LP6010</v>
      </c>
      <c r="E23" s="236" t="s">
        <v>180</v>
      </c>
      <c r="F23" s="137" t="s">
        <v>64</v>
      </c>
      <c r="G23" s="491" t="s">
        <v>1</v>
      </c>
      <c r="H23" s="243" t="str">
        <f>VLOOKUP(I23,'Phan ca HK1-2025'!$B$4:$I$134,8,0)</f>
        <v>B4-505</v>
      </c>
      <c r="I23" s="495" t="s">
        <v>508</v>
      </c>
      <c r="J23" s="475"/>
      <c r="K23" s="475"/>
      <c r="L23" s="499">
        <v>2</v>
      </c>
      <c r="M23" s="243" t="str">
        <f>VLOOKUP(I23,'Phan ca HK1-2025'!$B$4:$G$134,6,0)</f>
        <v>15/09/2025</v>
      </c>
      <c r="N23" s="498"/>
      <c r="O23" s="498"/>
    </row>
    <row r="24" spans="1:15" ht="21" customHeight="1">
      <c r="A24" s="136">
        <v>20</v>
      </c>
      <c r="B24" s="243" t="str">
        <f t="shared" si="0"/>
        <v>20251BS6008K20.1</v>
      </c>
      <c r="C24" s="243" t="s">
        <v>1700</v>
      </c>
      <c r="D24" s="243" t="str">
        <f>VLOOKUP(E24,KHĐT_HKI_K20!$G$5:$AC$927,23,0)</f>
        <v>BS6008</v>
      </c>
      <c r="E24" s="236" t="s">
        <v>699</v>
      </c>
      <c r="F24" s="137" t="s">
        <v>785</v>
      </c>
      <c r="G24" s="491" t="s">
        <v>2</v>
      </c>
      <c r="H24" s="243" t="str">
        <f>VLOOKUP(I24,'Phan ca HK1-2025'!$B$4:$I$134,8,0)</f>
        <v>B4-505</v>
      </c>
      <c r="I24" s="495" t="s">
        <v>508</v>
      </c>
      <c r="J24" s="475"/>
      <c r="K24" s="475"/>
      <c r="L24" s="499">
        <v>1</v>
      </c>
      <c r="M24" s="243" t="str">
        <f>VLOOKUP(I24,'Phan ca HK1-2025'!$B$4:$G$134,6,0)</f>
        <v>15/09/2025</v>
      </c>
      <c r="N24" s="498"/>
      <c r="O24" s="498"/>
    </row>
    <row r="25" spans="1:15" ht="21" customHeight="1">
      <c r="A25" s="136">
        <v>21</v>
      </c>
      <c r="B25" s="243" t="str">
        <f t="shared" si="0"/>
        <v>20251PE6003K20.2</v>
      </c>
      <c r="C25" s="243" t="s">
        <v>3373</v>
      </c>
      <c r="D25" s="243" t="str">
        <f>VLOOKUP(E25,[1]CHUONGTRINHDAOTAO_1294!$G$5:$V$36,16,0)</f>
        <v>PE6003</v>
      </c>
      <c r="E25" s="492" t="s">
        <v>450</v>
      </c>
      <c r="F25" s="137" t="s">
        <v>60</v>
      </c>
      <c r="G25" s="491" t="s">
        <v>5</v>
      </c>
      <c r="H25" s="243" t="s">
        <v>486</v>
      </c>
      <c r="I25" s="495" t="s">
        <v>509</v>
      </c>
      <c r="J25" s="475"/>
      <c r="K25" s="475"/>
      <c r="L25" s="499">
        <v>2</v>
      </c>
      <c r="M25" s="243" t="str">
        <f>VLOOKUP(I25,'Phan ca HK1-2025'!$B$4:$G$134,6,0)</f>
        <v>15/09/2025</v>
      </c>
      <c r="N25" s="498"/>
      <c r="O25" s="498"/>
    </row>
    <row r="26" spans="1:15" ht="21" customHeight="1">
      <c r="A26" s="136">
        <v>22</v>
      </c>
      <c r="B26" s="243" t="str">
        <f t="shared" si="0"/>
        <v>20251BS6002K20.3</v>
      </c>
      <c r="C26" s="243" t="s">
        <v>1495</v>
      </c>
      <c r="D26" s="243" t="str">
        <f>VLOOKUP(E26,KHĐT_HKI_K20!$G$5:$AC$927,23,0)</f>
        <v>BS6002</v>
      </c>
      <c r="E26" s="236" t="s">
        <v>93</v>
      </c>
      <c r="F26" s="137" t="s">
        <v>95</v>
      </c>
      <c r="G26" s="491" t="s">
        <v>4</v>
      </c>
      <c r="H26" s="243" t="str">
        <f>VLOOKUP(I26,'Phan ca HK1-2025'!$B$4:$I$134,8,0)</f>
        <v>B4-505</v>
      </c>
      <c r="I26" s="495" t="s">
        <v>509</v>
      </c>
      <c r="J26" s="475"/>
      <c r="K26" s="475"/>
      <c r="L26" s="499">
        <v>3</v>
      </c>
      <c r="M26" s="243" t="str">
        <f>VLOOKUP(I26,'Phan ca HK1-2025'!$B$4:$G$134,6,0)</f>
        <v>15/09/2025</v>
      </c>
      <c r="N26" s="498"/>
      <c r="O26" s="498"/>
    </row>
    <row r="27" spans="1:15" ht="21" customHeight="1">
      <c r="A27" s="136">
        <v>23</v>
      </c>
      <c r="B27" s="243" t="str">
        <f t="shared" si="0"/>
        <v>20251BS6024K20.2</v>
      </c>
      <c r="C27" s="243" t="s">
        <v>1894</v>
      </c>
      <c r="D27" s="243" t="str">
        <f>VLOOKUP(E27,KHĐT_HKI_K20!$G$5:$AC$927,23,0)</f>
        <v>BS6024</v>
      </c>
      <c r="E27" s="236" t="s">
        <v>198</v>
      </c>
      <c r="F27" s="137" t="s">
        <v>59</v>
      </c>
      <c r="G27" s="491" t="s">
        <v>2</v>
      </c>
      <c r="H27" s="243" t="str">
        <f>VLOOKUP(I27,'Phan ca HK1-2025'!$B$4:$I$134,8,0)</f>
        <v>B4-505</v>
      </c>
      <c r="I27" s="495" t="s">
        <v>509</v>
      </c>
      <c r="J27" s="475"/>
      <c r="K27" s="475"/>
      <c r="L27" s="499">
        <v>2</v>
      </c>
      <c r="M27" s="243" t="str">
        <f>VLOOKUP(I27,'Phan ca HK1-2025'!$B$4:$G$134,6,0)</f>
        <v>15/09/2025</v>
      </c>
      <c r="N27" s="498"/>
      <c r="O27" s="498"/>
    </row>
    <row r="28" spans="1:15" ht="21" customHeight="1">
      <c r="A28" s="136">
        <v>24</v>
      </c>
      <c r="B28" s="243" t="str">
        <f t="shared" si="0"/>
        <v>20251GF6141K20.2</v>
      </c>
      <c r="C28" s="243" t="s">
        <v>3043</v>
      </c>
      <c r="D28" s="243" t="str">
        <f>VLOOKUP(E28,KHĐT_HKI_K20!$G$5:$AC$927,23,0)</f>
        <v>GF6141</v>
      </c>
      <c r="E28" s="236" t="s">
        <v>703</v>
      </c>
      <c r="F28" s="137" t="s">
        <v>224</v>
      </c>
      <c r="G28" s="491" t="s">
        <v>1</v>
      </c>
      <c r="H28" s="243" t="str">
        <f>VLOOKUP(I28,'Phan ca HK1-2025'!$B$4:$I$134,8,0)</f>
        <v>B4-505</v>
      </c>
      <c r="I28" s="495" t="s">
        <v>509</v>
      </c>
      <c r="J28" s="475"/>
      <c r="K28" s="475"/>
      <c r="L28" s="499">
        <v>2</v>
      </c>
      <c r="M28" s="243" t="str">
        <f>VLOOKUP(I28,'Phan ca HK1-2025'!$B$4:$G$134,6,0)</f>
        <v>15/09/2025</v>
      </c>
      <c r="N28" s="498"/>
      <c r="O28" s="498"/>
    </row>
    <row r="29" spans="1:15" ht="21" customHeight="1">
      <c r="A29" s="136">
        <v>25</v>
      </c>
      <c r="B29" s="243" t="str">
        <f t="shared" si="0"/>
        <v>20251FL6576K20.2.5</v>
      </c>
      <c r="C29" s="243" t="s">
        <v>2971</v>
      </c>
      <c r="D29" s="243" t="str">
        <f>VLOOKUP(E29,KHĐT_HKI_K20!$G$5:$AC$927,23,0)</f>
        <v>FL6576</v>
      </c>
      <c r="E29" s="235" t="s">
        <v>186</v>
      </c>
      <c r="F29" s="137" t="s">
        <v>59</v>
      </c>
      <c r="G29" s="491" t="s">
        <v>0</v>
      </c>
      <c r="H29" s="498" t="s">
        <v>9</v>
      </c>
      <c r="I29" s="495" t="s">
        <v>509</v>
      </c>
      <c r="J29" s="502"/>
      <c r="K29" s="502"/>
      <c r="L29" s="499">
        <v>2.5</v>
      </c>
      <c r="M29" s="243" t="str">
        <f>VLOOKUP(I29,'Phan ca HK1-2025'!$B$4:$G$134,6,0)</f>
        <v>15/09/2025</v>
      </c>
      <c r="N29" s="498"/>
      <c r="O29" s="498" t="s">
        <v>790</v>
      </c>
    </row>
    <row r="30" spans="1:15" ht="21" customHeight="1">
      <c r="A30" s="136">
        <v>26</v>
      </c>
      <c r="B30" s="243" t="str">
        <f t="shared" si="0"/>
        <v>20251FL6576K20.2.9</v>
      </c>
      <c r="C30" s="243" t="s">
        <v>2971</v>
      </c>
      <c r="D30" s="243" t="str">
        <f>VLOOKUP(E30,KHĐT_HKI_K20!$G$5:$AC$927,23,0)</f>
        <v>FL6576</v>
      </c>
      <c r="E30" s="235" t="s">
        <v>186</v>
      </c>
      <c r="F30" s="137" t="s">
        <v>59</v>
      </c>
      <c r="G30" s="491" t="s">
        <v>3</v>
      </c>
      <c r="H30" s="498" t="s">
        <v>9</v>
      </c>
      <c r="I30" s="495" t="s">
        <v>509</v>
      </c>
      <c r="J30" s="475"/>
      <c r="K30" s="475"/>
      <c r="L30" s="499">
        <v>2.9</v>
      </c>
      <c r="M30" s="243" t="str">
        <f>VLOOKUP(I30,'Phan ca HK1-2025'!$B$4:$G$134,6,0)</f>
        <v>15/09/2025</v>
      </c>
      <c r="N30" s="498"/>
      <c r="O30" s="498" t="s">
        <v>790</v>
      </c>
    </row>
    <row r="31" spans="1:15" ht="21" customHeight="1">
      <c r="A31" s="136">
        <v>27</v>
      </c>
      <c r="B31" s="243" t="str">
        <f t="shared" si="0"/>
        <v>20251FL6576K20.3.7</v>
      </c>
      <c r="C31" s="243" t="s">
        <v>2974</v>
      </c>
      <c r="D31" s="243" t="str">
        <f>VLOOKUP(E31,KHĐT_HKI_K20!$G$5:$AC$927,23,0)</f>
        <v>FL6576</v>
      </c>
      <c r="E31" s="235" t="s">
        <v>186</v>
      </c>
      <c r="F31" s="137" t="s">
        <v>60</v>
      </c>
      <c r="G31" s="491" t="s">
        <v>3</v>
      </c>
      <c r="H31" s="498" t="s">
        <v>9</v>
      </c>
      <c r="I31" s="495" t="s">
        <v>509</v>
      </c>
      <c r="J31" s="475"/>
      <c r="K31" s="475"/>
      <c r="L31" s="499">
        <v>3.7</v>
      </c>
      <c r="M31" s="243" t="str">
        <f>VLOOKUP(I31,'Phan ca HK1-2025'!$B$4:$G$134,6,0)</f>
        <v>15/09/2025</v>
      </c>
      <c r="N31" s="498"/>
      <c r="O31" s="498" t="s">
        <v>791</v>
      </c>
    </row>
    <row r="32" spans="1:15" ht="21" customHeight="1">
      <c r="A32" s="136">
        <v>28</v>
      </c>
      <c r="B32" s="243" t="str">
        <f t="shared" si="0"/>
        <v>20251FL6576K20.4</v>
      </c>
      <c r="C32" s="243" t="s">
        <v>2974</v>
      </c>
      <c r="D32" s="243" t="str">
        <f>VLOOKUP(E32,KHĐT_HKI_K20!$G$5:$AC$927,23,0)</f>
        <v>FL6576</v>
      </c>
      <c r="E32" s="235" t="s">
        <v>186</v>
      </c>
      <c r="F32" s="137" t="s">
        <v>60</v>
      </c>
      <c r="G32" s="491" t="s">
        <v>0</v>
      </c>
      <c r="H32" s="498" t="s">
        <v>9</v>
      </c>
      <c r="I32" s="495" t="s">
        <v>509</v>
      </c>
      <c r="J32" s="502"/>
      <c r="K32" s="502"/>
      <c r="L32" s="499">
        <v>4</v>
      </c>
      <c r="M32" s="243" t="str">
        <f>VLOOKUP(I32,'Phan ca HK1-2025'!$B$4:$G$134,6,0)</f>
        <v>15/09/2025</v>
      </c>
      <c r="N32" s="498"/>
      <c r="O32" s="498" t="s">
        <v>791</v>
      </c>
    </row>
    <row r="33" spans="1:56" ht="21" customHeight="1">
      <c r="A33" s="136">
        <v>29</v>
      </c>
      <c r="B33" s="243" t="str">
        <f t="shared" si="0"/>
        <v>20251LP6010K20.3</v>
      </c>
      <c r="C33" s="243" t="s">
        <v>3124</v>
      </c>
      <c r="D33" s="243" t="str">
        <f>VLOOKUP(E33,KHĐT_HKI_K20!$G$5:$AC$927,23,0)</f>
        <v>LP6010</v>
      </c>
      <c r="E33" s="236" t="s">
        <v>180</v>
      </c>
      <c r="F33" s="137" t="s">
        <v>59</v>
      </c>
      <c r="G33" s="491" t="s">
        <v>1</v>
      </c>
      <c r="H33" s="243" t="str">
        <f>VLOOKUP(I33,'Phan ca HK1-2025'!$B$4:$I$134,8,0)</f>
        <v>B4-505</v>
      </c>
      <c r="I33" s="495" t="s">
        <v>509</v>
      </c>
      <c r="J33" s="475"/>
      <c r="K33" s="475"/>
      <c r="L33" s="499">
        <v>3</v>
      </c>
      <c r="M33" s="243" t="str">
        <f>VLOOKUP(I33,'Phan ca HK1-2025'!$B$4:$G$134,6,0)</f>
        <v>15/09/2025</v>
      </c>
      <c r="N33" s="498"/>
      <c r="O33" s="498"/>
    </row>
    <row r="34" spans="1:56" ht="21" customHeight="1">
      <c r="A34" s="136">
        <v>30</v>
      </c>
      <c r="B34" s="243" t="str">
        <f t="shared" si="0"/>
        <v>20251BS6008K20.2</v>
      </c>
      <c r="C34" s="243" t="s">
        <v>1704</v>
      </c>
      <c r="D34" s="243" t="str">
        <f>VLOOKUP(E34,KHĐT_HKI_K20!$G$5:$AC$927,23,0)</f>
        <v>BS6008</v>
      </c>
      <c r="E34" s="236" t="s">
        <v>699</v>
      </c>
      <c r="F34" s="137" t="s">
        <v>795</v>
      </c>
      <c r="G34" s="491" t="s">
        <v>2</v>
      </c>
      <c r="H34" s="243" t="str">
        <f>VLOOKUP(I34,'Phan ca HK1-2025'!$B$4:$I$134,8,0)</f>
        <v>B4-505</v>
      </c>
      <c r="I34" s="495" t="s">
        <v>509</v>
      </c>
      <c r="J34" s="475"/>
      <c r="K34" s="475"/>
      <c r="L34" s="499">
        <v>2</v>
      </c>
      <c r="M34" s="243" t="str">
        <f>VLOOKUP(I34,'Phan ca HK1-2025'!$B$4:$G$134,6,0)</f>
        <v>15/09/2025</v>
      </c>
      <c r="N34" s="498"/>
      <c r="O34" s="498"/>
    </row>
    <row r="35" spans="1:56" ht="21" customHeight="1">
      <c r="A35" s="136">
        <v>31</v>
      </c>
      <c r="B35" s="243" t="str">
        <f t="shared" si="0"/>
        <v>20251PE6003K20.3</v>
      </c>
      <c r="C35" s="243" t="s">
        <v>3376</v>
      </c>
      <c r="D35" s="243" t="str">
        <f>VLOOKUP(E35,[1]CHUONGTRINHDAOTAO_1294!$G$5:$V$36,16,0)</f>
        <v>PE6003</v>
      </c>
      <c r="E35" s="492" t="s">
        <v>450</v>
      </c>
      <c r="F35" s="137" t="s">
        <v>31</v>
      </c>
      <c r="G35" s="491" t="s">
        <v>5</v>
      </c>
      <c r="H35" s="243" t="s">
        <v>486</v>
      </c>
      <c r="I35" s="495" t="s">
        <v>510</v>
      </c>
      <c r="J35" s="475"/>
      <c r="K35" s="475"/>
      <c r="L35" s="499">
        <v>3</v>
      </c>
      <c r="M35" s="243" t="str">
        <f>VLOOKUP(I35,'Phan ca HK1-2025'!$B$4:$G$134,6,0)</f>
        <v>15/09/2025</v>
      </c>
      <c r="N35" s="498"/>
      <c r="O35" s="498"/>
    </row>
    <row r="36" spans="1:56" s="5" customFormat="1" ht="21" customHeight="1">
      <c r="A36" s="136">
        <v>32</v>
      </c>
      <c r="B36" s="243" t="str">
        <f t="shared" si="0"/>
        <v>20251BS6002K20.4</v>
      </c>
      <c r="C36" s="243" t="s">
        <v>1498</v>
      </c>
      <c r="D36" s="243" t="str">
        <f>VLOOKUP(E36,KHĐT_HKI_K20!$G$5:$AC$927,23,0)</f>
        <v>BS6002</v>
      </c>
      <c r="E36" s="236" t="s">
        <v>93</v>
      </c>
      <c r="F36" s="137" t="s">
        <v>14</v>
      </c>
      <c r="G36" s="491" t="s">
        <v>3</v>
      </c>
      <c r="H36" s="243" t="str">
        <f>VLOOKUP(I36,'Phan ca HK1-2025'!$B$4:$I$134,8,0)</f>
        <v>B2-201</v>
      </c>
      <c r="I36" s="495" t="s">
        <v>510</v>
      </c>
      <c r="J36" s="475"/>
      <c r="K36" s="475"/>
      <c r="L36" s="499">
        <v>4</v>
      </c>
      <c r="M36" s="243" t="str">
        <f>VLOOKUP(I36,'Phan ca HK1-2025'!$B$4:$G$134,6,0)</f>
        <v>15/09/2025</v>
      </c>
      <c r="N36" s="498"/>
      <c r="O36" s="498"/>
      <c r="P36"/>
      <c r="Q36"/>
      <c r="R36"/>
      <c r="S36"/>
      <c r="T36"/>
      <c r="U36"/>
      <c r="V36"/>
      <c r="W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5" customFormat="1" ht="21" customHeight="1">
      <c r="A37" s="136">
        <v>33</v>
      </c>
      <c r="B37" s="243" t="str">
        <f t="shared" si="0"/>
        <v>20251BS6024K20.3</v>
      </c>
      <c r="C37" s="243" t="s">
        <v>1897</v>
      </c>
      <c r="D37" s="243" t="str">
        <f>VLOOKUP(E37,KHĐT_HKI_K20!$G$5:$AC$927,23,0)</f>
        <v>BS6024</v>
      </c>
      <c r="E37" s="236" t="s">
        <v>198</v>
      </c>
      <c r="F37" s="137" t="s">
        <v>58</v>
      </c>
      <c r="G37" s="491" t="s">
        <v>2</v>
      </c>
      <c r="H37" s="243" t="str">
        <f>VLOOKUP(I37,'Phan ca HK1-2025'!$B$4:$I$134,8,0)</f>
        <v>B2-201</v>
      </c>
      <c r="I37" s="495" t="s">
        <v>510</v>
      </c>
      <c r="J37" s="475"/>
      <c r="K37" s="475"/>
      <c r="L37" s="499">
        <v>3</v>
      </c>
      <c r="M37" s="243" t="str">
        <f>VLOOKUP(I37,'Phan ca HK1-2025'!$B$4:$G$134,6,0)</f>
        <v>15/09/2025</v>
      </c>
      <c r="N37" s="498"/>
      <c r="O37" s="498"/>
      <c r="P37"/>
      <c r="Q37"/>
      <c r="R37"/>
      <c r="S37"/>
      <c r="T37"/>
      <c r="U37"/>
      <c r="V37"/>
      <c r="W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5" customFormat="1" ht="21" customHeight="1">
      <c r="A38" s="136">
        <v>34</v>
      </c>
      <c r="B38" s="243" t="str">
        <f t="shared" si="0"/>
        <v>20251GF6141K20.3</v>
      </c>
      <c r="C38" s="243" t="s">
        <v>3046</v>
      </c>
      <c r="D38" s="243" t="str">
        <f>VLOOKUP(E38,KHĐT_HKI_K20!$G$5:$AC$927,23,0)</f>
        <v>GF6141</v>
      </c>
      <c r="E38" s="236" t="s">
        <v>703</v>
      </c>
      <c r="F38" s="137" t="s">
        <v>12</v>
      </c>
      <c r="G38" s="491" t="s">
        <v>5</v>
      </c>
      <c r="H38" s="243" t="str">
        <f>VLOOKUP(I38,'Phan ca HK1-2025'!$B$4:$I$134,8,0)</f>
        <v>B2-201</v>
      </c>
      <c r="I38" s="495" t="s">
        <v>510</v>
      </c>
      <c r="J38" s="475"/>
      <c r="K38" s="475"/>
      <c r="L38" s="499">
        <v>3</v>
      </c>
      <c r="M38" s="243" t="str">
        <f>VLOOKUP(I38,'Phan ca HK1-2025'!$B$4:$G$134,6,0)</f>
        <v>15/09/2025</v>
      </c>
      <c r="N38" s="498"/>
      <c r="O38" s="498"/>
      <c r="P38"/>
      <c r="Q38"/>
      <c r="R38"/>
      <c r="S38"/>
      <c r="T38"/>
      <c r="U38"/>
      <c r="V38"/>
      <c r="W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5" customFormat="1" ht="21" customHeight="1">
      <c r="A39" s="136">
        <v>35</v>
      </c>
      <c r="B39" s="243" t="str">
        <f t="shared" si="0"/>
        <v>20251FL6576K20.5</v>
      </c>
      <c r="C39" s="243" t="s">
        <v>2977</v>
      </c>
      <c r="D39" s="243" t="str">
        <f>VLOOKUP(E39,KHĐT_HKI_K20!$G$5:$AC$927,23,0)</f>
        <v>FL6576</v>
      </c>
      <c r="E39" s="235" t="s">
        <v>186</v>
      </c>
      <c r="F39" s="137" t="s">
        <v>64</v>
      </c>
      <c r="G39" s="491" t="s">
        <v>1</v>
      </c>
      <c r="H39" s="498" t="s">
        <v>9</v>
      </c>
      <c r="I39" s="495" t="s">
        <v>510</v>
      </c>
      <c r="J39" s="475"/>
      <c r="K39" s="475"/>
      <c r="L39" s="499">
        <v>5</v>
      </c>
      <c r="M39" s="243" t="str">
        <f>VLOOKUP(I39,'Phan ca HK1-2025'!$B$4:$G$134,6,0)</f>
        <v>15/09/2025</v>
      </c>
      <c r="N39" s="498"/>
      <c r="O39" s="498" t="s">
        <v>793</v>
      </c>
      <c r="P39"/>
      <c r="Q39"/>
      <c r="R39"/>
      <c r="S39"/>
      <c r="T39"/>
      <c r="U39"/>
      <c r="V39"/>
      <c r="W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5" customFormat="1" ht="21" customHeight="1">
      <c r="A40" s="136">
        <v>36</v>
      </c>
      <c r="B40" s="243" t="str">
        <f t="shared" si="0"/>
        <v>20251FL6576K20.5</v>
      </c>
      <c r="C40" s="243" t="s">
        <v>2977</v>
      </c>
      <c r="D40" s="243" t="str">
        <f>VLOOKUP(E40,KHĐT_HKI_K20!$G$5:$AC$927,23,0)</f>
        <v>FL6576</v>
      </c>
      <c r="E40" s="235" t="s">
        <v>186</v>
      </c>
      <c r="F40" s="137" t="s">
        <v>64</v>
      </c>
      <c r="G40" s="491" t="s">
        <v>4</v>
      </c>
      <c r="H40" s="498" t="s">
        <v>9</v>
      </c>
      <c r="I40" s="495" t="s">
        <v>510</v>
      </c>
      <c r="J40" s="475"/>
      <c r="K40" s="475"/>
      <c r="L40" s="499">
        <v>5</v>
      </c>
      <c r="M40" s="243" t="str">
        <f>VLOOKUP(I40,'Phan ca HK1-2025'!$B$4:$G$134,6,0)</f>
        <v>15/09/2025</v>
      </c>
      <c r="N40" s="498"/>
      <c r="O40" s="498" t="s">
        <v>793</v>
      </c>
      <c r="P40"/>
      <c r="Q40"/>
      <c r="R40"/>
      <c r="S40"/>
      <c r="T40"/>
      <c r="U40"/>
      <c r="V40"/>
      <c r="W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5" customFormat="1" ht="21" customHeight="1">
      <c r="A41" s="136">
        <v>37</v>
      </c>
      <c r="B41" s="243" t="str">
        <f t="shared" si="0"/>
        <v>20251FL6576K20.6</v>
      </c>
      <c r="C41" s="243" t="s">
        <v>2980</v>
      </c>
      <c r="D41" s="243" t="str">
        <f>VLOOKUP(E41,KHĐT_HKI_K20!$G$5:$AC$927,23,0)</f>
        <v>FL6576</v>
      </c>
      <c r="E41" s="235" t="s">
        <v>186</v>
      </c>
      <c r="F41" s="137" t="s">
        <v>58</v>
      </c>
      <c r="G41" s="491" t="s">
        <v>1</v>
      </c>
      <c r="H41" s="498" t="s">
        <v>9</v>
      </c>
      <c r="I41" s="495" t="s">
        <v>510</v>
      </c>
      <c r="J41" s="475"/>
      <c r="K41" s="475"/>
      <c r="L41" s="499">
        <v>6</v>
      </c>
      <c r="M41" s="243" t="str">
        <f>VLOOKUP(I41,'Phan ca HK1-2025'!$B$4:$G$134,6,0)</f>
        <v>15/09/2025</v>
      </c>
      <c r="N41" s="498"/>
      <c r="O41" s="498" t="s">
        <v>794</v>
      </c>
      <c r="P41"/>
      <c r="Q41"/>
      <c r="R41"/>
      <c r="S41"/>
      <c r="T41"/>
      <c r="U41"/>
      <c r="V41"/>
      <c r="W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5" customFormat="1" ht="21" customHeight="1">
      <c r="A42" s="136">
        <v>38</v>
      </c>
      <c r="B42" s="243" t="str">
        <f t="shared" si="0"/>
        <v>20251FL6576K20.6</v>
      </c>
      <c r="C42" s="243" t="s">
        <v>2980</v>
      </c>
      <c r="D42" s="503" t="str">
        <f>VLOOKUP(E42,KHĐT_HKI_K20!$G$5:$AC$927,23,0)</f>
        <v>FL6576</v>
      </c>
      <c r="E42" s="235" t="s">
        <v>186</v>
      </c>
      <c r="F42" s="137" t="s">
        <v>58</v>
      </c>
      <c r="G42" s="491" t="s">
        <v>4</v>
      </c>
      <c r="H42" s="498" t="s">
        <v>9</v>
      </c>
      <c r="I42" s="495" t="s">
        <v>510</v>
      </c>
      <c r="J42" s="475"/>
      <c r="K42" s="475"/>
      <c r="L42" s="499">
        <v>6</v>
      </c>
      <c r="M42" s="243" t="str">
        <f>VLOOKUP(I42,'Phan ca HK1-2025'!$B$4:$G$134,6,0)</f>
        <v>15/09/2025</v>
      </c>
      <c r="N42" s="498"/>
      <c r="O42" s="498" t="s">
        <v>794</v>
      </c>
      <c r="P42"/>
      <c r="Q42"/>
      <c r="R42"/>
      <c r="S42"/>
      <c r="T42"/>
      <c r="U42"/>
      <c r="V42"/>
      <c r="W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5" customFormat="1" ht="21" customHeight="1">
      <c r="A43" s="136">
        <v>39</v>
      </c>
      <c r="B43" s="243" t="str">
        <f t="shared" si="0"/>
        <v>20251LP6010K20.4</v>
      </c>
      <c r="C43" s="243" t="s">
        <v>3127</v>
      </c>
      <c r="D43" s="243" t="str">
        <f>VLOOKUP(E43,KHĐT_HKI_K20!$G$5:$AC$927,23,0)</f>
        <v>LP6010</v>
      </c>
      <c r="E43" s="236" t="s">
        <v>180</v>
      </c>
      <c r="F43" s="137" t="s">
        <v>64</v>
      </c>
      <c r="G43" s="491" t="s">
        <v>2</v>
      </c>
      <c r="H43" s="243" t="str">
        <f>VLOOKUP(I43,'Phan ca HK1-2025'!$B$4:$I$134,8,0)</f>
        <v>B2-201</v>
      </c>
      <c r="I43" s="495" t="s">
        <v>510</v>
      </c>
      <c r="J43" s="475"/>
      <c r="K43" s="475"/>
      <c r="L43" s="499">
        <v>4</v>
      </c>
      <c r="M43" s="243" t="str">
        <f>VLOOKUP(I43,'Phan ca HK1-2025'!$B$4:$G$134,6,0)</f>
        <v>15/09/2025</v>
      </c>
      <c r="N43" s="498"/>
      <c r="O43" s="498"/>
      <c r="P43"/>
      <c r="Q43"/>
      <c r="R43"/>
      <c r="S43"/>
      <c r="T43"/>
      <c r="U43"/>
      <c r="V43"/>
      <c r="W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5" customFormat="1" ht="21" customHeight="1">
      <c r="A44" s="136">
        <v>40</v>
      </c>
      <c r="B44" s="243" t="str">
        <f t="shared" si="0"/>
        <v>20251BS6008K20.3</v>
      </c>
      <c r="C44" s="243" t="s">
        <v>1707</v>
      </c>
      <c r="D44" s="243" t="str">
        <f>VLOOKUP(E44,KHĐT_HKI_K20!$G$5:$AC$927,23,0)</f>
        <v>BS6008</v>
      </c>
      <c r="E44" s="236" t="s">
        <v>699</v>
      </c>
      <c r="F44" s="137" t="s">
        <v>14</v>
      </c>
      <c r="G44" s="491" t="s">
        <v>0</v>
      </c>
      <c r="H44" s="243" t="str">
        <f>VLOOKUP(I44,'Phan ca HK1-2025'!$B$4:$I$134,8,0)</f>
        <v>B2-201</v>
      </c>
      <c r="I44" s="495" t="s">
        <v>510</v>
      </c>
      <c r="J44" s="502"/>
      <c r="K44" s="502"/>
      <c r="L44" s="500">
        <v>3</v>
      </c>
      <c r="M44" s="243" t="str">
        <f>VLOOKUP(I44,'Phan ca HK1-2025'!$B$4:$G$134,6,0)</f>
        <v>15/09/2025</v>
      </c>
      <c r="N44" s="498"/>
      <c r="O44" s="498"/>
      <c r="P44"/>
      <c r="Q44"/>
      <c r="R44"/>
      <c r="S44"/>
      <c r="T44"/>
      <c r="U44"/>
      <c r="V44"/>
      <c r="W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5" customFormat="1" ht="21" customHeight="1">
      <c r="A45" s="136">
        <v>41</v>
      </c>
      <c r="B45" s="243" t="str">
        <f t="shared" si="0"/>
        <v>20251PE6021K20.2</v>
      </c>
      <c r="C45" s="243" t="s">
        <v>3508</v>
      </c>
      <c r="D45" s="243" t="str">
        <f>VLOOKUP(E45,[1]CHUONGTRINHDAOTAO_1294!$G$5:$V$36,16,0)</f>
        <v>PE6021</v>
      </c>
      <c r="E45" s="492" t="s">
        <v>453</v>
      </c>
      <c r="F45" s="137" t="s">
        <v>59</v>
      </c>
      <c r="G45" s="491" t="s">
        <v>1</v>
      </c>
      <c r="H45" s="243" t="s">
        <v>486</v>
      </c>
      <c r="I45" s="495" t="s">
        <v>151</v>
      </c>
      <c r="J45" s="475"/>
      <c r="K45" s="475"/>
      <c r="L45" s="499">
        <v>2</v>
      </c>
      <c r="M45" s="243" t="str">
        <f>VLOOKUP(I45,'Phan ca HK1-2025'!$B$4:$G$134,6,0)</f>
        <v>15/09/2025</v>
      </c>
      <c r="N45" s="498"/>
      <c r="O45" s="498"/>
      <c r="P45"/>
      <c r="Q45"/>
      <c r="R45"/>
      <c r="S45"/>
      <c r="T45"/>
      <c r="U45"/>
      <c r="V45"/>
      <c r="W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5" customFormat="1" ht="21" customHeight="1">
      <c r="A46" s="136">
        <v>42</v>
      </c>
      <c r="B46" s="243" t="str">
        <f t="shared" si="0"/>
        <v>20251BS6002K20.5</v>
      </c>
      <c r="C46" s="243" t="s">
        <v>1501</v>
      </c>
      <c r="D46" s="243" t="str">
        <f>VLOOKUP(E46,KHĐT_HKI_K20!$G$5:$AC$927,23,0)</f>
        <v>BS6002</v>
      </c>
      <c r="E46" s="236" t="s">
        <v>93</v>
      </c>
      <c r="F46" s="137" t="s">
        <v>14</v>
      </c>
      <c r="G46" s="491" t="s">
        <v>1</v>
      </c>
      <c r="H46" s="243" t="str">
        <f>VLOOKUP(I46,'Phan ca HK1-2025'!$B$4:$I$134,8,0)</f>
        <v>B2-502</v>
      </c>
      <c r="I46" s="495" t="s">
        <v>151</v>
      </c>
      <c r="J46" s="475"/>
      <c r="K46" s="475"/>
      <c r="L46" s="499">
        <v>5</v>
      </c>
      <c r="M46" s="243" t="str">
        <f>VLOOKUP(I46,'Phan ca HK1-2025'!$B$4:$G$134,6,0)</f>
        <v>15/09/2025</v>
      </c>
      <c r="N46" s="498"/>
      <c r="O46" s="498"/>
      <c r="P46"/>
      <c r="Q46"/>
      <c r="R46"/>
      <c r="S46"/>
      <c r="T46"/>
      <c r="U46"/>
      <c r="V46"/>
      <c r="W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5" customFormat="1" ht="21" customHeight="1">
      <c r="A47" s="136">
        <v>43</v>
      </c>
      <c r="B47" s="243" t="str">
        <f t="shared" si="0"/>
        <v>20251CT6001K20.1</v>
      </c>
      <c r="C47" s="243" t="s">
        <v>2185</v>
      </c>
      <c r="D47" s="243" t="str">
        <f>VLOOKUP(E47,KHĐT_HKI_K20!$G$5:$AC$927,23,0)</f>
        <v>CT6001</v>
      </c>
      <c r="E47" s="236" t="s">
        <v>29</v>
      </c>
      <c r="F47" s="137" t="s">
        <v>12</v>
      </c>
      <c r="G47" s="491" t="s">
        <v>3</v>
      </c>
      <c r="H47" s="243" t="str">
        <f>VLOOKUP(I47,'Phan ca HK1-2025'!$B$4:$I$134,8,0)</f>
        <v>B2-502</v>
      </c>
      <c r="I47" s="495" t="s">
        <v>151</v>
      </c>
      <c r="J47" s="475"/>
      <c r="K47" s="475"/>
      <c r="L47" s="499">
        <v>1</v>
      </c>
      <c r="M47" s="243" t="str">
        <f>VLOOKUP(I47,'Phan ca HK1-2025'!$B$4:$G$134,6,0)</f>
        <v>15/09/2025</v>
      </c>
      <c r="N47" s="498"/>
      <c r="O47" s="498"/>
      <c r="P47"/>
      <c r="Q47"/>
      <c r="R47"/>
      <c r="S47"/>
      <c r="T47"/>
      <c r="U47"/>
      <c r="V47"/>
      <c r="W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5" customFormat="1" ht="21" customHeight="1">
      <c r="A48" s="136">
        <v>44</v>
      </c>
      <c r="B48" s="243" t="str">
        <f t="shared" si="0"/>
        <v>20251CT6108K20.1</v>
      </c>
      <c r="C48" s="243" t="s">
        <v>2200</v>
      </c>
      <c r="D48" s="243" t="s">
        <v>220</v>
      </c>
      <c r="E48" s="236" t="s">
        <v>518</v>
      </c>
      <c r="F48" s="137" t="s">
        <v>12</v>
      </c>
      <c r="G48" s="491" t="s">
        <v>4</v>
      </c>
      <c r="H48" s="243" t="str">
        <f>VLOOKUP(I48,'Phan ca HK1-2025'!$B$4:$I$134,8,0)</f>
        <v>B2-502</v>
      </c>
      <c r="I48" s="495" t="s">
        <v>151</v>
      </c>
      <c r="J48" s="475"/>
      <c r="K48" s="475"/>
      <c r="L48" s="499">
        <v>1</v>
      </c>
      <c r="M48" s="243" t="str">
        <f>VLOOKUP(I48,'Phan ca HK1-2025'!$B$4:$G$134,6,0)</f>
        <v>15/09/2025</v>
      </c>
      <c r="N48" s="498"/>
      <c r="O48" s="498"/>
      <c r="P48"/>
      <c r="Q48"/>
      <c r="R48"/>
      <c r="S48"/>
      <c r="T48"/>
      <c r="U48"/>
      <c r="V48"/>
      <c r="W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5" customFormat="1" ht="21" customHeight="1">
      <c r="A49" s="136">
        <v>45</v>
      </c>
      <c r="B49" s="243" t="str">
        <f t="shared" si="0"/>
        <v>20251FL6578K20.1</v>
      </c>
      <c r="C49" s="243" t="s">
        <v>2995</v>
      </c>
      <c r="D49" s="243" t="str">
        <f>VLOOKUP(E49,KHĐT_HKI_K20!$G$5:$AC$927,23,0)</f>
        <v>FL6578</v>
      </c>
      <c r="E49" s="235" t="s">
        <v>1167</v>
      </c>
      <c r="F49" s="137" t="s">
        <v>64</v>
      </c>
      <c r="G49" s="491" t="s">
        <v>2</v>
      </c>
      <c r="H49" s="498" t="s">
        <v>9</v>
      </c>
      <c r="I49" s="495" t="s">
        <v>151</v>
      </c>
      <c r="J49" s="475"/>
      <c r="K49" s="475"/>
      <c r="L49" s="499">
        <v>1</v>
      </c>
      <c r="M49" s="243" t="str">
        <f>VLOOKUP(I49,'Phan ca HK1-2025'!$B$4:$G$134,6,0)</f>
        <v>15/09/2025</v>
      </c>
      <c r="N49" s="498"/>
      <c r="O49" s="498" t="s">
        <v>777</v>
      </c>
      <c r="P49"/>
      <c r="Q49"/>
      <c r="R49"/>
      <c r="S49"/>
      <c r="T49"/>
      <c r="U49"/>
      <c r="V49"/>
      <c r="W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5" customFormat="1" ht="21" customHeight="1">
      <c r="A50" s="136">
        <v>46</v>
      </c>
      <c r="B50" s="243" t="str">
        <f t="shared" si="0"/>
        <v>20251FL6578K20.1</v>
      </c>
      <c r="C50" s="243" t="s">
        <v>2995</v>
      </c>
      <c r="D50" s="243" t="str">
        <f>VLOOKUP(E50,KHĐT_HKI_K20!$G$5:$AC$927,23,0)</f>
        <v>FL6578</v>
      </c>
      <c r="E50" s="235" t="s">
        <v>1167</v>
      </c>
      <c r="F50" s="137" t="s">
        <v>64</v>
      </c>
      <c r="G50" s="491" t="s">
        <v>5</v>
      </c>
      <c r="H50" s="498" t="s">
        <v>9</v>
      </c>
      <c r="I50" s="495" t="s">
        <v>151</v>
      </c>
      <c r="J50" s="475"/>
      <c r="K50" s="475"/>
      <c r="L50" s="499">
        <v>1</v>
      </c>
      <c r="M50" s="243" t="str">
        <f>VLOOKUP(I50,'Phan ca HK1-2025'!$B$4:$G$134,6,0)</f>
        <v>15/09/2025</v>
      </c>
      <c r="N50" s="498"/>
      <c r="O50" s="498" t="s">
        <v>777</v>
      </c>
      <c r="P50"/>
      <c r="Q50"/>
      <c r="R50"/>
      <c r="S50"/>
      <c r="T50"/>
      <c r="U50"/>
      <c r="V50"/>
      <c r="W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5" customFormat="1" ht="21" customHeight="1">
      <c r="A51" s="136">
        <v>47</v>
      </c>
      <c r="B51" s="243" t="str">
        <f t="shared" si="0"/>
        <v>20251FL6578K20.2</v>
      </c>
      <c r="C51" s="243" t="s">
        <v>2998</v>
      </c>
      <c r="D51" s="243" t="str">
        <f>VLOOKUP(E51,KHĐT_HKI_K20!$G$5:$AC$927,23,0)</f>
        <v>FL6578</v>
      </c>
      <c r="E51" s="235" t="s">
        <v>1167</v>
      </c>
      <c r="F51" s="137" t="s">
        <v>58</v>
      </c>
      <c r="G51" s="491" t="s">
        <v>2</v>
      </c>
      <c r="H51" s="498" t="s">
        <v>9</v>
      </c>
      <c r="I51" s="495" t="s">
        <v>151</v>
      </c>
      <c r="J51" s="475"/>
      <c r="K51" s="475"/>
      <c r="L51" s="499">
        <v>2</v>
      </c>
      <c r="M51" s="243" t="str">
        <f>VLOOKUP(I51,'Phan ca HK1-2025'!$B$4:$G$134,6,0)</f>
        <v>15/09/2025</v>
      </c>
      <c r="N51" s="498"/>
      <c r="O51" s="498" t="s">
        <v>778</v>
      </c>
      <c r="P51"/>
      <c r="Q51"/>
      <c r="R51"/>
      <c r="S51"/>
      <c r="T51"/>
      <c r="U51"/>
      <c r="V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5" customFormat="1" ht="21" customHeight="1">
      <c r="A52" s="136">
        <v>48</v>
      </c>
      <c r="B52" s="243" t="str">
        <f t="shared" si="0"/>
        <v>20251FL6578K20.2</v>
      </c>
      <c r="C52" s="243" t="s">
        <v>2998</v>
      </c>
      <c r="D52" s="243" t="str">
        <f>VLOOKUP(E52,KHĐT_HKI_K20!$G$5:$AC$927,23,0)</f>
        <v>FL6578</v>
      </c>
      <c r="E52" s="235" t="s">
        <v>1167</v>
      </c>
      <c r="F52" s="137" t="s">
        <v>58</v>
      </c>
      <c r="G52" s="491" t="s">
        <v>5</v>
      </c>
      <c r="H52" s="498" t="s">
        <v>9</v>
      </c>
      <c r="I52" s="495" t="s">
        <v>151</v>
      </c>
      <c r="J52" s="475"/>
      <c r="K52" s="475"/>
      <c r="L52" s="499">
        <v>2</v>
      </c>
      <c r="M52" s="243" t="str">
        <f>VLOOKUP(I52,'Phan ca HK1-2025'!$B$4:$G$134,6,0)</f>
        <v>15/09/2025</v>
      </c>
      <c r="N52" s="498"/>
      <c r="O52" s="498" t="s">
        <v>778</v>
      </c>
      <c r="P52"/>
      <c r="Q52"/>
      <c r="R52"/>
      <c r="S52"/>
      <c r="T52"/>
      <c r="U52"/>
      <c r="V52"/>
      <c r="W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5" customFormat="1" ht="21" customHeight="1">
      <c r="A53" s="136">
        <v>49</v>
      </c>
      <c r="B53" s="243" t="str">
        <f t="shared" si="0"/>
        <v>20251LP6010K20.5</v>
      </c>
      <c r="C53" s="243" t="s">
        <v>3130</v>
      </c>
      <c r="D53" s="243" t="str">
        <f>VLOOKUP(E53,KHĐT_HKI_K20!$G$5:$AC$927,23,0)</f>
        <v>LP6010</v>
      </c>
      <c r="E53" s="236" t="s">
        <v>180</v>
      </c>
      <c r="F53" s="137" t="s">
        <v>31</v>
      </c>
      <c r="G53" s="491" t="s">
        <v>3</v>
      </c>
      <c r="H53" s="243" t="str">
        <f>VLOOKUP(I53,'Phan ca HK1-2025'!$B$4:$I$134,8,0)</f>
        <v>B2-502</v>
      </c>
      <c r="I53" s="495" t="s">
        <v>151</v>
      </c>
      <c r="J53" s="475"/>
      <c r="K53" s="475"/>
      <c r="L53" s="499">
        <v>5</v>
      </c>
      <c r="M53" s="243" t="str">
        <f>VLOOKUP(I53,'Phan ca HK1-2025'!$B$4:$G$134,6,0)</f>
        <v>15/09/2025</v>
      </c>
      <c r="N53" s="498"/>
      <c r="O53" s="498"/>
      <c r="P53"/>
      <c r="Q53"/>
      <c r="R53"/>
      <c r="S53"/>
      <c r="T53"/>
      <c r="U53"/>
      <c r="V53"/>
      <c r="W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5" customFormat="1" ht="21" customHeight="1">
      <c r="A54" s="136">
        <v>50</v>
      </c>
      <c r="B54" s="243" t="str">
        <f t="shared" si="0"/>
        <v>20251BS6027K20.1</v>
      </c>
      <c r="C54" s="243" t="s">
        <v>1900</v>
      </c>
      <c r="D54" s="243" t="str">
        <f>VLOOKUP(E54,KHĐT_HKI_K20!$G$5:$AC$927,23,0)</f>
        <v>BS6027</v>
      </c>
      <c r="E54" s="236" t="s">
        <v>654</v>
      </c>
      <c r="F54" s="137" t="s">
        <v>14</v>
      </c>
      <c r="G54" s="491" t="s">
        <v>0</v>
      </c>
      <c r="H54" s="243" t="str">
        <f>VLOOKUP(I54,'Phan ca HK1-2025'!$B$4:$I$134,8,0)</f>
        <v>B2-502</v>
      </c>
      <c r="I54" s="495" t="s">
        <v>151</v>
      </c>
      <c r="J54" s="502"/>
      <c r="K54" s="502"/>
      <c r="L54" s="499">
        <v>1</v>
      </c>
      <c r="M54" s="243" t="str">
        <f>VLOOKUP(I54,'Phan ca HK1-2025'!$B$4:$G$134,6,0)</f>
        <v>15/09/2025</v>
      </c>
      <c r="N54" s="498"/>
      <c r="O54" s="498"/>
      <c r="P54"/>
      <c r="Q54"/>
      <c r="R54"/>
      <c r="S54"/>
      <c r="T54"/>
      <c r="U54"/>
      <c r="V54"/>
      <c r="W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5" customFormat="1" ht="21" customHeight="1">
      <c r="A55" s="136">
        <v>51</v>
      </c>
      <c r="B55" s="243" t="str">
        <f t="shared" si="0"/>
        <v>20251PE6021K20.3</v>
      </c>
      <c r="C55" s="243" t="s">
        <v>3511</v>
      </c>
      <c r="D55" s="243" t="str">
        <f>VLOOKUP(E55,[1]CHUONGTRINHDAOTAO_1294!$G$5:$V$36,16,0)</f>
        <v>PE6021</v>
      </c>
      <c r="E55" s="492" t="s">
        <v>453</v>
      </c>
      <c r="F55" s="137" t="s">
        <v>440</v>
      </c>
      <c r="G55" s="491" t="s">
        <v>1</v>
      </c>
      <c r="H55" s="243" t="s">
        <v>486</v>
      </c>
      <c r="I55" s="495" t="s">
        <v>176</v>
      </c>
      <c r="J55" s="475"/>
      <c r="K55" s="475"/>
      <c r="L55" s="499">
        <v>3</v>
      </c>
      <c r="M55" s="243" t="str">
        <f>VLOOKUP(I55,'Phan ca HK1-2025'!$B$4:$G$134,6,0)</f>
        <v>15/09/2025</v>
      </c>
      <c r="N55" s="498"/>
      <c r="O55" s="498"/>
      <c r="P55"/>
      <c r="Q55"/>
      <c r="R55"/>
      <c r="S55"/>
      <c r="T55"/>
      <c r="U55"/>
      <c r="V55"/>
      <c r="W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21" customHeight="1">
      <c r="A56" s="136">
        <v>52</v>
      </c>
      <c r="B56" s="243" t="str">
        <f t="shared" si="0"/>
        <v>20251BS6002K20.6</v>
      </c>
      <c r="C56" s="243" t="s">
        <v>1504</v>
      </c>
      <c r="D56" s="243" t="str">
        <f>VLOOKUP(E56,KHĐT_HKI_K20!$G$5:$AC$927,23,0)</f>
        <v>BS6002</v>
      </c>
      <c r="E56" s="236" t="s">
        <v>93</v>
      </c>
      <c r="F56" s="137" t="s">
        <v>95</v>
      </c>
      <c r="G56" s="491" t="s">
        <v>1</v>
      </c>
      <c r="H56" s="243" t="str">
        <f>VLOOKUP(I56,'Phan ca HK1-2025'!$B$4:$I$134,8,0)</f>
        <v>B2-502</v>
      </c>
      <c r="I56" s="495" t="s">
        <v>176</v>
      </c>
      <c r="J56" s="475"/>
      <c r="K56" s="475"/>
      <c r="L56" s="499">
        <v>6</v>
      </c>
      <c r="M56" s="243" t="str">
        <f>VLOOKUP(I56,'Phan ca HK1-2025'!$B$4:$G$134,6,0)</f>
        <v>15/09/2025</v>
      </c>
      <c r="N56" s="498"/>
      <c r="O56" s="498"/>
    </row>
    <row r="57" spans="1:56" s="22" customFormat="1" ht="21" customHeight="1">
      <c r="A57" s="136">
        <v>53</v>
      </c>
      <c r="B57" s="243" t="str">
        <f t="shared" si="0"/>
        <v>20251CT6001K20.2</v>
      </c>
      <c r="C57" s="243" t="s">
        <v>2187</v>
      </c>
      <c r="D57" s="243" t="str">
        <f>VLOOKUP(E57,KHĐT_HKI_K20!$G$5:$AC$927,23,0)</f>
        <v>CT6001</v>
      </c>
      <c r="E57" s="236" t="s">
        <v>29</v>
      </c>
      <c r="F57" s="137" t="s">
        <v>783</v>
      </c>
      <c r="G57" s="491" t="s">
        <v>3</v>
      </c>
      <c r="H57" s="243" t="str">
        <f>VLOOKUP(I57,'Phan ca HK1-2025'!$B$4:$I$134,8,0)</f>
        <v>B2-502</v>
      </c>
      <c r="I57" s="495" t="s">
        <v>176</v>
      </c>
      <c r="J57" s="475"/>
      <c r="K57" s="475"/>
      <c r="L57" s="499">
        <v>2</v>
      </c>
      <c r="M57" s="243" t="str">
        <f>VLOOKUP(I57,'Phan ca HK1-2025'!$B$4:$G$134,6,0)</f>
        <v>15/09/2025</v>
      </c>
      <c r="N57" s="498"/>
      <c r="O57" s="498"/>
      <c r="P57"/>
      <c r="Q57"/>
      <c r="R57"/>
      <c r="S57"/>
      <c r="T57"/>
      <c r="U57"/>
      <c r="V57"/>
      <c r="W57"/>
      <c r="X57" s="5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21" customHeight="1">
      <c r="A58" s="136">
        <v>54</v>
      </c>
      <c r="B58" s="243" t="str">
        <f t="shared" si="0"/>
        <v>20251CT6108K20.2</v>
      </c>
      <c r="C58" s="243" t="s">
        <v>2203</v>
      </c>
      <c r="D58" s="243" t="s">
        <v>220</v>
      </c>
      <c r="E58" s="236" t="s">
        <v>518</v>
      </c>
      <c r="F58" s="137" t="s">
        <v>224</v>
      </c>
      <c r="G58" s="491" t="s">
        <v>4</v>
      </c>
      <c r="H58" s="243" t="str">
        <f>VLOOKUP(I58,'Phan ca HK1-2025'!$B$4:$I$134,8,0)</f>
        <v>B2-502</v>
      </c>
      <c r="I58" s="495" t="s">
        <v>176</v>
      </c>
      <c r="J58" s="475"/>
      <c r="K58" s="475"/>
      <c r="L58" s="499">
        <v>2</v>
      </c>
      <c r="M58" s="243" t="str">
        <f>VLOOKUP(I58,'Phan ca HK1-2025'!$B$4:$G$134,6,0)</f>
        <v>15/09/2025</v>
      </c>
      <c r="N58" s="498"/>
      <c r="O58" s="498"/>
    </row>
    <row r="59" spans="1:56" s="22" customFormat="1" ht="21" customHeight="1">
      <c r="A59" s="136">
        <v>55</v>
      </c>
      <c r="B59" s="243" t="str">
        <f t="shared" si="0"/>
        <v>20251FL6578K20.2.5</v>
      </c>
      <c r="C59" s="243" t="s">
        <v>3001</v>
      </c>
      <c r="D59" s="243" t="str">
        <f>VLOOKUP(E59,KHĐT_HKI_K20!$G$5:$AC$927,23,0)</f>
        <v>FL6578</v>
      </c>
      <c r="E59" s="235" t="s">
        <v>1167</v>
      </c>
      <c r="F59" s="137" t="s">
        <v>59</v>
      </c>
      <c r="G59" s="491" t="s">
        <v>2</v>
      </c>
      <c r="H59" s="498" t="s">
        <v>9</v>
      </c>
      <c r="I59" s="495" t="s">
        <v>176</v>
      </c>
      <c r="J59" s="475"/>
      <c r="K59" s="475"/>
      <c r="L59" s="499">
        <v>2.5</v>
      </c>
      <c r="M59" s="243" t="str">
        <f>VLOOKUP(I59,'Phan ca HK1-2025'!$B$4:$G$134,6,0)</f>
        <v>15/09/2025</v>
      </c>
      <c r="N59" s="498"/>
      <c r="O59" s="498" t="s">
        <v>779</v>
      </c>
      <c r="P59"/>
      <c r="Q59"/>
      <c r="R59"/>
      <c r="S59"/>
      <c r="T59"/>
      <c r="U59"/>
      <c r="V59"/>
      <c r="W59"/>
      <c r="X59" s="5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21" customHeight="1">
      <c r="A60" s="136">
        <v>56</v>
      </c>
      <c r="B60" s="243" t="str">
        <f t="shared" si="0"/>
        <v>20251FL6578K20.2.9</v>
      </c>
      <c r="C60" s="243" t="s">
        <v>3001</v>
      </c>
      <c r="D60" s="243" t="str">
        <f>VLOOKUP(E60,KHĐT_HKI_K20!$G$5:$AC$927,23,0)</f>
        <v>FL6578</v>
      </c>
      <c r="E60" s="235" t="s">
        <v>1167</v>
      </c>
      <c r="F60" s="137" t="s">
        <v>59</v>
      </c>
      <c r="G60" s="491" t="s">
        <v>5</v>
      </c>
      <c r="H60" s="498" t="s">
        <v>9</v>
      </c>
      <c r="I60" s="495" t="s">
        <v>176</v>
      </c>
      <c r="J60" s="475"/>
      <c r="K60" s="475"/>
      <c r="L60" s="499">
        <v>2.9</v>
      </c>
      <c r="M60" s="243" t="str">
        <f>VLOOKUP(I60,'Phan ca HK1-2025'!$B$4:$G$134,6,0)</f>
        <v>15/09/2025</v>
      </c>
      <c r="N60" s="498"/>
      <c r="O60" s="498" t="s">
        <v>779</v>
      </c>
    </row>
    <row r="61" spans="1:56" ht="21" customHeight="1">
      <c r="A61" s="136">
        <v>57</v>
      </c>
      <c r="B61" s="243" t="str">
        <f t="shared" si="0"/>
        <v>20251FL6578K20.3.7</v>
      </c>
      <c r="C61" s="243" t="s">
        <v>3004</v>
      </c>
      <c r="D61" s="243" t="str">
        <f>VLOOKUP(E61,KHĐT_HKI_K20!$G$5:$AC$927,23,0)</f>
        <v>FL6578</v>
      </c>
      <c r="E61" s="235" t="s">
        <v>1167</v>
      </c>
      <c r="F61" s="137" t="s">
        <v>60</v>
      </c>
      <c r="G61" s="491" t="s">
        <v>5</v>
      </c>
      <c r="H61" s="498" t="s">
        <v>9</v>
      </c>
      <c r="I61" s="495" t="s">
        <v>176</v>
      </c>
      <c r="J61" s="475"/>
      <c r="K61" s="475"/>
      <c r="L61" s="499">
        <v>3.7</v>
      </c>
      <c r="M61" s="243" t="str">
        <f>VLOOKUP(I61,'Phan ca HK1-2025'!$B$4:$G$134,6,0)</f>
        <v>15/09/2025</v>
      </c>
      <c r="N61" s="498"/>
      <c r="O61" s="498" t="s">
        <v>780</v>
      </c>
    </row>
    <row r="62" spans="1:56" ht="21" customHeight="1">
      <c r="A62" s="136">
        <v>58</v>
      </c>
      <c r="B62" s="243" t="str">
        <f t="shared" si="0"/>
        <v>20251FL6578K20.4</v>
      </c>
      <c r="C62" s="243" t="s">
        <v>3004</v>
      </c>
      <c r="D62" s="243" t="str">
        <f>VLOOKUP(E62,KHĐT_HKI_K20!$G$5:$AC$927,23,0)</f>
        <v>FL6578</v>
      </c>
      <c r="E62" s="235" t="s">
        <v>1167</v>
      </c>
      <c r="F62" s="137" t="s">
        <v>60</v>
      </c>
      <c r="G62" s="491" t="s">
        <v>2</v>
      </c>
      <c r="H62" s="498" t="s">
        <v>9</v>
      </c>
      <c r="I62" s="495" t="s">
        <v>176</v>
      </c>
      <c r="J62" s="475"/>
      <c r="K62" s="475"/>
      <c r="L62" s="499">
        <v>4</v>
      </c>
      <c r="M62" s="243" t="str">
        <f>VLOOKUP(I62,'Phan ca HK1-2025'!$B$4:$G$134,6,0)</f>
        <v>15/09/2025</v>
      </c>
      <c r="N62" s="498"/>
      <c r="O62" s="498" t="s">
        <v>780</v>
      </c>
    </row>
    <row r="63" spans="1:56" ht="21" customHeight="1">
      <c r="A63" s="136">
        <v>59</v>
      </c>
      <c r="B63" s="243" t="str">
        <f t="shared" si="0"/>
        <v>20251LP6010K20.6</v>
      </c>
      <c r="C63" s="243" t="s">
        <v>3133</v>
      </c>
      <c r="D63" s="243" t="str">
        <f>VLOOKUP(E63,KHĐT_HKI_K20!$G$5:$AC$927,23,0)</f>
        <v>LP6010</v>
      </c>
      <c r="E63" s="236" t="s">
        <v>180</v>
      </c>
      <c r="F63" s="137" t="s">
        <v>464</v>
      </c>
      <c r="G63" s="491" t="s">
        <v>3</v>
      </c>
      <c r="H63" s="243" t="str">
        <f>VLOOKUP(I63,'Phan ca HK1-2025'!$B$4:$I$134,8,0)</f>
        <v>B2-502</v>
      </c>
      <c r="I63" s="495" t="s">
        <v>176</v>
      </c>
      <c r="J63" s="475"/>
      <c r="K63" s="475"/>
      <c r="L63" s="499">
        <v>6</v>
      </c>
      <c r="M63" s="243" t="str">
        <f>VLOOKUP(I63,'Phan ca HK1-2025'!$B$4:$G$134,6,0)</f>
        <v>15/09/2025</v>
      </c>
      <c r="N63" s="498"/>
      <c r="O63" s="498"/>
    </row>
    <row r="64" spans="1:56" ht="21" customHeight="1">
      <c r="A64" s="136">
        <v>60</v>
      </c>
      <c r="B64" s="243" t="str">
        <f t="shared" si="0"/>
        <v>20251BS6027K20.2</v>
      </c>
      <c r="C64" s="243" t="s">
        <v>1903</v>
      </c>
      <c r="D64" s="243" t="str">
        <f>VLOOKUP(E64,KHĐT_HKI_K20!$G$5:$AC$927,23,0)</f>
        <v>BS6027</v>
      </c>
      <c r="E64" s="236" t="s">
        <v>654</v>
      </c>
      <c r="F64" s="137" t="s">
        <v>95</v>
      </c>
      <c r="G64" s="491" t="s">
        <v>0</v>
      </c>
      <c r="H64" s="243" t="str">
        <f>VLOOKUP(I64,'Phan ca HK1-2025'!$B$4:$I$134,8,0)</f>
        <v>B2-502</v>
      </c>
      <c r="I64" s="495" t="s">
        <v>176</v>
      </c>
      <c r="J64" s="502"/>
      <c r="K64" s="502"/>
      <c r="L64" s="499">
        <v>2</v>
      </c>
      <c r="M64" s="243" t="str">
        <f>VLOOKUP(I64,'Phan ca HK1-2025'!$B$4:$G$134,6,0)</f>
        <v>15/09/2025</v>
      </c>
      <c r="N64" s="498"/>
      <c r="O64" s="498"/>
    </row>
    <row r="65" spans="1:56" ht="21" customHeight="1">
      <c r="A65" s="136">
        <v>61</v>
      </c>
      <c r="B65" s="243" t="str">
        <f t="shared" si="0"/>
        <v>20251ME6001K20.1</v>
      </c>
      <c r="C65" s="243" t="s">
        <v>4311</v>
      </c>
      <c r="D65" s="243" t="str">
        <f>VLOOKUP(E65,KHĐT_HKI_K20!$G$5:$AC$927,23,0)</f>
        <v>ME6001</v>
      </c>
      <c r="E65" s="236" t="s">
        <v>724</v>
      </c>
      <c r="F65" s="137" t="s">
        <v>60</v>
      </c>
      <c r="G65" s="491" t="s">
        <v>0</v>
      </c>
      <c r="H65" s="243" t="str">
        <f>VLOOKUP(I65,'Phan ca HK1-2025'!$B$4:$I$134,8,0)</f>
        <v>B4-503</v>
      </c>
      <c r="I65" s="504" t="s">
        <v>338</v>
      </c>
      <c r="J65" s="502"/>
      <c r="K65" s="502"/>
      <c r="L65" s="500">
        <v>1</v>
      </c>
      <c r="M65" s="243" t="str">
        <f>VLOOKUP(I65,'Phan ca HK1-2025'!$B$4:$G$134,6,0)</f>
        <v>15/09/2025</v>
      </c>
      <c r="N65" s="498"/>
      <c r="O65" s="498"/>
    </row>
    <row r="66" spans="1:56" ht="21" customHeight="1">
      <c r="A66" s="136">
        <v>62</v>
      </c>
      <c r="B66" s="243" t="str">
        <f t="shared" si="0"/>
        <v>20251PE6003K20.4</v>
      </c>
      <c r="C66" s="243" t="s">
        <v>3379</v>
      </c>
      <c r="D66" s="243" t="str">
        <f>VLOOKUP(E66,[1]CHUONGTRINHDAOTAO_1294!$G$5:$V$36,16,0)</f>
        <v>PE6003</v>
      </c>
      <c r="E66" s="492" t="s">
        <v>450</v>
      </c>
      <c r="F66" s="137" t="s">
        <v>31</v>
      </c>
      <c r="G66" s="491" t="s">
        <v>1</v>
      </c>
      <c r="H66" s="243" t="s">
        <v>486</v>
      </c>
      <c r="I66" s="504" t="s">
        <v>338</v>
      </c>
      <c r="J66" s="475"/>
      <c r="K66" s="475"/>
      <c r="L66" s="500">
        <v>4</v>
      </c>
      <c r="M66" s="243" t="str">
        <f>VLOOKUP(I66,'Phan ca HK1-2025'!$B$4:$G$134,6,0)</f>
        <v>15/09/2025</v>
      </c>
      <c r="N66" s="498"/>
      <c r="O66" s="498"/>
    </row>
    <row r="67" spans="1:56" ht="21" customHeight="1">
      <c r="A67" s="136">
        <v>63</v>
      </c>
      <c r="B67" s="243" t="str">
        <f t="shared" si="0"/>
        <v>20251BS6001K20.2</v>
      </c>
      <c r="C67" s="243" t="s">
        <v>1401</v>
      </c>
      <c r="D67" s="243" t="str">
        <f>VLOOKUP(E67,KHĐT_HKI_K20!$G$5:$AC$927,23,0)</f>
        <v>BS6001</v>
      </c>
      <c r="E67" s="236" t="s">
        <v>158</v>
      </c>
      <c r="F67" s="137" t="s">
        <v>95</v>
      </c>
      <c r="G67" s="491" t="s">
        <v>3</v>
      </c>
      <c r="H67" s="243" t="str">
        <f>VLOOKUP(I67,'Phan ca HK1-2025'!$B$4:$I$134,8,0)</f>
        <v>B4-503</v>
      </c>
      <c r="I67" s="504" t="s">
        <v>338</v>
      </c>
      <c r="J67" s="475"/>
      <c r="K67" s="475"/>
      <c r="L67" s="499">
        <v>2</v>
      </c>
      <c r="M67" s="243" t="str">
        <f>VLOOKUP(I67,'Phan ca HK1-2025'!$B$4:$G$134,6,0)</f>
        <v>15/09/2025</v>
      </c>
      <c r="N67" s="498"/>
      <c r="O67" s="498"/>
    </row>
    <row r="68" spans="1:56" ht="21" customHeight="1">
      <c r="A68" s="136">
        <v>64</v>
      </c>
      <c r="B68" s="243" t="str">
        <f t="shared" si="0"/>
        <v>20251BS6018K20.1</v>
      </c>
      <c r="C68" s="243" t="s">
        <v>1710</v>
      </c>
      <c r="D68" s="243" t="str">
        <f>VLOOKUP(E68,KHĐT_HKI_K20!$G$5:$AC$927,23,0)</f>
        <v>BS6018</v>
      </c>
      <c r="E68" s="236" t="s">
        <v>192</v>
      </c>
      <c r="F68" s="137" t="s">
        <v>792</v>
      </c>
      <c r="G68" s="491" t="s">
        <v>3</v>
      </c>
      <c r="H68" s="243" t="str">
        <f>VLOOKUP(I68,'Phan ca HK1-2025'!$B$4:$I$134,8,0)</f>
        <v>B4-503</v>
      </c>
      <c r="I68" s="504" t="s">
        <v>338</v>
      </c>
      <c r="J68" s="475"/>
      <c r="K68" s="475"/>
      <c r="L68" s="499">
        <v>1</v>
      </c>
      <c r="M68" s="243" t="str">
        <f>VLOOKUP(I68,'Phan ca HK1-2025'!$B$4:$G$134,6,0)</f>
        <v>15/09/2025</v>
      </c>
      <c r="N68" s="498"/>
      <c r="O68" s="498"/>
    </row>
    <row r="69" spans="1:56" s="5" customFormat="1" ht="21" customHeight="1">
      <c r="A69" s="136">
        <v>65</v>
      </c>
      <c r="B69" s="243" t="str">
        <f t="shared" ref="B69:B132" si="1">CONCATENATE(20251,$D69,"K20.",$L69)</f>
        <v>20251GF6141K20.4</v>
      </c>
      <c r="C69" s="243" t="s">
        <v>3049</v>
      </c>
      <c r="D69" s="243" t="str">
        <f>VLOOKUP(E69,KHĐT_HKI_K20!$G$5:$AC$927,23,0)</f>
        <v>GF6141</v>
      </c>
      <c r="E69" s="236" t="s">
        <v>703</v>
      </c>
      <c r="F69" s="137" t="s">
        <v>12</v>
      </c>
      <c r="G69" s="491" t="s">
        <v>2</v>
      </c>
      <c r="H69" s="243" t="str">
        <f>VLOOKUP(I69,'Phan ca HK1-2025'!$B$4:$I$134,8,0)</f>
        <v>B4-503</v>
      </c>
      <c r="I69" s="504" t="s">
        <v>338</v>
      </c>
      <c r="J69" s="475"/>
      <c r="K69" s="475"/>
      <c r="L69" s="499">
        <v>4</v>
      </c>
      <c r="M69" s="243" t="str">
        <f>VLOOKUP(I69,'Phan ca HK1-2025'!$B$4:$G$134,6,0)</f>
        <v>15/09/2025</v>
      </c>
      <c r="N69" s="498"/>
      <c r="O69" s="498"/>
      <c r="P69"/>
      <c r="Q69"/>
      <c r="R69"/>
      <c r="S69"/>
      <c r="T69"/>
      <c r="U69"/>
      <c r="V69"/>
      <c r="W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5" customFormat="1" ht="21" customHeight="1">
      <c r="A70" s="136">
        <v>66</v>
      </c>
      <c r="B70" s="243" t="str">
        <f t="shared" si="1"/>
        <v>20251BS6019K20.1</v>
      </c>
      <c r="C70" s="243" t="s">
        <v>1809</v>
      </c>
      <c r="D70" s="243" t="str">
        <f>VLOOKUP(E70,KHĐT_HKI_K20!$G$5:$AC$927,23,0)</f>
        <v>BS6019</v>
      </c>
      <c r="E70" s="236" t="s">
        <v>230</v>
      </c>
      <c r="F70" s="137" t="s">
        <v>59</v>
      </c>
      <c r="G70" s="491" t="s">
        <v>0</v>
      </c>
      <c r="H70" s="243" t="str">
        <f>VLOOKUP(I70,'Phan ca HK1-2025'!$B$4:$I$134,8,0)</f>
        <v>B4-503</v>
      </c>
      <c r="I70" s="504" t="s">
        <v>338</v>
      </c>
      <c r="J70" s="502"/>
      <c r="K70" s="502"/>
      <c r="L70" s="500">
        <v>1</v>
      </c>
      <c r="M70" s="243" t="str">
        <f>VLOOKUP(I70,'Phan ca HK1-2025'!$B$4:$G$134,6,0)</f>
        <v>15/09/2025</v>
      </c>
      <c r="N70" s="498"/>
      <c r="O70" s="498"/>
      <c r="P70"/>
      <c r="Q70"/>
      <c r="R70"/>
      <c r="S70"/>
      <c r="T70"/>
      <c r="U70"/>
      <c r="V70"/>
      <c r="W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5" customFormat="1" ht="21" customHeight="1">
      <c r="A71" s="136">
        <v>67</v>
      </c>
      <c r="B71" s="243" t="str">
        <f t="shared" si="1"/>
        <v>20251FL6576K20.7</v>
      </c>
      <c r="C71" s="243" t="s">
        <v>2983</v>
      </c>
      <c r="D71" s="243" t="str">
        <f>VLOOKUP(E71,KHĐT_HKI_K20!$G$5:$AC$927,23,0)</f>
        <v>FL6576</v>
      </c>
      <c r="E71" s="235" t="s">
        <v>186</v>
      </c>
      <c r="F71" s="137" t="s">
        <v>59</v>
      </c>
      <c r="G71" s="491" t="s">
        <v>1</v>
      </c>
      <c r="H71" s="498" t="s">
        <v>9</v>
      </c>
      <c r="I71" s="504" t="s">
        <v>338</v>
      </c>
      <c r="J71" s="475"/>
      <c r="K71" s="475"/>
      <c r="L71" s="500">
        <v>7</v>
      </c>
      <c r="M71" s="243" t="str">
        <f>VLOOKUP(I71,'Phan ca HK1-2025'!$B$4:$G$134,6,0)</f>
        <v>15/09/2025</v>
      </c>
      <c r="N71" s="498"/>
      <c r="O71" s="498" t="s">
        <v>796</v>
      </c>
      <c r="P71"/>
      <c r="Q71"/>
      <c r="R71"/>
      <c r="S71"/>
      <c r="T71"/>
      <c r="U71"/>
      <c r="V71"/>
      <c r="W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ht="21" customHeight="1">
      <c r="A72" s="136">
        <v>68</v>
      </c>
      <c r="B72" s="243" t="str">
        <f t="shared" si="1"/>
        <v>20251FL6576K20.7</v>
      </c>
      <c r="C72" s="243" t="s">
        <v>2983</v>
      </c>
      <c r="D72" s="243" t="str">
        <f>VLOOKUP(E72,KHĐT_HKI_K20!$G$5:$AC$927,23,0)</f>
        <v>FL6576</v>
      </c>
      <c r="E72" s="235" t="s">
        <v>186</v>
      </c>
      <c r="F72" s="137" t="s">
        <v>59</v>
      </c>
      <c r="G72" s="491" t="s">
        <v>4</v>
      </c>
      <c r="H72" s="498" t="s">
        <v>9</v>
      </c>
      <c r="I72" s="504" t="s">
        <v>338</v>
      </c>
      <c r="J72" s="475"/>
      <c r="K72" s="475"/>
      <c r="L72" s="499">
        <v>7</v>
      </c>
      <c r="M72" s="243" t="str">
        <f>VLOOKUP(I72,'Phan ca HK1-2025'!$B$4:$G$134,6,0)</f>
        <v>15/09/2025</v>
      </c>
      <c r="N72" s="498"/>
      <c r="O72" s="498" t="s">
        <v>796</v>
      </c>
    </row>
    <row r="73" spans="1:56" ht="21" customHeight="1">
      <c r="A73" s="136">
        <v>69</v>
      </c>
      <c r="B73" s="243" t="str">
        <f t="shared" si="1"/>
        <v>20251FL6576K20.8</v>
      </c>
      <c r="C73" s="243" t="s">
        <v>2986</v>
      </c>
      <c r="D73" s="243" t="str">
        <f>VLOOKUP(E73,KHĐT_HKI_K20!$G$5:$AC$927,23,0)</f>
        <v>FL6576</v>
      </c>
      <c r="E73" s="235" t="s">
        <v>186</v>
      </c>
      <c r="F73" s="137" t="s">
        <v>60</v>
      </c>
      <c r="G73" s="491" t="s">
        <v>1</v>
      </c>
      <c r="H73" s="498" t="s">
        <v>9</v>
      </c>
      <c r="I73" s="504" t="s">
        <v>338</v>
      </c>
      <c r="J73" s="475"/>
      <c r="K73" s="475"/>
      <c r="L73" s="500">
        <v>8</v>
      </c>
      <c r="M73" s="243" t="str">
        <f>VLOOKUP(I73,'Phan ca HK1-2025'!$B$4:$G$134,6,0)</f>
        <v>15/09/2025</v>
      </c>
      <c r="N73" s="498"/>
      <c r="O73" s="498" t="s">
        <v>797</v>
      </c>
    </row>
    <row r="74" spans="1:56" ht="21" customHeight="1">
      <c r="A74" s="136">
        <v>70</v>
      </c>
      <c r="B74" s="243" t="str">
        <f t="shared" si="1"/>
        <v>20251FL6576K20.8</v>
      </c>
      <c r="C74" s="243" t="s">
        <v>2986</v>
      </c>
      <c r="D74" s="243" t="str">
        <f>VLOOKUP(E74,KHĐT_HKI_K20!$G$5:$AC$927,23,0)</f>
        <v>FL6576</v>
      </c>
      <c r="E74" s="235" t="s">
        <v>186</v>
      </c>
      <c r="F74" s="137" t="s">
        <v>60</v>
      </c>
      <c r="G74" s="491" t="s">
        <v>4</v>
      </c>
      <c r="H74" s="498" t="s">
        <v>9</v>
      </c>
      <c r="I74" s="504" t="s">
        <v>338</v>
      </c>
      <c r="J74" s="475"/>
      <c r="K74" s="475"/>
      <c r="L74" s="499">
        <v>8</v>
      </c>
      <c r="M74" s="243" t="str">
        <f>VLOOKUP(I74,'Phan ca HK1-2025'!$B$4:$G$134,6,0)</f>
        <v>15/09/2025</v>
      </c>
      <c r="N74" s="498"/>
      <c r="O74" s="498" t="s">
        <v>797</v>
      </c>
    </row>
    <row r="75" spans="1:56" ht="21" customHeight="1">
      <c r="A75" s="136">
        <v>71</v>
      </c>
      <c r="B75" s="243" t="str">
        <f t="shared" si="1"/>
        <v>20251LP6010K20.7</v>
      </c>
      <c r="C75" s="243" t="s">
        <v>3136</v>
      </c>
      <c r="D75" s="243" t="str">
        <f>VLOOKUP(E75,KHĐT_HKI_K20!$G$5:$AC$927,23,0)</f>
        <v>LP6010</v>
      </c>
      <c r="E75" s="236" t="s">
        <v>180</v>
      </c>
      <c r="F75" s="137" t="s">
        <v>31</v>
      </c>
      <c r="G75" s="491" t="s">
        <v>2</v>
      </c>
      <c r="H75" s="243" t="str">
        <f>VLOOKUP(I75,'Phan ca HK1-2025'!$B$4:$I$134,8,0)</f>
        <v>B4-503</v>
      </c>
      <c r="I75" s="504" t="s">
        <v>338</v>
      </c>
      <c r="J75" s="475"/>
      <c r="K75" s="475"/>
      <c r="L75" s="499">
        <v>7</v>
      </c>
      <c r="M75" s="243" t="str">
        <f>VLOOKUP(I75,'Phan ca HK1-2025'!$B$4:$G$134,6,0)</f>
        <v>15/09/2025</v>
      </c>
      <c r="N75" s="498"/>
      <c r="O75" s="498"/>
    </row>
    <row r="76" spans="1:56" ht="21" customHeight="1">
      <c r="A76" s="136">
        <v>72</v>
      </c>
      <c r="B76" s="243" t="str">
        <f t="shared" si="1"/>
        <v>20251PE6033K20.1</v>
      </c>
      <c r="C76" s="243" t="s">
        <v>3577</v>
      </c>
      <c r="D76" s="243" t="str">
        <f>VLOOKUP(E76,[1]CHUONGTRINHDAOTAO_1294!$G$5:$V$36,16,0)</f>
        <v>PE6033</v>
      </c>
      <c r="E76" s="492" t="s">
        <v>452</v>
      </c>
      <c r="F76" s="137" t="s">
        <v>59</v>
      </c>
      <c r="G76" s="491" t="s">
        <v>1</v>
      </c>
      <c r="H76" s="243" t="s">
        <v>484</v>
      </c>
      <c r="I76" s="495" t="s">
        <v>346</v>
      </c>
      <c r="J76" s="475"/>
      <c r="K76" s="475"/>
      <c r="L76" s="500">
        <v>1</v>
      </c>
      <c r="M76" s="243" t="str">
        <f>VLOOKUP(I76,'Phan ca HK1-2025'!$B$4:$G$134,6,0)</f>
        <v>15/09/2025</v>
      </c>
      <c r="N76" s="498"/>
      <c r="O76" s="498"/>
    </row>
    <row r="77" spans="1:56" ht="21" customHeight="1">
      <c r="A77" s="136">
        <v>73</v>
      </c>
      <c r="B77" s="243" t="str">
        <f t="shared" si="1"/>
        <v>20251SM6001K20.1</v>
      </c>
      <c r="C77" s="243" t="s">
        <v>4067</v>
      </c>
      <c r="D77" s="243" t="str">
        <f>VLOOKUP(E77,KHĐT_HKI_K20!$G$5:$AC$927,23,0)</f>
        <v>SM6001</v>
      </c>
      <c r="E77" s="236" t="s">
        <v>27</v>
      </c>
      <c r="F77" s="137" t="s">
        <v>64</v>
      </c>
      <c r="G77" s="491" t="s">
        <v>3</v>
      </c>
      <c r="H77" s="243" t="str">
        <f>VLOOKUP(I77,'Phan ca HK1-2025'!$B$4:$I$134,8,0)</f>
        <v>C1-301</v>
      </c>
      <c r="I77" s="495" t="s">
        <v>346</v>
      </c>
      <c r="J77" s="475"/>
      <c r="K77" s="475"/>
      <c r="L77" s="499">
        <v>1</v>
      </c>
      <c r="M77" s="243" t="str">
        <f>VLOOKUP(I77,'Phan ca HK1-2025'!$B$4:$G$134,6,0)</f>
        <v>15/09/2025</v>
      </c>
      <c r="N77" s="498"/>
      <c r="O77" s="498"/>
    </row>
    <row r="78" spans="1:56" ht="21" customHeight="1">
      <c r="A78" s="136">
        <v>74</v>
      </c>
      <c r="B78" s="243" t="str">
        <f t="shared" si="1"/>
        <v>20251BS6002K20.7</v>
      </c>
      <c r="C78" s="243" t="s">
        <v>1507</v>
      </c>
      <c r="D78" s="243" t="str">
        <f>VLOOKUP(E78,KHĐT_HKI_K20!$G$5:$AC$927,23,0)</f>
        <v>BS6002</v>
      </c>
      <c r="E78" s="236" t="s">
        <v>93</v>
      </c>
      <c r="F78" s="137" t="s">
        <v>14</v>
      </c>
      <c r="G78" s="491" t="s">
        <v>0</v>
      </c>
      <c r="H78" s="498" t="s">
        <v>35</v>
      </c>
      <c r="I78" s="495" t="s">
        <v>346</v>
      </c>
      <c r="J78" s="475"/>
      <c r="K78" s="513" t="s">
        <v>1158</v>
      </c>
      <c r="L78" s="499">
        <v>7</v>
      </c>
      <c r="M78" s="524" t="s">
        <v>1157</v>
      </c>
      <c r="N78" s="498" t="s">
        <v>832</v>
      </c>
      <c r="O78" s="498"/>
    </row>
    <row r="79" spans="1:56" ht="21" customHeight="1">
      <c r="A79" s="136">
        <v>75</v>
      </c>
      <c r="B79" s="243" t="str">
        <f t="shared" si="1"/>
        <v>20251SL6311K20.1</v>
      </c>
      <c r="C79" s="243" t="s">
        <v>3809</v>
      </c>
      <c r="D79" s="243" t="str">
        <f>VLOOKUP(E79,KHĐT_HKI_K20!$G$5:$AC$927,23,0)</f>
        <v>SL6311</v>
      </c>
      <c r="E79" s="235" t="s">
        <v>658</v>
      </c>
      <c r="F79" s="137" t="s">
        <v>64</v>
      </c>
      <c r="G79" s="491" t="s">
        <v>1</v>
      </c>
      <c r="H79" s="498" t="s">
        <v>195</v>
      </c>
      <c r="I79" s="495" t="s">
        <v>346</v>
      </c>
      <c r="J79" s="475"/>
      <c r="K79" s="475"/>
      <c r="L79" s="499">
        <v>1</v>
      </c>
      <c r="M79" s="243" t="str">
        <f>VLOOKUP(I79,'Phan ca HK1-2025'!$B$4:$G$134,6,0)</f>
        <v>15/09/2025</v>
      </c>
      <c r="N79" s="498"/>
      <c r="O79" s="498" t="s">
        <v>833</v>
      </c>
    </row>
    <row r="80" spans="1:56" s="5" customFormat="1" ht="21" customHeight="1">
      <c r="A80" s="136">
        <v>76</v>
      </c>
      <c r="B80" s="243" t="str">
        <f t="shared" si="1"/>
        <v>20251SL6311K20.1</v>
      </c>
      <c r="C80" s="243" t="s">
        <v>3809</v>
      </c>
      <c r="D80" s="243" t="str">
        <f>VLOOKUP(E80,KHĐT_HKI_K20!$G$5:$AC$927,23,0)</f>
        <v>SL6311</v>
      </c>
      <c r="E80" s="235" t="s">
        <v>658</v>
      </c>
      <c r="F80" s="137" t="s">
        <v>64</v>
      </c>
      <c r="G80" s="491" t="s">
        <v>4</v>
      </c>
      <c r="H80" s="498" t="s">
        <v>195</v>
      </c>
      <c r="I80" s="495" t="s">
        <v>346</v>
      </c>
      <c r="J80" s="475"/>
      <c r="K80" s="475"/>
      <c r="L80" s="499">
        <v>1</v>
      </c>
      <c r="M80" s="243" t="str">
        <f>VLOOKUP(I80,'Phan ca HK1-2025'!$B$4:$G$134,6,0)</f>
        <v>15/09/2025</v>
      </c>
      <c r="N80" s="498"/>
      <c r="O80" s="498" t="s">
        <v>833</v>
      </c>
      <c r="P80"/>
      <c r="Q80"/>
      <c r="R80"/>
      <c r="S80"/>
      <c r="T80"/>
      <c r="U80"/>
      <c r="V80"/>
      <c r="W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5" customFormat="1" ht="21" customHeight="1">
      <c r="A81" s="136">
        <v>77</v>
      </c>
      <c r="B81" s="243" t="str">
        <f t="shared" si="1"/>
        <v>20251SL6311K20.2</v>
      </c>
      <c r="C81" s="243" t="s">
        <v>3812</v>
      </c>
      <c r="D81" s="243" t="str">
        <f>VLOOKUP(E81,KHĐT_HKI_K20!$G$5:$AC$927,23,0)</f>
        <v>SL6311</v>
      </c>
      <c r="E81" s="235" t="s">
        <v>658</v>
      </c>
      <c r="F81" s="137" t="s">
        <v>58</v>
      </c>
      <c r="G81" s="491" t="s">
        <v>1</v>
      </c>
      <c r="H81" s="498" t="s">
        <v>195</v>
      </c>
      <c r="I81" s="495" t="s">
        <v>346</v>
      </c>
      <c r="J81" s="475"/>
      <c r="K81" s="475"/>
      <c r="L81" s="499">
        <v>2</v>
      </c>
      <c r="M81" s="243" t="str">
        <f>VLOOKUP(I81,'Phan ca HK1-2025'!$B$4:$G$134,6,0)</f>
        <v>15/09/2025</v>
      </c>
      <c r="N81" s="498"/>
      <c r="O81" s="498" t="s">
        <v>834</v>
      </c>
      <c r="P81"/>
      <c r="Q81"/>
      <c r="R81"/>
      <c r="S81"/>
      <c r="T81"/>
      <c r="U81"/>
      <c r="V81"/>
      <c r="W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5" customFormat="1" ht="21" customHeight="1">
      <c r="A82" s="136">
        <v>78</v>
      </c>
      <c r="B82" s="243" t="str">
        <f t="shared" si="1"/>
        <v>20251SL6311K20.2</v>
      </c>
      <c r="C82" s="243" t="s">
        <v>3812</v>
      </c>
      <c r="D82" s="243" t="str">
        <f>VLOOKUP(E82,KHĐT_HKI_K20!$G$5:$AC$927,23,0)</f>
        <v>SL6311</v>
      </c>
      <c r="E82" s="235" t="s">
        <v>658</v>
      </c>
      <c r="F82" s="137" t="s">
        <v>58</v>
      </c>
      <c r="G82" s="491" t="s">
        <v>4</v>
      </c>
      <c r="H82" s="498" t="s">
        <v>195</v>
      </c>
      <c r="I82" s="495" t="s">
        <v>346</v>
      </c>
      <c r="J82" s="475"/>
      <c r="K82" s="475"/>
      <c r="L82" s="499">
        <v>2</v>
      </c>
      <c r="M82" s="243" t="str">
        <f>VLOOKUP(I82,'Phan ca HK1-2025'!$B$4:$G$134,6,0)</f>
        <v>15/09/2025</v>
      </c>
      <c r="N82" s="498"/>
      <c r="O82" s="498" t="s">
        <v>834</v>
      </c>
      <c r="P82"/>
      <c r="Q82"/>
      <c r="R82"/>
      <c r="S82"/>
      <c r="T82"/>
      <c r="U82"/>
      <c r="V82"/>
      <c r="W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5" customFormat="1" ht="21" customHeight="1">
      <c r="A83" s="136">
        <v>79</v>
      </c>
      <c r="B83" s="243" t="str">
        <f t="shared" si="1"/>
        <v>20251LP6010K20.8</v>
      </c>
      <c r="C83" s="243" t="s">
        <v>3139</v>
      </c>
      <c r="D83" s="243" t="str">
        <f>VLOOKUP(E83,KHĐT_HKI_K20!$G$5:$AC$927,23,0)</f>
        <v>LP6010</v>
      </c>
      <c r="E83" s="236" t="s">
        <v>180</v>
      </c>
      <c r="F83" s="137" t="s">
        <v>64</v>
      </c>
      <c r="G83" s="491" t="s">
        <v>2</v>
      </c>
      <c r="H83" s="517" t="s">
        <v>1148</v>
      </c>
      <c r="I83" s="495" t="s">
        <v>346</v>
      </c>
      <c r="J83" s="475"/>
      <c r="K83" s="498" t="s">
        <v>1130</v>
      </c>
      <c r="L83" s="501">
        <v>8</v>
      </c>
      <c r="M83" s="243" t="str">
        <f>VLOOKUP(I83,'Phan ca HK1-2025'!$B$4:$G$134,6,0)</f>
        <v>15/09/2025</v>
      </c>
      <c r="N83" s="498" t="s">
        <v>1130</v>
      </c>
      <c r="O83" s="498"/>
      <c r="P83"/>
      <c r="Q83"/>
      <c r="R83"/>
      <c r="S83"/>
      <c r="T83"/>
      <c r="U83"/>
      <c r="V83"/>
      <c r="W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5" customFormat="1" ht="21" customHeight="1">
      <c r="A84" s="136">
        <v>80</v>
      </c>
      <c r="B84" s="243" t="str">
        <f t="shared" si="1"/>
        <v>20251BS6027K20.3</v>
      </c>
      <c r="C84" s="243" t="s">
        <v>1906</v>
      </c>
      <c r="D84" s="243" t="str">
        <f>VLOOKUP(E84,KHĐT_HKI_K20!$G$5:$AC$927,23,0)</f>
        <v>BS6027</v>
      </c>
      <c r="E84" s="236" t="s">
        <v>654</v>
      </c>
      <c r="F84" s="137" t="s">
        <v>14</v>
      </c>
      <c r="G84" s="491" t="s">
        <v>5</v>
      </c>
      <c r="H84" s="243" t="str">
        <f>VLOOKUP(I84,'Phan ca HK1-2025'!$B$4:$I$134,8,0)</f>
        <v>C1-301</v>
      </c>
      <c r="I84" s="495" t="s">
        <v>346</v>
      </c>
      <c r="J84" s="475"/>
      <c r="K84" s="475"/>
      <c r="L84" s="499">
        <v>3</v>
      </c>
      <c r="M84" s="243" t="str">
        <f>VLOOKUP(I84,'Phan ca HK1-2025'!$B$4:$G$134,6,0)</f>
        <v>15/09/2025</v>
      </c>
      <c r="N84" s="498"/>
      <c r="O84" s="498"/>
      <c r="P84"/>
      <c r="Q84"/>
      <c r="R84"/>
      <c r="S84"/>
      <c r="T84"/>
      <c r="U84"/>
      <c r="V84"/>
      <c r="W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5" customFormat="1" ht="21" customHeight="1">
      <c r="A85" s="136">
        <v>81</v>
      </c>
      <c r="B85" s="243" t="str">
        <f t="shared" si="1"/>
        <v>20251SM6050K20.1</v>
      </c>
      <c r="C85" s="243" t="s">
        <v>4166</v>
      </c>
      <c r="D85" s="243" t="str">
        <f>VLOOKUP(E85,KHĐT_HKI_K20!$G$5:$AC$927,23,0)</f>
        <v>SM6050</v>
      </c>
      <c r="E85" s="236" t="s">
        <v>30</v>
      </c>
      <c r="F85" s="137" t="s">
        <v>58</v>
      </c>
      <c r="G85" s="491" t="s">
        <v>3</v>
      </c>
      <c r="H85" s="243" t="str">
        <f>VLOOKUP(I85,'Phan ca HK1-2025'!$B$4:$I$134,8,0)</f>
        <v>C1-301</v>
      </c>
      <c r="I85" s="495" t="s">
        <v>346</v>
      </c>
      <c r="J85" s="475"/>
      <c r="K85" s="475"/>
      <c r="L85" s="499">
        <v>1</v>
      </c>
      <c r="M85" s="243" t="str">
        <f>VLOOKUP(I85,'Phan ca HK1-2025'!$B$4:$G$134,6,0)</f>
        <v>15/09/2025</v>
      </c>
      <c r="N85" s="498"/>
      <c r="O85" s="498"/>
      <c r="P85"/>
      <c r="Q85"/>
      <c r="R85"/>
      <c r="S85"/>
      <c r="T85"/>
      <c r="U85"/>
      <c r="V85"/>
      <c r="W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5" customFormat="1" ht="21" customHeight="1">
      <c r="A86" s="136">
        <v>82</v>
      </c>
      <c r="B86" s="243" t="str">
        <f t="shared" si="1"/>
        <v>20251PE6033K20.2</v>
      </c>
      <c r="C86" s="243" t="s">
        <v>3581</v>
      </c>
      <c r="D86" s="243" t="str">
        <f>VLOOKUP(E86,[1]CHUONGTRINHDAOTAO_1294!$G$5:$V$36,16,0)</f>
        <v>PE6033</v>
      </c>
      <c r="E86" s="492" t="s">
        <v>452</v>
      </c>
      <c r="F86" s="137" t="s">
        <v>440</v>
      </c>
      <c r="G86" s="491" t="s">
        <v>1</v>
      </c>
      <c r="H86" s="243" t="s">
        <v>484</v>
      </c>
      <c r="I86" s="495" t="s">
        <v>347</v>
      </c>
      <c r="J86" s="475"/>
      <c r="K86" s="475"/>
      <c r="L86" s="499">
        <v>2</v>
      </c>
      <c r="M86" s="243" t="str">
        <f>VLOOKUP(I86,'Phan ca HK1-2025'!$B$4:$G$134,6,0)</f>
        <v>15/09/2025</v>
      </c>
      <c r="N86" s="498"/>
      <c r="O86" s="498"/>
      <c r="P86"/>
      <c r="Q86"/>
      <c r="R86"/>
      <c r="S86"/>
      <c r="T86"/>
      <c r="U86"/>
      <c r="V86"/>
      <c r="W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5" customFormat="1" ht="21" customHeight="1">
      <c r="A87" s="136">
        <v>83</v>
      </c>
      <c r="B87" s="243" t="str">
        <f t="shared" si="1"/>
        <v>20251SM6001K20.2</v>
      </c>
      <c r="C87" s="243" t="s">
        <v>4070</v>
      </c>
      <c r="D87" s="243" t="str">
        <f>VLOOKUP(E87,KHĐT_HKI_K20!$G$5:$AC$927,23,0)</f>
        <v>SM6001</v>
      </c>
      <c r="E87" s="236" t="s">
        <v>27</v>
      </c>
      <c r="F87" s="137" t="s">
        <v>32</v>
      </c>
      <c r="G87" s="491" t="s">
        <v>3</v>
      </c>
      <c r="H87" s="498" t="s">
        <v>35</v>
      </c>
      <c r="I87" s="495" t="s">
        <v>347</v>
      </c>
      <c r="J87" s="475"/>
      <c r="K87" s="475"/>
      <c r="L87" s="499">
        <v>2</v>
      </c>
      <c r="M87" s="243" t="str">
        <f>VLOOKUP(I87,'Phan ca HK1-2025'!$B$4:$G$134,6,0)</f>
        <v>15/09/2025</v>
      </c>
      <c r="N87" s="498"/>
      <c r="O87" s="498"/>
      <c r="P87"/>
      <c r="Q87"/>
      <c r="R87"/>
      <c r="S87"/>
      <c r="T87"/>
      <c r="U87"/>
      <c r="V87"/>
      <c r="W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5" customFormat="1" ht="21" customHeight="1">
      <c r="A88" s="136">
        <v>84</v>
      </c>
      <c r="B88" s="243" t="str">
        <f t="shared" si="1"/>
        <v>20251BS6002K20.8</v>
      </c>
      <c r="C88" s="243" t="s">
        <v>1510</v>
      </c>
      <c r="D88" s="243" t="str">
        <f>VLOOKUP(E88,KHĐT_HKI_K20!$G$5:$AC$927,23,0)</f>
        <v>BS6002</v>
      </c>
      <c r="E88" s="236" t="s">
        <v>93</v>
      </c>
      <c r="F88" s="137" t="s">
        <v>95</v>
      </c>
      <c r="G88" s="491" t="s">
        <v>4</v>
      </c>
      <c r="H88" s="243" t="str">
        <f>VLOOKUP(I88,'Phan ca HK1-2025'!$B$4:$I$134,8,0)</f>
        <v>C1-301</v>
      </c>
      <c r="I88" s="495" t="s">
        <v>347</v>
      </c>
      <c r="J88" s="475"/>
      <c r="K88" s="475"/>
      <c r="L88" s="499">
        <v>8</v>
      </c>
      <c r="M88" s="243" t="str">
        <f>VLOOKUP(I88,'Phan ca HK1-2025'!$B$4:$G$134,6,0)</f>
        <v>15/09/2025</v>
      </c>
      <c r="N88" s="498"/>
      <c r="O88" s="498"/>
      <c r="P88"/>
      <c r="Q88"/>
      <c r="R88"/>
      <c r="S88"/>
      <c r="T88"/>
      <c r="U88"/>
      <c r="V88"/>
      <c r="W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5" customFormat="1" ht="21" customHeight="1">
      <c r="A89" s="136">
        <v>85</v>
      </c>
      <c r="B89" s="243" t="str">
        <f t="shared" si="1"/>
        <v>20251SL6311K20.2.5</v>
      </c>
      <c r="C89" s="243" t="s">
        <v>3815</v>
      </c>
      <c r="D89" s="243" t="str">
        <f>VLOOKUP(E89,KHĐT_HKI_K20!$G$5:$AC$927,23,0)</f>
        <v>SL6311</v>
      </c>
      <c r="E89" s="235" t="s">
        <v>658</v>
      </c>
      <c r="F89" s="137" t="s">
        <v>59</v>
      </c>
      <c r="G89" s="491" t="s">
        <v>2</v>
      </c>
      <c r="H89" s="498" t="s">
        <v>195</v>
      </c>
      <c r="I89" s="495" t="s">
        <v>347</v>
      </c>
      <c r="J89" s="475"/>
      <c r="K89" s="475"/>
      <c r="L89" s="499">
        <v>2.5</v>
      </c>
      <c r="M89" s="243" t="str">
        <f>VLOOKUP(I89,'Phan ca HK1-2025'!$B$4:$G$134,6,0)</f>
        <v>15/09/2025</v>
      </c>
      <c r="N89" s="498"/>
      <c r="O89" s="498" t="s">
        <v>835</v>
      </c>
      <c r="P89"/>
      <c r="Q89"/>
      <c r="R89"/>
      <c r="S89"/>
      <c r="T89"/>
      <c r="U89"/>
      <c r="V89"/>
      <c r="W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5" customFormat="1" ht="21" customHeight="1">
      <c r="A90" s="136">
        <v>86</v>
      </c>
      <c r="B90" s="243" t="str">
        <f t="shared" si="1"/>
        <v>20251SL6311K20.2.9</v>
      </c>
      <c r="C90" s="243" t="s">
        <v>3815</v>
      </c>
      <c r="D90" s="243" t="str">
        <f>VLOOKUP(E90,KHĐT_HKI_K20!$G$5:$AC$927,23,0)</f>
        <v>SL6311</v>
      </c>
      <c r="E90" s="235" t="s">
        <v>658</v>
      </c>
      <c r="F90" s="137" t="s">
        <v>59</v>
      </c>
      <c r="G90" s="491" t="s">
        <v>5</v>
      </c>
      <c r="H90" s="498" t="s">
        <v>195</v>
      </c>
      <c r="I90" s="495" t="s">
        <v>347</v>
      </c>
      <c r="J90" s="475"/>
      <c r="K90" s="475"/>
      <c r="L90" s="499">
        <v>2.9</v>
      </c>
      <c r="M90" s="243" t="str">
        <f>VLOOKUP(I90,'Phan ca HK1-2025'!$B$4:$G$134,6,0)</f>
        <v>15/09/2025</v>
      </c>
      <c r="N90" s="498"/>
      <c r="O90" s="498" t="s">
        <v>835</v>
      </c>
      <c r="P90"/>
      <c r="Q90"/>
      <c r="R90"/>
      <c r="S90"/>
      <c r="T90"/>
      <c r="U90"/>
      <c r="V90"/>
      <c r="W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5" customFormat="1" ht="21" customHeight="1">
      <c r="A91" s="136">
        <v>87</v>
      </c>
      <c r="B91" s="243" t="str">
        <f t="shared" si="1"/>
        <v>20251SL6311K20.3.7</v>
      </c>
      <c r="C91" s="243" t="s">
        <v>3818</v>
      </c>
      <c r="D91" s="243" t="str">
        <f>VLOOKUP(E91,KHĐT_HKI_K20!$G$5:$AC$927,23,0)</f>
        <v>SL6311</v>
      </c>
      <c r="E91" s="235" t="s">
        <v>658</v>
      </c>
      <c r="F91" s="137" t="s">
        <v>60</v>
      </c>
      <c r="G91" s="491" t="s">
        <v>5</v>
      </c>
      <c r="H91" s="498" t="s">
        <v>195</v>
      </c>
      <c r="I91" s="495" t="s">
        <v>347</v>
      </c>
      <c r="J91" s="475"/>
      <c r="K91" s="475"/>
      <c r="L91" s="499">
        <v>3.7</v>
      </c>
      <c r="M91" s="243" t="str">
        <f>VLOOKUP(I91,'Phan ca HK1-2025'!$B$4:$G$134,6,0)</f>
        <v>15/09/2025</v>
      </c>
      <c r="N91" s="498"/>
      <c r="O91" s="498" t="s">
        <v>836</v>
      </c>
      <c r="P91"/>
      <c r="Q91"/>
      <c r="R91"/>
      <c r="S91"/>
      <c r="T91"/>
      <c r="U91"/>
      <c r="V91"/>
      <c r="W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ht="21" customHeight="1">
      <c r="A92" s="136">
        <v>88</v>
      </c>
      <c r="B92" s="243" t="str">
        <f t="shared" si="1"/>
        <v>20251SL6311K20.4</v>
      </c>
      <c r="C92" s="243" t="s">
        <v>3818</v>
      </c>
      <c r="D92" s="243" t="str">
        <f>VLOOKUP(E92,KHĐT_HKI_K20!$G$5:$AC$927,23,0)</f>
        <v>SL6311</v>
      </c>
      <c r="E92" s="235" t="s">
        <v>658</v>
      </c>
      <c r="F92" s="137" t="s">
        <v>60</v>
      </c>
      <c r="G92" s="491" t="s">
        <v>2</v>
      </c>
      <c r="H92" s="498" t="s">
        <v>195</v>
      </c>
      <c r="I92" s="495" t="s">
        <v>347</v>
      </c>
      <c r="J92" s="475"/>
      <c r="K92" s="475"/>
      <c r="L92" s="499">
        <v>4</v>
      </c>
      <c r="M92" s="243" t="str">
        <f>VLOOKUP(I92,'Phan ca HK1-2025'!$B$4:$G$134,6,0)</f>
        <v>15/09/2025</v>
      </c>
      <c r="N92" s="498"/>
      <c r="O92" s="498" t="s">
        <v>836</v>
      </c>
    </row>
    <row r="93" spans="1:56" s="5" customFormat="1" ht="21" customHeight="1">
      <c r="A93" s="136">
        <v>89</v>
      </c>
      <c r="B93" s="243" t="str">
        <f t="shared" si="1"/>
        <v>20251LP6010K20.9</v>
      </c>
      <c r="C93" s="243" t="s">
        <v>3142</v>
      </c>
      <c r="D93" s="243" t="str">
        <f>VLOOKUP(E93,KHĐT_HKI_K20!$G$5:$AC$927,23,0)</f>
        <v>LP6010</v>
      </c>
      <c r="E93" s="236" t="s">
        <v>180</v>
      </c>
      <c r="F93" s="137" t="s">
        <v>59</v>
      </c>
      <c r="G93" s="491" t="s">
        <v>3</v>
      </c>
      <c r="H93" s="517" t="s">
        <v>1148</v>
      </c>
      <c r="I93" s="495" t="s">
        <v>347</v>
      </c>
      <c r="J93" s="475"/>
      <c r="K93" s="498" t="s">
        <v>845</v>
      </c>
      <c r="L93" s="501">
        <v>9</v>
      </c>
      <c r="M93" s="243" t="str">
        <f>VLOOKUP(I93,'Phan ca HK1-2025'!$B$4:$G$134,6,0)</f>
        <v>15/09/2025</v>
      </c>
      <c r="N93" s="498" t="s">
        <v>845</v>
      </c>
      <c r="O93" s="498"/>
      <c r="P93"/>
      <c r="Q93"/>
      <c r="R93"/>
      <c r="S93"/>
      <c r="T93"/>
      <c r="U93"/>
      <c r="V93"/>
      <c r="W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5" customFormat="1" ht="21" customHeight="1">
      <c r="A94" s="136">
        <v>90</v>
      </c>
      <c r="B94" s="243" t="str">
        <f t="shared" si="1"/>
        <v>20251BS6027K20.4</v>
      </c>
      <c r="C94" s="243" t="s">
        <v>1909</v>
      </c>
      <c r="D94" s="243" t="str">
        <f>VLOOKUP(E94,KHĐT_HKI_K20!$G$5:$AC$927,23,0)</f>
        <v>BS6027</v>
      </c>
      <c r="E94" s="236" t="s">
        <v>654</v>
      </c>
      <c r="F94" s="137" t="s">
        <v>95</v>
      </c>
      <c r="G94" s="491" t="s">
        <v>1</v>
      </c>
      <c r="H94" s="243" t="str">
        <f>VLOOKUP(I94,'Phan ca HK1-2025'!$B$4:$I$134,8,0)</f>
        <v>C1-301</v>
      </c>
      <c r="I94" s="495" t="s">
        <v>347</v>
      </c>
      <c r="J94" s="475"/>
      <c r="K94" s="475"/>
      <c r="L94" s="499">
        <v>4</v>
      </c>
      <c r="M94" s="243" t="str">
        <f>VLOOKUP(I94,'Phan ca HK1-2025'!$B$4:$G$134,6,0)</f>
        <v>15/09/2025</v>
      </c>
      <c r="N94" s="498"/>
      <c r="O94" s="498"/>
      <c r="P94"/>
      <c r="Q94"/>
      <c r="R94"/>
      <c r="S94"/>
      <c r="T94"/>
      <c r="U94"/>
      <c r="V94"/>
      <c r="W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5" customFormat="1" ht="21" customHeight="1">
      <c r="A95" s="136">
        <v>91</v>
      </c>
      <c r="B95" s="243" t="str">
        <f t="shared" si="1"/>
        <v>20251SM6050K20.2</v>
      </c>
      <c r="C95" s="243" t="s">
        <v>4169</v>
      </c>
      <c r="D95" s="243" t="str">
        <f>VLOOKUP(E95,KHĐT_HKI_K20!$G$5:$AC$927,23,0)</f>
        <v>SM6050</v>
      </c>
      <c r="E95" s="236" t="s">
        <v>30</v>
      </c>
      <c r="F95" s="137" t="s">
        <v>59</v>
      </c>
      <c r="G95" s="491" t="s">
        <v>0</v>
      </c>
      <c r="H95" s="243" t="str">
        <f>VLOOKUP(I95,'Phan ca HK1-2025'!$B$4:$I$134,8,0)</f>
        <v>C1-301</v>
      </c>
      <c r="I95" s="495" t="s">
        <v>347</v>
      </c>
      <c r="J95" s="475"/>
      <c r="K95" s="475"/>
      <c r="L95" s="499">
        <v>2</v>
      </c>
      <c r="M95" s="243" t="str">
        <f>VLOOKUP(I95,'Phan ca HK1-2025'!$B$4:$G$134,6,0)</f>
        <v>15/09/2025</v>
      </c>
      <c r="N95" s="498"/>
      <c r="O95" s="498"/>
      <c r="P95"/>
      <c r="Q95"/>
      <c r="R95"/>
      <c r="S95"/>
      <c r="T95"/>
      <c r="U95"/>
      <c r="V95"/>
      <c r="W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5" customFormat="1" ht="21" customHeight="1">
      <c r="A96" s="136">
        <v>92</v>
      </c>
      <c r="B96" s="243" t="str">
        <f t="shared" si="1"/>
        <v>20251PE6033K20.3</v>
      </c>
      <c r="C96" s="243" t="s">
        <v>3584</v>
      </c>
      <c r="D96" s="243" t="str">
        <f>VLOOKUP(E96,[1]CHUONGTRINHDAOTAO_1294!$G$5:$V$36,16,0)</f>
        <v>PE6033</v>
      </c>
      <c r="E96" s="492" t="s">
        <v>452</v>
      </c>
      <c r="F96" s="137" t="s">
        <v>60</v>
      </c>
      <c r="G96" s="491" t="s">
        <v>1</v>
      </c>
      <c r="H96" s="243" t="s">
        <v>484</v>
      </c>
      <c r="I96" s="495" t="s">
        <v>348</v>
      </c>
      <c r="J96" s="475"/>
      <c r="K96" s="475"/>
      <c r="L96" s="499">
        <v>3</v>
      </c>
      <c r="M96" s="243" t="str">
        <f>VLOOKUP(I96,'Phan ca HK1-2025'!$B$4:$G$134,6,0)</f>
        <v>15/09/2025</v>
      </c>
      <c r="N96" s="498"/>
      <c r="O96" s="498"/>
      <c r="P96"/>
      <c r="Q96"/>
      <c r="R96"/>
      <c r="S96"/>
      <c r="T96"/>
      <c r="U96"/>
      <c r="V96"/>
      <c r="W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5" customFormat="1" ht="21" customHeight="1">
      <c r="A97" s="136">
        <v>93</v>
      </c>
      <c r="B97" s="243" t="str">
        <f t="shared" si="1"/>
        <v>20251SM6001K20.3</v>
      </c>
      <c r="C97" s="243" t="s">
        <v>4073</v>
      </c>
      <c r="D97" s="243" t="str">
        <f>VLOOKUP(E97,KHĐT_HKI_K20!$G$5:$AC$927,23,0)</f>
        <v>SM6001</v>
      </c>
      <c r="E97" s="236" t="s">
        <v>27</v>
      </c>
      <c r="F97" s="137" t="s">
        <v>31</v>
      </c>
      <c r="G97" s="491" t="s">
        <v>3</v>
      </c>
      <c r="H97" s="498" t="s">
        <v>35</v>
      </c>
      <c r="I97" s="495" t="s">
        <v>348</v>
      </c>
      <c r="J97" s="475"/>
      <c r="K97" s="475"/>
      <c r="L97" s="499">
        <v>3</v>
      </c>
      <c r="M97" s="243" t="str">
        <f>VLOOKUP(I97,'Phan ca HK1-2025'!$B$4:$G$134,6,0)</f>
        <v>15/09/2025</v>
      </c>
      <c r="N97" s="498"/>
      <c r="O97" s="498"/>
      <c r="P97"/>
      <c r="Q97"/>
      <c r="R97"/>
      <c r="S97"/>
      <c r="T97"/>
      <c r="U97"/>
      <c r="V97"/>
      <c r="W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5" customFormat="1" ht="21" customHeight="1">
      <c r="A98" s="136">
        <v>94</v>
      </c>
      <c r="B98" s="243" t="str">
        <f t="shared" si="1"/>
        <v>20251BS6002K20.9</v>
      </c>
      <c r="C98" s="243" t="s">
        <v>1513</v>
      </c>
      <c r="D98" s="243" t="str">
        <f>VLOOKUP(E98,KHĐT_HKI_K20!$G$5:$AC$927,23,0)</f>
        <v>BS6002</v>
      </c>
      <c r="E98" s="236" t="s">
        <v>93</v>
      </c>
      <c r="F98" s="137" t="s">
        <v>14</v>
      </c>
      <c r="G98" s="491" t="s">
        <v>4</v>
      </c>
      <c r="H98" s="498" t="s">
        <v>37</v>
      </c>
      <c r="I98" s="495" t="s">
        <v>348</v>
      </c>
      <c r="J98" s="475"/>
      <c r="K98" s="475"/>
      <c r="L98" s="499">
        <v>9</v>
      </c>
      <c r="M98" s="243" t="str">
        <f>VLOOKUP(I98,'Phan ca HK1-2025'!$B$4:$G$134,6,0)</f>
        <v>15/09/2025</v>
      </c>
      <c r="N98" s="498"/>
      <c r="O98" s="498"/>
      <c r="P98"/>
      <c r="Q98"/>
      <c r="R98"/>
      <c r="S98"/>
      <c r="T98"/>
      <c r="U98"/>
      <c r="V98"/>
      <c r="W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5" customFormat="1" ht="21" customHeight="1">
      <c r="A99" s="136">
        <v>95</v>
      </c>
      <c r="B99" s="243" t="str">
        <f t="shared" si="1"/>
        <v>20251SL6311K20.5</v>
      </c>
      <c r="C99" s="243" t="s">
        <v>3821</v>
      </c>
      <c r="D99" s="243" t="str">
        <f>VLOOKUP(E99,KHĐT_HKI_K20!$G$5:$AC$927,23,0)</f>
        <v>SL6311</v>
      </c>
      <c r="E99" s="235" t="s">
        <v>658</v>
      </c>
      <c r="F99" s="137" t="s">
        <v>64</v>
      </c>
      <c r="G99" s="491" t="s">
        <v>2</v>
      </c>
      <c r="H99" s="498" t="s">
        <v>195</v>
      </c>
      <c r="I99" s="495" t="s">
        <v>348</v>
      </c>
      <c r="J99" s="475"/>
      <c r="K99" s="475"/>
      <c r="L99" s="499">
        <v>5</v>
      </c>
      <c r="M99" s="243" t="str">
        <f>VLOOKUP(I99,'Phan ca HK1-2025'!$B$4:$G$134,6,0)</f>
        <v>15/09/2025</v>
      </c>
      <c r="N99" s="498"/>
      <c r="O99" s="498" t="s">
        <v>837</v>
      </c>
      <c r="P99"/>
      <c r="Q99"/>
      <c r="R99"/>
      <c r="S99"/>
      <c r="T99"/>
      <c r="U99"/>
      <c r="V99"/>
      <c r="W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ht="21" customHeight="1">
      <c r="A100" s="136">
        <v>96</v>
      </c>
      <c r="B100" s="243" t="str">
        <f t="shared" si="1"/>
        <v>20251SL6311K20.5</v>
      </c>
      <c r="C100" s="243" t="s">
        <v>3821</v>
      </c>
      <c r="D100" s="243" t="str">
        <f>VLOOKUP(E100,KHĐT_HKI_K20!$G$5:$AC$927,23,0)</f>
        <v>SL6311</v>
      </c>
      <c r="E100" s="235" t="s">
        <v>658</v>
      </c>
      <c r="F100" s="137" t="s">
        <v>64</v>
      </c>
      <c r="G100" s="491" t="s">
        <v>5</v>
      </c>
      <c r="H100" s="498" t="s">
        <v>195</v>
      </c>
      <c r="I100" s="495" t="s">
        <v>348</v>
      </c>
      <c r="J100" s="475"/>
      <c r="K100" s="475"/>
      <c r="L100" s="499">
        <v>5</v>
      </c>
      <c r="M100" s="243" t="str">
        <f>VLOOKUP(I100,'Phan ca HK1-2025'!$B$4:$G$134,6,0)</f>
        <v>15/09/2025</v>
      </c>
      <c r="N100" s="498"/>
      <c r="O100" s="498" t="s">
        <v>837</v>
      </c>
    </row>
    <row r="101" spans="1:56" ht="21" customHeight="1">
      <c r="A101" s="136">
        <v>97</v>
      </c>
      <c r="B101" s="243" t="str">
        <f t="shared" si="1"/>
        <v>20251SL6311K20.6</v>
      </c>
      <c r="C101" s="243" t="s">
        <v>3824</v>
      </c>
      <c r="D101" s="243" t="str">
        <f>VLOOKUP(E101,KHĐT_HKI_K20!$G$5:$AC$927,23,0)</f>
        <v>SL6311</v>
      </c>
      <c r="E101" s="235" t="s">
        <v>658</v>
      </c>
      <c r="F101" s="137" t="s">
        <v>58</v>
      </c>
      <c r="G101" s="491" t="s">
        <v>2</v>
      </c>
      <c r="H101" s="498" t="s">
        <v>195</v>
      </c>
      <c r="I101" s="495" t="s">
        <v>348</v>
      </c>
      <c r="J101" s="475"/>
      <c r="K101" s="475"/>
      <c r="L101" s="499">
        <v>6</v>
      </c>
      <c r="M101" s="243" t="str">
        <f>VLOOKUP(I101,'Phan ca HK1-2025'!$B$4:$G$134,6,0)</f>
        <v>15/09/2025</v>
      </c>
      <c r="N101" s="498"/>
      <c r="O101" s="498" t="s">
        <v>838</v>
      </c>
    </row>
    <row r="102" spans="1:56" ht="21" customHeight="1">
      <c r="A102" s="136">
        <v>98</v>
      </c>
      <c r="B102" s="243" t="str">
        <f t="shared" si="1"/>
        <v>20251SL6311K20.6</v>
      </c>
      <c r="C102" s="243" t="s">
        <v>3824</v>
      </c>
      <c r="D102" s="243" t="str">
        <f>VLOOKUP(E102,KHĐT_HKI_K20!$G$5:$AC$927,23,0)</f>
        <v>SL6311</v>
      </c>
      <c r="E102" s="235" t="s">
        <v>658</v>
      </c>
      <c r="F102" s="137" t="s">
        <v>58</v>
      </c>
      <c r="G102" s="491" t="s">
        <v>5</v>
      </c>
      <c r="H102" s="498" t="s">
        <v>195</v>
      </c>
      <c r="I102" s="495" t="s">
        <v>348</v>
      </c>
      <c r="J102" s="475"/>
      <c r="K102" s="475"/>
      <c r="L102" s="499">
        <v>6</v>
      </c>
      <c r="M102" s="243" t="str">
        <f>VLOOKUP(I102,'Phan ca HK1-2025'!$B$4:$G$134,6,0)</f>
        <v>15/09/2025</v>
      </c>
      <c r="N102" s="498"/>
      <c r="O102" s="498" t="s">
        <v>838</v>
      </c>
    </row>
    <row r="103" spans="1:56" ht="21" customHeight="1">
      <c r="A103" s="136">
        <v>99</v>
      </c>
      <c r="B103" s="243" t="str">
        <f t="shared" si="1"/>
        <v>20251LP6010K20.10</v>
      </c>
      <c r="C103" s="243" t="s">
        <v>3145</v>
      </c>
      <c r="D103" s="243" t="str">
        <f>VLOOKUP(E103,KHĐT_HKI_K20!$G$5:$AC$927,23,0)</f>
        <v>LP6010</v>
      </c>
      <c r="E103" s="236" t="s">
        <v>180</v>
      </c>
      <c r="F103" s="137" t="s">
        <v>64</v>
      </c>
      <c r="G103" s="491" t="s">
        <v>3</v>
      </c>
      <c r="H103" s="517" t="s">
        <v>1148</v>
      </c>
      <c r="I103" s="495" t="s">
        <v>348</v>
      </c>
      <c r="J103" s="475"/>
      <c r="K103" s="498" t="s">
        <v>846</v>
      </c>
      <c r="L103" s="501">
        <v>10</v>
      </c>
      <c r="M103" s="243" t="str">
        <f>VLOOKUP(I103,'Phan ca HK1-2025'!$B$4:$G$134,6,0)</f>
        <v>15/09/2025</v>
      </c>
      <c r="N103" s="498" t="s">
        <v>846</v>
      </c>
      <c r="O103" s="498"/>
    </row>
    <row r="104" spans="1:56" ht="21" customHeight="1">
      <c r="A104" s="136">
        <v>100</v>
      </c>
      <c r="B104" s="243" t="str">
        <f t="shared" si="1"/>
        <v>20251BS6027K20.5</v>
      </c>
      <c r="C104" s="243" t="s">
        <v>1912</v>
      </c>
      <c r="D104" s="243" t="str">
        <f>VLOOKUP(E104,KHĐT_HKI_K20!$G$5:$AC$927,23,0)</f>
        <v>BS6027</v>
      </c>
      <c r="E104" s="236" t="s">
        <v>654</v>
      </c>
      <c r="F104" s="137" t="s">
        <v>14</v>
      </c>
      <c r="G104" s="491" t="s">
        <v>1</v>
      </c>
      <c r="H104" s="498" t="s">
        <v>37</v>
      </c>
      <c r="I104" s="495" t="s">
        <v>348</v>
      </c>
      <c r="J104" s="475"/>
      <c r="K104" s="475"/>
      <c r="L104" s="499">
        <v>5</v>
      </c>
      <c r="M104" s="243" t="str">
        <f>VLOOKUP(I104,'Phan ca HK1-2025'!$B$4:$G$134,6,0)</f>
        <v>15/09/2025</v>
      </c>
      <c r="N104" s="498"/>
      <c r="O104" s="498"/>
    </row>
    <row r="105" spans="1:56" ht="21" customHeight="1">
      <c r="A105" s="136">
        <v>101</v>
      </c>
      <c r="B105" s="243" t="str">
        <f t="shared" si="1"/>
        <v>20251SM6050K20.3</v>
      </c>
      <c r="C105" s="243" t="s">
        <v>4172</v>
      </c>
      <c r="D105" s="243" t="str">
        <f>VLOOKUP(E105,KHĐT_HKI_K20!$G$5:$AC$927,23,0)</f>
        <v>SM6050</v>
      </c>
      <c r="E105" s="236" t="s">
        <v>30</v>
      </c>
      <c r="F105" s="137" t="s">
        <v>59</v>
      </c>
      <c r="G105" s="491" t="s">
        <v>0</v>
      </c>
      <c r="H105" s="513" t="s">
        <v>50</v>
      </c>
      <c r="I105" s="495" t="s">
        <v>348</v>
      </c>
      <c r="J105" s="502"/>
      <c r="K105" s="502"/>
      <c r="L105" s="499">
        <v>3</v>
      </c>
      <c r="M105" s="243" t="str">
        <f>VLOOKUP(I105,'Phan ca HK1-2025'!$B$4:$G$134,6,0)</f>
        <v>15/09/2025</v>
      </c>
      <c r="N105" s="498"/>
      <c r="O105" s="498"/>
    </row>
    <row r="106" spans="1:56" ht="21" customHeight="1">
      <c r="A106" s="136">
        <v>102</v>
      </c>
      <c r="B106" s="243" t="str">
        <f t="shared" si="1"/>
        <v>20251PE6033K20.4</v>
      </c>
      <c r="C106" s="243" t="s">
        <v>3587</v>
      </c>
      <c r="D106" s="243" t="str">
        <f>VLOOKUP(E106,[1]CHUONGTRINHDAOTAO_1294!$G$5:$V$36,16,0)</f>
        <v>PE6033</v>
      </c>
      <c r="E106" s="492" t="s">
        <v>452</v>
      </c>
      <c r="F106" s="137" t="s">
        <v>31</v>
      </c>
      <c r="G106" s="491" t="s">
        <v>1</v>
      </c>
      <c r="H106" s="243" t="s">
        <v>484</v>
      </c>
      <c r="I106" s="495" t="s">
        <v>349</v>
      </c>
      <c r="J106" s="475"/>
      <c r="K106" s="475"/>
      <c r="L106" s="500">
        <v>4</v>
      </c>
      <c r="M106" s="243" t="str">
        <f>VLOOKUP(I106,'Phan ca HK1-2025'!$B$4:$G$134,6,0)</f>
        <v>15/09/2025</v>
      </c>
      <c r="N106" s="498"/>
      <c r="O106" s="498"/>
    </row>
    <row r="107" spans="1:56" ht="21" customHeight="1">
      <c r="A107" s="136">
        <v>103</v>
      </c>
      <c r="B107" s="243" t="str">
        <f t="shared" si="1"/>
        <v>20251SM6001K20.4</v>
      </c>
      <c r="C107" s="243" t="s">
        <v>4076</v>
      </c>
      <c r="D107" s="243" t="str">
        <f>VLOOKUP(E107,KHĐT_HKI_K20!$G$5:$AC$927,23,0)</f>
        <v>SM6001</v>
      </c>
      <c r="E107" s="236" t="s">
        <v>27</v>
      </c>
      <c r="F107" s="137" t="s">
        <v>60</v>
      </c>
      <c r="G107" s="491" t="s">
        <v>2</v>
      </c>
      <c r="H107" s="498" t="s">
        <v>37</v>
      </c>
      <c r="I107" s="495" t="s">
        <v>349</v>
      </c>
      <c r="J107" s="475"/>
      <c r="K107" s="475"/>
      <c r="L107" s="499">
        <v>4</v>
      </c>
      <c r="M107" s="243" t="str">
        <f>VLOOKUP(I107,'Phan ca HK1-2025'!$B$4:$G$134,6,0)</f>
        <v>15/09/2025</v>
      </c>
      <c r="N107" s="498"/>
      <c r="O107" s="498"/>
    </row>
    <row r="108" spans="1:56" s="5" customFormat="1" ht="21" customHeight="1">
      <c r="A108" s="136">
        <v>104</v>
      </c>
      <c r="B108" s="243" t="str">
        <f t="shared" si="1"/>
        <v>20251BS6002K20.10</v>
      </c>
      <c r="C108" s="243" t="s">
        <v>1516</v>
      </c>
      <c r="D108" s="243" t="str">
        <f>VLOOKUP(E108,KHĐT_HKI_K20!$G$5:$AC$927,23,0)</f>
        <v>BS6002</v>
      </c>
      <c r="E108" s="236" t="s">
        <v>93</v>
      </c>
      <c r="F108" s="137" t="s">
        <v>95</v>
      </c>
      <c r="G108" s="491" t="s">
        <v>4</v>
      </c>
      <c r="H108" s="498" t="s">
        <v>37</v>
      </c>
      <c r="I108" s="495" t="s">
        <v>349</v>
      </c>
      <c r="J108" s="475"/>
      <c r="K108" s="513" t="s">
        <v>1158</v>
      </c>
      <c r="L108" s="499">
        <v>10</v>
      </c>
      <c r="M108" s="524" t="s">
        <v>1157</v>
      </c>
      <c r="N108" s="498" t="s">
        <v>843</v>
      </c>
      <c r="O108" s="498"/>
      <c r="P108"/>
      <c r="Q108"/>
      <c r="R108"/>
      <c r="S108"/>
      <c r="T108"/>
      <c r="U108"/>
      <c r="V108"/>
      <c r="W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5" customFormat="1" ht="21" customHeight="1">
      <c r="A109" s="136">
        <v>105</v>
      </c>
      <c r="B109" s="243" t="str">
        <f t="shared" si="1"/>
        <v>20251SL6311K20.7</v>
      </c>
      <c r="C109" s="243" t="s">
        <v>3827</v>
      </c>
      <c r="D109" s="243" t="str">
        <f>VLOOKUP(E109,KHĐT_HKI_K20!$G$5:$AC$927,23,0)</f>
        <v>SL6311</v>
      </c>
      <c r="E109" s="235" t="s">
        <v>658</v>
      </c>
      <c r="F109" s="137" t="s">
        <v>59</v>
      </c>
      <c r="G109" s="491" t="s">
        <v>0</v>
      </c>
      <c r="H109" s="498" t="s">
        <v>195</v>
      </c>
      <c r="I109" s="495" t="s">
        <v>349</v>
      </c>
      <c r="J109" s="502"/>
      <c r="K109" s="502"/>
      <c r="L109" s="500">
        <v>7</v>
      </c>
      <c r="M109" s="243" t="str">
        <f>VLOOKUP(I109,'Phan ca HK1-2025'!$B$4:$G$134,6,0)</f>
        <v>15/09/2025</v>
      </c>
      <c r="N109" s="498"/>
      <c r="O109" s="498" t="s">
        <v>839</v>
      </c>
      <c r="P109"/>
      <c r="Q109"/>
      <c r="R109"/>
      <c r="S109"/>
      <c r="T109"/>
      <c r="U109"/>
      <c r="V109"/>
      <c r="W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5" customFormat="1" ht="21" customHeight="1">
      <c r="A110" s="136">
        <v>106</v>
      </c>
      <c r="B110" s="243" t="str">
        <f t="shared" si="1"/>
        <v>20251SL6311K20.7</v>
      </c>
      <c r="C110" s="243" t="s">
        <v>3827</v>
      </c>
      <c r="D110" s="243" t="str">
        <f>VLOOKUP(E110,KHĐT_HKI_K20!$G$5:$AC$927,23,0)</f>
        <v>SL6311</v>
      </c>
      <c r="E110" s="235" t="s">
        <v>658</v>
      </c>
      <c r="F110" s="137" t="s">
        <v>59</v>
      </c>
      <c r="G110" s="491" t="s">
        <v>3</v>
      </c>
      <c r="H110" s="498" t="s">
        <v>195</v>
      </c>
      <c r="I110" s="495" t="s">
        <v>349</v>
      </c>
      <c r="J110" s="475"/>
      <c r="K110" s="475"/>
      <c r="L110" s="499">
        <v>7</v>
      </c>
      <c r="M110" s="243" t="str">
        <f>VLOOKUP(I110,'Phan ca HK1-2025'!$B$4:$G$134,6,0)</f>
        <v>15/09/2025</v>
      </c>
      <c r="N110" s="498"/>
      <c r="O110" s="498" t="s">
        <v>839</v>
      </c>
      <c r="P110"/>
      <c r="Q110"/>
      <c r="R110"/>
      <c r="S110"/>
      <c r="T110"/>
      <c r="U110"/>
      <c r="V110"/>
      <c r="W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5" customFormat="1" ht="21" customHeight="1">
      <c r="A111" s="136">
        <v>107</v>
      </c>
      <c r="B111" s="243" t="str">
        <f t="shared" si="1"/>
        <v>20251SL6311K20.8</v>
      </c>
      <c r="C111" s="243" t="s">
        <v>3830</v>
      </c>
      <c r="D111" s="243" t="str">
        <f>VLOOKUP(E111,KHĐT_HKI_K20!$G$5:$AC$927,23,0)</f>
        <v>SL6311</v>
      </c>
      <c r="E111" s="235" t="s">
        <v>658</v>
      </c>
      <c r="F111" s="137" t="s">
        <v>60</v>
      </c>
      <c r="G111" s="491" t="s">
        <v>0</v>
      </c>
      <c r="H111" s="498" t="s">
        <v>195</v>
      </c>
      <c r="I111" s="495" t="s">
        <v>349</v>
      </c>
      <c r="J111" s="502"/>
      <c r="K111" s="502"/>
      <c r="L111" s="500">
        <v>8</v>
      </c>
      <c r="M111" s="243" t="str">
        <f>VLOOKUP(I111,'Phan ca HK1-2025'!$B$4:$G$134,6,0)</f>
        <v>15/09/2025</v>
      </c>
      <c r="N111" s="498"/>
      <c r="O111" s="498" t="s">
        <v>840</v>
      </c>
      <c r="P111"/>
      <c r="Q111"/>
      <c r="R111"/>
      <c r="S111"/>
      <c r="T111"/>
      <c r="U111"/>
      <c r="V111"/>
      <c r="W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5" customFormat="1" ht="21" customHeight="1">
      <c r="A112" s="136">
        <v>108</v>
      </c>
      <c r="B112" s="243" t="str">
        <f t="shared" si="1"/>
        <v>20251SL6311K20.8</v>
      </c>
      <c r="C112" s="243" t="s">
        <v>3830</v>
      </c>
      <c r="D112" s="243" t="str">
        <f>VLOOKUP(E112,KHĐT_HKI_K20!$G$5:$AC$927,23,0)</f>
        <v>SL6311</v>
      </c>
      <c r="E112" s="235" t="s">
        <v>658</v>
      </c>
      <c r="F112" s="137" t="s">
        <v>60</v>
      </c>
      <c r="G112" s="491" t="s">
        <v>3</v>
      </c>
      <c r="H112" s="498" t="s">
        <v>195</v>
      </c>
      <c r="I112" s="495" t="s">
        <v>349</v>
      </c>
      <c r="J112" s="475"/>
      <c r="K112" s="475"/>
      <c r="L112" s="499">
        <v>8</v>
      </c>
      <c r="M112" s="243" t="str">
        <f>VLOOKUP(I112,'Phan ca HK1-2025'!$B$4:$G$134,6,0)</f>
        <v>15/09/2025</v>
      </c>
      <c r="N112" s="498"/>
      <c r="O112" s="498" t="s">
        <v>840</v>
      </c>
      <c r="P112"/>
      <c r="Q112"/>
      <c r="R112"/>
      <c r="S112"/>
      <c r="T112"/>
      <c r="U112"/>
      <c r="V112"/>
      <c r="W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5" customFormat="1" ht="21" customHeight="1">
      <c r="A113" s="136">
        <v>109</v>
      </c>
      <c r="B113" s="243" t="str">
        <f t="shared" si="1"/>
        <v>20251LP6010K20.10</v>
      </c>
      <c r="C113" s="243" t="s">
        <v>3145</v>
      </c>
      <c r="D113" s="243" t="str">
        <f>VLOOKUP(E113,KHĐT_HKI_K20!$G$5:$AC$927,23,0)</f>
        <v>LP6010</v>
      </c>
      <c r="E113" s="236" t="s">
        <v>180</v>
      </c>
      <c r="F113" s="137" t="s">
        <v>64</v>
      </c>
      <c r="G113" s="491" t="s">
        <v>3</v>
      </c>
      <c r="H113" s="517" t="s">
        <v>1148</v>
      </c>
      <c r="I113" s="495" t="s">
        <v>349</v>
      </c>
      <c r="J113" s="475"/>
      <c r="K113" s="498" t="s">
        <v>846</v>
      </c>
      <c r="L113" s="501">
        <v>10</v>
      </c>
      <c r="M113" s="243" t="str">
        <f>VLOOKUP(I113,'Phan ca HK1-2025'!$B$4:$G$134,6,0)</f>
        <v>15/09/2025</v>
      </c>
      <c r="N113" s="498" t="s">
        <v>846</v>
      </c>
      <c r="O113" s="498"/>
      <c r="P113"/>
      <c r="Q113"/>
      <c r="R113"/>
      <c r="S113"/>
      <c r="T113"/>
      <c r="U113"/>
      <c r="V113"/>
      <c r="W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5" customFormat="1" ht="21" customHeight="1">
      <c r="A114" s="136">
        <v>110</v>
      </c>
      <c r="B114" s="243" t="str">
        <f t="shared" si="1"/>
        <v>20251BS6027K20.6</v>
      </c>
      <c r="C114" s="243" t="s">
        <v>1915</v>
      </c>
      <c r="D114" s="243" t="str">
        <f>VLOOKUP(E114,KHĐT_HKI_K20!$G$5:$AC$927,23,0)</f>
        <v>BS6027</v>
      </c>
      <c r="E114" s="236" t="s">
        <v>654</v>
      </c>
      <c r="F114" s="137" t="s">
        <v>95</v>
      </c>
      <c r="G114" s="491" t="s">
        <v>1</v>
      </c>
      <c r="H114" s="498" t="s">
        <v>37</v>
      </c>
      <c r="I114" s="495" t="s">
        <v>349</v>
      </c>
      <c r="J114" s="475"/>
      <c r="K114" s="513" t="s">
        <v>1158</v>
      </c>
      <c r="L114" s="499">
        <v>6</v>
      </c>
      <c r="M114" s="524" t="s">
        <v>1157</v>
      </c>
      <c r="N114" s="498" t="s">
        <v>843</v>
      </c>
      <c r="O114" s="498"/>
      <c r="P114"/>
      <c r="Q114"/>
      <c r="R114"/>
      <c r="S114"/>
      <c r="T114"/>
      <c r="U114"/>
      <c r="V114"/>
      <c r="W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5" customFormat="1" ht="21" customHeight="1">
      <c r="A115" s="136">
        <v>111</v>
      </c>
      <c r="B115" s="243" t="str">
        <f t="shared" si="1"/>
        <v>20251SM6050K20.4</v>
      </c>
      <c r="C115" s="243" t="s">
        <v>4175</v>
      </c>
      <c r="D115" s="243" t="str">
        <f>VLOOKUP(E115,KHĐT_HKI_K20!$G$5:$AC$927,23,0)</f>
        <v>SM6050</v>
      </c>
      <c r="E115" s="236" t="s">
        <v>30</v>
      </c>
      <c r="F115" s="137" t="s">
        <v>59</v>
      </c>
      <c r="G115" s="491" t="s">
        <v>2</v>
      </c>
      <c r="H115" s="498" t="s">
        <v>37</v>
      </c>
      <c r="I115" s="495" t="s">
        <v>349</v>
      </c>
      <c r="J115" s="475"/>
      <c r="K115" s="475"/>
      <c r="L115" s="499">
        <v>4</v>
      </c>
      <c r="M115" s="243" t="str">
        <f>VLOOKUP(I115,'Phan ca HK1-2025'!$B$4:$G$134,6,0)</f>
        <v>15/09/2025</v>
      </c>
      <c r="N115" s="498"/>
      <c r="O115" s="498"/>
      <c r="P115"/>
      <c r="Q115"/>
      <c r="R115"/>
      <c r="S115"/>
      <c r="T115"/>
      <c r="U115"/>
      <c r="V115"/>
      <c r="W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5" customFormat="1" ht="21" customHeight="1">
      <c r="A116" s="136">
        <v>112</v>
      </c>
      <c r="B116" s="243" t="str">
        <f t="shared" si="1"/>
        <v>20251PE6033K20.5</v>
      </c>
      <c r="C116" s="243" t="s">
        <v>3590</v>
      </c>
      <c r="D116" s="243" t="str">
        <f>VLOOKUP(E116,[1]CHUONGTRINHDAOTAO_1294!$G$5:$V$36,16,0)</f>
        <v>PE6033</v>
      </c>
      <c r="E116" s="492" t="s">
        <v>452</v>
      </c>
      <c r="F116" s="137" t="s">
        <v>59</v>
      </c>
      <c r="G116" s="491" t="s">
        <v>2</v>
      </c>
      <c r="H116" s="243" t="s">
        <v>484</v>
      </c>
      <c r="I116" s="495" t="s">
        <v>414</v>
      </c>
      <c r="J116" s="475"/>
      <c r="K116" s="475"/>
      <c r="L116" s="499">
        <v>5</v>
      </c>
      <c r="M116" s="243" t="str">
        <f>VLOOKUP(I116,'Phan ca HK1-2025'!$B$4:$G$134,6,0)</f>
        <v>15/09/2025</v>
      </c>
      <c r="N116" s="498"/>
      <c r="O116" s="498"/>
      <c r="P116"/>
      <c r="Q116"/>
      <c r="R116"/>
      <c r="S116"/>
      <c r="T116"/>
      <c r="U116"/>
      <c r="V116"/>
      <c r="W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5" customFormat="1" ht="21" customHeight="1">
      <c r="A117" s="136">
        <v>113</v>
      </c>
      <c r="B117" s="243" t="str">
        <f t="shared" si="1"/>
        <v>20251SM6001K20.5</v>
      </c>
      <c r="C117" s="243" t="s">
        <v>4079</v>
      </c>
      <c r="D117" s="243" t="str">
        <f>VLOOKUP(E117,KHĐT_HKI_K20!$G$5:$AC$927,23,0)</f>
        <v>SM6001</v>
      </c>
      <c r="E117" s="236" t="s">
        <v>27</v>
      </c>
      <c r="F117" s="137" t="s">
        <v>58</v>
      </c>
      <c r="G117" s="491" t="s">
        <v>2</v>
      </c>
      <c r="H117" s="243" t="str">
        <f>VLOOKUP(I117,'Phan ca HK1-2025'!$B$4:$I$134,8,0)</f>
        <v>C2-202</v>
      </c>
      <c r="I117" s="495" t="s">
        <v>414</v>
      </c>
      <c r="J117" s="475"/>
      <c r="K117" s="475"/>
      <c r="L117" s="499">
        <v>5</v>
      </c>
      <c r="M117" s="243" t="str">
        <f>VLOOKUP(I117,'Phan ca HK1-2025'!$B$4:$G$134,6,0)</f>
        <v>15/09/2025</v>
      </c>
      <c r="N117" s="498"/>
      <c r="O117" s="498"/>
      <c r="P117"/>
      <c r="Q117"/>
      <c r="R117"/>
      <c r="S117"/>
      <c r="T117"/>
      <c r="U117"/>
      <c r="V117"/>
      <c r="W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5" customFormat="1" ht="21" customHeight="1">
      <c r="A118" s="136">
        <v>114</v>
      </c>
      <c r="B118" s="243" t="str">
        <f t="shared" si="1"/>
        <v>20251BS6002K20.11</v>
      </c>
      <c r="C118" s="243" t="s">
        <v>1519</v>
      </c>
      <c r="D118" s="243" t="str">
        <f>VLOOKUP(E118,KHĐT_HKI_K20!$G$5:$AC$927,23,0)</f>
        <v>BS6002</v>
      </c>
      <c r="E118" s="236" t="s">
        <v>93</v>
      </c>
      <c r="F118" s="137" t="s">
        <v>14</v>
      </c>
      <c r="G118" s="491" t="s">
        <v>4</v>
      </c>
      <c r="H118" s="498" t="s">
        <v>37</v>
      </c>
      <c r="I118" s="495" t="s">
        <v>414</v>
      </c>
      <c r="J118" s="475"/>
      <c r="K118" s="513" t="s">
        <v>1158</v>
      </c>
      <c r="L118" s="499">
        <v>11</v>
      </c>
      <c r="M118" s="524" t="s">
        <v>1157</v>
      </c>
      <c r="N118" s="498" t="s">
        <v>844</v>
      </c>
      <c r="O118" s="498"/>
      <c r="P118"/>
      <c r="Q118"/>
      <c r="R118"/>
      <c r="S118"/>
      <c r="T118"/>
      <c r="U118"/>
      <c r="V118"/>
      <c r="W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ht="21" customHeight="1">
      <c r="A119" s="136">
        <v>115</v>
      </c>
      <c r="B119" s="243" t="str">
        <f t="shared" si="1"/>
        <v>20251SL6311K20.9</v>
      </c>
      <c r="C119" s="243" t="s">
        <v>3833</v>
      </c>
      <c r="D119" s="243" t="str">
        <f>VLOOKUP(E119,KHĐT_HKI_K20!$G$5:$AC$927,23,0)</f>
        <v>SL6311</v>
      </c>
      <c r="E119" s="235" t="s">
        <v>658</v>
      </c>
      <c r="F119" s="137" t="s">
        <v>64</v>
      </c>
      <c r="G119" s="491" t="s">
        <v>0</v>
      </c>
      <c r="H119" s="498" t="s">
        <v>195</v>
      </c>
      <c r="I119" s="495" t="s">
        <v>414</v>
      </c>
      <c r="J119" s="475"/>
      <c r="K119" s="475"/>
      <c r="L119" s="499">
        <v>9</v>
      </c>
      <c r="M119" s="243" t="str">
        <f>VLOOKUP(I119,'Phan ca HK1-2025'!$B$4:$G$134,6,0)</f>
        <v>15/09/2025</v>
      </c>
      <c r="N119" s="498"/>
      <c r="O119" s="498" t="s">
        <v>841</v>
      </c>
      <c r="X119"/>
    </row>
    <row r="120" spans="1:56" ht="21" customHeight="1">
      <c r="A120" s="136">
        <v>116</v>
      </c>
      <c r="B120" s="243" t="str">
        <f t="shared" si="1"/>
        <v>20251SL6311K20.9</v>
      </c>
      <c r="C120" s="243" t="s">
        <v>3833</v>
      </c>
      <c r="D120" s="243" t="str">
        <f>VLOOKUP(E120,KHĐT_HKI_K20!$G$5:$AC$927,23,0)</f>
        <v>SL6311</v>
      </c>
      <c r="E120" s="235" t="s">
        <v>658</v>
      </c>
      <c r="F120" s="137" t="s">
        <v>64</v>
      </c>
      <c r="G120" s="491" t="s">
        <v>3</v>
      </c>
      <c r="H120" s="498" t="s">
        <v>195</v>
      </c>
      <c r="I120" s="495" t="s">
        <v>414</v>
      </c>
      <c r="J120" s="475"/>
      <c r="K120" s="475"/>
      <c r="L120" s="499">
        <v>9</v>
      </c>
      <c r="M120" s="243" t="str">
        <f>VLOOKUP(I120,'Phan ca HK1-2025'!$B$4:$G$134,6,0)</f>
        <v>15/09/2025</v>
      </c>
      <c r="N120" s="498"/>
      <c r="O120" s="498" t="s">
        <v>841</v>
      </c>
    </row>
    <row r="121" spans="1:56" ht="21" customHeight="1">
      <c r="A121" s="136">
        <v>117</v>
      </c>
      <c r="B121" s="243" t="str">
        <f t="shared" si="1"/>
        <v>20251SL6311K20.10</v>
      </c>
      <c r="C121" s="243" t="s">
        <v>3836</v>
      </c>
      <c r="D121" s="243" t="str">
        <f>VLOOKUP(E121,KHĐT_HKI_K20!$G$5:$AC$927,23,0)</f>
        <v>SL6311</v>
      </c>
      <c r="E121" s="235" t="s">
        <v>658</v>
      </c>
      <c r="F121" s="137" t="s">
        <v>58</v>
      </c>
      <c r="G121" s="491" t="s">
        <v>0</v>
      </c>
      <c r="H121" s="498" t="s">
        <v>195</v>
      </c>
      <c r="I121" s="495" t="s">
        <v>414</v>
      </c>
      <c r="J121" s="475"/>
      <c r="K121" s="475"/>
      <c r="L121" s="499">
        <v>10</v>
      </c>
      <c r="M121" s="243" t="str">
        <f>VLOOKUP(I121,'Phan ca HK1-2025'!$B$4:$G$134,6,0)</f>
        <v>15/09/2025</v>
      </c>
      <c r="N121" s="498"/>
      <c r="O121" s="498" t="s">
        <v>842</v>
      </c>
      <c r="X121"/>
    </row>
    <row r="122" spans="1:56" ht="21" customHeight="1">
      <c r="A122" s="136">
        <v>118</v>
      </c>
      <c r="B122" s="243" t="str">
        <f t="shared" si="1"/>
        <v>20251SL6311K20.10</v>
      </c>
      <c r="C122" s="243" t="s">
        <v>3836</v>
      </c>
      <c r="D122" s="243" t="str">
        <f>VLOOKUP(E122,KHĐT_HKI_K20!$G$5:$AC$927,23,0)</f>
        <v>SL6311</v>
      </c>
      <c r="E122" s="235" t="s">
        <v>658</v>
      </c>
      <c r="F122" s="137" t="s">
        <v>58</v>
      </c>
      <c r="G122" s="491" t="s">
        <v>3</v>
      </c>
      <c r="H122" s="498" t="s">
        <v>195</v>
      </c>
      <c r="I122" s="495" t="s">
        <v>414</v>
      </c>
      <c r="J122" s="475"/>
      <c r="K122" s="475"/>
      <c r="L122" s="499">
        <v>10</v>
      </c>
      <c r="M122" s="243" t="str">
        <f>VLOOKUP(I122,'Phan ca HK1-2025'!$B$4:$G$134,6,0)</f>
        <v>15/09/2025</v>
      </c>
      <c r="N122" s="498"/>
      <c r="O122" s="498" t="s">
        <v>842</v>
      </c>
    </row>
    <row r="123" spans="1:56" ht="21" customHeight="1">
      <c r="A123" s="136">
        <v>119</v>
      </c>
      <c r="B123" s="243" t="str">
        <f t="shared" si="1"/>
        <v>20251LP6010K20.9</v>
      </c>
      <c r="C123" s="243" t="s">
        <v>3142</v>
      </c>
      <c r="D123" s="243" t="str">
        <f>VLOOKUP(E123,KHĐT_HKI_K20!$G$5:$AC$927,23,0)</f>
        <v>LP6010</v>
      </c>
      <c r="E123" s="236" t="s">
        <v>180</v>
      </c>
      <c r="F123" s="137" t="s">
        <v>59</v>
      </c>
      <c r="G123" s="491" t="s">
        <v>3</v>
      </c>
      <c r="H123" s="517" t="s">
        <v>1148</v>
      </c>
      <c r="I123" s="495" t="s">
        <v>414</v>
      </c>
      <c r="J123" s="475"/>
      <c r="K123" s="498" t="s">
        <v>845</v>
      </c>
      <c r="L123" s="501">
        <v>9</v>
      </c>
      <c r="M123" s="243" t="str">
        <f>VLOOKUP(I123,'Phan ca HK1-2025'!$B$4:$G$134,6,0)</f>
        <v>15/09/2025</v>
      </c>
      <c r="N123" s="498" t="s">
        <v>845</v>
      </c>
      <c r="O123" s="498"/>
    </row>
    <row r="124" spans="1:56" ht="21" customHeight="1">
      <c r="A124" s="136">
        <v>120</v>
      </c>
      <c r="B124" s="243" t="str">
        <f t="shared" si="1"/>
        <v>20251BS6027K20.7</v>
      </c>
      <c r="C124" s="243" t="s">
        <v>1918</v>
      </c>
      <c r="D124" s="243" t="str">
        <f>VLOOKUP(E124,KHĐT_HKI_K20!$G$5:$AC$927,23,0)</f>
        <v>BS6027</v>
      </c>
      <c r="E124" s="236" t="s">
        <v>654</v>
      </c>
      <c r="F124" s="137" t="s">
        <v>14</v>
      </c>
      <c r="G124" s="491" t="s">
        <v>1</v>
      </c>
      <c r="H124" s="498" t="s">
        <v>37</v>
      </c>
      <c r="I124" s="495" t="s">
        <v>414</v>
      </c>
      <c r="J124" s="475"/>
      <c r="K124" s="513" t="s">
        <v>1158</v>
      </c>
      <c r="L124" s="499">
        <v>7</v>
      </c>
      <c r="M124" s="524" t="s">
        <v>1157</v>
      </c>
      <c r="N124" s="498" t="s">
        <v>844</v>
      </c>
      <c r="O124" s="498"/>
    </row>
    <row r="125" spans="1:56" s="5" customFormat="1" ht="21" customHeight="1">
      <c r="A125" s="136">
        <v>121</v>
      </c>
      <c r="B125" s="243" t="str">
        <f t="shared" si="1"/>
        <v>20251SM6050K20.5</v>
      </c>
      <c r="C125" s="243" t="s">
        <v>4178</v>
      </c>
      <c r="D125" s="243" t="str">
        <f>VLOOKUP(E125,KHĐT_HKI_K20!$G$5:$AC$927,23,0)</f>
        <v>SM6050</v>
      </c>
      <c r="E125" s="236" t="s">
        <v>30</v>
      </c>
      <c r="F125" s="137" t="s">
        <v>64</v>
      </c>
      <c r="G125" s="491" t="s">
        <v>2</v>
      </c>
      <c r="H125" s="243" t="str">
        <f>VLOOKUP(I125,'Phan ca HK1-2025'!$B$4:$I$134,8,0)</f>
        <v>C2-202</v>
      </c>
      <c r="I125" s="495" t="s">
        <v>414</v>
      </c>
      <c r="J125" s="475"/>
      <c r="K125" s="475"/>
      <c r="L125" s="499">
        <v>5</v>
      </c>
      <c r="M125" s="243" t="str">
        <f>VLOOKUP(I125,'Phan ca HK1-2025'!$B$4:$G$134,6,0)</f>
        <v>15/09/2025</v>
      </c>
      <c r="N125" s="498"/>
      <c r="O125" s="498"/>
      <c r="P125"/>
      <c r="Q125"/>
      <c r="R125"/>
      <c r="S125"/>
      <c r="T125"/>
      <c r="U125"/>
      <c r="V125"/>
      <c r="W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5" customFormat="1" ht="21" customHeight="1">
      <c r="A126" s="136">
        <v>122</v>
      </c>
      <c r="B126" s="243" t="str">
        <f t="shared" si="1"/>
        <v>20251PE6027K20.1</v>
      </c>
      <c r="C126" s="243" t="s">
        <v>3553</v>
      </c>
      <c r="D126" s="243" t="str">
        <f>VLOOKUP(E126,[1]CHUONGTRINHDAOTAO_1294!$G$5:$V$36,16,0)</f>
        <v>PE6027</v>
      </c>
      <c r="E126" s="492" t="s">
        <v>451</v>
      </c>
      <c r="F126" s="137" t="s">
        <v>59</v>
      </c>
      <c r="G126" s="491" t="s">
        <v>5</v>
      </c>
      <c r="H126" s="243" t="s">
        <v>484</v>
      </c>
      <c r="I126" s="505" t="s">
        <v>359</v>
      </c>
      <c r="J126" s="475"/>
      <c r="K126" s="475"/>
      <c r="L126" s="500">
        <v>1</v>
      </c>
      <c r="M126" s="243" t="str">
        <f>VLOOKUP(I126,'Phan ca HK1-2025'!$B$4:$G$134,6,0)</f>
        <v>15/09/2025</v>
      </c>
      <c r="N126" s="498"/>
      <c r="O126" s="498"/>
      <c r="P126"/>
      <c r="Q126"/>
      <c r="R126"/>
      <c r="S126"/>
      <c r="T126"/>
      <c r="U126"/>
      <c r="V126"/>
      <c r="W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5" customFormat="1" ht="21" customHeight="1">
      <c r="A127" s="136">
        <v>123</v>
      </c>
      <c r="B127" s="243" t="str">
        <f t="shared" si="1"/>
        <v>20251SM6049K20.1</v>
      </c>
      <c r="C127" s="243" t="s">
        <v>4142</v>
      </c>
      <c r="D127" s="243" t="str">
        <f>VLOOKUP(E127,KHĐT_HKI_K20!$G$5:$AC$927,23,0)</f>
        <v>SM6049</v>
      </c>
      <c r="E127" s="236" t="s">
        <v>681</v>
      </c>
      <c r="F127" s="137" t="s">
        <v>64</v>
      </c>
      <c r="G127" s="491" t="s">
        <v>5</v>
      </c>
      <c r="H127" s="498" t="s">
        <v>45</v>
      </c>
      <c r="I127" s="505" t="s">
        <v>359</v>
      </c>
      <c r="J127" s="475"/>
      <c r="K127" s="475"/>
      <c r="L127" s="499">
        <v>1</v>
      </c>
      <c r="M127" s="243" t="str">
        <f>VLOOKUP(I127,'Phan ca HK1-2025'!$B$4:$G$134,6,0)</f>
        <v>15/09/2025</v>
      </c>
      <c r="N127" s="498"/>
      <c r="O127" s="498"/>
      <c r="P127"/>
      <c r="Q127"/>
      <c r="R127"/>
      <c r="S127"/>
      <c r="T127"/>
      <c r="U127"/>
      <c r="V127"/>
      <c r="W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5" customFormat="1" ht="21" customHeight="1">
      <c r="A128" s="136">
        <v>124</v>
      </c>
      <c r="B128" s="243" t="str">
        <f t="shared" si="1"/>
        <v>20251BS6002K20.12</v>
      </c>
      <c r="C128" s="243" t="s">
        <v>1522</v>
      </c>
      <c r="D128" s="243" t="str">
        <f>VLOOKUP(E128,KHĐT_HKI_K20!$G$5:$AC$927,23,0)</f>
        <v>BS6002</v>
      </c>
      <c r="E128" s="236" t="s">
        <v>93</v>
      </c>
      <c r="F128" s="137" t="s">
        <v>95</v>
      </c>
      <c r="G128" s="491" t="s">
        <v>2</v>
      </c>
      <c r="H128" s="498" t="s">
        <v>45</v>
      </c>
      <c r="I128" s="505" t="s">
        <v>359</v>
      </c>
      <c r="J128" s="475"/>
      <c r="K128" s="475"/>
      <c r="L128" s="499">
        <v>12</v>
      </c>
      <c r="M128" s="243" t="str">
        <f>VLOOKUP(I128,'Phan ca HK1-2025'!$B$4:$G$134,6,0)</f>
        <v>15/09/2025</v>
      </c>
      <c r="N128" s="498"/>
      <c r="O128" s="498"/>
      <c r="P128"/>
      <c r="Q128"/>
      <c r="R128"/>
      <c r="S128"/>
      <c r="T128"/>
      <c r="U128"/>
      <c r="V128"/>
      <c r="W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5" customFormat="1" ht="21" customHeight="1">
      <c r="A129" s="136">
        <v>125</v>
      </c>
      <c r="B129" s="243" t="str">
        <f t="shared" si="1"/>
        <v>20251EE6117K20.1</v>
      </c>
      <c r="C129" s="243" t="s">
        <v>2221</v>
      </c>
      <c r="D129" s="243" t="str">
        <f>VLOOKUP(E129,KHĐT_HKI_K20!$G$5:$AC$927,23,0)</f>
        <v>EE6117</v>
      </c>
      <c r="E129" s="236" t="s">
        <v>678</v>
      </c>
      <c r="F129" s="137" t="s">
        <v>223</v>
      </c>
      <c r="G129" s="491" t="s">
        <v>5</v>
      </c>
      <c r="H129" s="498" t="s">
        <v>45</v>
      </c>
      <c r="I129" s="505" t="s">
        <v>359</v>
      </c>
      <c r="J129" s="475"/>
      <c r="K129" s="475"/>
      <c r="L129" s="499">
        <v>1</v>
      </c>
      <c r="M129" s="243" t="str">
        <f>VLOOKUP(I129,'Phan ca HK1-2025'!$B$4:$G$134,6,0)</f>
        <v>15/09/2025</v>
      </c>
      <c r="N129" s="498"/>
      <c r="O129" s="498"/>
      <c r="P129"/>
      <c r="Q129"/>
      <c r="R129"/>
      <c r="S129"/>
      <c r="T129"/>
      <c r="U129"/>
      <c r="V129"/>
      <c r="W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5" customFormat="1" ht="21" customHeight="1">
      <c r="A130" s="136">
        <v>126</v>
      </c>
      <c r="B130" s="243" t="str">
        <f t="shared" si="1"/>
        <v>20251SM6048K20.1</v>
      </c>
      <c r="C130" s="243" t="s">
        <v>4088</v>
      </c>
      <c r="D130" s="243" t="str">
        <f>VLOOKUP(E130,KHĐT_HKI_K20!$G$5:$AC$927,23,0)</f>
        <v>SM6048</v>
      </c>
      <c r="E130" s="236" t="s">
        <v>159</v>
      </c>
      <c r="F130" s="137" t="s">
        <v>13</v>
      </c>
      <c r="G130" s="491" t="s">
        <v>4</v>
      </c>
      <c r="H130" s="498" t="s">
        <v>45</v>
      </c>
      <c r="I130" s="505" t="s">
        <v>359</v>
      </c>
      <c r="J130" s="475"/>
      <c r="K130" s="475"/>
      <c r="L130" s="499">
        <v>1</v>
      </c>
      <c r="M130" s="243" t="str">
        <f>VLOOKUP(I130,'Phan ca HK1-2025'!$B$4:$G$134,6,0)</f>
        <v>15/09/2025</v>
      </c>
      <c r="N130" s="498"/>
      <c r="O130" s="498"/>
      <c r="P130"/>
      <c r="Q130"/>
      <c r="R130"/>
      <c r="S130"/>
      <c r="T130"/>
      <c r="U130"/>
      <c r="V130"/>
      <c r="W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5" customFormat="1" ht="21" customHeight="1">
      <c r="A131" s="136">
        <v>127</v>
      </c>
      <c r="B131" s="243" t="str">
        <f t="shared" si="1"/>
        <v>20251SL6311K20.11</v>
      </c>
      <c r="C131" s="243" t="s">
        <v>3839</v>
      </c>
      <c r="D131" s="243" t="str">
        <f>VLOOKUP(E131,KHĐT_HKI_K20!$G$5:$AC$927,23,0)</f>
        <v>SL6311</v>
      </c>
      <c r="E131" s="235" t="s">
        <v>658</v>
      </c>
      <c r="F131" s="137" t="s">
        <v>64</v>
      </c>
      <c r="G131" s="491" t="s">
        <v>0</v>
      </c>
      <c r="H131" s="243" t="str">
        <f>VLOOKUP(I131,'Phan ca HK1-2025'!$B$4:$I$134,8,0)</f>
        <v>C2-101</v>
      </c>
      <c r="I131" s="505" t="s">
        <v>359</v>
      </c>
      <c r="J131" s="502"/>
      <c r="K131" s="502"/>
      <c r="L131" s="500">
        <v>11</v>
      </c>
      <c r="M131" s="243" t="str">
        <f>VLOOKUP(I131,'Phan ca HK1-2025'!$B$4:$G$134,6,0)</f>
        <v>15/09/2025</v>
      </c>
      <c r="N131" s="498"/>
      <c r="O131" s="498" t="s">
        <v>880</v>
      </c>
      <c r="P131"/>
      <c r="Q131"/>
      <c r="R131"/>
      <c r="S131"/>
      <c r="T131"/>
      <c r="U131"/>
      <c r="V131"/>
      <c r="W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5" customFormat="1" ht="21" customHeight="1">
      <c r="A132" s="136">
        <v>128</v>
      </c>
      <c r="B132" s="243" t="str">
        <f t="shared" si="1"/>
        <v>20251SL6311K20.11</v>
      </c>
      <c r="C132" s="243" t="s">
        <v>3839</v>
      </c>
      <c r="D132" s="243" t="str">
        <f>VLOOKUP(E132,KHĐT_HKI_K20!$G$5:$AC$927,23,0)</f>
        <v>SL6311</v>
      </c>
      <c r="E132" s="235" t="s">
        <v>658</v>
      </c>
      <c r="F132" s="137" t="s">
        <v>64</v>
      </c>
      <c r="G132" s="491" t="s">
        <v>3</v>
      </c>
      <c r="H132" s="243" t="str">
        <f>VLOOKUP(I132,'Phan ca HK1-2025'!$B$4:$I$134,8,0)</f>
        <v>C2-101</v>
      </c>
      <c r="I132" s="505" t="s">
        <v>359</v>
      </c>
      <c r="J132" s="475"/>
      <c r="K132" s="475"/>
      <c r="L132" s="499">
        <v>11</v>
      </c>
      <c r="M132" s="243" t="str">
        <f>VLOOKUP(I132,'Phan ca HK1-2025'!$B$4:$G$134,6,0)</f>
        <v>15/09/2025</v>
      </c>
      <c r="N132" s="498"/>
      <c r="O132" s="498" t="s">
        <v>880</v>
      </c>
      <c r="P132"/>
      <c r="Q132"/>
      <c r="R132"/>
      <c r="S132"/>
      <c r="T132"/>
      <c r="U132"/>
      <c r="V132"/>
      <c r="W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ht="21" customHeight="1">
      <c r="A133" s="136">
        <v>129</v>
      </c>
      <c r="B133" s="243" t="str">
        <f t="shared" ref="B133:B196" si="2">CONCATENATE(20251,$D133,"K20.",$L133)</f>
        <v>20251SL6311K20.12</v>
      </c>
      <c r="C133" s="243" t="s">
        <v>3842</v>
      </c>
      <c r="D133" s="243" t="str">
        <f>VLOOKUP(E133,KHĐT_HKI_K20!$G$5:$AC$927,23,0)</f>
        <v>SL6311</v>
      </c>
      <c r="E133" s="235" t="s">
        <v>658</v>
      </c>
      <c r="F133" s="137" t="s">
        <v>58</v>
      </c>
      <c r="G133" s="491" t="s">
        <v>0</v>
      </c>
      <c r="H133" s="243" t="str">
        <f>VLOOKUP(I133,'Phan ca HK1-2025'!$B$4:$I$134,8,0)</f>
        <v>C2-101</v>
      </c>
      <c r="I133" s="505" t="s">
        <v>359</v>
      </c>
      <c r="J133" s="502"/>
      <c r="K133" s="502"/>
      <c r="L133" s="500">
        <v>12</v>
      </c>
      <c r="M133" s="243" t="str">
        <f>VLOOKUP(I133,'Phan ca HK1-2025'!$B$4:$G$134,6,0)</f>
        <v>15/09/2025</v>
      </c>
      <c r="N133" s="498"/>
      <c r="O133" s="498" t="s">
        <v>881</v>
      </c>
    </row>
    <row r="134" spans="1:56" ht="21" customHeight="1">
      <c r="A134" s="136">
        <v>130</v>
      </c>
      <c r="B134" s="243" t="str">
        <f t="shared" si="2"/>
        <v>20251SL6311K20.12</v>
      </c>
      <c r="C134" s="243" t="s">
        <v>3842</v>
      </c>
      <c r="D134" s="243" t="str">
        <f>VLOOKUP(E134,KHĐT_HKI_K20!$G$5:$AC$927,23,0)</f>
        <v>SL6311</v>
      </c>
      <c r="E134" s="235" t="s">
        <v>658</v>
      </c>
      <c r="F134" s="137" t="s">
        <v>58</v>
      </c>
      <c r="G134" s="491" t="s">
        <v>3</v>
      </c>
      <c r="H134" s="243" t="str">
        <f>VLOOKUP(I134,'Phan ca HK1-2025'!$B$4:$I$134,8,0)</f>
        <v>C2-101</v>
      </c>
      <c r="I134" s="505" t="s">
        <v>359</v>
      </c>
      <c r="J134" s="475"/>
      <c r="K134" s="475"/>
      <c r="L134" s="499">
        <v>12</v>
      </c>
      <c r="M134" s="243" t="str">
        <f>VLOOKUP(I134,'Phan ca HK1-2025'!$B$4:$G$134,6,0)</f>
        <v>15/09/2025</v>
      </c>
      <c r="N134" s="498"/>
      <c r="O134" s="498" t="s">
        <v>881</v>
      </c>
    </row>
    <row r="135" spans="1:56" ht="21" customHeight="1">
      <c r="A135" s="136">
        <v>131</v>
      </c>
      <c r="B135" s="243" t="str">
        <f t="shared" si="2"/>
        <v>20251LP6010K20.11</v>
      </c>
      <c r="C135" s="243" t="s">
        <v>3148</v>
      </c>
      <c r="D135" s="243" t="str">
        <f>VLOOKUP(E135,KHĐT_HKI_K20!$G$5:$AC$927,23,0)</f>
        <v>LP6010</v>
      </c>
      <c r="E135" s="236" t="s">
        <v>180</v>
      </c>
      <c r="F135" s="137" t="s">
        <v>58</v>
      </c>
      <c r="G135" s="491" t="s">
        <v>2</v>
      </c>
      <c r="H135" s="517" t="s">
        <v>1148</v>
      </c>
      <c r="I135" s="505" t="s">
        <v>359</v>
      </c>
      <c r="J135" s="475"/>
      <c r="K135" s="498" t="s">
        <v>884</v>
      </c>
      <c r="L135" s="501">
        <v>11</v>
      </c>
      <c r="M135" s="243" t="str">
        <f>VLOOKUP(I135,'Phan ca HK1-2025'!$B$4:$G$134,6,0)</f>
        <v>15/09/2025</v>
      </c>
      <c r="N135" s="498" t="s">
        <v>884</v>
      </c>
      <c r="O135" s="498"/>
    </row>
    <row r="136" spans="1:56" ht="21" customHeight="1">
      <c r="A136" s="136">
        <v>132</v>
      </c>
      <c r="B136" s="243" t="str">
        <f t="shared" si="2"/>
        <v>20251BS6027K20.8</v>
      </c>
      <c r="C136" s="243" t="s">
        <v>1921</v>
      </c>
      <c r="D136" s="243" t="str">
        <f>VLOOKUP(E136,KHĐT_HKI_K20!$G$5:$AC$927,23,0)</f>
        <v>BS6027</v>
      </c>
      <c r="E136" s="236" t="s">
        <v>654</v>
      </c>
      <c r="F136" s="137" t="s">
        <v>95</v>
      </c>
      <c r="G136" s="491" t="s">
        <v>3</v>
      </c>
      <c r="H136" s="498" t="s">
        <v>35</v>
      </c>
      <c r="I136" s="505" t="s">
        <v>359</v>
      </c>
      <c r="J136" s="475"/>
      <c r="K136" s="513" t="s">
        <v>1158</v>
      </c>
      <c r="L136" s="499">
        <v>8</v>
      </c>
      <c r="M136" s="524" t="s">
        <v>1157</v>
      </c>
      <c r="N136" s="498" t="s">
        <v>873</v>
      </c>
      <c r="O136" s="498"/>
    </row>
    <row r="137" spans="1:56" ht="21" customHeight="1">
      <c r="A137" s="136">
        <v>133</v>
      </c>
      <c r="B137" s="243" t="str">
        <f t="shared" si="2"/>
        <v>20251PE6033K20.6</v>
      </c>
      <c r="C137" s="243" t="s">
        <v>3593</v>
      </c>
      <c r="D137" s="243" t="str">
        <f>VLOOKUP(E137,[1]CHUONGTRINHDAOTAO_1294!$G$5:$V$36,16,0)</f>
        <v>PE6033</v>
      </c>
      <c r="E137" s="492" t="s">
        <v>452</v>
      </c>
      <c r="F137" s="137" t="s">
        <v>440</v>
      </c>
      <c r="G137" s="491" t="s">
        <v>3</v>
      </c>
      <c r="H137" s="243" t="s">
        <v>484</v>
      </c>
      <c r="I137" s="495" t="s">
        <v>340</v>
      </c>
      <c r="J137" s="475"/>
      <c r="K137" s="475"/>
      <c r="L137" s="499">
        <v>6</v>
      </c>
      <c r="M137" s="243" t="str">
        <f>VLOOKUP(I137,'Phan ca HK1-2025'!$B$4:$G$134,6,0)</f>
        <v>15/09/2025</v>
      </c>
      <c r="N137" s="498"/>
      <c r="O137" s="498"/>
    </row>
    <row r="138" spans="1:56" ht="21" customHeight="1">
      <c r="A138" s="136">
        <v>134</v>
      </c>
      <c r="B138" s="243" t="str">
        <f t="shared" si="2"/>
        <v>20251BS6002K20.13</v>
      </c>
      <c r="C138" s="243" t="s">
        <v>1525</v>
      </c>
      <c r="D138" s="243" t="str">
        <f>VLOOKUP(E138,KHĐT_HKI_K20!$G$5:$AC$927,23,0)</f>
        <v>BS6002</v>
      </c>
      <c r="E138" s="236" t="s">
        <v>93</v>
      </c>
      <c r="F138" s="137" t="s">
        <v>95</v>
      </c>
      <c r="G138" s="491" t="s">
        <v>1</v>
      </c>
      <c r="H138" s="243" t="str">
        <f>VLOOKUP(I138,'Phan ca HK1-2025'!$B$4:$I$134,8,0)</f>
        <v>C1-201</v>
      </c>
      <c r="I138" s="495" t="s">
        <v>340</v>
      </c>
      <c r="J138" s="475"/>
      <c r="K138" s="475"/>
      <c r="L138" s="499">
        <v>13</v>
      </c>
      <c r="M138" s="243" t="str">
        <f>VLOOKUP(I138,'Phan ca HK1-2025'!$B$4:$G$134,6,0)</f>
        <v>15/09/2025</v>
      </c>
      <c r="N138" s="498"/>
      <c r="O138" s="498"/>
    </row>
    <row r="139" spans="1:56" s="5" customFormat="1" ht="21" customHeight="1">
      <c r="A139" s="136">
        <v>135</v>
      </c>
      <c r="B139" s="243" t="str">
        <f t="shared" si="2"/>
        <v>20251BS6018K20.2</v>
      </c>
      <c r="C139" s="243" t="s">
        <v>1713</v>
      </c>
      <c r="D139" s="243" t="str">
        <f>VLOOKUP(E139,KHĐT_HKI_K20!$G$5:$AC$927,23,0)</f>
        <v>BS6018</v>
      </c>
      <c r="E139" s="236" t="s">
        <v>192</v>
      </c>
      <c r="F139" s="137" t="s">
        <v>59</v>
      </c>
      <c r="G139" s="491" t="s">
        <v>3</v>
      </c>
      <c r="H139" s="243" t="str">
        <f>VLOOKUP(I139,'Phan ca HK1-2025'!$B$4:$I$134,8,0)</f>
        <v>C1-201</v>
      </c>
      <c r="I139" s="495" t="s">
        <v>340</v>
      </c>
      <c r="J139" s="475"/>
      <c r="K139" s="475"/>
      <c r="L139" s="499">
        <v>2</v>
      </c>
      <c r="M139" s="243" t="str">
        <f>VLOOKUP(I139,'Phan ca HK1-2025'!$B$4:$G$134,6,0)</f>
        <v>15/09/2025</v>
      </c>
      <c r="N139" s="498"/>
      <c r="O139" s="498"/>
      <c r="P139"/>
      <c r="Q139"/>
      <c r="R139"/>
      <c r="S139"/>
      <c r="T139"/>
      <c r="U139"/>
      <c r="V139"/>
      <c r="W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5" customFormat="1" ht="21" customHeight="1">
      <c r="A140" s="136">
        <v>136</v>
      </c>
      <c r="B140" s="243" t="str">
        <f t="shared" si="2"/>
        <v>20251SM6048K20.13</v>
      </c>
      <c r="C140" s="243" t="s">
        <v>4124</v>
      </c>
      <c r="D140" s="243" t="s">
        <v>660</v>
      </c>
      <c r="E140" s="236" t="s">
        <v>807</v>
      </c>
      <c r="F140" s="137" t="s">
        <v>13</v>
      </c>
      <c r="G140" s="491" t="s">
        <v>0</v>
      </c>
      <c r="H140" s="243" t="str">
        <f>VLOOKUP(I140,'Phan ca HK1-2025'!$B$4:$I$134,8,0)</f>
        <v>C1-201</v>
      </c>
      <c r="I140" s="495" t="s">
        <v>340</v>
      </c>
      <c r="J140" s="475"/>
      <c r="K140" s="475"/>
      <c r="L140" s="499">
        <v>13</v>
      </c>
      <c r="M140" s="243" t="str">
        <f>VLOOKUP(I140,'Phan ca HK1-2025'!$B$4:$G$134,6,0)</f>
        <v>15/09/2025</v>
      </c>
      <c r="N140" s="498"/>
      <c r="O140" s="498"/>
      <c r="P140"/>
      <c r="Q140"/>
      <c r="R140"/>
      <c r="S140"/>
      <c r="T140"/>
      <c r="U140"/>
      <c r="V140"/>
      <c r="W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5" customFormat="1" ht="21" customHeight="1">
      <c r="A141" s="136">
        <v>137</v>
      </c>
      <c r="B141" s="243" t="str">
        <f t="shared" si="2"/>
        <v>20251SL6311K20.13</v>
      </c>
      <c r="C141" s="243" t="s">
        <v>3845</v>
      </c>
      <c r="D141" s="243" t="str">
        <f>VLOOKUP(E141,KHĐT_HKI_K20!$G$5:$AC$927,23,0)</f>
        <v>SL6311</v>
      </c>
      <c r="E141" s="235" t="s">
        <v>658</v>
      </c>
      <c r="F141" s="137" t="s">
        <v>59</v>
      </c>
      <c r="G141" s="491" t="s">
        <v>2</v>
      </c>
      <c r="H141" s="498" t="s">
        <v>80</v>
      </c>
      <c r="I141" s="495" t="s">
        <v>340</v>
      </c>
      <c r="J141" s="475"/>
      <c r="K141" s="475"/>
      <c r="L141" s="499">
        <v>13</v>
      </c>
      <c r="M141" s="243" t="str">
        <f>VLOOKUP(I141,'Phan ca HK1-2025'!$B$4:$G$134,6,0)</f>
        <v>15/09/2025</v>
      </c>
      <c r="N141" s="498"/>
      <c r="O141" s="498" t="s">
        <v>800</v>
      </c>
      <c r="P141"/>
      <c r="Q141"/>
      <c r="R141"/>
      <c r="S141"/>
      <c r="T141"/>
      <c r="U141"/>
      <c r="V141"/>
      <c r="W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5" customFormat="1" ht="21" customHeight="1">
      <c r="A142" s="136">
        <v>138</v>
      </c>
      <c r="B142" s="243" t="str">
        <f t="shared" si="2"/>
        <v>20251SL6311K20.13</v>
      </c>
      <c r="C142" s="243" t="s">
        <v>3845</v>
      </c>
      <c r="D142" s="243" t="str">
        <f>VLOOKUP(E142,KHĐT_HKI_K20!$G$5:$AC$927,23,0)</f>
        <v>SL6311</v>
      </c>
      <c r="E142" s="235" t="s">
        <v>658</v>
      </c>
      <c r="F142" s="137" t="s">
        <v>59</v>
      </c>
      <c r="G142" s="491" t="s">
        <v>5</v>
      </c>
      <c r="H142" s="498" t="s">
        <v>80</v>
      </c>
      <c r="I142" s="495" t="s">
        <v>340</v>
      </c>
      <c r="J142" s="475"/>
      <c r="K142" s="475"/>
      <c r="L142" s="499">
        <v>13</v>
      </c>
      <c r="M142" s="243" t="str">
        <f>VLOOKUP(I142,'Phan ca HK1-2025'!$B$4:$G$134,6,0)</f>
        <v>15/09/2025</v>
      </c>
      <c r="N142" s="498"/>
      <c r="O142" s="498" t="s">
        <v>800</v>
      </c>
      <c r="P142"/>
      <c r="Q142"/>
      <c r="R142"/>
      <c r="S142"/>
      <c r="T142"/>
      <c r="U142"/>
      <c r="V142"/>
      <c r="W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5" customFormat="1" ht="21" customHeight="1">
      <c r="A143" s="136">
        <v>139</v>
      </c>
      <c r="B143" s="243" t="str">
        <f t="shared" si="2"/>
        <v>20251SL6311K20.14</v>
      </c>
      <c r="C143" s="243" t="s">
        <v>3848</v>
      </c>
      <c r="D143" s="243" t="str">
        <f>VLOOKUP(E143,KHĐT_HKI_K20!$G$5:$AC$927,23,0)</f>
        <v>SL6311</v>
      </c>
      <c r="E143" s="235" t="s">
        <v>658</v>
      </c>
      <c r="F143" s="137" t="s">
        <v>60</v>
      </c>
      <c r="G143" s="491" t="s">
        <v>2</v>
      </c>
      <c r="H143" s="498" t="s">
        <v>80</v>
      </c>
      <c r="I143" s="495" t="s">
        <v>340</v>
      </c>
      <c r="J143" s="475"/>
      <c r="K143" s="475"/>
      <c r="L143" s="499">
        <v>14</v>
      </c>
      <c r="M143" s="243" t="str">
        <f>VLOOKUP(I143,'Phan ca HK1-2025'!$B$4:$G$134,6,0)</f>
        <v>15/09/2025</v>
      </c>
      <c r="N143" s="498"/>
      <c r="O143" s="498" t="s">
        <v>808</v>
      </c>
      <c r="P143"/>
      <c r="Q143"/>
      <c r="R143"/>
      <c r="S143"/>
      <c r="T143"/>
      <c r="U143"/>
      <c r="V143"/>
      <c r="W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5" customFormat="1" ht="21" customHeight="1">
      <c r="A144" s="136">
        <v>140</v>
      </c>
      <c r="B144" s="243" t="str">
        <f t="shared" si="2"/>
        <v>20251SL6311K20.14</v>
      </c>
      <c r="C144" s="243" t="s">
        <v>3848</v>
      </c>
      <c r="D144" s="243" t="str">
        <f>VLOOKUP(E144,KHĐT_HKI_K20!$G$5:$AC$927,23,0)</f>
        <v>SL6311</v>
      </c>
      <c r="E144" s="235" t="s">
        <v>658</v>
      </c>
      <c r="F144" s="137" t="s">
        <v>60</v>
      </c>
      <c r="G144" s="491" t="s">
        <v>5</v>
      </c>
      <c r="H144" s="498" t="s">
        <v>80</v>
      </c>
      <c r="I144" s="495" t="s">
        <v>340</v>
      </c>
      <c r="J144" s="475"/>
      <c r="K144" s="475"/>
      <c r="L144" s="499">
        <v>14</v>
      </c>
      <c r="M144" s="243" t="str">
        <f>VLOOKUP(I144,'Phan ca HK1-2025'!$B$4:$G$134,6,0)</f>
        <v>15/09/2025</v>
      </c>
      <c r="N144" s="498"/>
      <c r="O144" s="498" t="s">
        <v>808</v>
      </c>
      <c r="P144"/>
      <c r="Q144"/>
      <c r="R144"/>
      <c r="S144"/>
      <c r="T144"/>
      <c r="U144"/>
      <c r="V144"/>
      <c r="W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5" customFormat="1" ht="21" customHeight="1">
      <c r="A145" s="136">
        <v>141</v>
      </c>
      <c r="B145" s="243" t="str">
        <f t="shared" si="2"/>
        <v>20251LP6010K20.12</v>
      </c>
      <c r="C145" s="243" t="s">
        <v>3151</v>
      </c>
      <c r="D145" s="243" t="str">
        <f>VLOOKUP(E145,KHĐT_HKI_K20!$G$5:$AC$927,23,0)</f>
        <v>LP6010</v>
      </c>
      <c r="E145" s="236" t="s">
        <v>180</v>
      </c>
      <c r="F145" s="137" t="s">
        <v>32</v>
      </c>
      <c r="G145" s="491" t="s">
        <v>3</v>
      </c>
      <c r="H145" s="517" t="s">
        <v>1148</v>
      </c>
      <c r="I145" s="495" t="s">
        <v>340</v>
      </c>
      <c r="J145" s="475"/>
      <c r="K145" s="498" t="s">
        <v>817</v>
      </c>
      <c r="L145" s="501">
        <v>12</v>
      </c>
      <c r="M145" s="243" t="str">
        <f>VLOOKUP(I145,'Phan ca HK1-2025'!$B$4:$G$134,6,0)</f>
        <v>15/09/2025</v>
      </c>
      <c r="N145" s="498" t="s">
        <v>817</v>
      </c>
      <c r="O145" s="498"/>
      <c r="P145"/>
      <c r="Q145"/>
      <c r="R145"/>
      <c r="S145"/>
      <c r="T145"/>
      <c r="U145"/>
      <c r="V145"/>
      <c r="W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5" customFormat="1" ht="21" customHeight="1">
      <c r="A146" s="136">
        <v>142</v>
      </c>
      <c r="B146" s="243" t="str">
        <f t="shared" si="2"/>
        <v>20251BS6027K20.9</v>
      </c>
      <c r="C146" s="243" t="s">
        <v>1924</v>
      </c>
      <c r="D146" s="243" t="str">
        <f>VLOOKUP(E146,KHĐT_HKI_K20!$G$5:$AC$927,23,0)</f>
        <v>BS6027</v>
      </c>
      <c r="E146" s="236" t="s">
        <v>654</v>
      </c>
      <c r="F146" s="137" t="s">
        <v>95</v>
      </c>
      <c r="G146" s="491" t="s">
        <v>4</v>
      </c>
      <c r="H146" s="243" t="str">
        <f>VLOOKUP(I146,'Phan ca HK1-2025'!$B$4:$I$134,8,0)</f>
        <v>C1-201</v>
      </c>
      <c r="I146" s="495" t="s">
        <v>340</v>
      </c>
      <c r="J146" s="475"/>
      <c r="K146" s="475"/>
      <c r="L146" s="499">
        <v>9</v>
      </c>
      <c r="M146" s="243" t="str">
        <f>VLOOKUP(I146,'Phan ca HK1-2025'!$B$4:$G$134,6,0)</f>
        <v>15/09/2025</v>
      </c>
      <c r="N146" s="498"/>
      <c r="O146" s="498"/>
      <c r="P146"/>
      <c r="Q146"/>
      <c r="R146"/>
      <c r="S146"/>
      <c r="T146"/>
      <c r="U146"/>
      <c r="V146"/>
      <c r="W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5" customFormat="1" ht="21" customHeight="1">
      <c r="A147" s="136">
        <v>143</v>
      </c>
      <c r="B147" s="243" t="str">
        <f t="shared" si="2"/>
        <v>20251SM6050K20.6</v>
      </c>
      <c r="C147" s="243" t="s">
        <v>4181</v>
      </c>
      <c r="D147" s="243" t="str">
        <f>VLOOKUP(E147,KHĐT_HKI_K20!$G$5:$AC$927,23,0)</f>
        <v>SM6050</v>
      </c>
      <c r="E147" s="236" t="s">
        <v>30</v>
      </c>
      <c r="F147" s="137" t="s">
        <v>32</v>
      </c>
      <c r="G147" s="491" t="s">
        <v>0</v>
      </c>
      <c r="H147" s="243" t="str">
        <f>VLOOKUP(I147,'Phan ca HK1-2025'!$B$4:$I$134,8,0)</f>
        <v>C1-201</v>
      </c>
      <c r="I147" s="495" t="s">
        <v>340</v>
      </c>
      <c r="J147" s="515"/>
      <c r="K147" s="515"/>
      <c r="L147" s="499">
        <v>6</v>
      </c>
      <c r="M147" s="243" t="str">
        <f>VLOOKUP(I147,'Phan ca HK1-2025'!$B$4:$G$134,6,0)</f>
        <v>15/09/2025</v>
      </c>
      <c r="N147" s="498"/>
      <c r="O147" s="498"/>
      <c r="P147"/>
      <c r="Q147"/>
      <c r="R147"/>
      <c r="S147"/>
      <c r="T147"/>
      <c r="U147"/>
      <c r="V147"/>
      <c r="W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 s="22"/>
    </row>
    <row r="148" spans="1:56" s="5" customFormat="1" ht="21" customHeight="1">
      <c r="A148" s="136">
        <v>144</v>
      </c>
      <c r="B148" s="243" t="str">
        <f t="shared" si="2"/>
        <v>20251PE6033K20.7</v>
      </c>
      <c r="C148" s="243" t="s">
        <v>3596</v>
      </c>
      <c r="D148" s="243" t="str">
        <f>VLOOKUP(E148,[1]CHUONGTRINHDAOTAO_1294!$G$5:$V$36,16,0)</f>
        <v>PE6033</v>
      </c>
      <c r="E148" s="492" t="s">
        <v>452</v>
      </c>
      <c r="F148" s="137" t="s">
        <v>60</v>
      </c>
      <c r="G148" s="491" t="s">
        <v>3</v>
      </c>
      <c r="H148" s="243" t="s">
        <v>484</v>
      </c>
      <c r="I148" s="495" t="s">
        <v>341</v>
      </c>
      <c r="J148" s="475"/>
      <c r="K148" s="475"/>
      <c r="L148" s="500">
        <v>7</v>
      </c>
      <c r="M148" s="243" t="str">
        <f>VLOOKUP(I148,'Phan ca HK1-2025'!$B$4:$G$134,6,0)</f>
        <v>15/09/2025</v>
      </c>
      <c r="N148" s="498"/>
      <c r="O148" s="498"/>
      <c r="P148"/>
      <c r="Q148"/>
      <c r="R148"/>
      <c r="S148"/>
      <c r="T148"/>
      <c r="U148"/>
      <c r="V148"/>
      <c r="W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5" customFormat="1" ht="21" customHeight="1">
      <c r="A149" s="136">
        <v>145</v>
      </c>
      <c r="B149" s="243" t="str">
        <f t="shared" si="2"/>
        <v>20251BS6002K20.14</v>
      </c>
      <c r="C149" s="243" t="s">
        <v>1528</v>
      </c>
      <c r="D149" s="243" t="str">
        <f>VLOOKUP(E149,KHĐT_HKI_K20!$G$5:$AC$927,23,0)</f>
        <v>BS6002</v>
      </c>
      <c r="E149" s="236" t="s">
        <v>93</v>
      </c>
      <c r="F149" s="137" t="s">
        <v>14</v>
      </c>
      <c r="G149" s="491" t="s">
        <v>1</v>
      </c>
      <c r="H149" s="243" t="str">
        <f>VLOOKUP(I149,'Phan ca HK1-2025'!$B$4:$I$134,8,0)</f>
        <v>C1-201</v>
      </c>
      <c r="I149" s="495" t="s">
        <v>341</v>
      </c>
      <c r="J149" s="475"/>
      <c r="K149" s="475"/>
      <c r="L149" s="499">
        <v>14</v>
      </c>
      <c r="M149" s="243" t="str">
        <f>VLOOKUP(I149,'Phan ca HK1-2025'!$B$4:$G$134,6,0)</f>
        <v>15/09/2025</v>
      </c>
      <c r="N149" s="498"/>
      <c r="O149" s="498"/>
      <c r="P149"/>
      <c r="Q149"/>
      <c r="R149"/>
      <c r="S149"/>
      <c r="T149"/>
      <c r="U149"/>
      <c r="V149"/>
      <c r="W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5" customFormat="1" ht="21" customHeight="1">
      <c r="A150" s="136">
        <v>146</v>
      </c>
      <c r="B150" s="243" t="str">
        <f t="shared" si="2"/>
        <v>20251BS6018K20.3</v>
      </c>
      <c r="C150" s="243" t="s">
        <v>1716</v>
      </c>
      <c r="D150" s="243" t="str">
        <f>VLOOKUP(E150,KHĐT_HKI_K20!$G$5:$AC$927,23,0)</f>
        <v>BS6018</v>
      </c>
      <c r="E150" s="236" t="s">
        <v>192</v>
      </c>
      <c r="F150" s="137" t="s">
        <v>64</v>
      </c>
      <c r="G150" s="491" t="s">
        <v>3</v>
      </c>
      <c r="H150" s="243" t="str">
        <f>VLOOKUP(I150,'Phan ca HK1-2025'!$B$4:$I$134,8,0)</f>
        <v>C1-201</v>
      </c>
      <c r="I150" s="495" t="s">
        <v>341</v>
      </c>
      <c r="J150" s="475"/>
      <c r="K150" s="475"/>
      <c r="L150" s="499">
        <v>3</v>
      </c>
      <c r="M150" s="243" t="str">
        <f>VLOOKUP(I150,'Phan ca HK1-2025'!$B$4:$G$134,6,0)</f>
        <v>15/09/2025</v>
      </c>
      <c r="N150" s="498"/>
      <c r="O150" s="498"/>
      <c r="P150"/>
      <c r="Q150"/>
      <c r="R150"/>
      <c r="S150"/>
      <c r="T150"/>
      <c r="U150"/>
      <c r="V150"/>
      <c r="W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5" customFormat="1" ht="21" customHeight="1">
      <c r="A151" s="136">
        <v>147</v>
      </c>
      <c r="B151" s="243" t="str">
        <f t="shared" si="2"/>
        <v>20251SM6048K20.14</v>
      </c>
      <c r="C151" s="243" t="s">
        <v>4127</v>
      </c>
      <c r="D151" s="243" t="s">
        <v>660</v>
      </c>
      <c r="E151" s="236" t="s">
        <v>807</v>
      </c>
      <c r="F151" s="137" t="s">
        <v>12</v>
      </c>
      <c r="G151" s="491" t="s">
        <v>0</v>
      </c>
      <c r="H151" s="243" t="str">
        <f>VLOOKUP(I151,'Phan ca HK1-2025'!$B$4:$I$134,8,0)</f>
        <v>C1-201</v>
      </c>
      <c r="I151" s="495" t="s">
        <v>341</v>
      </c>
      <c r="J151" s="475"/>
      <c r="K151" s="475"/>
      <c r="L151" s="499">
        <v>14</v>
      </c>
      <c r="M151" s="243" t="str">
        <f>VLOOKUP(I151,'Phan ca HK1-2025'!$B$4:$G$134,6,0)</f>
        <v>15/09/2025</v>
      </c>
      <c r="N151" s="498"/>
      <c r="O151" s="498"/>
      <c r="P151"/>
      <c r="Q151"/>
      <c r="R151"/>
      <c r="S151"/>
      <c r="T151"/>
      <c r="U151"/>
      <c r="V151"/>
      <c r="W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5" customFormat="1" ht="21" customHeight="1">
      <c r="A152" s="136">
        <v>148</v>
      </c>
      <c r="B152" s="243" t="str">
        <f t="shared" si="2"/>
        <v>20251SL6311K20.15</v>
      </c>
      <c r="C152" s="243" t="s">
        <v>3851</v>
      </c>
      <c r="D152" s="243" t="str">
        <f>VLOOKUP(E152,KHĐT_HKI_K20!$G$5:$AC$927,23,0)</f>
        <v>SL6311</v>
      </c>
      <c r="E152" s="235" t="s">
        <v>658</v>
      </c>
      <c r="F152" s="137" t="s">
        <v>64</v>
      </c>
      <c r="G152" s="491" t="s">
        <v>2</v>
      </c>
      <c r="H152" s="498" t="s">
        <v>80</v>
      </c>
      <c r="I152" s="495" t="s">
        <v>341</v>
      </c>
      <c r="J152" s="475"/>
      <c r="K152" s="475"/>
      <c r="L152" s="499">
        <v>15</v>
      </c>
      <c r="M152" s="243" t="str">
        <f>VLOOKUP(I152,'Phan ca HK1-2025'!$B$4:$G$134,6,0)</f>
        <v>15/09/2025</v>
      </c>
      <c r="N152" s="498"/>
      <c r="O152" s="498" t="s">
        <v>809</v>
      </c>
      <c r="P152"/>
      <c r="Q152"/>
      <c r="R152"/>
      <c r="S152"/>
      <c r="T152"/>
      <c r="U152"/>
      <c r="V152"/>
      <c r="W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5" customFormat="1" ht="21" customHeight="1">
      <c r="A153" s="136">
        <v>149</v>
      </c>
      <c r="B153" s="243" t="str">
        <f t="shared" si="2"/>
        <v>20251SL6311K20.15</v>
      </c>
      <c r="C153" s="243" t="s">
        <v>3851</v>
      </c>
      <c r="D153" s="243" t="str">
        <f>VLOOKUP(E153,KHĐT_HKI_K20!$G$5:$AC$927,23,0)</f>
        <v>SL6311</v>
      </c>
      <c r="E153" s="235" t="s">
        <v>658</v>
      </c>
      <c r="F153" s="137" t="s">
        <v>64</v>
      </c>
      <c r="G153" s="491" t="s">
        <v>5</v>
      </c>
      <c r="H153" s="498" t="s">
        <v>80</v>
      </c>
      <c r="I153" s="495" t="s">
        <v>341</v>
      </c>
      <c r="J153" s="475"/>
      <c r="K153" s="475"/>
      <c r="L153" s="499">
        <v>15</v>
      </c>
      <c r="M153" s="243" t="str">
        <f>VLOOKUP(I153,'Phan ca HK1-2025'!$B$4:$G$134,6,0)</f>
        <v>15/09/2025</v>
      </c>
      <c r="N153" s="498"/>
      <c r="O153" s="498" t="s">
        <v>809</v>
      </c>
      <c r="P153"/>
      <c r="Q153"/>
      <c r="R153"/>
      <c r="S153"/>
      <c r="T153"/>
      <c r="U153"/>
      <c r="V153"/>
      <c r="W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5" customFormat="1" ht="21" customHeight="1">
      <c r="A154" s="136">
        <v>150</v>
      </c>
      <c r="B154" s="243" t="str">
        <f t="shared" si="2"/>
        <v>20251SL6311K20.16</v>
      </c>
      <c r="C154" s="243" t="s">
        <v>3854</v>
      </c>
      <c r="D154" s="243" t="str">
        <f>VLOOKUP(E154,KHĐT_HKI_K20!$G$5:$AC$927,23,0)</f>
        <v>SL6311</v>
      </c>
      <c r="E154" s="235" t="s">
        <v>658</v>
      </c>
      <c r="F154" s="137" t="s">
        <v>58</v>
      </c>
      <c r="G154" s="491" t="s">
        <v>2</v>
      </c>
      <c r="H154" s="498" t="s">
        <v>80</v>
      </c>
      <c r="I154" s="495" t="s">
        <v>341</v>
      </c>
      <c r="J154" s="475"/>
      <c r="K154" s="475"/>
      <c r="L154" s="499">
        <v>16</v>
      </c>
      <c r="M154" s="243" t="str">
        <f>VLOOKUP(I154,'Phan ca HK1-2025'!$B$4:$G$134,6,0)</f>
        <v>15/09/2025</v>
      </c>
      <c r="N154" s="498"/>
      <c r="O154" s="498" t="s">
        <v>810</v>
      </c>
      <c r="P154"/>
      <c r="Q154"/>
      <c r="R154"/>
      <c r="S154"/>
      <c r="T154"/>
      <c r="U154"/>
      <c r="V154"/>
      <c r="W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5" customFormat="1" ht="21" customHeight="1">
      <c r="A155" s="136">
        <v>151</v>
      </c>
      <c r="B155" s="243" t="str">
        <f t="shared" si="2"/>
        <v>20251SL6311K20.16</v>
      </c>
      <c r="C155" s="243" t="s">
        <v>3854</v>
      </c>
      <c r="D155" s="243" t="str">
        <f>VLOOKUP(E155,KHĐT_HKI_K20!$G$5:$AC$927,23,0)</f>
        <v>SL6311</v>
      </c>
      <c r="E155" s="235" t="s">
        <v>658</v>
      </c>
      <c r="F155" s="137" t="s">
        <v>58</v>
      </c>
      <c r="G155" s="491" t="s">
        <v>5</v>
      </c>
      <c r="H155" s="498" t="s">
        <v>80</v>
      </c>
      <c r="I155" s="495" t="s">
        <v>341</v>
      </c>
      <c r="J155" s="475"/>
      <c r="K155" s="475"/>
      <c r="L155" s="499">
        <v>16</v>
      </c>
      <c r="M155" s="243" t="str">
        <f>VLOOKUP(I155,'Phan ca HK1-2025'!$B$4:$G$134,6,0)</f>
        <v>15/09/2025</v>
      </c>
      <c r="N155" s="498"/>
      <c r="O155" s="498" t="s">
        <v>810</v>
      </c>
      <c r="P155"/>
      <c r="Q155"/>
      <c r="R155"/>
      <c r="S155"/>
      <c r="T155"/>
      <c r="U155"/>
      <c r="V155"/>
      <c r="W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5" customFormat="1" ht="21" customHeight="1">
      <c r="A156" s="136">
        <v>152</v>
      </c>
      <c r="B156" s="243" t="str">
        <f t="shared" si="2"/>
        <v>20251LP6010K20.13</v>
      </c>
      <c r="C156" s="243" t="s">
        <v>3154</v>
      </c>
      <c r="D156" s="243" t="str">
        <f>VLOOKUP(E156,KHĐT_HKI_K20!$G$5:$AC$927,23,0)</f>
        <v>LP6010</v>
      </c>
      <c r="E156" s="236" t="s">
        <v>180</v>
      </c>
      <c r="F156" s="137" t="s">
        <v>31</v>
      </c>
      <c r="G156" s="491" t="s">
        <v>3</v>
      </c>
      <c r="H156" s="517" t="s">
        <v>1148</v>
      </c>
      <c r="I156" s="495" t="s">
        <v>341</v>
      </c>
      <c r="J156" s="475"/>
      <c r="K156" s="498" t="s">
        <v>818</v>
      </c>
      <c r="L156" s="501">
        <v>13</v>
      </c>
      <c r="M156" s="243" t="str">
        <f>VLOOKUP(I156,'Phan ca HK1-2025'!$B$4:$G$134,6,0)</f>
        <v>15/09/2025</v>
      </c>
      <c r="N156" s="498" t="s">
        <v>818</v>
      </c>
      <c r="O156" s="498"/>
      <c r="P156"/>
      <c r="Q156"/>
      <c r="R156"/>
      <c r="S156"/>
      <c r="T156"/>
      <c r="U156"/>
      <c r="V156"/>
      <c r="W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5" customFormat="1" ht="21" customHeight="1">
      <c r="A157" s="136">
        <v>153</v>
      </c>
      <c r="B157" s="243" t="str">
        <f t="shared" si="2"/>
        <v>20251BS6027K20.10</v>
      </c>
      <c r="C157" s="243" t="s">
        <v>1927</v>
      </c>
      <c r="D157" s="243" t="str">
        <f>VLOOKUP(E157,KHĐT_HKI_K20!$G$5:$AC$927,23,0)</f>
        <v>BS6027</v>
      </c>
      <c r="E157" s="236" t="s">
        <v>654</v>
      </c>
      <c r="F157" s="137" t="s">
        <v>14</v>
      </c>
      <c r="G157" s="491" t="s">
        <v>4</v>
      </c>
      <c r="H157" s="243" t="str">
        <f>VLOOKUP(I157,'Phan ca HK1-2025'!$B$4:$I$134,8,0)</f>
        <v>C1-201</v>
      </c>
      <c r="I157" s="495" t="s">
        <v>341</v>
      </c>
      <c r="J157" s="475"/>
      <c r="K157" s="475"/>
      <c r="L157" s="499">
        <v>10</v>
      </c>
      <c r="M157" s="243" t="str">
        <f>VLOOKUP(I157,'Phan ca HK1-2025'!$B$4:$G$134,6,0)</f>
        <v>15/09/2025</v>
      </c>
      <c r="N157" s="498"/>
      <c r="O157" s="498"/>
      <c r="P157"/>
      <c r="Q157"/>
      <c r="R157"/>
      <c r="S157"/>
      <c r="T157"/>
      <c r="U157"/>
      <c r="V157"/>
      <c r="W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5" customFormat="1" ht="21" customHeight="1">
      <c r="A158" s="136">
        <v>154</v>
      </c>
      <c r="B158" s="243" t="str">
        <f t="shared" si="2"/>
        <v>20251SM6050K20.7</v>
      </c>
      <c r="C158" s="243" t="s">
        <v>4184</v>
      </c>
      <c r="D158" s="243" t="str">
        <f>VLOOKUP(E158,KHĐT_HKI_K20!$G$5:$AC$927,23,0)</f>
        <v>SM6050</v>
      </c>
      <c r="E158" s="236" t="s">
        <v>30</v>
      </c>
      <c r="F158" s="137" t="s">
        <v>31</v>
      </c>
      <c r="G158" s="491" t="s">
        <v>0</v>
      </c>
      <c r="H158" s="243" t="str">
        <f>VLOOKUP(I158,'Phan ca HK1-2025'!$B$4:$I$134,8,0)</f>
        <v>C1-201</v>
      </c>
      <c r="I158" s="495" t="s">
        <v>341</v>
      </c>
      <c r="J158" s="515"/>
      <c r="K158" s="515"/>
      <c r="L158" s="499">
        <v>7</v>
      </c>
      <c r="M158" s="243" t="str">
        <f>VLOOKUP(I158,'Phan ca HK1-2025'!$B$4:$G$134,6,0)</f>
        <v>15/09/2025</v>
      </c>
      <c r="N158" s="498"/>
      <c r="O158" s="498"/>
      <c r="P158"/>
      <c r="Q158"/>
      <c r="R158"/>
      <c r="S158"/>
      <c r="T158"/>
      <c r="U158"/>
      <c r="V158"/>
      <c r="W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 s="22"/>
    </row>
    <row r="159" spans="1:56" s="5" customFormat="1" ht="21" customHeight="1">
      <c r="A159" s="136">
        <v>155</v>
      </c>
      <c r="B159" s="243" t="str">
        <f t="shared" si="2"/>
        <v>20251PE6033K20.8</v>
      </c>
      <c r="C159" s="243" t="s">
        <v>3599</v>
      </c>
      <c r="D159" s="243" t="str">
        <f>VLOOKUP(E159,[1]CHUONGTRINHDAOTAO_1294!$G$5:$V$36,16,0)</f>
        <v>PE6033</v>
      </c>
      <c r="E159" s="492" t="s">
        <v>452</v>
      </c>
      <c r="F159" s="137" t="s">
        <v>440</v>
      </c>
      <c r="G159" s="491" t="s">
        <v>2</v>
      </c>
      <c r="H159" s="243" t="s">
        <v>484</v>
      </c>
      <c r="I159" s="495" t="s">
        <v>342</v>
      </c>
      <c r="J159" s="475"/>
      <c r="K159" s="475"/>
      <c r="L159" s="500">
        <v>8</v>
      </c>
      <c r="M159" s="243" t="str">
        <f>VLOOKUP(I159,'Phan ca HK1-2025'!$B$4:$G$134,6,0)</f>
        <v>15/09/2025</v>
      </c>
      <c r="N159" s="498"/>
      <c r="O159" s="498"/>
      <c r="P159"/>
      <c r="Q159"/>
      <c r="R159"/>
      <c r="S159"/>
      <c r="T159"/>
      <c r="U159"/>
      <c r="V159"/>
      <c r="W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5" customFormat="1" ht="21" customHeight="1">
      <c r="A160" s="136">
        <v>156</v>
      </c>
      <c r="B160" s="243" t="str">
        <f t="shared" si="2"/>
        <v>20251BS6002K20.15</v>
      </c>
      <c r="C160" s="243" t="s">
        <v>1531</v>
      </c>
      <c r="D160" s="243" t="str">
        <f>VLOOKUP(E160,KHĐT_HKI_K20!$G$5:$AC$927,23,0)</f>
        <v>BS6002</v>
      </c>
      <c r="E160" s="236" t="s">
        <v>93</v>
      </c>
      <c r="F160" s="137" t="s">
        <v>95</v>
      </c>
      <c r="G160" s="491" t="s">
        <v>0</v>
      </c>
      <c r="H160" s="498" t="s">
        <v>35</v>
      </c>
      <c r="I160" s="495" t="s">
        <v>342</v>
      </c>
      <c r="J160" s="475"/>
      <c r="K160" s="475"/>
      <c r="L160" s="499">
        <v>15</v>
      </c>
      <c r="M160" s="243" t="str">
        <f>VLOOKUP(I160,'Phan ca HK1-2025'!$B$4:$G$134,6,0)</f>
        <v>15/09/2025</v>
      </c>
      <c r="N160" s="498"/>
      <c r="O160" s="498"/>
      <c r="P160"/>
      <c r="Q160"/>
      <c r="R160"/>
      <c r="S160"/>
      <c r="T160"/>
      <c r="U160"/>
      <c r="V160"/>
      <c r="W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5" customFormat="1" ht="21" customHeight="1">
      <c r="A161" s="136">
        <v>157</v>
      </c>
      <c r="B161" s="243" t="str">
        <f t="shared" si="2"/>
        <v>20251BS6018K20.4</v>
      </c>
      <c r="C161" s="243" t="s">
        <v>1719</v>
      </c>
      <c r="D161" s="243" t="str">
        <f>VLOOKUP(E161,KHĐT_HKI_K20!$G$5:$AC$927,23,0)</f>
        <v>BS6018</v>
      </c>
      <c r="E161" s="236" t="s">
        <v>192</v>
      </c>
      <c r="F161" s="137" t="s">
        <v>59</v>
      </c>
      <c r="G161" s="491" t="s">
        <v>2</v>
      </c>
      <c r="H161" s="498" t="s">
        <v>34</v>
      </c>
      <c r="I161" s="495" t="s">
        <v>342</v>
      </c>
      <c r="J161" s="475"/>
      <c r="K161" s="475"/>
      <c r="L161" s="499">
        <v>4</v>
      </c>
      <c r="M161" s="243" t="str">
        <f>VLOOKUP(I161,'Phan ca HK1-2025'!$B$4:$G$134,6,0)</f>
        <v>15/09/2025</v>
      </c>
      <c r="N161" s="498"/>
      <c r="O161" s="498"/>
      <c r="P161"/>
      <c r="Q161"/>
      <c r="R161"/>
      <c r="S161"/>
      <c r="T161"/>
      <c r="U161"/>
      <c r="V161"/>
      <c r="W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5" customFormat="1" ht="21" customHeight="1">
      <c r="A162" s="136">
        <v>158</v>
      </c>
      <c r="B162" s="243" t="str">
        <f t="shared" si="2"/>
        <v>20251SM6048K20.15</v>
      </c>
      <c r="C162" s="243" t="s">
        <v>4130</v>
      </c>
      <c r="D162" s="243" t="s">
        <v>660</v>
      </c>
      <c r="E162" s="236" t="s">
        <v>807</v>
      </c>
      <c r="F162" s="137" t="s">
        <v>224</v>
      </c>
      <c r="G162" s="491" t="s">
        <v>2</v>
      </c>
      <c r="H162" s="498" t="s">
        <v>34</v>
      </c>
      <c r="I162" s="495" t="s">
        <v>342</v>
      </c>
      <c r="J162" s="475"/>
      <c r="K162" s="475"/>
      <c r="L162" s="499">
        <v>15</v>
      </c>
      <c r="M162" s="243" t="str">
        <f>VLOOKUP(I162,'Phan ca HK1-2025'!$B$4:$G$134,6,0)</f>
        <v>15/09/2025</v>
      </c>
      <c r="N162" s="498"/>
      <c r="O162" s="498"/>
      <c r="P162"/>
      <c r="Q162"/>
      <c r="R162"/>
      <c r="S162"/>
      <c r="T162"/>
      <c r="U162"/>
      <c r="V162"/>
      <c r="W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5" customFormat="1" ht="21" customHeight="1">
      <c r="A163" s="136">
        <v>159</v>
      </c>
      <c r="B163" s="243" t="str">
        <f t="shared" si="2"/>
        <v>20251SL6311K20.17</v>
      </c>
      <c r="C163" s="243" t="s">
        <v>3857</v>
      </c>
      <c r="D163" s="243" t="str">
        <f>VLOOKUP(E163,KHĐT_HKI_K20!$G$5:$AC$927,23,0)</f>
        <v>SL6311</v>
      </c>
      <c r="E163" s="235" t="s">
        <v>658</v>
      </c>
      <c r="F163" s="137" t="s">
        <v>59</v>
      </c>
      <c r="G163" s="491" t="s">
        <v>1</v>
      </c>
      <c r="H163" s="498" t="s">
        <v>80</v>
      </c>
      <c r="I163" s="495" t="s">
        <v>342</v>
      </c>
      <c r="J163" s="475"/>
      <c r="K163" s="475"/>
      <c r="L163" s="499">
        <v>17</v>
      </c>
      <c r="M163" s="243" t="str">
        <f>VLOOKUP(I163,'Phan ca HK1-2025'!$B$4:$G$134,6,0)</f>
        <v>15/09/2025</v>
      </c>
      <c r="N163" s="498"/>
      <c r="O163" s="498" t="s">
        <v>811</v>
      </c>
      <c r="P163"/>
      <c r="Q163"/>
      <c r="R163"/>
      <c r="S163"/>
      <c r="T163"/>
      <c r="U163"/>
      <c r="V163"/>
      <c r="W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5" customFormat="1" ht="21" customHeight="1">
      <c r="A164" s="136">
        <v>160</v>
      </c>
      <c r="B164" s="243" t="str">
        <f t="shared" si="2"/>
        <v>20251SL6311K20.17</v>
      </c>
      <c r="C164" s="243" t="s">
        <v>3857</v>
      </c>
      <c r="D164" s="243" t="str">
        <f>VLOOKUP(E164,KHĐT_HKI_K20!$G$5:$AC$927,23,0)</f>
        <v>SL6311</v>
      </c>
      <c r="E164" s="235" t="s">
        <v>658</v>
      </c>
      <c r="F164" s="137" t="s">
        <v>59</v>
      </c>
      <c r="G164" s="491" t="s">
        <v>4</v>
      </c>
      <c r="H164" s="498" t="s">
        <v>80</v>
      </c>
      <c r="I164" s="495" t="s">
        <v>342</v>
      </c>
      <c r="J164" s="475"/>
      <c r="K164" s="475"/>
      <c r="L164" s="499">
        <v>17</v>
      </c>
      <c r="M164" s="243" t="str">
        <f>VLOOKUP(I164,'Phan ca HK1-2025'!$B$4:$G$134,6,0)</f>
        <v>15/09/2025</v>
      </c>
      <c r="N164" s="498"/>
      <c r="O164" s="498" t="s">
        <v>811</v>
      </c>
      <c r="P164"/>
      <c r="Q164"/>
      <c r="R164"/>
      <c r="S164"/>
      <c r="T164"/>
      <c r="U164"/>
      <c r="V164"/>
      <c r="W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5" customFormat="1" ht="21" customHeight="1">
      <c r="A165" s="136">
        <v>161</v>
      </c>
      <c r="B165" s="243" t="str">
        <f t="shared" si="2"/>
        <v>20251SL6311K20.18</v>
      </c>
      <c r="C165" s="243" t="s">
        <v>3860</v>
      </c>
      <c r="D165" s="243" t="str">
        <f>VLOOKUP(E165,KHĐT_HKI_K20!$G$5:$AC$927,23,0)</f>
        <v>SL6311</v>
      </c>
      <c r="E165" s="235" t="s">
        <v>658</v>
      </c>
      <c r="F165" s="137" t="s">
        <v>60</v>
      </c>
      <c r="G165" s="491" t="s">
        <v>1</v>
      </c>
      <c r="H165" s="498" t="s">
        <v>80</v>
      </c>
      <c r="I165" s="495" t="s">
        <v>342</v>
      </c>
      <c r="J165" s="475"/>
      <c r="K165" s="475"/>
      <c r="L165" s="499">
        <v>18</v>
      </c>
      <c r="M165" s="243" t="str">
        <f>VLOOKUP(I165,'Phan ca HK1-2025'!$B$4:$G$134,6,0)</f>
        <v>15/09/2025</v>
      </c>
      <c r="N165" s="498"/>
      <c r="O165" s="498" t="s">
        <v>812</v>
      </c>
      <c r="P165"/>
      <c r="Q165"/>
      <c r="R165"/>
      <c r="S165"/>
      <c r="T165"/>
      <c r="U165"/>
      <c r="V165"/>
      <c r="W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5" customFormat="1" ht="21" customHeight="1">
      <c r="A166" s="136">
        <v>162</v>
      </c>
      <c r="B166" s="243" t="str">
        <f t="shared" si="2"/>
        <v>20251SL6311K20.18</v>
      </c>
      <c r="C166" s="243" t="s">
        <v>3860</v>
      </c>
      <c r="D166" s="243" t="str">
        <f>VLOOKUP(E166,KHĐT_HKI_K20!$G$5:$AC$927,23,0)</f>
        <v>SL6311</v>
      </c>
      <c r="E166" s="235" t="s">
        <v>658</v>
      </c>
      <c r="F166" s="137" t="s">
        <v>60</v>
      </c>
      <c r="G166" s="491" t="s">
        <v>4</v>
      </c>
      <c r="H166" s="498" t="s">
        <v>80</v>
      </c>
      <c r="I166" s="495" t="s">
        <v>342</v>
      </c>
      <c r="J166" s="475"/>
      <c r="K166" s="475"/>
      <c r="L166" s="499">
        <v>18</v>
      </c>
      <c r="M166" s="243" t="str">
        <f>VLOOKUP(I166,'Phan ca HK1-2025'!$B$4:$G$134,6,0)</f>
        <v>15/09/2025</v>
      </c>
      <c r="N166" s="498"/>
      <c r="O166" s="498" t="s">
        <v>812</v>
      </c>
      <c r="P166"/>
      <c r="Q166"/>
      <c r="R166"/>
      <c r="S166"/>
      <c r="T166"/>
      <c r="U166"/>
      <c r="V166"/>
      <c r="W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5" customFormat="1" ht="21" customHeight="1">
      <c r="A167" s="136">
        <v>163</v>
      </c>
      <c r="B167" s="243" t="str">
        <f t="shared" si="2"/>
        <v>20251LP6010K20.12</v>
      </c>
      <c r="C167" s="243" t="s">
        <v>3151</v>
      </c>
      <c r="D167" s="243" t="str">
        <f>VLOOKUP(E167,KHĐT_HKI_K20!$G$5:$AC$927,23,0)</f>
        <v>LP6010</v>
      </c>
      <c r="E167" s="236" t="s">
        <v>180</v>
      </c>
      <c r="F167" s="137" t="s">
        <v>32</v>
      </c>
      <c r="G167" s="491" t="s">
        <v>3</v>
      </c>
      <c r="H167" s="517" t="s">
        <v>1148</v>
      </c>
      <c r="I167" s="495" t="s">
        <v>342</v>
      </c>
      <c r="J167" s="475"/>
      <c r="K167" s="498" t="s">
        <v>817</v>
      </c>
      <c r="L167" s="501">
        <v>12</v>
      </c>
      <c r="M167" s="243" t="str">
        <f>VLOOKUP(I167,'Phan ca HK1-2025'!$B$4:$G$134,6,0)</f>
        <v>15/09/2025</v>
      </c>
      <c r="N167" s="498" t="s">
        <v>817</v>
      </c>
      <c r="O167" s="498"/>
      <c r="P167"/>
      <c r="Q167"/>
      <c r="R167"/>
      <c r="S167"/>
      <c r="T167"/>
      <c r="U167"/>
      <c r="V167"/>
      <c r="W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5" customFormat="1" ht="21" customHeight="1">
      <c r="A168" s="136">
        <v>164</v>
      </c>
      <c r="B168" s="243" t="str">
        <f t="shared" si="2"/>
        <v>20251BS6027K20.11</v>
      </c>
      <c r="C168" s="243" t="s">
        <v>1930</v>
      </c>
      <c r="D168" s="243" t="str">
        <f>VLOOKUP(E168,KHĐT_HKI_K20!$G$5:$AC$927,23,0)</f>
        <v>BS6027</v>
      </c>
      <c r="E168" s="236" t="s">
        <v>654</v>
      </c>
      <c r="F168" s="137" t="s">
        <v>95</v>
      </c>
      <c r="G168" s="491" t="s">
        <v>5</v>
      </c>
      <c r="H168" s="498" t="s">
        <v>50</v>
      </c>
      <c r="I168" s="495" t="s">
        <v>342</v>
      </c>
      <c r="J168" s="475"/>
      <c r="K168" s="513" t="s">
        <v>1158</v>
      </c>
      <c r="L168" s="499">
        <v>11</v>
      </c>
      <c r="M168" s="524" t="s">
        <v>1157</v>
      </c>
      <c r="N168" s="498" t="s">
        <v>874</v>
      </c>
      <c r="O168" s="498"/>
      <c r="P168"/>
      <c r="Q168"/>
      <c r="R168"/>
      <c r="S168"/>
      <c r="T168"/>
      <c r="U168"/>
      <c r="V168"/>
      <c r="W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5" customFormat="1" ht="21" customHeight="1">
      <c r="A169" s="136">
        <v>165</v>
      </c>
      <c r="B169" s="243" t="str">
        <f t="shared" si="2"/>
        <v>20251SM6050K20.8</v>
      </c>
      <c r="C169" s="243" t="s">
        <v>4187</v>
      </c>
      <c r="D169" s="243" t="str">
        <f>VLOOKUP(E169,KHĐT_HKI_K20!$G$5:$AC$927,23,0)</f>
        <v>SM6050</v>
      </c>
      <c r="E169" s="236" t="s">
        <v>30</v>
      </c>
      <c r="F169" s="137" t="s">
        <v>59</v>
      </c>
      <c r="G169" s="491" t="s">
        <v>3</v>
      </c>
      <c r="H169" s="498" t="s">
        <v>35</v>
      </c>
      <c r="I169" s="495" t="s">
        <v>342</v>
      </c>
      <c r="J169" s="475"/>
      <c r="K169" s="475"/>
      <c r="L169" s="499">
        <v>8</v>
      </c>
      <c r="M169" s="243" t="str">
        <f>VLOOKUP(I169,'Phan ca HK1-2025'!$B$4:$G$134,6,0)</f>
        <v>15/09/2025</v>
      </c>
      <c r="N169" s="498"/>
      <c r="O169" s="498"/>
      <c r="P169"/>
      <c r="Q169"/>
      <c r="R169"/>
      <c r="S169"/>
      <c r="T169"/>
      <c r="U169"/>
      <c r="V169"/>
      <c r="W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5" customFormat="1" ht="21" customHeight="1">
      <c r="A170" s="136">
        <v>166</v>
      </c>
      <c r="B170" s="243" t="str">
        <f t="shared" si="2"/>
        <v>20251PE6033K20.9</v>
      </c>
      <c r="C170" s="243" t="s">
        <v>3602</v>
      </c>
      <c r="D170" s="243" t="str">
        <f>VLOOKUP(E170,[1]CHUONGTRINHDAOTAO_1294!$G$5:$V$36,16,0)</f>
        <v>PE6033</v>
      </c>
      <c r="E170" s="492" t="s">
        <v>452</v>
      </c>
      <c r="F170" s="137" t="s">
        <v>59</v>
      </c>
      <c r="G170" s="491" t="s">
        <v>3</v>
      </c>
      <c r="H170" s="243" t="s">
        <v>484</v>
      </c>
      <c r="I170" s="495" t="s">
        <v>343</v>
      </c>
      <c r="J170" s="475"/>
      <c r="K170" s="475"/>
      <c r="L170" s="499">
        <v>9</v>
      </c>
      <c r="M170" s="243" t="str">
        <f>VLOOKUP(I170,'Phan ca HK1-2025'!$B$4:$G$134,6,0)</f>
        <v>15/09/2025</v>
      </c>
      <c r="N170" s="498"/>
      <c r="O170" s="498"/>
      <c r="P170"/>
      <c r="Q170"/>
      <c r="R170"/>
      <c r="S170"/>
      <c r="T170"/>
      <c r="U170"/>
      <c r="V170"/>
      <c r="W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5" customFormat="1" ht="21" customHeight="1">
      <c r="A171" s="136">
        <v>167</v>
      </c>
      <c r="B171" s="243" t="str">
        <f t="shared" si="2"/>
        <v>20251BS6002K20.16</v>
      </c>
      <c r="C171" s="243" t="s">
        <v>1534</v>
      </c>
      <c r="D171" s="243" t="str">
        <f>VLOOKUP(E171,KHĐT_HKI_K20!$G$5:$AC$927,23,0)</f>
        <v>BS6002</v>
      </c>
      <c r="E171" s="236" t="s">
        <v>93</v>
      </c>
      <c r="F171" s="137" t="s">
        <v>14</v>
      </c>
      <c r="G171" s="491" t="s">
        <v>0</v>
      </c>
      <c r="H171" s="498" t="s">
        <v>35</v>
      </c>
      <c r="I171" s="495" t="s">
        <v>343</v>
      </c>
      <c r="J171" s="475"/>
      <c r="K171" s="475"/>
      <c r="L171" s="499">
        <v>16</v>
      </c>
      <c r="M171" s="243" t="str">
        <f>VLOOKUP(I171,'Phan ca HK1-2025'!$B$4:$G$134,6,0)</f>
        <v>15/09/2025</v>
      </c>
      <c r="N171" s="498"/>
      <c r="O171" s="498"/>
      <c r="P171"/>
      <c r="Q171"/>
      <c r="R171"/>
      <c r="S171"/>
      <c r="T171"/>
      <c r="U171"/>
      <c r="V171"/>
      <c r="W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5" customFormat="1" ht="21" customHeight="1">
      <c r="A172" s="136">
        <v>168</v>
      </c>
      <c r="B172" s="243" t="str">
        <f t="shared" si="2"/>
        <v>20251BS6018K20.5</v>
      </c>
      <c r="C172" s="243" t="s">
        <v>1722</v>
      </c>
      <c r="D172" s="243" t="str">
        <f>VLOOKUP(E172,KHĐT_HKI_K20!$G$5:$AC$927,23,0)</f>
        <v>BS6018</v>
      </c>
      <c r="E172" s="236" t="s">
        <v>192</v>
      </c>
      <c r="F172" s="137" t="s">
        <v>64</v>
      </c>
      <c r="G172" s="491" t="s">
        <v>2</v>
      </c>
      <c r="H172" s="498" t="s">
        <v>34</v>
      </c>
      <c r="I172" s="495" t="s">
        <v>343</v>
      </c>
      <c r="J172" s="475"/>
      <c r="K172" s="475"/>
      <c r="L172" s="499">
        <v>5</v>
      </c>
      <c r="M172" s="243" t="str">
        <f>VLOOKUP(I172,'Phan ca HK1-2025'!$B$4:$G$134,6,0)</f>
        <v>15/09/2025</v>
      </c>
      <c r="N172" s="498"/>
      <c r="O172" s="498"/>
      <c r="P172"/>
      <c r="Q172"/>
      <c r="R172"/>
      <c r="S172"/>
      <c r="T172"/>
      <c r="U172"/>
      <c r="V172"/>
      <c r="W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5" customFormat="1" ht="21" customHeight="1">
      <c r="A173" s="136">
        <v>169</v>
      </c>
      <c r="B173" s="243" t="str">
        <f t="shared" si="2"/>
        <v>20251SM6048K20.16</v>
      </c>
      <c r="C173" s="243" t="s">
        <v>4133</v>
      </c>
      <c r="D173" s="243" t="s">
        <v>660</v>
      </c>
      <c r="E173" s="236" t="s">
        <v>807</v>
      </c>
      <c r="F173" s="137" t="s">
        <v>223</v>
      </c>
      <c r="G173" s="491" t="s">
        <v>2</v>
      </c>
      <c r="H173" s="498" t="s">
        <v>34</v>
      </c>
      <c r="I173" s="495" t="s">
        <v>343</v>
      </c>
      <c r="J173" s="475"/>
      <c r="K173" s="475"/>
      <c r="L173" s="499">
        <v>16</v>
      </c>
      <c r="M173" s="243" t="str">
        <f>VLOOKUP(I173,'Phan ca HK1-2025'!$B$4:$G$134,6,0)</f>
        <v>15/09/2025</v>
      </c>
      <c r="N173" s="498"/>
      <c r="O173" s="498"/>
      <c r="P173"/>
      <c r="Q173"/>
      <c r="R173"/>
      <c r="S173"/>
      <c r="T173"/>
      <c r="U173"/>
      <c r="V173"/>
      <c r="W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5" customFormat="1" ht="21" customHeight="1">
      <c r="A174" s="136">
        <v>170</v>
      </c>
      <c r="B174" s="243" t="str">
        <f t="shared" si="2"/>
        <v>20251SL6311K20.19</v>
      </c>
      <c r="C174" s="243" t="s">
        <v>3863</v>
      </c>
      <c r="D174" s="243" t="str">
        <f>VLOOKUP(E174,KHĐT_HKI_K20!$G$5:$AC$927,23,0)</f>
        <v>SL6311</v>
      </c>
      <c r="E174" s="235" t="s">
        <v>658</v>
      </c>
      <c r="F174" s="137" t="s">
        <v>64</v>
      </c>
      <c r="G174" s="491" t="s">
        <v>1</v>
      </c>
      <c r="H174" s="498" t="s">
        <v>80</v>
      </c>
      <c r="I174" s="495" t="s">
        <v>343</v>
      </c>
      <c r="J174" s="475"/>
      <c r="K174" s="475"/>
      <c r="L174" s="499">
        <v>19</v>
      </c>
      <c r="M174" s="243" t="str">
        <f>VLOOKUP(I174,'Phan ca HK1-2025'!$B$4:$G$134,6,0)</f>
        <v>15/09/2025</v>
      </c>
      <c r="N174" s="498"/>
      <c r="O174" s="498" t="s">
        <v>813</v>
      </c>
      <c r="P174"/>
      <c r="Q174"/>
      <c r="R174"/>
      <c r="S174"/>
      <c r="T174"/>
      <c r="U174"/>
      <c r="V174"/>
      <c r="W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5" customFormat="1" ht="21" customHeight="1">
      <c r="A175" s="136">
        <v>171</v>
      </c>
      <c r="B175" s="243" t="str">
        <f t="shared" si="2"/>
        <v>20251SL6311K20.19</v>
      </c>
      <c r="C175" s="243" t="s">
        <v>3863</v>
      </c>
      <c r="D175" s="243" t="str">
        <f>VLOOKUP(E175,KHĐT_HKI_K20!$G$5:$AC$927,23,0)</f>
        <v>SL6311</v>
      </c>
      <c r="E175" s="235" t="s">
        <v>658</v>
      </c>
      <c r="F175" s="137" t="s">
        <v>64</v>
      </c>
      <c r="G175" s="491" t="s">
        <v>4</v>
      </c>
      <c r="H175" s="498" t="s">
        <v>80</v>
      </c>
      <c r="I175" s="495" t="s">
        <v>343</v>
      </c>
      <c r="J175" s="475"/>
      <c r="K175" s="475"/>
      <c r="L175" s="499">
        <v>19</v>
      </c>
      <c r="M175" s="243" t="str">
        <f>VLOOKUP(I175,'Phan ca HK1-2025'!$B$4:$G$134,6,0)</f>
        <v>15/09/2025</v>
      </c>
      <c r="N175" s="498"/>
      <c r="O175" s="498" t="s">
        <v>813</v>
      </c>
      <c r="P175"/>
      <c r="Q175"/>
      <c r="R175"/>
      <c r="S175"/>
      <c r="T175"/>
      <c r="U175"/>
      <c r="V175"/>
      <c r="W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5" customFormat="1" ht="21" customHeight="1">
      <c r="A176" s="136">
        <v>172</v>
      </c>
      <c r="B176" s="243" t="str">
        <f t="shared" si="2"/>
        <v>20251SL6311K20.20</v>
      </c>
      <c r="C176" s="243" t="s">
        <v>3866</v>
      </c>
      <c r="D176" s="243" t="str">
        <f>VLOOKUP(E176,KHĐT_HKI_K20!$G$5:$AC$927,23,0)</f>
        <v>SL6311</v>
      </c>
      <c r="E176" s="235" t="s">
        <v>658</v>
      </c>
      <c r="F176" s="137" t="s">
        <v>58</v>
      </c>
      <c r="G176" s="491" t="s">
        <v>1</v>
      </c>
      <c r="H176" s="498" t="s">
        <v>80</v>
      </c>
      <c r="I176" s="495" t="s">
        <v>343</v>
      </c>
      <c r="J176" s="475"/>
      <c r="K176" s="475"/>
      <c r="L176" s="499">
        <v>20</v>
      </c>
      <c r="M176" s="243" t="str">
        <f>VLOOKUP(I176,'Phan ca HK1-2025'!$B$4:$G$134,6,0)</f>
        <v>15/09/2025</v>
      </c>
      <c r="N176" s="498"/>
      <c r="O176" s="498" t="s">
        <v>814</v>
      </c>
      <c r="P176"/>
      <c r="Q176"/>
      <c r="R176"/>
      <c r="S176"/>
      <c r="T176"/>
      <c r="U176"/>
      <c r="V176"/>
      <c r="W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5" customFormat="1" ht="21" customHeight="1">
      <c r="A177" s="136">
        <v>173</v>
      </c>
      <c r="B177" s="243" t="str">
        <f t="shared" si="2"/>
        <v>20251SL6311K20.20</v>
      </c>
      <c r="C177" s="243" t="s">
        <v>3866</v>
      </c>
      <c r="D177" s="243" t="str">
        <f>VLOOKUP(E177,KHĐT_HKI_K20!$G$5:$AC$927,23,0)</f>
        <v>SL6311</v>
      </c>
      <c r="E177" s="235" t="s">
        <v>658</v>
      </c>
      <c r="F177" s="137" t="s">
        <v>58</v>
      </c>
      <c r="G177" s="491" t="s">
        <v>4</v>
      </c>
      <c r="H177" s="498" t="s">
        <v>80</v>
      </c>
      <c r="I177" s="495" t="s">
        <v>343</v>
      </c>
      <c r="J177" s="475"/>
      <c r="K177" s="475"/>
      <c r="L177" s="499">
        <v>20</v>
      </c>
      <c r="M177" s="243" t="str">
        <f>VLOOKUP(I177,'Phan ca HK1-2025'!$B$4:$G$134,6,0)</f>
        <v>15/09/2025</v>
      </c>
      <c r="N177" s="498"/>
      <c r="O177" s="498" t="s">
        <v>814</v>
      </c>
      <c r="P177"/>
      <c r="Q177"/>
      <c r="R177"/>
      <c r="S177"/>
      <c r="T177"/>
      <c r="U177"/>
      <c r="V177"/>
      <c r="W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5" customFormat="1" ht="21" customHeight="1">
      <c r="A178" s="136">
        <v>174</v>
      </c>
      <c r="B178" s="243" t="str">
        <f t="shared" si="2"/>
        <v>20251LP6010K20.13</v>
      </c>
      <c r="C178" s="243" t="s">
        <v>3154</v>
      </c>
      <c r="D178" s="243" t="str">
        <f>VLOOKUP(E178,KHĐT_HKI_K20!$G$5:$AC$927,23,0)</f>
        <v>LP6010</v>
      </c>
      <c r="E178" s="236" t="s">
        <v>180</v>
      </c>
      <c r="F178" s="137" t="s">
        <v>31</v>
      </c>
      <c r="G178" s="491" t="s">
        <v>3</v>
      </c>
      <c r="H178" s="517" t="s">
        <v>1148</v>
      </c>
      <c r="I178" s="495" t="s">
        <v>343</v>
      </c>
      <c r="J178" s="475"/>
      <c r="K178" s="498" t="s">
        <v>818</v>
      </c>
      <c r="L178" s="501">
        <v>13</v>
      </c>
      <c r="M178" s="243" t="str">
        <f>VLOOKUP(I178,'Phan ca HK1-2025'!$B$4:$G$134,6,0)</f>
        <v>15/09/2025</v>
      </c>
      <c r="N178" s="498" t="s">
        <v>818</v>
      </c>
      <c r="O178" s="498"/>
      <c r="P178"/>
      <c r="Q178"/>
      <c r="R178"/>
      <c r="S178"/>
      <c r="T178"/>
      <c r="U178"/>
      <c r="V178"/>
      <c r="W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5" customFormat="1" ht="21" customHeight="1">
      <c r="A179" s="136">
        <v>175</v>
      </c>
      <c r="B179" s="243" t="str">
        <f t="shared" si="2"/>
        <v>20251BS6027K20.12</v>
      </c>
      <c r="C179" s="243" t="s">
        <v>1933</v>
      </c>
      <c r="D179" s="243" t="str">
        <f>VLOOKUP(E179,KHĐT_HKI_K20!$G$5:$AC$927,23,0)</f>
        <v>BS6027</v>
      </c>
      <c r="E179" s="236" t="s">
        <v>654</v>
      </c>
      <c r="F179" s="137" t="s">
        <v>14</v>
      </c>
      <c r="G179" s="491" t="s">
        <v>5</v>
      </c>
      <c r="H179" s="498" t="s">
        <v>37</v>
      </c>
      <c r="I179" s="495" t="s">
        <v>343</v>
      </c>
      <c r="J179" s="475"/>
      <c r="K179" s="513" t="s">
        <v>1158</v>
      </c>
      <c r="L179" s="499">
        <v>12</v>
      </c>
      <c r="M179" s="524" t="s">
        <v>1157</v>
      </c>
      <c r="N179" s="498" t="s">
        <v>875</v>
      </c>
      <c r="O179" s="498"/>
      <c r="P179"/>
      <c r="Q179"/>
      <c r="R179"/>
      <c r="S179"/>
      <c r="T179"/>
      <c r="U179"/>
      <c r="V179"/>
      <c r="W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5" customFormat="1" ht="21" customHeight="1">
      <c r="A180" s="136">
        <v>176</v>
      </c>
      <c r="B180" s="243" t="str">
        <f t="shared" si="2"/>
        <v>20251SM6050K20.9</v>
      </c>
      <c r="C180" s="243" t="s">
        <v>4190</v>
      </c>
      <c r="D180" s="243" t="str">
        <f>VLOOKUP(E180,KHĐT_HKI_K20!$G$5:$AC$927,23,0)</f>
        <v>SM6050</v>
      </c>
      <c r="E180" s="236" t="s">
        <v>30</v>
      </c>
      <c r="F180" s="137" t="s">
        <v>64</v>
      </c>
      <c r="G180" s="491" t="s">
        <v>3</v>
      </c>
      <c r="H180" s="498" t="s">
        <v>35</v>
      </c>
      <c r="I180" s="495" t="s">
        <v>343</v>
      </c>
      <c r="J180" s="475"/>
      <c r="K180" s="475"/>
      <c r="L180" s="499">
        <v>9</v>
      </c>
      <c r="M180" s="243" t="str">
        <f>VLOOKUP(I180,'Phan ca HK1-2025'!$B$4:$G$134,6,0)</f>
        <v>15/09/2025</v>
      </c>
      <c r="N180" s="498"/>
      <c r="O180" s="498"/>
      <c r="P180"/>
      <c r="Q180"/>
      <c r="R180"/>
      <c r="S180"/>
      <c r="T180"/>
      <c r="U180"/>
      <c r="V180"/>
      <c r="W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5" customFormat="1" ht="21" customHeight="1">
      <c r="A181" s="136">
        <v>177</v>
      </c>
      <c r="B181" s="243" t="str">
        <f t="shared" si="2"/>
        <v>20251PE6033K20.10</v>
      </c>
      <c r="C181" s="243" t="s">
        <v>3605</v>
      </c>
      <c r="D181" s="243" t="str">
        <f>VLOOKUP(E181,[1]CHUONGTRINHDAOTAO_1294!$G$5:$V$36,16,0)</f>
        <v>PE6033</v>
      </c>
      <c r="E181" s="492" t="s">
        <v>452</v>
      </c>
      <c r="F181" s="137" t="s">
        <v>31</v>
      </c>
      <c r="G181" s="491" t="s">
        <v>2</v>
      </c>
      <c r="H181" s="243" t="s">
        <v>484</v>
      </c>
      <c r="I181" s="495" t="s">
        <v>344</v>
      </c>
      <c r="J181" s="475"/>
      <c r="K181" s="475"/>
      <c r="L181" s="499">
        <v>10</v>
      </c>
      <c r="M181" s="243" t="str">
        <f>VLOOKUP(I181,'Phan ca HK1-2025'!$B$4:$G$134,6,0)</f>
        <v>15/09/2025</v>
      </c>
      <c r="N181" s="498"/>
      <c r="O181" s="498"/>
      <c r="P181"/>
      <c r="Q181"/>
      <c r="R181"/>
      <c r="S181"/>
      <c r="T181"/>
      <c r="U181"/>
      <c r="V181"/>
      <c r="W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5" customFormat="1" ht="21" customHeight="1">
      <c r="A182" s="136">
        <v>178</v>
      </c>
      <c r="B182" s="243" t="str">
        <f t="shared" si="2"/>
        <v>20251BS6002K20.17</v>
      </c>
      <c r="C182" s="243" t="s">
        <v>1537</v>
      </c>
      <c r="D182" s="243" t="str">
        <f>VLOOKUP(E182,KHĐT_HKI_K20!$G$5:$AC$927,23,0)</f>
        <v>BS6002</v>
      </c>
      <c r="E182" s="236" t="s">
        <v>93</v>
      </c>
      <c r="F182" s="137" t="s">
        <v>14</v>
      </c>
      <c r="G182" s="491" t="s">
        <v>1</v>
      </c>
      <c r="H182" s="498" t="s">
        <v>34</v>
      </c>
      <c r="I182" s="495" t="s">
        <v>344</v>
      </c>
      <c r="J182" s="475"/>
      <c r="K182" s="513" t="s">
        <v>1158</v>
      </c>
      <c r="L182" s="499">
        <v>17</v>
      </c>
      <c r="M182" s="524" t="s">
        <v>1157</v>
      </c>
      <c r="N182" s="498" t="s">
        <v>828</v>
      </c>
      <c r="O182" s="498"/>
      <c r="P182"/>
      <c r="Q182"/>
      <c r="R182"/>
      <c r="S182"/>
      <c r="T182"/>
      <c r="U182"/>
      <c r="V182"/>
      <c r="W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5" customFormat="1" ht="21" customHeight="1">
      <c r="A183" s="136">
        <v>179</v>
      </c>
      <c r="B183" s="243" t="str">
        <f t="shared" si="2"/>
        <v>20251BS6018K20.6</v>
      </c>
      <c r="C183" s="243" t="s">
        <v>1725</v>
      </c>
      <c r="D183" s="243" t="str">
        <f>VLOOKUP(E183,KHĐT_HKI_K20!$G$5:$AC$927,23,0)</f>
        <v>BS6018</v>
      </c>
      <c r="E183" s="236" t="s">
        <v>192</v>
      </c>
      <c r="F183" s="137" t="s">
        <v>32</v>
      </c>
      <c r="G183" s="491" t="s">
        <v>1</v>
      </c>
      <c r="H183" s="243" t="s">
        <v>196</v>
      </c>
      <c r="I183" s="495" t="s">
        <v>344</v>
      </c>
      <c r="J183" s="475"/>
      <c r="K183" s="475"/>
      <c r="L183" s="499">
        <v>6</v>
      </c>
      <c r="M183" s="243" t="str">
        <f>VLOOKUP(I183,'Phan ca HK1-2025'!$B$4:$G$134,6,0)</f>
        <v>15/09/2025</v>
      </c>
      <c r="N183" s="498"/>
      <c r="O183" s="498"/>
      <c r="P183"/>
      <c r="Q183"/>
      <c r="R183"/>
      <c r="S183"/>
      <c r="T183"/>
      <c r="U183"/>
      <c r="V183"/>
      <c r="W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5" customFormat="1" ht="21" customHeight="1">
      <c r="A184" s="136">
        <v>180</v>
      </c>
      <c r="B184" s="243" t="str">
        <f t="shared" si="2"/>
        <v>20251SM6048K20.17</v>
      </c>
      <c r="C184" s="243" t="s">
        <v>4136</v>
      </c>
      <c r="D184" s="243" t="s">
        <v>660</v>
      </c>
      <c r="E184" s="236" t="s">
        <v>807</v>
      </c>
      <c r="F184" s="137" t="s">
        <v>224</v>
      </c>
      <c r="G184" s="491" t="s">
        <v>5</v>
      </c>
      <c r="H184" s="243" t="str">
        <f>VLOOKUP(I184,'Phan ca HK1-2025'!$B$4:$I$134,8,0)</f>
        <v>C1-202</v>
      </c>
      <c r="I184" s="495" t="s">
        <v>344</v>
      </c>
      <c r="J184" s="475"/>
      <c r="K184" s="475"/>
      <c r="L184" s="499">
        <v>17</v>
      </c>
      <c r="M184" s="243" t="str">
        <f>VLOOKUP(I184,'Phan ca HK1-2025'!$B$4:$G$134,6,0)</f>
        <v>15/09/2025</v>
      </c>
      <c r="N184" s="498"/>
      <c r="O184" s="498"/>
      <c r="P184"/>
      <c r="Q184"/>
      <c r="R184"/>
      <c r="S184"/>
      <c r="T184"/>
      <c r="U184"/>
      <c r="V184"/>
      <c r="W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5" customFormat="1" ht="21" customHeight="1">
      <c r="A185" s="136">
        <v>181</v>
      </c>
      <c r="B185" s="243" t="str">
        <f t="shared" si="2"/>
        <v>20251SL6311K20.21</v>
      </c>
      <c r="C185" s="243" t="s">
        <v>3869</v>
      </c>
      <c r="D185" s="243" t="str">
        <f>VLOOKUP(E185,KHĐT_HKI_K20!$G$5:$AC$927,23,0)</f>
        <v>SL6311</v>
      </c>
      <c r="E185" s="235" t="s">
        <v>658</v>
      </c>
      <c r="F185" s="137" t="s">
        <v>59</v>
      </c>
      <c r="G185" s="491" t="s">
        <v>0</v>
      </c>
      <c r="H185" s="498" t="s">
        <v>80</v>
      </c>
      <c r="I185" s="495" t="s">
        <v>344</v>
      </c>
      <c r="J185" s="475"/>
      <c r="K185" s="475"/>
      <c r="L185" s="499">
        <v>21</v>
      </c>
      <c r="M185" s="243" t="str">
        <f>VLOOKUP(I185,'Phan ca HK1-2025'!$B$4:$G$134,6,0)</f>
        <v>15/09/2025</v>
      </c>
      <c r="N185" s="498"/>
      <c r="O185" s="498" t="s">
        <v>815</v>
      </c>
      <c r="P185"/>
      <c r="Q185"/>
      <c r="R185"/>
      <c r="S185"/>
      <c r="T185"/>
      <c r="U185"/>
      <c r="V185"/>
      <c r="W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5" customFormat="1" ht="21" customHeight="1">
      <c r="A186" s="136">
        <v>182</v>
      </c>
      <c r="B186" s="243" t="str">
        <f t="shared" si="2"/>
        <v>20251SL6311K20.21</v>
      </c>
      <c r="C186" s="243" t="s">
        <v>3869</v>
      </c>
      <c r="D186" s="243" t="str">
        <f>VLOOKUP(E186,KHĐT_HKI_K20!$G$5:$AC$927,23,0)</f>
        <v>SL6311</v>
      </c>
      <c r="E186" s="235" t="s">
        <v>658</v>
      </c>
      <c r="F186" s="137" t="s">
        <v>59</v>
      </c>
      <c r="G186" s="491" t="s">
        <v>3</v>
      </c>
      <c r="H186" s="498" t="s">
        <v>80</v>
      </c>
      <c r="I186" s="495" t="s">
        <v>344</v>
      </c>
      <c r="J186" s="475"/>
      <c r="K186" s="475"/>
      <c r="L186" s="499">
        <v>21</v>
      </c>
      <c r="M186" s="243" t="str">
        <f>VLOOKUP(I186,'Phan ca HK1-2025'!$B$4:$G$134,6,0)</f>
        <v>15/09/2025</v>
      </c>
      <c r="N186" s="498"/>
      <c r="O186" s="498" t="s">
        <v>815</v>
      </c>
      <c r="P186"/>
      <c r="Q186"/>
      <c r="R186"/>
      <c r="S186"/>
      <c r="T186"/>
      <c r="U186"/>
      <c r="V186"/>
      <c r="W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5" customFormat="1" ht="21" customHeight="1">
      <c r="A187" s="136">
        <v>183</v>
      </c>
      <c r="B187" s="243" t="str">
        <f t="shared" si="2"/>
        <v>20251SL6311K20.22</v>
      </c>
      <c r="C187" s="243" t="s">
        <v>3872</v>
      </c>
      <c r="D187" s="243" t="str">
        <f>VLOOKUP(E187,KHĐT_HKI_K20!$G$5:$AC$927,23,0)</f>
        <v>SL6311</v>
      </c>
      <c r="E187" s="235" t="s">
        <v>658</v>
      </c>
      <c r="F187" s="137" t="s">
        <v>60</v>
      </c>
      <c r="G187" s="491" t="s">
        <v>0</v>
      </c>
      <c r="H187" s="498" t="s">
        <v>80</v>
      </c>
      <c r="I187" s="495" t="s">
        <v>344</v>
      </c>
      <c r="J187" s="475"/>
      <c r="K187" s="475"/>
      <c r="L187" s="499">
        <v>22</v>
      </c>
      <c r="M187" s="243" t="str">
        <f>VLOOKUP(I187,'Phan ca HK1-2025'!$B$4:$G$134,6,0)</f>
        <v>15/09/2025</v>
      </c>
      <c r="N187" s="498"/>
      <c r="O187" s="498" t="s">
        <v>816</v>
      </c>
      <c r="P187"/>
      <c r="Q187"/>
      <c r="R187"/>
      <c r="S187"/>
      <c r="T187"/>
      <c r="U187"/>
      <c r="V187"/>
      <c r="W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5" customFormat="1" ht="21" customHeight="1">
      <c r="A188" s="136">
        <v>184</v>
      </c>
      <c r="B188" s="243" t="str">
        <f t="shared" si="2"/>
        <v>20251SL6311K20.22</v>
      </c>
      <c r="C188" s="243" t="s">
        <v>3872</v>
      </c>
      <c r="D188" s="243" t="str">
        <f>VLOOKUP(E188,KHĐT_HKI_K20!$G$5:$AC$927,23,0)</f>
        <v>SL6311</v>
      </c>
      <c r="E188" s="235" t="s">
        <v>658</v>
      </c>
      <c r="F188" s="137" t="s">
        <v>60</v>
      </c>
      <c r="G188" s="491" t="s">
        <v>3</v>
      </c>
      <c r="H188" s="498" t="s">
        <v>80</v>
      </c>
      <c r="I188" s="495" t="s">
        <v>344</v>
      </c>
      <c r="J188" s="475"/>
      <c r="K188" s="475"/>
      <c r="L188" s="499">
        <v>22</v>
      </c>
      <c r="M188" s="243" t="str">
        <f>VLOOKUP(I188,'Phan ca HK1-2025'!$B$4:$G$134,6,0)</f>
        <v>15/09/2025</v>
      </c>
      <c r="N188" s="498"/>
      <c r="O188" s="498" t="s">
        <v>816</v>
      </c>
      <c r="P188"/>
      <c r="Q188"/>
      <c r="R188"/>
      <c r="S188"/>
      <c r="T188"/>
      <c r="U188"/>
      <c r="V188"/>
      <c r="W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5" customFormat="1" ht="21" customHeight="1">
      <c r="A189" s="136">
        <v>185</v>
      </c>
      <c r="B189" s="243" t="str">
        <f t="shared" si="2"/>
        <v>20251LP6010K20.14</v>
      </c>
      <c r="C189" s="243" t="s">
        <v>3157</v>
      </c>
      <c r="D189" s="243" t="str">
        <f>VLOOKUP(E189,KHĐT_HKI_K20!$G$5:$AC$927,23,0)</f>
        <v>LP6010</v>
      </c>
      <c r="E189" s="236" t="s">
        <v>180</v>
      </c>
      <c r="F189" s="137" t="s">
        <v>59</v>
      </c>
      <c r="G189" s="491" t="s">
        <v>2</v>
      </c>
      <c r="H189" s="517" t="s">
        <v>1148</v>
      </c>
      <c r="I189" s="495" t="s">
        <v>344</v>
      </c>
      <c r="J189" s="475"/>
      <c r="K189" s="498" t="s">
        <v>831</v>
      </c>
      <c r="L189" s="501">
        <v>14</v>
      </c>
      <c r="M189" s="243" t="str">
        <f>VLOOKUP(I189,'Phan ca HK1-2025'!$B$4:$G$134,6,0)</f>
        <v>15/09/2025</v>
      </c>
      <c r="N189" s="498" t="s">
        <v>831</v>
      </c>
      <c r="O189" s="498"/>
      <c r="P189"/>
      <c r="Q189"/>
      <c r="R189"/>
      <c r="S189"/>
      <c r="T189"/>
      <c r="U189"/>
      <c r="V189"/>
      <c r="W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5" customFormat="1" ht="21" customHeight="1">
      <c r="A190" s="136">
        <v>186</v>
      </c>
      <c r="B190" s="243" t="str">
        <f t="shared" si="2"/>
        <v>20251BS6027K20.13</v>
      </c>
      <c r="C190" s="243" t="s">
        <v>1936</v>
      </c>
      <c r="D190" s="243" t="str">
        <f>VLOOKUP(E190,KHĐT_HKI_K20!$G$5:$AC$927,23,0)</f>
        <v>BS6027</v>
      </c>
      <c r="E190" s="236" t="s">
        <v>654</v>
      </c>
      <c r="F190" s="137" t="s">
        <v>14</v>
      </c>
      <c r="G190" s="491" t="s">
        <v>3</v>
      </c>
      <c r="H190" s="243" t="str">
        <f>VLOOKUP(I190,'Phan ca HK1-2025'!$B$4:$I$134,8,0)</f>
        <v>C1-202</v>
      </c>
      <c r="I190" s="495" t="s">
        <v>344</v>
      </c>
      <c r="J190" s="475"/>
      <c r="K190" s="475"/>
      <c r="L190" s="499">
        <v>13</v>
      </c>
      <c r="M190" s="243" t="str">
        <f>VLOOKUP(I190,'Phan ca HK1-2025'!$B$4:$G$134,6,0)</f>
        <v>15/09/2025</v>
      </c>
      <c r="N190" s="498"/>
      <c r="O190" s="498"/>
      <c r="P190"/>
      <c r="Q190"/>
      <c r="R190"/>
      <c r="S190"/>
      <c r="T190"/>
      <c r="U190"/>
      <c r="V190"/>
      <c r="W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5" customFormat="1" ht="21" customHeight="1">
      <c r="A191" s="136">
        <v>187</v>
      </c>
      <c r="B191" s="243" t="str">
        <f t="shared" si="2"/>
        <v>20251SM6050K20.10</v>
      </c>
      <c r="C191" s="243" t="s">
        <v>4193</v>
      </c>
      <c r="D191" s="243" t="str">
        <f>VLOOKUP(E191,KHĐT_HKI_K20!$G$5:$AC$927,23,0)</f>
        <v>SM6050</v>
      </c>
      <c r="E191" s="236" t="s">
        <v>30</v>
      </c>
      <c r="F191" s="137" t="s">
        <v>59</v>
      </c>
      <c r="G191" s="491" t="s">
        <v>5</v>
      </c>
      <c r="H191" s="243" t="str">
        <f>VLOOKUP(I191,'Phan ca HK1-2025'!$B$4:$I$134,8,0)</f>
        <v>C1-202</v>
      </c>
      <c r="I191" s="495" t="s">
        <v>344</v>
      </c>
      <c r="J191" s="475"/>
      <c r="K191" s="475"/>
      <c r="L191" s="499">
        <v>10</v>
      </c>
      <c r="M191" s="243" t="str">
        <f>VLOOKUP(I191,'Phan ca HK1-2025'!$B$4:$G$134,6,0)</f>
        <v>15/09/2025</v>
      </c>
      <c r="N191" s="498"/>
      <c r="O191" s="498"/>
      <c r="P191"/>
      <c r="Q191"/>
      <c r="R191"/>
      <c r="S191"/>
      <c r="T191"/>
      <c r="U191"/>
      <c r="V191"/>
      <c r="W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5" customFormat="1" ht="21" customHeight="1">
      <c r="A192" s="136">
        <v>188</v>
      </c>
      <c r="B192" s="243" t="str">
        <f t="shared" si="2"/>
        <v>20251PE6033K20.11</v>
      </c>
      <c r="C192" s="243" t="s">
        <v>3608</v>
      </c>
      <c r="D192" s="243" t="str">
        <f>VLOOKUP(E192,[1]CHUONGTRINHDAOTAO_1294!$G$5:$V$36,16,0)</f>
        <v>PE6033</v>
      </c>
      <c r="E192" s="492" t="s">
        <v>452</v>
      </c>
      <c r="F192" s="137" t="s">
        <v>60</v>
      </c>
      <c r="G192" s="491" t="s">
        <v>2</v>
      </c>
      <c r="H192" s="243" t="s">
        <v>484</v>
      </c>
      <c r="I192" s="495" t="s">
        <v>345</v>
      </c>
      <c r="J192" s="475"/>
      <c r="K192" s="475"/>
      <c r="L192" s="500">
        <v>11</v>
      </c>
      <c r="M192" s="243" t="str">
        <f>VLOOKUP(I192,'Phan ca HK1-2025'!$B$4:$G$134,6,0)</f>
        <v>15/09/2025</v>
      </c>
      <c r="N192" s="498"/>
      <c r="O192" s="498"/>
      <c r="P192"/>
      <c r="Q192"/>
      <c r="R192"/>
      <c r="S192"/>
      <c r="T192"/>
      <c r="U192"/>
      <c r="V192"/>
      <c r="W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5" customFormat="1" ht="21" customHeight="1">
      <c r="A193" s="136">
        <v>189</v>
      </c>
      <c r="B193" s="243" t="str">
        <f t="shared" si="2"/>
        <v>20251BS6002K20.18</v>
      </c>
      <c r="C193" s="243" t="s">
        <v>1540</v>
      </c>
      <c r="D193" s="243" t="str">
        <f>VLOOKUP(E193,KHĐT_HKI_K20!$G$5:$AC$927,23,0)</f>
        <v>BS6002</v>
      </c>
      <c r="E193" s="236" t="s">
        <v>93</v>
      </c>
      <c r="F193" s="137" t="s">
        <v>95</v>
      </c>
      <c r="G193" s="491" t="s">
        <v>1</v>
      </c>
      <c r="H193" s="498" t="s">
        <v>34</v>
      </c>
      <c r="I193" s="495" t="s">
        <v>345</v>
      </c>
      <c r="J193" s="475"/>
      <c r="K193" s="513" t="s">
        <v>1158</v>
      </c>
      <c r="L193" s="499">
        <v>18</v>
      </c>
      <c r="M193" s="524" t="s">
        <v>1157</v>
      </c>
      <c r="N193" s="498" t="s">
        <v>829</v>
      </c>
      <c r="O193" s="498"/>
      <c r="P193"/>
      <c r="Q193"/>
      <c r="R193"/>
      <c r="S193"/>
      <c r="T193"/>
      <c r="U193"/>
      <c r="V193"/>
      <c r="W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5" customFormat="1" ht="21" customHeight="1">
      <c r="A194" s="136">
        <v>190</v>
      </c>
      <c r="B194" s="243" t="str">
        <f t="shared" si="2"/>
        <v>20251BS6018K20.7</v>
      </c>
      <c r="C194" s="243" t="s">
        <v>1728</v>
      </c>
      <c r="D194" s="243" t="str">
        <f>VLOOKUP(E194,KHĐT_HKI_K20!$G$5:$AC$927,23,0)</f>
        <v>BS6018</v>
      </c>
      <c r="E194" s="236" t="s">
        <v>192</v>
      </c>
      <c r="F194" s="137" t="s">
        <v>31</v>
      </c>
      <c r="G194" s="491" t="s">
        <v>2</v>
      </c>
      <c r="H194" s="243" t="str">
        <f>VLOOKUP(I194,'Phan ca HK1-2025'!$B$4:$I$134,8,0)</f>
        <v>C1-202</v>
      </c>
      <c r="I194" s="495" t="s">
        <v>345</v>
      </c>
      <c r="J194" s="475"/>
      <c r="K194" s="475"/>
      <c r="L194" s="499">
        <v>7</v>
      </c>
      <c r="M194" s="243" t="str">
        <f>VLOOKUP(I194,'Phan ca HK1-2025'!$B$4:$G$134,6,0)</f>
        <v>15/09/2025</v>
      </c>
      <c r="N194" s="498"/>
      <c r="O194" s="498"/>
      <c r="P194"/>
      <c r="Q194"/>
      <c r="R194"/>
      <c r="S194"/>
      <c r="T194"/>
      <c r="U194"/>
      <c r="V194"/>
      <c r="W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5" customFormat="1" ht="21" customHeight="1">
      <c r="A195" s="136">
        <v>191</v>
      </c>
      <c r="B195" s="243" t="str">
        <f t="shared" si="2"/>
        <v>20251SM6048K20.18</v>
      </c>
      <c r="C195" s="243" t="s">
        <v>4139</v>
      </c>
      <c r="D195" s="243" t="s">
        <v>660</v>
      </c>
      <c r="E195" s="236" t="s">
        <v>807</v>
      </c>
      <c r="F195" s="137" t="s">
        <v>223</v>
      </c>
      <c r="G195" s="491" t="s">
        <v>5</v>
      </c>
      <c r="H195" s="243" t="str">
        <f>VLOOKUP(I195,'Phan ca HK1-2025'!$B$4:$I$134,8,0)</f>
        <v>C1-202</v>
      </c>
      <c r="I195" s="495" t="s">
        <v>345</v>
      </c>
      <c r="J195" s="475"/>
      <c r="K195" s="475"/>
      <c r="L195" s="499">
        <v>18</v>
      </c>
      <c r="M195" s="243" t="str">
        <f>VLOOKUP(I195,'Phan ca HK1-2025'!$B$4:$G$134,6,0)</f>
        <v>15/09/2025</v>
      </c>
      <c r="N195" s="498"/>
      <c r="O195" s="498"/>
      <c r="P195"/>
      <c r="Q195"/>
      <c r="R195"/>
      <c r="S195"/>
      <c r="T195"/>
      <c r="U195"/>
      <c r="V195"/>
      <c r="W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5" customFormat="1" ht="21" customHeight="1">
      <c r="A196" s="136">
        <v>192</v>
      </c>
      <c r="B196" s="243" t="str">
        <f t="shared" si="2"/>
        <v>20251SL6311K20.23</v>
      </c>
      <c r="C196" s="243" t="s">
        <v>3875</v>
      </c>
      <c r="D196" s="243" t="str">
        <f>VLOOKUP(E196,KHĐT_HKI_K20!$G$5:$AC$927,23,0)</f>
        <v>SL6311</v>
      </c>
      <c r="E196" s="235" t="s">
        <v>658</v>
      </c>
      <c r="F196" s="137" t="s">
        <v>64</v>
      </c>
      <c r="G196" s="491" t="s">
        <v>0</v>
      </c>
      <c r="H196" s="498" t="s">
        <v>80</v>
      </c>
      <c r="I196" s="495" t="s">
        <v>345</v>
      </c>
      <c r="J196" s="475"/>
      <c r="K196" s="475"/>
      <c r="L196" s="499">
        <v>23</v>
      </c>
      <c r="M196" s="243" t="str">
        <f>VLOOKUP(I196,'Phan ca HK1-2025'!$B$4:$G$134,6,0)</f>
        <v>15/09/2025</v>
      </c>
      <c r="N196" s="498"/>
      <c r="O196" s="498" t="s">
        <v>458</v>
      </c>
      <c r="P196"/>
      <c r="Q196"/>
      <c r="R196"/>
      <c r="S196"/>
      <c r="T196"/>
      <c r="U196"/>
      <c r="V196"/>
      <c r="W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5" customFormat="1" ht="21" customHeight="1">
      <c r="A197" s="136">
        <v>193</v>
      </c>
      <c r="B197" s="243" t="str">
        <f t="shared" ref="B197:B260" si="3">CONCATENATE(20251,$D197,"K20.",$L197)</f>
        <v>20251SL6311K20.23</v>
      </c>
      <c r="C197" s="243" t="s">
        <v>3875</v>
      </c>
      <c r="D197" s="243" t="str">
        <f>VLOOKUP(E197,KHĐT_HKI_K20!$G$5:$AC$927,23,0)</f>
        <v>SL6311</v>
      </c>
      <c r="E197" s="235" t="s">
        <v>658</v>
      </c>
      <c r="F197" s="137" t="s">
        <v>64</v>
      </c>
      <c r="G197" s="491" t="s">
        <v>3</v>
      </c>
      <c r="H197" s="498" t="s">
        <v>80</v>
      </c>
      <c r="I197" s="495" t="s">
        <v>345</v>
      </c>
      <c r="J197" s="475"/>
      <c r="K197" s="475"/>
      <c r="L197" s="499">
        <v>23</v>
      </c>
      <c r="M197" s="243" t="str">
        <f>VLOOKUP(I197,'Phan ca HK1-2025'!$B$4:$G$134,6,0)</f>
        <v>15/09/2025</v>
      </c>
      <c r="N197" s="498"/>
      <c r="O197" s="498" t="s">
        <v>458</v>
      </c>
      <c r="P197"/>
      <c r="Q197"/>
      <c r="R197"/>
      <c r="S197"/>
      <c r="T197"/>
      <c r="U197"/>
      <c r="V197"/>
      <c r="W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5" customFormat="1" ht="21" customHeight="1">
      <c r="A198" s="136">
        <v>194</v>
      </c>
      <c r="B198" s="243" t="str">
        <f t="shared" si="3"/>
        <v>20251SL6311K20.24</v>
      </c>
      <c r="C198" s="243" t="s">
        <v>3878</v>
      </c>
      <c r="D198" s="243" t="str">
        <f>VLOOKUP(E198,KHĐT_HKI_K20!$G$5:$AC$927,23,0)</f>
        <v>SL6311</v>
      </c>
      <c r="E198" s="235" t="s">
        <v>658</v>
      </c>
      <c r="F198" s="137" t="s">
        <v>58</v>
      </c>
      <c r="G198" s="491" t="s">
        <v>0</v>
      </c>
      <c r="H198" s="498" t="s">
        <v>80</v>
      </c>
      <c r="I198" s="495" t="s">
        <v>345</v>
      </c>
      <c r="J198" s="475"/>
      <c r="K198" s="475"/>
      <c r="L198" s="499">
        <v>24</v>
      </c>
      <c r="M198" s="243" t="str">
        <f>VLOOKUP(I198,'Phan ca HK1-2025'!$B$4:$G$134,6,0)</f>
        <v>15/09/2025</v>
      </c>
      <c r="N198" s="498"/>
      <c r="O198" s="498" t="s">
        <v>53</v>
      </c>
      <c r="P198"/>
      <c r="Q198"/>
      <c r="R198"/>
      <c r="S198"/>
      <c r="T198"/>
      <c r="U198"/>
      <c r="V198"/>
      <c r="W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5" customFormat="1" ht="21" customHeight="1">
      <c r="A199" s="136">
        <v>195</v>
      </c>
      <c r="B199" s="243" t="str">
        <f t="shared" si="3"/>
        <v>20251SL6311K20.24</v>
      </c>
      <c r="C199" s="243" t="s">
        <v>3878</v>
      </c>
      <c r="D199" s="243" t="str">
        <f>VLOOKUP(E199,KHĐT_HKI_K20!$G$5:$AC$927,23,0)</f>
        <v>SL6311</v>
      </c>
      <c r="E199" s="235" t="s">
        <v>658</v>
      </c>
      <c r="F199" s="137" t="s">
        <v>58</v>
      </c>
      <c r="G199" s="491" t="s">
        <v>3</v>
      </c>
      <c r="H199" s="498" t="s">
        <v>80</v>
      </c>
      <c r="I199" s="495" t="s">
        <v>345</v>
      </c>
      <c r="J199" s="475"/>
      <c r="K199" s="475"/>
      <c r="L199" s="499">
        <v>24</v>
      </c>
      <c r="M199" s="243" t="str">
        <f>VLOOKUP(I199,'Phan ca HK1-2025'!$B$4:$G$134,6,0)</f>
        <v>15/09/2025</v>
      </c>
      <c r="N199" s="498"/>
      <c r="O199" s="498" t="s">
        <v>53</v>
      </c>
      <c r="P199"/>
      <c r="Q199"/>
      <c r="R199"/>
      <c r="S199"/>
      <c r="T199"/>
      <c r="U199"/>
      <c r="V199"/>
      <c r="W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5" customFormat="1" ht="21" customHeight="1">
      <c r="A200" s="136">
        <v>196</v>
      </c>
      <c r="B200" s="243" t="str">
        <f t="shared" si="3"/>
        <v>20251LP6010K20.8</v>
      </c>
      <c r="C200" s="243" t="s">
        <v>3139</v>
      </c>
      <c r="D200" s="243" t="str">
        <f>VLOOKUP(E200,KHĐT_HKI_K20!$G$5:$AC$927,23,0)</f>
        <v>LP6010</v>
      </c>
      <c r="E200" s="236" t="s">
        <v>180</v>
      </c>
      <c r="F200" s="137" t="s">
        <v>64</v>
      </c>
      <c r="G200" s="491" t="s">
        <v>2</v>
      </c>
      <c r="H200" s="517" t="s">
        <v>1148</v>
      </c>
      <c r="I200" s="495" t="s">
        <v>345</v>
      </c>
      <c r="J200" s="475"/>
      <c r="K200" s="498" t="s">
        <v>1130</v>
      </c>
      <c r="L200" s="501">
        <v>8</v>
      </c>
      <c r="M200" s="243" t="str">
        <f>VLOOKUP(I200,'Phan ca HK1-2025'!$B$4:$G$134,6,0)</f>
        <v>15/09/2025</v>
      </c>
      <c r="N200" s="498" t="s">
        <v>1130</v>
      </c>
      <c r="O200" s="498"/>
      <c r="P200"/>
      <c r="Q200"/>
      <c r="R200"/>
      <c r="S200"/>
      <c r="T200"/>
      <c r="U200"/>
      <c r="V200"/>
      <c r="W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5" customFormat="1" ht="21" customHeight="1">
      <c r="A201" s="136">
        <v>197</v>
      </c>
      <c r="B201" s="243" t="str">
        <f t="shared" si="3"/>
        <v>20251BS6027K20.14</v>
      </c>
      <c r="C201" s="243" t="s">
        <v>1939</v>
      </c>
      <c r="D201" s="243" t="str">
        <f>VLOOKUP(E201,KHĐT_HKI_K20!$G$5:$AC$927,23,0)</f>
        <v>BS6027</v>
      </c>
      <c r="E201" s="236" t="s">
        <v>654</v>
      </c>
      <c r="F201" s="137" t="s">
        <v>95</v>
      </c>
      <c r="G201" s="491" t="s">
        <v>3</v>
      </c>
      <c r="H201" s="243" t="str">
        <f>VLOOKUP(I201,'Phan ca HK1-2025'!$B$4:$I$134,8,0)</f>
        <v>C1-202</v>
      </c>
      <c r="I201" s="495" t="s">
        <v>345</v>
      </c>
      <c r="J201" s="475"/>
      <c r="K201" s="475"/>
      <c r="L201" s="499">
        <v>14</v>
      </c>
      <c r="M201" s="243" t="str">
        <f>VLOOKUP(I201,'Phan ca HK1-2025'!$B$4:$G$134,6,0)</f>
        <v>15/09/2025</v>
      </c>
      <c r="N201" s="498"/>
      <c r="O201" s="498"/>
      <c r="P201"/>
      <c r="Q201"/>
      <c r="R201"/>
      <c r="S201"/>
      <c r="T201"/>
      <c r="U201"/>
      <c r="V201"/>
      <c r="W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5" customFormat="1" ht="21" customHeight="1">
      <c r="A202" s="136">
        <v>198</v>
      </c>
      <c r="B202" s="243" t="str">
        <f t="shared" si="3"/>
        <v>20251SM6050K20.11</v>
      </c>
      <c r="C202" s="243" t="s">
        <v>4196</v>
      </c>
      <c r="D202" s="243" t="str">
        <f>VLOOKUP(E202,KHĐT_HKI_K20!$G$5:$AC$927,23,0)</f>
        <v>SM6050</v>
      </c>
      <c r="E202" s="236" t="s">
        <v>30</v>
      </c>
      <c r="F202" s="137" t="s">
        <v>64</v>
      </c>
      <c r="G202" s="491" t="s">
        <v>5</v>
      </c>
      <c r="H202" s="243" t="str">
        <f>VLOOKUP(I202,'Phan ca HK1-2025'!$B$4:$I$134,8,0)</f>
        <v>C1-202</v>
      </c>
      <c r="I202" s="495" t="s">
        <v>345</v>
      </c>
      <c r="J202" s="475"/>
      <c r="K202" s="475"/>
      <c r="L202" s="499">
        <v>11</v>
      </c>
      <c r="M202" s="243" t="str">
        <f>VLOOKUP(I202,'Phan ca HK1-2025'!$B$4:$G$134,6,0)</f>
        <v>15/09/2025</v>
      </c>
      <c r="N202" s="498"/>
      <c r="O202" s="498"/>
      <c r="P202"/>
      <c r="Q202"/>
      <c r="R202"/>
      <c r="S202"/>
      <c r="T202"/>
      <c r="U202"/>
      <c r="V202"/>
      <c r="W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5" customFormat="1" ht="21" customHeight="1">
      <c r="A203" s="136">
        <v>199</v>
      </c>
      <c r="B203" s="243" t="str">
        <f t="shared" si="3"/>
        <v>20251PE6033K20.12</v>
      </c>
      <c r="C203" s="243" t="s">
        <v>3611</v>
      </c>
      <c r="D203" s="243" t="str">
        <f>VLOOKUP(E203,[1]CHUONGTRINHDAOTAO_1294!$G$5:$V$36,16,0)</f>
        <v>PE6033</v>
      </c>
      <c r="E203" s="492" t="s">
        <v>452</v>
      </c>
      <c r="F203" s="137" t="s">
        <v>440</v>
      </c>
      <c r="G203" s="491" t="s">
        <v>0</v>
      </c>
      <c r="H203" s="243" t="s">
        <v>484</v>
      </c>
      <c r="I203" s="495" t="s">
        <v>360</v>
      </c>
      <c r="J203" s="475"/>
      <c r="K203" s="475"/>
      <c r="L203" s="499">
        <v>12</v>
      </c>
      <c r="M203" s="243" t="str">
        <f>VLOOKUP(I203,'Phan ca HK1-2025'!$B$4:$G$134,6,0)</f>
        <v>15/09/2025</v>
      </c>
      <c r="N203" s="498"/>
      <c r="O203" s="498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5" customFormat="1" ht="21" customHeight="1">
      <c r="A204" s="136">
        <v>200</v>
      </c>
      <c r="B204" s="243" t="str">
        <f t="shared" si="3"/>
        <v>20251BS6001K20.3</v>
      </c>
      <c r="C204" s="243" t="s">
        <v>1403</v>
      </c>
      <c r="D204" s="243" t="str">
        <f>VLOOKUP(E204,KHĐT_HKI_K20!$G$5:$AC$927,23,0)</f>
        <v>BS6001</v>
      </c>
      <c r="E204" s="236" t="s">
        <v>158</v>
      </c>
      <c r="F204" s="137" t="s">
        <v>95</v>
      </c>
      <c r="G204" s="491" t="s">
        <v>5</v>
      </c>
      <c r="H204" s="498" t="s">
        <v>45</v>
      </c>
      <c r="I204" s="495" t="s">
        <v>360</v>
      </c>
      <c r="J204" s="475"/>
      <c r="K204" s="475"/>
      <c r="L204" s="499">
        <v>3</v>
      </c>
      <c r="M204" s="243" t="str">
        <f>VLOOKUP(I204,'Phan ca HK1-2025'!$B$4:$G$134,6,0)</f>
        <v>15/09/2025</v>
      </c>
      <c r="N204" s="498"/>
      <c r="O204" s="498"/>
      <c r="P204"/>
      <c r="Q204"/>
      <c r="R204"/>
      <c r="S204"/>
      <c r="T204"/>
      <c r="U204"/>
      <c r="V204"/>
      <c r="W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5" customFormat="1" ht="21" customHeight="1">
      <c r="A205" s="136">
        <v>201</v>
      </c>
      <c r="B205" s="243" t="str">
        <f t="shared" si="3"/>
        <v>20251BS6002K20.19</v>
      </c>
      <c r="C205" s="243" t="s">
        <v>1543</v>
      </c>
      <c r="D205" s="243" t="str">
        <f>VLOOKUP(E205,KHĐT_HKI_K20!$G$5:$AC$927,23,0)</f>
        <v>BS6002</v>
      </c>
      <c r="E205" s="236" t="s">
        <v>93</v>
      </c>
      <c r="F205" s="137" t="s">
        <v>95</v>
      </c>
      <c r="G205" s="491" t="s">
        <v>2</v>
      </c>
      <c r="H205" s="243" t="str">
        <f>VLOOKUP(I205,'Phan ca HK1-2025'!$B$4:$I$134,8,0)</f>
        <v>C2-401</v>
      </c>
      <c r="I205" s="495" t="s">
        <v>360</v>
      </c>
      <c r="J205" s="475"/>
      <c r="K205" s="475"/>
      <c r="L205" s="499">
        <v>19</v>
      </c>
      <c r="M205" s="243" t="str">
        <f>VLOOKUP(I205,'Phan ca HK1-2025'!$B$4:$G$134,6,0)</f>
        <v>15/09/2025</v>
      </c>
      <c r="N205" s="498"/>
      <c r="O205" s="498"/>
      <c r="P205"/>
      <c r="Q205"/>
      <c r="R205"/>
      <c r="S205"/>
      <c r="T205"/>
      <c r="U205"/>
      <c r="V205"/>
      <c r="W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5" customFormat="1" ht="21" customHeight="1">
      <c r="A206" s="136">
        <v>202</v>
      </c>
      <c r="B206" s="243" t="str">
        <f t="shared" si="3"/>
        <v>20251FL6568K20.1</v>
      </c>
      <c r="C206" s="243" t="s">
        <v>2599</v>
      </c>
      <c r="D206" s="243" t="str">
        <f>VLOOKUP(E206,KHĐT_HKI_K20!$G$5:$AC$927,23,0)</f>
        <v>FL6568</v>
      </c>
      <c r="E206" s="235" t="s">
        <v>187</v>
      </c>
      <c r="F206" s="137" t="s">
        <v>59</v>
      </c>
      <c r="G206" s="491" t="s">
        <v>0</v>
      </c>
      <c r="H206" s="498" t="s">
        <v>81</v>
      </c>
      <c r="I206" s="495" t="s">
        <v>360</v>
      </c>
      <c r="J206" s="475"/>
      <c r="K206" s="475"/>
      <c r="L206" s="499">
        <v>1</v>
      </c>
      <c r="M206" s="243" t="str">
        <f>VLOOKUP(I206,'Phan ca HK1-2025'!$B$4:$G$134,6,0)</f>
        <v>15/09/2025</v>
      </c>
      <c r="N206" s="498"/>
      <c r="O206" s="498" t="s">
        <v>886</v>
      </c>
      <c r="P206"/>
      <c r="Q206"/>
      <c r="R206"/>
      <c r="S206"/>
      <c r="T206"/>
      <c r="U206"/>
      <c r="V206"/>
      <c r="W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5" customFormat="1" ht="21" customHeight="1">
      <c r="A207" s="136">
        <v>203</v>
      </c>
      <c r="B207" s="243" t="str">
        <f t="shared" si="3"/>
        <v>20251FL6568K20.1</v>
      </c>
      <c r="C207" s="243" t="s">
        <v>2599</v>
      </c>
      <c r="D207" s="243" t="str">
        <f>VLOOKUP(E207,KHĐT_HKI_K20!$G$5:$AC$927,23,0)</f>
        <v>FL6568</v>
      </c>
      <c r="E207" s="235" t="s">
        <v>187</v>
      </c>
      <c r="F207" s="137" t="s">
        <v>59</v>
      </c>
      <c r="G207" s="491" t="s">
        <v>3</v>
      </c>
      <c r="H207" s="498" t="s">
        <v>81</v>
      </c>
      <c r="I207" s="495" t="s">
        <v>360</v>
      </c>
      <c r="J207" s="475"/>
      <c r="K207" s="475"/>
      <c r="L207" s="499">
        <v>1</v>
      </c>
      <c r="M207" s="243" t="str">
        <f>VLOOKUP(I207,'Phan ca HK1-2025'!$B$4:$G$134,6,0)</f>
        <v>15/09/2025</v>
      </c>
      <c r="N207" s="498"/>
      <c r="O207" s="498" t="s">
        <v>886</v>
      </c>
      <c r="P207"/>
      <c r="Q207"/>
      <c r="R207"/>
      <c r="S207"/>
      <c r="T207"/>
      <c r="U207"/>
      <c r="V207"/>
      <c r="W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5" customFormat="1" ht="21" customHeight="1">
      <c r="A208" s="136">
        <v>204</v>
      </c>
      <c r="B208" s="243" t="str">
        <f t="shared" si="3"/>
        <v>20251FL6568K20.2</v>
      </c>
      <c r="C208" s="243" t="s">
        <v>2602</v>
      </c>
      <c r="D208" s="243" t="str">
        <f>VLOOKUP(E208,KHĐT_HKI_K20!$G$5:$AC$927,23,0)</f>
        <v>FL6568</v>
      </c>
      <c r="E208" s="235" t="s">
        <v>187</v>
      </c>
      <c r="F208" s="137" t="s">
        <v>60</v>
      </c>
      <c r="G208" s="491" t="s">
        <v>0</v>
      </c>
      <c r="H208" s="498" t="s">
        <v>81</v>
      </c>
      <c r="I208" s="495" t="s">
        <v>360</v>
      </c>
      <c r="J208" s="475"/>
      <c r="K208" s="475"/>
      <c r="L208" s="499">
        <v>2</v>
      </c>
      <c r="M208" s="243" t="str">
        <f>VLOOKUP(I208,'Phan ca HK1-2025'!$B$4:$G$134,6,0)</f>
        <v>15/09/2025</v>
      </c>
      <c r="N208" s="498"/>
      <c r="O208" s="498" t="s">
        <v>887</v>
      </c>
      <c r="P208"/>
      <c r="Q208"/>
      <c r="R208"/>
      <c r="S208"/>
      <c r="T208"/>
      <c r="U208"/>
      <c r="V208"/>
      <c r="W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5" customFormat="1" ht="21" customHeight="1">
      <c r="A209" s="136">
        <v>205</v>
      </c>
      <c r="B209" s="243" t="str">
        <f t="shared" si="3"/>
        <v>20251FL6568K20.2</v>
      </c>
      <c r="C209" s="243" t="s">
        <v>2602</v>
      </c>
      <c r="D209" s="243" t="str">
        <f>VLOOKUP(E209,KHĐT_HKI_K20!$G$5:$AC$927,23,0)</f>
        <v>FL6568</v>
      </c>
      <c r="E209" s="235" t="s">
        <v>187</v>
      </c>
      <c r="F209" s="137" t="s">
        <v>60</v>
      </c>
      <c r="G209" s="491" t="s">
        <v>3</v>
      </c>
      <c r="H209" s="498" t="s">
        <v>81</v>
      </c>
      <c r="I209" s="495" t="s">
        <v>360</v>
      </c>
      <c r="J209" s="475"/>
      <c r="K209" s="475"/>
      <c r="L209" s="499">
        <v>2</v>
      </c>
      <c r="M209" s="243" t="str">
        <f>VLOOKUP(I209,'Phan ca HK1-2025'!$B$4:$G$134,6,0)</f>
        <v>15/09/2025</v>
      </c>
      <c r="N209" s="498"/>
      <c r="O209" s="498" t="s">
        <v>887</v>
      </c>
      <c r="P209"/>
      <c r="Q209"/>
      <c r="R209"/>
      <c r="S209"/>
      <c r="T209"/>
      <c r="U209"/>
      <c r="V209"/>
      <c r="W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5" customFormat="1" ht="21" customHeight="1">
      <c r="A210" s="136">
        <v>206</v>
      </c>
      <c r="B210" s="243" t="str">
        <f t="shared" si="3"/>
        <v>20251LP6010K20.15</v>
      </c>
      <c r="C210" s="243" t="s">
        <v>3160</v>
      </c>
      <c r="D210" s="243" t="str">
        <f>VLOOKUP(E210,KHĐT_HKI_K20!$G$5:$AC$927,23,0)</f>
        <v>LP6010</v>
      </c>
      <c r="E210" s="236" t="s">
        <v>180</v>
      </c>
      <c r="F210" s="137" t="s">
        <v>59</v>
      </c>
      <c r="G210" s="491" t="s">
        <v>1</v>
      </c>
      <c r="H210" s="517" t="s">
        <v>1148</v>
      </c>
      <c r="I210" s="495" t="s">
        <v>360</v>
      </c>
      <c r="J210" s="475"/>
      <c r="K210" s="498" t="s">
        <v>892</v>
      </c>
      <c r="L210" s="501">
        <v>15</v>
      </c>
      <c r="M210" s="243" t="str">
        <f>VLOOKUP(I210,'Phan ca HK1-2025'!$B$4:$G$134,6,0)</f>
        <v>15/09/2025</v>
      </c>
      <c r="N210" s="498" t="s">
        <v>892</v>
      </c>
      <c r="O210" s="498"/>
      <c r="P210"/>
      <c r="Q210"/>
      <c r="R210"/>
      <c r="S210"/>
      <c r="T210"/>
      <c r="U210"/>
      <c r="V210"/>
      <c r="W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5" customFormat="1" ht="21" customHeight="1">
      <c r="A211" s="136">
        <v>207</v>
      </c>
      <c r="B211" s="243" t="str">
        <f t="shared" si="3"/>
        <v>20251BS6027K20.15</v>
      </c>
      <c r="C211" s="243" t="s">
        <v>1942</v>
      </c>
      <c r="D211" s="243" t="str">
        <f>VLOOKUP(E211,KHĐT_HKI_K20!$G$5:$AC$927,23,0)</f>
        <v>BS6027</v>
      </c>
      <c r="E211" s="236" t="s">
        <v>654</v>
      </c>
      <c r="F211" s="137" t="s">
        <v>95</v>
      </c>
      <c r="G211" s="491" t="s">
        <v>4</v>
      </c>
      <c r="H211" s="498" t="s">
        <v>196</v>
      </c>
      <c r="I211" s="495" t="s">
        <v>360</v>
      </c>
      <c r="J211" s="475"/>
      <c r="K211" s="475"/>
      <c r="L211" s="499">
        <v>15</v>
      </c>
      <c r="M211" s="243" t="str">
        <f>VLOOKUP(I211,'Phan ca HK1-2025'!$B$4:$G$134,6,0)</f>
        <v>15/09/2025</v>
      </c>
      <c r="N211" s="498"/>
      <c r="O211" s="498"/>
      <c r="P211"/>
      <c r="Q211"/>
      <c r="R211"/>
      <c r="S211"/>
      <c r="T211"/>
      <c r="U211"/>
      <c r="V211"/>
      <c r="W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5" customFormat="1" ht="21" customHeight="1">
      <c r="A212" s="136">
        <v>208</v>
      </c>
      <c r="B212" s="243" t="str">
        <f t="shared" si="3"/>
        <v>20251PE6033K20.13</v>
      </c>
      <c r="C212" s="243" t="s">
        <v>3614</v>
      </c>
      <c r="D212" s="243" t="str">
        <f>VLOOKUP(E212,[1]CHUONGTRINHDAOTAO_1294!$G$5:$V$36,16,0)</f>
        <v>PE6033</v>
      </c>
      <c r="E212" s="492" t="s">
        <v>452</v>
      </c>
      <c r="F212" s="137" t="s">
        <v>59</v>
      </c>
      <c r="G212" s="491" t="s">
        <v>0</v>
      </c>
      <c r="H212" s="243" t="s">
        <v>484</v>
      </c>
      <c r="I212" s="495" t="s">
        <v>361</v>
      </c>
      <c r="J212" s="475"/>
      <c r="K212" s="475"/>
      <c r="L212" s="499">
        <v>13</v>
      </c>
      <c r="M212" s="243" t="str">
        <f>VLOOKUP(I212,'Phan ca HK1-2025'!$B$4:$G$134,6,0)</f>
        <v>15/09/2025</v>
      </c>
      <c r="N212" s="498"/>
      <c r="O212" s="498"/>
      <c r="P212"/>
      <c r="Q212"/>
      <c r="R212"/>
      <c r="S212"/>
      <c r="T212"/>
      <c r="U212"/>
      <c r="V212"/>
      <c r="W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5" customFormat="1" ht="21" customHeight="1">
      <c r="A213" s="136">
        <v>209</v>
      </c>
      <c r="B213" s="243" t="str">
        <f t="shared" si="3"/>
        <v>20251BS6001K20.4</v>
      </c>
      <c r="C213" s="243" t="s">
        <v>1405</v>
      </c>
      <c r="D213" s="243" t="str">
        <f>VLOOKUP(E213,KHĐT_HKI_K20!$G$5:$AC$927,23,0)</f>
        <v>BS6001</v>
      </c>
      <c r="E213" s="236" t="s">
        <v>158</v>
      </c>
      <c r="F213" s="137" t="s">
        <v>14</v>
      </c>
      <c r="G213" s="491" t="s">
        <v>5</v>
      </c>
      <c r="H213" s="498" t="s">
        <v>34</v>
      </c>
      <c r="I213" s="495" t="s">
        <v>361</v>
      </c>
      <c r="J213" s="475"/>
      <c r="K213" s="475"/>
      <c r="L213" s="499">
        <v>4</v>
      </c>
      <c r="M213" s="243" t="str">
        <f>VLOOKUP(I213,'Phan ca HK1-2025'!$B$4:$G$134,6,0)</f>
        <v>15/09/2025</v>
      </c>
      <c r="N213" s="498"/>
      <c r="O213" s="498"/>
      <c r="P213"/>
      <c r="Q213"/>
      <c r="R213"/>
      <c r="S213"/>
      <c r="T213"/>
      <c r="U213"/>
      <c r="V213"/>
      <c r="W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5" customFormat="1" ht="21" customHeight="1">
      <c r="A214" s="136">
        <v>210</v>
      </c>
      <c r="B214" s="243" t="str">
        <f t="shared" si="3"/>
        <v>20251BS6002K20.20</v>
      </c>
      <c r="C214" s="243" t="s">
        <v>1546</v>
      </c>
      <c r="D214" s="243" t="str">
        <f>VLOOKUP(E214,KHĐT_HKI_K20!$G$5:$AC$927,23,0)</f>
        <v>BS6002</v>
      </c>
      <c r="E214" s="236" t="s">
        <v>93</v>
      </c>
      <c r="F214" s="137" t="s">
        <v>14</v>
      </c>
      <c r="G214" s="491" t="s">
        <v>2</v>
      </c>
      <c r="H214" s="498" t="s">
        <v>45</v>
      </c>
      <c r="I214" s="495" t="s">
        <v>361</v>
      </c>
      <c r="J214" s="475"/>
      <c r="K214" s="475"/>
      <c r="L214" s="499">
        <v>20</v>
      </c>
      <c r="M214" s="243" t="str">
        <f>VLOOKUP(I214,'Phan ca HK1-2025'!$B$4:$G$134,6,0)</f>
        <v>15/09/2025</v>
      </c>
      <c r="N214" s="498"/>
      <c r="O214" s="498"/>
      <c r="P214"/>
      <c r="Q214"/>
      <c r="R214"/>
      <c r="S214"/>
      <c r="T214"/>
      <c r="U214"/>
      <c r="V214"/>
      <c r="W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5" customFormat="1" ht="21" customHeight="1">
      <c r="A215" s="136">
        <v>211</v>
      </c>
      <c r="B215" s="243" t="str">
        <f t="shared" si="3"/>
        <v>20251FL6568K20.2.5</v>
      </c>
      <c r="C215" s="243" t="s">
        <v>2605</v>
      </c>
      <c r="D215" s="243" t="str">
        <f>VLOOKUP(E215,KHĐT_HKI_K20!$G$5:$AC$927,23,0)</f>
        <v>FL6568</v>
      </c>
      <c r="E215" s="235" t="s">
        <v>187</v>
      </c>
      <c r="F215" s="137" t="s">
        <v>64</v>
      </c>
      <c r="G215" s="491" t="s">
        <v>0</v>
      </c>
      <c r="H215" s="498" t="s">
        <v>81</v>
      </c>
      <c r="I215" s="495" t="s">
        <v>361</v>
      </c>
      <c r="J215" s="475"/>
      <c r="K215" s="475"/>
      <c r="L215" s="499">
        <v>2.5</v>
      </c>
      <c r="M215" s="243" t="str">
        <f>VLOOKUP(I215,'Phan ca HK1-2025'!$B$4:$G$134,6,0)</f>
        <v>15/09/2025</v>
      </c>
      <c r="N215" s="498"/>
      <c r="O215" s="498" t="s">
        <v>890</v>
      </c>
      <c r="P215"/>
      <c r="Q215"/>
      <c r="R215"/>
      <c r="S215"/>
      <c r="T215"/>
      <c r="U215"/>
      <c r="V215"/>
      <c r="W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5" customFormat="1" ht="21" customHeight="1">
      <c r="A216" s="136">
        <v>212</v>
      </c>
      <c r="B216" s="243" t="str">
        <f t="shared" si="3"/>
        <v>20251FL6568K20.2.9</v>
      </c>
      <c r="C216" s="243" t="s">
        <v>2605</v>
      </c>
      <c r="D216" s="243" t="str">
        <f>VLOOKUP(E216,KHĐT_HKI_K20!$G$5:$AC$927,23,0)</f>
        <v>FL6568</v>
      </c>
      <c r="E216" s="235" t="s">
        <v>187</v>
      </c>
      <c r="F216" s="137" t="s">
        <v>64</v>
      </c>
      <c r="G216" s="491" t="s">
        <v>3</v>
      </c>
      <c r="H216" s="498" t="s">
        <v>81</v>
      </c>
      <c r="I216" s="495" t="s">
        <v>361</v>
      </c>
      <c r="J216" s="475"/>
      <c r="K216" s="475"/>
      <c r="L216" s="499">
        <v>2.9</v>
      </c>
      <c r="M216" s="243" t="str">
        <f>VLOOKUP(I216,'Phan ca HK1-2025'!$B$4:$G$134,6,0)</f>
        <v>15/09/2025</v>
      </c>
      <c r="N216" s="498"/>
      <c r="O216" s="498" t="s">
        <v>890</v>
      </c>
      <c r="P216"/>
      <c r="Q216"/>
      <c r="R216"/>
      <c r="S216"/>
      <c r="T216"/>
      <c r="U216"/>
      <c r="V216"/>
      <c r="W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5" customFormat="1" ht="21" customHeight="1">
      <c r="A217" s="136">
        <v>213</v>
      </c>
      <c r="B217" s="243" t="str">
        <f t="shared" si="3"/>
        <v>20251FL6568K20.3.7</v>
      </c>
      <c r="C217" s="243" t="s">
        <v>2608</v>
      </c>
      <c r="D217" s="243" t="str">
        <f>VLOOKUP(E217,KHĐT_HKI_K20!$G$5:$AC$927,23,0)</f>
        <v>FL6568</v>
      </c>
      <c r="E217" s="235" t="s">
        <v>187</v>
      </c>
      <c r="F217" s="137" t="s">
        <v>58</v>
      </c>
      <c r="G217" s="491" t="s">
        <v>3</v>
      </c>
      <c r="H217" s="498" t="s">
        <v>81</v>
      </c>
      <c r="I217" s="495" t="s">
        <v>361</v>
      </c>
      <c r="J217" s="475"/>
      <c r="K217" s="475"/>
      <c r="L217" s="499">
        <v>3.7</v>
      </c>
      <c r="M217" s="243" t="str">
        <f>VLOOKUP(I217,'Phan ca HK1-2025'!$B$4:$G$134,6,0)</f>
        <v>15/09/2025</v>
      </c>
      <c r="N217" s="498"/>
      <c r="O217" s="498" t="s">
        <v>891</v>
      </c>
      <c r="P217"/>
      <c r="Q217"/>
      <c r="R217"/>
      <c r="S217"/>
      <c r="T217"/>
      <c r="U217"/>
      <c r="V217"/>
      <c r="W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5" customFormat="1" ht="21" customHeight="1">
      <c r="A218" s="136">
        <v>214</v>
      </c>
      <c r="B218" s="243" t="str">
        <f t="shared" si="3"/>
        <v>20251FL6568K20.4</v>
      </c>
      <c r="C218" s="243" t="s">
        <v>2608</v>
      </c>
      <c r="D218" s="243" t="str">
        <f>VLOOKUP(E218,KHĐT_HKI_K20!$G$5:$AC$927,23,0)</f>
        <v>FL6568</v>
      </c>
      <c r="E218" s="235" t="s">
        <v>187</v>
      </c>
      <c r="F218" s="137" t="s">
        <v>58</v>
      </c>
      <c r="G218" s="491" t="s">
        <v>0</v>
      </c>
      <c r="H218" s="498" t="s">
        <v>81</v>
      </c>
      <c r="I218" s="495" t="s">
        <v>361</v>
      </c>
      <c r="J218" s="475"/>
      <c r="K218" s="475"/>
      <c r="L218" s="499">
        <v>4</v>
      </c>
      <c r="M218" s="243" t="str">
        <f>VLOOKUP(I218,'Phan ca HK1-2025'!$B$4:$G$134,6,0)</f>
        <v>15/09/2025</v>
      </c>
      <c r="N218" s="498"/>
      <c r="O218" s="498" t="s">
        <v>891</v>
      </c>
      <c r="P218"/>
      <c r="Q218"/>
      <c r="R218"/>
      <c r="S218"/>
      <c r="T218"/>
      <c r="U218"/>
      <c r="V218"/>
      <c r="W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5" customFormat="1" ht="21" customHeight="1">
      <c r="A219" s="136">
        <v>215</v>
      </c>
      <c r="B219" s="243" t="str">
        <f t="shared" si="3"/>
        <v>20251LP6010K20.16</v>
      </c>
      <c r="C219" s="243" t="s">
        <v>3163</v>
      </c>
      <c r="D219" s="243" t="str">
        <f>VLOOKUP(E219,KHĐT_HKI_K20!$G$5:$AC$927,23,0)</f>
        <v>LP6010</v>
      </c>
      <c r="E219" s="236" t="s">
        <v>180</v>
      </c>
      <c r="F219" s="137" t="s">
        <v>64</v>
      </c>
      <c r="G219" s="491" t="s">
        <v>1</v>
      </c>
      <c r="H219" s="517" t="s">
        <v>1148</v>
      </c>
      <c r="I219" s="495" t="s">
        <v>361</v>
      </c>
      <c r="J219" s="475"/>
      <c r="K219" s="498" t="s">
        <v>893</v>
      </c>
      <c r="L219" s="501">
        <v>16</v>
      </c>
      <c r="M219" s="243" t="str">
        <f>VLOOKUP(I219,'Phan ca HK1-2025'!$B$4:$G$134,6,0)</f>
        <v>15/09/2025</v>
      </c>
      <c r="N219" s="498" t="s">
        <v>893</v>
      </c>
      <c r="O219" s="498"/>
      <c r="P219"/>
      <c r="Q219"/>
      <c r="R219"/>
      <c r="S219"/>
      <c r="T219"/>
      <c r="U219"/>
      <c r="V219"/>
      <c r="W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5" customFormat="1" ht="21" customHeight="1">
      <c r="A220" s="136">
        <v>216</v>
      </c>
      <c r="B220" s="243" t="str">
        <f t="shared" si="3"/>
        <v>20251BS6027K20.16</v>
      </c>
      <c r="C220" s="243" t="s">
        <v>1945</v>
      </c>
      <c r="D220" s="243" t="str">
        <f>VLOOKUP(E220,KHĐT_HKI_K20!$G$5:$AC$927,23,0)</f>
        <v>BS6027</v>
      </c>
      <c r="E220" s="236" t="s">
        <v>654</v>
      </c>
      <c r="F220" s="137" t="s">
        <v>14</v>
      </c>
      <c r="G220" s="491" t="s">
        <v>4</v>
      </c>
      <c r="H220" s="498" t="s">
        <v>196</v>
      </c>
      <c r="I220" s="495" t="s">
        <v>361</v>
      </c>
      <c r="J220" s="475"/>
      <c r="K220" s="475"/>
      <c r="L220" s="499">
        <v>16</v>
      </c>
      <c r="M220" s="243" t="str">
        <f>VLOOKUP(I220,'Phan ca HK1-2025'!$B$4:$G$134,6,0)</f>
        <v>15/09/2025</v>
      </c>
      <c r="N220" s="498"/>
      <c r="O220" s="498"/>
      <c r="P220"/>
      <c r="Q220"/>
      <c r="R220"/>
      <c r="S220"/>
      <c r="T220"/>
      <c r="U220"/>
      <c r="V220"/>
      <c r="W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5" customFormat="1" ht="21" customHeight="1">
      <c r="A221" s="136">
        <v>217</v>
      </c>
      <c r="B221" s="243" t="str">
        <f t="shared" si="3"/>
        <v>20251PE6033K20.14</v>
      </c>
      <c r="C221" s="243" t="s">
        <v>3617</v>
      </c>
      <c r="D221" s="243" t="str">
        <f>VLOOKUP(E221,[1]CHUONGTRINHDAOTAO_1294!$G$5:$V$36,16,0)</f>
        <v>PE6033</v>
      </c>
      <c r="E221" s="492" t="s">
        <v>452</v>
      </c>
      <c r="F221" s="137" t="s">
        <v>31</v>
      </c>
      <c r="G221" s="491" t="s">
        <v>0</v>
      </c>
      <c r="H221" s="243" t="s">
        <v>484</v>
      </c>
      <c r="I221" s="495" t="s">
        <v>362</v>
      </c>
      <c r="J221" s="502"/>
      <c r="K221" s="502"/>
      <c r="L221" s="500">
        <v>14</v>
      </c>
      <c r="M221" s="243" t="str">
        <f>VLOOKUP(I221,'Phan ca HK1-2025'!$B$4:$G$134,6,0)</f>
        <v>15/09/2025</v>
      </c>
      <c r="N221" s="498"/>
      <c r="O221" s="498"/>
      <c r="P221"/>
      <c r="Q221"/>
      <c r="R221"/>
      <c r="S221"/>
      <c r="T221"/>
      <c r="U221"/>
      <c r="V221"/>
      <c r="W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1:56" s="5" customFormat="1" ht="21" customHeight="1">
      <c r="A222" s="136">
        <v>218</v>
      </c>
      <c r="B222" s="243" t="str">
        <f t="shared" si="3"/>
        <v>20251BS6001K20.5</v>
      </c>
      <c r="C222" s="243" t="s">
        <v>1408</v>
      </c>
      <c r="D222" s="243" t="str">
        <f>VLOOKUP(E222,KHĐT_HKI_K20!$G$5:$AC$927,23,0)</f>
        <v>BS6001</v>
      </c>
      <c r="E222" s="236" t="s">
        <v>158</v>
      </c>
      <c r="F222" s="137" t="s">
        <v>95</v>
      </c>
      <c r="G222" s="491" t="s">
        <v>5</v>
      </c>
      <c r="H222" s="498" t="s">
        <v>45</v>
      </c>
      <c r="I222" s="495" t="s">
        <v>362</v>
      </c>
      <c r="J222" s="475"/>
      <c r="K222" s="513" t="s">
        <v>1158</v>
      </c>
      <c r="L222" s="499">
        <v>5</v>
      </c>
      <c r="M222" s="524" t="s">
        <v>1157</v>
      </c>
      <c r="N222" s="498" t="s">
        <v>888</v>
      </c>
      <c r="O222" s="498"/>
      <c r="P222"/>
      <c r="Q222"/>
      <c r="R222"/>
      <c r="S222"/>
      <c r="T222"/>
      <c r="U222"/>
      <c r="V222"/>
      <c r="W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ht="21" customHeight="1">
      <c r="A223" s="136">
        <v>219</v>
      </c>
      <c r="B223" s="243" t="str">
        <f t="shared" si="3"/>
        <v>20251BS6002K20.21</v>
      </c>
      <c r="C223" s="243" t="s">
        <v>1549</v>
      </c>
      <c r="D223" s="243" t="str">
        <f>VLOOKUP(E223,KHĐT_HKI_K20!$G$5:$AC$927,23,0)</f>
        <v>BS6002</v>
      </c>
      <c r="E223" s="236" t="s">
        <v>93</v>
      </c>
      <c r="F223" s="137" t="s">
        <v>95</v>
      </c>
      <c r="G223" s="491" t="s">
        <v>2</v>
      </c>
      <c r="H223" s="498" t="s">
        <v>42</v>
      </c>
      <c r="I223" s="495" t="s">
        <v>362</v>
      </c>
      <c r="J223" s="475"/>
      <c r="K223" s="513" t="s">
        <v>1158</v>
      </c>
      <c r="L223" s="499">
        <v>21</v>
      </c>
      <c r="M223" s="524" t="s">
        <v>1157</v>
      </c>
      <c r="N223" s="498" t="s">
        <v>888</v>
      </c>
      <c r="O223" s="498"/>
    </row>
    <row r="224" spans="1:56" ht="21" customHeight="1">
      <c r="A224" s="136">
        <v>220</v>
      </c>
      <c r="B224" s="243" t="str">
        <f t="shared" si="3"/>
        <v>20251FL6568K20.5</v>
      </c>
      <c r="C224" s="243" t="s">
        <v>2611</v>
      </c>
      <c r="D224" s="243" t="str">
        <f>VLOOKUP(E224,KHĐT_HKI_K20!$G$5:$AC$927,23,0)</f>
        <v>FL6568</v>
      </c>
      <c r="E224" s="235" t="s">
        <v>187</v>
      </c>
      <c r="F224" s="137" t="s">
        <v>59</v>
      </c>
      <c r="G224" s="491" t="s">
        <v>0</v>
      </c>
      <c r="H224" s="498" t="s">
        <v>487</v>
      </c>
      <c r="I224" s="495" t="s">
        <v>362</v>
      </c>
      <c r="J224" s="475"/>
      <c r="K224" s="475"/>
      <c r="L224" s="499">
        <v>5</v>
      </c>
      <c r="M224" s="243" t="str">
        <f>VLOOKUP(I224,'Phan ca HK1-2025'!$B$4:$G$134,6,0)</f>
        <v>15/09/2025</v>
      </c>
      <c r="N224" s="498"/>
      <c r="O224" s="498" t="s">
        <v>894</v>
      </c>
    </row>
    <row r="225" spans="1:56" ht="21" customHeight="1">
      <c r="A225" s="136">
        <v>221</v>
      </c>
      <c r="B225" s="243" t="str">
        <f t="shared" si="3"/>
        <v>20251FL6568K20.5</v>
      </c>
      <c r="C225" s="243" t="s">
        <v>2611</v>
      </c>
      <c r="D225" s="243" t="str">
        <f>VLOOKUP(E225,KHĐT_HKI_K20!$G$5:$AC$927,23,0)</f>
        <v>FL6568</v>
      </c>
      <c r="E225" s="235" t="s">
        <v>187</v>
      </c>
      <c r="F225" s="137" t="s">
        <v>59</v>
      </c>
      <c r="G225" s="491" t="s">
        <v>3</v>
      </c>
      <c r="H225" s="498" t="s">
        <v>487</v>
      </c>
      <c r="I225" s="495" t="s">
        <v>362</v>
      </c>
      <c r="J225" s="475"/>
      <c r="K225" s="475"/>
      <c r="L225" s="499">
        <v>5</v>
      </c>
      <c r="M225" s="243" t="str">
        <f>VLOOKUP(I225,'Phan ca HK1-2025'!$B$4:$G$134,6,0)</f>
        <v>15/09/2025</v>
      </c>
      <c r="N225" s="498"/>
      <c r="O225" s="498" t="s">
        <v>894</v>
      </c>
    </row>
    <row r="226" spans="1:56" ht="21" customHeight="1">
      <c r="A226" s="136">
        <v>222</v>
      </c>
      <c r="B226" s="243" t="str">
        <f t="shared" si="3"/>
        <v>20251FL6568K20.6</v>
      </c>
      <c r="C226" s="243" t="s">
        <v>2614</v>
      </c>
      <c r="D226" s="243" t="str">
        <f>VLOOKUP(E226,KHĐT_HKI_K20!$G$5:$AC$927,23,0)</f>
        <v>FL6568</v>
      </c>
      <c r="E226" s="235" t="s">
        <v>187</v>
      </c>
      <c r="F226" s="137" t="s">
        <v>60</v>
      </c>
      <c r="G226" s="491" t="s">
        <v>0</v>
      </c>
      <c r="H226" s="498" t="s">
        <v>487</v>
      </c>
      <c r="I226" s="495" t="s">
        <v>362</v>
      </c>
      <c r="J226" s="475"/>
      <c r="K226" s="475"/>
      <c r="L226" s="499">
        <v>6</v>
      </c>
      <c r="M226" s="243" t="str">
        <f>VLOOKUP(I226,'Phan ca HK1-2025'!$B$4:$G$134,6,0)</f>
        <v>15/09/2025</v>
      </c>
      <c r="N226" s="498"/>
      <c r="O226" s="498" t="s">
        <v>895</v>
      </c>
    </row>
    <row r="227" spans="1:56" ht="21" customHeight="1">
      <c r="A227" s="136">
        <v>223</v>
      </c>
      <c r="B227" s="243" t="str">
        <f t="shared" si="3"/>
        <v>20251FL6568K20.6</v>
      </c>
      <c r="C227" s="243" t="s">
        <v>2614</v>
      </c>
      <c r="D227" s="243" t="str">
        <f>VLOOKUP(E227,KHĐT_HKI_K20!$G$5:$AC$927,23,0)</f>
        <v>FL6568</v>
      </c>
      <c r="E227" s="235" t="s">
        <v>187</v>
      </c>
      <c r="F227" s="137" t="s">
        <v>60</v>
      </c>
      <c r="G227" s="491" t="s">
        <v>3</v>
      </c>
      <c r="H227" s="498" t="s">
        <v>487</v>
      </c>
      <c r="I227" s="495" t="s">
        <v>362</v>
      </c>
      <c r="J227" s="475"/>
      <c r="K227" s="475"/>
      <c r="L227" s="499">
        <v>6</v>
      </c>
      <c r="M227" s="243" t="str">
        <f>VLOOKUP(I227,'Phan ca HK1-2025'!$B$4:$G$134,6,0)</f>
        <v>15/09/2025</v>
      </c>
      <c r="N227" s="498"/>
      <c r="O227" s="498" t="s">
        <v>895</v>
      </c>
    </row>
    <row r="228" spans="1:56" ht="21" customHeight="1">
      <c r="A228" s="136">
        <v>224</v>
      </c>
      <c r="B228" s="243" t="str">
        <f t="shared" si="3"/>
        <v>20251LP6010K20.15</v>
      </c>
      <c r="C228" s="243" t="s">
        <v>3160</v>
      </c>
      <c r="D228" s="243" t="str">
        <f>VLOOKUP(E228,KHĐT_HKI_K20!$G$5:$AC$927,23,0)</f>
        <v>LP6010</v>
      </c>
      <c r="E228" s="236" t="s">
        <v>180</v>
      </c>
      <c r="F228" s="137" t="s">
        <v>59</v>
      </c>
      <c r="G228" s="491" t="s">
        <v>1</v>
      </c>
      <c r="H228" s="517" t="s">
        <v>1148</v>
      </c>
      <c r="I228" s="495" t="s">
        <v>362</v>
      </c>
      <c r="J228" s="475"/>
      <c r="K228" s="498" t="s">
        <v>892</v>
      </c>
      <c r="L228" s="501">
        <v>15</v>
      </c>
      <c r="M228" s="243" t="str">
        <f>VLOOKUP(I228,'Phan ca HK1-2025'!$B$4:$G$134,6,0)</f>
        <v>15/09/2025</v>
      </c>
      <c r="N228" s="498" t="s">
        <v>892</v>
      </c>
      <c r="O228" s="498"/>
    </row>
    <row r="229" spans="1:56" ht="21" customHeight="1">
      <c r="A229" s="136">
        <v>225</v>
      </c>
      <c r="B229" s="243" t="str">
        <f t="shared" si="3"/>
        <v>20251BS6027K20.17</v>
      </c>
      <c r="C229" s="243" t="s">
        <v>1948</v>
      </c>
      <c r="D229" s="243" t="str">
        <f>VLOOKUP(E229,KHĐT_HKI_K20!$G$5:$AC$927,23,0)</f>
        <v>BS6027</v>
      </c>
      <c r="E229" s="236" t="s">
        <v>654</v>
      </c>
      <c r="F229" s="137" t="s">
        <v>95</v>
      </c>
      <c r="G229" s="491" t="s">
        <v>4</v>
      </c>
      <c r="H229" s="498" t="s">
        <v>196</v>
      </c>
      <c r="I229" s="495" t="s">
        <v>362</v>
      </c>
      <c r="J229" s="475"/>
      <c r="K229" s="513" t="s">
        <v>1158</v>
      </c>
      <c r="L229" s="499">
        <v>17</v>
      </c>
      <c r="M229" s="524" t="s">
        <v>1157</v>
      </c>
      <c r="N229" s="498" t="s">
        <v>888</v>
      </c>
      <c r="O229" s="498"/>
    </row>
    <row r="230" spans="1:56" ht="21" customHeight="1">
      <c r="A230" s="136">
        <v>226</v>
      </c>
      <c r="B230" s="243" t="str">
        <f t="shared" si="3"/>
        <v>20251PE6033K20.15</v>
      </c>
      <c r="C230" s="243" t="s">
        <v>3620</v>
      </c>
      <c r="D230" s="243" t="str">
        <f>VLOOKUP(E230,[1]CHUONGTRINHDAOTAO_1294!$G$5:$V$36,16,0)</f>
        <v>PE6033</v>
      </c>
      <c r="E230" s="492" t="s">
        <v>452</v>
      </c>
      <c r="F230" s="137" t="s">
        <v>60</v>
      </c>
      <c r="G230" s="491" t="s">
        <v>0</v>
      </c>
      <c r="H230" s="243" t="s">
        <v>484</v>
      </c>
      <c r="I230" s="495" t="s">
        <v>363</v>
      </c>
      <c r="J230" s="502"/>
      <c r="K230" s="502"/>
      <c r="L230" s="499">
        <v>15</v>
      </c>
      <c r="M230" s="243" t="str">
        <f>VLOOKUP(I230,'Phan ca HK1-2025'!$B$4:$G$134,6,0)</f>
        <v>15/09/2025</v>
      </c>
      <c r="N230" s="498"/>
      <c r="O230" s="498"/>
      <c r="BD230" s="5"/>
    </row>
    <row r="231" spans="1:56" ht="21" customHeight="1">
      <c r="A231" s="136">
        <v>227</v>
      </c>
      <c r="B231" s="243" t="str">
        <f t="shared" si="3"/>
        <v>20251BS6001K20.6</v>
      </c>
      <c r="C231" s="243" t="s">
        <v>1411</v>
      </c>
      <c r="D231" s="243" t="str">
        <f>VLOOKUP(E231,KHĐT_HKI_K20!$G$5:$AC$927,23,0)</f>
        <v>BS6001</v>
      </c>
      <c r="E231" s="236" t="s">
        <v>158</v>
      </c>
      <c r="F231" s="137" t="s">
        <v>14</v>
      </c>
      <c r="G231" s="491" t="s">
        <v>5</v>
      </c>
      <c r="H231" s="498" t="s">
        <v>34</v>
      </c>
      <c r="I231" s="495" t="s">
        <v>363</v>
      </c>
      <c r="J231" s="475"/>
      <c r="K231" s="513" t="s">
        <v>1158</v>
      </c>
      <c r="L231" s="499">
        <v>6</v>
      </c>
      <c r="M231" s="524" t="s">
        <v>1157</v>
      </c>
      <c r="N231" s="498" t="s">
        <v>889</v>
      </c>
      <c r="O231" s="498"/>
    </row>
    <row r="232" spans="1:56" ht="21" customHeight="1">
      <c r="A232" s="136">
        <v>228</v>
      </c>
      <c r="B232" s="243" t="str">
        <f t="shared" si="3"/>
        <v>20251BS6002K20.22</v>
      </c>
      <c r="C232" s="243" t="s">
        <v>1552</v>
      </c>
      <c r="D232" s="243" t="str">
        <f>VLOOKUP(E232,KHĐT_HKI_K20!$G$5:$AC$927,23,0)</f>
        <v>BS6002</v>
      </c>
      <c r="E232" s="236" t="s">
        <v>93</v>
      </c>
      <c r="F232" s="137" t="s">
        <v>14</v>
      </c>
      <c r="G232" s="491" t="s">
        <v>2</v>
      </c>
      <c r="H232" s="498" t="s">
        <v>45</v>
      </c>
      <c r="I232" s="495" t="s">
        <v>363</v>
      </c>
      <c r="J232" s="475"/>
      <c r="K232" s="513" t="s">
        <v>1158</v>
      </c>
      <c r="L232" s="499">
        <v>22</v>
      </c>
      <c r="M232" s="524" t="s">
        <v>1157</v>
      </c>
      <c r="N232" s="498" t="s">
        <v>889</v>
      </c>
      <c r="O232" s="498"/>
    </row>
    <row r="233" spans="1:56" ht="21" customHeight="1">
      <c r="A233" s="136">
        <v>229</v>
      </c>
      <c r="B233" s="243" t="str">
        <f t="shared" si="3"/>
        <v>20251FL6568K20.7</v>
      </c>
      <c r="C233" s="243" t="s">
        <v>2617</v>
      </c>
      <c r="D233" s="243" t="str">
        <f>VLOOKUP(E233,KHĐT_HKI_K20!$G$5:$AC$927,23,0)</f>
        <v>FL6568</v>
      </c>
      <c r="E233" s="235" t="s">
        <v>187</v>
      </c>
      <c r="F233" s="137" t="s">
        <v>64</v>
      </c>
      <c r="G233" s="491" t="s">
        <v>0</v>
      </c>
      <c r="H233" s="498" t="s">
        <v>487</v>
      </c>
      <c r="I233" s="495" t="s">
        <v>363</v>
      </c>
      <c r="J233" s="502"/>
      <c r="K233" s="502"/>
      <c r="L233" s="500">
        <v>7</v>
      </c>
      <c r="M233" s="243" t="str">
        <f>VLOOKUP(I233,'Phan ca HK1-2025'!$B$4:$G$134,6,0)</f>
        <v>15/09/2025</v>
      </c>
      <c r="N233" s="498"/>
      <c r="O233" s="498" t="s">
        <v>896</v>
      </c>
      <c r="BD233" s="5"/>
    </row>
    <row r="234" spans="1:56" ht="21" customHeight="1">
      <c r="A234" s="136">
        <v>230</v>
      </c>
      <c r="B234" s="243" t="str">
        <f t="shared" si="3"/>
        <v>20251FL6568K20.7</v>
      </c>
      <c r="C234" s="243" t="s">
        <v>2617</v>
      </c>
      <c r="D234" s="243" t="str">
        <f>VLOOKUP(E234,KHĐT_HKI_K20!$G$5:$AC$927,23,0)</f>
        <v>FL6568</v>
      </c>
      <c r="E234" s="235" t="s">
        <v>187</v>
      </c>
      <c r="F234" s="137" t="s">
        <v>64</v>
      </c>
      <c r="G234" s="491" t="s">
        <v>3</v>
      </c>
      <c r="H234" s="498" t="s">
        <v>487</v>
      </c>
      <c r="I234" s="495" t="s">
        <v>363</v>
      </c>
      <c r="J234" s="475"/>
      <c r="K234" s="475"/>
      <c r="L234" s="499">
        <v>7</v>
      </c>
      <c r="M234" s="243" t="str">
        <f>VLOOKUP(I234,'Phan ca HK1-2025'!$B$4:$G$134,6,0)</f>
        <v>15/09/2025</v>
      </c>
      <c r="N234" s="498"/>
      <c r="O234" s="498" t="s">
        <v>896</v>
      </c>
    </row>
    <row r="235" spans="1:56" ht="21" customHeight="1">
      <c r="A235" s="136">
        <v>231</v>
      </c>
      <c r="B235" s="243" t="str">
        <f t="shared" si="3"/>
        <v>20251FL6568K20.8</v>
      </c>
      <c r="C235" s="243" t="s">
        <v>2620</v>
      </c>
      <c r="D235" s="243" t="str">
        <f>VLOOKUP(E235,KHĐT_HKI_K20!$G$5:$AC$927,23,0)</f>
        <v>FL6568</v>
      </c>
      <c r="E235" s="235" t="s">
        <v>187</v>
      </c>
      <c r="F235" s="137" t="s">
        <v>58</v>
      </c>
      <c r="G235" s="491" t="s">
        <v>0</v>
      </c>
      <c r="H235" s="498" t="s">
        <v>487</v>
      </c>
      <c r="I235" s="495" t="s">
        <v>363</v>
      </c>
      <c r="J235" s="502"/>
      <c r="K235" s="502"/>
      <c r="L235" s="500">
        <v>8</v>
      </c>
      <c r="M235" s="243" t="str">
        <f>VLOOKUP(I235,'Phan ca HK1-2025'!$B$4:$G$134,6,0)</f>
        <v>15/09/2025</v>
      </c>
      <c r="N235" s="498"/>
      <c r="O235" s="498" t="s">
        <v>897</v>
      </c>
      <c r="BD235" s="5"/>
    </row>
    <row r="236" spans="1:56" ht="21" customHeight="1">
      <c r="A236" s="136">
        <v>232</v>
      </c>
      <c r="B236" s="243" t="str">
        <f t="shared" si="3"/>
        <v>20251FL6568K20.8</v>
      </c>
      <c r="C236" s="243" t="s">
        <v>2620</v>
      </c>
      <c r="D236" s="243" t="str">
        <f>VLOOKUP(E236,KHĐT_HKI_K20!$G$5:$AC$927,23,0)</f>
        <v>FL6568</v>
      </c>
      <c r="E236" s="235" t="s">
        <v>187</v>
      </c>
      <c r="F236" s="137" t="s">
        <v>58</v>
      </c>
      <c r="G236" s="491" t="s">
        <v>3</v>
      </c>
      <c r="H236" s="498" t="s">
        <v>487</v>
      </c>
      <c r="I236" s="495" t="s">
        <v>363</v>
      </c>
      <c r="J236" s="475"/>
      <c r="K236" s="475"/>
      <c r="L236" s="499">
        <v>8</v>
      </c>
      <c r="M236" s="243" t="str">
        <f>VLOOKUP(I236,'Phan ca HK1-2025'!$B$4:$G$134,6,0)</f>
        <v>15/09/2025</v>
      </c>
      <c r="N236" s="498"/>
      <c r="O236" s="498" t="s">
        <v>897</v>
      </c>
    </row>
    <row r="237" spans="1:56" ht="21" customHeight="1">
      <c r="A237" s="136">
        <v>233</v>
      </c>
      <c r="B237" s="243" t="str">
        <f t="shared" si="3"/>
        <v>20251LP6010K20.16</v>
      </c>
      <c r="C237" s="243" t="s">
        <v>3163</v>
      </c>
      <c r="D237" s="243" t="str">
        <f>VLOOKUP(E237,KHĐT_HKI_K20!$G$5:$AC$927,23,0)</f>
        <v>LP6010</v>
      </c>
      <c r="E237" s="236" t="s">
        <v>180</v>
      </c>
      <c r="F237" s="137" t="s">
        <v>64</v>
      </c>
      <c r="G237" s="491" t="s">
        <v>1</v>
      </c>
      <c r="H237" s="517" t="s">
        <v>1148</v>
      </c>
      <c r="I237" s="495" t="s">
        <v>363</v>
      </c>
      <c r="J237" s="475"/>
      <c r="K237" s="498" t="s">
        <v>893</v>
      </c>
      <c r="L237" s="501">
        <v>16</v>
      </c>
      <c r="M237" s="243" t="str">
        <f>VLOOKUP(I237,'Phan ca HK1-2025'!$B$4:$G$134,6,0)</f>
        <v>15/09/2025</v>
      </c>
      <c r="N237" s="498" t="s">
        <v>893</v>
      </c>
      <c r="O237" s="498"/>
    </row>
    <row r="238" spans="1:56" ht="21" customHeight="1">
      <c r="A238" s="136">
        <v>234</v>
      </c>
      <c r="B238" s="243" t="str">
        <f t="shared" si="3"/>
        <v>20251BS6027K20.18</v>
      </c>
      <c r="C238" s="243" t="s">
        <v>1951</v>
      </c>
      <c r="D238" s="243" t="str">
        <f>VLOOKUP(E238,KHĐT_HKI_K20!$G$5:$AC$927,23,0)</f>
        <v>BS6027</v>
      </c>
      <c r="E238" s="236" t="s">
        <v>654</v>
      </c>
      <c r="F238" s="137" t="s">
        <v>14</v>
      </c>
      <c r="G238" s="491" t="s">
        <v>4</v>
      </c>
      <c r="H238" s="498" t="s">
        <v>196</v>
      </c>
      <c r="I238" s="495" t="s">
        <v>363</v>
      </c>
      <c r="J238" s="475"/>
      <c r="K238" s="513" t="s">
        <v>1158</v>
      </c>
      <c r="L238" s="499">
        <v>18</v>
      </c>
      <c r="M238" s="524" t="s">
        <v>1157</v>
      </c>
      <c r="N238" s="498" t="s">
        <v>889</v>
      </c>
      <c r="O238" s="498"/>
    </row>
    <row r="239" spans="1:56" ht="21" customHeight="1">
      <c r="A239" s="136">
        <v>235</v>
      </c>
      <c r="B239" s="243" t="str">
        <f t="shared" si="3"/>
        <v>20251PE6033K20.16</v>
      </c>
      <c r="C239" s="243" t="s">
        <v>3623</v>
      </c>
      <c r="D239" s="243" t="str">
        <f>VLOOKUP(E239,[1]CHUONGTRINHDAOTAO_1294!$G$5:$V$36,16,0)</f>
        <v>PE6033</v>
      </c>
      <c r="E239" s="492" t="s">
        <v>452</v>
      </c>
      <c r="F239" s="137" t="s">
        <v>440</v>
      </c>
      <c r="G239" s="491" t="s">
        <v>3</v>
      </c>
      <c r="H239" s="243" t="s">
        <v>484</v>
      </c>
      <c r="I239" s="495" t="s">
        <v>364</v>
      </c>
      <c r="J239" s="475"/>
      <c r="K239" s="475"/>
      <c r="L239" s="499">
        <v>16</v>
      </c>
      <c r="M239" s="243" t="str">
        <f>VLOOKUP(I239,'Phan ca HK1-2025'!$B$4:$G$134,6,0)</f>
        <v>15/09/2025</v>
      </c>
      <c r="N239" s="498"/>
      <c r="O239" s="498"/>
    </row>
    <row r="240" spans="1:56" ht="21" customHeight="1">
      <c r="A240" s="136">
        <v>236</v>
      </c>
      <c r="B240" s="243" t="str">
        <f t="shared" si="3"/>
        <v>20251BS6001K20.7</v>
      </c>
      <c r="C240" s="243" t="s">
        <v>1414</v>
      </c>
      <c r="D240" s="243" t="str">
        <f>VLOOKUP(E240,KHĐT_HKI_K20!$G$5:$AC$927,23,0)</f>
        <v>BS6001</v>
      </c>
      <c r="E240" s="236" t="s">
        <v>158</v>
      </c>
      <c r="F240" s="137" t="s">
        <v>95</v>
      </c>
      <c r="G240" s="491" t="s">
        <v>5</v>
      </c>
      <c r="H240" s="513" t="s">
        <v>56</v>
      </c>
      <c r="I240" s="495" t="s">
        <v>364</v>
      </c>
      <c r="J240" s="475"/>
      <c r="K240" s="475"/>
      <c r="L240" s="499">
        <v>7</v>
      </c>
      <c r="M240" s="243" t="str">
        <f>VLOOKUP(I240,'Phan ca HK1-2025'!$B$4:$G$134,6,0)</f>
        <v>15/09/2025</v>
      </c>
      <c r="N240" s="498"/>
      <c r="O240" s="498"/>
    </row>
    <row r="241" spans="1:56" ht="21" customHeight="1">
      <c r="A241" s="136">
        <v>237</v>
      </c>
      <c r="B241" s="243" t="str">
        <f t="shared" si="3"/>
        <v>20251BS6002K20.23</v>
      </c>
      <c r="C241" s="243" t="s">
        <v>1555</v>
      </c>
      <c r="D241" s="243" t="str">
        <f>VLOOKUP(E241,KHĐT_HKI_K20!$G$5:$AC$927,23,0)</f>
        <v>BS6002</v>
      </c>
      <c r="E241" s="236" t="s">
        <v>93</v>
      </c>
      <c r="F241" s="137" t="s">
        <v>95</v>
      </c>
      <c r="G241" s="491" t="s">
        <v>0</v>
      </c>
      <c r="H241" s="498" t="s">
        <v>88</v>
      </c>
      <c r="I241" s="495" t="s">
        <v>364</v>
      </c>
      <c r="J241" s="502"/>
      <c r="K241" s="502"/>
      <c r="L241" s="499">
        <v>23</v>
      </c>
      <c r="M241" s="243" t="str">
        <f>VLOOKUP(I241,'Phan ca HK1-2025'!$B$4:$G$134,6,0)</f>
        <v>15/09/2025</v>
      </c>
      <c r="N241" s="498"/>
      <c r="O241" s="498"/>
      <c r="BD241" s="5"/>
    </row>
    <row r="242" spans="1:56" ht="21" customHeight="1">
      <c r="A242" s="136">
        <v>238</v>
      </c>
      <c r="B242" s="243" t="str">
        <f t="shared" si="3"/>
        <v>20251FL6568K20.9</v>
      </c>
      <c r="C242" s="243" t="s">
        <v>2623</v>
      </c>
      <c r="D242" s="243" t="str">
        <f>VLOOKUP(E242,KHĐT_HKI_K20!$G$5:$AC$927,23,0)</f>
        <v>FL6568</v>
      </c>
      <c r="E242" s="235" t="s">
        <v>187</v>
      </c>
      <c r="F242" s="137" t="s">
        <v>59</v>
      </c>
      <c r="G242" s="491" t="s">
        <v>1</v>
      </c>
      <c r="H242" s="498" t="s">
        <v>81</v>
      </c>
      <c r="I242" s="495" t="s">
        <v>364</v>
      </c>
      <c r="J242" s="475"/>
      <c r="K242" s="475"/>
      <c r="L242" s="499">
        <v>9</v>
      </c>
      <c r="M242" s="243" t="str">
        <f>VLOOKUP(I242,'Phan ca HK1-2025'!$B$4:$G$134,6,0)</f>
        <v>15/09/2025</v>
      </c>
      <c r="N242" s="498"/>
      <c r="O242" s="498" t="s">
        <v>898</v>
      </c>
    </row>
    <row r="243" spans="1:56" ht="21" customHeight="1">
      <c r="A243" s="136">
        <v>239</v>
      </c>
      <c r="B243" s="243" t="str">
        <f t="shared" si="3"/>
        <v>20251FL6568K20.9</v>
      </c>
      <c r="C243" s="243" t="s">
        <v>2623</v>
      </c>
      <c r="D243" s="506" t="str">
        <f>VLOOKUP(E243,KHĐT_HKI_K20!$G$5:$AC$927,23,0)</f>
        <v>FL6568</v>
      </c>
      <c r="E243" s="525" t="s">
        <v>187</v>
      </c>
      <c r="F243" s="137" t="s">
        <v>59</v>
      </c>
      <c r="G243" s="491" t="s">
        <v>4</v>
      </c>
      <c r="H243" s="498" t="s">
        <v>81</v>
      </c>
      <c r="I243" s="495" t="s">
        <v>364</v>
      </c>
      <c r="J243" s="475"/>
      <c r="K243" s="475"/>
      <c r="L243" s="499">
        <v>9</v>
      </c>
      <c r="M243" s="243" t="str">
        <f>VLOOKUP(I243,'Phan ca HK1-2025'!$B$4:$G$134,6,0)</f>
        <v>15/09/2025</v>
      </c>
      <c r="N243" s="498"/>
      <c r="O243" s="498" t="s">
        <v>898</v>
      </c>
    </row>
    <row r="244" spans="1:56" ht="21" customHeight="1">
      <c r="A244" s="136">
        <v>240</v>
      </c>
      <c r="B244" s="243" t="str">
        <f t="shared" si="3"/>
        <v>20251FL6568K20.10</v>
      </c>
      <c r="C244" s="243" t="s">
        <v>2626</v>
      </c>
      <c r="D244" s="243" t="str">
        <f>VLOOKUP(E244,KHĐT_HKI_K20!$G$5:$AC$927,23,0)</f>
        <v>FL6568</v>
      </c>
      <c r="E244" s="235" t="s">
        <v>187</v>
      </c>
      <c r="F244" s="137" t="s">
        <v>60</v>
      </c>
      <c r="G244" s="491" t="s">
        <v>1</v>
      </c>
      <c r="H244" s="498" t="s">
        <v>81</v>
      </c>
      <c r="I244" s="495" t="s">
        <v>364</v>
      </c>
      <c r="J244" s="475"/>
      <c r="K244" s="475"/>
      <c r="L244" s="499">
        <v>10</v>
      </c>
      <c r="M244" s="243" t="str">
        <f>VLOOKUP(I244,'Phan ca HK1-2025'!$B$4:$G$134,6,0)</f>
        <v>15/09/2025</v>
      </c>
      <c r="N244" s="498"/>
      <c r="O244" s="498" t="s">
        <v>899</v>
      </c>
    </row>
    <row r="245" spans="1:56" ht="21" customHeight="1">
      <c r="A245" s="136">
        <v>241</v>
      </c>
      <c r="B245" s="243" t="str">
        <f t="shared" si="3"/>
        <v>20251FL6568K20.10</v>
      </c>
      <c r="C245" s="243" t="s">
        <v>2626</v>
      </c>
      <c r="D245" s="243" t="str">
        <f>VLOOKUP(E245,KHĐT_HKI_K20!$G$5:$AC$927,23,0)</f>
        <v>FL6568</v>
      </c>
      <c r="E245" s="235" t="s">
        <v>187</v>
      </c>
      <c r="F245" s="137" t="s">
        <v>60</v>
      </c>
      <c r="G245" s="491" t="s">
        <v>4</v>
      </c>
      <c r="H245" s="498" t="s">
        <v>81</v>
      </c>
      <c r="I245" s="495" t="s">
        <v>364</v>
      </c>
      <c r="J245" s="475"/>
      <c r="K245" s="475"/>
      <c r="L245" s="499">
        <v>10</v>
      </c>
      <c r="M245" s="243" t="str">
        <f>VLOOKUP(I245,'Phan ca HK1-2025'!$B$4:$G$134,6,0)</f>
        <v>15/09/2025</v>
      </c>
      <c r="N245" s="498"/>
      <c r="O245" s="498" t="s">
        <v>899</v>
      </c>
    </row>
    <row r="246" spans="1:56" ht="21" customHeight="1">
      <c r="A246" s="136">
        <v>242</v>
      </c>
      <c r="B246" s="243" t="str">
        <f t="shared" si="3"/>
        <v>20251LP6010K20.17</v>
      </c>
      <c r="C246" s="243" t="s">
        <v>3166</v>
      </c>
      <c r="D246" s="243" t="str">
        <f>VLOOKUP(E246,KHĐT_HKI_K20!$G$5:$AC$927,23,0)</f>
        <v>LP6010</v>
      </c>
      <c r="E246" s="236" t="s">
        <v>180</v>
      </c>
      <c r="F246" s="137" t="s">
        <v>58</v>
      </c>
      <c r="G246" s="491" t="s">
        <v>1</v>
      </c>
      <c r="H246" s="517" t="s">
        <v>1148</v>
      </c>
      <c r="I246" s="495" t="s">
        <v>364</v>
      </c>
      <c r="J246" s="475"/>
      <c r="K246" s="498" t="s">
        <v>905</v>
      </c>
      <c r="L246" s="499">
        <v>17</v>
      </c>
      <c r="M246" s="243" t="str">
        <f>VLOOKUP(I246,'Phan ca HK1-2025'!$B$4:$G$134,6,0)</f>
        <v>15/09/2025</v>
      </c>
      <c r="N246" s="498" t="s">
        <v>905</v>
      </c>
      <c r="O246" s="498"/>
    </row>
    <row r="247" spans="1:56" ht="21" customHeight="1">
      <c r="A247" s="136">
        <v>243</v>
      </c>
      <c r="B247" s="243" t="str">
        <f t="shared" si="3"/>
        <v>20251BS6027K20.19</v>
      </c>
      <c r="C247" s="243" t="s">
        <v>1954</v>
      </c>
      <c r="D247" s="243" t="str">
        <f>VLOOKUP(E247,KHĐT_HKI_K20!$G$5:$AC$927,23,0)</f>
        <v>BS6027</v>
      </c>
      <c r="E247" s="236" t="s">
        <v>654</v>
      </c>
      <c r="F247" s="137" t="s">
        <v>95</v>
      </c>
      <c r="G247" s="491" t="s">
        <v>2</v>
      </c>
      <c r="H247" s="243" t="str">
        <f>VLOOKUP(I247,'Phan ca HK1-2025'!$B$4:$I$134,8,0)</f>
        <v>C2-402</v>
      </c>
      <c r="I247" s="495" t="s">
        <v>364</v>
      </c>
      <c r="J247" s="475"/>
      <c r="K247" s="475"/>
      <c r="L247" s="499">
        <v>19</v>
      </c>
      <c r="M247" s="243" t="str">
        <f>VLOOKUP(I247,'Phan ca HK1-2025'!$B$4:$G$134,6,0)</f>
        <v>15/09/2025</v>
      </c>
      <c r="N247" s="498"/>
      <c r="O247" s="498"/>
    </row>
    <row r="248" spans="1:56" ht="21" customHeight="1">
      <c r="A248" s="136">
        <v>244</v>
      </c>
      <c r="B248" s="243" t="str">
        <f t="shared" si="3"/>
        <v>20251PE6033K20.17</v>
      </c>
      <c r="C248" s="243" t="s">
        <v>3626</v>
      </c>
      <c r="D248" s="243" t="str">
        <f>VLOOKUP(E248,[1]CHUONGTRINHDAOTAO_1294!$G$5:$V$36,16,0)</f>
        <v>PE6033</v>
      </c>
      <c r="E248" s="492" t="s">
        <v>452</v>
      </c>
      <c r="F248" s="137" t="s">
        <v>59</v>
      </c>
      <c r="G248" s="491" t="s">
        <v>3</v>
      </c>
      <c r="H248" s="243" t="s">
        <v>484</v>
      </c>
      <c r="I248" s="495" t="s">
        <v>365</v>
      </c>
      <c r="J248" s="475"/>
      <c r="K248" s="475"/>
      <c r="L248" s="500">
        <v>17</v>
      </c>
      <c r="M248" s="243" t="str">
        <f>VLOOKUP(I248,'Phan ca HK1-2025'!$B$4:$G$134,6,0)</f>
        <v>15/09/2025</v>
      </c>
      <c r="N248" s="498"/>
      <c r="O248" s="498"/>
    </row>
    <row r="249" spans="1:56" ht="21" customHeight="1">
      <c r="A249" s="136">
        <v>245</v>
      </c>
      <c r="B249" s="243" t="str">
        <f t="shared" si="3"/>
        <v>20251BS6001K20.8</v>
      </c>
      <c r="C249" s="243" t="s">
        <v>1417</v>
      </c>
      <c r="D249" s="243" t="str">
        <f>VLOOKUP(E249,KHĐT_HKI_K20!$G$5:$AC$927,23,0)</f>
        <v>BS6001</v>
      </c>
      <c r="E249" s="236" t="s">
        <v>158</v>
      </c>
      <c r="F249" s="137" t="s">
        <v>14</v>
      </c>
      <c r="G249" s="491" t="s">
        <v>3</v>
      </c>
      <c r="H249" s="498" t="s">
        <v>88</v>
      </c>
      <c r="I249" s="495" t="s">
        <v>365</v>
      </c>
      <c r="J249" s="475"/>
      <c r="K249" s="475"/>
      <c r="L249" s="499">
        <v>8</v>
      </c>
      <c r="M249" s="243" t="str">
        <f>VLOOKUP(I249,'Phan ca HK1-2025'!$B$4:$G$134,6,0)</f>
        <v>15/09/2025</v>
      </c>
      <c r="N249" s="498"/>
      <c r="O249" s="498"/>
    </row>
    <row r="250" spans="1:56" ht="21" customHeight="1">
      <c r="A250" s="136">
        <v>246</v>
      </c>
      <c r="B250" s="243" t="str">
        <f t="shared" si="3"/>
        <v>20251BS6002K20.24</v>
      </c>
      <c r="C250" s="243" t="s">
        <v>1558</v>
      </c>
      <c r="D250" s="243" t="str">
        <f>VLOOKUP(E250,KHĐT_HKI_K20!$G$5:$AC$927,23,0)</f>
        <v>BS6002</v>
      </c>
      <c r="E250" s="236" t="s">
        <v>93</v>
      </c>
      <c r="F250" s="137" t="s">
        <v>14</v>
      </c>
      <c r="G250" s="491" t="s">
        <v>0</v>
      </c>
      <c r="H250" s="498" t="s">
        <v>88</v>
      </c>
      <c r="I250" s="495" t="s">
        <v>365</v>
      </c>
      <c r="J250" s="502"/>
      <c r="K250" s="502"/>
      <c r="L250" s="499">
        <v>24</v>
      </c>
      <c r="M250" s="243" t="str">
        <f>VLOOKUP(I250,'Phan ca HK1-2025'!$B$4:$G$134,6,0)</f>
        <v>15/09/2025</v>
      </c>
      <c r="N250" s="498"/>
      <c r="O250" s="498"/>
      <c r="BD250" s="5"/>
    </row>
    <row r="251" spans="1:56" ht="21" customHeight="1">
      <c r="A251" s="136">
        <v>247</v>
      </c>
      <c r="B251" s="243" t="str">
        <f t="shared" si="3"/>
        <v>20251FL6568K20.11</v>
      </c>
      <c r="C251" s="243" t="s">
        <v>2629</v>
      </c>
      <c r="D251" s="243" t="str">
        <f>VLOOKUP(E251,KHĐT_HKI_K20!$G$5:$AC$927,23,0)</f>
        <v>FL6568</v>
      </c>
      <c r="E251" s="235" t="s">
        <v>187</v>
      </c>
      <c r="F251" s="137" t="s">
        <v>64</v>
      </c>
      <c r="G251" s="491" t="s">
        <v>1</v>
      </c>
      <c r="H251" s="498" t="s">
        <v>81</v>
      </c>
      <c r="I251" s="495" t="s">
        <v>365</v>
      </c>
      <c r="J251" s="475"/>
      <c r="K251" s="475"/>
      <c r="L251" s="500">
        <v>11</v>
      </c>
      <c r="M251" s="243" t="str">
        <f>VLOOKUP(I251,'Phan ca HK1-2025'!$B$4:$G$134,6,0)</f>
        <v>15/09/2025</v>
      </c>
      <c r="N251" s="498"/>
      <c r="O251" s="498" t="s">
        <v>900</v>
      </c>
    </row>
    <row r="252" spans="1:56" ht="21" customHeight="1">
      <c r="A252" s="136">
        <v>248</v>
      </c>
      <c r="B252" s="243" t="str">
        <f t="shared" si="3"/>
        <v>20251FL6568K20.11</v>
      </c>
      <c r="C252" s="243" t="s">
        <v>2629</v>
      </c>
      <c r="D252" s="243" t="str">
        <f>VLOOKUP(E252,KHĐT_HKI_K20!$G$5:$AC$927,23,0)</f>
        <v>FL6568</v>
      </c>
      <c r="E252" s="235" t="s">
        <v>187</v>
      </c>
      <c r="F252" s="137" t="s">
        <v>64</v>
      </c>
      <c r="G252" s="491" t="s">
        <v>4</v>
      </c>
      <c r="H252" s="498" t="s">
        <v>81</v>
      </c>
      <c r="I252" s="495" t="s">
        <v>365</v>
      </c>
      <c r="J252" s="475"/>
      <c r="K252" s="475"/>
      <c r="L252" s="499">
        <v>11</v>
      </c>
      <c r="M252" s="243" t="str">
        <f>VLOOKUP(I252,'Phan ca HK1-2025'!$B$4:$G$134,6,0)</f>
        <v>15/09/2025</v>
      </c>
      <c r="N252" s="498"/>
      <c r="O252" s="498" t="s">
        <v>900</v>
      </c>
    </row>
    <row r="253" spans="1:56" ht="21" customHeight="1">
      <c r="A253" s="136">
        <v>249</v>
      </c>
      <c r="B253" s="243" t="str">
        <f t="shared" si="3"/>
        <v>20251FL6568K20.12</v>
      </c>
      <c r="C253" s="243" t="s">
        <v>2632</v>
      </c>
      <c r="D253" s="243" t="str">
        <f>VLOOKUP(E253,KHĐT_HKI_K20!$G$5:$AC$927,23,0)</f>
        <v>FL6568</v>
      </c>
      <c r="E253" s="235" t="s">
        <v>187</v>
      </c>
      <c r="F253" s="137" t="s">
        <v>58</v>
      </c>
      <c r="G253" s="491" t="s">
        <v>1</v>
      </c>
      <c r="H253" s="498" t="s">
        <v>81</v>
      </c>
      <c r="I253" s="495" t="s">
        <v>365</v>
      </c>
      <c r="J253" s="475"/>
      <c r="K253" s="475"/>
      <c r="L253" s="500">
        <v>12</v>
      </c>
      <c r="M253" s="243" t="str">
        <f>VLOOKUP(I253,'Phan ca HK1-2025'!$B$4:$G$134,6,0)</f>
        <v>15/09/2025</v>
      </c>
      <c r="N253" s="498"/>
      <c r="O253" s="498" t="s">
        <v>901</v>
      </c>
    </row>
    <row r="254" spans="1:56" ht="21" customHeight="1">
      <c r="A254" s="136">
        <v>250</v>
      </c>
      <c r="B254" s="243" t="str">
        <f t="shared" si="3"/>
        <v>20251FL6568K20.12</v>
      </c>
      <c r="C254" s="243" t="s">
        <v>2632</v>
      </c>
      <c r="D254" s="243" t="str">
        <f>VLOOKUP(E254,KHĐT_HKI_K20!$G$5:$AC$927,23,0)</f>
        <v>FL6568</v>
      </c>
      <c r="E254" s="235" t="s">
        <v>187</v>
      </c>
      <c r="F254" s="137" t="s">
        <v>58</v>
      </c>
      <c r="G254" s="491" t="s">
        <v>4</v>
      </c>
      <c r="H254" s="498" t="s">
        <v>81</v>
      </c>
      <c r="I254" s="495" t="s">
        <v>365</v>
      </c>
      <c r="J254" s="475"/>
      <c r="K254" s="475"/>
      <c r="L254" s="499">
        <v>12</v>
      </c>
      <c r="M254" s="243" t="str">
        <f>VLOOKUP(I254,'Phan ca HK1-2025'!$B$4:$G$134,6,0)</f>
        <v>15/09/2025</v>
      </c>
      <c r="N254" s="498"/>
      <c r="O254" s="498" t="s">
        <v>901</v>
      </c>
    </row>
    <row r="255" spans="1:56" ht="21" customHeight="1">
      <c r="A255" s="136">
        <v>251</v>
      </c>
      <c r="B255" s="243" t="str">
        <f t="shared" si="3"/>
        <v>20251LP6010K20.18</v>
      </c>
      <c r="C255" s="243" t="s">
        <v>3169</v>
      </c>
      <c r="D255" s="243" t="str">
        <f>VLOOKUP(E255,KHĐT_HKI_K20!$G$5:$AC$927,23,0)</f>
        <v>LP6010</v>
      </c>
      <c r="E255" s="236" t="s">
        <v>180</v>
      </c>
      <c r="F255" s="137" t="s">
        <v>60</v>
      </c>
      <c r="G255" s="491" t="s">
        <v>1</v>
      </c>
      <c r="H255" s="517" t="s">
        <v>1148</v>
      </c>
      <c r="I255" s="495" t="s">
        <v>365</v>
      </c>
      <c r="J255" s="475"/>
      <c r="K255" s="498" t="s">
        <v>904</v>
      </c>
      <c r="L255" s="501">
        <v>18</v>
      </c>
      <c r="M255" s="243" t="str">
        <f>VLOOKUP(I255,'Phan ca HK1-2025'!$B$4:$G$134,6,0)</f>
        <v>15/09/2025</v>
      </c>
      <c r="N255" s="498" t="s">
        <v>904</v>
      </c>
      <c r="O255" s="498"/>
    </row>
    <row r="256" spans="1:56" ht="21" customHeight="1">
      <c r="A256" s="136">
        <v>252</v>
      </c>
      <c r="B256" s="243" t="str">
        <f t="shared" si="3"/>
        <v>20251BS6027K20.20</v>
      </c>
      <c r="C256" s="243" t="s">
        <v>1957</v>
      </c>
      <c r="D256" s="243" t="str">
        <f>VLOOKUP(E256,KHĐT_HKI_K20!$G$5:$AC$927,23,0)</f>
        <v>BS6027</v>
      </c>
      <c r="E256" s="236" t="s">
        <v>654</v>
      </c>
      <c r="F256" s="137" t="s">
        <v>14</v>
      </c>
      <c r="G256" s="491" t="s">
        <v>2</v>
      </c>
      <c r="H256" s="243" t="str">
        <f>VLOOKUP(I256,'Phan ca HK1-2025'!$B$4:$I$134,8,0)</f>
        <v>C2-402</v>
      </c>
      <c r="I256" s="495" t="s">
        <v>365</v>
      </c>
      <c r="J256" s="475"/>
      <c r="K256" s="475"/>
      <c r="L256" s="499">
        <v>20</v>
      </c>
      <c r="M256" s="243" t="str">
        <f>VLOOKUP(I256,'Phan ca HK1-2025'!$B$4:$G$134,6,0)</f>
        <v>15/09/2025</v>
      </c>
      <c r="N256" s="498"/>
      <c r="O256" s="498"/>
    </row>
    <row r="257" spans="1:25" ht="21" customHeight="1">
      <c r="A257" s="136">
        <v>253</v>
      </c>
      <c r="B257" s="243" t="str">
        <f t="shared" si="3"/>
        <v>20251PE6033K20.18</v>
      </c>
      <c r="C257" s="243" t="s">
        <v>3629</v>
      </c>
      <c r="D257" s="503" t="str">
        <f>VLOOKUP(E257,[1]CHUONGTRINHDAOTAO_1294!$G$5:$V$36,16,0)</f>
        <v>PE6033</v>
      </c>
      <c r="E257" s="492" t="s">
        <v>452</v>
      </c>
      <c r="F257" s="137" t="s">
        <v>31</v>
      </c>
      <c r="G257" s="491" t="s">
        <v>3</v>
      </c>
      <c r="H257" s="243" t="s">
        <v>484</v>
      </c>
      <c r="I257" s="495" t="s">
        <v>366</v>
      </c>
      <c r="J257" s="475"/>
      <c r="K257" s="475"/>
      <c r="L257" s="499">
        <v>18</v>
      </c>
      <c r="M257" s="243" t="str">
        <f>VLOOKUP(I257,'Phan ca HK1-2025'!$B$4:$G$134,6,0)</f>
        <v>15/09/2025</v>
      </c>
      <c r="N257" s="498"/>
      <c r="O257" s="498"/>
    </row>
    <row r="258" spans="1:25" ht="21" customHeight="1">
      <c r="A258" s="136">
        <v>254</v>
      </c>
      <c r="B258" s="243" t="str">
        <f t="shared" si="3"/>
        <v>20251BS6001K20.9</v>
      </c>
      <c r="C258" s="243" t="s">
        <v>1420</v>
      </c>
      <c r="D258" s="243" t="str">
        <f>VLOOKUP(E258,KHĐT_HKI_K20!$G$5:$AC$927,23,0)</f>
        <v>BS6001</v>
      </c>
      <c r="E258" s="236" t="s">
        <v>158</v>
      </c>
      <c r="F258" s="137" t="s">
        <v>95</v>
      </c>
      <c r="G258" s="491" t="s">
        <v>3</v>
      </c>
      <c r="H258" s="498" t="s">
        <v>88</v>
      </c>
      <c r="I258" s="495" t="s">
        <v>366</v>
      </c>
      <c r="J258" s="475"/>
      <c r="K258" s="513"/>
      <c r="L258" s="499">
        <v>9</v>
      </c>
      <c r="M258" s="243" t="str">
        <f>VLOOKUP(I258,'Phan ca HK1-2025'!$B$4:$G$134,6,0)</f>
        <v>15/09/2025</v>
      </c>
      <c r="N258" s="498" t="s">
        <v>906</v>
      </c>
      <c r="O258" s="498"/>
    </row>
    <row r="259" spans="1:25" ht="21" customHeight="1">
      <c r="A259" s="136">
        <v>255</v>
      </c>
      <c r="B259" s="243" t="str">
        <f t="shared" si="3"/>
        <v>20251BS6002K20.25</v>
      </c>
      <c r="C259" s="243" t="s">
        <v>1561</v>
      </c>
      <c r="D259" s="503" t="str">
        <f>VLOOKUP(E259,KHĐT_HKI_K20!$G$5:$AC$927,23,0)</f>
        <v>BS6002</v>
      </c>
      <c r="E259" s="236" t="s">
        <v>93</v>
      </c>
      <c r="F259" s="137" t="s">
        <v>14</v>
      </c>
      <c r="G259" s="491" t="s">
        <v>5</v>
      </c>
      <c r="H259" s="513" t="s">
        <v>56</v>
      </c>
      <c r="I259" s="495" t="s">
        <v>366</v>
      </c>
      <c r="J259" s="502"/>
      <c r="K259" s="502"/>
      <c r="L259" s="499">
        <v>25</v>
      </c>
      <c r="M259" s="243" t="str">
        <f>VLOOKUP(I259,'Phan ca HK1-2025'!$B$4:$G$134,6,0)</f>
        <v>15/09/2025</v>
      </c>
      <c r="N259" s="498" t="s">
        <v>906</v>
      </c>
      <c r="O259" s="498"/>
    </row>
    <row r="260" spans="1:25" ht="21" customHeight="1">
      <c r="A260" s="136">
        <v>256</v>
      </c>
      <c r="B260" s="243" t="str">
        <f t="shared" si="3"/>
        <v>20251FL6568K20.13</v>
      </c>
      <c r="C260" s="243" t="s">
        <v>2635</v>
      </c>
      <c r="D260" s="243" t="str">
        <f>VLOOKUP(E260,KHĐT_HKI_K20!$G$5:$AC$927,23,0)</f>
        <v>FL6568</v>
      </c>
      <c r="E260" s="235" t="s">
        <v>187</v>
      </c>
      <c r="F260" s="137" t="s">
        <v>64</v>
      </c>
      <c r="G260" s="491" t="s">
        <v>1</v>
      </c>
      <c r="H260" s="498" t="s">
        <v>462</v>
      </c>
      <c r="I260" s="495" t="s">
        <v>366</v>
      </c>
      <c r="J260" s="475"/>
      <c r="K260" s="475"/>
      <c r="L260" s="499">
        <v>13</v>
      </c>
      <c r="M260" s="243" t="str">
        <f>VLOOKUP(I260,'Phan ca HK1-2025'!$B$4:$G$134,6,0)</f>
        <v>15/09/2025</v>
      </c>
      <c r="N260" s="498"/>
      <c r="O260" s="498" t="s">
        <v>902</v>
      </c>
    </row>
    <row r="261" spans="1:25" ht="21" customHeight="1">
      <c r="A261" s="136">
        <v>257</v>
      </c>
      <c r="B261" s="243" t="str">
        <f t="shared" ref="B261:B324" si="4">CONCATENATE(20251,$D261,"K20.",$L261)</f>
        <v>20251FL6568K20.13</v>
      </c>
      <c r="C261" s="243" t="s">
        <v>2635</v>
      </c>
      <c r="D261" s="243" t="str">
        <f>VLOOKUP(E261,KHĐT_HKI_K20!$G$5:$AC$927,23,0)</f>
        <v>FL6568</v>
      </c>
      <c r="E261" s="235" t="s">
        <v>187</v>
      </c>
      <c r="F261" s="137" t="s">
        <v>64</v>
      </c>
      <c r="G261" s="491" t="s">
        <v>4</v>
      </c>
      <c r="H261" s="498" t="s">
        <v>462</v>
      </c>
      <c r="I261" s="495" t="s">
        <v>366</v>
      </c>
      <c r="J261" s="475"/>
      <c r="K261" s="475"/>
      <c r="L261" s="499">
        <v>13</v>
      </c>
      <c r="M261" s="243" t="str">
        <f>VLOOKUP(I261,'Phan ca HK1-2025'!$B$4:$G$134,6,0)</f>
        <v>15/09/2025</v>
      </c>
      <c r="N261" s="498"/>
      <c r="O261" s="498" t="s">
        <v>902</v>
      </c>
    </row>
    <row r="262" spans="1:25" ht="21" customHeight="1">
      <c r="A262" s="136">
        <v>258</v>
      </c>
      <c r="B262" s="243" t="str">
        <f t="shared" si="4"/>
        <v>20251FL6568K20.14</v>
      </c>
      <c r="C262" s="243" t="s">
        <v>2638</v>
      </c>
      <c r="D262" s="243" t="str">
        <f>VLOOKUP(E262,KHĐT_HKI_K20!$G$5:$AC$927,23,0)</f>
        <v>FL6568</v>
      </c>
      <c r="E262" s="235" t="s">
        <v>187</v>
      </c>
      <c r="F262" s="137" t="s">
        <v>58</v>
      </c>
      <c r="G262" s="491" t="s">
        <v>1</v>
      </c>
      <c r="H262" s="498" t="s">
        <v>462</v>
      </c>
      <c r="I262" s="495" t="s">
        <v>366</v>
      </c>
      <c r="J262" s="475"/>
      <c r="K262" s="475"/>
      <c r="L262" s="499">
        <v>14</v>
      </c>
      <c r="M262" s="243" t="str">
        <f>VLOOKUP(I262,'Phan ca HK1-2025'!$B$4:$G$134,6,0)</f>
        <v>15/09/2025</v>
      </c>
      <c r="N262" s="498"/>
      <c r="O262" s="498" t="s">
        <v>903</v>
      </c>
    </row>
    <row r="263" spans="1:25" ht="21" customHeight="1">
      <c r="A263" s="136">
        <v>259</v>
      </c>
      <c r="B263" s="243" t="str">
        <f t="shared" si="4"/>
        <v>20251FL6568K20.14</v>
      </c>
      <c r="C263" s="243" t="s">
        <v>2638</v>
      </c>
      <c r="D263" s="243" t="str">
        <f>VLOOKUP(E263,KHĐT_HKI_K20!$G$5:$AC$927,23,0)</f>
        <v>FL6568</v>
      </c>
      <c r="E263" s="235" t="s">
        <v>187</v>
      </c>
      <c r="F263" s="137" t="s">
        <v>58</v>
      </c>
      <c r="G263" s="491" t="s">
        <v>4</v>
      </c>
      <c r="H263" s="498" t="s">
        <v>462</v>
      </c>
      <c r="I263" s="495" t="s">
        <v>366</v>
      </c>
      <c r="J263" s="475"/>
      <c r="K263" s="475"/>
      <c r="L263" s="499">
        <v>14</v>
      </c>
      <c r="M263" s="243" t="str">
        <f>VLOOKUP(I263,'Phan ca HK1-2025'!$B$4:$G$134,6,0)</f>
        <v>15/09/2025</v>
      </c>
      <c r="N263" s="498"/>
      <c r="O263" s="498" t="s">
        <v>903</v>
      </c>
    </row>
    <row r="264" spans="1:25" ht="21" customHeight="1">
      <c r="A264" s="136">
        <v>260</v>
      </c>
      <c r="B264" s="243" t="str">
        <f t="shared" si="4"/>
        <v>20251LP6010K20.18</v>
      </c>
      <c r="C264" s="243" t="s">
        <v>3169</v>
      </c>
      <c r="D264" s="243" t="str">
        <f>VLOOKUP(E264,KHĐT_HKI_K20!$G$5:$AC$927,23,0)</f>
        <v>LP6010</v>
      </c>
      <c r="E264" s="236" t="s">
        <v>180</v>
      </c>
      <c r="F264" s="137" t="s">
        <v>60</v>
      </c>
      <c r="G264" s="491" t="s">
        <v>1</v>
      </c>
      <c r="H264" s="517" t="s">
        <v>1148</v>
      </c>
      <c r="I264" s="495" t="s">
        <v>366</v>
      </c>
      <c r="J264" s="475"/>
      <c r="K264" s="498" t="s">
        <v>904</v>
      </c>
      <c r="L264" s="501">
        <v>18</v>
      </c>
      <c r="M264" s="243" t="str">
        <f>VLOOKUP(I264,'Phan ca HK1-2025'!$B$4:$G$134,6,0)</f>
        <v>15/09/2025</v>
      </c>
      <c r="N264" s="498" t="s">
        <v>904</v>
      </c>
      <c r="O264" s="498"/>
    </row>
    <row r="265" spans="1:25" ht="21" customHeight="1">
      <c r="A265" s="136">
        <v>261</v>
      </c>
      <c r="B265" s="243" t="str">
        <f t="shared" si="4"/>
        <v>20251BS6027K20.21</v>
      </c>
      <c r="C265" s="243" t="s">
        <v>1960</v>
      </c>
      <c r="D265" s="243" t="str">
        <f>VLOOKUP(E265,KHĐT_HKI_K20!$G$5:$AC$927,23,0)</f>
        <v>BS6027</v>
      </c>
      <c r="E265" s="236" t="s">
        <v>654</v>
      </c>
      <c r="F265" s="137" t="s">
        <v>95</v>
      </c>
      <c r="G265" s="491" t="s">
        <v>2</v>
      </c>
      <c r="H265" s="498" t="s">
        <v>43</v>
      </c>
      <c r="I265" s="495" t="s">
        <v>366</v>
      </c>
      <c r="J265" s="475"/>
      <c r="K265" s="513" t="s">
        <v>1158</v>
      </c>
      <c r="L265" s="499">
        <v>21</v>
      </c>
      <c r="M265" s="524" t="s">
        <v>1157</v>
      </c>
      <c r="N265" s="498" t="s">
        <v>906</v>
      </c>
      <c r="O265" s="498"/>
    </row>
    <row r="266" spans="1:25" ht="21" customHeight="1">
      <c r="A266" s="136">
        <v>262</v>
      </c>
      <c r="B266" s="243" t="str">
        <f t="shared" si="4"/>
        <v>20251PE6003K20.5</v>
      </c>
      <c r="C266" s="243" t="s">
        <v>3382</v>
      </c>
      <c r="D266" s="243" t="str">
        <f>VLOOKUP(E266,[1]CHUONGTRINHDAOTAO_1294!$G$5:$V$36,16,0)</f>
        <v>PE6003</v>
      </c>
      <c r="E266" s="492" t="s">
        <v>450</v>
      </c>
      <c r="F266" s="137" t="s">
        <v>59</v>
      </c>
      <c r="G266" s="491" t="s">
        <v>1</v>
      </c>
      <c r="H266" s="243" t="s">
        <v>484</v>
      </c>
      <c r="I266" s="495" t="s">
        <v>371</v>
      </c>
      <c r="J266" s="475"/>
      <c r="K266" s="475"/>
      <c r="L266" s="499">
        <v>5</v>
      </c>
      <c r="M266" s="243" t="str">
        <f>VLOOKUP(I266,'Phan ca HK1-2025'!$B$4:$G$134,6,0)</f>
        <v>15/09/2025</v>
      </c>
      <c r="N266" s="498"/>
      <c r="O266" s="498"/>
    </row>
    <row r="267" spans="1:25" ht="21" customHeight="1">
      <c r="A267" s="136">
        <v>263</v>
      </c>
      <c r="B267" s="243" t="str">
        <f t="shared" si="4"/>
        <v>20251BS6001K20.10</v>
      </c>
      <c r="C267" s="243" t="s">
        <v>1423</v>
      </c>
      <c r="D267" s="243" t="str">
        <f>VLOOKUP(E267,KHĐT_HKI_K20!$G$5:$AC$927,23,0)</f>
        <v>BS6001</v>
      </c>
      <c r="E267" s="236" t="s">
        <v>158</v>
      </c>
      <c r="F267" s="137" t="s">
        <v>14</v>
      </c>
      <c r="G267" s="491" t="s">
        <v>0</v>
      </c>
      <c r="H267" s="498" t="s">
        <v>46</v>
      </c>
      <c r="I267" s="495" t="s">
        <v>371</v>
      </c>
      <c r="J267" s="475"/>
      <c r="K267" s="475"/>
      <c r="L267" s="499">
        <v>10</v>
      </c>
      <c r="M267" s="243" t="str">
        <f>VLOOKUP(I267,'Phan ca HK1-2025'!$B$4:$G$134,6,0)</f>
        <v>15/09/2025</v>
      </c>
      <c r="N267" s="498"/>
      <c r="O267" s="498"/>
      <c r="Y267" s="5"/>
    </row>
    <row r="268" spans="1:25" ht="21" customHeight="1">
      <c r="A268" s="136">
        <v>264</v>
      </c>
      <c r="B268" s="243" t="str">
        <f t="shared" si="4"/>
        <v>20251BS6002K20.26</v>
      </c>
      <c r="C268" s="243" t="s">
        <v>1564</v>
      </c>
      <c r="D268" s="243" t="str">
        <f>VLOOKUP(E268,KHĐT_HKI_K20!$G$5:$AC$927,23,0)</f>
        <v>BS6002</v>
      </c>
      <c r="E268" s="236" t="s">
        <v>93</v>
      </c>
      <c r="F268" s="137" t="s">
        <v>14</v>
      </c>
      <c r="G268" s="491" t="s">
        <v>3</v>
      </c>
      <c r="H268" s="498" t="s">
        <v>46</v>
      </c>
      <c r="I268" s="495" t="s">
        <v>371</v>
      </c>
      <c r="J268" s="475"/>
      <c r="K268" s="475"/>
      <c r="L268" s="499">
        <v>26</v>
      </c>
      <c r="M268" s="243" t="str">
        <f>VLOOKUP(I268,'Phan ca HK1-2025'!$B$4:$G$134,6,0)</f>
        <v>15/09/2025</v>
      </c>
      <c r="N268" s="498"/>
      <c r="O268" s="498"/>
    </row>
    <row r="269" spans="1:25" ht="21" customHeight="1">
      <c r="A269" s="136">
        <v>265</v>
      </c>
      <c r="B269" s="243" t="str">
        <f t="shared" si="4"/>
        <v>20251BS6018K20.8</v>
      </c>
      <c r="C269" s="243" t="s">
        <v>1731</v>
      </c>
      <c r="D269" s="243" t="str">
        <f>VLOOKUP(E269,KHĐT_HKI_K20!$G$5:$AC$927,23,0)</f>
        <v>BS6018</v>
      </c>
      <c r="E269" s="236" t="s">
        <v>192</v>
      </c>
      <c r="F269" s="137" t="s">
        <v>64</v>
      </c>
      <c r="G269" s="491" t="s">
        <v>5</v>
      </c>
      <c r="H269" s="498" t="s">
        <v>46</v>
      </c>
      <c r="I269" s="495" t="s">
        <v>371</v>
      </c>
      <c r="J269" s="475"/>
      <c r="K269" s="475"/>
      <c r="L269" s="499">
        <v>8</v>
      </c>
      <c r="M269" s="243" t="str">
        <f>VLOOKUP(I269,'Phan ca HK1-2025'!$B$4:$G$134,6,0)</f>
        <v>15/09/2025</v>
      </c>
      <c r="N269" s="498"/>
      <c r="O269" s="498"/>
    </row>
    <row r="270" spans="1:25" ht="21" customHeight="1">
      <c r="A270" s="136">
        <v>266</v>
      </c>
      <c r="B270" s="243" t="str">
        <f t="shared" si="4"/>
        <v>20251SEE6032K20.1</v>
      </c>
      <c r="C270" s="243" t="s">
        <v>3737</v>
      </c>
      <c r="D270" s="243" t="str">
        <f>VLOOKUP(E270,KHĐT_HKI_K20!$G$5:$AC$927,23,0)</f>
        <v>SEE6032</v>
      </c>
      <c r="E270" s="236" t="s">
        <v>720</v>
      </c>
      <c r="F270" s="137" t="s">
        <v>64</v>
      </c>
      <c r="G270" s="491" t="s">
        <v>2</v>
      </c>
      <c r="H270" s="243" t="str">
        <f>VLOOKUP(I270,'Phan ca HK1-2025'!$B$4:$I$134,8,0)</f>
        <v>C2-501</v>
      </c>
      <c r="I270" s="495" t="s">
        <v>371</v>
      </c>
      <c r="J270" s="475"/>
      <c r="K270" s="475"/>
      <c r="L270" s="499">
        <v>1</v>
      </c>
      <c r="M270" s="243" t="str">
        <f>VLOOKUP(I270,'Phan ca HK1-2025'!$B$4:$G$134,6,0)</f>
        <v>15/09/2025</v>
      </c>
      <c r="N270" s="498"/>
      <c r="O270" s="498"/>
    </row>
    <row r="271" spans="1:25" ht="21" customHeight="1">
      <c r="A271" s="136">
        <v>267</v>
      </c>
      <c r="B271" s="243" t="str">
        <f t="shared" si="4"/>
        <v>20251FL6568K20.15</v>
      </c>
      <c r="C271" s="243" t="s">
        <v>2641</v>
      </c>
      <c r="D271" s="243" t="str">
        <f>VLOOKUP(E271,KHĐT_HKI_K20!$G$5:$AC$927,23,0)</f>
        <v>FL6568</v>
      </c>
      <c r="E271" s="235" t="s">
        <v>187</v>
      </c>
      <c r="F271" s="137" t="s">
        <v>64</v>
      </c>
      <c r="G271" s="491" t="s">
        <v>1</v>
      </c>
      <c r="H271" s="498" t="s">
        <v>555</v>
      </c>
      <c r="I271" s="495" t="s">
        <v>371</v>
      </c>
      <c r="J271" s="475"/>
      <c r="K271" s="475"/>
      <c r="L271" s="499">
        <v>15</v>
      </c>
      <c r="M271" s="243" t="str">
        <f>VLOOKUP(I271,'Phan ca HK1-2025'!$B$4:$G$134,6,0)</f>
        <v>15/09/2025</v>
      </c>
      <c r="N271" s="498"/>
      <c r="O271" s="498" t="s">
        <v>929</v>
      </c>
    </row>
    <row r="272" spans="1:25" ht="21" customHeight="1">
      <c r="A272" s="136">
        <v>268</v>
      </c>
      <c r="B272" s="243" t="str">
        <f t="shared" si="4"/>
        <v>20251FL6568K20.15</v>
      </c>
      <c r="C272" s="243" t="s">
        <v>2641</v>
      </c>
      <c r="D272" s="243" t="str">
        <f>VLOOKUP(E272,KHĐT_HKI_K20!$G$5:$AC$927,23,0)</f>
        <v>FL6568</v>
      </c>
      <c r="E272" s="235" t="s">
        <v>187</v>
      </c>
      <c r="F272" s="137" t="s">
        <v>64</v>
      </c>
      <c r="G272" s="491" t="s">
        <v>4</v>
      </c>
      <c r="H272" s="498" t="s">
        <v>555</v>
      </c>
      <c r="I272" s="495" t="s">
        <v>371</v>
      </c>
      <c r="J272" s="475"/>
      <c r="K272" s="475"/>
      <c r="L272" s="499">
        <v>15</v>
      </c>
      <c r="M272" s="243" t="str">
        <f>VLOOKUP(I272,'Phan ca HK1-2025'!$B$4:$G$134,6,0)</f>
        <v>15/09/2025</v>
      </c>
      <c r="N272" s="498"/>
      <c r="O272" s="498" t="s">
        <v>929</v>
      </c>
    </row>
    <row r="273" spans="1:24" ht="21" customHeight="1">
      <c r="A273" s="136">
        <v>269</v>
      </c>
      <c r="B273" s="243" t="str">
        <f t="shared" si="4"/>
        <v>20251FL6568K20.16</v>
      </c>
      <c r="C273" s="243" t="s">
        <v>2644</v>
      </c>
      <c r="D273" s="243" t="str">
        <f>VLOOKUP(E273,KHĐT_HKI_K20!$G$5:$AC$927,23,0)</f>
        <v>FL6568</v>
      </c>
      <c r="E273" s="235" t="s">
        <v>187</v>
      </c>
      <c r="F273" s="137" t="s">
        <v>58</v>
      </c>
      <c r="G273" s="491" t="s">
        <v>1</v>
      </c>
      <c r="H273" s="498" t="s">
        <v>555</v>
      </c>
      <c r="I273" s="495" t="s">
        <v>371</v>
      </c>
      <c r="J273" s="475"/>
      <c r="K273" s="475"/>
      <c r="L273" s="499">
        <v>16</v>
      </c>
      <c r="M273" s="243" t="str">
        <f>VLOOKUP(I273,'Phan ca HK1-2025'!$B$4:$G$134,6,0)</f>
        <v>15/09/2025</v>
      </c>
      <c r="N273" s="498"/>
      <c r="O273" s="498" t="s">
        <v>930</v>
      </c>
    </row>
    <row r="274" spans="1:24" ht="21" customHeight="1">
      <c r="A274" s="136">
        <v>270</v>
      </c>
      <c r="B274" s="243" t="str">
        <f t="shared" si="4"/>
        <v>20251FL6568K20.16</v>
      </c>
      <c r="C274" s="243" t="s">
        <v>2644</v>
      </c>
      <c r="D274" s="243" t="str">
        <f>VLOOKUP(E274,KHĐT_HKI_K20!$G$5:$AC$927,23,0)</f>
        <v>FL6568</v>
      </c>
      <c r="E274" s="235" t="s">
        <v>187</v>
      </c>
      <c r="F274" s="137" t="s">
        <v>58</v>
      </c>
      <c r="G274" s="491" t="s">
        <v>4</v>
      </c>
      <c r="H274" s="498" t="s">
        <v>555</v>
      </c>
      <c r="I274" s="495" t="s">
        <v>371</v>
      </c>
      <c r="J274" s="475"/>
      <c r="K274" s="475"/>
      <c r="L274" s="499">
        <v>16</v>
      </c>
      <c r="M274" s="243" t="str">
        <f>VLOOKUP(I274,'Phan ca HK1-2025'!$B$4:$G$134,6,0)</f>
        <v>15/09/2025</v>
      </c>
      <c r="N274" s="498"/>
      <c r="O274" s="498" t="s">
        <v>930</v>
      </c>
    </row>
    <row r="275" spans="1:24" ht="21" customHeight="1">
      <c r="A275" s="136">
        <v>271</v>
      </c>
      <c r="B275" s="243" t="str">
        <f t="shared" si="4"/>
        <v>20251LP6010K20.19</v>
      </c>
      <c r="C275" s="243" t="s">
        <v>3172</v>
      </c>
      <c r="D275" s="243" t="str">
        <f>VLOOKUP(E275,KHĐT_HKI_K20!$G$5:$AC$927,23,0)</f>
        <v>LP6010</v>
      </c>
      <c r="E275" s="236" t="s">
        <v>180</v>
      </c>
      <c r="F275" s="137" t="s">
        <v>31</v>
      </c>
      <c r="G275" s="491" t="s">
        <v>2</v>
      </c>
      <c r="H275" s="518" t="s">
        <v>580</v>
      </c>
      <c r="I275" s="495" t="s">
        <v>371</v>
      </c>
      <c r="J275" s="475"/>
      <c r="K275" s="498" t="s">
        <v>939</v>
      </c>
      <c r="L275" s="501">
        <v>19</v>
      </c>
      <c r="M275" s="243" t="str">
        <f>VLOOKUP(I275,'Phan ca HK1-2025'!$B$4:$G$134,6,0)</f>
        <v>15/09/2025</v>
      </c>
      <c r="N275" s="498" t="s">
        <v>939</v>
      </c>
      <c r="O275" s="498"/>
    </row>
    <row r="276" spans="1:24" ht="21" customHeight="1">
      <c r="A276" s="136">
        <v>272</v>
      </c>
      <c r="B276" s="243" t="str">
        <f t="shared" si="4"/>
        <v>20251SM6050K20.12</v>
      </c>
      <c r="C276" s="243" t="s">
        <v>4199</v>
      </c>
      <c r="D276" s="243" t="str">
        <f>VLOOKUP(E276,KHĐT_HKI_K20!$G$5:$AC$927,23,0)</f>
        <v>SM6050</v>
      </c>
      <c r="E276" s="236" t="s">
        <v>30</v>
      </c>
      <c r="F276" s="137" t="s">
        <v>58</v>
      </c>
      <c r="G276" s="491" t="s">
        <v>5</v>
      </c>
      <c r="H276" s="498" t="s">
        <v>46</v>
      </c>
      <c r="I276" s="495" t="s">
        <v>371</v>
      </c>
      <c r="J276" s="475"/>
      <c r="K276" s="475"/>
      <c r="L276" s="499">
        <v>12</v>
      </c>
      <c r="M276" s="243" t="str">
        <f>VLOOKUP(I276,'Phan ca HK1-2025'!$B$4:$G$134,6,0)</f>
        <v>15/09/2025</v>
      </c>
      <c r="N276" s="498"/>
      <c r="O276" s="498"/>
    </row>
    <row r="277" spans="1:24" ht="21" customHeight="1">
      <c r="A277" s="136">
        <v>273</v>
      </c>
      <c r="B277" s="243" t="str">
        <f t="shared" si="4"/>
        <v>20251PE6003K20.6</v>
      </c>
      <c r="C277" s="243" t="s">
        <v>3385</v>
      </c>
      <c r="D277" s="243" t="str">
        <f>VLOOKUP(E277,[1]CHUONGTRINHDAOTAO_1294!$G$5:$V$36,16,0)</f>
        <v>PE6003</v>
      </c>
      <c r="E277" s="492" t="s">
        <v>450</v>
      </c>
      <c r="F277" s="137" t="s">
        <v>440</v>
      </c>
      <c r="G277" s="491" t="s">
        <v>1</v>
      </c>
      <c r="H277" s="243" t="s">
        <v>484</v>
      </c>
      <c r="I277" s="495" t="s">
        <v>372</v>
      </c>
      <c r="J277" s="475"/>
      <c r="K277" s="475"/>
      <c r="L277" s="499">
        <v>6</v>
      </c>
      <c r="M277" s="243" t="str">
        <f>VLOOKUP(I277,'Phan ca HK1-2025'!$B$4:$G$134,6,0)</f>
        <v>15/09/2025</v>
      </c>
      <c r="N277" s="498"/>
      <c r="O277" s="498"/>
    </row>
    <row r="278" spans="1:24" ht="21" customHeight="1">
      <c r="A278" s="136">
        <v>274</v>
      </c>
      <c r="B278" s="243" t="str">
        <f t="shared" si="4"/>
        <v>20251BS6001K20.11</v>
      </c>
      <c r="C278" s="243" t="s">
        <v>1426</v>
      </c>
      <c r="D278" s="243" t="str">
        <f>VLOOKUP(E278,KHĐT_HKI_K20!$G$5:$AC$927,23,0)</f>
        <v>BS6001</v>
      </c>
      <c r="E278" s="236" t="s">
        <v>158</v>
      </c>
      <c r="F278" s="137" t="s">
        <v>95</v>
      </c>
      <c r="G278" s="491" t="s">
        <v>0</v>
      </c>
      <c r="H278" s="498" t="s">
        <v>46</v>
      </c>
      <c r="I278" s="495" t="s">
        <v>372</v>
      </c>
      <c r="J278" s="475"/>
      <c r="K278" s="475"/>
      <c r="L278" s="499">
        <v>11</v>
      </c>
      <c r="M278" s="243" t="str">
        <f>VLOOKUP(I278,'Phan ca HK1-2025'!$B$4:$G$134,6,0)</f>
        <v>15/09/2025</v>
      </c>
      <c r="N278" s="498"/>
      <c r="O278" s="498"/>
      <c r="X278"/>
    </row>
    <row r="279" spans="1:24" ht="21" customHeight="1">
      <c r="A279" s="136">
        <v>275</v>
      </c>
      <c r="B279" s="243" t="str">
        <f t="shared" si="4"/>
        <v>20251BS6002K20.27</v>
      </c>
      <c r="C279" s="243" t="s">
        <v>1567</v>
      </c>
      <c r="D279" s="243" t="str">
        <f>VLOOKUP(E279,KHĐT_HKI_K20!$G$5:$AC$927,23,0)</f>
        <v>BS6002</v>
      </c>
      <c r="E279" s="236" t="s">
        <v>93</v>
      </c>
      <c r="F279" s="137" t="s">
        <v>95</v>
      </c>
      <c r="G279" s="491" t="s">
        <v>3</v>
      </c>
      <c r="H279" s="498" t="s">
        <v>46</v>
      </c>
      <c r="I279" s="495" t="s">
        <v>372</v>
      </c>
      <c r="J279" s="475"/>
      <c r="K279" s="475"/>
      <c r="L279" s="499">
        <v>27</v>
      </c>
      <c r="M279" s="243" t="str">
        <f>VLOOKUP(I279,'Phan ca HK1-2025'!$B$4:$G$134,6,0)</f>
        <v>15/09/2025</v>
      </c>
      <c r="N279" s="498"/>
      <c r="O279" s="498"/>
    </row>
    <row r="280" spans="1:24" ht="21" customHeight="1">
      <c r="A280" s="136">
        <v>276</v>
      </c>
      <c r="B280" s="243" t="str">
        <f t="shared" si="4"/>
        <v>20251BS6018K20.9</v>
      </c>
      <c r="C280" s="243" t="s">
        <v>1734</v>
      </c>
      <c r="D280" s="243" t="str">
        <f>VLOOKUP(E280,KHĐT_HKI_K20!$G$5:$AC$927,23,0)</f>
        <v>BS6018</v>
      </c>
      <c r="E280" s="236" t="s">
        <v>192</v>
      </c>
      <c r="F280" s="137" t="s">
        <v>59</v>
      </c>
      <c r="G280" s="491" t="s">
        <v>5</v>
      </c>
      <c r="H280" s="498" t="s">
        <v>46</v>
      </c>
      <c r="I280" s="495" t="s">
        <v>372</v>
      </c>
      <c r="J280" s="475"/>
      <c r="K280" s="475"/>
      <c r="L280" s="499">
        <v>9</v>
      </c>
      <c r="M280" s="243" t="str">
        <f>VLOOKUP(I280,'Phan ca HK1-2025'!$B$4:$G$134,6,0)</f>
        <v>15/09/2025</v>
      </c>
      <c r="N280" s="498"/>
      <c r="O280" s="498"/>
    </row>
    <row r="281" spans="1:24" ht="21" customHeight="1">
      <c r="A281" s="136">
        <v>277</v>
      </c>
      <c r="B281" s="243" t="str">
        <f t="shared" si="4"/>
        <v>20251SEE6032K20.2</v>
      </c>
      <c r="C281" s="243" t="s">
        <v>3740</v>
      </c>
      <c r="D281" s="243" t="str">
        <f>VLOOKUP(E281,KHĐT_HKI_K20!$G$5:$AC$927,23,0)</f>
        <v>SEE6032</v>
      </c>
      <c r="E281" s="236" t="s">
        <v>720</v>
      </c>
      <c r="F281" s="137" t="s">
        <v>59</v>
      </c>
      <c r="G281" s="491" t="s">
        <v>2</v>
      </c>
      <c r="H281" s="498" t="s">
        <v>46</v>
      </c>
      <c r="I281" s="495" t="s">
        <v>372</v>
      </c>
      <c r="J281" s="475"/>
      <c r="K281" s="475"/>
      <c r="L281" s="499">
        <v>2</v>
      </c>
      <c r="M281" s="243" t="str">
        <f>VLOOKUP(I281,'Phan ca HK1-2025'!$B$4:$G$134,6,0)</f>
        <v>15/09/2025</v>
      </c>
      <c r="N281" s="498"/>
      <c r="O281" s="498"/>
    </row>
    <row r="282" spans="1:24" ht="21" customHeight="1">
      <c r="A282" s="136">
        <v>278</v>
      </c>
      <c r="B282" s="243" t="str">
        <f t="shared" si="4"/>
        <v>20251FL6568K20.17</v>
      </c>
      <c r="C282" s="243" t="s">
        <v>2647</v>
      </c>
      <c r="D282" s="243" t="str">
        <f>VLOOKUP(E282,KHĐT_HKI_K20!$G$5:$AC$927,23,0)</f>
        <v>FL6568</v>
      </c>
      <c r="E282" s="235" t="s">
        <v>187</v>
      </c>
      <c r="F282" s="137" t="s">
        <v>59</v>
      </c>
      <c r="G282" s="491" t="s">
        <v>1</v>
      </c>
      <c r="H282" s="498" t="s">
        <v>555</v>
      </c>
      <c r="I282" s="495" t="s">
        <v>372</v>
      </c>
      <c r="J282" s="475"/>
      <c r="K282" s="475"/>
      <c r="L282" s="499">
        <v>17</v>
      </c>
      <c r="M282" s="243" t="str">
        <f>VLOOKUP(I282,'Phan ca HK1-2025'!$B$4:$G$134,6,0)</f>
        <v>15/09/2025</v>
      </c>
      <c r="N282" s="498"/>
      <c r="O282" s="498" t="s">
        <v>931</v>
      </c>
    </row>
    <row r="283" spans="1:24" ht="21" customHeight="1">
      <c r="A283" s="136">
        <v>279</v>
      </c>
      <c r="B283" s="243" t="str">
        <f t="shared" si="4"/>
        <v>20251FL6568K20.17</v>
      </c>
      <c r="C283" s="243" t="s">
        <v>2647</v>
      </c>
      <c r="D283" s="243" t="str">
        <f>VLOOKUP(E283,KHĐT_HKI_K20!$G$5:$AC$927,23,0)</f>
        <v>FL6568</v>
      </c>
      <c r="E283" s="235" t="s">
        <v>187</v>
      </c>
      <c r="F283" s="137" t="s">
        <v>59</v>
      </c>
      <c r="G283" s="491" t="s">
        <v>4</v>
      </c>
      <c r="H283" s="498" t="s">
        <v>555</v>
      </c>
      <c r="I283" s="495" t="s">
        <v>372</v>
      </c>
      <c r="J283" s="475"/>
      <c r="K283" s="475"/>
      <c r="L283" s="499">
        <v>17</v>
      </c>
      <c r="M283" s="243" t="str">
        <f>VLOOKUP(I283,'Phan ca HK1-2025'!$B$4:$G$134,6,0)</f>
        <v>15/09/2025</v>
      </c>
      <c r="N283" s="498"/>
      <c r="O283" s="498" t="s">
        <v>931</v>
      </c>
    </row>
    <row r="284" spans="1:24" ht="21" customHeight="1">
      <c r="A284" s="136">
        <v>280</v>
      </c>
      <c r="B284" s="243" t="str">
        <f t="shared" si="4"/>
        <v>20251FL6568K20.18</v>
      </c>
      <c r="C284" s="243" t="s">
        <v>2650</v>
      </c>
      <c r="D284" s="243" t="str">
        <f>VLOOKUP(E284,KHĐT_HKI_K20!$G$5:$AC$927,23,0)</f>
        <v>FL6568</v>
      </c>
      <c r="E284" s="235" t="s">
        <v>187</v>
      </c>
      <c r="F284" s="137" t="s">
        <v>60</v>
      </c>
      <c r="G284" s="491" t="s">
        <v>1</v>
      </c>
      <c r="H284" s="498" t="s">
        <v>555</v>
      </c>
      <c r="I284" s="495" t="s">
        <v>372</v>
      </c>
      <c r="J284" s="475"/>
      <c r="K284" s="475"/>
      <c r="L284" s="499">
        <v>18</v>
      </c>
      <c r="M284" s="243" t="str">
        <f>VLOOKUP(I284,'Phan ca HK1-2025'!$B$4:$G$134,6,0)</f>
        <v>15/09/2025</v>
      </c>
      <c r="N284" s="498"/>
      <c r="O284" s="498" t="s">
        <v>932</v>
      </c>
    </row>
    <row r="285" spans="1:24" ht="21" customHeight="1">
      <c r="A285" s="136">
        <v>281</v>
      </c>
      <c r="B285" s="243" t="str">
        <f t="shared" si="4"/>
        <v>20251FL6568K20.18</v>
      </c>
      <c r="C285" s="243" t="s">
        <v>2650</v>
      </c>
      <c r="D285" s="243" t="str">
        <f>VLOOKUP(E285,KHĐT_HKI_K20!$G$5:$AC$927,23,0)</f>
        <v>FL6568</v>
      </c>
      <c r="E285" s="235" t="s">
        <v>187</v>
      </c>
      <c r="F285" s="137" t="s">
        <v>60</v>
      </c>
      <c r="G285" s="491" t="s">
        <v>4</v>
      </c>
      <c r="H285" s="498" t="s">
        <v>555</v>
      </c>
      <c r="I285" s="495" t="s">
        <v>372</v>
      </c>
      <c r="J285" s="475"/>
      <c r="K285" s="475"/>
      <c r="L285" s="499">
        <v>18</v>
      </c>
      <c r="M285" s="243" t="str">
        <f>VLOOKUP(I285,'Phan ca HK1-2025'!$B$4:$G$134,6,0)</f>
        <v>15/09/2025</v>
      </c>
      <c r="N285" s="498"/>
      <c r="O285" s="498" t="s">
        <v>932</v>
      </c>
    </row>
    <row r="286" spans="1:24" ht="21" customHeight="1">
      <c r="A286" s="136">
        <v>282</v>
      </c>
      <c r="B286" s="243" t="str">
        <f t="shared" si="4"/>
        <v>20251LP6010K20.20</v>
      </c>
      <c r="C286" s="243" t="s">
        <v>3175</v>
      </c>
      <c r="D286" s="243" t="str">
        <f>VLOOKUP(E286,KHĐT_HKI_K20!$G$5:$AC$927,23,0)</f>
        <v>LP6010</v>
      </c>
      <c r="E286" s="236" t="s">
        <v>180</v>
      </c>
      <c r="F286" s="137" t="s">
        <v>32</v>
      </c>
      <c r="G286" s="491" t="s">
        <v>2</v>
      </c>
      <c r="H286" s="518" t="s">
        <v>580</v>
      </c>
      <c r="I286" s="495" t="s">
        <v>372</v>
      </c>
      <c r="J286" s="475"/>
      <c r="K286" s="513" t="s">
        <v>1140</v>
      </c>
      <c r="L286" s="501">
        <v>20</v>
      </c>
      <c r="M286" s="243" t="str">
        <f>VLOOKUP(I286,'Phan ca HK1-2025'!$B$4:$G$134,6,0)</f>
        <v>15/09/2025</v>
      </c>
      <c r="N286" s="513" t="s">
        <v>1140</v>
      </c>
      <c r="O286" s="498"/>
    </row>
    <row r="287" spans="1:24" ht="21" customHeight="1">
      <c r="A287" s="136">
        <v>283</v>
      </c>
      <c r="B287" s="243" t="str">
        <f t="shared" si="4"/>
        <v>20251SM6050K20.13</v>
      </c>
      <c r="C287" s="243" t="s">
        <v>4202</v>
      </c>
      <c r="D287" s="243" t="str">
        <f>VLOOKUP(E287,KHĐT_HKI_K20!$G$5:$AC$927,23,0)</f>
        <v>SM6050</v>
      </c>
      <c r="E287" s="236" t="s">
        <v>30</v>
      </c>
      <c r="F287" s="137" t="s">
        <v>60</v>
      </c>
      <c r="G287" s="491" t="s">
        <v>5</v>
      </c>
      <c r="H287" s="498" t="s">
        <v>46</v>
      </c>
      <c r="I287" s="495" t="s">
        <v>372</v>
      </c>
      <c r="J287" s="475"/>
      <c r="K287" s="475"/>
      <c r="L287" s="499">
        <v>13</v>
      </c>
      <c r="M287" s="243" t="str">
        <f>VLOOKUP(I287,'Phan ca HK1-2025'!$B$4:$G$134,6,0)</f>
        <v>15/09/2025</v>
      </c>
      <c r="N287" s="498"/>
      <c r="O287" s="498"/>
    </row>
    <row r="288" spans="1:24" ht="21" customHeight="1">
      <c r="A288" s="136">
        <v>284</v>
      </c>
      <c r="B288" s="243" t="str">
        <f t="shared" si="4"/>
        <v>20251PE6003K20.7</v>
      </c>
      <c r="C288" s="243" t="s">
        <v>3388</v>
      </c>
      <c r="D288" s="243" t="str">
        <f>VLOOKUP(E288,[1]CHUONGTRINHDAOTAO_1294!$G$5:$V$36,16,0)</f>
        <v>PE6003</v>
      </c>
      <c r="E288" s="492" t="s">
        <v>450</v>
      </c>
      <c r="F288" s="137" t="s">
        <v>60</v>
      </c>
      <c r="G288" s="491" t="s">
        <v>1</v>
      </c>
      <c r="H288" s="243" t="s">
        <v>484</v>
      </c>
      <c r="I288" s="495" t="s">
        <v>373</v>
      </c>
      <c r="J288" s="475"/>
      <c r="K288" s="475"/>
      <c r="L288" s="500">
        <v>7</v>
      </c>
      <c r="M288" s="243" t="str">
        <f>VLOOKUP(I288,'Phan ca HK1-2025'!$B$4:$G$134,6,0)</f>
        <v>15/09/2025</v>
      </c>
      <c r="N288" s="498"/>
      <c r="O288" s="498"/>
    </row>
    <row r="289" spans="1:25" ht="21" customHeight="1">
      <c r="A289" s="136">
        <v>285</v>
      </c>
      <c r="B289" s="243" t="str">
        <f t="shared" si="4"/>
        <v>20251BS6001K20.12</v>
      </c>
      <c r="C289" s="243" t="s">
        <v>1429</v>
      </c>
      <c r="D289" s="243" t="str">
        <f>VLOOKUP(E289,KHĐT_HKI_K20!$G$5:$AC$927,23,0)</f>
        <v>BS6001</v>
      </c>
      <c r="E289" s="236" t="s">
        <v>158</v>
      </c>
      <c r="F289" s="137" t="s">
        <v>14</v>
      </c>
      <c r="G289" s="491" t="s">
        <v>0</v>
      </c>
      <c r="H289" s="498" t="s">
        <v>46</v>
      </c>
      <c r="I289" s="495" t="s">
        <v>373</v>
      </c>
      <c r="J289" s="502"/>
      <c r="K289" s="513" t="s">
        <v>1158</v>
      </c>
      <c r="L289" s="499">
        <v>12</v>
      </c>
      <c r="M289" s="524" t="s">
        <v>1157</v>
      </c>
      <c r="N289" s="498" t="s">
        <v>933</v>
      </c>
      <c r="O289" s="498"/>
      <c r="Y289" s="5"/>
    </row>
    <row r="290" spans="1:25" ht="21" customHeight="1">
      <c r="A290" s="136">
        <v>286</v>
      </c>
      <c r="B290" s="243" t="str">
        <f t="shared" si="4"/>
        <v>20251BS6002K20.28</v>
      </c>
      <c r="C290" s="243" t="s">
        <v>1570</v>
      </c>
      <c r="D290" s="243" t="str">
        <f>VLOOKUP(E290,KHĐT_HKI_K20!$G$5:$AC$927,23,0)</f>
        <v>BS6002</v>
      </c>
      <c r="E290" s="236" t="s">
        <v>93</v>
      </c>
      <c r="F290" s="137" t="s">
        <v>14</v>
      </c>
      <c r="G290" s="491" t="s">
        <v>3</v>
      </c>
      <c r="H290" s="498" t="s">
        <v>46</v>
      </c>
      <c r="I290" s="495" t="s">
        <v>373</v>
      </c>
      <c r="J290" s="475"/>
      <c r="K290" s="513" t="s">
        <v>1158</v>
      </c>
      <c r="L290" s="499">
        <v>28</v>
      </c>
      <c r="M290" s="524" t="s">
        <v>1157</v>
      </c>
      <c r="N290" s="498" t="s">
        <v>933</v>
      </c>
      <c r="O290" s="498"/>
    </row>
    <row r="291" spans="1:25" ht="21" customHeight="1">
      <c r="A291" s="136">
        <v>287</v>
      </c>
      <c r="B291" s="243" t="str">
        <f t="shared" si="4"/>
        <v>20251BS6018K20.10</v>
      </c>
      <c r="C291" s="243" t="s">
        <v>1737</v>
      </c>
      <c r="D291" s="243" t="str">
        <f>VLOOKUP(E291,KHĐT_HKI_K20!$G$5:$AC$927,23,0)</f>
        <v>BS6018</v>
      </c>
      <c r="E291" s="236" t="s">
        <v>192</v>
      </c>
      <c r="F291" s="137" t="s">
        <v>58</v>
      </c>
      <c r="G291" s="491" t="s">
        <v>5</v>
      </c>
      <c r="H291" s="498" t="s">
        <v>49</v>
      </c>
      <c r="I291" s="495" t="s">
        <v>373</v>
      </c>
      <c r="J291" s="475"/>
      <c r="K291" s="475"/>
      <c r="L291" s="499">
        <v>10</v>
      </c>
      <c r="M291" s="243" t="str">
        <f>VLOOKUP(I291,'Phan ca HK1-2025'!$B$4:$G$134,6,0)</f>
        <v>15/09/2025</v>
      </c>
      <c r="N291" s="498"/>
      <c r="O291" s="498"/>
    </row>
    <row r="292" spans="1:25" ht="21" customHeight="1">
      <c r="A292" s="136">
        <v>288</v>
      </c>
      <c r="B292" s="243" t="str">
        <f t="shared" si="4"/>
        <v>20251SEE6032K20.3</v>
      </c>
      <c r="C292" s="243" t="s">
        <v>3743</v>
      </c>
      <c r="D292" s="243" t="str">
        <f>VLOOKUP(E292,KHĐT_HKI_K20!$G$5:$AC$927,23,0)</f>
        <v>SEE6032</v>
      </c>
      <c r="E292" s="236" t="s">
        <v>720</v>
      </c>
      <c r="F292" s="137" t="s">
        <v>60</v>
      </c>
      <c r="G292" s="491" t="s">
        <v>2</v>
      </c>
      <c r="H292" s="498" t="s">
        <v>46</v>
      </c>
      <c r="I292" s="495" t="s">
        <v>373</v>
      </c>
      <c r="J292" s="475"/>
      <c r="K292" s="475"/>
      <c r="L292" s="499">
        <v>3</v>
      </c>
      <c r="M292" s="243" t="str">
        <f>VLOOKUP(I292,'Phan ca HK1-2025'!$B$4:$G$134,6,0)</f>
        <v>15/09/2025</v>
      </c>
      <c r="N292" s="498"/>
      <c r="O292" s="498"/>
    </row>
    <row r="293" spans="1:25" ht="21" customHeight="1">
      <c r="A293" s="136">
        <v>289</v>
      </c>
      <c r="B293" s="243" t="str">
        <f t="shared" si="4"/>
        <v>20251FL6568K20.19</v>
      </c>
      <c r="C293" s="243" t="s">
        <v>2653</v>
      </c>
      <c r="D293" s="243" t="str">
        <f>VLOOKUP(E293,KHĐT_HKI_K20!$G$5:$AC$927,23,0)</f>
        <v>FL6568</v>
      </c>
      <c r="E293" s="235" t="s">
        <v>187</v>
      </c>
      <c r="F293" s="137" t="s">
        <v>64</v>
      </c>
      <c r="G293" s="491" t="s">
        <v>1</v>
      </c>
      <c r="H293" s="498" t="s">
        <v>438</v>
      </c>
      <c r="I293" s="495" t="s">
        <v>373</v>
      </c>
      <c r="J293" s="475"/>
      <c r="K293" s="475"/>
      <c r="L293" s="499">
        <v>19</v>
      </c>
      <c r="M293" s="243" t="str">
        <f>VLOOKUP(I293,'Phan ca HK1-2025'!$B$4:$G$134,6,0)</f>
        <v>15/09/2025</v>
      </c>
      <c r="N293" s="498"/>
      <c r="O293" s="498" t="s">
        <v>935</v>
      </c>
    </row>
    <row r="294" spans="1:25" ht="21" customHeight="1">
      <c r="A294" s="136">
        <v>290</v>
      </c>
      <c r="B294" s="243" t="str">
        <f t="shared" si="4"/>
        <v>20251FL6568K20.19</v>
      </c>
      <c r="C294" s="243" t="s">
        <v>2653</v>
      </c>
      <c r="D294" s="243" t="str">
        <f>VLOOKUP(E294,KHĐT_HKI_K20!$G$5:$AC$927,23,0)</f>
        <v>FL6568</v>
      </c>
      <c r="E294" s="235" t="s">
        <v>187</v>
      </c>
      <c r="F294" s="137" t="s">
        <v>64</v>
      </c>
      <c r="G294" s="491" t="s">
        <v>4</v>
      </c>
      <c r="H294" s="498" t="s">
        <v>438</v>
      </c>
      <c r="I294" s="495" t="s">
        <v>373</v>
      </c>
      <c r="J294" s="475"/>
      <c r="K294" s="475"/>
      <c r="L294" s="499">
        <v>19</v>
      </c>
      <c r="M294" s="243" t="str">
        <f>VLOOKUP(I294,'Phan ca HK1-2025'!$B$4:$G$134,6,0)</f>
        <v>15/09/2025</v>
      </c>
      <c r="N294" s="498"/>
      <c r="O294" s="498" t="s">
        <v>935</v>
      </c>
    </row>
    <row r="295" spans="1:25" ht="21" customHeight="1">
      <c r="A295" s="136">
        <v>291</v>
      </c>
      <c r="B295" s="243" t="str">
        <f t="shared" si="4"/>
        <v>20251FL6568K20.20</v>
      </c>
      <c r="C295" s="243" t="s">
        <v>2656</v>
      </c>
      <c r="D295" s="243" t="str">
        <f>VLOOKUP(E295,KHĐT_HKI_K20!$G$5:$AC$927,23,0)</f>
        <v>FL6568</v>
      </c>
      <c r="E295" s="235" t="s">
        <v>187</v>
      </c>
      <c r="F295" s="137" t="s">
        <v>58</v>
      </c>
      <c r="G295" s="491" t="s">
        <v>1</v>
      </c>
      <c r="H295" s="498" t="s">
        <v>438</v>
      </c>
      <c r="I295" s="495" t="s">
        <v>373</v>
      </c>
      <c r="J295" s="475"/>
      <c r="K295" s="475"/>
      <c r="L295" s="499">
        <v>20</v>
      </c>
      <c r="M295" s="243" t="str">
        <f>VLOOKUP(I295,'Phan ca HK1-2025'!$B$4:$G$134,6,0)</f>
        <v>15/09/2025</v>
      </c>
      <c r="N295" s="498"/>
      <c r="O295" s="498" t="s">
        <v>936</v>
      </c>
    </row>
    <row r="296" spans="1:25" ht="21" customHeight="1">
      <c r="A296" s="136">
        <v>292</v>
      </c>
      <c r="B296" s="243" t="str">
        <f t="shared" si="4"/>
        <v>20251FL6568K20.20</v>
      </c>
      <c r="C296" s="243" t="s">
        <v>2656</v>
      </c>
      <c r="D296" s="243" t="str">
        <f>VLOOKUP(E296,KHĐT_HKI_K20!$G$5:$AC$927,23,0)</f>
        <v>FL6568</v>
      </c>
      <c r="E296" s="235" t="s">
        <v>187</v>
      </c>
      <c r="F296" s="137" t="s">
        <v>58</v>
      </c>
      <c r="G296" s="491" t="s">
        <v>4</v>
      </c>
      <c r="H296" s="498" t="s">
        <v>438</v>
      </c>
      <c r="I296" s="495" t="s">
        <v>373</v>
      </c>
      <c r="J296" s="475"/>
      <c r="K296" s="475"/>
      <c r="L296" s="499">
        <v>20</v>
      </c>
      <c r="M296" s="243" t="str">
        <f>VLOOKUP(I296,'Phan ca HK1-2025'!$B$4:$G$134,6,0)</f>
        <v>15/09/2025</v>
      </c>
      <c r="N296" s="498"/>
      <c r="O296" s="498" t="s">
        <v>936</v>
      </c>
    </row>
    <row r="297" spans="1:25" ht="21" customHeight="1">
      <c r="A297" s="136">
        <v>293</v>
      </c>
      <c r="B297" s="243" t="str">
        <f t="shared" si="4"/>
        <v>20251LP6010K20.19</v>
      </c>
      <c r="C297" s="243" t="s">
        <v>3172</v>
      </c>
      <c r="D297" s="243" t="str">
        <f>VLOOKUP(E297,KHĐT_HKI_K20!$G$5:$AC$927,23,0)</f>
        <v>LP6010</v>
      </c>
      <c r="E297" s="236" t="s">
        <v>180</v>
      </c>
      <c r="F297" s="137" t="s">
        <v>31</v>
      </c>
      <c r="G297" s="491" t="s">
        <v>2</v>
      </c>
      <c r="H297" s="518" t="s">
        <v>580</v>
      </c>
      <c r="I297" s="495" t="s">
        <v>373</v>
      </c>
      <c r="J297" s="475"/>
      <c r="K297" s="498" t="s">
        <v>939</v>
      </c>
      <c r="L297" s="501">
        <v>19</v>
      </c>
      <c r="M297" s="243" t="str">
        <f>VLOOKUP(I297,'Phan ca HK1-2025'!$B$4:$G$134,6,0)</f>
        <v>15/09/2025</v>
      </c>
      <c r="N297" s="498" t="s">
        <v>939</v>
      </c>
      <c r="O297" s="498"/>
    </row>
    <row r="298" spans="1:25" ht="21" customHeight="1">
      <c r="A298" s="136">
        <v>294</v>
      </c>
      <c r="B298" s="243" t="str">
        <f t="shared" si="4"/>
        <v>20251SM6050K20.14</v>
      </c>
      <c r="C298" s="243" t="s">
        <v>4205</v>
      </c>
      <c r="D298" s="243" t="str">
        <f>VLOOKUP(E298,KHĐT_HKI_K20!$G$5:$AC$927,23,0)</f>
        <v>SM6050</v>
      </c>
      <c r="E298" s="236" t="s">
        <v>30</v>
      </c>
      <c r="F298" s="137" t="s">
        <v>64</v>
      </c>
      <c r="G298" s="491" t="s">
        <v>5</v>
      </c>
      <c r="H298" s="498" t="s">
        <v>49</v>
      </c>
      <c r="I298" s="495" t="s">
        <v>373</v>
      </c>
      <c r="J298" s="475"/>
      <c r="K298" s="475"/>
      <c r="L298" s="499">
        <v>14</v>
      </c>
      <c r="M298" s="243" t="str">
        <f>VLOOKUP(I298,'Phan ca HK1-2025'!$B$4:$G$134,6,0)</f>
        <v>15/09/2025</v>
      </c>
      <c r="N298" s="498"/>
      <c r="O298" s="498"/>
    </row>
    <row r="299" spans="1:25" ht="21" customHeight="1">
      <c r="A299" s="136">
        <v>295</v>
      </c>
      <c r="B299" s="243" t="str">
        <f t="shared" si="4"/>
        <v>20251PE6003K20.8</v>
      </c>
      <c r="C299" s="243" t="s">
        <v>3391</v>
      </c>
      <c r="D299" s="243" t="str">
        <f>VLOOKUP(E299,[1]CHUONGTRINHDAOTAO_1294!$G$5:$V$36,16,0)</f>
        <v>PE6003</v>
      </c>
      <c r="E299" s="492" t="s">
        <v>450</v>
      </c>
      <c r="F299" s="137" t="s">
        <v>31</v>
      </c>
      <c r="G299" s="491" t="s">
        <v>1</v>
      </c>
      <c r="H299" s="243" t="s">
        <v>484</v>
      </c>
      <c r="I299" s="495" t="s">
        <v>374</v>
      </c>
      <c r="J299" s="475"/>
      <c r="K299" s="475"/>
      <c r="L299" s="500">
        <v>8</v>
      </c>
      <c r="M299" s="243" t="str">
        <f>VLOOKUP(I299,'Phan ca HK1-2025'!$B$4:$G$134,6,0)</f>
        <v>15/09/2025</v>
      </c>
      <c r="N299" s="498"/>
      <c r="O299" s="498"/>
    </row>
    <row r="300" spans="1:25" ht="21" customHeight="1">
      <c r="A300" s="136">
        <v>296</v>
      </c>
      <c r="B300" s="243" t="str">
        <f t="shared" si="4"/>
        <v>20251BS6001K20.13</v>
      </c>
      <c r="C300" s="243" t="s">
        <v>1432</v>
      </c>
      <c r="D300" s="243" t="str">
        <f>VLOOKUP(E300,KHĐT_HKI_K20!$G$5:$AC$927,23,0)</f>
        <v>BS6001</v>
      </c>
      <c r="E300" s="236" t="s">
        <v>158</v>
      </c>
      <c r="F300" s="137" t="s">
        <v>95</v>
      </c>
      <c r="G300" s="491" t="s">
        <v>0</v>
      </c>
      <c r="H300" s="498" t="s">
        <v>46</v>
      </c>
      <c r="I300" s="495" t="s">
        <v>374</v>
      </c>
      <c r="J300" s="502"/>
      <c r="K300" s="513" t="s">
        <v>1158</v>
      </c>
      <c r="L300" s="499">
        <v>13</v>
      </c>
      <c r="M300" s="524" t="s">
        <v>1157</v>
      </c>
      <c r="N300" s="498" t="s">
        <v>934</v>
      </c>
      <c r="O300" s="498"/>
      <c r="Y300" s="5"/>
    </row>
    <row r="301" spans="1:25" ht="21" customHeight="1">
      <c r="A301" s="136">
        <v>297</v>
      </c>
      <c r="B301" s="243" t="str">
        <f t="shared" si="4"/>
        <v>20251BS6002K20.29</v>
      </c>
      <c r="C301" s="243" t="s">
        <v>1573</v>
      </c>
      <c r="D301" s="243" t="str">
        <f>VLOOKUP(E301,KHĐT_HKI_K20!$G$5:$AC$927,23,0)</f>
        <v>BS6002</v>
      </c>
      <c r="E301" s="236" t="s">
        <v>93</v>
      </c>
      <c r="F301" s="137" t="s">
        <v>95</v>
      </c>
      <c r="G301" s="491" t="s">
        <v>3</v>
      </c>
      <c r="H301" s="498" t="s">
        <v>46</v>
      </c>
      <c r="I301" s="495" t="s">
        <v>374</v>
      </c>
      <c r="J301" s="475"/>
      <c r="K301" s="513" t="s">
        <v>1158</v>
      </c>
      <c r="L301" s="499">
        <v>29</v>
      </c>
      <c r="M301" s="524" t="s">
        <v>1157</v>
      </c>
      <c r="N301" s="498" t="s">
        <v>934</v>
      </c>
      <c r="O301" s="498"/>
    </row>
    <row r="302" spans="1:25" ht="21" customHeight="1">
      <c r="A302" s="136">
        <v>298</v>
      </c>
      <c r="B302" s="243" t="str">
        <f t="shared" si="4"/>
        <v>20251BS6018K20.11</v>
      </c>
      <c r="C302" s="243" t="s">
        <v>1740</v>
      </c>
      <c r="D302" s="243" t="str">
        <f>VLOOKUP(E302,KHĐT_HKI_K20!$G$5:$AC$927,23,0)</f>
        <v>BS6018</v>
      </c>
      <c r="E302" s="236" t="s">
        <v>192</v>
      </c>
      <c r="F302" s="137" t="s">
        <v>60</v>
      </c>
      <c r="G302" s="491" t="s">
        <v>5</v>
      </c>
      <c r="H302" s="498" t="s">
        <v>49</v>
      </c>
      <c r="I302" s="495" t="s">
        <v>374</v>
      </c>
      <c r="J302" s="475"/>
      <c r="K302" s="475"/>
      <c r="L302" s="499">
        <v>11</v>
      </c>
      <c r="M302" s="243" t="str">
        <f>VLOOKUP(I302,'Phan ca HK1-2025'!$B$4:$G$134,6,0)</f>
        <v>15/09/2025</v>
      </c>
      <c r="N302" s="498"/>
      <c r="O302" s="498"/>
    </row>
    <row r="303" spans="1:25" ht="21" customHeight="1">
      <c r="A303" s="136">
        <v>299</v>
      </c>
      <c r="B303" s="243" t="str">
        <f t="shared" si="4"/>
        <v>20251SEE6032K20.4</v>
      </c>
      <c r="C303" s="243" t="s">
        <v>3746</v>
      </c>
      <c r="D303" s="243" t="str">
        <f>VLOOKUP(E303,KHĐT_HKI_K20!$G$5:$AC$927,23,0)</f>
        <v>SEE6032</v>
      </c>
      <c r="E303" s="236" t="s">
        <v>720</v>
      </c>
      <c r="F303" s="137" t="s">
        <v>58</v>
      </c>
      <c r="G303" s="491" t="s">
        <v>2</v>
      </c>
      <c r="H303" s="498" t="s">
        <v>46</v>
      </c>
      <c r="I303" s="495" t="s">
        <v>374</v>
      </c>
      <c r="J303" s="475"/>
      <c r="K303" s="475"/>
      <c r="L303" s="499">
        <v>4</v>
      </c>
      <c r="M303" s="243" t="str">
        <f>VLOOKUP(I303,'Phan ca HK1-2025'!$B$4:$G$134,6,0)</f>
        <v>15/09/2025</v>
      </c>
      <c r="N303" s="498"/>
      <c r="O303" s="498"/>
    </row>
    <row r="304" spans="1:25" ht="21" customHeight="1">
      <c r="A304" s="136">
        <v>300</v>
      </c>
      <c r="B304" s="243" t="str">
        <f t="shared" si="4"/>
        <v>20251FL6568K20.21</v>
      </c>
      <c r="C304" s="243" t="s">
        <v>2659</v>
      </c>
      <c r="D304" s="243" t="str">
        <f>VLOOKUP(E304,KHĐT_HKI_K20!$G$5:$AC$927,23,0)</f>
        <v>FL6568</v>
      </c>
      <c r="E304" s="235" t="s">
        <v>187</v>
      </c>
      <c r="F304" s="137" t="s">
        <v>59</v>
      </c>
      <c r="G304" s="491" t="s">
        <v>1</v>
      </c>
      <c r="H304" s="498" t="s">
        <v>438</v>
      </c>
      <c r="I304" s="495" t="s">
        <v>374</v>
      </c>
      <c r="J304" s="475"/>
      <c r="K304" s="475"/>
      <c r="L304" s="499">
        <v>21</v>
      </c>
      <c r="M304" s="243" t="str">
        <f>VLOOKUP(I304,'Phan ca HK1-2025'!$B$4:$G$134,6,0)</f>
        <v>15/09/2025</v>
      </c>
      <c r="N304" s="498"/>
      <c r="O304" s="498" t="s">
        <v>937</v>
      </c>
    </row>
    <row r="305" spans="1:25" ht="21" customHeight="1">
      <c r="A305" s="136">
        <v>301</v>
      </c>
      <c r="B305" s="243" t="str">
        <f t="shared" si="4"/>
        <v>20251FL6568K20.21</v>
      </c>
      <c r="C305" s="243" t="s">
        <v>2659</v>
      </c>
      <c r="D305" s="243" t="str">
        <f>VLOOKUP(E305,KHĐT_HKI_K20!$G$5:$AC$927,23,0)</f>
        <v>FL6568</v>
      </c>
      <c r="E305" s="235" t="s">
        <v>187</v>
      </c>
      <c r="F305" s="137" t="s">
        <v>59</v>
      </c>
      <c r="G305" s="491" t="s">
        <v>4</v>
      </c>
      <c r="H305" s="498" t="s">
        <v>438</v>
      </c>
      <c r="I305" s="495" t="s">
        <v>374</v>
      </c>
      <c r="J305" s="475"/>
      <c r="K305" s="475"/>
      <c r="L305" s="499">
        <v>21</v>
      </c>
      <c r="M305" s="243" t="str">
        <f>VLOOKUP(I305,'Phan ca HK1-2025'!$B$4:$G$134,6,0)</f>
        <v>15/09/2025</v>
      </c>
      <c r="N305" s="498"/>
      <c r="O305" s="498" t="s">
        <v>937</v>
      </c>
    </row>
    <row r="306" spans="1:25" ht="21" customHeight="1">
      <c r="A306" s="136">
        <v>302</v>
      </c>
      <c r="B306" s="243" t="str">
        <f t="shared" si="4"/>
        <v>20251FL6568K20.22</v>
      </c>
      <c r="C306" s="243" t="s">
        <v>2662</v>
      </c>
      <c r="D306" s="243" t="str">
        <f>VLOOKUP(E306,KHĐT_HKI_K20!$G$5:$AC$927,23,0)</f>
        <v>FL6568</v>
      </c>
      <c r="E306" s="235" t="s">
        <v>187</v>
      </c>
      <c r="F306" s="137" t="s">
        <v>60</v>
      </c>
      <c r="G306" s="491" t="s">
        <v>1</v>
      </c>
      <c r="H306" s="498" t="s">
        <v>438</v>
      </c>
      <c r="I306" s="495" t="s">
        <v>374</v>
      </c>
      <c r="J306" s="475"/>
      <c r="K306" s="475"/>
      <c r="L306" s="499">
        <v>22</v>
      </c>
      <c r="M306" s="243" t="str">
        <f>VLOOKUP(I306,'Phan ca HK1-2025'!$B$4:$G$134,6,0)</f>
        <v>15/09/2025</v>
      </c>
      <c r="N306" s="498"/>
      <c r="O306" s="498" t="s">
        <v>938</v>
      </c>
    </row>
    <row r="307" spans="1:25" ht="21" customHeight="1">
      <c r="A307" s="136">
        <v>303</v>
      </c>
      <c r="B307" s="243" t="str">
        <f t="shared" si="4"/>
        <v>20251FL6568K20.22</v>
      </c>
      <c r="C307" s="243" t="s">
        <v>2662</v>
      </c>
      <c r="D307" s="243" t="str">
        <f>VLOOKUP(E307,KHĐT_HKI_K20!$G$5:$AC$927,23,0)</f>
        <v>FL6568</v>
      </c>
      <c r="E307" s="235" t="s">
        <v>187</v>
      </c>
      <c r="F307" s="137" t="s">
        <v>60</v>
      </c>
      <c r="G307" s="491" t="s">
        <v>4</v>
      </c>
      <c r="H307" s="498" t="s">
        <v>438</v>
      </c>
      <c r="I307" s="495" t="s">
        <v>374</v>
      </c>
      <c r="J307" s="475"/>
      <c r="K307" s="475"/>
      <c r="L307" s="499">
        <v>22</v>
      </c>
      <c r="M307" s="243" t="str">
        <f>VLOOKUP(I307,'Phan ca HK1-2025'!$B$4:$G$134,6,0)</f>
        <v>15/09/2025</v>
      </c>
      <c r="N307" s="498"/>
      <c r="O307" s="498" t="s">
        <v>938</v>
      </c>
    </row>
    <row r="308" spans="1:25" ht="21" customHeight="1">
      <c r="A308" s="136">
        <v>304</v>
      </c>
      <c r="B308" s="243" t="str">
        <f t="shared" si="4"/>
        <v>20251LP6010K20.20</v>
      </c>
      <c r="C308" s="243" t="s">
        <v>3175</v>
      </c>
      <c r="D308" s="243" t="str">
        <f>VLOOKUP(E308,KHĐT_HKI_K20!$G$5:$AC$927,23,0)</f>
        <v>LP6010</v>
      </c>
      <c r="E308" s="236" t="s">
        <v>180</v>
      </c>
      <c r="F308" s="137" t="s">
        <v>32</v>
      </c>
      <c r="G308" s="491" t="s">
        <v>2</v>
      </c>
      <c r="H308" s="518" t="s">
        <v>580</v>
      </c>
      <c r="I308" s="495" t="s">
        <v>374</v>
      </c>
      <c r="J308" s="475"/>
      <c r="K308" s="513" t="s">
        <v>1140</v>
      </c>
      <c r="L308" s="501">
        <v>20</v>
      </c>
      <c r="M308" s="243" t="str">
        <f>VLOOKUP(I308,'Phan ca HK1-2025'!$B$4:$G$134,6,0)</f>
        <v>15/09/2025</v>
      </c>
      <c r="N308" s="513" t="s">
        <v>1140</v>
      </c>
      <c r="O308" s="498"/>
    </row>
    <row r="309" spans="1:25" ht="21" customHeight="1">
      <c r="A309" s="136">
        <v>305</v>
      </c>
      <c r="B309" s="243" t="str">
        <f t="shared" si="4"/>
        <v>20251SM6050K20.15</v>
      </c>
      <c r="C309" s="243" t="s">
        <v>4208</v>
      </c>
      <c r="D309" s="243" t="str">
        <f>VLOOKUP(E309,KHĐT_HKI_K20!$G$5:$AC$927,23,0)</f>
        <v>SM6050</v>
      </c>
      <c r="E309" s="236" t="s">
        <v>30</v>
      </c>
      <c r="F309" s="137" t="s">
        <v>59</v>
      </c>
      <c r="G309" s="491" t="s">
        <v>5</v>
      </c>
      <c r="H309" s="498" t="s">
        <v>49</v>
      </c>
      <c r="I309" s="495" t="s">
        <v>374</v>
      </c>
      <c r="J309" s="475"/>
      <c r="K309" s="475"/>
      <c r="L309" s="499">
        <v>15</v>
      </c>
      <c r="M309" s="243" t="str">
        <f>VLOOKUP(I309,'Phan ca HK1-2025'!$B$4:$G$134,6,0)</f>
        <v>15/09/2025</v>
      </c>
      <c r="N309" s="498"/>
      <c r="O309" s="498"/>
    </row>
    <row r="310" spans="1:25" ht="21" customHeight="1">
      <c r="A310" s="136">
        <v>306</v>
      </c>
      <c r="B310" s="243" t="str">
        <f t="shared" si="4"/>
        <v>20251PE6003K20.9</v>
      </c>
      <c r="C310" s="243" t="s">
        <v>3394</v>
      </c>
      <c r="D310" s="243" t="str">
        <f>VLOOKUP(E310,[1]CHUONGTRINHDAOTAO_1294!$G$5:$V$36,16,0)</f>
        <v>PE6003</v>
      </c>
      <c r="E310" s="492" t="s">
        <v>450</v>
      </c>
      <c r="F310" s="137" t="s">
        <v>59</v>
      </c>
      <c r="G310" s="491" t="s">
        <v>0</v>
      </c>
      <c r="H310" s="243" t="s">
        <v>484</v>
      </c>
      <c r="I310" s="495" t="s">
        <v>375</v>
      </c>
      <c r="J310" s="502"/>
      <c r="K310" s="502"/>
      <c r="L310" s="499">
        <v>9</v>
      </c>
      <c r="M310" s="243" t="str">
        <f>VLOOKUP(I310,'Phan ca HK1-2025'!$B$4:$G$134,6,0)</f>
        <v>15/09/2025</v>
      </c>
      <c r="N310" s="498"/>
      <c r="O310" s="498"/>
      <c r="Y310" s="5"/>
    </row>
    <row r="311" spans="1:25" ht="21" customHeight="1">
      <c r="A311" s="136">
        <v>307</v>
      </c>
      <c r="B311" s="243" t="str">
        <f t="shared" si="4"/>
        <v>20251BS6001K20.14</v>
      </c>
      <c r="C311" s="243" t="s">
        <v>1435</v>
      </c>
      <c r="D311" s="243" t="str">
        <f>VLOOKUP(E311,KHĐT_HKI_K20!$G$5:$AC$927,23,0)</f>
        <v>BS6001</v>
      </c>
      <c r="E311" s="236" t="s">
        <v>158</v>
      </c>
      <c r="F311" s="137" t="s">
        <v>14</v>
      </c>
      <c r="G311" s="491" t="s">
        <v>4</v>
      </c>
      <c r="H311" s="498" t="s">
        <v>49</v>
      </c>
      <c r="I311" s="495" t="s">
        <v>375</v>
      </c>
      <c r="J311" s="475"/>
      <c r="K311" s="475"/>
      <c r="L311" s="499">
        <v>14</v>
      </c>
      <c r="M311" s="243" t="str">
        <f>VLOOKUP(I311,'Phan ca HK1-2025'!$B$4:$G$134,6,0)</f>
        <v>15/09/2025</v>
      </c>
      <c r="N311" s="498"/>
      <c r="O311" s="498"/>
    </row>
    <row r="312" spans="1:25" ht="21" customHeight="1">
      <c r="A312" s="136">
        <v>308</v>
      </c>
      <c r="B312" s="243" t="str">
        <f t="shared" si="4"/>
        <v>20251BS6002K20.30</v>
      </c>
      <c r="C312" s="243" t="s">
        <v>1576</v>
      </c>
      <c r="D312" s="243" t="str">
        <f>VLOOKUP(E312,KHĐT_HKI_K20!$G$5:$AC$927,23,0)</f>
        <v>BS6002</v>
      </c>
      <c r="E312" s="236" t="s">
        <v>93</v>
      </c>
      <c r="F312" s="137" t="s">
        <v>14</v>
      </c>
      <c r="G312" s="491" t="s">
        <v>0</v>
      </c>
      <c r="H312" s="498" t="s">
        <v>49</v>
      </c>
      <c r="I312" s="495" t="s">
        <v>375</v>
      </c>
      <c r="J312" s="502"/>
      <c r="K312" s="502"/>
      <c r="L312" s="499">
        <v>30</v>
      </c>
      <c r="M312" s="243" t="str">
        <f>VLOOKUP(I312,'Phan ca HK1-2025'!$B$4:$G$134,6,0)</f>
        <v>15/09/2025</v>
      </c>
      <c r="N312" s="498"/>
      <c r="O312" s="498"/>
      <c r="Y312" s="5"/>
    </row>
    <row r="313" spans="1:25" ht="21" customHeight="1">
      <c r="A313" s="136">
        <v>309</v>
      </c>
      <c r="B313" s="243" t="str">
        <f t="shared" si="4"/>
        <v>20251BS6018K20.12</v>
      </c>
      <c r="C313" s="243" t="s">
        <v>1743</v>
      </c>
      <c r="D313" s="243" t="str">
        <f>VLOOKUP(E313,KHĐT_HKI_K20!$G$5:$AC$927,23,0)</f>
        <v>BS6018</v>
      </c>
      <c r="E313" s="236" t="s">
        <v>192</v>
      </c>
      <c r="F313" s="137" t="s">
        <v>64</v>
      </c>
      <c r="G313" s="491" t="s">
        <v>1</v>
      </c>
      <c r="H313" s="498" t="s">
        <v>49</v>
      </c>
      <c r="I313" s="495" t="s">
        <v>375</v>
      </c>
      <c r="J313" s="475"/>
      <c r="K313" s="475"/>
      <c r="L313" s="499">
        <v>12</v>
      </c>
      <c r="M313" s="243" t="str">
        <f>VLOOKUP(I313,'Phan ca HK1-2025'!$B$4:$G$134,6,0)</f>
        <v>15/09/2025</v>
      </c>
      <c r="N313" s="498"/>
      <c r="O313" s="498"/>
    </row>
    <row r="314" spans="1:25" ht="21" customHeight="1">
      <c r="A314" s="136">
        <v>310</v>
      </c>
      <c r="B314" s="243" t="str">
        <f t="shared" si="4"/>
        <v>20251SEE6032K20.5</v>
      </c>
      <c r="C314" s="243" t="s">
        <v>3749</v>
      </c>
      <c r="D314" s="243" t="str">
        <f>VLOOKUP(E314,KHĐT_HKI_K20!$G$5:$AC$927,23,0)</f>
        <v>SEE6032</v>
      </c>
      <c r="E314" s="236" t="s">
        <v>720</v>
      </c>
      <c r="F314" s="137" t="s">
        <v>64</v>
      </c>
      <c r="G314" s="491" t="s">
        <v>3</v>
      </c>
      <c r="H314" s="498" t="s">
        <v>50</v>
      </c>
      <c r="I314" s="495" t="s">
        <v>375</v>
      </c>
      <c r="J314" s="475"/>
      <c r="K314" s="475"/>
      <c r="L314" s="499">
        <v>5</v>
      </c>
      <c r="M314" s="243" t="str">
        <f>VLOOKUP(I314,'Phan ca HK1-2025'!$B$4:$G$134,6,0)</f>
        <v>15/09/2025</v>
      </c>
      <c r="N314" s="498"/>
      <c r="O314" s="498"/>
    </row>
    <row r="315" spans="1:25" ht="21" customHeight="1">
      <c r="A315" s="136">
        <v>311</v>
      </c>
      <c r="B315" s="243" t="str">
        <f t="shared" si="4"/>
        <v>20251FL6568K20.23</v>
      </c>
      <c r="C315" s="243" t="s">
        <v>2665</v>
      </c>
      <c r="D315" s="243" t="str">
        <f>VLOOKUP(E315,KHĐT_HKI_K20!$G$5:$AC$927,23,0)</f>
        <v>FL6568</v>
      </c>
      <c r="E315" s="235" t="s">
        <v>187</v>
      </c>
      <c r="F315" s="137" t="s">
        <v>64</v>
      </c>
      <c r="G315" s="491" t="s">
        <v>2</v>
      </c>
      <c r="H315" s="498" t="s">
        <v>555</v>
      </c>
      <c r="I315" s="495" t="s">
        <v>375</v>
      </c>
      <c r="J315" s="475"/>
      <c r="K315" s="475"/>
      <c r="L315" s="499">
        <v>23</v>
      </c>
      <c r="M315" s="243" t="str">
        <f>VLOOKUP(I315,'Phan ca HK1-2025'!$B$4:$G$134,6,0)</f>
        <v>15/09/2025</v>
      </c>
      <c r="N315" s="498"/>
      <c r="O315" s="498" t="s">
        <v>940</v>
      </c>
    </row>
    <row r="316" spans="1:25" ht="21" customHeight="1">
      <c r="A316" s="136">
        <v>312</v>
      </c>
      <c r="B316" s="243" t="str">
        <f t="shared" si="4"/>
        <v>20251FL6568K20.23</v>
      </c>
      <c r="C316" s="243" t="s">
        <v>2665</v>
      </c>
      <c r="D316" s="243" t="str">
        <f>VLOOKUP(E316,KHĐT_HKI_K20!$G$5:$AC$927,23,0)</f>
        <v>FL6568</v>
      </c>
      <c r="E316" s="235" t="s">
        <v>187</v>
      </c>
      <c r="F316" s="137" t="s">
        <v>64</v>
      </c>
      <c r="G316" s="491" t="s">
        <v>5</v>
      </c>
      <c r="H316" s="498" t="s">
        <v>555</v>
      </c>
      <c r="I316" s="495" t="s">
        <v>375</v>
      </c>
      <c r="J316" s="475"/>
      <c r="K316" s="475"/>
      <c r="L316" s="499">
        <v>23</v>
      </c>
      <c r="M316" s="243" t="str">
        <f>VLOOKUP(I316,'Phan ca HK1-2025'!$B$4:$G$134,6,0)</f>
        <v>15/09/2025</v>
      </c>
      <c r="N316" s="498"/>
      <c r="O316" s="498" t="s">
        <v>940</v>
      </c>
    </row>
    <row r="317" spans="1:25" ht="21" customHeight="1">
      <c r="A317" s="136">
        <v>313</v>
      </c>
      <c r="B317" s="243" t="str">
        <f t="shared" si="4"/>
        <v>20251FL6568K20.24</v>
      </c>
      <c r="C317" s="243" t="s">
        <v>2668</v>
      </c>
      <c r="D317" s="243" t="str">
        <f>VLOOKUP(E317,KHĐT_HKI_K20!$G$5:$AC$927,23,0)</f>
        <v>FL6568</v>
      </c>
      <c r="E317" s="235" t="s">
        <v>187</v>
      </c>
      <c r="F317" s="137" t="s">
        <v>58</v>
      </c>
      <c r="G317" s="491" t="s">
        <v>2</v>
      </c>
      <c r="H317" s="498" t="s">
        <v>555</v>
      </c>
      <c r="I317" s="495" t="s">
        <v>375</v>
      </c>
      <c r="J317" s="475"/>
      <c r="K317" s="475"/>
      <c r="L317" s="499">
        <v>24</v>
      </c>
      <c r="M317" s="243" t="str">
        <f>VLOOKUP(I317,'Phan ca HK1-2025'!$B$4:$G$134,6,0)</f>
        <v>15/09/2025</v>
      </c>
      <c r="N317" s="498"/>
      <c r="O317" s="498" t="s">
        <v>941</v>
      </c>
    </row>
    <row r="318" spans="1:25" ht="21" customHeight="1">
      <c r="A318" s="136">
        <v>314</v>
      </c>
      <c r="B318" s="243" t="str">
        <f t="shared" si="4"/>
        <v>20251FL6568K20.24</v>
      </c>
      <c r="C318" s="243" t="s">
        <v>2668</v>
      </c>
      <c r="D318" s="243" t="str">
        <f>VLOOKUP(E318,KHĐT_HKI_K20!$G$5:$AC$927,23,0)</f>
        <v>FL6568</v>
      </c>
      <c r="E318" s="235" t="s">
        <v>187</v>
      </c>
      <c r="F318" s="137" t="s">
        <v>58</v>
      </c>
      <c r="G318" s="491" t="s">
        <v>5</v>
      </c>
      <c r="H318" s="498" t="s">
        <v>555</v>
      </c>
      <c r="I318" s="495" t="s">
        <v>375</v>
      </c>
      <c r="J318" s="475"/>
      <c r="K318" s="475"/>
      <c r="L318" s="499">
        <v>24</v>
      </c>
      <c r="M318" s="243" t="str">
        <f>VLOOKUP(I318,'Phan ca HK1-2025'!$B$4:$G$134,6,0)</f>
        <v>15/09/2025</v>
      </c>
      <c r="N318" s="498"/>
      <c r="O318" s="498" t="s">
        <v>941</v>
      </c>
    </row>
    <row r="319" spans="1:25" ht="21" customHeight="1">
      <c r="A319" s="136">
        <v>315</v>
      </c>
      <c r="B319" s="243" t="str">
        <f t="shared" si="4"/>
        <v>20251LP6010K20.21</v>
      </c>
      <c r="C319" s="243" t="s">
        <v>3178</v>
      </c>
      <c r="D319" s="243" t="str">
        <f>VLOOKUP(E319,KHĐT_HKI_K20!$G$5:$AC$927,23,0)</f>
        <v>LP6010</v>
      </c>
      <c r="E319" s="236" t="s">
        <v>180</v>
      </c>
      <c r="F319" s="137" t="s">
        <v>31</v>
      </c>
      <c r="G319" s="491" t="s">
        <v>3</v>
      </c>
      <c r="H319" s="518" t="s">
        <v>580</v>
      </c>
      <c r="I319" s="495" t="s">
        <v>375</v>
      </c>
      <c r="J319" s="475"/>
      <c r="K319" s="513" t="s">
        <v>1141</v>
      </c>
      <c r="L319" s="501">
        <v>21</v>
      </c>
      <c r="M319" s="243" t="str">
        <f>VLOOKUP(I319,'Phan ca HK1-2025'!$B$4:$G$134,6,0)</f>
        <v>15/09/2025</v>
      </c>
      <c r="N319" s="513" t="s">
        <v>1141</v>
      </c>
      <c r="O319" s="498"/>
    </row>
    <row r="320" spans="1:25" ht="21" customHeight="1">
      <c r="A320" s="136">
        <v>316</v>
      </c>
      <c r="B320" s="243" t="str">
        <f t="shared" si="4"/>
        <v>20251SM6050K20.16</v>
      </c>
      <c r="C320" s="243" t="s">
        <v>4211</v>
      </c>
      <c r="D320" s="243" t="str">
        <f>VLOOKUP(E320,KHĐT_HKI_K20!$G$5:$AC$927,23,0)</f>
        <v>SM6050</v>
      </c>
      <c r="E320" s="236" t="s">
        <v>30</v>
      </c>
      <c r="F320" s="137" t="s">
        <v>58</v>
      </c>
      <c r="G320" s="491" t="s">
        <v>1</v>
      </c>
      <c r="H320" s="498" t="s">
        <v>49</v>
      </c>
      <c r="I320" s="495" t="s">
        <v>375</v>
      </c>
      <c r="J320" s="475"/>
      <c r="K320" s="475"/>
      <c r="L320" s="499">
        <v>16</v>
      </c>
      <c r="M320" s="243" t="str">
        <f>VLOOKUP(I320,'Phan ca HK1-2025'!$B$4:$G$134,6,0)</f>
        <v>15/09/2025</v>
      </c>
      <c r="N320" s="498"/>
      <c r="O320" s="498"/>
    </row>
    <row r="321" spans="1:25" ht="21" customHeight="1">
      <c r="A321" s="136">
        <v>317</v>
      </c>
      <c r="B321" s="243" t="str">
        <f t="shared" si="4"/>
        <v>20251PE6003K20.10</v>
      </c>
      <c r="C321" s="243" t="s">
        <v>3397</v>
      </c>
      <c r="D321" s="243" t="str">
        <f>VLOOKUP(E321,[1]CHUONGTRINHDAOTAO_1294!$G$5:$V$36,16,0)</f>
        <v>PE6003</v>
      </c>
      <c r="E321" s="492" t="s">
        <v>450</v>
      </c>
      <c r="F321" s="137" t="s">
        <v>440</v>
      </c>
      <c r="G321" s="491" t="s">
        <v>0</v>
      </c>
      <c r="H321" s="243" t="s">
        <v>484</v>
      </c>
      <c r="I321" s="495" t="s">
        <v>376</v>
      </c>
      <c r="J321" s="502"/>
      <c r="K321" s="502"/>
      <c r="L321" s="499">
        <v>10</v>
      </c>
      <c r="M321" s="243" t="str">
        <f>VLOOKUP(I321,'Phan ca HK1-2025'!$B$4:$G$134,6,0)</f>
        <v>15/09/2025</v>
      </c>
      <c r="N321" s="498"/>
      <c r="O321" s="498"/>
      <c r="Y321" s="5"/>
    </row>
    <row r="322" spans="1:25" ht="21" customHeight="1">
      <c r="A322" s="136">
        <v>318</v>
      </c>
      <c r="B322" s="243" t="str">
        <f t="shared" si="4"/>
        <v>20251BS6001K20.15</v>
      </c>
      <c r="C322" s="243" t="s">
        <v>1438</v>
      </c>
      <c r="D322" s="243" t="str">
        <f>VLOOKUP(E322,KHĐT_HKI_K20!$G$5:$AC$927,23,0)</f>
        <v>BS6001</v>
      </c>
      <c r="E322" s="236" t="s">
        <v>158</v>
      </c>
      <c r="F322" s="137" t="s">
        <v>95</v>
      </c>
      <c r="G322" s="491" t="s">
        <v>4</v>
      </c>
      <c r="H322" s="498" t="s">
        <v>49</v>
      </c>
      <c r="I322" s="495" t="s">
        <v>376</v>
      </c>
      <c r="J322" s="475"/>
      <c r="K322" s="475"/>
      <c r="L322" s="499">
        <v>15</v>
      </c>
      <c r="M322" s="243" t="str">
        <f>VLOOKUP(I322,'Phan ca HK1-2025'!$B$4:$G$134,6,0)</f>
        <v>15/09/2025</v>
      </c>
      <c r="N322" s="498"/>
      <c r="O322" s="498"/>
    </row>
    <row r="323" spans="1:25" ht="21" customHeight="1">
      <c r="A323" s="136">
        <v>319</v>
      </c>
      <c r="B323" s="243" t="str">
        <f t="shared" si="4"/>
        <v>20251BS6002K20.31</v>
      </c>
      <c r="C323" s="243" t="s">
        <v>1579</v>
      </c>
      <c r="D323" s="243" t="str">
        <f>VLOOKUP(E323,KHĐT_HKI_K20!$G$5:$AC$927,23,0)</f>
        <v>BS6002</v>
      </c>
      <c r="E323" s="236" t="s">
        <v>93</v>
      </c>
      <c r="F323" s="137" t="s">
        <v>95</v>
      </c>
      <c r="G323" s="491" t="s">
        <v>0</v>
      </c>
      <c r="H323" s="498" t="s">
        <v>49</v>
      </c>
      <c r="I323" s="495" t="s">
        <v>376</v>
      </c>
      <c r="J323" s="502"/>
      <c r="K323" s="502"/>
      <c r="L323" s="499">
        <v>31</v>
      </c>
      <c r="M323" s="243" t="str">
        <f>VLOOKUP(I323,'Phan ca HK1-2025'!$B$4:$G$134,6,0)</f>
        <v>15/09/2025</v>
      </c>
      <c r="N323" s="498"/>
      <c r="O323" s="498"/>
      <c r="Y323" s="5"/>
    </row>
    <row r="324" spans="1:25" ht="21" customHeight="1">
      <c r="A324" s="136">
        <v>320</v>
      </c>
      <c r="B324" s="243" t="str">
        <f t="shared" si="4"/>
        <v>20251BS6018K20.13</v>
      </c>
      <c r="C324" s="243" t="s">
        <v>1746</v>
      </c>
      <c r="D324" s="243" t="str">
        <f>VLOOKUP(E324,KHĐT_HKI_K20!$G$5:$AC$927,23,0)</f>
        <v>BS6018</v>
      </c>
      <c r="E324" s="236" t="s">
        <v>192</v>
      </c>
      <c r="F324" s="137" t="s">
        <v>59</v>
      </c>
      <c r="G324" s="491" t="s">
        <v>1</v>
      </c>
      <c r="H324" s="498" t="s">
        <v>49</v>
      </c>
      <c r="I324" s="495" t="s">
        <v>376</v>
      </c>
      <c r="J324" s="475"/>
      <c r="K324" s="475"/>
      <c r="L324" s="499">
        <v>13</v>
      </c>
      <c r="M324" s="243" t="str">
        <f>VLOOKUP(I324,'Phan ca HK1-2025'!$B$4:$G$134,6,0)</f>
        <v>15/09/2025</v>
      </c>
      <c r="N324" s="498"/>
      <c r="O324" s="498"/>
    </row>
    <row r="325" spans="1:25" ht="21" customHeight="1">
      <c r="A325" s="136">
        <v>321</v>
      </c>
      <c r="B325" s="243" t="str">
        <f t="shared" ref="B325:B388" si="5">CONCATENATE(20251,$D325,"K20.",$L325)</f>
        <v>20251SEE6032K20.6</v>
      </c>
      <c r="C325" s="243" t="s">
        <v>3752</v>
      </c>
      <c r="D325" s="243" t="str">
        <f>VLOOKUP(E325,KHĐT_HKI_K20!$G$5:$AC$927,23,0)</f>
        <v>SEE6032</v>
      </c>
      <c r="E325" s="236" t="s">
        <v>720</v>
      </c>
      <c r="F325" s="137" t="s">
        <v>59</v>
      </c>
      <c r="G325" s="491" t="s">
        <v>3</v>
      </c>
      <c r="H325" s="498" t="s">
        <v>48</v>
      </c>
      <c r="I325" s="495" t="s">
        <v>376</v>
      </c>
      <c r="J325" s="475"/>
      <c r="K325" s="475"/>
      <c r="L325" s="499">
        <v>6</v>
      </c>
      <c r="M325" s="243" t="str">
        <f>VLOOKUP(I325,'Phan ca HK1-2025'!$B$4:$G$134,6,0)</f>
        <v>15/09/2025</v>
      </c>
      <c r="N325" s="498"/>
      <c r="O325" s="498"/>
    </row>
    <row r="326" spans="1:25" ht="21" customHeight="1">
      <c r="A326" s="136">
        <v>322</v>
      </c>
      <c r="B326" s="243" t="str">
        <f t="shared" si="5"/>
        <v>20251FL6568K20.25</v>
      </c>
      <c r="C326" s="243" t="s">
        <v>2671</v>
      </c>
      <c r="D326" s="243" t="str">
        <f>VLOOKUP(E326,KHĐT_HKI_K20!$G$5:$AC$927,23,0)</f>
        <v>FL6568</v>
      </c>
      <c r="E326" s="235" t="s">
        <v>187</v>
      </c>
      <c r="F326" s="137" t="s">
        <v>59</v>
      </c>
      <c r="G326" s="491" t="s">
        <v>2</v>
      </c>
      <c r="H326" s="498" t="s">
        <v>555</v>
      </c>
      <c r="I326" s="495" t="s">
        <v>376</v>
      </c>
      <c r="J326" s="475"/>
      <c r="K326" s="475"/>
      <c r="L326" s="499">
        <v>25</v>
      </c>
      <c r="M326" s="243" t="str">
        <f>VLOOKUP(I326,'Phan ca HK1-2025'!$B$4:$G$134,6,0)</f>
        <v>15/09/2025</v>
      </c>
      <c r="N326" s="498"/>
      <c r="O326" s="498" t="s">
        <v>441</v>
      </c>
    </row>
    <row r="327" spans="1:25" ht="21" customHeight="1">
      <c r="A327" s="136">
        <v>323</v>
      </c>
      <c r="B327" s="243" t="str">
        <f t="shared" si="5"/>
        <v>20251FL6568K20.25</v>
      </c>
      <c r="C327" s="243" t="s">
        <v>2671</v>
      </c>
      <c r="D327" s="243" t="str">
        <f>VLOOKUP(E327,KHĐT_HKI_K20!$G$5:$AC$927,23,0)</f>
        <v>FL6568</v>
      </c>
      <c r="E327" s="235" t="s">
        <v>187</v>
      </c>
      <c r="F327" s="137" t="s">
        <v>59</v>
      </c>
      <c r="G327" s="491" t="s">
        <v>5</v>
      </c>
      <c r="H327" s="498" t="s">
        <v>555</v>
      </c>
      <c r="I327" s="495" t="s">
        <v>376</v>
      </c>
      <c r="J327" s="475"/>
      <c r="K327" s="475"/>
      <c r="L327" s="499">
        <v>25</v>
      </c>
      <c r="M327" s="243" t="str">
        <f>VLOOKUP(I327,'Phan ca HK1-2025'!$B$4:$G$134,6,0)</f>
        <v>15/09/2025</v>
      </c>
      <c r="N327" s="498"/>
      <c r="O327" s="498" t="s">
        <v>441</v>
      </c>
    </row>
    <row r="328" spans="1:25" ht="21" customHeight="1">
      <c r="A328" s="136">
        <v>324</v>
      </c>
      <c r="B328" s="243" t="str">
        <f t="shared" si="5"/>
        <v>20251FL6568K20.26</v>
      </c>
      <c r="C328" s="243" t="s">
        <v>2674</v>
      </c>
      <c r="D328" s="243" t="str">
        <f>VLOOKUP(E328,KHĐT_HKI_K20!$G$5:$AC$927,23,0)</f>
        <v>FL6568</v>
      </c>
      <c r="E328" s="235" t="s">
        <v>187</v>
      </c>
      <c r="F328" s="137" t="s">
        <v>60</v>
      </c>
      <c r="G328" s="491" t="s">
        <v>2</v>
      </c>
      <c r="H328" s="498" t="s">
        <v>555</v>
      </c>
      <c r="I328" s="495" t="s">
        <v>376</v>
      </c>
      <c r="J328" s="475"/>
      <c r="K328" s="475"/>
      <c r="L328" s="499">
        <v>26</v>
      </c>
      <c r="M328" s="243" t="str">
        <f>VLOOKUP(I328,'Phan ca HK1-2025'!$B$4:$G$134,6,0)</f>
        <v>15/09/2025</v>
      </c>
      <c r="N328" s="498"/>
      <c r="O328" s="498" t="s">
        <v>442</v>
      </c>
    </row>
    <row r="329" spans="1:25" ht="21" customHeight="1">
      <c r="A329" s="136">
        <v>325</v>
      </c>
      <c r="B329" s="243" t="str">
        <f t="shared" si="5"/>
        <v>20251FL6568K20.26</v>
      </c>
      <c r="C329" s="243" t="s">
        <v>2674</v>
      </c>
      <c r="D329" s="243" t="str">
        <f>VLOOKUP(E329,KHĐT_HKI_K20!$G$5:$AC$927,23,0)</f>
        <v>FL6568</v>
      </c>
      <c r="E329" s="235" t="s">
        <v>187</v>
      </c>
      <c r="F329" s="137" t="s">
        <v>60</v>
      </c>
      <c r="G329" s="491" t="s">
        <v>5</v>
      </c>
      <c r="H329" s="498" t="s">
        <v>555</v>
      </c>
      <c r="I329" s="495" t="s">
        <v>376</v>
      </c>
      <c r="J329" s="475"/>
      <c r="K329" s="475"/>
      <c r="L329" s="499">
        <v>26</v>
      </c>
      <c r="M329" s="243" t="str">
        <f>VLOOKUP(I329,'Phan ca HK1-2025'!$B$4:$G$134,6,0)</f>
        <v>15/09/2025</v>
      </c>
      <c r="N329" s="498"/>
      <c r="O329" s="498" t="s">
        <v>442</v>
      </c>
    </row>
    <row r="330" spans="1:25" ht="21" customHeight="1">
      <c r="A330" s="136">
        <v>326</v>
      </c>
      <c r="B330" s="243" t="str">
        <f t="shared" si="5"/>
        <v>20251LP6010K20.22</v>
      </c>
      <c r="C330" s="243" t="s">
        <v>3181</v>
      </c>
      <c r="D330" s="243" t="str">
        <f>VLOOKUP(E330,KHĐT_HKI_K20!$G$5:$AC$927,23,0)</f>
        <v>LP6010</v>
      </c>
      <c r="E330" s="236" t="s">
        <v>180</v>
      </c>
      <c r="F330" s="137" t="s">
        <v>32</v>
      </c>
      <c r="G330" s="491" t="s">
        <v>3</v>
      </c>
      <c r="H330" s="518" t="s">
        <v>580</v>
      </c>
      <c r="I330" s="495" t="s">
        <v>376</v>
      </c>
      <c r="J330" s="475"/>
      <c r="K330" s="513" t="s">
        <v>1142</v>
      </c>
      <c r="L330" s="501">
        <v>22</v>
      </c>
      <c r="M330" s="243" t="str">
        <f>VLOOKUP(I330,'Phan ca HK1-2025'!$B$4:$G$134,6,0)</f>
        <v>15/09/2025</v>
      </c>
      <c r="N330" s="513" t="s">
        <v>1142</v>
      </c>
      <c r="O330" s="498"/>
    </row>
    <row r="331" spans="1:25" ht="21" customHeight="1">
      <c r="A331" s="136">
        <v>327</v>
      </c>
      <c r="B331" s="243" t="str">
        <f t="shared" si="5"/>
        <v>20251SM6050K20.17</v>
      </c>
      <c r="C331" s="243" t="s">
        <v>4214</v>
      </c>
      <c r="D331" s="243" t="str">
        <f>VLOOKUP(E331,KHĐT_HKI_K20!$G$5:$AC$927,23,0)</f>
        <v>SM6050</v>
      </c>
      <c r="E331" s="236" t="s">
        <v>30</v>
      </c>
      <c r="F331" s="137" t="s">
        <v>60</v>
      </c>
      <c r="G331" s="491" t="s">
        <v>1</v>
      </c>
      <c r="H331" s="498" t="s">
        <v>49</v>
      </c>
      <c r="I331" s="495" t="s">
        <v>376</v>
      </c>
      <c r="J331" s="475"/>
      <c r="K331" s="475"/>
      <c r="L331" s="499">
        <v>17</v>
      </c>
      <c r="M331" s="243" t="str">
        <f>VLOOKUP(I331,'Phan ca HK1-2025'!$B$4:$G$134,6,0)</f>
        <v>15/09/2025</v>
      </c>
      <c r="N331" s="498"/>
      <c r="O331" s="498"/>
    </row>
    <row r="332" spans="1:25" ht="21" customHeight="1">
      <c r="A332" s="136">
        <v>328</v>
      </c>
      <c r="B332" s="243" t="str">
        <f t="shared" si="5"/>
        <v>20251PE6003K20.11</v>
      </c>
      <c r="C332" s="243" t="s">
        <v>3400</v>
      </c>
      <c r="D332" s="243" t="str">
        <f>VLOOKUP(E332,[1]CHUONGTRINHDAOTAO_1294!$G$5:$V$36,16,0)</f>
        <v>PE6003</v>
      </c>
      <c r="E332" s="492" t="s">
        <v>450</v>
      </c>
      <c r="F332" s="137" t="s">
        <v>60</v>
      </c>
      <c r="G332" s="491" t="s">
        <v>0</v>
      </c>
      <c r="H332" s="243" t="s">
        <v>484</v>
      </c>
      <c r="I332" s="495" t="s">
        <v>377</v>
      </c>
      <c r="J332" s="502"/>
      <c r="K332" s="502"/>
      <c r="L332" s="500">
        <v>11</v>
      </c>
      <c r="M332" s="243" t="str">
        <f>VLOOKUP(I332,'Phan ca HK1-2025'!$B$4:$G$134,6,0)</f>
        <v>15/09/2025</v>
      </c>
      <c r="N332" s="498"/>
      <c r="O332" s="498"/>
      <c r="Y332" s="5"/>
    </row>
    <row r="333" spans="1:25" ht="21" customHeight="1">
      <c r="A333" s="136">
        <v>329</v>
      </c>
      <c r="B333" s="243" t="str">
        <f t="shared" si="5"/>
        <v>20251BS6001K20.16</v>
      </c>
      <c r="C333" s="243" t="s">
        <v>1441</v>
      </c>
      <c r="D333" s="243" t="str">
        <f>VLOOKUP(E333,KHĐT_HKI_K20!$G$5:$AC$927,23,0)</f>
        <v>BS6001</v>
      </c>
      <c r="E333" s="236" t="s">
        <v>158</v>
      </c>
      <c r="F333" s="137" t="s">
        <v>14</v>
      </c>
      <c r="G333" s="491" t="s">
        <v>4</v>
      </c>
      <c r="H333" s="498" t="s">
        <v>49</v>
      </c>
      <c r="I333" s="495" t="s">
        <v>377</v>
      </c>
      <c r="J333" s="475"/>
      <c r="K333" s="513" t="s">
        <v>1158</v>
      </c>
      <c r="L333" s="499">
        <v>16</v>
      </c>
      <c r="M333" s="524" t="s">
        <v>1157</v>
      </c>
      <c r="N333" s="498" t="s">
        <v>946</v>
      </c>
      <c r="O333" s="498"/>
    </row>
    <row r="334" spans="1:25" ht="21" customHeight="1">
      <c r="A334" s="136">
        <v>330</v>
      </c>
      <c r="B334" s="243" t="str">
        <f t="shared" si="5"/>
        <v>20251BS6002K20.32</v>
      </c>
      <c r="C334" s="243" t="s">
        <v>1582</v>
      </c>
      <c r="D334" s="243" t="str">
        <f>VLOOKUP(E334,KHĐT_HKI_K20!$G$5:$AC$927,23,0)</f>
        <v>BS6002</v>
      </c>
      <c r="E334" s="236" t="s">
        <v>93</v>
      </c>
      <c r="F334" s="137" t="s">
        <v>14</v>
      </c>
      <c r="G334" s="491" t="s">
        <v>0</v>
      </c>
      <c r="H334" s="498" t="s">
        <v>49</v>
      </c>
      <c r="I334" s="495" t="s">
        <v>377</v>
      </c>
      <c r="J334" s="502"/>
      <c r="K334" s="513" t="s">
        <v>1158</v>
      </c>
      <c r="L334" s="499">
        <v>32</v>
      </c>
      <c r="M334" s="524" t="s">
        <v>1157</v>
      </c>
      <c r="N334" s="498" t="s">
        <v>946</v>
      </c>
      <c r="O334" s="498"/>
      <c r="Y334" s="5"/>
    </row>
    <row r="335" spans="1:25" ht="21" customHeight="1">
      <c r="A335" s="136">
        <v>331</v>
      </c>
      <c r="B335" s="243" t="str">
        <f t="shared" si="5"/>
        <v>20251BS6018K20.14</v>
      </c>
      <c r="C335" s="243" t="s">
        <v>1749</v>
      </c>
      <c r="D335" s="243" t="str">
        <f>VLOOKUP(E335,KHĐT_HKI_K20!$G$5:$AC$927,23,0)</f>
        <v>BS6018</v>
      </c>
      <c r="E335" s="236" t="s">
        <v>192</v>
      </c>
      <c r="F335" s="137" t="s">
        <v>58</v>
      </c>
      <c r="G335" s="491" t="s">
        <v>1</v>
      </c>
      <c r="H335" s="498" t="s">
        <v>46</v>
      </c>
      <c r="I335" s="495" t="s">
        <v>377</v>
      </c>
      <c r="J335" s="475"/>
      <c r="K335" s="475"/>
      <c r="L335" s="499">
        <v>14</v>
      </c>
      <c r="M335" s="243" t="str">
        <f>VLOOKUP(I335,'Phan ca HK1-2025'!$B$4:$G$134,6,0)</f>
        <v>15/09/2025</v>
      </c>
      <c r="N335" s="498"/>
      <c r="O335" s="498"/>
    </row>
    <row r="336" spans="1:25" ht="21" customHeight="1">
      <c r="A336" s="136">
        <v>332</v>
      </c>
      <c r="B336" s="243" t="str">
        <f t="shared" si="5"/>
        <v>20251SEE6032K20.7</v>
      </c>
      <c r="C336" s="243" t="s">
        <v>3755</v>
      </c>
      <c r="D336" s="243" t="str">
        <f>VLOOKUP(E336,KHĐT_HKI_K20!$G$5:$AC$927,23,0)</f>
        <v>SEE6032</v>
      </c>
      <c r="E336" s="236" t="s">
        <v>720</v>
      </c>
      <c r="F336" s="137" t="s">
        <v>60</v>
      </c>
      <c r="G336" s="491" t="s">
        <v>3</v>
      </c>
      <c r="H336" s="498" t="s">
        <v>56</v>
      </c>
      <c r="I336" s="495" t="s">
        <v>377</v>
      </c>
      <c r="J336" s="475"/>
      <c r="K336" s="475"/>
      <c r="L336" s="499">
        <v>7</v>
      </c>
      <c r="M336" s="243" t="str">
        <f>VLOOKUP(I336,'Phan ca HK1-2025'!$B$4:$G$134,6,0)</f>
        <v>15/09/2025</v>
      </c>
      <c r="N336" s="498"/>
      <c r="O336" s="498"/>
    </row>
    <row r="337" spans="1:25" ht="21" customHeight="1">
      <c r="A337" s="136">
        <v>333</v>
      </c>
      <c r="B337" s="243" t="str">
        <f t="shared" si="5"/>
        <v>20251FL6568K20.27</v>
      </c>
      <c r="C337" s="243" t="s">
        <v>2677</v>
      </c>
      <c r="D337" s="243" t="str">
        <f>VLOOKUP(E337,KHĐT_HKI_K20!$G$5:$AC$927,23,0)</f>
        <v>FL6568</v>
      </c>
      <c r="E337" s="235" t="s">
        <v>187</v>
      </c>
      <c r="F337" s="137" t="s">
        <v>64</v>
      </c>
      <c r="G337" s="491" t="s">
        <v>2</v>
      </c>
      <c r="H337" s="498" t="s">
        <v>438</v>
      </c>
      <c r="I337" s="495" t="s">
        <v>377</v>
      </c>
      <c r="J337" s="475"/>
      <c r="K337" s="475"/>
      <c r="L337" s="499">
        <v>27</v>
      </c>
      <c r="M337" s="243" t="str">
        <f>VLOOKUP(I337,'Phan ca HK1-2025'!$B$4:$G$134,6,0)</f>
        <v>15/09/2025</v>
      </c>
      <c r="N337" s="498"/>
      <c r="O337" s="498" t="s">
        <v>942</v>
      </c>
    </row>
    <row r="338" spans="1:25" ht="21" customHeight="1">
      <c r="A338" s="136">
        <v>334</v>
      </c>
      <c r="B338" s="243" t="str">
        <f t="shared" si="5"/>
        <v>20251FL6568K20.27</v>
      </c>
      <c r="C338" s="243" t="s">
        <v>2677</v>
      </c>
      <c r="D338" s="243" t="str">
        <f>VLOOKUP(E338,KHĐT_HKI_K20!$G$5:$AC$927,23,0)</f>
        <v>FL6568</v>
      </c>
      <c r="E338" s="235" t="s">
        <v>187</v>
      </c>
      <c r="F338" s="137" t="s">
        <v>64</v>
      </c>
      <c r="G338" s="491" t="s">
        <v>5</v>
      </c>
      <c r="H338" s="498" t="s">
        <v>438</v>
      </c>
      <c r="I338" s="495" t="s">
        <v>377</v>
      </c>
      <c r="J338" s="475"/>
      <c r="K338" s="475"/>
      <c r="L338" s="499">
        <v>27</v>
      </c>
      <c r="M338" s="243" t="str">
        <f>VLOOKUP(I338,'Phan ca HK1-2025'!$B$4:$G$134,6,0)</f>
        <v>15/09/2025</v>
      </c>
      <c r="N338" s="498"/>
      <c r="O338" s="498" t="s">
        <v>942</v>
      </c>
    </row>
    <row r="339" spans="1:25" ht="21" customHeight="1">
      <c r="A339" s="136">
        <v>335</v>
      </c>
      <c r="B339" s="243" t="str">
        <f t="shared" si="5"/>
        <v>20251FL6568K20.28</v>
      </c>
      <c r="C339" s="243" t="s">
        <v>2680</v>
      </c>
      <c r="D339" s="243" t="str">
        <f>VLOOKUP(E339,KHĐT_HKI_K20!$G$5:$AC$927,23,0)</f>
        <v>FL6568</v>
      </c>
      <c r="E339" s="235" t="s">
        <v>187</v>
      </c>
      <c r="F339" s="137" t="s">
        <v>58</v>
      </c>
      <c r="G339" s="491" t="s">
        <v>2</v>
      </c>
      <c r="H339" s="498" t="s">
        <v>438</v>
      </c>
      <c r="I339" s="495" t="s">
        <v>377</v>
      </c>
      <c r="J339" s="475"/>
      <c r="K339" s="475"/>
      <c r="L339" s="499">
        <v>28</v>
      </c>
      <c r="M339" s="243" t="str">
        <f>VLOOKUP(I339,'Phan ca HK1-2025'!$B$4:$G$134,6,0)</f>
        <v>15/09/2025</v>
      </c>
      <c r="N339" s="498"/>
      <c r="O339" s="498" t="s">
        <v>943</v>
      </c>
    </row>
    <row r="340" spans="1:25" ht="21" customHeight="1">
      <c r="A340" s="136">
        <v>336</v>
      </c>
      <c r="B340" s="243" t="str">
        <f t="shared" si="5"/>
        <v>20251FL6568K20.28</v>
      </c>
      <c r="C340" s="243" t="s">
        <v>2680</v>
      </c>
      <c r="D340" s="243" t="str">
        <f>VLOOKUP(E340,KHĐT_HKI_K20!$G$5:$AC$927,23,0)</f>
        <v>FL6568</v>
      </c>
      <c r="E340" s="235" t="s">
        <v>187</v>
      </c>
      <c r="F340" s="137" t="s">
        <v>58</v>
      </c>
      <c r="G340" s="491" t="s">
        <v>5</v>
      </c>
      <c r="H340" s="498" t="s">
        <v>438</v>
      </c>
      <c r="I340" s="495" t="s">
        <v>377</v>
      </c>
      <c r="J340" s="475"/>
      <c r="K340" s="475"/>
      <c r="L340" s="499">
        <v>28</v>
      </c>
      <c r="M340" s="243" t="str">
        <f>VLOOKUP(I340,'Phan ca HK1-2025'!$B$4:$G$134,6,0)</f>
        <v>15/09/2025</v>
      </c>
      <c r="N340" s="498"/>
      <c r="O340" s="498" t="s">
        <v>943</v>
      </c>
    </row>
    <row r="341" spans="1:25" ht="21" customHeight="1">
      <c r="A341" s="136">
        <v>337</v>
      </c>
      <c r="B341" s="243" t="str">
        <f t="shared" si="5"/>
        <v>20251LP6010K20.21</v>
      </c>
      <c r="C341" s="243" t="s">
        <v>3178</v>
      </c>
      <c r="D341" s="243" t="str">
        <f>VLOOKUP(E341,KHĐT_HKI_K20!$G$5:$AC$927,23,0)</f>
        <v>LP6010</v>
      </c>
      <c r="E341" s="236" t="s">
        <v>180</v>
      </c>
      <c r="F341" s="137" t="s">
        <v>31</v>
      </c>
      <c r="G341" s="491" t="s">
        <v>3</v>
      </c>
      <c r="H341" s="518" t="s">
        <v>580</v>
      </c>
      <c r="I341" s="495" t="s">
        <v>377</v>
      </c>
      <c r="J341" s="475"/>
      <c r="K341" s="513" t="s">
        <v>1141</v>
      </c>
      <c r="L341" s="501">
        <v>21</v>
      </c>
      <c r="M341" s="243" t="str">
        <f>VLOOKUP(I341,'Phan ca HK1-2025'!$B$4:$G$134,6,0)</f>
        <v>15/09/2025</v>
      </c>
      <c r="N341" s="513" t="s">
        <v>1141</v>
      </c>
      <c r="O341" s="498"/>
    </row>
    <row r="342" spans="1:25" ht="21" customHeight="1">
      <c r="A342" s="136">
        <v>338</v>
      </c>
      <c r="B342" s="243" t="str">
        <f t="shared" si="5"/>
        <v>20251SM6050K20.18</v>
      </c>
      <c r="C342" s="243" t="s">
        <v>4217</v>
      </c>
      <c r="D342" s="243" t="str">
        <f>VLOOKUP(E342,KHĐT_HKI_K20!$G$5:$AC$927,23,0)</f>
        <v>SM6050</v>
      </c>
      <c r="E342" s="236" t="s">
        <v>30</v>
      </c>
      <c r="F342" s="137" t="s">
        <v>64</v>
      </c>
      <c r="G342" s="491" t="s">
        <v>1</v>
      </c>
      <c r="H342" s="498" t="s">
        <v>46</v>
      </c>
      <c r="I342" s="495" t="s">
        <v>377</v>
      </c>
      <c r="J342" s="475"/>
      <c r="K342" s="475"/>
      <c r="L342" s="499">
        <v>18</v>
      </c>
      <c r="M342" s="243" t="str">
        <f>VLOOKUP(I342,'Phan ca HK1-2025'!$B$4:$G$134,6,0)</f>
        <v>15/09/2025</v>
      </c>
      <c r="N342" s="498"/>
      <c r="O342" s="498"/>
    </row>
    <row r="343" spans="1:25" ht="21" customHeight="1">
      <c r="A343" s="136">
        <v>339</v>
      </c>
      <c r="B343" s="243" t="str">
        <f t="shared" si="5"/>
        <v>20251PE6003K20.12</v>
      </c>
      <c r="C343" s="243" t="s">
        <v>3403</v>
      </c>
      <c r="D343" s="243" t="str">
        <f>VLOOKUP(E343,[1]CHUONGTRINHDAOTAO_1294!$G$5:$V$36,16,0)</f>
        <v>PE6003</v>
      </c>
      <c r="E343" s="492" t="s">
        <v>450</v>
      </c>
      <c r="F343" s="137" t="s">
        <v>31</v>
      </c>
      <c r="G343" s="491" t="s">
        <v>0</v>
      </c>
      <c r="H343" s="243" t="s">
        <v>484</v>
      </c>
      <c r="I343" s="495" t="s">
        <v>378</v>
      </c>
      <c r="J343" s="475"/>
      <c r="K343" s="475"/>
      <c r="L343" s="499">
        <v>12</v>
      </c>
      <c r="M343" s="243" t="str">
        <f>VLOOKUP(I343,'Phan ca HK1-2025'!$B$4:$G$134,6,0)</f>
        <v>15/09/2025</v>
      </c>
      <c r="N343" s="498"/>
      <c r="O343" s="498"/>
      <c r="Y343" s="5"/>
    </row>
    <row r="344" spans="1:25" ht="21" customHeight="1">
      <c r="A344" s="136">
        <v>340</v>
      </c>
      <c r="B344" s="243" t="str">
        <f t="shared" si="5"/>
        <v>20251BS6001K20.17</v>
      </c>
      <c r="C344" s="243" t="s">
        <v>1444</v>
      </c>
      <c r="D344" s="243" t="str">
        <f>VLOOKUP(E344,KHĐT_HKI_K20!$G$5:$AC$927,23,0)</f>
        <v>BS6001</v>
      </c>
      <c r="E344" s="236" t="s">
        <v>158</v>
      </c>
      <c r="F344" s="137" t="s">
        <v>95</v>
      </c>
      <c r="G344" s="491" t="s">
        <v>4</v>
      </c>
      <c r="H344" s="498" t="s">
        <v>49</v>
      </c>
      <c r="I344" s="495" t="s">
        <v>378</v>
      </c>
      <c r="J344" s="475"/>
      <c r="K344" s="513" t="s">
        <v>1158</v>
      </c>
      <c r="L344" s="499">
        <v>17</v>
      </c>
      <c r="M344" s="524" t="s">
        <v>1157</v>
      </c>
      <c r="N344" s="498" t="s">
        <v>947</v>
      </c>
      <c r="O344" s="498"/>
    </row>
    <row r="345" spans="1:25" ht="21" customHeight="1">
      <c r="A345" s="136">
        <v>341</v>
      </c>
      <c r="B345" s="243" t="str">
        <f t="shared" si="5"/>
        <v>20251BS6002K20.33</v>
      </c>
      <c r="C345" s="243" t="s">
        <v>1585</v>
      </c>
      <c r="D345" s="243" t="str">
        <f>VLOOKUP(E345,KHĐT_HKI_K20!$G$5:$AC$927,23,0)</f>
        <v>BS6002</v>
      </c>
      <c r="E345" s="236" t="s">
        <v>93</v>
      </c>
      <c r="F345" s="137" t="s">
        <v>95</v>
      </c>
      <c r="G345" s="491" t="s">
        <v>0</v>
      </c>
      <c r="H345" s="498" t="s">
        <v>49</v>
      </c>
      <c r="I345" s="495" t="s">
        <v>378</v>
      </c>
      <c r="J345" s="475"/>
      <c r="K345" s="513" t="s">
        <v>1158</v>
      </c>
      <c r="L345" s="499">
        <v>33</v>
      </c>
      <c r="M345" s="524" t="s">
        <v>1157</v>
      </c>
      <c r="N345" s="498" t="s">
        <v>947</v>
      </c>
      <c r="O345" s="498"/>
      <c r="X345"/>
    </row>
    <row r="346" spans="1:25" ht="21" customHeight="1">
      <c r="A346" s="136">
        <v>342</v>
      </c>
      <c r="B346" s="243" t="str">
        <f t="shared" si="5"/>
        <v>20251BS6018K20.15</v>
      </c>
      <c r="C346" s="243" t="s">
        <v>1751</v>
      </c>
      <c r="D346" s="243" t="str">
        <f>VLOOKUP(E346,KHĐT_HKI_K20!$G$5:$AC$927,23,0)</f>
        <v>BS6018</v>
      </c>
      <c r="E346" s="236" t="s">
        <v>192</v>
      </c>
      <c r="F346" s="137" t="s">
        <v>60</v>
      </c>
      <c r="G346" s="491" t="s">
        <v>1</v>
      </c>
      <c r="H346" s="498" t="s">
        <v>46</v>
      </c>
      <c r="I346" s="495" t="s">
        <v>378</v>
      </c>
      <c r="J346" s="475"/>
      <c r="K346" s="475"/>
      <c r="L346" s="499">
        <v>15</v>
      </c>
      <c r="M346" s="243" t="str">
        <f>VLOOKUP(I346,'Phan ca HK1-2025'!$B$4:$G$134,6,0)</f>
        <v>15/09/2025</v>
      </c>
      <c r="N346" s="498"/>
      <c r="O346" s="498"/>
    </row>
    <row r="347" spans="1:25" ht="21" customHeight="1">
      <c r="A347" s="136">
        <v>343</v>
      </c>
      <c r="B347" s="243" t="str">
        <f t="shared" si="5"/>
        <v>20251SEE6032K20.8</v>
      </c>
      <c r="C347" s="243" t="s">
        <v>3758</v>
      </c>
      <c r="D347" s="243" t="str">
        <f>VLOOKUP(E347,KHĐT_HKI_K20!$G$5:$AC$927,23,0)</f>
        <v>SEE6032</v>
      </c>
      <c r="E347" s="236" t="s">
        <v>720</v>
      </c>
      <c r="F347" s="137" t="s">
        <v>58</v>
      </c>
      <c r="G347" s="491" t="s">
        <v>3</v>
      </c>
      <c r="H347" s="498" t="s">
        <v>56</v>
      </c>
      <c r="I347" s="495" t="s">
        <v>378</v>
      </c>
      <c r="J347" s="475"/>
      <c r="K347" s="475"/>
      <c r="L347" s="499">
        <v>8</v>
      </c>
      <c r="M347" s="243" t="str">
        <f>VLOOKUP(I347,'Phan ca HK1-2025'!$B$4:$G$134,6,0)</f>
        <v>15/09/2025</v>
      </c>
      <c r="N347" s="498"/>
      <c r="O347" s="498"/>
    </row>
    <row r="348" spans="1:25" ht="21" customHeight="1">
      <c r="A348" s="136">
        <v>344</v>
      </c>
      <c r="B348" s="243" t="str">
        <f t="shared" si="5"/>
        <v>20251FL6568K20.29</v>
      </c>
      <c r="C348" s="243" t="s">
        <v>2683</v>
      </c>
      <c r="D348" s="243" t="str">
        <f>VLOOKUP(E348,KHĐT_HKI_K20!$G$5:$AC$927,23,0)</f>
        <v>FL6568</v>
      </c>
      <c r="E348" s="235" t="s">
        <v>187</v>
      </c>
      <c r="F348" s="137" t="s">
        <v>59</v>
      </c>
      <c r="G348" s="491" t="s">
        <v>2</v>
      </c>
      <c r="H348" s="498" t="s">
        <v>438</v>
      </c>
      <c r="I348" s="495" t="s">
        <v>378</v>
      </c>
      <c r="J348" s="475"/>
      <c r="K348" s="475"/>
      <c r="L348" s="500">
        <v>29</v>
      </c>
      <c r="M348" s="243" t="str">
        <f>VLOOKUP(I348,'Phan ca HK1-2025'!$B$4:$G$134,6,0)</f>
        <v>15/09/2025</v>
      </c>
      <c r="N348" s="498"/>
      <c r="O348" s="498" t="s">
        <v>944</v>
      </c>
    </row>
    <row r="349" spans="1:25" ht="21" customHeight="1">
      <c r="A349" s="136">
        <v>345</v>
      </c>
      <c r="B349" s="243" t="str">
        <f t="shared" si="5"/>
        <v>20251FL6568K20.29</v>
      </c>
      <c r="C349" s="243" t="s">
        <v>2683</v>
      </c>
      <c r="D349" s="243" t="str">
        <f>VLOOKUP(E349,KHĐT_HKI_K20!$G$5:$AC$927,23,0)</f>
        <v>FL6568</v>
      </c>
      <c r="E349" s="235" t="s">
        <v>187</v>
      </c>
      <c r="F349" s="137" t="s">
        <v>59</v>
      </c>
      <c r="G349" s="491" t="s">
        <v>5</v>
      </c>
      <c r="H349" s="498" t="s">
        <v>438</v>
      </c>
      <c r="I349" s="495" t="s">
        <v>378</v>
      </c>
      <c r="J349" s="475"/>
      <c r="K349" s="475"/>
      <c r="L349" s="499">
        <v>29</v>
      </c>
      <c r="M349" s="243" t="str">
        <f>VLOOKUP(I349,'Phan ca HK1-2025'!$B$4:$G$134,6,0)</f>
        <v>15/09/2025</v>
      </c>
      <c r="N349" s="498"/>
      <c r="O349" s="498" t="s">
        <v>944</v>
      </c>
    </row>
    <row r="350" spans="1:25" ht="21" customHeight="1">
      <c r="A350" s="136">
        <v>346</v>
      </c>
      <c r="B350" s="243" t="str">
        <f t="shared" si="5"/>
        <v>20251FL6568K20.30</v>
      </c>
      <c r="C350" s="243" t="s">
        <v>2686</v>
      </c>
      <c r="D350" s="243" t="str">
        <f>VLOOKUP(E350,KHĐT_HKI_K20!$G$5:$AC$927,23,0)</f>
        <v>FL6568</v>
      </c>
      <c r="E350" s="235" t="s">
        <v>187</v>
      </c>
      <c r="F350" s="137" t="s">
        <v>60</v>
      </c>
      <c r="G350" s="491" t="s">
        <v>2</v>
      </c>
      <c r="H350" s="498" t="s">
        <v>438</v>
      </c>
      <c r="I350" s="495" t="s">
        <v>378</v>
      </c>
      <c r="J350" s="475"/>
      <c r="K350" s="475"/>
      <c r="L350" s="500">
        <v>30</v>
      </c>
      <c r="M350" s="243" t="str">
        <f>VLOOKUP(I350,'Phan ca HK1-2025'!$B$4:$G$134,6,0)</f>
        <v>15/09/2025</v>
      </c>
      <c r="N350" s="498"/>
      <c r="O350" s="498" t="s">
        <v>945</v>
      </c>
    </row>
    <row r="351" spans="1:25" ht="21" customHeight="1">
      <c r="A351" s="136">
        <v>347</v>
      </c>
      <c r="B351" s="243" t="str">
        <f t="shared" si="5"/>
        <v>20251FL6568K20.30</v>
      </c>
      <c r="C351" s="243" t="s">
        <v>2686</v>
      </c>
      <c r="D351" s="243" t="str">
        <f>VLOOKUP(E351,KHĐT_HKI_K20!$G$5:$AC$927,23,0)</f>
        <v>FL6568</v>
      </c>
      <c r="E351" s="235" t="s">
        <v>187</v>
      </c>
      <c r="F351" s="137" t="s">
        <v>60</v>
      </c>
      <c r="G351" s="491" t="s">
        <v>5</v>
      </c>
      <c r="H351" s="498" t="s">
        <v>438</v>
      </c>
      <c r="I351" s="495" t="s">
        <v>378</v>
      </c>
      <c r="J351" s="475"/>
      <c r="K351" s="475"/>
      <c r="L351" s="499">
        <v>30</v>
      </c>
      <c r="M351" s="243" t="str">
        <f>VLOOKUP(I351,'Phan ca HK1-2025'!$B$4:$G$134,6,0)</f>
        <v>15/09/2025</v>
      </c>
      <c r="N351" s="498"/>
      <c r="O351" s="498" t="s">
        <v>945</v>
      </c>
    </row>
    <row r="352" spans="1:25" ht="21" customHeight="1">
      <c r="A352" s="136">
        <v>348</v>
      </c>
      <c r="B352" s="243" t="str">
        <f t="shared" si="5"/>
        <v>20251LP6010K20.22</v>
      </c>
      <c r="C352" s="243" t="s">
        <v>3181</v>
      </c>
      <c r="D352" s="243" t="str">
        <f>VLOOKUP(E352,KHĐT_HKI_K20!$G$5:$AC$927,23,0)</f>
        <v>LP6010</v>
      </c>
      <c r="E352" s="236" t="s">
        <v>180</v>
      </c>
      <c r="F352" s="137" t="s">
        <v>32</v>
      </c>
      <c r="G352" s="491" t="s">
        <v>3</v>
      </c>
      <c r="H352" s="518" t="s">
        <v>580</v>
      </c>
      <c r="I352" s="495" t="s">
        <v>378</v>
      </c>
      <c r="J352" s="475"/>
      <c r="K352" s="513" t="s">
        <v>1142</v>
      </c>
      <c r="L352" s="501">
        <v>22</v>
      </c>
      <c r="M352" s="243" t="str">
        <f>VLOOKUP(I352,'Phan ca HK1-2025'!$B$4:$G$134,6,0)</f>
        <v>15/09/2025</v>
      </c>
      <c r="N352" s="513" t="s">
        <v>1142</v>
      </c>
      <c r="O352" s="498"/>
    </row>
    <row r="353" spans="1:15" ht="21" customHeight="1">
      <c r="A353" s="136">
        <v>349</v>
      </c>
      <c r="B353" s="243" t="str">
        <f t="shared" si="5"/>
        <v>20251SM6050K20.19</v>
      </c>
      <c r="C353" s="243" t="s">
        <v>4220</v>
      </c>
      <c r="D353" s="243" t="str">
        <f>VLOOKUP(E353,KHĐT_HKI_K20!$G$5:$AC$927,23,0)</f>
        <v>SM6050</v>
      </c>
      <c r="E353" s="236" t="s">
        <v>30</v>
      </c>
      <c r="F353" s="137" t="s">
        <v>59</v>
      </c>
      <c r="G353" s="491" t="s">
        <v>1</v>
      </c>
      <c r="H353" s="498" t="s">
        <v>46</v>
      </c>
      <c r="I353" s="495" t="s">
        <v>378</v>
      </c>
      <c r="J353" s="475"/>
      <c r="K353" s="475"/>
      <c r="L353" s="499">
        <v>19</v>
      </c>
      <c r="M353" s="243" t="str">
        <f>VLOOKUP(I353,'Phan ca HK1-2025'!$B$4:$G$134,6,0)</f>
        <v>15/09/2025</v>
      </c>
      <c r="N353" s="498"/>
      <c r="O353" s="498"/>
    </row>
    <row r="354" spans="1:15" ht="21" customHeight="1">
      <c r="A354" s="136">
        <v>350</v>
      </c>
      <c r="B354" s="243" t="str">
        <f t="shared" si="5"/>
        <v>20251PE6033K20.19</v>
      </c>
      <c r="C354" s="243" t="s">
        <v>3632</v>
      </c>
      <c r="D354" s="243" t="str">
        <f>VLOOKUP(E354,[1]CHUONGTRINHDAOTAO_1294!$G$5:$V$36,16,0)</f>
        <v>PE6033</v>
      </c>
      <c r="E354" s="492" t="s">
        <v>452</v>
      </c>
      <c r="F354" s="137" t="s">
        <v>59</v>
      </c>
      <c r="G354" s="491" t="s">
        <v>4</v>
      </c>
      <c r="H354" s="243" t="s">
        <v>484</v>
      </c>
      <c r="I354" s="495" t="s">
        <v>367</v>
      </c>
      <c r="J354" s="475"/>
      <c r="K354" s="475"/>
      <c r="L354" s="499">
        <v>19</v>
      </c>
      <c r="M354" s="243" t="str">
        <f>VLOOKUP(I354,'Phan ca HK1-2025'!$B$4:$G$134,6,0)</f>
        <v>15/09/2025</v>
      </c>
      <c r="N354" s="498"/>
      <c r="O354" s="498"/>
    </row>
    <row r="355" spans="1:15" ht="21" customHeight="1">
      <c r="A355" s="136">
        <v>351</v>
      </c>
      <c r="B355" s="243" t="str">
        <f t="shared" si="5"/>
        <v>20251BS6002K20.34</v>
      </c>
      <c r="C355" s="243" t="s">
        <v>1588</v>
      </c>
      <c r="D355" s="243" t="str">
        <f>VLOOKUP(E355,KHĐT_HKI_K20!$G$5:$AC$927,23,0)</f>
        <v>BS6002</v>
      </c>
      <c r="E355" s="236" t="s">
        <v>93</v>
      </c>
      <c r="F355" s="137" t="s">
        <v>14</v>
      </c>
      <c r="G355" s="491" t="s">
        <v>3</v>
      </c>
      <c r="H355" s="498" t="s">
        <v>51</v>
      </c>
      <c r="I355" s="495" t="s">
        <v>367</v>
      </c>
      <c r="J355" s="475"/>
      <c r="K355" s="475"/>
      <c r="L355" s="499">
        <v>34</v>
      </c>
      <c r="M355" s="243" t="str">
        <f>VLOOKUP(I355,'Phan ca HK1-2025'!$B$4:$G$134,6,0)</f>
        <v>15/09/2025</v>
      </c>
      <c r="N355" s="498"/>
      <c r="O355" s="498"/>
    </row>
    <row r="356" spans="1:15" ht="21" customHeight="1">
      <c r="A356" s="136">
        <v>352</v>
      </c>
      <c r="B356" s="243" t="str">
        <f t="shared" si="5"/>
        <v>20251SEE6032K20.9</v>
      </c>
      <c r="C356" s="243" t="s">
        <v>3761</v>
      </c>
      <c r="D356" s="243" t="str">
        <f>VLOOKUP(E356,KHĐT_HKI_K20!$G$5:$AC$927,23,0)</f>
        <v>SEE6032</v>
      </c>
      <c r="E356" s="236" t="s">
        <v>720</v>
      </c>
      <c r="F356" s="137" t="s">
        <v>59</v>
      </c>
      <c r="G356" s="491" t="s">
        <v>3</v>
      </c>
      <c r="H356" s="522" t="s">
        <v>1149</v>
      </c>
      <c r="I356" s="495" t="s">
        <v>367</v>
      </c>
      <c r="J356" s="475"/>
      <c r="K356" s="513" t="s">
        <v>1156</v>
      </c>
      <c r="L356" s="501">
        <v>9</v>
      </c>
      <c r="M356" s="243" t="str">
        <f>VLOOKUP(I356,'Phan ca HK1-2025'!$B$4:$G$134,6,0)</f>
        <v>15/09/2025</v>
      </c>
      <c r="N356" s="513" t="s">
        <v>1156</v>
      </c>
      <c r="O356" s="498"/>
    </row>
    <row r="357" spans="1:15" ht="21" customHeight="1">
      <c r="A357" s="136">
        <v>353</v>
      </c>
      <c r="B357" s="243" t="str">
        <f t="shared" si="5"/>
        <v>20251FL6568K20.31</v>
      </c>
      <c r="C357" s="243" t="s">
        <v>2689</v>
      </c>
      <c r="D357" s="243" t="str">
        <f>VLOOKUP(E357,KHĐT_HKI_K20!$G$5:$AC$927,23,0)</f>
        <v>FL6568</v>
      </c>
      <c r="E357" s="235" t="s">
        <v>187</v>
      </c>
      <c r="F357" s="137" t="s">
        <v>64</v>
      </c>
      <c r="G357" s="491" t="s">
        <v>2</v>
      </c>
      <c r="H357" s="498" t="s">
        <v>81</v>
      </c>
      <c r="I357" s="495" t="s">
        <v>367</v>
      </c>
      <c r="J357" s="475"/>
      <c r="K357" s="475"/>
      <c r="L357" s="499">
        <v>31</v>
      </c>
      <c r="M357" s="243" t="str">
        <f>VLOOKUP(I357,'Phan ca HK1-2025'!$B$4:$G$134,6,0)</f>
        <v>15/09/2025</v>
      </c>
      <c r="N357" s="498"/>
      <c r="O357" s="498" t="s">
        <v>907</v>
      </c>
    </row>
    <row r="358" spans="1:15" ht="21" customHeight="1">
      <c r="A358" s="136">
        <v>354</v>
      </c>
      <c r="B358" s="243" t="str">
        <f t="shared" si="5"/>
        <v>20251FL6568K20.31</v>
      </c>
      <c r="C358" s="243" t="s">
        <v>2689</v>
      </c>
      <c r="D358" s="243" t="str">
        <f>VLOOKUP(E358,KHĐT_HKI_K20!$G$5:$AC$927,23,0)</f>
        <v>FL6568</v>
      </c>
      <c r="E358" s="235" t="s">
        <v>187</v>
      </c>
      <c r="F358" s="137" t="s">
        <v>64</v>
      </c>
      <c r="G358" s="491" t="s">
        <v>5</v>
      </c>
      <c r="H358" s="498" t="s">
        <v>81</v>
      </c>
      <c r="I358" s="495" t="s">
        <v>367</v>
      </c>
      <c r="J358" s="475"/>
      <c r="K358" s="475"/>
      <c r="L358" s="499">
        <v>31</v>
      </c>
      <c r="M358" s="243" t="str">
        <f>VLOOKUP(I358,'Phan ca HK1-2025'!$B$4:$G$134,6,0)</f>
        <v>15/09/2025</v>
      </c>
      <c r="N358" s="498"/>
      <c r="O358" s="498" t="s">
        <v>907</v>
      </c>
    </row>
    <row r="359" spans="1:15" ht="21" customHeight="1">
      <c r="A359" s="136">
        <v>355</v>
      </c>
      <c r="B359" s="243" t="str">
        <f t="shared" si="5"/>
        <v>20251FL6568K20.32</v>
      </c>
      <c r="C359" s="243" t="s">
        <v>2692</v>
      </c>
      <c r="D359" s="243" t="str">
        <f>VLOOKUP(E359,KHĐT_HKI_K20!$G$5:$AC$927,23,0)</f>
        <v>FL6568</v>
      </c>
      <c r="E359" s="235" t="s">
        <v>187</v>
      </c>
      <c r="F359" s="137" t="s">
        <v>58</v>
      </c>
      <c r="G359" s="491" t="s">
        <v>2</v>
      </c>
      <c r="H359" s="498" t="s">
        <v>81</v>
      </c>
      <c r="I359" s="495" t="s">
        <v>367</v>
      </c>
      <c r="J359" s="475"/>
      <c r="K359" s="475"/>
      <c r="L359" s="499">
        <v>32</v>
      </c>
      <c r="M359" s="243" t="str">
        <f>VLOOKUP(I359,'Phan ca HK1-2025'!$B$4:$G$134,6,0)</f>
        <v>15/09/2025</v>
      </c>
      <c r="N359" s="498"/>
      <c r="O359" s="498" t="s">
        <v>908</v>
      </c>
    </row>
    <row r="360" spans="1:15" ht="21" customHeight="1">
      <c r="A360" s="136">
        <v>356</v>
      </c>
      <c r="B360" s="243" t="str">
        <f t="shared" si="5"/>
        <v>20251FL6568K20.32</v>
      </c>
      <c r="C360" s="243" t="s">
        <v>2692</v>
      </c>
      <c r="D360" s="243" t="str">
        <f>VLOOKUP(E360,KHĐT_HKI_K20!$G$5:$AC$927,23,0)</f>
        <v>FL6568</v>
      </c>
      <c r="E360" s="235" t="s">
        <v>187</v>
      </c>
      <c r="F360" s="137" t="s">
        <v>58</v>
      </c>
      <c r="G360" s="491" t="s">
        <v>5</v>
      </c>
      <c r="H360" s="498" t="s">
        <v>81</v>
      </c>
      <c r="I360" s="495" t="s">
        <v>367</v>
      </c>
      <c r="J360" s="475"/>
      <c r="K360" s="475"/>
      <c r="L360" s="499">
        <v>32</v>
      </c>
      <c r="M360" s="243" t="str">
        <f>VLOOKUP(I360,'Phan ca HK1-2025'!$B$4:$G$134,6,0)</f>
        <v>15/09/2025</v>
      </c>
      <c r="N360" s="498"/>
      <c r="O360" s="498" t="s">
        <v>908</v>
      </c>
    </row>
    <row r="361" spans="1:15" ht="21" customHeight="1">
      <c r="A361" s="136">
        <v>357</v>
      </c>
      <c r="B361" s="243" t="str">
        <f t="shared" si="5"/>
        <v>20251LP6010K20.23</v>
      </c>
      <c r="C361" s="243" t="s">
        <v>3184</v>
      </c>
      <c r="D361" s="243" t="str">
        <f>VLOOKUP(E361,KHĐT_HKI_K20!$G$5:$AC$927,23,0)</f>
        <v>LP6010</v>
      </c>
      <c r="E361" s="236" t="s">
        <v>180</v>
      </c>
      <c r="F361" s="137" t="s">
        <v>64</v>
      </c>
      <c r="G361" s="491" t="s">
        <v>4</v>
      </c>
      <c r="H361" s="517" t="s">
        <v>1148</v>
      </c>
      <c r="I361" s="495" t="s">
        <v>367</v>
      </c>
      <c r="J361" s="475"/>
      <c r="K361" s="498" t="s">
        <v>914</v>
      </c>
      <c r="L361" s="501">
        <v>23</v>
      </c>
      <c r="M361" s="243" t="str">
        <f>VLOOKUP(I361,'Phan ca HK1-2025'!$B$4:$G$134,6,0)</f>
        <v>15/09/2025</v>
      </c>
      <c r="N361" s="498" t="s">
        <v>914</v>
      </c>
      <c r="O361" s="498"/>
    </row>
    <row r="362" spans="1:15" ht="21" customHeight="1">
      <c r="A362" s="136">
        <v>358</v>
      </c>
      <c r="B362" s="243" t="str">
        <f t="shared" si="5"/>
        <v>20251BS6027K20.22</v>
      </c>
      <c r="C362" s="243" t="s">
        <v>1963</v>
      </c>
      <c r="D362" s="243" t="str">
        <f>VLOOKUP(E362,KHĐT_HKI_K20!$G$5:$AC$927,23,0)</f>
        <v>BS6027</v>
      </c>
      <c r="E362" s="236" t="s">
        <v>654</v>
      </c>
      <c r="F362" s="137" t="s">
        <v>14</v>
      </c>
      <c r="G362" s="491" t="s">
        <v>1</v>
      </c>
      <c r="H362" s="498" t="s">
        <v>35</v>
      </c>
      <c r="I362" s="495" t="s">
        <v>367</v>
      </c>
      <c r="J362" s="475"/>
      <c r="K362" s="475"/>
      <c r="L362" s="499">
        <v>22</v>
      </c>
      <c r="M362" s="243" t="str">
        <f>VLOOKUP(I362,'Phan ca HK1-2025'!$B$4:$G$134,6,0)</f>
        <v>15/09/2025</v>
      </c>
      <c r="N362" s="498"/>
      <c r="O362" s="498"/>
    </row>
    <row r="363" spans="1:15" ht="21" customHeight="1">
      <c r="A363" s="136">
        <v>359</v>
      </c>
      <c r="B363" s="243" t="str">
        <f t="shared" si="5"/>
        <v>20251PE6033K20.20</v>
      </c>
      <c r="C363" s="243" t="s">
        <v>3635</v>
      </c>
      <c r="D363" s="243" t="str">
        <f>VLOOKUP(E363,[1]CHUONGTRINHDAOTAO_1294!$G$5:$V$36,16,0)</f>
        <v>PE6033</v>
      </c>
      <c r="E363" s="492" t="s">
        <v>452</v>
      </c>
      <c r="F363" s="137" t="s">
        <v>60</v>
      </c>
      <c r="G363" s="491" t="s">
        <v>4</v>
      </c>
      <c r="H363" s="243" t="s">
        <v>484</v>
      </c>
      <c r="I363" s="495" t="s">
        <v>368</v>
      </c>
      <c r="J363" s="475"/>
      <c r="K363" s="475"/>
      <c r="L363" s="500">
        <v>20</v>
      </c>
      <c r="M363" s="243" t="str">
        <f>VLOOKUP(I363,'Phan ca HK1-2025'!$B$4:$G$134,6,0)</f>
        <v>15/09/2025</v>
      </c>
      <c r="N363" s="498"/>
      <c r="O363" s="498"/>
    </row>
    <row r="364" spans="1:15" ht="21" customHeight="1">
      <c r="A364" s="136">
        <v>360</v>
      </c>
      <c r="B364" s="243" t="str">
        <f t="shared" si="5"/>
        <v>20251BS6002K20.35</v>
      </c>
      <c r="C364" s="243" t="s">
        <v>1591</v>
      </c>
      <c r="D364" s="243" t="str">
        <f>VLOOKUP(E364,KHĐT_HKI_K20!$G$5:$AC$927,23,0)</f>
        <v>BS6002</v>
      </c>
      <c r="E364" s="236" t="s">
        <v>93</v>
      </c>
      <c r="F364" s="137" t="s">
        <v>95</v>
      </c>
      <c r="G364" s="491" t="s">
        <v>3</v>
      </c>
      <c r="H364" s="498" t="s">
        <v>37</v>
      </c>
      <c r="I364" s="495" t="s">
        <v>368</v>
      </c>
      <c r="J364" s="475"/>
      <c r="K364" s="475"/>
      <c r="L364" s="499">
        <v>35</v>
      </c>
      <c r="M364" s="243" t="str">
        <f>VLOOKUP(I364,'Phan ca HK1-2025'!$B$4:$G$134,6,0)</f>
        <v>15/09/2025</v>
      </c>
      <c r="N364" s="498"/>
      <c r="O364" s="498"/>
    </row>
    <row r="365" spans="1:15" ht="21" customHeight="1">
      <c r="A365" s="136">
        <v>361</v>
      </c>
      <c r="B365" s="243" t="str">
        <f t="shared" si="5"/>
        <v>20251SEE6032K20.10</v>
      </c>
      <c r="C365" s="243" t="s">
        <v>3764</v>
      </c>
      <c r="D365" s="243" t="str">
        <f>VLOOKUP(E365,KHĐT_HKI_K20!$G$5:$AC$927,23,0)</f>
        <v>SEE6032</v>
      </c>
      <c r="E365" s="236" t="s">
        <v>720</v>
      </c>
      <c r="F365" s="137" t="s">
        <v>64</v>
      </c>
      <c r="G365" s="491" t="s">
        <v>3</v>
      </c>
      <c r="H365" s="243" t="str">
        <f>VLOOKUP(I365,'Phan ca HK1-2025'!$B$4:$I$134,8,0)</f>
        <v>C2-403</v>
      </c>
      <c r="I365" s="495" t="s">
        <v>368</v>
      </c>
      <c r="J365" s="475"/>
      <c r="K365" s="475"/>
      <c r="L365" s="499">
        <v>10</v>
      </c>
      <c r="M365" s="243" t="str">
        <f>VLOOKUP(I365,'Phan ca HK1-2025'!$B$4:$G$134,6,0)</f>
        <v>15/09/2025</v>
      </c>
      <c r="N365" s="498"/>
      <c r="O365" s="498"/>
    </row>
    <row r="366" spans="1:15" ht="21" customHeight="1">
      <c r="A366" s="136">
        <v>362</v>
      </c>
      <c r="B366" s="243" t="str">
        <f t="shared" si="5"/>
        <v>20251FL6568K20.33</v>
      </c>
      <c r="C366" s="243" t="s">
        <v>2695</v>
      </c>
      <c r="D366" s="243" t="str">
        <f>VLOOKUP(E366,KHĐT_HKI_K20!$G$5:$AC$927,23,0)</f>
        <v>FL6568</v>
      </c>
      <c r="E366" s="235" t="s">
        <v>187</v>
      </c>
      <c r="F366" s="137" t="s">
        <v>59</v>
      </c>
      <c r="G366" s="491" t="s">
        <v>2</v>
      </c>
      <c r="H366" s="498" t="s">
        <v>81</v>
      </c>
      <c r="I366" s="495" t="s">
        <v>368</v>
      </c>
      <c r="J366" s="475"/>
      <c r="K366" s="475"/>
      <c r="L366" s="499">
        <v>33</v>
      </c>
      <c r="M366" s="243" t="str">
        <f>VLOOKUP(I366,'Phan ca HK1-2025'!$B$4:$G$134,6,0)</f>
        <v>15/09/2025</v>
      </c>
      <c r="N366" s="498"/>
      <c r="O366" s="498" t="s">
        <v>384</v>
      </c>
    </row>
    <row r="367" spans="1:15" ht="21" customHeight="1">
      <c r="A367" s="136">
        <v>363</v>
      </c>
      <c r="B367" s="243" t="str">
        <f t="shared" si="5"/>
        <v>20251FL6568K20.33</v>
      </c>
      <c r="C367" s="243" t="s">
        <v>2695</v>
      </c>
      <c r="D367" s="243" t="str">
        <f>VLOOKUP(E367,KHĐT_HKI_K20!$G$5:$AC$927,23,0)</f>
        <v>FL6568</v>
      </c>
      <c r="E367" s="235" t="s">
        <v>187</v>
      </c>
      <c r="F367" s="137" t="s">
        <v>59</v>
      </c>
      <c r="G367" s="491" t="s">
        <v>5</v>
      </c>
      <c r="H367" s="498" t="s">
        <v>81</v>
      </c>
      <c r="I367" s="495" t="s">
        <v>368</v>
      </c>
      <c r="J367" s="475"/>
      <c r="K367" s="475"/>
      <c r="L367" s="499">
        <v>33</v>
      </c>
      <c r="M367" s="243" t="str">
        <f>VLOOKUP(I367,'Phan ca HK1-2025'!$B$4:$G$134,6,0)</f>
        <v>15/09/2025</v>
      </c>
      <c r="N367" s="498"/>
      <c r="O367" s="498" t="s">
        <v>384</v>
      </c>
    </row>
    <row r="368" spans="1:15" ht="21" customHeight="1">
      <c r="A368" s="136">
        <v>364</v>
      </c>
      <c r="B368" s="243" t="str">
        <f t="shared" si="5"/>
        <v>20251FL6568K20.34</v>
      </c>
      <c r="C368" s="243" t="s">
        <v>2698</v>
      </c>
      <c r="D368" s="243" t="str">
        <f>VLOOKUP(E368,KHĐT_HKI_K20!$G$5:$AC$927,23,0)</f>
        <v>FL6568</v>
      </c>
      <c r="E368" s="235" t="s">
        <v>187</v>
      </c>
      <c r="F368" s="137" t="s">
        <v>60</v>
      </c>
      <c r="G368" s="491" t="s">
        <v>2</v>
      </c>
      <c r="H368" s="498" t="s">
        <v>81</v>
      </c>
      <c r="I368" s="495" t="s">
        <v>368</v>
      </c>
      <c r="J368" s="475"/>
      <c r="K368" s="475"/>
      <c r="L368" s="499">
        <v>34</v>
      </c>
      <c r="M368" s="243" t="str">
        <f>VLOOKUP(I368,'Phan ca HK1-2025'!$B$4:$G$134,6,0)</f>
        <v>15/09/2025</v>
      </c>
      <c r="N368" s="498"/>
      <c r="O368" s="498" t="s">
        <v>909</v>
      </c>
    </row>
    <row r="369" spans="1:15" ht="21" customHeight="1">
      <c r="A369" s="136">
        <v>365</v>
      </c>
      <c r="B369" s="243" t="str">
        <f t="shared" si="5"/>
        <v>20251FL6568K20.34</v>
      </c>
      <c r="C369" s="243" t="s">
        <v>2698</v>
      </c>
      <c r="D369" s="243" t="str">
        <f>VLOOKUP(E369,KHĐT_HKI_K20!$G$5:$AC$927,23,0)</f>
        <v>FL6568</v>
      </c>
      <c r="E369" s="235" t="s">
        <v>187</v>
      </c>
      <c r="F369" s="137" t="s">
        <v>60</v>
      </c>
      <c r="G369" s="491" t="s">
        <v>5</v>
      </c>
      <c r="H369" s="498" t="s">
        <v>81</v>
      </c>
      <c r="I369" s="495" t="s">
        <v>368</v>
      </c>
      <c r="J369" s="475"/>
      <c r="K369" s="475"/>
      <c r="L369" s="499">
        <v>34</v>
      </c>
      <c r="M369" s="243" t="str">
        <f>VLOOKUP(I369,'Phan ca HK1-2025'!$B$4:$G$134,6,0)</f>
        <v>15/09/2025</v>
      </c>
      <c r="N369" s="498"/>
      <c r="O369" s="498" t="s">
        <v>909</v>
      </c>
    </row>
    <row r="370" spans="1:15" ht="21" customHeight="1">
      <c r="A370" s="136">
        <v>366</v>
      </c>
      <c r="B370" s="243" t="str">
        <f t="shared" si="5"/>
        <v>20251LP6010K20.24</v>
      </c>
      <c r="C370" s="243" t="s">
        <v>3187</v>
      </c>
      <c r="D370" s="243" t="str">
        <f>VLOOKUP(E370,KHĐT_HKI_K20!$G$5:$AC$927,23,0)</f>
        <v>LP6010</v>
      </c>
      <c r="E370" s="236" t="s">
        <v>180</v>
      </c>
      <c r="F370" s="137" t="s">
        <v>59</v>
      </c>
      <c r="G370" s="491" t="s">
        <v>4</v>
      </c>
      <c r="H370" s="517" t="s">
        <v>1148</v>
      </c>
      <c r="I370" s="495" t="s">
        <v>368</v>
      </c>
      <c r="J370" s="475"/>
      <c r="K370" s="498" t="s">
        <v>915</v>
      </c>
      <c r="L370" s="501">
        <v>24</v>
      </c>
      <c r="M370" s="243" t="str">
        <f>VLOOKUP(I370,'Phan ca HK1-2025'!$B$4:$G$134,6,0)</f>
        <v>15/09/2025</v>
      </c>
      <c r="N370" s="498" t="s">
        <v>915</v>
      </c>
      <c r="O370" s="498"/>
    </row>
    <row r="371" spans="1:15" ht="21" customHeight="1">
      <c r="A371" s="136">
        <v>367</v>
      </c>
      <c r="B371" s="243" t="str">
        <f t="shared" si="5"/>
        <v>20251BS6027K20.23</v>
      </c>
      <c r="C371" s="243" t="s">
        <v>1966</v>
      </c>
      <c r="D371" s="243" t="str">
        <f>VLOOKUP(E371,KHĐT_HKI_K20!$G$5:$AC$927,23,0)</f>
        <v>BS6027</v>
      </c>
      <c r="E371" s="236" t="s">
        <v>654</v>
      </c>
      <c r="F371" s="137" t="s">
        <v>95</v>
      </c>
      <c r="G371" s="491" t="s">
        <v>1</v>
      </c>
      <c r="H371" s="498" t="s">
        <v>35</v>
      </c>
      <c r="I371" s="495" t="s">
        <v>368</v>
      </c>
      <c r="J371" s="475"/>
      <c r="K371" s="475"/>
      <c r="L371" s="499">
        <v>23</v>
      </c>
      <c r="M371" s="243" t="str">
        <f>VLOOKUP(I371,'Phan ca HK1-2025'!$B$4:$G$134,6,0)</f>
        <v>15/09/2025</v>
      </c>
      <c r="N371" s="498"/>
      <c r="O371" s="498"/>
    </row>
    <row r="372" spans="1:15" ht="21" customHeight="1">
      <c r="A372" s="136">
        <v>368</v>
      </c>
      <c r="B372" s="243" t="str">
        <f t="shared" si="5"/>
        <v>20251PE6033K20.21</v>
      </c>
      <c r="C372" s="243" t="s">
        <v>3638</v>
      </c>
      <c r="D372" s="243" t="str">
        <f>VLOOKUP(E372,[1]CHUONGTRINHDAOTAO_1294!$G$5:$V$36,16,0)</f>
        <v>PE6033</v>
      </c>
      <c r="E372" s="492" t="s">
        <v>452</v>
      </c>
      <c r="F372" s="137" t="s">
        <v>31</v>
      </c>
      <c r="G372" s="491" t="s">
        <v>4</v>
      </c>
      <c r="H372" s="243" t="s">
        <v>484</v>
      </c>
      <c r="I372" s="495" t="s">
        <v>369</v>
      </c>
      <c r="J372" s="475"/>
      <c r="K372" s="475"/>
      <c r="L372" s="500">
        <v>21</v>
      </c>
      <c r="M372" s="243" t="str">
        <f>VLOOKUP(I372,'Phan ca HK1-2025'!$B$4:$G$134,6,0)</f>
        <v>15/09/2025</v>
      </c>
      <c r="N372" s="498"/>
      <c r="O372" s="498"/>
    </row>
    <row r="373" spans="1:15" ht="21" customHeight="1">
      <c r="A373" s="136">
        <v>369</v>
      </c>
      <c r="B373" s="243" t="str">
        <f t="shared" si="5"/>
        <v>20251BS6002K20.36</v>
      </c>
      <c r="C373" s="243" t="s">
        <v>1594</v>
      </c>
      <c r="D373" s="243" t="str">
        <f>VLOOKUP(E373,KHĐT_HKI_K20!$G$5:$AC$927,23,0)</f>
        <v>BS6002</v>
      </c>
      <c r="E373" s="236" t="s">
        <v>93</v>
      </c>
      <c r="F373" s="137" t="s">
        <v>14</v>
      </c>
      <c r="G373" s="491" t="s">
        <v>3</v>
      </c>
      <c r="H373" s="498" t="s">
        <v>51</v>
      </c>
      <c r="I373" s="495" t="s">
        <v>369</v>
      </c>
      <c r="J373" s="475"/>
      <c r="K373" s="513" t="s">
        <v>1158</v>
      </c>
      <c r="L373" s="499">
        <v>36</v>
      </c>
      <c r="M373" s="524" t="s">
        <v>1157</v>
      </c>
      <c r="N373" s="498" t="s">
        <v>916</v>
      </c>
      <c r="O373" s="498"/>
    </row>
    <row r="374" spans="1:15" ht="21" customHeight="1">
      <c r="A374" s="136">
        <v>370</v>
      </c>
      <c r="B374" s="243" t="str">
        <f t="shared" si="5"/>
        <v>20251SEE6032K20.11</v>
      </c>
      <c r="C374" s="243" t="s">
        <v>3767</v>
      </c>
      <c r="D374" s="243" t="str">
        <f>VLOOKUP(E374,KHĐT_HKI_K20!$G$5:$AC$927,23,0)</f>
        <v>SEE6032</v>
      </c>
      <c r="E374" s="236" t="s">
        <v>720</v>
      </c>
      <c r="F374" s="137" t="s">
        <v>60</v>
      </c>
      <c r="G374" s="491" t="s">
        <v>3</v>
      </c>
      <c r="H374" s="243" t="str">
        <f>VLOOKUP(I374,'Phan ca HK1-2025'!$B$4:$I$134,8,0)</f>
        <v>C2-103</v>
      </c>
      <c r="I374" s="495" t="s">
        <v>369</v>
      </c>
      <c r="J374" s="475"/>
      <c r="K374" s="475"/>
      <c r="L374" s="499">
        <v>11</v>
      </c>
      <c r="M374" s="243" t="str">
        <f>VLOOKUP(I374,'Phan ca HK1-2025'!$B$4:$G$134,6,0)</f>
        <v>15/09/2025</v>
      </c>
      <c r="N374" s="498"/>
      <c r="O374" s="498"/>
    </row>
    <row r="375" spans="1:15" ht="21" customHeight="1">
      <c r="A375" s="136">
        <v>371</v>
      </c>
      <c r="B375" s="243" t="str">
        <f t="shared" si="5"/>
        <v>20251FL6568K20.35</v>
      </c>
      <c r="C375" s="243" t="s">
        <v>2701</v>
      </c>
      <c r="D375" s="243" t="str">
        <f>VLOOKUP(E375,KHĐT_HKI_K20!$G$5:$AC$927,23,0)</f>
        <v>FL6568</v>
      </c>
      <c r="E375" s="235" t="s">
        <v>187</v>
      </c>
      <c r="F375" s="137" t="s">
        <v>64</v>
      </c>
      <c r="G375" s="491" t="s">
        <v>2</v>
      </c>
      <c r="H375" s="498" t="s">
        <v>459</v>
      </c>
      <c r="I375" s="495" t="s">
        <v>369</v>
      </c>
      <c r="J375" s="475"/>
      <c r="K375" s="475"/>
      <c r="L375" s="499">
        <v>35</v>
      </c>
      <c r="M375" s="243" t="str">
        <f>VLOOKUP(I375,'Phan ca HK1-2025'!$B$4:$G$134,6,0)</f>
        <v>15/09/2025</v>
      </c>
      <c r="N375" s="498"/>
      <c r="O375" s="498" t="s">
        <v>910</v>
      </c>
    </row>
    <row r="376" spans="1:15" ht="21" customHeight="1">
      <c r="A376" s="136">
        <v>372</v>
      </c>
      <c r="B376" s="243" t="str">
        <f t="shared" si="5"/>
        <v>20251FL6568K20.35</v>
      </c>
      <c r="C376" s="243" t="s">
        <v>2701</v>
      </c>
      <c r="D376" s="243" t="str">
        <f>VLOOKUP(E376,KHĐT_HKI_K20!$G$5:$AC$927,23,0)</f>
        <v>FL6568</v>
      </c>
      <c r="E376" s="235" t="s">
        <v>187</v>
      </c>
      <c r="F376" s="137" t="s">
        <v>64</v>
      </c>
      <c r="G376" s="491" t="s">
        <v>5</v>
      </c>
      <c r="H376" s="498" t="s">
        <v>459</v>
      </c>
      <c r="I376" s="495" t="s">
        <v>369</v>
      </c>
      <c r="J376" s="475"/>
      <c r="K376" s="475"/>
      <c r="L376" s="499">
        <v>35</v>
      </c>
      <c r="M376" s="243" t="str">
        <f>VLOOKUP(I376,'Phan ca HK1-2025'!$B$4:$G$134,6,0)</f>
        <v>15/09/2025</v>
      </c>
      <c r="N376" s="498"/>
      <c r="O376" s="498" t="s">
        <v>910</v>
      </c>
    </row>
    <row r="377" spans="1:15" ht="21" customHeight="1">
      <c r="A377" s="136">
        <v>373</v>
      </c>
      <c r="B377" s="243" t="str">
        <f t="shared" si="5"/>
        <v>20251FL6568K20.36</v>
      </c>
      <c r="C377" s="243" t="s">
        <v>2704</v>
      </c>
      <c r="D377" s="243" t="str">
        <f>VLOOKUP(E377,KHĐT_HKI_K20!$G$5:$AC$927,23,0)</f>
        <v>FL6568</v>
      </c>
      <c r="E377" s="235" t="s">
        <v>187</v>
      </c>
      <c r="F377" s="137" t="s">
        <v>58</v>
      </c>
      <c r="G377" s="491" t="s">
        <v>2</v>
      </c>
      <c r="H377" s="498" t="s">
        <v>459</v>
      </c>
      <c r="I377" s="495" t="s">
        <v>369</v>
      </c>
      <c r="J377" s="475"/>
      <c r="K377" s="475"/>
      <c r="L377" s="499">
        <v>36</v>
      </c>
      <c r="M377" s="243" t="str">
        <f>VLOOKUP(I377,'Phan ca HK1-2025'!$B$4:$G$134,6,0)</f>
        <v>15/09/2025</v>
      </c>
      <c r="N377" s="498"/>
      <c r="O377" s="498" t="s">
        <v>911</v>
      </c>
    </row>
    <row r="378" spans="1:15" ht="21" customHeight="1">
      <c r="A378" s="136">
        <v>374</v>
      </c>
      <c r="B378" s="243" t="str">
        <f t="shared" si="5"/>
        <v>20251FL6568K20.36</v>
      </c>
      <c r="C378" s="243" t="s">
        <v>2704</v>
      </c>
      <c r="D378" s="243" t="str">
        <f>VLOOKUP(E378,KHĐT_HKI_K20!$G$5:$AC$927,23,0)</f>
        <v>FL6568</v>
      </c>
      <c r="E378" s="235" t="s">
        <v>187</v>
      </c>
      <c r="F378" s="137" t="s">
        <v>58</v>
      </c>
      <c r="G378" s="491" t="s">
        <v>5</v>
      </c>
      <c r="H378" s="498" t="s">
        <v>459</v>
      </c>
      <c r="I378" s="495" t="s">
        <v>369</v>
      </c>
      <c r="J378" s="475"/>
      <c r="K378" s="475"/>
      <c r="L378" s="499">
        <v>36</v>
      </c>
      <c r="M378" s="243" t="str">
        <f>VLOOKUP(I378,'Phan ca HK1-2025'!$B$4:$G$134,6,0)</f>
        <v>15/09/2025</v>
      </c>
      <c r="N378" s="498"/>
      <c r="O378" s="498" t="s">
        <v>911</v>
      </c>
    </row>
    <row r="379" spans="1:15" ht="21" customHeight="1">
      <c r="A379" s="136">
        <v>375</v>
      </c>
      <c r="B379" s="243" t="str">
        <f t="shared" si="5"/>
        <v>20251LP6010K20.23</v>
      </c>
      <c r="C379" s="243" t="s">
        <v>3184</v>
      </c>
      <c r="D379" s="243" t="str">
        <f>VLOOKUP(E379,KHĐT_HKI_K20!$G$5:$AC$927,23,0)</f>
        <v>LP6010</v>
      </c>
      <c r="E379" s="236" t="s">
        <v>180</v>
      </c>
      <c r="F379" s="137" t="s">
        <v>64</v>
      </c>
      <c r="G379" s="491" t="s">
        <v>4</v>
      </c>
      <c r="H379" s="517" t="s">
        <v>1148</v>
      </c>
      <c r="I379" s="495" t="s">
        <v>369</v>
      </c>
      <c r="J379" s="475"/>
      <c r="K379" s="498" t="s">
        <v>914</v>
      </c>
      <c r="L379" s="501">
        <v>23</v>
      </c>
      <c r="M379" s="243" t="str">
        <f>VLOOKUP(I379,'Phan ca HK1-2025'!$B$4:$G$134,6,0)</f>
        <v>15/09/2025</v>
      </c>
      <c r="N379" s="498" t="s">
        <v>914</v>
      </c>
      <c r="O379" s="498"/>
    </row>
    <row r="380" spans="1:15" ht="21" customHeight="1">
      <c r="A380" s="136">
        <v>376</v>
      </c>
      <c r="B380" s="243" t="str">
        <f t="shared" si="5"/>
        <v>20251BS6027K20.24</v>
      </c>
      <c r="C380" s="243" t="s">
        <v>1969</v>
      </c>
      <c r="D380" s="243" t="str">
        <f>VLOOKUP(E380,KHĐT_HKI_K20!$G$5:$AC$927,23,0)</f>
        <v>BS6027</v>
      </c>
      <c r="E380" s="236" t="s">
        <v>654</v>
      </c>
      <c r="F380" s="137" t="s">
        <v>14</v>
      </c>
      <c r="G380" s="491" t="s">
        <v>1</v>
      </c>
      <c r="H380" s="498" t="s">
        <v>35</v>
      </c>
      <c r="I380" s="495" t="s">
        <v>369</v>
      </c>
      <c r="J380" s="475"/>
      <c r="K380" s="513" t="s">
        <v>1158</v>
      </c>
      <c r="L380" s="499">
        <v>24</v>
      </c>
      <c r="M380" s="524" t="s">
        <v>1157</v>
      </c>
      <c r="N380" s="498" t="s">
        <v>916</v>
      </c>
      <c r="O380" s="498"/>
    </row>
    <row r="381" spans="1:15" ht="21" customHeight="1">
      <c r="A381" s="136">
        <v>377</v>
      </c>
      <c r="B381" s="243" t="str">
        <f t="shared" si="5"/>
        <v>20251PE6033K20.22</v>
      </c>
      <c r="C381" s="243" t="s">
        <v>3640</v>
      </c>
      <c r="D381" s="243" t="str">
        <f>VLOOKUP(E381,[1]CHUONGTRINHDAOTAO_1294!$G$5:$V$36,16,0)</f>
        <v>PE6033</v>
      </c>
      <c r="E381" s="492" t="s">
        <v>452</v>
      </c>
      <c r="F381" s="137" t="s">
        <v>440</v>
      </c>
      <c r="G381" s="491" t="s">
        <v>4</v>
      </c>
      <c r="H381" s="243" t="s">
        <v>484</v>
      </c>
      <c r="I381" s="495" t="s">
        <v>370</v>
      </c>
      <c r="J381" s="475"/>
      <c r="K381" s="475"/>
      <c r="L381" s="499">
        <v>22</v>
      </c>
      <c r="M381" s="243" t="str">
        <f>VLOOKUP(I381,'Phan ca HK1-2025'!$B$4:$G$134,6,0)</f>
        <v>15/09/2025</v>
      </c>
      <c r="N381" s="498"/>
      <c r="O381" s="498"/>
    </row>
    <row r="382" spans="1:15" ht="21" customHeight="1">
      <c r="A382" s="136">
        <v>378</v>
      </c>
      <c r="B382" s="243" t="str">
        <f t="shared" si="5"/>
        <v>20251BS6002K20.37</v>
      </c>
      <c r="C382" s="243" t="s">
        <v>1597</v>
      </c>
      <c r="D382" s="243" t="str">
        <f>VLOOKUP(E382,KHĐT_HKI_K20!$G$5:$AC$927,23,0)</f>
        <v>BS6002</v>
      </c>
      <c r="E382" s="236" t="s">
        <v>93</v>
      </c>
      <c r="F382" s="137" t="s">
        <v>95</v>
      </c>
      <c r="G382" s="491" t="s">
        <v>3</v>
      </c>
      <c r="H382" s="498" t="s">
        <v>37</v>
      </c>
      <c r="I382" s="495" t="s">
        <v>370</v>
      </c>
      <c r="J382" s="475"/>
      <c r="K382" s="513" t="s">
        <v>1158</v>
      </c>
      <c r="L382" s="499">
        <v>37</v>
      </c>
      <c r="M382" s="524" t="s">
        <v>1157</v>
      </c>
      <c r="N382" s="498" t="s">
        <v>917</v>
      </c>
      <c r="O382" s="498"/>
    </row>
    <row r="383" spans="1:15" ht="21" customHeight="1">
      <c r="A383" s="136">
        <v>379</v>
      </c>
      <c r="B383" s="243" t="str">
        <f t="shared" si="5"/>
        <v>20251SEE6032K20.12</v>
      </c>
      <c r="C383" s="243" t="s">
        <v>3770</v>
      </c>
      <c r="D383" s="243" t="str">
        <f>VLOOKUP(E383,KHĐT_HKI_K20!$G$5:$AC$927,23,0)</f>
        <v>SEE6032</v>
      </c>
      <c r="E383" s="236" t="s">
        <v>720</v>
      </c>
      <c r="F383" s="137" t="s">
        <v>58</v>
      </c>
      <c r="G383" s="491" t="s">
        <v>3</v>
      </c>
      <c r="H383" s="243" t="str">
        <f>VLOOKUP(I383,'Phan ca HK1-2025'!$B$4:$I$134,8,0)</f>
        <v>C2-103</v>
      </c>
      <c r="I383" s="495" t="s">
        <v>370</v>
      </c>
      <c r="J383" s="475"/>
      <c r="K383" s="475"/>
      <c r="L383" s="499">
        <v>12</v>
      </c>
      <c r="M383" s="243" t="str">
        <f>VLOOKUP(I383,'Phan ca HK1-2025'!$B$4:$G$134,6,0)</f>
        <v>15/09/2025</v>
      </c>
      <c r="N383" s="498"/>
      <c r="O383" s="498"/>
    </row>
    <row r="384" spans="1:15" ht="21" customHeight="1">
      <c r="A384" s="136">
        <v>380</v>
      </c>
      <c r="B384" s="243" t="str">
        <f t="shared" si="5"/>
        <v>20251FL6568K20.37</v>
      </c>
      <c r="C384" s="243" t="s">
        <v>2707</v>
      </c>
      <c r="D384" s="243" t="str">
        <f>VLOOKUP(E384,KHĐT_HKI_K20!$G$5:$AC$927,23,0)</f>
        <v>FL6568</v>
      </c>
      <c r="E384" s="235" t="s">
        <v>187</v>
      </c>
      <c r="F384" s="137" t="s">
        <v>59</v>
      </c>
      <c r="G384" s="491" t="s">
        <v>2</v>
      </c>
      <c r="H384" s="498" t="s">
        <v>463</v>
      </c>
      <c r="I384" s="495" t="s">
        <v>370</v>
      </c>
      <c r="J384" s="475"/>
      <c r="K384" s="475"/>
      <c r="L384" s="499">
        <v>37</v>
      </c>
      <c r="M384" s="243" t="str">
        <f>VLOOKUP(I384,'Phan ca HK1-2025'!$B$4:$G$134,6,0)</f>
        <v>15/09/2025</v>
      </c>
      <c r="N384" s="498"/>
      <c r="O384" s="498" t="s">
        <v>912</v>
      </c>
    </row>
    <row r="385" spans="1:15" ht="21" customHeight="1">
      <c r="A385" s="136">
        <v>381</v>
      </c>
      <c r="B385" s="243" t="str">
        <f t="shared" si="5"/>
        <v>20251FL6568K20.37</v>
      </c>
      <c r="C385" s="243" t="s">
        <v>2707</v>
      </c>
      <c r="D385" s="243" t="str">
        <f>VLOOKUP(E385,KHĐT_HKI_K20!$G$5:$AC$927,23,0)</f>
        <v>FL6568</v>
      </c>
      <c r="E385" s="235" t="s">
        <v>187</v>
      </c>
      <c r="F385" s="137" t="s">
        <v>59</v>
      </c>
      <c r="G385" s="491" t="s">
        <v>5</v>
      </c>
      <c r="H385" s="498" t="s">
        <v>463</v>
      </c>
      <c r="I385" s="495" t="s">
        <v>370</v>
      </c>
      <c r="J385" s="475"/>
      <c r="K385" s="475"/>
      <c r="L385" s="499">
        <v>37</v>
      </c>
      <c r="M385" s="243" t="str">
        <f>VLOOKUP(I385,'Phan ca HK1-2025'!$B$4:$G$134,6,0)</f>
        <v>15/09/2025</v>
      </c>
      <c r="N385" s="498"/>
      <c r="O385" s="498" t="s">
        <v>912</v>
      </c>
    </row>
    <row r="386" spans="1:15" ht="21" customHeight="1">
      <c r="A386" s="136">
        <v>382</v>
      </c>
      <c r="B386" s="243" t="str">
        <f t="shared" si="5"/>
        <v>20251FL6568K20.38</v>
      </c>
      <c r="C386" s="243" t="s">
        <v>2710</v>
      </c>
      <c r="D386" s="243" t="str">
        <f>VLOOKUP(E386,KHĐT_HKI_K20!$G$5:$AC$927,23,0)</f>
        <v>FL6568</v>
      </c>
      <c r="E386" s="235" t="s">
        <v>187</v>
      </c>
      <c r="F386" s="137" t="s">
        <v>60</v>
      </c>
      <c r="G386" s="491" t="s">
        <v>2</v>
      </c>
      <c r="H386" s="498" t="s">
        <v>463</v>
      </c>
      <c r="I386" s="495" t="s">
        <v>370</v>
      </c>
      <c r="J386" s="475"/>
      <c r="K386" s="475"/>
      <c r="L386" s="499">
        <v>38</v>
      </c>
      <c r="M386" s="243" t="str">
        <f>VLOOKUP(I386,'Phan ca HK1-2025'!$B$4:$G$134,6,0)</f>
        <v>15/09/2025</v>
      </c>
      <c r="N386" s="498"/>
      <c r="O386" s="498" t="s">
        <v>913</v>
      </c>
    </row>
    <row r="387" spans="1:15" ht="21" customHeight="1">
      <c r="A387" s="136">
        <v>383</v>
      </c>
      <c r="B387" s="243" t="str">
        <f t="shared" si="5"/>
        <v>20251FL6568K20.38</v>
      </c>
      <c r="C387" s="243" t="s">
        <v>2710</v>
      </c>
      <c r="D387" s="243" t="str">
        <f>VLOOKUP(E387,KHĐT_HKI_K20!$G$5:$AC$927,23,0)</f>
        <v>FL6568</v>
      </c>
      <c r="E387" s="235" t="s">
        <v>187</v>
      </c>
      <c r="F387" s="137" t="s">
        <v>60</v>
      </c>
      <c r="G387" s="491" t="s">
        <v>5</v>
      </c>
      <c r="H387" s="498" t="s">
        <v>463</v>
      </c>
      <c r="I387" s="495" t="s">
        <v>370</v>
      </c>
      <c r="J387" s="475"/>
      <c r="K387" s="475"/>
      <c r="L387" s="499">
        <v>38</v>
      </c>
      <c r="M387" s="243" t="str">
        <f>VLOOKUP(I387,'Phan ca HK1-2025'!$B$4:$G$134,6,0)</f>
        <v>15/09/2025</v>
      </c>
      <c r="N387" s="498"/>
      <c r="O387" s="498" t="s">
        <v>913</v>
      </c>
    </row>
    <row r="388" spans="1:15" ht="21" customHeight="1">
      <c r="A388" s="136">
        <v>384</v>
      </c>
      <c r="B388" s="243" t="str">
        <f t="shared" si="5"/>
        <v>20251LP6010K20.24</v>
      </c>
      <c r="C388" s="243" t="s">
        <v>3187</v>
      </c>
      <c r="D388" s="243" t="str">
        <f>VLOOKUP(E388,KHĐT_HKI_K20!$G$5:$AC$927,23,0)</f>
        <v>LP6010</v>
      </c>
      <c r="E388" s="236" t="s">
        <v>180</v>
      </c>
      <c r="F388" s="137" t="s">
        <v>59</v>
      </c>
      <c r="G388" s="491" t="s">
        <v>4</v>
      </c>
      <c r="H388" s="517" t="s">
        <v>1148</v>
      </c>
      <c r="I388" s="495" t="s">
        <v>370</v>
      </c>
      <c r="J388" s="475"/>
      <c r="K388" s="498" t="s">
        <v>915</v>
      </c>
      <c r="L388" s="501">
        <v>24</v>
      </c>
      <c r="M388" s="243" t="str">
        <f>VLOOKUP(I388,'Phan ca HK1-2025'!$B$4:$G$134,6,0)</f>
        <v>15/09/2025</v>
      </c>
      <c r="N388" s="498" t="s">
        <v>915</v>
      </c>
      <c r="O388" s="498"/>
    </row>
    <row r="389" spans="1:15" ht="21" customHeight="1">
      <c r="A389" s="136">
        <v>385</v>
      </c>
      <c r="B389" s="243" t="str">
        <f t="shared" ref="B389:B452" si="6">CONCATENATE(20251,$D389,"K20.",$L389)</f>
        <v>20251BS6027K20.25</v>
      </c>
      <c r="C389" s="243" t="s">
        <v>1972</v>
      </c>
      <c r="D389" s="243" t="str">
        <f>VLOOKUP(E389,KHĐT_HKI_K20!$G$5:$AC$927,23,0)</f>
        <v>BS6027</v>
      </c>
      <c r="E389" s="236" t="s">
        <v>654</v>
      </c>
      <c r="F389" s="137" t="s">
        <v>95</v>
      </c>
      <c r="G389" s="491" t="s">
        <v>1</v>
      </c>
      <c r="H389" s="498" t="s">
        <v>35</v>
      </c>
      <c r="I389" s="495" t="s">
        <v>370</v>
      </c>
      <c r="J389" s="475"/>
      <c r="K389" s="513" t="s">
        <v>1158</v>
      </c>
      <c r="L389" s="499">
        <v>25</v>
      </c>
      <c r="M389" s="524" t="s">
        <v>1157</v>
      </c>
      <c r="N389" s="498" t="s">
        <v>917</v>
      </c>
      <c r="O389" s="498"/>
    </row>
    <row r="390" spans="1:15" ht="21" customHeight="1">
      <c r="A390" s="136">
        <v>386</v>
      </c>
      <c r="B390" s="243" t="str">
        <f t="shared" si="6"/>
        <v>20251PE6021K20.4</v>
      </c>
      <c r="C390" s="243" t="s">
        <v>3514</v>
      </c>
      <c r="D390" s="243" t="str">
        <f>VLOOKUP(E390,[1]CHUONGTRINHDAOTAO_1294!$G$5:$V$36,16,0)</f>
        <v>PE6021</v>
      </c>
      <c r="E390" s="492" t="s">
        <v>453</v>
      </c>
      <c r="F390" s="137" t="s">
        <v>440</v>
      </c>
      <c r="G390" s="491" t="s">
        <v>5</v>
      </c>
      <c r="H390" s="243" t="s">
        <v>486</v>
      </c>
      <c r="I390" s="495" t="s">
        <v>331</v>
      </c>
      <c r="J390" s="475"/>
      <c r="K390" s="475"/>
      <c r="L390" s="500">
        <v>4</v>
      </c>
      <c r="M390" s="243" t="str">
        <f>VLOOKUP(I390,'Phan ca HK1-2025'!$B$4:$G$134,6,0)</f>
        <v>15/09/2025</v>
      </c>
      <c r="N390" s="498"/>
      <c r="O390" s="498"/>
    </row>
    <row r="391" spans="1:15" ht="21" customHeight="1">
      <c r="A391" s="136">
        <v>387</v>
      </c>
      <c r="B391" s="243" t="str">
        <f t="shared" si="6"/>
        <v>20251BS6002K20.38</v>
      </c>
      <c r="C391" s="243" t="s">
        <v>1600</v>
      </c>
      <c r="D391" s="243" t="str">
        <f>VLOOKUP(E391,KHĐT_HKI_K20!$G$5:$AC$927,23,0)</f>
        <v>BS6002</v>
      </c>
      <c r="E391" s="236" t="s">
        <v>93</v>
      </c>
      <c r="F391" s="137" t="s">
        <v>95</v>
      </c>
      <c r="G391" s="491" t="s">
        <v>5</v>
      </c>
      <c r="H391" s="243" t="str">
        <f>VLOOKUP(I391,'Phan ca HK1-2025'!$B$4:$I$134,8,0)</f>
        <v>B8-401</v>
      </c>
      <c r="I391" s="495" t="s">
        <v>331</v>
      </c>
      <c r="J391" s="475"/>
      <c r="K391" s="475"/>
      <c r="L391" s="499">
        <v>38</v>
      </c>
      <c r="M391" s="243" t="str">
        <f>VLOOKUP(I391,'Phan ca HK1-2025'!$B$4:$G$134,6,0)</f>
        <v>15/09/2025</v>
      </c>
      <c r="N391" s="498"/>
      <c r="O391" s="498"/>
    </row>
    <row r="392" spans="1:15" ht="21" customHeight="1">
      <c r="A392" s="136">
        <v>388</v>
      </c>
      <c r="B392" s="243" t="str">
        <f t="shared" si="6"/>
        <v>20251CT6001K20.3</v>
      </c>
      <c r="C392" s="243" t="s">
        <v>2189</v>
      </c>
      <c r="D392" s="243" t="str">
        <f>VLOOKUP(E392,KHĐT_HKI_K20!$G$5:$AC$927,23,0)</f>
        <v>CT6001</v>
      </c>
      <c r="E392" s="236" t="s">
        <v>29</v>
      </c>
      <c r="F392" s="137" t="s">
        <v>13</v>
      </c>
      <c r="G392" s="491" t="s">
        <v>4</v>
      </c>
      <c r="H392" s="243" t="str">
        <f>VLOOKUP(I392,'Phan ca HK1-2025'!$B$4:$I$134,8,0)</f>
        <v>B8-401</v>
      </c>
      <c r="I392" s="495" t="s">
        <v>331</v>
      </c>
      <c r="J392" s="475"/>
      <c r="K392" s="475"/>
      <c r="L392" s="499">
        <v>3</v>
      </c>
      <c r="M392" s="243" t="str">
        <f>VLOOKUP(I392,'Phan ca HK1-2025'!$B$4:$G$134,6,0)</f>
        <v>15/09/2025</v>
      </c>
      <c r="N392" s="498"/>
      <c r="O392" s="498"/>
    </row>
    <row r="393" spans="1:15" ht="21" customHeight="1">
      <c r="A393" s="136">
        <v>389</v>
      </c>
      <c r="B393" s="243" t="str">
        <f t="shared" si="6"/>
        <v>20251CT6108K20.3</v>
      </c>
      <c r="C393" s="243" t="s">
        <v>2206</v>
      </c>
      <c r="D393" s="243" t="s">
        <v>220</v>
      </c>
      <c r="E393" s="236" t="s">
        <v>518</v>
      </c>
      <c r="F393" s="137" t="s">
        <v>13</v>
      </c>
      <c r="G393" s="491" t="s">
        <v>1</v>
      </c>
      <c r="H393" s="243" t="str">
        <f>VLOOKUP(I393,'Phan ca HK1-2025'!$B$4:$I$134,8,0)</f>
        <v>B8-401</v>
      </c>
      <c r="I393" s="495" t="s">
        <v>331</v>
      </c>
      <c r="J393" s="475"/>
      <c r="K393" s="475"/>
      <c r="L393" s="499">
        <v>3</v>
      </c>
      <c r="M393" s="243" t="str">
        <f>VLOOKUP(I393,'Phan ca HK1-2025'!$B$4:$G$134,6,0)</f>
        <v>15/09/2025</v>
      </c>
      <c r="N393" s="498"/>
      <c r="O393" s="498"/>
    </row>
    <row r="394" spans="1:15" ht="21" customHeight="1">
      <c r="A394" s="136">
        <v>390</v>
      </c>
      <c r="B394" s="243" t="str">
        <f t="shared" si="6"/>
        <v>20251FL6578K20.5</v>
      </c>
      <c r="C394" s="243" t="s">
        <v>3007</v>
      </c>
      <c r="D394" s="243" t="str">
        <f>VLOOKUP(E394,KHĐT_HKI_K20!$G$5:$AC$927,23,0)</f>
        <v>FL6578</v>
      </c>
      <c r="E394" s="235" t="s">
        <v>1167</v>
      </c>
      <c r="F394" s="137" t="s">
        <v>59</v>
      </c>
      <c r="G394" s="491" t="s">
        <v>0</v>
      </c>
      <c r="H394" s="498" t="s">
        <v>9</v>
      </c>
      <c r="I394" s="495" t="s">
        <v>331</v>
      </c>
      <c r="J394" s="502"/>
      <c r="K394" s="502"/>
      <c r="L394" s="499">
        <v>5</v>
      </c>
      <c r="M394" s="243" t="str">
        <f>VLOOKUP(I394,'Phan ca HK1-2025'!$B$4:$G$134,6,0)</f>
        <v>15/09/2025</v>
      </c>
      <c r="N394" s="498"/>
      <c r="O394" s="498" t="s">
        <v>770</v>
      </c>
    </row>
    <row r="395" spans="1:15" ht="21" customHeight="1">
      <c r="A395" s="136">
        <v>391</v>
      </c>
      <c r="B395" s="243" t="str">
        <f t="shared" si="6"/>
        <v>20251FL6578K20.5</v>
      </c>
      <c r="C395" s="243" t="s">
        <v>3007</v>
      </c>
      <c r="D395" s="243" t="str">
        <f>VLOOKUP(E395,KHĐT_HKI_K20!$G$5:$AC$927,23,0)</f>
        <v>FL6578</v>
      </c>
      <c r="E395" s="235" t="s">
        <v>1167</v>
      </c>
      <c r="F395" s="137" t="s">
        <v>60</v>
      </c>
      <c r="G395" s="491" t="s">
        <v>0</v>
      </c>
      <c r="H395" s="498" t="s">
        <v>9</v>
      </c>
      <c r="I395" s="495" t="s">
        <v>331</v>
      </c>
      <c r="J395" s="502"/>
      <c r="K395" s="502"/>
      <c r="L395" s="499">
        <v>5</v>
      </c>
      <c r="M395" s="243" t="str">
        <f>VLOOKUP(I395,'Phan ca HK1-2025'!$B$4:$G$134,6,0)</f>
        <v>15/09/2025</v>
      </c>
      <c r="N395" s="498"/>
      <c r="O395" s="498" t="s">
        <v>771</v>
      </c>
    </row>
    <row r="396" spans="1:15" ht="21" customHeight="1">
      <c r="A396" s="136">
        <v>392</v>
      </c>
      <c r="B396" s="243" t="str">
        <f t="shared" si="6"/>
        <v>20251FL6578K20.6</v>
      </c>
      <c r="C396" s="243" t="s">
        <v>3010</v>
      </c>
      <c r="D396" s="243" t="str">
        <f>VLOOKUP(E396,KHĐT_HKI_K20!$G$5:$AC$927,23,0)</f>
        <v>FL6578</v>
      </c>
      <c r="E396" s="235" t="s">
        <v>1167</v>
      </c>
      <c r="F396" s="137" t="s">
        <v>59</v>
      </c>
      <c r="G396" s="491" t="s">
        <v>3</v>
      </c>
      <c r="H396" s="498" t="s">
        <v>9</v>
      </c>
      <c r="I396" s="495" t="s">
        <v>331</v>
      </c>
      <c r="J396" s="475"/>
      <c r="K396" s="475"/>
      <c r="L396" s="499">
        <v>6</v>
      </c>
      <c r="M396" s="243" t="str">
        <f>VLOOKUP(I396,'Phan ca HK1-2025'!$B$4:$G$134,6,0)</f>
        <v>15/09/2025</v>
      </c>
      <c r="N396" s="498"/>
      <c r="O396" s="498" t="s">
        <v>456</v>
      </c>
    </row>
    <row r="397" spans="1:15" ht="21" customHeight="1">
      <c r="A397" s="136">
        <v>393</v>
      </c>
      <c r="B397" s="243" t="str">
        <f t="shared" si="6"/>
        <v>20251FL6578K20.6</v>
      </c>
      <c r="C397" s="243" t="s">
        <v>3010</v>
      </c>
      <c r="D397" s="243" t="str">
        <f>VLOOKUP(E397,KHĐT_HKI_K20!$G$5:$AC$927,23,0)</f>
        <v>FL6578</v>
      </c>
      <c r="E397" s="235" t="s">
        <v>1167</v>
      </c>
      <c r="F397" s="137" t="s">
        <v>60</v>
      </c>
      <c r="G397" s="491" t="s">
        <v>3</v>
      </c>
      <c r="H397" s="498" t="s">
        <v>9</v>
      </c>
      <c r="I397" s="495" t="s">
        <v>331</v>
      </c>
      <c r="J397" s="475"/>
      <c r="K397" s="475"/>
      <c r="L397" s="499">
        <v>6</v>
      </c>
      <c r="M397" s="243" t="str">
        <f>VLOOKUP(I397,'Phan ca HK1-2025'!$B$4:$G$134,6,0)</f>
        <v>15/09/2025</v>
      </c>
      <c r="N397" s="498"/>
      <c r="O397" s="498" t="s">
        <v>457</v>
      </c>
    </row>
    <row r="398" spans="1:15" ht="21" customHeight="1">
      <c r="A398" s="136">
        <v>394</v>
      </c>
      <c r="B398" s="243" t="str">
        <f t="shared" si="6"/>
        <v>20251LP6010K20.25</v>
      </c>
      <c r="C398" s="243" t="s">
        <v>3190</v>
      </c>
      <c r="D398" s="243" t="str">
        <f>VLOOKUP(E398,KHĐT_HKI_K20!$G$5:$AC$927,23,0)</f>
        <v>LP6010</v>
      </c>
      <c r="E398" s="236" t="s">
        <v>180</v>
      </c>
      <c r="F398" s="137" t="s">
        <v>32</v>
      </c>
      <c r="G398" s="491" t="s">
        <v>1</v>
      </c>
      <c r="H398" s="243" t="str">
        <f>VLOOKUP(I398,'Phan ca HK1-2025'!$B$4:$I$134,8,0)</f>
        <v>B8-401</v>
      </c>
      <c r="I398" s="495" t="s">
        <v>331</v>
      </c>
      <c r="J398" s="475"/>
      <c r="K398" s="475"/>
      <c r="L398" s="499">
        <v>25</v>
      </c>
      <c r="M398" s="243" t="str">
        <f>VLOOKUP(I398,'Phan ca HK1-2025'!$B$4:$G$134,6,0)</f>
        <v>15/09/2025</v>
      </c>
      <c r="N398" s="498"/>
      <c r="O398" s="498"/>
    </row>
    <row r="399" spans="1:15" ht="21" customHeight="1">
      <c r="A399" s="136">
        <v>395</v>
      </c>
      <c r="B399" s="243" t="str">
        <f t="shared" si="6"/>
        <v>20251BS6027K20.26</v>
      </c>
      <c r="C399" s="243" t="s">
        <v>1975</v>
      </c>
      <c r="D399" s="243" t="str">
        <f>VLOOKUP(E399,KHĐT_HKI_K20!$G$5:$AC$927,23,0)</f>
        <v>BS6027</v>
      </c>
      <c r="E399" s="236" t="s">
        <v>654</v>
      </c>
      <c r="F399" s="137" t="s">
        <v>95</v>
      </c>
      <c r="G399" s="491" t="s">
        <v>2</v>
      </c>
      <c r="H399" s="243" t="str">
        <f>VLOOKUP(I399,'Phan ca HK1-2025'!$B$4:$I$134,8,0)</f>
        <v>B8-401</v>
      </c>
      <c r="I399" s="495" t="s">
        <v>331</v>
      </c>
      <c r="J399" s="475"/>
      <c r="K399" s="475"/>
      <c r="L399" s="499">
        <v>26</v>
      </c>
      <c r="M399" s="243" t="str">
        <f>VLOOKUP(I399,'Phan ca HK1-2025'!$B$4:$G$134,6,0)</f>
        <v>15/09/2025</v>
      </c>
      <c r="N399" s="498"/>
      <c r="O399" s="498"/>
    </row>
    <row r="400" spans="1:15" ht="21" customHeight="1">
      <c r="A400" s="136">
        <v>396</v>
      </c>
      <c r="B400" s="243" t="str">
        <f t="shared" si="6"/>
        <v>20251PE6021K20.5</v>
      </c>
      <c r="C400" s="243" t="s">
        <v>3517</v>
      </c>
      <c r="D400" s="243" t="str">
        <f>VLOOKUP(E400,[1]CHUONGTRINHDAOTAO_1294!$G$5:$V$36,16,0)</f>
        <v>PE6021</v>
      </c>
      <c r="E400" s="492" t="s">
        <v>453</v>
      </c>
      <c r="F400" s="137" t="s">
        <v>59</v>
      </c>
      <c r="G400" s="491" t="s">
        <v>5</v>
      </c>
      <c r="H400" s="243" t="s">
        <v>486</v>
      </c>
      <c r="I400" s="495" t="s">
        <v>332</v>
      </c>
      <c r="J400" s="475"/>
      <c r="K400" s="475"/>
      <c r="L400" s="499">
        <v>5</v>
      </c>
      <c r="M400" s="243" t="str">
        <f>VLOOKUP(I400,'Phan ca HK1-2025'!$B$4:$G$134,6,0)</f>
        <v>15/09/2025</v>
      </c>
      <c r="N400" s="498"/>
      <c r="O400" s="498"/>
    </row>
    <row r="401" spans="1:15" ht="21" customHeight="1">
      <c r="A401" s="136">
        <v>397</v>
      </c>
      <c r="B401" s="243" t="str">
        <f t="shared" si="6"/>
        <v>20251BS6002K20.39</v>
      </c>
      <c r="C401" s="243" t="s">
        <v>1603</v>
      </c>
      <c r="D401" s="243" t="str">
        <f>VLOOKUP(E401,KHĐT_HKI_K20!$G$5:$AC$927,23,0)</f>
        <v>BS6002</v>
      </c>
      <c r="E401" s="236" t="s">
        <v>93</v>
      </c>
      <c r="F401" s="137" t="s">
        <v>14</v>
      </c>
      <c r="G401" s="491" t="s">
        <v>5</v>
      </c>
      <c r="H401" s="243" t="str">
        <f>VLOOKUP(I401,'Phan ca HK1-2025'!$B$4:$I$134,8,0)</f>
        <v>B2-501</v>
      </c>
      <c r="I401" s="495" t="s">
        <v>332</v>
      </c>
      <c r="J401" s="475"/>
      <c r="K401" s="475"/>
      <c r="L401" s="499">
        <v>39</v>
      </c>
      <c r="M401" s="243" t="str">
        <f>VLOOKUP(I401,'Phan ca HK1-2025'!$B$4:$G$134,6,0)</f>
        <v>15/09/2025</v>
      </c>
      <c r="N401" s="498"/>
      <c r="O401" s="498"/>
    </row>
    <row r="402" spans="1:15" ht="21" customHeight="1">
      <c r="A402" s="136">
        <v>398</v>
      </c>
      <c r="B402" s="243" t="str">
        <f t="shared" si="6"/>
        <v>20251CT6001K20.4</v>
      </c>
      <c r="C402" s="243" t="s">
        <v>2191</v>
      </c>
      <c r="D402" s="243" t="str">
        <f>VLOOKUP(E402,KHĐT_HKI_K20!$G$5:$AC$927,23,0)</f>
        <v>CT6001</v>
      </c>
      <c r="E402" s="236" t="s">
        <v>29</v>
      </c>
      <c r="F402" s="137" t="s">
        <v>12</v>
      </c>
      <c r="G402" s="491" t="s">
        <v>4</v>
      </c>
      <c r="H402" s="243" t="str">
        <f>VLOOKUP(I402,'Phan ca HK1-2025'!$B$4:$I$134,8,0)</f>
        <v>B2-501</v>
      </c>
      <c r="I402" s="495" t="s">
        <v>332</v>
      </c>
      <c r="J402" s="475"/>
      <c r="K402" s="475"/>
      <c r="L402" s="499">
        <v>4</v>
      </c>
      <c r="M402" s="243" t="str">
        <f>VLOOKUP(I402,'Phan ca HK1-2025'!$B$4:$G$134,6,0)</f>
        <v>15/09/2025</v>
      </c>
      <c r="N402" s="498"/>
      <c r="O402" s="498"/>
    </row>
    <row r="403" spans="1:15" ht="21" customHeight="1">
      <c r="A403" s="136">
        <v>399</v>
      </c>
      <c r="B403" s="243" t="str">
        <f t="shared" si="6"/>
        <v>20251CT6108K20.4</v>
      </c>
      <c r="C403" s="243" t="s">
        <v>2209</v>
      </c>
      <c r="D403" s="243" t="s">
        <v>220</v>
      </c>
      <c r="E403" s="236" t="s">
        <v>518</v>
      </c>
      <c r="F403" s="137" t="s">
        <v>12</v>
      </c>
      <c r="G403" s="491" t="s">
        <v>1</v>
      </c>
      <c r="H403" s="243" t="str">
        <f>VLOOKUP(I403,'Phan ca HK1-2025'!$B$4:$I$134,8,0)</f>
        <v>B2-501</v>
      </c>
      <c r="I403" s="495" t="s">
        <v>332</v>
      </c>
      <c r="J403" s="475"/>
      <c r="K403" s="475"/>
      <c r="L403" s="499">
        <v>4</v>
      </c>
      <c r="M403" s="243" t="str">
        <f>VLOOKUP(I403,'Phan ca HK1-2025'!$B$4:$G$134,6,0)</f>
        <v>15/09/2025</v>
      </c>
      <c r="N403" s="498"/>
      <c r="O403" s="498"/>
    </row>
    <row r="404" spans="1:15" ht="21" customHeight="1">
      <c r="A404" s="136">
        <v>400</v>
      </c>
      <c r="B404" s="243" t="str">
        <f t="shared" si="6"/>
        <v>20251FL6578K20.7</v>
      </c>
      <c r="C404" s="243" t="s">
        <v>3013</v>
      </c>
      <c r="D404" s="243" t="str">
        <f>VLOOKUP(E404,KHĐT_HKI_K20!$G$5:$AC$927,23,0)</f>
        <v>FL6578</v>
      </c>
      <c r="E404" s="235" t="s">
        <v>1167</v>
      </c>
      <c r="F404" s="137" t="s">
        <v>64</v>
      </c>
      <c r="G404" s="491" t="s">
        <v>0</v>
      </c>
      <c r="H404" s="498" t="s">
        <v>9</v>
      </c>
      <c r="I404" s="495" t="s">
        <v>332</v>
      </c>
      <c r="J404" s="502"/>
      <c r="K404" s="502"/>
      <c r="L404" s="500">
        <v>7</v>
      </c>
      <c r="M404" s="243" t="str">
        <f>VLOOKUP(I404,'Phan ca HK1-2025'!$B$4:$G$134,6,0)</f>
        <v>15/09/2025</v>
      </c>
      <c r="N404" s="498"/>
      <c r="O404" s="498" t="s">
        <v>772</v>
      </c>
    </row>
    <row r="405" spans="1:15" ht="21" customHeight="1">
      <c r="A405" s="136">
        <v>401</v>
      </c>
      <c r="B405" s="243" t="str">
        <f t="shared" si="6"/>
        <v>20251FL6578K20.7</v>
      </c>
      <c r="C405" s="243" t="s">
        <v>3013</v>
      </c>
      <c r="D405" s="243" t="str">
        <f>VLOOKUP(E405,KHĐT_HKI_K20!$G$5:$AC$927,23,0)</f>
        <v>FL6578</v>
      </c>
      <c r="E405" s="235" t="s">
        <v>1167</v>
      </c>
      <c r="F405" s="137" t="s">
        <v>64</v>
      </c>
      <c r="G405" s="491" t="s">
        <v>3</v>
      </c>
      <c r="H405" s="498" t="s">
        <v>9</v>
      </c>
      <c r="I405" s="495" t="s">
        <v>332</v>
      </c>
      <c r="J405" s="475"/>
      <c r="K405" s="475"/>
      <c r="L405" s="499">
        <v>7</v>
      </c>
      <c r="M405" s="243" t="str">
        <f>VLOOKUP(I405,'Phan ca HK1-2025'!$B$4:$G$134,6,0)</f>
        <v>15/09/2025</v>
      </c>
      <c r="N405" s="498"/>
      <c r="O405" s="498" t="s">
        <v>772</v>
      </c>
    </row>
    <row r="406" spans="1:15" ht="21" customHeight="1">
      <c r="A406" s="136">
        <v>402</v>
      </c>
      <c r="B406" s="243" t="str">
        <f t="shared" si="6"/>
        <v>20251FL6578K20.8</v>
      </c>
      <c r="C406" s="243" t="s">
        <v>3016</v>
      </c>
      <c r="D406" s="243" t="str">
        <f>VLOOKUP(E406,KHĐT_HKI_K20!$G$5:$AC$927,23,0)</f>
        <v>FL6578</v>
      </c>
      <c r="E406" s="235" t="s">
        <v>1167</v>
      </c>
      <c r="F406" s="137" t="s">
        <v>58</v>
      </c>
      <c r="G406" s="491" t="s">
        <v>0</v>
      </c>
      <c r="H406" s="498" t="s">
        <v>9</v>
      </c>
      <c r="I406" s="495" t="s">
        <v>332</v>
      </c>
      <c r="J406" s="502"/>
      <c r="K406" s="502"/>
      <c r="L406" s="500">
        <v>8</v>
      </c>
      <c r="M406" s="243" t="str">
        <f>VLOOKUP(I406,'Phan ca HK1-2025'!$B$4:$G$134,6,0)</f>
        <v>15/09/2025</v>
      </c>
      <c r="N406" s="498"/>
      <c r="O406" s="498" t="s">
        <v>773</v>
      </c>
    </row>
    <row r="407" spans="1:15" ht="21" customHeight="1">
      <c r="A407" s="136">
        <v>403</v>
      </c>
      <c r="B407" s="243" t="str">
        <f t="shared" si="6"/>
        <v>20251FL6578K20.8</v>
      </c>
      <c r="C407" s="243" t="s">
        <v>3016</v>
      </c>
      <c r="D407" s="243" t="str">
        <f>VLOOKUP(E407,KHĐT_HKI_K20!$G$5:$AC$927,23,0)</f>
        <v>FL6578</v>
      </c>
      <c r="E407" s="235" t="s">
        <v>1167</v>
      </c>
      <c r="F407" s="137" t="s">
        <v>58</v>
      </c>
      <c r="G407" s="491" t="s">
        <v>3</v>
      </c>
      <c r="H407" s="498" t="s">
        <v>9</v>
      </c>
      <c r="I407" s="495" t="s">
        <v>332</v>
      </c>
      <c r="J407" s="475"/>
      <c r="K407" s="475"/>
      <c r="L407" s="499">
        <v>8</v>
      </c>
      <c r="M407" s="243" t="str">
        <f>VLOOKUP(I407,'Phan ca HK1-2025'!$B$4:$G$134,6,0)</f>
        <v>15/09/2025</v>
      </c>
      <c r="N407" s="498"/>
      <c r="O407" s="498" t="s">
        <v>773</v>
      </c>
    </row>
    <row r="408" spans="1:15" ht="21" customHeight="1">
      <c r="A408" s="136">
        <v>404</v>
      </c>
      <c r="B408" s="243" t="str">
        <f t="shared" si="6"/>
        <v>20251LP6010K20.26</v>
      </c>
      <c r="C408" s="243" t="s">
        <v>3193</v>
      </c>
      <c r="D408" s="243" t="str">
        <f>VLOOKUP(E408,KHĐT_HKI_K20!$G$5:$AC$927,23,0)</f>
        <v>LP6010</v>
      </c>
      <c r="E408" s="236" t="s">
        <v>180</v>
      </c>
      <c r="F408" s="137" t="s">
        <v>31</v>
      </c>
      <c r="G408" s="491" t="s">
        <v>1</v>
      </c>
      <c r="H408" s="243" t="str">
        <f>VLOOKUP(I408,'Phan ca HK1-2025'!$B$4:$I$134,8,0)</f>
        <v>B2-501</v>
      </c>
      <c r="I408" s="495" t="s">
        <v>332</v>
      </c>
      <c r="J408" s="475"/>
      <c r="K408" s="475"/>
      <c r="L408" s="499">
        <v>26</v>
      </c>
      <c r="M408" s="243" t="str">
        <f>VLOOKUP(I408,'Phan ca HK1-2025'!$B$4:$G$134,6,0)</f>
        <v>15/09/2025</v>
      </c>
      <c r="N408" s="498"/>
      <c r="O408" s="498"/>
    </row>
    <row r="409" spans="1:15" ht="21" customHeight="1">
      <c r="A409" s="136">
        <v>405</v>
      </c>
      <c r="B409" s="243" t="str">
        <f t="shared" si="6"/>
        <v>20251BS6027K20.27</v>
      </c>
      <c r="C409" s="243" t="s">
        <v>1978</v>
      </c>
      <c r="D409" s="243" t="str">
        <f>VLOOKUP(E409,KHĐT_HKI_K20!$G$5:$AC$927,23,0)</f>
        <v>BS6027</v>
      </c>
      <c r="E409" s="236" t="s">
        <v>654</v>
      </c>
      <c r="F409" s="137" t="s">
        <v>14</v>
      </c>
      <c r="G409" s="491" t="s">
        <v>2</v>
      </c>
      <c r="H409" s="243" t="str">
        <f>VLOOKUP(I409,'Phan ca HK1-2025'!$B$4:$I$134,8,0)</f>
        <v>B2-501</v>
      </c>
      <c r="I409" s="495" t="s">
        <v>332</v>
      </c>
      <c r="J409" s="475"/>
      <c r="K409" s="475"/>
      <c r="L409" s="499">
        <v>27</v>
      </c>
      <c r="M409" s="243" t="str">
        <f>VLOOKUP(I409,'Phan ca HK1-2025'!$B$4:$G$134,6,0)</f>
        <v>15/09/2025</v>
      </c>
      <c r="N409" s="498"/>
      <c r="O409" s="498"/>
    </row>
    <row r="410" spans="1:15" ht="21" customHeight="1">
      <c r="A410" s="136">
        <v>406</v>
      </c>
      <c r="B410" s="243" t="str">
        <f t="shared" si="6"/>
        <v>20251PE6021K20.6</v>
      </c>
      <c r="C410" s="243" t="s">
        <v>3520</v>
      </c>
      <c r="D410" s="243" t="str">
        <f>VLOOKUP(E410,[1]CHUONGTRINHDAOTAO_1294!$G$5:$V$36,16,0)</f>
        <v>PE6021</v>
      </c>
      <c r="E410" s="492" t="s">
        <v>453</v>
      </c>
      <c r="F410" s="137" t="s">
        <v>440</v>
      </c>
      <c r="G410" s="491" t="s">
        <v>5</v>
      </c>
      <c r="H410" s="243" t="s">
        <v>486</v>
      </c>
      <c r="I410" s="495" t="s">
        <v>333</v>
      </c>
      <c r="J410" s="475"/>
      <c r="K410" s="475"/>
      <c r="L410" s="499">
        <v>6</v>
      </c>
      <c r="M410" s="243" t="str">
        <f>VLOOKUP(I410,'Phan ca HK1-2025'!$B$4:$G$134,6,0)</f>
        <v>15/09/2025</v>
      </c>
      <c r="N410" s="498"/>
      <c r="O410" s="498"/>
    </row>
    <row r="411" spans="1:15" ht="21" customHeight="1">
      <c r="A411" s="136">
        <v>407</v>
      </c>
      <c r="B411" s="243" t="str">
        <f t="shared" si="6"/>
        <v>20251BS6002K20.40</v>
      </c>
      <c r="C411" s="243" t="s">
        <v>1606</v>
      </c>
      <c r="D411" s="243" t="str">
        <f>VLOOKUP(E411,KHĐT_HKI_K20!$G$5:$AC$927,23,0)</f>
        <v>BS6002</v>
      </c>
      <c r="E411" s="236" t="s">
        <v>93</v>
      </c>
      <c r="F411" s="137" t="s">
        <v>95</v>
      </c>
      <c r="G411" s="491" t="s">
        <v>2</v>
      </c>
      <c r="H411" s="243" t="str">
        <f>VLOOKUP(I411,'Phan ca HK1-2025'!$B$4:$I$134,8,0)</f>
        <v>B4-502</v>
      </c>
      <c r="I411" s="495" t="s">
        <v>333</v>
      </c>
      <c r="J411" s="475"/>
      <c r="K411" s="475"/>
      <c r="L411" s="499">
        <v>40</v>
      </c>
      <c r="M411" s="243" t="str">
        <f>VLOOKUP(I411,'Phan ca HK1-2025'!$B$4:$G$134,6,0)</f>
        <v>15/09/2025</v>
      </c>
      <c r="N411" s="498"/>
      <c r="O411" s="498"/>
    </row>
    <row r="412" spans="1:15" ht="21" customHeight="1">
      <c r="A412" s="136">
        <v>408</v>
      </c>
      <c r="B412" s="243" t="str">
        <f t="shared" si="6"/>
        <v>20251CT6001K20.5</v>
      </c>
      <c r="C412" s="243" t="s">
        <v>2193</v>
      </c>
      <c r="D412" s="243" t="str">
        <f>VLOOKUP(E412,KHĐT_HKI_K20!$G$5:$AC$927,23,0)</f>
        <v>CT6001</v>
      </c>
      <c r="E412" s="236" t="s">
        <v>29</v>
      </c>
      <c r="F412" s="137" t="s">
        <v>13</v>
      </c>
      <c r="G412" s="491" t="s">
        <v>3</v>
      </c>
      <c r="H412" s="243" t="str">
        <f>VLOOKUP(I412,'Phan ca HK1-2025'!$B$4:$I$134,8,0)</f>
        <v>B4-502</v>
      </c>
      <c r="I412" s="495" t="s">
        <v>333</v>
      </c>
      <c r="J412" s="475"/>
      <c r="K412" s="475"/>
      <c r="L412" s="499">
        <v>5</v>
      </c>
      <c r="M412" s="243" t="str">
        <f>VLOOKUP(I412,'Phan ca HK1-2025'!$B$4:$G$134,6,0)</f>
        <v>15/09/2025</v>
      </c>
      <c r="N412" s="498"/>
      <c r="O412" s="498"/>
    </row>
    <row r="413" spans="1:15" ht="21" customHeight="1">
      <c r="A413" s="136">
        <v>409</v>
      </c>
      <c r="B413" s="243" t="str">
        <f t="shared" si="6"/>
        <v>20251CT6108K20.5</v>
      </c>
      <c r="C413" s="243" t="s">
        <v>2212</v>
      </c>
      <c r="D413" s="243" t="s">
        <v>220</v>
      </c>
      <c r="E413" s="236" t="s">
        <v>518</v>
      </c>
      <c r="F413" s="137" t="s">
        <v>13</v>
      </c>
      <c r="G413" s="491" t="s">
        <v>0</v>
      </c>
      <c r="H413" s="243" t="str">
        <f>VLOOKUP(I413,'Phan ca HK1-2025'!$B$4:$I$134,8,0)</f>
        <v>B4-502</v>
      </c>
      <c r="I413" s="495" t="s">
        <v>333</v>
      </c>
      <c r="J413" s="502"/>
      <c r="K413" s="502"/>
      <c r="L413" s="499">
        <v>5</v>
      </c>
      <c r="M413" s="243" t="str">
        <f>VLOOKUP(I413,'Phan ca HK1-2025'!$B$4:$G$134,6,0)</f>
        <v>15/09/2025</v>
      </c>
      <c r="N413" s="498"/>
      <c r="O413" s="498"/>
    </row>
    <row r="414" spans="1:15" ht="21" customHeight="1">
      <c r="A414" s="136">
        <v>410</v>
      </c>
      <c r="B414" s="243" t="str">
        <f t="shared" si="6"/>
        <v>20251FL6578K20.9</v>
      </c>
      <c r="C414" s="243" t="s">
        <v>3019</v>
      </c>
      <c r="D414" s="243" t="str">
        <f>VLOOKUP(E414,KHĐT_HKI_K20!$G$5:$AC$927,23,0)</f>
        <v>FL6578</v>
      </c>
      <c r="E414" s="235" t="s">
        <v>1167</v>
      </c>
      <c r="F414" s="137" t="s">
        <v>59</v>
      </c>
      <c r="G414" s="491" t="s">
        <v>1</v>
      </c>
      <c r="H414" s="498" t="s">
        <v>9</v>
      </c>
      <c r="I414" s="495" t="s">
        <v>333</v>
      </c>
      <c r="J414" s="475"/>
      <c r="K414" s="475"/>
      <c r="L414" s="499">
        <v>9</v>
      </c>
      <c r="M414" s="243" t="str">
        <f>VLOOKUP(I414,'Phan ca HK1-2025'!$B$4:$G$134,6,0)</f>
        <v>15/09/2025</v>
      </c>
      <c r="N414" s="498"/>
      <c r="O414" s="498" t="s">
        <v>774</v>
      </c>
    </row>
    <row r="415" spans="1:15" ht="21" customHeight="1">
      <c r="A415" s="136">
        <v>411</v>
      </c>
      <c r="B415" s="243" t="str">
        <f t="shared" si="6"/>
        <v>20251FL6578K20.9</v>
      </c>
      <c r="C415" s="243" t="s">
        <v>3019</v>
      </c>
      <c r="D415" s="243" t="str">
        <f>VLOOKUP(E415,KHĐT_HKI_K20!$G$5:$AC$927,23,0)</f>
        <v>FL6578</v>
      </c>
      <c r="E415" s="235" t="s">
        <v>1167</v>
      </c>
      <c r="F415" s="137" t="s">
        <v>59</v>
      </c>
      <c r="G415" s="491" t="s">
        <v>4</v>
      </c>
      <c r="H415" s="498" t="s">
        <v>9</v>
      </c>
      <c r="I415" s="495" t="s">
        <v>333</v>
      </c>
      <c r="J415" s="475"/>
      <c r="K415" s="475"/>
      <c r="L415" s="499">
        <v>9</v>
      </c>
      <c r="M415" s="243" t="str">
        <f>VLOOKUP(I415,'Phan ca HK1-2025'!$B$4:$G$134,6,0)</f>
        <v>15/09/2025</v>
      </c>
      <c r="N415" s="498"/>
      <c r="O415" s="498" t="s">
        <v>774</v>
      </c>
    </row>
    <row r="416" spans="1:15" ht="21" customHeight="1">
      <c r="A416" s="136">
        <v>412</v>
      </c>
      <c r="B416" s="243" t="str">
        <f t="shared" si="6"/>
        <v>20251FL6578K20.10</v>
      </c>
      <c r="C416" s="243" t="s">
        <v>3022</v>
      </c>
      <c r="D416" s="243" t="str">
        <f>VLOOKUP(E416,KHĐT_HKI_K20!$G$5:$AC$927,23,0)</f>
        <v>FL6578</v>
      </c>
      <c r="E416" s="235" t="s">
        <v>1167</v>
      </c>
      <c r="F416" s="137" t="s">
        <v>60</v>
      </c>
      <c r="G416" s="491" t="s">
        <v>1</v>
      </c>
      <c r="H416" s="498" t="s">
        <v>9</v>
      </c>
      <c r="I416" s="495" t="s">
        <v>333</v>
      </c>
      <c r="J416" s="475"/>
      <c r="K416" s="475"/>
      <c r="L416" s="499">
        <v>10</v>
      </c>
      <c r="M416" s="243" t="str">
        <f>VLOOKUP(I416,'Phan ca HK1-2025'!$B$4:$G$134,6,0)</f>
        <v>15/09/2025</v>
      </c>
      <c r="N416" s="498"/>
      <c r="O416" s="498" t="s">
        <v>775</v>
      </c>
    </row>
    <row r="417" spans="1:15" ht="21" customHeight="1">
      <c r="A417" s="136">
        <v>413</v>
      </c>
      <c r="B417" s="243" t="str">
        <f t="shared" si="6"/>
        <v>20251FL6578K20.10</v>
      </c>
      <c r="C417" s="243" t="s">
        <v>3022</v>
      </c>
      <c r="D417" s="243" t="str">
        <f>VLOOKUP(E417,KHĐT_HKI_K20!$G$5:$AC$927,23,0)</f>
        <v>FL6578</v>
      </c>
      <c r="E417" s="235" t="s">
        <v>1167</v>
      </c>
      <c r="F417" s="137" t="s">
        <v>60</v>
      </c>
      <c r="G417" s="491" t="s">
        <v>4</v>
      </c>
      <c r="H417" s="498" t="s">
        <v>9</v>
      </c>
      <c r="I417" s="495" t="s">
        <v>333</v>
      </c>
      <c r="J417" s="475"/>
      <c r="K417" s="475"/>
      <c r="L417" s="499">
        <v>10</v>
      </c>
      <c r="M417" s="243" t="str">
        <f>VLOOKUP(I417,'Phan ca HK1-2025'!$B$4:$G$134,6,0)</f>
        <v>15/09/2025</v>
      </c>
      <c r="N417" s="498"/>
      <c r="O417" s="498" t="s">
        <v>775</v>
      </c>
    </row>
    <row r="418" spans="1:15" ht="21" customHeight="1">
      <c r="A418" s="136">
        <v>414</v>
      </c>
      <c r="B418" s="243" t="str">
        <f t="shared" si="6"/>
        <v>20251LP6010K20.27</v>
      </c>
      <c r="C418" s="243" t="s">
        <v>3196</v>
      </c>
      <c r="D418" s="243" t="str">
        <f>VLOOKUP(E418,KHĐT_HKI_K20!$G$5:$AC$927,23,0)</f>
        <v>LP6010</v>
      </c>
      <c r="E418" s="236" t="s">
        <v>180</v>
      </c>
      <c r="F418" s="137" t="s">
        <v>32</v>
      </c>
      <c r="G418" s="491" t="s">
        <v>3</v>
      </c>
      <c r="H418" s="243" t="str">
        <f>VLOOKUP(I418,'Phan ca HK1-2025'!$B$4:$I$134,8,0)</f>
        <v>B4-502</v>
      </c>
      <c r="I418" s="495" t="s">
        <v>333</v>
      </c>
      <c r="J418" s="475"/>
      <c r="K418" s="475"/>
      <c r="L418" s="499">
        <v>27</v>
      </c>
      <c r="M418" s="243" t="str">
        <f>VLOOKUP(I418,'Phan ca HK1-2025'!$B$4:$G$134,6,0)</f>
        <v>15/09/2025</v>
      </c>
      <c r="N418" s="498"/>
      <c r="O418" s="498"/>
    </row>
    <row r="419" spans="1:15" ht="21" customHeight="1">
      <c r="A419" s="136">
        <v>415</v>
      </c>
      <c r="B419" s="243" t="str">
        <f t="shared" si="6"/>
        <v>20251BS6027K20.28</v>
      </c>
      <c r="C419" s="243" t="s">
        <v>1981</v>
      </c>
      <c r="D419" s="243" t="str">
        <f>VLOOKUP(E419,KHĐT_HKI_K20!$G$5:$AC$927,23,0)</f>
        <v>BS6027</v>
      </c>
      <c r="E419" s="236" t="s">
        <v>654</v>
      </c>
      <c r="F419" s="137" t="s">
        <v>95</v>
      </c>
      <c r="G419" s="491" t="s">
        <v>5</v>
      </c>
      <c r="H419" s="243" t="str">
        <f>VLOOKUP(I419,'Phan ca HK1-2025'!$B$4:$I$134,8,0)</f>
        <v>B4-502</v>
      </c>
      <c r="I419" s="495" t="s">
        <v>333</v>
      </c>
      <c r="J419" s="475"/>
      <c r="K419" s="475"/>
      <c r="L419" s="499">
        <v>28</v>
      </c>
      <c r="M419" s="243" t="str">
        <f>VLOOKUP(I419,'Phan ca HK1-2025'!$B$4:$G$134,6,0)</f>
        <v>15/09/2025</v>
      </c>
      <c r="N419" s="498"/>
      <c r="O419" s="498"/>
    </row>
    <row r="420" spans="1:15" ht="21" customHeight="1">
      <c r="A420" s="136">
        <v>416</v>
      </c>
      <c r="B420" s="243" t="str">
        <f t="shared" si="6"/>
        <v>20251ME6001K20.2</v>
      </c>
      <c r="C420" s="243" t="s">
        <v>4312</v>
      </c>
      <c r="D420" s="243" t="str">
        <f>VLOOKUP(E420,KHĐT_HKI_K20!$G$5:$AC$927,23,0)</f>
        <v>ME6001</v>
      </c>
      <c r="E420" s="236" t="s">
        <v>724</v>
      </c>
      <c r="F420" s="137" t="s">
        <v>64</v>
      </c>
      <c r="G420" s="491" t="s">
        <v>0</v>
      </c>
      <c r="H420" s="243" t="s">
        <v>37</v>
      </c>
      <c r="I420" s="495" t="s">
        <v>179</v>
      </c>
      <c r="J420" s="475"/>
      <c r="K420" s="475"/>
      <c r="L420" s="499">
        <v>2</v>
      </c>
      <c r="M420" s="243" t="str">
        <f>VLOOKUP(I420,'Phan ca HK1-2025'!$B$4:$G$134,6,0)</f>
        <v>15/09/2025</v>
      </c>
      <c r="N420" s="498"/>
      <c r="O420" s="498"/>
    </row>
    <row r="421" spans="1:15" ht="21" customHeight="1">
      <c r="A421" s="136">
        <v>417</v>
      </c>
      <c r="B421" s="243" t="str">
        <f t="shared" si="6"/>
        <v>20251PE6033K20.23</v>
      </c>
      <c r="C421" s="243" t="s">
        <v>3642</v>
      </c>
      <c r="D421" s="243" t="str">
        <f>VLOOKUP(E421,[1]CHUONGTRINHDAOTAO_1294!$G$5:$V$36,16,0)</f>
        <v>PE6033</v>
      </c>
      <c r="E421" s="492" t="s">
        <v>452</v>
      </c>
      <c r="F421" s="137" t="s">
        <v>31</v>
      </c>
      <c r="G421" s="491" t="s">
        <v>3</v>
      </c>
      <c r="H421" s="243" t="s">
        <v>484</v>
      </c>
      <c r="I421" s="495" t="s">
        <v>179</v>
      </c>
      <c r="J421" s="475"/>
      <c r="K421" s="475"/>
      <c r="L421" s="499">
        <v>23</v>
      </c>
      <c r="M421" s="243" t="str">
        <f>VLOOKUP(I421,'Phan ca HK1-2025'!$B$4:$G$134,6,0)</f>
        <v>15/09/2025</v>
      </c>
      <c r="N421" s="498"/>
      <c r="O421" s="498"/>
    </row>
    <row r="422" spans="1:15" ht="21" customHeight="1">
      <c r="A422" s="136">
        <v>418</v>
      </c>
      <c r="B422" s="243" t="str">
        <f t="shared" si="6"/>
        <v>20251BS6002K20.41</v>
      </c>
      <c r="C422" s="243" t="s">
        <v>1609</v>
      </c>
      <c r="D422" s="243" t="str">
        <f>VLOOKUP(E422,KHĐT_HKI_K20!$G$5:$AC$927,23,0)</f>
        <v>BS6002</v>
      </c>
      <c r="E422" s="236" t="s">
        <v>93</v>
      </c>
      <c r="F422" s="137" t="s">
        <v>95</v>
      </c>
      <c r="G422" s="491" t="s">
        <v>0</v>
      </c>
      <c r="H422" s="498" t="s">
        <v>35</v>
      </c>
      <c r="I422" s="495" t="s">
        <v>179</v>
      </c>
      <c r="J422" s="475"/>
      <c r="K422" s="513" t="s">
        <v>1158</v>
      </c>
      <c r="L422" s="499">
        <v>41</v>
      </c>
      <c r="M422" s="524" t="s">
        <v>1157</v>
      </c>
      <c r="N422" s="498" t="s">
        <v>830</v>
      </c>
      <c r="O422" s="498"/>
    </row>
    <row r="423" spans="1:15" ht="21" customHeight="1">
      <c r="A423" s="136">
        <v>419</v>
      </c>
      <c r="B423" s="243" t="str">
        <f t="shared" si="6"/>
        <v>20251SM6048K20.2</v>
      </c>
      <c r="C423" s="243" t="s">
        <v>4091</v>
      </c>
      <c r="D423" s="243" t="str">
        <f>VLOOKUP(E423,KHĐT_HKI_K20!$G$5:$AC$927,23,0)</f>
        <v>SM6048</v>
      </c>
      <c r="E423" s="236" t="s">
        <v>159</v>
      </c>
      <c r="F423" s="137" t="s">
        <v>13</v>
      </c>
      <c r="G423" s="491" t="s">
        <v>3</v>
      </c>
      <c r="H423" s="243" t="str">
        <f>VLOOKUP(I423,'Phan ca HK1-2025'!$B$4:$I$134,8,0)</f>
        <v>C2-202</v>
      </c>
      <c r="I423" s="495" t="s">
        <v>179</v>
      </c>
      <c r="J423" s="475"/>
      <c r="K423" s="475"/>
      <c r="L423" s="499">
        <v>2</v>
      </c>
      <c r="M423" s="243" t="str">
        <f>VLOOKUP(I423,'Phan ca HK1-2025'!$B$4:$G$134,6,0)</f>
        <v>15/09/2025</v>
      </c>
      <c r="N423" s="498"/>
      <c r="O423" s="498"/>
    </row>
    <row r="424" spans="1:15" ht="21" customHeight="1">
      <c r="A424" s="136">
        <v>420</v>
      </c>
      <c r="B424" s="243" t="str">
        <f t="shared" si="6"/>
        <v>20251SL6311K20.25</v>
      </c>
      <c r="C424" s="243" t="s">
        <v>3881</v>
      </c>
      <c r="D424" s="243" t="str">
        <f>VLOOKUP(E424,KHĐT_HKI_K20!$G$5:$AC$927,23,0)</f>
        <v>SL6311</v>
      </c>
      <c r="E424" s="235" t="s">
        <v>658</v>
      </c>
      <c r="F424" s="137" t="s">
        <v>59</v>
      </c>
      <c r="G424" s="491" t="s">
        <v>1</v>
      </c>
      <c r="H424" s="498" t="s">
        <v>195</v>
      </c>
      <c r="I424" s="495" t="s">
        <v>179</v>
      </c>
      <c r="J424" s="475"/>
      <c r="K424" s="475"/>
      <c r="L424" s="499">
        <v>25</v>
      </c>
      <c r="M424" s="243" t="str">
        <f>VLOOKUP(I424,'Phan ca HK1-2025'!$B$4:$G$134,6,0)</f>
        <v>15/09/2025</v>
      </c>
      <c r="N424" s="498"/>
      <c r="O424" s="498" t="s">
        <v>819</v>
      </c>
    </row>
    <row r="425" spans="1:15" ht="21" customHeight="1">
      <c r="A425" s="136">
        <v>421</v>
      </c>
      <c r="B425" s="243" t="str">
        <f t="shared" si="6"/>
        <v>20251SL6311K20.25</v>
      </c>
      <c r="C425" s="243" t="s">
        <v>3881</v>
      </c>
      <c r="D425" s="243" t="str">
        <f>VLOOKUP(E425,KHĐT_HKI_K20!$G$5:$AC$927,23,0)</f>
        <v>SL6311</v>
      </c>
      <c r="E425" s="235" t="s">
        <v>658</v>
      </c>
      <c r="F425" s="137" t="s">
        <v>59</v>
      </c>
      <c r="G425" s="491" t="s">
        <v>4</v>
      </c>
      <c r="H425" s="498" t="s">
        <v>195</v>
      </c>
      <c r="I425" s="495" t="s">
        <v>179</v>
      </c>
      <c r="J425" s="475"/>
      <c r="K425" s="475"/>
      <c r="L425" s="499">
        <v>25</v>
      </c>
      <c r="M425" s="243" t="str">
        <f>VLOOKUP(I425,'Phan ca HK1-2025'!$B$4:$G$134,6,0)</f>
        <v>15/09/2025</v>
      </c>
      <c r="N425" s="498"/>
      <c r="O425" s="498" t="s">
        <v>819</v>
      </c>
    </row>
    <row r="426" spans="1:15" ht="21" customHeight="1">
      <c r="A426" s="136">
        <v>422</v>
      </c>
      <c r="B426" s="243" t="str">
        <f t="shared" si="6"/>
        <v>20251SL6311K20.26</v>
      </c>
      <c r="C426" s="243" t="s">
        <v>3884</v>
      </c>
      <c r="D426" s="243" t="str">
        <f>VLOOKUP(E426,KHĐT_HKI_K20!$G$5:$AC$927,23,0)</f>
        <v>SL6311</v>
      </c>
      <c r="E426" s="235" t="s">
        <v>658</v>
      </c>
      <c r="F426" s="137" t="s">
        <v>60</v>
      </c>
      <c r="G426" s="491" t="s">
        <v>1</v>
      </c>
      <c r="H426" s="498" t="s">
        <v>195</v>
      </c>
      <c r="I426" s="495" t="s">
        <v>179</v>
      </c>
      <c r="J426" s="475"/>
      <c r="K426" s="475"/>
      <c r="L426" s="499">
        <v>26</v>
      </c>
      <c r="M426" s="243" t="str">
        <f>VLOOKUP(I426,'Phan ca HK1-2025'!$B$4:$G$134,6,0)</f>
        <v>15/09/2025</v>
      </c>
      <c r="N426" s="498"/>
      <c r="O426" s="498" t="s">
        <v>820</v>
      </c>
    </row>
    <row r="427" spans="1:15" ht="21" customHeight="1">
      <c r="A427" s="136">
        <v>423</v>
      </c>
      <c r="B427" s="243" t="str">
        <f t="shared" si="6"/>
        <v>20251SL6311K20.26</v>
      </c>
      <c r="C427" s="243" t="s">
        <v>3884</v>
      </c>
      <c r="D427" s="243" t="str">
        <f>VLOOKUP(E427,KHĐT_HKI_K20!$G$5:$AC$927,23,0)</f>
        <v>SL6311</v>
      </c>
      <c r="E427" s="235" t="s">
        <v>658</v>
      </c>
      <c r="F427" s="137" t="s">
        <v>60</v>
      </c>
      <c r="G427" s="491" t="s">
        <v>4</v>
      </c>
      <c r="H427" s="498" t="s">
        <v>195</v>
      </c>
      <c r="I427" s="495" t="s">
        <v>179</v>
      </c>
      <c r="J427" s="475"/>
      <c r="K427" s="475"/>
      <c r="L427" s="499">
        <v>26</v>
      </c>
      <c r="M427" s="243" t="str">
        <f>VLOOKUP(I427,'Phan ca HK1-2025'!$B$4:$G$134,6,0)</f>
        <v>15/09/2025</v>
      </c>
      <c r="N427" s="498"/>
      <c r="O427" s="498" t="s">
        <v>820</v>
      </c>
    </row>
    <row r="428" spans="1:15" ht="21" customHeight="1">
      <c r="A428" s="136">
        <v>424</v>
      </c>
      <c r="B428" s="243" t="str">
        <f t="shared" si="6"/>
        <v>20251LP6010K20.14</v>
      </c>
      <c r="C428" s="243" t="s">
        <v>3157</v>
      </c>
      <c r="D428" s="243" t="str">
        <f>VLOOKUP(E428,KHĐT_HKI_K20!$G$5:$AC$927,23,0)</f>
        <v>LP6010</v>
      </c>
      <c r="E428" s="236" t="s">
        <v>180</v>
      </c>
      <c r="F428" s="137" t="s">
        <v>59</v>
      </c>
      <c r="G428" s="491" t="s">
        <v>2</v>
      </c>
      <c r="H428" s="517" t="s">
        <v>1148</v>
      </c>
      <c r="I428" s="495" t="s">
        <v>179</v>
      </c>
      <c r="J428" s="475"/>
      <c r="K428" s="498" t="s">
        <v>831</v>
      </c>
      <c r="L428" s="501">
        <v>14</v>
      </c>
      <c r="M428" s="243" t="str">
        <f>VLOOKUP(I428,'Phan ca HK1-2025'!$B$4:$G$134,6,0)</f>
        <v>15/09/2025</v>
      </c>
      <c r="N428" s="498" t="s">
        <v>831</v>
      </c>
      <c r="O428" s="498"/>
    </row>
    <row r="429" spans="1:15" ht="21" customHeight="1">
      <c r="A429" s="136">
        <v>425</v>
      </c>
      <c r="B429" s="243" t="str">
        <f t="shared" si="6"/>
        <v>20251BS6027K20.29</v>
      </c>
      <c r="C429" s="243" t="s">
        <v>1984</v>
      </c>
      <c r="D429" s="243" t="str">
        <f>VLOOKUP(E429,KHĐT_HKI_K20!$G$5:$AC$927,23,0)</f>
        <v>BS6027</v>
      </c>
      <c r="E429" s="236" t="s">
        <v>654</v>
      </c>
      <c r="F429" s="137" t="s">
        <v>95</v>
      </c>
      <c r="G429" s="491" t="s">
        <v>5</v>
      </c>
      <c r="H429" s="243" t="str">
        <f>VLOOKUP(I429,'Phan ca HK1-2025'!$B$4:$I$134,8,0)</f>
        <v>C2-202</v>
      </c>
      <c r="I429" s="495" t="s">
        <v>179</v>
      </c>
      <c r="J429" s="475"/>
      <c r="K429" s="475"/>
      <c r="L429" s="499">
        <v>29</v>
      </c>
      <c r="M429" s="243" t="str">
        <f>VLOOKUP(I429,'Phan ca HK1-2025'!$B$4:$G$134,6,0)</f>
        <v>15/09/2025</v>
      </c>
      <c r="N429" s="498"/>
      <c r="O429" s="498"/>
    </row>
    <row r="430" spans="1:15" ht="21" customHeight="1">
      <c r="A430" s="136">
        <v>426</v>
      </c>
      <c r="B430" s="243" t="str">
        <f t="shared" si="6"/>
        <v>20251SM6050K20.20</v>
      </c>
      <c r="C430" s="243" t="s">
        <v>4223</v>
      </c>
      <c r="D430" s="243" t="str">
        <f>VLOOKUP(E430,KHĐT_HKI_K20!$G$5:$AC$927,23,0)</f>
        <v>SM6050</v>
      </c>
      <c r="E430" s="236" t="s">
        <v>30</v>
      </c>
      <c r="F430" s="137" t="s">
        <v>32</v>
      </c>
      <c r="G430" s="491" t="s">
        <v>3</v>
      </c>
      <c r="H430" s="243" t="str">
        <f>VLOOKUP(I430,'Phan ca HK1-2025'!$B$4:$I$134,8,0)</f>
        <v>C2-202</v>
      </c>
      <c r="I430" s="495" t="s">
        <v>179</v>
      </c>
      <c r="J430" s="475"/>
      <c r="K430" s="475"/>
      <c r="L430" s="499">
        <v>20</v>
      </c>
      <c r="M430" s="243" t="str">
        <f>VLOOKUP(I430,'Phan ca HK1-2025'!$B$4:$G$134,6,0)</f>
        <v>15/09/2025</v>
      </c>
      <c r="N430" s="498"/>
      <c r="O430" s="498"/>
    </row>
    <row r="431" spans="1:15" ht="21" customHeight="1">
      <c r="A431" s="136">
        <v>427</v>
      </c>
      <c r="B431" s="243" t="str">
        <f t="shared" si="6"/>
        <v>20251PE6017K20.1</v>
      </c>
      <c r="C431" s="243" t="s">
        <v>3460</v>
      </c>
      <c r="D431" s="243" t="str">
        <f>VLOOKUP(E431,[1]CHUONGTRINHDAOTAO_1294!$G$5:$V$36,16,0)</f>
        <v>PE6017</v>
      </c>
      <c r="E431" s="492" t="s">
        <v>439</v>
      </c>
      <c r="F431" s="137" t="s">
        <v>440</v>
      </c>
      <c r="G431" s="491" t="s">
        <v>2</v>
      </c>
      <c r="H431" s="243" t="s">
        <v>484</v>
      </c>
      <c r="I431" s="495" t="s">
        <v>379</v>
      </c>
      <c r="J431" s="475"/>
      <c r="K431" s="475"/>
      <c r="L431" s="500">
        <v>1</v>
      </c>
      <c r="M431" s="243" t="str">
        <f>VLOOKUP(I431,'Phan ca HK1-2025'!$B$4:$G$134,6,0)</f>
        <v>15/09/2025</v>
      </c>
      <c r="N431" s="498"/>
      <c r="O431" s="498"/>
    </row>
    <row r="432" spans="1:15" ht="21" customHeight="1">
      <c r="A432" s="136">
        <v>428</v>
      </c>
      <c r="B432" s="243" t="str">
        <f t="shared" si="6"/>
        <v>20251BS6001K20.18</v>
      </c>
      <c r="C432" s="243" t="s">
        <v>1447</v>
      </c>
      <c r="D432" s="243" t="str">
        <f>VLOOKUP(E432,KHĐT_HKI_K20!$G$5:$AC$927,23,0)</f>
        <v>BS6001</v>
      </c>
      <c r="E432" s="236" t="s">
        <v>158</v>
      </c>
      <c r="F432" s="137" t="s">
        <v>95</v>
      </c>
      <c r="G432" s="491" t="s">
        <v>2</v>
      </c>
      <c r="H432" s="498" t="s">
        <v>38</v>
      </c>
      <c r="I432" s="495" t="s">
        <v>379</v>
      </c>
      <c r="J432" s="475"/>
      <c r="K432" s="475"/>
      <c r="L432" s="499">
        <v>18</v>
      </c>
      <c r="M432" s="243" t="str">
        <f>VLOOKUP(I432,'Phan ca HK1-2025'!$B$4:$G$134,6,0)</f>
        <v>15/09/2025</v>
      </c>
      <c r="N432" s="498"/>
      <c r="O432" s="498"/>
    </row>
    <row r="433" spans="1:25" ht="21" customHeight="1">
      <c r="A433" s="136">
        <v>429</v>
      </c>
      <c r="B433" s="243" t="str">
        <f t="shared" si="6"/>
        <v>20251BS6002K20.42</v>
      </c>
      <c r="C433" s="243" t="s">
        <v>1612</v>
      </c>
      <c r="D433" s="243" t="str">
        <f>VLOOKUP(E433,KHĐT_HKI_K20!$G$5:$AC$927,23,0)</f>
        <v>BS6002</v>
      </c>
      <c r="E433" s="236" t="s">
        <v>93</v>
      </c>
      <c r="F433" s="137" t="s">
        <v>95</v>
      </c>
      <c r="G433" s="491" t="s">
        <v>5</v>
      </c>
      <c r="H433" s="498" t="s">
        <v>38</v>
      </c>
      <c r="I433" s="495" t="s">
        <v>379</v>
      </c>
      <c r="J433" s="475"/>
      <c r="K433" s="475"/>
      <c r="L433" s="499">
        <v>42</v>
      </c>
      <c r="M433" s="243" t="str">
        <f>VLOOKUP(I433,'Phan ca HK1-2025'!$B$4:$G$134,6,0)</f>
        <v>15/09/2025</v>
      </c>
      <c r="N433" s="498"/>
      <c r="O433" s="498"/>
    </row>
    <row r="434" spans="1:25" ht="21" customHeight="1">
      <c r="A434" s="136">
        <v>430</v>
      </c>
      <c r="B434" s="243" t="str">
        <f t="shared" si="6"/>
        <v>20251BS6018K20.16</v>
      </c>
      <c r="C434" s="243" t="s">
        <v>1753</v>
      </c>
      <c r="D434" s="243" t="str">
        <f>VLOOKUP(E434,KHĐT_HKI_K20!$G$5:$AC$927,23,0)</f>
        <v>BS6018</v>
      </c>
      <c r="E434" s="236" t="s">
        <v>192</v>
      </c>
      <c r="F434" s="137" t="s">
        <v>60</v>
      </c>
      <c r="G434" s="491" t="s">
        <v>0</v>
      </c>
      <c r="H434" s="498" t="s">
        <v>38</v>
      </c>
      <c r="I434" s="495" t="s">
        <v>379</v>
      </c>
      <c r="J434" s="502"/>
      <c r="K434" s="502"/>
      <c r="L434" s="499">
        <v>16</v>
      </c>
      <c r="M434" s="243" t="str">
        <f>VLOOKUP(I434,'Phan ca HK1-2025'!$B$4:$G$134,6,0)</f>
        <v>15/09/2025</v>
      </c>
      <c r="N434" s="498"/>
      <c r="O434" s="498"/>
      <c r="Y434" s="5"/>
    </row>
    <row r="435" spans="1:25" ht="21" customHeight="1">
      <c r="A435" s="136">
        <v>431</v>
      </c>
      <c r="B435" s="243" t="str">
        <f t="shared" si="6"/>
        <v>20251SEE6032K20.13</v>
      </c>
      <c r="C435" s="243" t="s">
        <v>3773</v>
      </c>
      <c r="D435" s="243" t="str">
        <f>VLOOKUP(E435,KHĐT_HKI_K20!$G$5:$AC$927,23,0)</f>
        <v>SEE6032</v>
      </c>
      <c r="E435" s="236" t="s">
        <v>720</v>
      </c>
      <c r="F435" s="137" t="s">
        <v>59</v>
      </c>
      <c r="G435" s="491" t="s">
        <v>0</v>
      </c>
      <c r="H435" s="498" t="s">
        <v>38</v>
      </c>
      <c r="I435" s="495" t="s">
        <v>379</v>
      </c>
      <c r="J435" s="502"/>
      <c r="K435" s="502"/>
      <c r="L435" s="499">
        <v>13</v>
      </c>
      <c r="M435" s="243" t="str">
        <f>VLOOKUP(I435,'Phan ca HK1-2025'!$B$4:$G$134,6,0)</f>
        <v>15/09/2025</v>
      </c>
      <c r="N435" s="498"/>
      <c r="O435" s="498"/>
      <c r="Y435" s="5"/>
    </row>
    <row r="436" spans="1:25" ht="21" customHeight="1">
      <c r="A436" s="136">
        <v>432</v>
      </c>
      <c r="B436" s="243" t="str">
        <f t="shared" si="6"/>
        <v>20251FL6568K20.39</v>
      </c>
      <c r="C436" s="243" t="s">
        <v>2713</v>
      </c>
      <c r="D436" s="243" t="str">
        <f>VLOOKUP(E436,KHĐT_HKI_K20!$G$5:$AC$927,23,0)</f>
        <v>FL6568</v>
      </c>
      <c r="E436" s="235" t="s">
        <v>187</v>
      </c>
      <c r="F436" s="137" t="s">
        <v>59</v>
      </c>
      <c r="G436" s="491" t="s">
        <v>1</v>
      </c>
      <c r="H436" s="498" t="s">
        <v>382</v>
      </c>
      <c r="I436" s="495" t="s">
        <v>379</v>
      </c>
      <c r="J436" s="475"/>
      <c r="K436" s="475"/>
      <c r="L436" s="499">
        <v>39</v>
      </c>
      <c r="M436" s="243" t="str">
        <f>VLOOKUP(I436,'Phan ca HK1-2025'!$B$4:$G$134,6,0)</f>
        <v>15/09/2025</v>
      </c>
      <c r="N436" s="498"/>
      <c r="O436" s="498" t="s">
        <v>950</v>
      </c>
    </row>
    <row r="437" spans="1:25" ht="21" customHeight="1">
      <c r="A437" s="136">
        <v>433</v>
      </c>
      <c r="B437" s="243" t="str">
        <f t="shared" si="6"/>
        <v>20251FL6568K20.39</v>
      </c>
      <c r="C437" s="243" t="s">
        <v>2713</v>
      </c>
      <c r="D437" s="243" t="str">
        <f>VLOOKUP(E437,KHĐT_HKI_K20!$G$5:$AC$927,23,0)</f>
        <v>FL6568</v>
      </c>
      <c r="E437" s="235" t="s">
        <v>187</v>
      </c>
      <c r="F437" s="137" t="s">
        <v>59</v>
      </c>
      <c r="G437" s="491" t="s">
        <v>4</v>
      </c>
      <c r="H437" s="498" t="s">
        <v>382</v>
      </c>
      <c r="I437" s="495" t="s">
        <v>379</v>
      </c>
      <c r="J437" s="475"/>
      <c r="K437" s="475"/>
      <c r="L437" s="499">
        <v>39</v>
      </c>
      <c r="M437" s="243" t="str">
        <f>VLOOKUP(I437,'Phan ca HK1-2025'!$B$4:$G$134,6,0)</f>
        <v>15/09/2025</v>
      </c>
      <c r="N437" s="498"/>
      <c r="O437" s="498" t="s">
        <v>950</v>
      </c>
    </row>
    <row r="438" spans="1:25" ht="21" customHeight="1">
      <c r="A438" s="136">
        <v>434</v>
      </c>
      <c r="B438" s="243" t="str">
        <f t="shared" si="6"/>
        <v>20251FL6568K20.40</v>
      </c>
      <c r="C438" s="243" t="s">
        <v>2716</v>
      </c>
      <c r="D438" s="243" t="str">
        <f>VLOOKUP(E438,KHĐT_HKI_K20!$G$5:$AC$927,23,0)</f>
        <v>FL6568</v>
      </c>
      <c r="E438" s="235" t="s">
        <v>187</v>
      </c>
      <c r="F438" s="137" t="s">
        <v>60</v>
      </c>
      <c r="G438" s="491" t="s">
        <v>1</v>
      </c>
      <c r="H438" s="498" t="s">
        <v>382</v>
      </c>
      <c r="I438" s="495" t="s">
        <v>379</v>
      </c>
      <c r="J438" s="475"/>
      <c r="K438" s="475"/>
      <c r="L438" s="499">
        <v>40</v>
      </c>
      <c r="M438" s="243" t="str">
        <f>VLOOKUP(I438,'Phan ca HK1-2025'!$B$4:$G$134,6,0)</f>
        <v>15/09/2025</v>
      </c>
      <c r="N438" s="498"/>
      <c r="O438" s="498" t="s">
        <v>951</v>
      </c>
    </row>
    <row r="439" spans="1:25" ht="21" customHeight="1">
      <c r="A439" s="136">
        <v>435</v>
      </c>
      <c r="B439" s="243" t="str">
        <f t="shared" si="6"/>
        <v>20251FL6568K20.40</v>
      </c>
      <c r="C439" s="243" t="s">
        <v>2716</v>
      </c>
      <c r="D439" s="243" t="str">
        <f>VLOOKUP(E439,KHĐT_HKI_K20!$G$5:$AC$927,23,0)</f>
        <v>FL6568</v>
      </c>
      <c r="E439" s="235" t="s">
        <v>187</v>
      </c>
      <c r="F439" s="137" t="s">
        <v>60</v>
      </c>
      <c r="G439" s="491" t="s">
        <v>4</v>
      </c>
      <c r="H439" s="498" t="s">
        <v>382</v>
      </c>
      <c r="I439" s="495" t="s">
        <v>379</v>
      </c>
      <c r="J439" s="475"/>
      <c r="K439" s="475"/>
      <c r="L439" s="499">
        <v>40</v>
      </c>
      <c r="M439" s="243" t="str">
        <f>VLOOKUP(I439,'Phan ca HK1-2025'!$B$4:$G$134,6,0)</f>
        <v>15/09/2025</v>
      </c>
      <c r="N439" s="498"/>
      <c r="O439" s="498" t="s">
        <v>951</v>
      </c>
    </row>
    <row r="440" spans="1:25" ht="21" customHeight="1">
      <c r="A440" s="136">
        <v>436</v>
      </c>
      <c r="B440" s="243" t="str">
        <f t="shared" si="6"/>
        <v>20251LP6010K20.28</v>
      </c>
      <c r="C440" s="243" t="s">
        <v>3199</v>
      </c>
      <c r="D440" s="243" t="str">
        <f>VLOOKUP(E440,KHĐT_HKI_K20!$G$5:$AC$927,23,0)</f>
        <v>LP6010</v>
      </c>
      <c r="E440" s="236" t="s">
        <v>180</v>
      </c>
      <c r="F440" s="137" t="s">
        <v>59</v>
      </c>
      <c r="G440" s="491" t="s">
        <v>3</v>
      </c>
      <c r="H440" s="518" t="s">
        <v>580</v>
      </c>
      <c r="I440" s="495" t="s">
        <v>379</v>
      </c>
      <c r="J440" s="475"/>
      <c r="K440" s="498" t="s">
        <v>1099</v>
      </c>
      <c r="L440" s="501">
        <v>28</v>
      </c>
      <c r="M440" s="243" t="str">
        <f>VLOOKUP(I440,'Phan ca HK1-2025'!$B$4:$G$134,6,0)</f>
        <v>15/09/2025</v>
      </c>
      <c r="N440" s="498" t="s">
        <v>1099</v>
      </c>
      <c r="O440" s="498"/>
    </row>
    <row r="441" spans="1:25" ht="21" customHeight="1">
      <c r="A441" s="136">
        <v>437</v>
      </c>
      <c r="B441" s="243" t="str">
        <f t="shared" si="6"/>
        <v>20251SM6050K20.21</v>
      </c>
      <c r="C441" s="243" t="s">
        <v>4226</v>
      </c>
      <c r="D441" s="243" t="str">
        <f>VLOOKUP(E441,KHĐT_HKI_K20!$G$5:$AC$927,23,0)</f>
        <v>SM6050</v>
      </c>
      <c r="E441" s="236" t="s">
        <v>30</v>
      </c>
      <c r="F441" s="137" t="s">
        <v>32</v>
      </c>
      <c r="G441" s="491" t="s">
        <v>3</v>
      </c>
      <c r="H441" s="498" t="s">
        <v>51</v>
      </c>
      <c r="I441" s="495" t="s">
        <v>379</v>
      </c>
      <c r="J441" s="475"/>
      <c r="K441" s="475"/>
      <c r="L441" s="499">
        <v>21</v>
      </c>
      <c r="M441" s="243" t="str">
        <f>VLOOKUP(I441,'Phan ca HK1-2025'!$B$4:$G$134,6,0)</f>
        <v>15/09/2025</v>
      </c>
      <c r="N441" s="498"/>
      <c r="O441" s="498"/>
    </row>
    <row r="442" spans="1:25" ht="21" customHeight="1">
      <c r="A442" s="136">
        <v>438</v>
      </c>
      <c r="B442" s="243" t="str">
        <f t="shared" si="6"/>
        <v>20251PE6017K20.2</v>
      </c>
      <c r="C442" s="243" t="s">
        <v>3463</v>
      </c>
      <c r="D442" s="243" t="str">
        <f>VLOOKUP(E442,[1]CHUONGTRINHDAOTAO_1294!$G$5:$V$36,16,0)</f>
        <v>PE6017</v>
      </c>
      <c r="E442" s="492" t="s">
        <v>439</v>
      </c>
      <c r="F442" s="137" t="s">
        <v>60</v>
      </c>
      <c r="G442" s="491" t="s">
        <v>2</v>
      </c>
      <c r="H442" s="243" t="s">
        <v>484</v>
      </c>
      <c r="I442" s="495" t="s">
        <v>380</v>
      </c>
      <c r="J442" s="475"/>
      <c r="K442" s="475"/>
      <c r="L442" s="499">
        <v>2</v>
      </c>
      <c r="M442" s="243" t="str">
        <f>VLOOKUP(I442,'Phan ca HK1-2025'!$B$4:$G$134,6,0)</f>
        <v>15/09/2025</v>
      </c>
      <c r="N442" s="498"/>
      <c r="O442" s="498"/>
    </row>
    <row r="443" spans="1:25" ht="21" customHeight="1">
      <c r="A443" s="136">
        <v>439</v>
      </c>
      <c r="B443" s="243" t="str">
        <f t="shared" si="6"/>
        <v>20251BS6001K20.19</v>
      </c>
      <c r="C443" s="243" t="s">
        <v>1450</v>
      </c>
      <c r="D443" s="243" t="str">
        <f>VLOOKUP(E443,KHĐT_HKI_K20!$G$5:$AC$927,23,0)</f>
        <v>BS6001</v>
      </c>
      <c r="E443" s="236" t="s">
        <v>158</v>
      </c>
      <c r="F443" s="137" t="s">
        <v>14</v>
      </c>
      <c r="G443" s="491" t="s">
        <v>2</v>
      </c>
      <c r="H443" s="498" t="s">
        <v>38</v>
      </c>
      <c r="I443" s="495" t="s">
        <v>380</v>
      </c>
      <c r="J443" s="475"/>
      <c r="K443" s="513" t="s">
        <v>1158</v>
      </c>
      <c r="L443" s="499">
        <v>19</v>
      </c>
      <c r="M443" s="524" t="s">
        <v>1157</v>
      </c>
      <c r="N443" s="498" t="s">
        <v>954</v>
      </c>
      <c r="O443" s="498"/>
    </row>
    <row r="444" spans="1:25" ht="21" customHeight="1">
      <c r="A444" s="136">
        <v>440</v>
      </c>
      <c r="B444" s="243" t="str">
        <f t="shared" si="6"/>
        <v>20251BS6002K20.43</v>
      </c>
      <c r="C444" s="243" t="s">
        <v>1615</v>
      </c>
      <c r="D444" s="243" t="str">
        <f>VLOOKUP(E444,KHĐT_HKI_K20!$G$5:$AC$927,23,0)</f>
        <v>BS6002</v>
      </c>
      <c r="E444" s="236" t="s">
        <v>93</v>
      </c>
      <c r="F444" s="137" t="s">
        <v>14</v>
      </c>
      <c r="G444" s="491" t="s">
        <v>5</v>
      </c>
      <c r="H444" s="498" t="s">
        <v>38</v>
      </c>
      <c r="I444" s="495" t="s">
        <v>380</v>
      </c>
      <c r="J444" s="475"/>
      <c r="K444" s="513" t="s">
        <v>1158</v>
      </c>
      <c r="L444" s="499">
        <v>43</v>
      </c>
      <c r="M444" s="524" t="s">
        <v>1157</v>
      </c>
      <c r="N444" s="498" t="s">
        <v>954</v>
      </c>
      <c r="O444" s="498"/>
    </row>
    <row r="445" spans="1:25" ht="21" customHeight="1">
      <c r="A445" s="136">
        <v>441</v>
      </c>
      <c r="B445" s="243" t="str">
        <f t="shared" si="6"/>
        <v>20251BS6018K20.17</v>
      </c>
      <c r="C445" s="243" t="s">
        <v>1755</v>
      </c>
      <c r="D445" s="243" t="str">
        <f>VLOOKUP(E445,KHĐT_HKI_K20!$G$5:$AC$927,23,0)</f>
        <v>BS6018</v>
      </c>
      <c r="E445" s="236" t="s">
        <v>192</v>
      </c>
      <c r="F445" s="137" t="s">
        <v>64</v>
      </c>
      <c r="G445" s="491" t="s">
        <v>0</v>
      </c>
      <c r="H445" s="498" t="s">
        <v>38</v>
      </c>
      <c r="I445" s="495" t="s">
        <v>380</v>
      </c>
      <c r="J445" s="502"/>
      <c r="K445" s="502"/>
      <c r="L445" s="499">
        <v>17</v>
      </c>
      <c r="M445" s="243" t="str">
        <f>VLOOKUP(I445,'Phan ca HK1-2025'!$B$4:$G$134,6,0)</f>
        <v>15/09/2025</v>
      </c>
      <c r="N445" s="498"/>
      <c r="O445" s="498"/>
      <c r="Y445" s="5"/>
    </row>
    <row r="446" spans="1:25" ht="21" customHeight="1">
      <c r="A446" s="136">
        <v>442</v>
      </c>
      <c r="B446" s="243" t="str">
        <f t="shared" si="6"/>
        <v>20251SEE6032K20.14</v>
      </c>
      <c r="C446" s="243" t="s">
        <v>3776</v>
      </c>
      <c r="D446" s="243" t="str">
        <f>VLOOKUP(E446,KHĐT_HKI_K20!$G$5:$AC$927,23,0)</f>
        <v>SEE6032</v>
      </c>
      <c r="E446" s="236" t="s">
        <v>720</v>
      </c>
      <c r="F446" s="137" t="s">
        <v>58</v>
      </c>
      <c r="G446" s="491" t="s">
        <v>0</v>
      </c>
      <c r="H446" s="498" t="s">
        <v>38</v>
      </c>
      <c r="I446" s="495" t="s">
        <v>380</v>
      </c>
      <c r="J446" s="502"/>
      <c r="K446" s="502"/>
      <c r="L446" s="499">
        <v>14</v>
      </c>
      <c r="M446" s="243" t="str">
        <f>VLOOKUP(I446,'Phan ca HK1-2025'!$B$4:$G$134,6,0)</f>
        <v>15/09/2025</v>
      </c>
      <c r="N446" s="498"/>
      <c r="O446" s="498"/>
      <c r="Y446" s="5"/>
    </row>
    <row r="447" spans="1:25" ht="21" customHeight="1">
      <c r="A447" s="136">
        <v>443</v>
      </c>
      <c r="B447" s="243" t="str">
        <f t="shared" si="6"/>
        <v>20251FL6568K20.41</v>
      </c>
      <c r="C447" s="243" t="s">
        <v>2719</v>
      </c>
      <c r="D447" s="243" t="str">
        <f>VLOOKUP(E447,KHĐT_HKI_K20!$G$5:$AC$927,23,0)</f>
        <v>FL6568</v>
      </c>
      <c r="E447" s="235" t="s">
        <v>187</v>
      </c>
      <c r="F447" s="137" t="s">
        <v>64</v>
      </c>
      <c r="G447" s="491" t="s">
        <v>1</v>
      </c>
      <c r="H447" s="498" t="s">
        <v>382</v>
      </c>
      <c r="I447" s="495" t="s">
        <v>380</v>
      </c>
      <c r="J447" s="475"/>
      <c r="K447" s="475"/>
      <c r="L447" s="500">
        <v>41</v>
      </c>
      <c r="M447" s="243" t="str">
        <f>VLOOKUP(I447,'Phan ca HK1-2025'!$B$4:$G$134,6,0)</f>
        <v>15/09/2025</v>
      </c>
      <c r="N447" s="498"/>
      <c r="O447" s="498" t="s">
        <v>952</v>
      </c>
    </row>
    <row r="448" spans="1:25" ht="21" customHeight="1">
      <c r="A448" s="136">
        <v>444</v>
      </c>
      <c r="B448" s="243" t="str">
        <f t="shared" si="6"/>
        <v>20251FL6568K20.41</v>
      </c>
      <c r="C448" s="243" t="s">
        <v>2719</v>
      </c>
      <c r="D448" s="243" t="str">
        <f>VLOOKUP(E448,KHĐT_HKI_K20!$G$5:$AC$927,23,0)</f>
        <v>FL6568</v>
      </c>
      <c r="E448" s="235" t="s">
        <v>187</v>
      </c>
      <c r="F448" s="137" t="s">
        <v>64</v>
      </c>
      <c r="G448" s="491" t="s">
        <v>4</v>
      </c>
      <c r="H448" s="498" t="s">
        <v>382</v>
      </c>
      <c r="I448" s="495" t="s">
        <v>380</v>
      </c>
      <c r="J448" s="475"/>
      <c r="K448" s="475"/>
      <c r="L448" s="499">
        <v>41</v>
      </c>
      <c r="M448" s="243" t="str">
        <f>VLOOKUP(I448,'Phan ca HK1-2025'!$B$4:$G$134,6,0)</f>
        <v>15/09/2025</v>
      </c>
      <c r="N448" s="498"/>
      <c r="O448" s="498" t="s">
        <v>952</v>
      </c>
    </row>
    <row r="449" spans="1:15" ht="21" customHeight="1">
      <c r="A449" s="136">
        <v>445</v>
      </c>
      <c r="B449" s="243" t="str">
        <f t="shared" si="6"/>
        <v>20251FL6568K20.42</v>
      </c>
      <c r="C449" s="243" t="s">
        <v>2722</v>
      </c>
      <c r="D449" s="243" t="str">
        <f>VLOOKUP(E449,KHĐT_HKI_K20!$G$5:$AC$927,23,0)</f>
        <v>FL6568</v>
      </c>
      <c r="E449" s="235" t="s">
        <v>187</v>
      </c>
      <c r="F449" s="137" t="s">
        <v>58</v>
      </c>
      <c r="G449" s="491" t="s">
        <v>1</v>
      </c>
      <c r="H449" s="498" t="s">
        <v>382</v>
      </c>
      <c r="I449" s="495" t="s">
        <v>380</v>
      </c>
      <c r="J449" s="475"/>
      <c r="K449" s="475"/>
      <c r="L449" s="500">
        <v>42</v>
      </c>
      <c r="M449" s="243" t="str">
        <f>VLOOKUP(I449,'Phan ca HK1-2025'!$B$4:$G$134,6,0)</f>
        <v>15/09/2025</v>
      </c>
      <c r="N449" s="498"/>
      <c r="O449" s="498" t="s">
        <v>953</v>
      </c>
    </row>
    <row r="450" spans="1:15" ht="21" customHeight="1">
      <c r="A450" s="136">
        <v>446</v>
      </c>
      <c r="B450" s="243" t="str">
        <f t="shared" si="6"/>
        <v>20251FL6568K20.42</v>
      </c>
      <c r="C450" s="243" t="s">
        <v>2722</v>
      </c>
      <c r="D450" s="243" t="str">
        <f>VLOOKUP(E450,KHĐT_HKI_K20!$G$5:$AC$927,23,0)</f>
        <v>FL6568</v>
      </c>
      <c r="E450" s="235" t="s">
        <v>187</v>
      </c>
      <c r="F450" s="137" t="s">
        <v>58</v>
      </c>
      <c r="G450" s="491" t="s">
        <v>4</v>
      </c>
      <c r="H450" s="498" t="s">
        <v>382</v>
      </c>
      <c r="I450" s="495" t="s">
        <v>380</v>
      </c>
      <c r="J450" s="475"/>
      <c r="K450" s="475"/>
      <c r="L450" s="499">
        <v>42</v>
      </c>
      <c r="M450" s="243" t="str">
        <f>VLOOKUP(I450,'Phan ca HK1-2025'!$B$4:$G$134,6,0)</f>
        <v>15/09/2025</v>
      </c>
      <c r="N450" s="498"/>
      <c r="O450" s="498" t="s">
        <v>953</v>
      </c>
    </row>
    <row r="451" spans="1:15" ht="21" customHeight="1">
      <c r="A451" s="136">
        <v>447</v>
      </c>
      <c r="B451" s="243" t="str">
        <f t="shared" si="6"/>
        <v>20251LP6010K20.29</v>
      </c>
      <c r="C451" s="243" t="s">
        <v>3202</v>
      </c>
      <c r="D451" s="243" t="str">
        <f>VLOOKUP(E451,KHĐT_HKI_K20!$G$5:$AC$927,23,0)</f>
        <v>LP6010</v>
      </c>
      <c r="E451" s="236" t="s">
        <v>180</v>
      </c>
      <c r="F451" s="137" t="s">
        <v>64</v>
      </c>
      <c r="G451" s="491" t="s">
        <v>3</v>
      </c>
      <c r="H451" s="518" t="s">
        <v>580</v>
      </c>
      <c r="I451" s="495" t="s">
        <v>380</v>
      </c>
      <c r="J451" s="475"/>
      <c r="K451" s="513" t="s">
        <v>1144</v>
      </c>
      <c r="L451" s="501">
        <v>29</v>
      </c>
      <c r="M451" s="243" t="str">
        <f>VLOOKUP(I451,'Phan ca HK1-2025'!$B$4:$G$134,6,0)</f>
        <v>15/09/2025</v>
      </c>
      <c r="N451" s="513" t="s">
        <v>1144</v>
      </c>
      <c r="O451" s="498"/>
    </row>
    <row r="452" spans="1:15" ht="21" customHeight="1">
      <c r="A452" s="136">
        <v>448</v>
      </c>
      <c r="B452" s="243" t="str">
        <f t="shared" si="6"/>
        <v>20251SM6050K20.22</v>
      </c>
      <c r="C452" s="243" t="s">
        <v>4229</v>
      </c>
      <c r="D452" s="243" t="str">
        <f>VLOOKUP(E452,KHĐT_HKI_K20!$G$5:$AC$927,23,0)</f>
        <v>SM6050</v>
      </c>
      <c r="E452" s="236" t="s">
        <v>30</v>
      </c>
      <c r="F452" s="137" t="s">
        <v>59</v>
      </c>
      <c r="G452" s="491" t="s">
        <v>3</v>
      </c>
      <c r="H452" s="498" t="s">
        <v>51</v>
      </c>
      <c r="I452" s="495" t="s">
        <v>380</v>
      </c>
      <c r="J452" s="475"/>
      <c r="K452" s="475"/>
      <c r="L452" s="499">
        <v>22</v>
      </c>
      <c r="M452" s="243" t="str">
        <f>VLOOKUP(I452,'Phan ca HK1-2025'!$B$4:$G$134,6,0)</f>
        <v>15/09/2025</v>
      </c>
      <c r="N452" s="498"/>
      <c r="O452" s="498"/>
    </row>
    <row r="453" spans="1:15" ht="21" customHeight="1">
      <c r="A453" s="136">
        <v>449</v>
      </c>
      <c r="B453" s="243" t="str">
        <f t="shared" ref="B453:B516" si="7">CONCATENATE(20251,$D453,"K20.",$L453)</f>
        <v>20251PE6021K20.7</v>
      </c>
      <c r="C453" s="243" t="s">
        <v>3523</v>
      </c>
      <c r="D453" s="243" t="str">
        <f>VLOOKUP(E453,[1]CHUONGTRINHDAOTAO_1294!$G$5:$V$36,16,0)</f>
        <v>PE6021</v>
      </c>
      <c r="E453" s="492" t="s">
        <v>453</v>
      </c>
      <c r="F453" s="137" t="s">
        <v>60</v>
      </c>
      <c r="G453" s="491" t="s">
        <v>1</v>
      </c>
      <c r="H453" s="243" t="s">
        <v>486</v>
      </c>
      <c r="I453" s="495" t="s">
        <v>336</v>
      </c>
      <c r="J453" s="475"/>
      <c r="K453" s="475"/>
      <c r="L453" s="500">
        <v>7</v>
      </c>
      <c r="M453" s="243" t="str">
        <f>VLOOKUP(I453,'Phan ca HK1-2025'!$B$4:$G$134,6,0)</f>
        <v>15/09/2025</v>
      </c>
      <c r="N453" s="498"/>
      <c r="O453" s="498"/>
    </row>
    <row r="454" spans="1:15" ht="21" customHeight="1">
      <c r="A454" s="136">
        <v>450</v>
      </c>
      <c r="B454" s="243" t="str">
        <f t="shared" si="7"/>
        <v>20251BS6002K20.44</v>
      </c>
      <c r="C454" s="243" t="s">
        <v>1618</v>
      </c>
      <c r="D454" s="243" t="str">
        <f>VLOOKUP(E454,KHĐT_HKI_K20!$G$5:$AC$927,23,0)</f>
        <v>BS6002</v>
      </c>
      <c r="E454" s="236" t="s">
        <v>93</v>
      </c>
      <c r="F454" s="137" t="s">
        <v>14</v>
      </c>
      <c r="G454" s="491" t="s">
        <v>0</v>
      </c>
      <c r="H454" s="243" t="str">
        <f>VLOOKUP(I454,'Phan ca HK1-2025'!$B$4:$I$134,8,0)</f>
        <v>B4-502</v>
      </c>
      <c r="I454" s="495" t="s">
        <v>336</v>
      </c>
      <c r="J454" s="502"/>
      <c r="K454" s="502"/>
      <c r="L454" s="499">
        <v>44</v>
      </c>
      <c r="M454" s="243" t="str">
        <f>VLOOKUP(I454,'Phan ca HK1-2025'!$B$4:$G$134,6,0)</f>
        <v>15/09/2025</v>
      </c>
      <c r="N454" s="498"/>
      <c r="O454" s="498"/>
    </row>
    <row r="455" spans="1:15" ht="21" customHeight="1">
      <c r="A455" s="136">
        <v>451</v>
      </c>
      <c r="B455" s="243" t="str">
        <f t="shared" si="7"/>
        <v>20251CT6001K20.6</v>
      </c>
      <c r="C455" s="243" t="s">
        <v>2195</v>
      </c>
      <c r="D455" s="243" t="str">
        <f>VLOOKUP(E455,KHĐT_HKI_K20!$G$5:$AC$927,23,0)</f>
        <v>CT6001</v>
      </c>
      <c r="E455" s="236" t="s">
        <v>29</v>
      </c>
      <c r="F455" s="137" t="s">
        <v>223</v>
      </c>
      <c r="G455" s="491" t="s">
        <v>3</v>
      </c>
      <c r="H455" s="243" t="str">
        <f>VLOOKUP(I455,'Phan ca HK1-2025'!$B$4:$I$134,8,0)</f>
        <v>B4-502</v>
      </c>
      <c r="I455" s="495" t="s">
        <v>336</v>
      </c>
      <c r="J455" s="475"/>
      <c r="K455" s="475"/>
      <c r="L455" s="499">
        <v>6</v>
      </c>
      <c r="M455" s="243" t="str">
        <f>VLOOKUP(I455,'Phan ca HK1-2025'!$B$4:$G$134,6,0)</f>
        <v>15/09/2025</v>
      </c>
      <c r="N455" s="498"/>
      <c r="O455" s="498"/>
    </row>
    <row r="456" spans="1:15" ht="21" customHeight="1">
      <c r="A456" s="136">
        <v>452</v>
      </c>
      <c r="B456" s="243" t="str">
        <f t="shared" si="7"/>
        <v>20251CT6108K20.6</v>
      </c>
      <c r="C456" s="243" t="s">
        <v>2215</v>
      </c>
      <c r="D456" s="243" t="s">
        <v>220</v>
      </c>
      <c r="E456" s="236" t="s">
        <v>518</v>
      </c>
      <c r="F456" s="137" t="s">
        <v>12</v>
      </c>
      <c r="G456" s="491" t="s">
        <v>2</v>
      </c>
      <c r="H456" s="243" t="str">
        <f>VLOOKUP(I456,'Phan ca HK1-2025'!$B$4:$I$134,8,0)</f>
        <v>B4-502</v>
      </c>
      <c r="I456" s="495" t="s">
        <v>336</v>
      </c>
      <c r="J456" s="475"/>
      <c r="K456" s="475"/>
      <c r="L456" s="499">
        <v>6</v>
      </c>
      <c r="M456" s="243" t="str">
        <f>VLOOKUP(I456,'Phan ca HK1-2025'!$B$4:$G$134,6,0)</f>
        <v>15/09/2025</v>
      </c>
      <c r="N456" s="498"/>
      <c r="O456" s="498"/>
    </row>
    <row r="457" spans="1:15" ht="21" customHeight="1">
      <c r="A457" s="136">
        <v>453</v>
      </c>
      <c r="B457" s="243" t="str">
        <f t="shared" si="7"/>
        <v>20251FL6578K20.11</v>
      </c>
      <c r="C457" s="243" t="s">
        <v>3025</v>
      </c>
      <c r="D457" s="243" t="str">
        <f>VLOOKUP(E457,KHĐT_HKI_K20!$G$5:$AC$927,23,0)</f>
        <v>FL6578</v>
      </c>
      <c r="E457" s="235" t="s">
        <v>1167</v>
      </c>
      <c r="F457" s="137" t="s">
        <v>64</v>
      </c>
      <c r="G457" s="491" t="s">
        <v>1</v>
      </c>
      <c r="H457" s="498" t="s">
        <v>9</v>
      </c>
      <c r="I457" s="495" t="s">
        <v>336</v>
      </c>
      <c r="J457" s="475"/>
      <c r="K457" s="475"/>
      <c r="L457" s="500">
        <v>11</v>
      </c>
      <c r="M457" s="243" t="str">
        <f>VLOOKUP(I457,'Phan ca HK1-2025'!$B$4:$G$134,6,0)</f>
        <v>15/09/2025</v>
      </c>
      <c r="N457" s="498"/>
      <c r="O457" s="498" t="s">
        <v>781</v>
      </c>
    </row>
    <row r="458" spans="1:15" ht="21" customHeight="1">
      <c r="A458" s="136">
        <v>454</v>
      </c>
      <c r="B458" s="243" t="str">
        <f t="shared" si="7"/>
        <v>20251FL6578K20.11</v>
      </c>
      <c r="C458" s="243" t="s">
        <v>3025</v>
      </c>
      <c r="D458" s="243" t="str">
        <f>VLOOKUP(E458,KHĐT_HKI_K20!$G$5:$AC$927,23,0)</f>
        <v>FL6578</v>
      </c>
      <c r="E458" s="235" t="s">
        <v>1167</v>
      </c>
      <c r="F458" s="137" t="s">
        <v>64</v>
      </c>
      <c r="G458" s="491" t="s">
        <v>4</v>
      </c>
      <c r="H458" s="498" t="s">
        <v>9</v>
      </c>
      <c r="I458" s="495" t="s">
        <v>336</v>
      </c>
      <c r="J458" s="475"/>
      <c r="K458" s="475"/>
      <c r="L458" s="499">
        <v>11</v>
      </c>
      <c r="M458" s="243" t="str">
        <f>VLOOKUP(I458,'Phan ca HK1-2025'!$B$4:$G$134,6,0)</f>
        <v>15/09/2025</v>
      </c>
      <c r="N458" s="498"/>
      <c r="O458" s="498" t="s">
        <v>781</v>
      </c>
    </row>
    <row r="459" spans="1:15" ht="21" customHeight="1">
      <c r="A459" s="136">
        <v>455</v>
      </c>
      <c r="B459" s="243" t="str">
        <f t="shared" si="7"/>
        <v>20251FL6578K20.12</v>
      </c>
      <c r="C459" s="243" t="s">
        <v>3028</v>
      </c>
      <c r="D459" s="243" t="str">
        <f>VLOOKUP(E459,KHĐT_HKI_K20!$G$5:$AC$927,23,0)</f>
        <v>FL6578</v>
      </c>
      <c r="E459" s="235" t="s">
        <v>1167</v>
      </c>
      <c r="F459" s="137" t="s">
        <v>58</v>
      </c>
      <c r="G459" s="491" t="s">
        <v>1</v>
      </c>
      <c r="H459" s="498" t="s">
        <v>9</v>
      </c>
      <c r="I459" s="495" t="s">
        <v>336</v>
      </c>
      <c r="J459" s="475"/>
      <c r="K459" s="475"/>
      <c r="L459" s="500">
        <v>12</v>
      </c>
      <c r="M459" s="243" t="str">
        <f>VLOOKUP(I459,'Phan ca HK1-2025'!$B$4:$G$134,6,0)</f>
        <v>15/09/2025</v>
      </c>
      <c r="N459" s="498"/>
      <c r="O459" s="498" t="s">
        <v>782</v>
      </c>
    </row>
    <row r="460" spans="1:15" ht="21" customHeight="1">
      <c r="A460" s="136">
        <v>456</v>
      </c>
      <c r="B460" s="243" t="str">
        <f t="shared" si="7"/>
        <v>20251FL6578K20.12</v>
      </c>
      <c r="C460" s="243" t="s">
        <v>3028</v>
      </c>
      <c r="D460" s="243" t="str">
        <f>VLOOKUP(E460,KHĐT_HKI_K20!$G$5:$AC$927,23,0)</f>
        <v>FL6578</v>
      </c>
      <c r="E460" s="235" t="s">
        <v>1167</v>
      </c>
      <c r="F460" s="137" t="s">
        <v>58</v>
      </c>
      <c r="G460" s="491" t="s">
        <v>4</v>
      </c>
      <c r="H460" s="498" t="s">
        <v>9</v>
      </c>
      <c r="I460" s="495" t="s">
        <v>336</v>
      </c>
      <c r="J460" s="475"/>
      <c r="K460" s="475"/>
      <c r="L460" s="499">
        <v>12</v>
      </c>
      <c r="M460" s="243" t="str">
        <f>VLOOKUP(I460,'Phan ca HK1-2025'!$B$4:$G$134,6,0)</f>
        <v>15/09/2025</v>
      </c>
      <c r="N460" s="498"/>
      <c r="O460" s="498" t="s">
        <v>782</v>
      </c>
    </row>
    <row r="461" spans="1:15" ht="21" customHeight="1">
      <c r="A461" s="136">
        <v>457</v>
      </c>
      <c r="B461" s="243" t="str">
        <f t="shared" si="7"/>
        <v>20251LP6010K20.30</v>
      </c>
      <c r="C461" s="243" t="s">
        <v>3205</v>
      </c>
      <c r="D461" s="243" t="str">
        <f>VLOOKUP(E461,KHĐT_HKI_K20!$G$5:$AC$927,23,0)</f>
        <v>LP6010</v>
      </c>
      <c r="E461" s="236" t="s">
        <v>180</v>
      </c>
      <c r="F461" s="137" t="s">
        <v>64</v>
      </c>
      <c r="G461" s="491" t="s">
        <v>3</v>
      </c>
      <c r="H461" s="243" t="str">
        <f>VLOOKUP(I461,'Phan ca HK1-2025'!$B$4:$I$134,8,0)</f>
        <v>B4-502</v>
      </c>
      <c r="I461" s="495" t="s">
        <v>336</v>
      </c>
      <c r="J461" s="475"/>
      <c r="K461" s="475"/>
      <c r="L461" s="499">
        <v>30</v>
      </c>
      <c r="M461" s="243" t="str">
        <f>VLOOKUP(I461,'Phan ca HK1-2025'!$B$4:$G$134,6,0)</f>
        <v>15/09/2025</v>
      </c>
      <c r="N461" s="498"/>
      <c r="O461" s="498"/>
    </row>
    <row r="462" spans="1:15" ht="21" customHeight="1">
      <c r="A462" s="136">
        <v>458</v>
      </c>
      <c r="B462" s="243" t="str">
        <f t="shared" si="7"/>
        <v>20251BS6027K20.30</v>
      </c>
      <c r="C462" s="243" t="s">
        <v>1987</v>
      </c>
      <c r="D462" s="243" t="str">
        <f>VLOOKUP(E462,KHĐT_HKI_K20!$G$5:$AC$927,23,0)</f>
        <v>BS6027</v>
      </c>
      <c r="E462" s="236" t="s">
        <v>654</v>
      </c>
      <c r="F462" s="137" t="s">
        <v>14</v>
      </c>
      <c r="G462" s="491" t="s">
        <v>5</v>
      </c>
      <c r="H462" s="243" t="str">
        <f>VLOOKUP(I462,'Phan ca HK1-2025'!$B$4:$I$134,8,0)</f>
        <v>B4-502</v>
      </c>
      <c r="I462" s="495" t="s">
        <v>336</v>
      </c>
      <c r="J462" s="475"/>
      <c r="K462" s="475"/>
      <c r="L462" s="499">
        <v>30</v>
      </c>
      <c r="M462" s="243" t="str">
        <f>VLOOKUP(I462,'Phan ca HK1-2025'!$B$4:$G$134,6,0)</f>
        <v>15/09/2025</v>
      </c>
      <c r="N462" s="498"/>
      <c r="O462" s="498"/>
    </row>
    <row r="463" spans="1:15" ht="21" customHeight="1">
      <c r="A463" s="136">
        <v>459</v>
      </c>
      <c r="B463" s="243" t="str">
        <f t="shared" si="7"/>
        <v>20251BS6022K20.2</v>
      </c>
      <c r="C463" s="243" t="s">
        <v>1819</v>
      </c>
      <c r="D463" s="243" t="str">
        <f>VLOOKUP(E463,KHĐT_HKI_K20!$G$5:$AC$927,23,0)</f>
        <v>BS6022</v>
      </c>
      <c r="E463" s="236" t="s">
        <v>283</v>
      </c>
      <c r="F463" s="137" t="s">
        <v>60</v>
      </c>
      <c r="G463" s="491" t="s">
        <v>2</v>
      </c>
      <c r="H463" s="498" t="s">
        <v>48</v>
      </c>
      <c r="I463" s="495" t="s">
        <v>132</v>
      </c>
      <c r="J463" s="475"/>
      <c r="K463" s="475"/>
      <c r="L463" s="499">
        <v>2</v>
      </c>
      <c r="M463" s="243" t="str">
        <f>VLOOKUP(I463,'Phan ca HK1-2025'!$B$4:$G$134,6,0)</f>
        <v>15/09/2025</v>
      </c>
      <c r="N463" s="498"/>
      <c r="O463" s="498"/>
    </row>
    <row r="464" spans="1:15" ht="21" customHeight="1">
      <c r="A464" s="136">
        <v>460</v>
      </c>
      <c r="B464" s="243" t="str">
        <f t="shared" si="7"/>
        <v>20251PE6017K20.3</v>
      </c>
      <c r="C464" s="243" t="s">
        <v>3466</v>
      </c>
      <c r="D464" s="243" t="str">
        <f>VLOOKUP(E464,[1]CHUONGTRINHDAOTAO_1294!$G$5:$V$36,16,0)</f>
        <v>PE6017</v>
      </c>
      <c r="E464" s="492" t="s">
        <v>439</v>
      </c>
      <c r="F464" s="137" t="s">
        <v>440</v>
      </c>
      <c r="G464" s="491" t="s">
        <v>2</v>
      </c>
      <c r="H464" s="243" t="s">
        <v>484</v>
      </c>
      <c r="I464" s="495" t="s">
        <v>132</v>
      </c>
      <c r="J464" s="475"/>
      <c r="K464" s="475"/>
      <c r="L464" s="499">
        <v>3</v>
      </c>
      <c r="M464" s="243" t="str">
        <f>VLOOKUP(I464,'Phan ca HK1-2025'!$B$4:$G$134,6,0)</f>
        <v>15/09/2025</v>
      </c>
      <c r="N464" s="498"/>
      <c r="O464" s="498"/>
    </row>
    <row r="465" spans="1:15" ht="21" customHeight="1">
      <c r="A465" s="136">
        <v>461</v>
      </c>
      <c r="B465" s="243" t="str">
        <f t="shared" si="7"/>
        <v>20251BS6002K20.45</v>
      </c>
      <c r="C465" s="243" t="s">
        <v>1621</v>
      </c>
      <c r="D465" s="243" t="str">
        <f>VLOOKUP(E465,KHĐT_HKI_K20!$G$5:$AC$927,23,0)</f>
        <v>BS6002</v>
      </c>
      <c r="E465" s="236" t="s">
        <v>93</v>
      </c>
      <c r="F465" s="137" t="s">
        <v>95</v>
      </c>
      <c r="G465" s="491" t="s">
        <v>4</v>
      </c>
      <c r="H465" s="498" t="s">
        <v>50</v>
      </c>
      <c r="I465" s="495" t="s">
        <v>132</v>
      </c>
      <c r="J465" s="475"/>
      <c r="K465" s="475"/>
      <c r="L465" s="499">
        <v>45</v>
      </c>
      <c r="M465" s="243" t="str">
        <f>VLOOKUP(I465,'Phan ca HK1-2025'!$B$4:$G$134,6,0)</f>
        <v>15/09/2025</v>
      </c>
      <c r="N465" s="498"/>
      <c r="O465" s="498"/>
    </row>
    <row r="466" spans="1:15" ht="21" customHeight="1">
      <c r="A466" s="136">
        <v>462</v>
      </c>
      <c r="B466" s="243" t="str">
        <f t="shared" si="7"/>
        <v>20251SEE6032K20.15</v>
      </c>
      <c r="C466" s="243" t="s">
        <v>3779</v>
      </c>
      <c r="D466" s="243" t="str">
        <f>VLOOKUP(E466,KHĐT_HKI_K20!$G$5:$AC$927,23,0)</f>
        <v>SEE6032</v>
      </c>
      <c r="E466" s="236" t="s">
        <v>720</v>
      </c>
      <c r="F466" s="137" t="s">
        <v>59</v>
      </c>
      <c r="G466" s="491" t="s">
        <v>2</v>
      </c>
      <c r="H466" s="498" t="s">
        <v>48</v>
      </c>
      <c r="I466" s="495" t="s">
        <v>132</v>
      </c>
      <c r="J466" s="475"/>
      <c r="K466" s="475"/>
      <c r="L466" s="499">
        <v>15</v>
      </c>
      <c r="M466" s="243" t="str">
        <f>VLOOKUP(I466,'Phan ca HK1-2025'!$B$4:$G$134,6,0)</f>
        <v>15/09/2025</v>
      </c>
      <c r="N466" s="498"/>
      <c r="O466" s="498"/>
    </row>
    <row r="467" spans="1:15" ht="21" customHeight="1">
      <c r="A467" s="136">
        <v>463</v>
      </c>
      <c r="B467" s="243" t="str">
        <f t="shared" si="7"/>
        <v>20251FL6568K20.43</v>
      </c>
      <c r="C467" s="243" t="s">
        <v>2725</v>
      </c>
      <c r="D467" s="243" t="str">
        <f>VLOOKUP(E467,KHĐT_HKI_K20!$G$5:$AC$927,23,0)</f>
        <v>FL6568</v>
      </c>
      <c r="E467" s="235" t="s">
        <v>187</v>
      </c>
      <c r="F467" s="137" t="s">
        <v>59</v>
      </c>
      <c r="G467" s="491" t="s">
        <v>0</v>
      </c>
      <c r="H467" s="498" t="s">
        <v>463</v>
      </c>
      <c r="I467" s="495" t="s">
        <v>132</v>
      </c>
      <c r="J467" s="502"/>
      <c r="K467" s="502"/>
      <c r="L467" s="499">
        <v>43</v>
      </c>
      <c r="M467" s="243" t="str">
        <f>VLOOKUP(I467,'Phan ca HK1-2025'!$B$4:$G$134,6,0)</f>
        <v>15/09/2025</v>
      </c>
      <c r="N467" s="498"/>
      <c r="O467" s="498" t="s">
        <v>921</v>
      </c>
    </row>
    <row r="468" spans="1:15" ht="21" customHeight="1">
      <c r="A468" s="136">
        <v>464</v>
      </c>
      <c r="B468" s="243" t="str">
        <f t="shared" si="7"/>
        <v>20251FL6568K20.43</v>
      </c>
      <c r="C468" s="243" t="s">
        <v>2725</v>
      </c>
      <c r="D468" s="243" t="str">
        <f>VLOOKUP(E468,KHĐT_HKI_K20!$G$5:$AC$927,23,0)</f>
        <v>FL6568</v>
      </c>
      <c r="E468" s="235" t="s">
        <v>187</v>
      </c>
      <c r="F468" s="137" t="s">
        <v>59</v>
      </c>
      <c r="G468" s="491" t="s">
        <v>3</v>
      </c>
      <c r="H468" s="498" t="s">
        <v>463</v>
      </c>
      <c r="I468" s="495" t="s">
        <v>132</v>
      </c>
      <c r="J468" s="475"/>
      <c r="K468" s="475"/>
      <c r="L468" s="499">
        <v>43</v>
      </c>
      <c r="M468" s="243" t="str">
        <f>VLOOKUP(I468,'Phan ca HK1-2025'!$B$4:$G$134,6,0)</f>
        <v>15/09/2025</v>
      </c>
      <c r="N468" s="498"/>
      <c r="O468" s="498" t="s">
        <v>921</v>
      </c>
    </row>
    <row r="469" spans="1:15" ht="21" customHeight="1">
      <c r="A469" s="136">
        <v>465</v>
      </c>
      <c r="B469" s="243" t="str">
        <f t="shared" si="7"/>
        <v>20251FL6568K20.44</v>
      </c>
      <c r="C469" s="243" t="s">
        <v>2728</v>
      </c>
      <c r="D469" s="243" t="str">
        <f>VLOOKUP(E469,KHĐT_HKI_K20!$G$5:$AC$927,23,0)</f>
        <v>FL6568</v>
      </c>
      <c r="E469" s="235" t="s">
        <v>187</v>
      </c>
      <c r="F469" s="137" t="s">
        <v>60</v>
      </c>
      <c r="G469" s="491" t="s">
        <v>0</v>
      </c>
      <c r="H469" s="498" t="s">
        <v>463</v>
      </c>
      <c r="I469" s="495" t="s">
        <v>132</v>
      </c>
      <c r="J469" s="502"/>
      <c r="K469" s="502"/>
      <c r="L469" s="499">
        <v>44</v>
      </c>
      <c r="M469" s="243" t="str">
        <f>VLOOKUP(I469,'Phan ca HK1-2025'!$B$4:$G$134,6,0)</f>
        <v>15/09/2025</v>
      </c>
      <c r="N469" s="498"/>
      <c r="O469" s="498" t="s">
        <v>922</v>
      </c>
    </row>
    <row r="470" spans="1:15" ht="21" customHeight="1">
      <c r="A470" s="136">
        <v>466</v>
      </c>
      <c r="B470" s="243" t="str">
        <f t="shared" si="7"/>
        <v>20251FL6568K20.44</v>
      </c>
      <c r="C470" s="243" t="s">
        <v>2728</v>
      </c>
      <c r="D470" s="243" t="str">
        <f>VLOOKUP(E470,KHĐT_HKI_K20!$G$5:$AC$927,23,0)</f>
        <v>FL6568</v>
      </c>
      <c r="E470" s="235" t="s">
        <v>187</v>
      </c>
      <c r="F470" s="137" t="s">
        <v>60</v>
      </c>
      <c r="G470" s="491" t="s">
        <v>3</v>
      </c>
      <c r="H470" s="498" t="s">
        <v>463</v>
      </c>
      <c r="I470" s="495" t="s">
        <v>132</v>
      </c>
      <c r="J470" s="475"/>
      <c r="K470" s="475"/>
      <c r="L470" s="499">
        <v>44</v>
      </c>
      <c r="M470" s="243" t="str">
        <f>VLOOKUP(I470,'Phan ca HK1-2025'!$B$4:$G$134,6,0)</f>
        <v>15/09/2025</v>
      </c>
      <c r="N470" s="498"/>
      <c r="O470" s="498" t="s">
        <v>922</v>
      </c>
    </row>
    <row r="471" spans="1:15" ht="21" customHeight="1">
      <c r="A471" s="136">
        <v>467</v>
      </c>
      <c r="B471" s="243" t="str">
        <f t="shared" si="7"/>
        <v>20251LP6010K20.31</v>
      </c>
      <c r="C471" s="243" t="s">
        <v>3208</v>
      </c>
      <c r="D471" s="243" t="str">
        <f>VLOOKUP(E471,KHĐT_HKI_K20!$G$5:$AC$927,23,0)</f>
        <v>LP6010</v>
      </c>
      <c r="E471" s="236" t="s">
        <v>180</v>
      </c>
      <c r="F471" s="137" t="s">
        <v>58</v>
      </c>
      <c r="G471" s="491" t="s">
        <v>4</v>
      </c>
      <c r="H471" s="517" t="s">
        <v>1148</v>
      </c>
      <c r="I471" s="495" t="s">
        <v>132</v>
      </c>
      <c r="J471" s="475"/>
      <c r="K471" s="498" t="s">
        <v>927</v>
      </c>
      <c r="L471" s="501">
        <v>31</v>
      </c>
      <c r="M471" s="243" t="str">
        <f>VLOOKUP(I471,'Phan ca HK1-2025'!$B$4:$G$134,6,0)</f>
        <v>15/09/2025</v>
      </c>
      <c r="N471" s="498" t="s">
        <v>927</v>
      </c>
      <c r="O471" s="498"/>
    </row>
    <row r="472" spans="1:15" ht="21" customHeight="1">
      <c r="A472" s="136">
        <v>468</v>
      </c>
      <c r="B472" s="243" t="str">
        <f t="shared" si="7"/>
        <v>20251BS6027K20.31</v>
      </c>
      <c r="C472" s="243" t="s">
        <v>1990</v>
      </c>
      <c r="D472" s="243" t="str">
        <f>VLOOKUP(E472,KHĐT_HKI_K20!$G$5:$AC$927,23,0)</f>
        <v>BS6027</v>
      </c>
      <c r="E472" s="236" t="s">
        <v>654</v>
      </c>
      <c r="F472" s="137" t="s">
        <v>95</v>
      </c>
      <c r="G472" s="491" t="s">
        <v>5</v>
      </c>
      <c r="H472" s="498" t="s">
        <v>48</v>
      </c>
      <c r="I472" s="495" t="s">
        <v>132</v>
      </c>
      <c r="J472" s="475"/>
      <c r="K472" s="475"/>
      <c r="L472" s="499">
        <v>31</v>
      </c>
      <c r="M472" s="243" t="str">
        <f>VLOOKUP(I472,'Phan ca HK1-2025'!$B$4:$G$134,6,0)</f>
        <v>15/09/2025</v>
      </c>
      <c r="N472" s="498"/>
      <c r="O472" s="498"/>
    </row>
    <row r="473" spans="1:15" ht="21" customHeight="1">
      <c r="A473" s="136">
        <v>469</v>
      </c>
      <c r="B473" s="243" t="str">
        <f t="shared" si="7"/>
        <v>20251BS6022K20.3</v>
      </c>
      <c r="C473" s="243" t="s">
        <v>1822</v>
      </c>
      <c r="D473" s="243" t="str">
        <f>VLOOKUP(E473,KHĐT_HKI_K20!$G$5:$AC$927,23,0)</f>
        <v>BS6022</v>
      </c>
      <c r="E473" s="236" t="s">
        <v>283</v>
      </c>
      <c r="F473" s="137" t="s">
        <v>58</v>
      </c>
      <c r="G473" s="491" t="s">
        <v>2</v>
      </c>
      <c r="H473" s="498" t="s">
        <v>48</v>
      </c>
      <c r="I473" s="495" t="s">
        <v>133</v>
      </c>
      <c r="J473" s="475"/>
      <c r="K473" s="475"/>
      <c r="L473" s="499">
        <v>3</v>
      </c>
      <c r="M473" s="243" t="str">
        <f>VLOOKUP(I473,'Phan ca HK1-2025'!$B$4:$G$134,6,0)</f>
        <v>15/09/2025</v>
      </c>
      <c r="N473" s="498"/>
      <c r="O473" s="498"/>
    </row>
    <row r="474" spans="1:15" ht="21" customHeight="1">
      <c r="A474" s="136">
        <v>470</v>
      </c>
      <c r="B474" s="243" t="str">
        <f t="shared" si="7"/>
        <v>20251PE6017K20.4</v>
      </c>
      <c r="C474" s="243" t="s">
        <v>3469</v>
      </c>
      <c r="D474" s="243" t="str">
        <f>VLOOKUP(E474,[1]CHUONGTRINHDAOTAO_1294!$G$5:$V$36,16,0)</f>
        <v>PE6017</v>
      </c>
      <c r="E474" s="492" t="s">
        <v>439</v>
      </c>
      <c r="F474" s="137" t="s">
        <v>60</v>
      </c>
      <c r="G474" s="491" t="s">
        <v>2</v>
      </c>
      <c r="H474" s="243" t="s">
        <v>484</v>
      </c>
      <c r="I474" s="495" t="s">
        <v>133</v>
      </c>
      <c r="J474" s="475"/>
      <c r="K474" s="475"/>
      <c r="L474" s="500">
        <v>4</v>
      </c>
      <c r="M474" s="243" t="str">
        <f>VLOOKUP(I474,'Phan ca HK1-2025'!$B$4:$G$134,6,0)</f>
        <v>15/09/2025</v>
      </c>
      <c r="N474" s="498"/>
      <c r="O474" s="498"/>
    </row>
    <row r="475" spans="1:15" ht="21" customHeight="1">
      <c r="A475" s="136">
        <v>471</v>
      </c>
      <c r="B475" s="243" t="str">
        <f t="shared" si="7"/>
        <v>20251BS6002K20.46</v>
      </c>
      <c r="C475" s="243" t="s">
        <v>1624</v>
      </c>
      <c r="D475" s="243" t="str">
        <f>VLOOKUP(E475,KHĐT_HKI_K20!$G$5:$AC$927,23,0)</f>
        <v>BS6002</v>
      </c>
      <c r="E475" s="236" t="s">
        <v>93</v>
      </c>
      <c r="F475" s="137" t="s">
        <v>14</v>
      </c>
      <c r="G475" s="491" t="s">
        <v>4</v>
      </c>
      <c r="H475" s="498" t="s">
        <v>37</v>
      </c>
      <c r="I475" s="495" t="s">
        <v>133</v>
      </c>
      <c r="J475" s="475"/>
      <c r="K475" s="475"/>
      <c r="L475" s="499">
        <v>46</v>
      </c>
      <c r="M475" s="243" t="str">
        <f>VLOOKUP(I475,'Phan ca HK1-2025'!$B$4:$G$134,6,0)</f>
        <v>15/09/2025</v>
      </c>
      <c r="N475" s="498"/>
      <c r="O475" s="498"/>
    </row>
    <row r="476" spans="1:15" ht="21" customHeight="1">
      <c r="A476" s="136">
        <v>472</v>
      </c>
      <c r="B476" s="243" t="str">
        <f t="shared" si="7"/>
        <v>20251SEE6032K20.16</v>
      </c>
      <c r="C476" s="243" t="s">
        <v>3782</v>
      </c>
      <c r="D476" s="243" t="str">
        <f>VLOOKUP(E476,KHĐT_HKI_K20!$G$5:$AC$927,23,0)</f>
        <v>SEE6032</v>
      </c>
      <c r="E476" s="236" t="s">
        <v>720</v>
      </c>
      <c r="F476" s="137" t="s">
        <v>64</v>
      </c>
      <c r="G476" s="491" t="s">
        <v>2</v>
      </c>
      <c r="H476" s="498" t="s">
        <v>48</v>
      </c>
      <c r="I476" s="495" t="s">
        <v>133</v>
      </c>
      <c r="J476" s="475"/>
      <c r="K476" s="475"/>
      <c r="L476" s="499">
        <v>16</v>
      </c>
      <c r="M476" s="243" t="str">
        <f>VLOOKUP(I476,'Phan ca HK1-2025'!$B$4:$G$134,6,0)</f>
        <v>15/09/2025</v>
      </c>
      <c r="N476" s="498"/>
      <c r="O476" s="498"/>
    </row>
    <row r="477" spans="1:15" ht="21" customHeight="1">
      <c r="A477" s="136">
        <v>473</v>
      </c>
      <c r="B477" s="243" t="str">
        <f t="shared" si="7"/>
        <v>20251FL6568K20.45</v>
      </c>
      <c r="C477" s="243" t="s">
        <v>2731</v>
      </c>
      <c r="D477" s="243" t="str">
        <f>VLOOKUP(E477,KHĐT_HKI_K20!$G$5:$AC$927,23,0)</f>
        <v>FL6568</v>
      </c>
      <c r="E477" s="235" t="s">
        <v>187</v>
      </c>
      <c r="F477" s="137" t="s">
        <v>64</v>
      </c>
      <c r="G477" s="491" t="s">
        <v>0</v>
      </c>
      <c r="H477" s="498" t="s">
        <v>463</v>
      </c>
      <c r="I477" s="495" t="s">
        <v>133</v>
      </c>
      <c r="J477" s="502"/>
      <c r="K477" s="502"/>
      <c r="L477" s="499">
        <v>45</v>
      </c>
      <c r="M477" s="243" t="str">
        <f>VLOOKUP(I477,'Phan ca HK1-2025'!$B$4:$G$134,6,0)</f>
        <v>15/09/2025</v>
      </c>
      <c r="N477" s="498"/>
      <c r="O477" s="498" t="s">
        <v>923</v>
      </c>
    </row>
    <row r="478" spans="1:15" ht="21" customHeight="1">
      <c r="A478" s="136">
        <v>474</v>
      </c>
      <c r="B478" s="243" t="str">
        <f t="shared" si="7"/>
        <v>20251FL6568K20.45</v>
      </c>
      <c r="C478" s="243" t="s">
        <v>2731</v>
      </c>
      <c r="D478" s="243" t="str">
        <f>VLOOKUP(E478,KHĐT_HKI_K20!$G$5:$AC$927,23,0)</f>
        <v>FL6568</v>
      </c>
      <c r="E478" s="235" t="s">
        <v>187</v>
      </c>
      <c r="F478" s="137" t="s">
        <v>64</v>
      </c>
      <c r="G478" s="491" t="s">
        <v>3</v>
      </c>
      <c r="H478" s="498" t="s">
        <v>463</v>
      </c>
      <c r="I478" s="495" t="s">
        <v>133</v>
      </c>
      <c r="J478" s="475"/>
      <c r="K478" s="475"/>
      <c r="L478" s="499">
        <v>45</v>
      </c>
      <c r="M478" s="243" t="str">
        <f>VLOOKUP(I478,'Phan ca HK1-2025'!$B$4:$G$134,6,0)</f>
        <v>15/09/2025</v>
      </c>
      <c r="N478" s="498"/>
      <c r="O478" s="498" t="s">
        <v>923</v>
      </c>
    </row>
    <row r="479" spans="1:15" ht="21" customHeight="1">
      <c r="A479" s="136">
        <v>475</v>
      </c>
      <c r="B479" s="243" t="str">
        <f t="shared" si="7"/>
        <v>20251FL6568K20.46</v>
      </c>
      <c r="C479" s="243" t="s">
        <v>2734</v>
      </c>
      <c r="D479" s="243" t="str">
        <f>VLOOKUP(E479,KHĐT_HKI_K20!$G$5:$AC$927,23,0)</f>
        <v>FL6568</v>
      </c>
      <c r="E479" s="235" t="s">
        <v>187</v>
      </c>
      <c r="F479" s="137" t="s">
        <v>58</v>
      </c>
      <c r="G479" s="491" t="s">
        <v>0</v>
      </c>
      <c r="H479" s="498" t="s">
        <v>463</v>
      </c>
      <c r="I479" s="495" t="s">
        <v>133</v>
      </c>
      <c r="J479" s="475"/>
      <c r="K479" s="475"/>
      <c r="L479" s="499">
        <v>46</v>
      </c>
      <c r="M479" s="243" t="str">
        <f>VLOOKUP(I479,'Phan ca HK1-2025'!$B$4:$G$134,6,0)</f>
        <v>15/09/2025</v>
      </c>
      <c r="N479" s="498"/>
      <c r="O479" s="498" t="s">
        <v>924</v>
      </c>
    </row>
    <row r="480" spans="1:15" ht="21" customHeight="1">
      <c r="A480" s="136">
        <v>476</v>
      </c>
      <c r="B480" s="243" t="str">
        <f t="shared" si="7"/>
        <v>20251FL6568K20.46</v>
      </c>
      <c r="C480" s="243" t="s">
        <v>2734</v>
      </c>
      <c r="D480" s="243" t="str">
        <f>VLOOKUP(E480,KHĐT_HKI_K20!$G$5:$AC$927,23,0)</f>
        <v>FL6568</v>
      </c>
      <c r="E480" s="235" t="s">
        <v>187</v>
      </c>
      <c r="F480" s="137" t="s">
        <v>58</v>
      </c>
      <c r="G480" s="491" t="s">
        <v>3</v>
      </c>
      <c r="H480" s="498" t="s">
        <v>463</v>
      </c>
      <c r="I480" s="495" t="s">
        <v>133</v>
      </c>
      <c r="J480" s="475"/>
      <c r="K480" s="475"/>
      <c r="L480" s="499">
        <v>46</v>
      </c>
      <c r="M480" s="243" t="str">
        <f>VLOOKUP(I480,'Phan ca HK1-2025'!$B$4:$G$134,6,0)</f>
        <v>15/09/2025</v>
      </c>
      <c r="N480" s="498"/>
      <c r="O480" s="498" t="s">
        <v>924</v>
      </c>
    </row>
    <row r="481" spans="1:25" ht="21" customHeight="1">
      <c r="A481" s="136">
        <v>477</v>
      </c>
      <c r="B481" s="243" t="str">
        <f t="shared" si="7"/>
        <v>20251LP6010K20.32</v>
      </c>
      <c r="C481" s="243" t="s">
        <v>3211</v>
      </c>
      <c r="D481" s="243" t="str">
        <f>VLOOKUP(E481,KHĐT_HKI_K20!$G$5:$AC$927,23,0)</f>
        <v>LP6010</v>
      </c>
      <c r="E481" s="236" t="s">
        <v>180</v>
      </c>
      <c r="F481" s="137" t="s">
        <v>60</v>
      </c>
      <c r="G481" s="491" t="s">
        <v>4</v>
      </c>
      <c r="H481" s="517" t="s">
        <v>1148</v>
      </c>
      <c r="I481" s="495" t="s">
        <v>133</v>
      </c>
      <c r="J481" s="475"/>
      <c r="K481" s="498" t="s">
        <v>928</v>
      </c>
      <c r="L481" s="501">
        <v>32</v>
      </c>
      <c r="M481" s="243" t="str">
        <f>VLOOKUP(I481,'Phan ca HK1-2025'!$B$4:$G$134,6,0)</f>
        <v>15/09/2025</v>
      </c>
      <c r="N481" s="498" t="s">
        <v>928</v>
      </c>
      <c r="O481" s="498"/>
    </row>
    <row r="482" spans="1:25" ht="21" customHeight="1">
      <c r="A482" s="136">
        <v>478</v>
      </c>
      <c r="B482" s="243" t="str">
        <f t="shared" si="7"/>
        <v>20251BS6027K20.32</v>
      </c>
      <c r="C482" s="243" t="s">
        <v>1993</v>
      </c>
      <c r="D482" s="243" t="str">
        <f>VLOOKUP(E482,KHĐT_HKI_K20!$G$5:$AC$927,23,0)</f>
        <v>BS6027</v>
      </c>
      <c r="E482" s="236" t="s">
        <v>654</v>
      </c>
      <c r="F482" s="137" t="s">
        <v>14</v>
      </c>
      <c r="G482" s="491" t="s">
        <v>5</v>
      </c>
      <c r="H482" s="498" t="s">
        <v>48</v>
      </c>
      <c r="I482" s="495" t="s">
        <v>133</v>
      </c>
      <c r="J482" s="475"/>
      <c r="K482" s="475"/>
      <c r="L482" s="499">
        <v>32</v>
      </c>
      <c r="M482" s="243" t="str">
        <f>VLOOKUP(I482,'Phan ca HK1-2025'!$B$4:$G$134,6,0)</f>
        <v>15/09/2025</v>
      </c>
      <c r="N482" s="498"/>
      <c r="O482" s="498"/>
    </row>
    <row r="483" spans="1:25" ht="21" customHeight="1">
      <c r="A483" s="136">
        <v>479</v>
      </c>
      <c r="B483" s="243" t="str">
        <f t="shared" si="7"/>
        <v>20251PE6027K20.2</v>
      </c>
      <c r="C483" s="243" t="s">
        <v>3556</v>
      </c>
      <c r="D483" s="243" t="str">
        <f>VLOOKUP(E483,[1]CHUONGTRINHDAOTAO_1294!$G$5:$V$36,16,0)</f>
        <v>PE6027</v>
      </c>
      <c r="E483" s="492" t="s">
        <v>451</v>
      </c>
      <c r="F483" s="137" t="s">
        <v>59</v>
      </c>
      <c r="G483" s="491" t="s">
        <v>4</v>
      </c>
      <c r="H483" s="243" t="s">
        <v>484</v>
      </c>
      <c r="I483" s="495" t="s">
        <v>352</v>
      </c>
      <c r="J483" s="475"/>
      <c r="K483" s="475"/>
      <c r="L483" s="499">
        <v>2</v>
      </c>
      <c r="M483" s="243" t="str">
        <f>VLOOKUP(I483,'Phan ca HK1-2025'!$B$4:$G$134,6,0)</f>
        <v>15/09/2025</v>
      </c>
      <c r="N483" s="498"/>
      <c r="O483" s="498"/>
    </row>
    <row r="484" spans="1:25" ht="21" customHeight="1">
      <c r="A484" s="136">
        <v>480</v>
      </c>
      <c r="B484" s="243" t="str">
        <f t="shared" si="7"/>
        <v>20251SM6049K20.2</v>
      </c>
      <c r="C484" s="243" t="s">
        <v>4145</v>
      </c>
      <c r="D484" s="243" t="str">
        <f>VLOOKUP(E484,KHĐT_HKI_K20!$G$5:$AC$927,23,0)</f>
        <v>SM6049</v>
      </c>
      <c r="E484" s="236" t="s">
        <v>681</v>
      </c>
      <c r="F484" s="137" t="s">
        <v>31</v>
      </c>
      <c r="G484" s="491" t="s">
        <v>5</v>
      </c>
      <c r="H484" s="243" t="str">
        <f>VLOOKUP(I484,'Phan ca HK1-2025'!$B$4:$I$134,8,0)</f>
        <v>C2-302</v>
      </c>
      <c r="I484" s="495" t="s">
        <v>352</v>
      </c>
      <c r="J484" s="475"/>
      <c r="K484" s="475"/>
      <c r="L484" s="499">
        <v>2</v>
      </c>
      <c r="M484" s="243" t="str">
        <f>VLOOKUP(I484,'Phan ca HK1-2025'!$B$4:$G$134,6,0)</f>
        <v>15/09/2025</v>
      </c>
      <c r="N484" s="498"/>
      <c r="O484" s="498"/>
    </row>
    <row r="485" spans="1:25" ht="21" customHeight="1">
      <c r="A485" s="136">
        <v>481</v>
      </c>
      <c r="B485" s="243" t="str">
        <f t="shared" si="7"/>
        <v>20251BS6002K20.47</v>
      </c>
      <c r="C485" s="243" t="s">
        <v>1627</v>
      </c>
      <c r="D485" s="243" t="str">
        <f>VLOOKUP(E485,KHĐT_HKI_K20!$G$5:$AC$927,23,0)</f>
        <v>BS6002</v>
      </c>
      <c r="E485" s="236" t="s">
        <v>93</v>
      </c>
      <c r="F485" s="137" t="s">
        <v>14</v>
      </c>
      <c r="G485" s="491" t="s">
        <v>1</v>
      </c>
      <c r="H485" s="243" t="str">
        <f>VLOOKUP(I485,'Phan ca HK1-2025'!$B$4:$I$134,8,0)</f>
        <v>C2-302</v>
      </c>
      <c r="I485" s="495" t="s">
        <v>352</v>
      </c>
      <c r="J485" s="475"/>
      <c r="K485" s="475"/>
      <c r="L485" s="499">
        <v>47</v>
      </c>
      <c r="M485" s="243" t="str">
        <f>VLOOKUP(I485,'Phan ca HK1-2025'!$B$4:$G$134,6,0)</f>
        <v>15/09/2025</v>
      </c>
      <c r="N485" s="498"/>
      <c r="O485" s="498"/>
    </row>
    <row r="486" spans="1:25" ht="21" customHeight="1">
      <c r="A486" s="136">
        <v>482</v>
      </c>
      <c r="B486" s="243" t="str">
        <f t="shared" si="7"/>
        <v>20251SM6048K20.3</v>
      </c>
      <c r="C486" s="243" t="s">
        <v>4094</v>
      </c>
      <c r="D486" s="243" t="str">
        <f>VLOOKUP(E486,KHĐT_HKI_K20!$G$5:$AC$927,23,0)</f>
        <v>SM6048</v>
      </c>
      <c r="E486" s="236" t="s">
        <v>159</v>
      </c>
      <c r="F486" s="137" t="s">
        <v>12</v>
      </c>
      <c r="G486" s="491" t="s">
        <v>5</v>
      </c>
      <c r="H486" s="243" t="str">
        <f>VLOOKUP(I486,'Phan ca HK1-2025'!$B$4:$I$134,8,0)</f>
        <v>C2-302</v>
      </c>
      <c r="I486" s="495" t="s">
        <v>352</v>
      </c>
      <c r="J486" s="475"/>
      <c r="K486" s="475"/>
      <c r="L486" s="499">
        <v>3</v>
      </c>
      <c r="M486" s="243" t="str">
        <f>VLOOKUP(I486,'Phan ca HK1-2025'!$B$4:$G$134,6,0)</f>
        <v>15/09/2025</v>
      </c>
      <c r="N486" s="498"/>
      <c r="O486" s="498"/>
    </row>
    <row r="487" spans="1:25" ht="21" customHeight="1">
      <c r="A487" s="136">
        <v>483</v>
      </c>
      <c r="B487" s="243" t="str">
        <f t="shared" si="7"/>
        <v>20251SL6311K20.27</v>
      </c>
      <c r="C487" s="243" t="s">
        <v>3887</v>
      </c>
      <c r="D487" s="243" t="str">
        <f>VLOOKUP(E487,KHĐT_HKI_K20!$G$5:$AC$927,23,0)</f>
        <v>SL6311</v>
      </c>
      <c r="E487" s="235" t="s">
        <v>658</v>
      </c>
      <c r="F487" s="137" t="s">
        <v>64</v>
      </c>
      <c r="G487" s="491" t="s">
        <v>0</v>
      </c>
      <c r="H487" s="498" t="s">
        <v>82</v>
      </c>
      <c r="I487" s="495" t="s">
        <v>352</v>
      </c>
      <c r="J487" s="475"/>
      <c r="K487" s="475"/>
      <c r="L487" s="499">
        <v>27</v>
      </c>
      <c r="M487" s="243" t="str">
        <f>VLOOKUP(I487,'Phan ca HK1-2025'!$B$4:$G$134,6,0)</f>
        <v>15/09/2025</v>
      </c>
      <c r="N487" s="498"/>
      <c r="O487" s="498" t="s">
        <v>855</v>
      </c>
      <c r="Y487" s="5"/>
    </row>
    <row r="488" spans="1:25" ht="21" customHeight="1">
      <c r="A488" s="136">
        <v>484</v>
      </c>
      <c r="B488" s="243" t="str">
        <f t="shared" si="7"/>
        <v>20251SL6311K20.27</v>
      </c>
      <c r="C488" s="243" t="s">
        <v>3887</v>
      </c>
      <c r="D488" s="243" t="str">
        <f>VLOOKUP(E488,KHĐT_HKI_K20!$G$5:$AC$927,23,0)</f>
        <v>SL6311</v>
      </c>
      <c r="E488" s="235" t="s">
        <v>658</v>
      </c>
      <c r="F488" s="137" t="s">
        <v>64</v>
      </c>
      <c r="G488" s="491" t="s">
        <v>3</v>
      </c>
      <c r="H488" s="498" t="s">
        <v>82</v>
      </c>
      <c r="I488" s="495" t="s">
        <v>352</v>
      </c>
      <c r="J488" s="475"/>
      <c r="K488" s="475"/>
      <c r="L488" s="499">
        <v>27</v>
      </c>
      <c r="M488" s="243" t="str">
        <f>VLOOKUP(I488,'Phan ca HK1-2025'!$B$4:$G$134,6,0)</f>
        <v>15/09/2025</v>
      </c>
      <c r="N488" s="498"/>
      <c r="O488" s="498" t="s">
        <v>855</v>
      </c>
    </row>
    <row r="489" spans="1:25" ht="21" customHeight="1">
      <c r="A489" s="136">
        <v>485</v>
      </c>
      <c r="B489" s="243" t="str">
        <f t="shared" si="7"/>
        <v>20251SL6311K20.28</v>
      </c>
      <c r="C489" s="243" t="s">
        <v>3890</v>
      </c>
      <c r="D489" s="243" t="str">
        <f>VLOOKUP(E489,KHĐT_HKI_K20!$G$5:$AC$927,23,0)</f>
        <v>SL6311</v>
      </c>
      <c r="E489" s="235" t="s">
        <v>658</v>
      </c>
      <c r="F489" s="137" t="s">
        <v>58</v>
      </c>
      <c r="G489" s="491" t="s">
        <v>0</v>
      </c>
      <c r="H489" s="498" t="s">
        <v>82</v>
      </c>
      <c r="I489" s="495" t="s">
        <v>352</v>
      </c>
      <c r="J489" s="475"/>
      <c r="K489" s="475"/>
      <c r="L489" s="499">
        <v>28</v>
      </c>
      <c r="M489" s="243" t="str">
        <f>VLOOKUP(I489,'Phan ca HK1-2025'!$B$4:$G$134,6,0)</f>
        <v>15/09/2025</v>
      </c>
      <c r="N489" s="498"/>
      <c r="O489" s="498" t="s">
        <v>856</v>
      </c>
    </row>
    <row r="490" spans="1:25" ht="21" customHeight="1">
      <c r="A490" s="136">
        <v>486</v>
      </c>
      <c r="B490" s="243" t="str">
        <f t="shared" si="7"/>
        <v>20251SL6311K20.28</v>
      </c>
      <c r="C490" s="243" t="s">
        <v>3890</v>
      </c>
      <c r="D490" s="243" t="str">
        <f>VLOOKUP(E490,KHĐT_HKI_K20!$G$5:$AC$927,23,0)</f>
        <v>SL6311</v>
      </c>
      <c r="E490" s="235" t="s">
        <v>658</v>
      </c>
      <c r="F490" s="137" t="s">
        <v>58</v>
      </c>
      <c r="G490" s="491" t="s">
        <v>3</v>
      </c>
      <c r="H490" s="498" t="s">
        <v>82</v>
      </c>
      <c r="I490" s="495" t="s">
        <v>352</v>
      </c>
      <c r="J490" s="475"/>
      <c r="K490" s="475"/>
      <c r="L490" s="499">
        <v>28</v>
      </c>
      <c r="M490" s="243" t="str">
        <f>VLOOKUP(I490,'Phan ca HK1-2025'!$B$4:$G$134,6,0)</f>
        <v>15/09/2025</v>
      </c>
      <c r="N490" s="498"/>
      <c r="O490" s="498" t="s">
        <v>856</v>
      </c>
    </row>
    <row r="491" spans="1:25" ht="21" customHeight="1">
      <c r="A491" s="136">
        <v>487</v>
      </c>
      <c r="B491" s="243" t="str">
        <f t="shared" si="7"/>
        <v>20251LP6010K20.33</v>
      </c>
      <c r="C491" s="243" t="s">
        <v>3214</v>
      </c>
      <c r="D491" s="243" t="str">
        <f>VLOOKUP(E491,KHĐT_HKI_K20!$G$5:$AC$927,23,0)</f>
        <v>LP6010</v>
      </c>
      <c r="E491" s="236" t="s">
        <v>180</v>
      </c>
      <c r="F491" s="137" t="s">
        <v>59</v>
      </c>
      <c r="G491" s="491" t="s">
        <v>0</v>
      </c>
      <c r="H491" s="517" t="s">
        <v>1148</v>
      </c>
      <c r="I491" s="495" t="s">
        <v>352</v>
      </c>
      <c r="J491" s="475"/>
      <c r="K491" s="498" t="s">
        <v>859</v>
      </c>
      <c r="L491" s="501">
        <v>33</v>
      </c>
      <c r="M491" s="243" t="str">
        <f>VLOOKUP(I491,'Phan ca HK1-2025'!$B$4:$G$134,6,0)</f>
        <v>15/09/2025</v>
      </c>
      <c r="N491" s="498" t="s">
        <v>859</v>
      </c>
      <c r="O491" s="498"/>
    </row>
    <row r="492" spans="1:25" ht="21" customHeight="1">
      <c r="A492" s="136">
        <v>488</v>
      </c>
      <c r="B492" s="243" t="str">
        <f t="shared" si="7"/>
        <v>20251BS6027K20.33</v>
      </c>
      <c r="C492" s="243" t="s">
        <v>1996</v>
      </c>
      <c r="D492" s="243" t="str">
        <f>VLOOKUP(E492,KHĐT_HKI_K20!$G$5:$AC$927,23,0)</f>
        <v>BS6027</v>
      </c>
      <c r="E492" s="236" t="s">
        <v>654</v>
      </c>
      <c r="F492" s="137" t="s">
        <v>14</v>
      </c>
      <c r="G492" s="491" t="s">
        <v>2</v>
      </c>
      <c r="H492" s="243" t="str">
        <f>VLOOKUP(I492,'Phan ca HK1-2025'!$B$4:$I$134,8,0)</f>
        <v>C2-302</v>
      </c>
      <c r="I492" s="495" t="s">
        <v>352</v>
      </c>
      <c r="J492" s="475"/>
      <c r="K492" s="475"/>
      <c r="L492" s="499">
        <v>33</v>
      </c>
      <c r="M492" s="243" t="str">
        <f>VLOOKUP(I492,'Phan ca HK1-2025'!$B$4:$G$134,6,0)</f>
        <v>15/09/2025</v>
      </c>
      <c r="N492" s="498"/>
      <c r="O492" s="498"/>
    </row>
    <row r="493" spans="1:25" ht="21" customHeight="1">
      <c r="A493" s="136">
        <v>489</v>
      </c>
      <c r="B493" s="243" t="str">
        <f t="shared" si="7"/>
        <v>20251SM6050K20.23</v>
      </c>
      <c r="C493" s="243" t="s">
        <v>4232</v>
      </c>
      <c r="D493" s="243" t="str">
        <f>VLOOKUP(E493,KHĐT_HKI_K20!$G$5:$AC$927,23,0)</f>
        <v>SM6050</v>
      </c>
      <c r="E493" s="236" t="s">
        <v>30</v>
      </c>
      <c r="F493" s="137" t="s">
        <v>58</v>
      </c>
      <c r="G493" s="491" t="s">
        <v>4</v>
      </c>
      <c r="H493" s="243" t="str">
        <f>VLOOKUP(I493,'Phan ca HK1-2025'!$B$4:$I$134,8,0)</f>
        <v>C2-302</v>
      </c>
      <c r="I493" s="495" t="s">
        <v>352</v>
      </c>
      <c r="J493" s="475"/>
      <c r="K493" s="475"/>
      <c r="L493" s="499">
        <v>23</v>
      </c>
      <c r="M493" s="243" t="str">
        <f>VLOOKUP(I493,'Phan ca HK1-2025'!$B$4:$G$134,6,0)</f>
        <v>15/09/2025</v>
      </c>
      <c r="N493" s="498"/>
      <c r="O493" s="498"/>
    </row>
    <row r="494" spans="1:25" ht="21" customHeight="1">
      <c r="A494" s="136">
        <v>490</v>
      </c>
      <c r="B494" s="243" t="str">
        <f t="shared" si="7"/>
        <v>20251PE6027K20.3</v>
      </c>
      <c r="C494" s="243" t="s">
        <v>3559</v>
      </c>
      <c r="D494" s="243" t="str">
        <f>VLOOKUP(E494,[1]CHUONGTRINHDAOTAO_1294!$G$5:$V$36,16,0)</f>
        <v>PE6027</v>
      </c>
      <c r="E494" s="492" t="s">
        <v>451</v>
      </c>
      <c r="F494" s="137" t="s">
        <v>31</v>
      </c>
      <c r="G494" s="491" t="s">
        <v>4</v>
      </c>
      <c r="H494" s="243" t="s">
        <v>484</v>
      </c>
      <c r="I494" s="495" t="s">
        <v>353</v>
      </c>
      <c r="J494" s="475"/>
      <c r="K494" s="475"/>
      <c r="L494" s="499">
        <v>3</v>
      </c>
      <c r="M494" s="243" t="str">
        <f>VLOOKUP(I494,'Phan ca HK1-2025'!$B$4:$G$134,6,0)</f>
        <v>15/09/2025</v>
      </c>
      <c r="N494" s="498"/>
      <c r="O494" s="498"/>
    </row>
    <row r="495" spans="1:25" ht="21" customHeight="1">
      <c r="A495" s="136">
        <v>491</v>
      </c>
      <c r="B495" s="243" t="str">
        <f t="shared" si="7"/>
        <v>20251SM6049K20.3</v>
      </c>
      <c r="C495" s="243" t="s">
        <v>4148</v>
      </c>
      <c r="D495" s="243" t="str">
        <f>VLOOKUP(E495,KHĐT_HKI_K20!$G$5:$AC$927,23,0)</f>
        <v>SM6049</v>
      </c>
      <c r="E495" s="236" t="s">
        <v>681</v>
      </c>
      <c r="F495" s="137" t="s">
        <v>32</v>
      </c>
      <c r="G495" s="491" t="s">
        <v>5</v>
      </c>
      <c r="H495" s="243" t="str">
        <f>VLOOKUP(I495,'Phan ca HK1-2025'!$B$4:$I$134,8,0)</f>
        <v>C2-302</v>
      </c>
      <c r="I495" s="495" t="s">
        <v>353</v>
      </c>
      <c r="J495" s="475"/>
      <c r="K495" s="475"/>
      <c r="L495" s="499">
        <v>3</v>
      </c>
      <c r="M495" s="243" t="str">
        <f>VLOOKUP(I495,'Phan ca HK1-2025'!$B$4:$G$134,6,0)</f>
        <v>15/09/2025</v>
      </c>
      <c r="N495" s="498"/>
      <c r="O495" s="498"/>
    </row>
    <row r="496" spans="1:25" ht="21" customHeight="1">
      <c r="A496" s="136">
        <v>492</v>
      </c>
      <c r="B496" s="243" t="str">
        <f t="shared" si="7"/>
        <v>20251BS6002K20.48</v>
      </c>
      <c r="C496" s="243" t="s">
        <v>1630</v>
      </c>
      <c r="D496" s="243" t="str">
        <f>VLOOKUP(E496,KHĐT_HKI_K20!$G$5:$AC$927,23,0)</f>
        <v>BS6002</v>
      </c>
      <c r="E496" s="236" t="s">
        <v>93</v>
      </c>
      <c r="F496" s="137" t="s">
        <v>95</v>
      </c>
      <c r="G496" s="491" t="s">
        <v>1</v>
      </c>
      <c r="H496" s="243" t="str">
        <f>VLOOKUP(I496,'Phan ca HK1-2025'!$B$4:$I$134,8,0)</f>
        <v>C2-302</v>
      </c>
      <c r="I496" s="495" t="s">
        <v>353</v>
      </c>
      <c r="J496" s="475"/>
      <c r="K496" s="475"/>
      <c r="L496" s="499">
        <v>48</v>
      </c>
      <c r="M496" s="243" t="str">
        <f>VLOOKUP(I496,'Phan ca HK1-2025'!$B$4:$G$134,6,0)</f>
        <v>15/09/2025</v>
      </c>
      <c r="N496" s="498"/>
      <c r="O496" s="498"/>
    </row>
    <row r="497" spans="1:56" ht="21" customHeight="1">
      <c r="A497" s="136">
        <v>493</v>
      </c>
      <c r="B497" s="243" t="str">
        <f t="shared" si="7"/>
        <v>20251SM6048K20.4</v>
      </c>
      <c r="C497" s="243" t="s">
        <v>4097</v>
      </c>
      <c r="D497" s="243" t="str">
        <f>VLOOKUP(E497,KHĐT_HKI_K20!$G$5:$AC$927,23,0)</f>
        <v>SM6048</v>
      </c>
      <c r="E497" s="236" t="s">
        <v>159</v>
      </c>
      <c r="F497" s="137" t="s">
        <v>13</v>
      </c>
      <c r="G497" s="491" t="s">
        <v>5</v>
      </c>
      <c r="H497" s="243" t="str">
        <f>VLOOKUP(I497,'Phan ca HK1-2025'!$B$4:$I$134,8,0)</f>
        <v>C2-302</v>
      </c>
      <c r="I497" s="495" t="s">
        <v>353</v>
      </c>
      <c r="J497" s="475"/>
      <c r="K497" s="475"/>
      <c r="L497" s="499">
        <v>4</v>
      </c>
      <c r="M497" s="243" t="str">
        <f>VLOOKUP(I497,'Phan ca HK1-2025'!$B$4:$G$134,6,0)</f>
        <v>15/09/2025</v>
      </c>
      <c r="N497" s="498"/>
      <c r="O497" s="498"/>
    </row>
    <row r="498" spans="1:56" ht="21" customHeight="1">
      <c r="A498" s="136">
        <v>494</v>
      </c>
      <c r="B498" s="243" t="str">
        <f t="shared" si="7"/>
        <v>20251SL6311K20.29</v>
      </c>
      <c r="C498" s="243" t="s">
        <v>3893</v>
      </c>
      <c r="D498" s="243" t="str">
        <f>VLOOKUP(E498,KHĐT_HKI_K20!$G$5:$AC$927,23,0)</f>
        <v>SL6311</v>
      </c>
      <c r="E498" s="235" t="s">
        <v>658</v>
      </c>
      <c r="F498" s="137" t="s">
        <v>59</v>
      </c>
      <c r="G498" s="491" t="s">
        <v>0</v>
      </c>
      <c r="H498" s="498" t="s">
        <v>82</v>
      </c>
      <c r="I498" s="495" t="s">
        <v>353</v>
      </c>
      <c r="J498" s="502"/>
      <c r="K498" s="502"/>
      <c r="L498" s="500">
        <v>29</v>
      </c>
      <c r="M498" s="243" t="str">
        <f>VLOOKUP(I498,'Phan ca HK1-2025'!$B$4:$G$134,6,0)</f>
        <v>15/09/2025</v>
      </c>
      <c r="N498" s="498"/>
      <c r="O498" s="498" t="s">
        <v>857</v>
      </c>
      <c r="BD498" s="5"/>
    </row>
    <row r="499" spans="1:56" ht="21" customHeight="1">
      <c r="A499" s="136">
        <v>495</v>
      </c>
      <c r="B499" s="243" t="str">
        <f t="shared" si="7"/>
        <v>20251SL6311K20.29</v>
      </c>
      <c r="C499" s="243" t="s">
        <v>3893</v>
      </c>
      <c r="D499" s="243" t="str">
        <f>VLOOKUP(E499,KHĐT_HKI_K20!$G$5:$AC$927,23,0)</f>
        <v>SL6311</v>
      </c>
      <c r="E499" s="235" t="s">
        <v>658</v>
      </c>
      <c r="F499" s="137" t="s">
        <v>59</v>
      </c>
      <c r="G499" s="491" t="s">
        <v>3</v>
      </c>
      <c r="H499" s="498" t="s">
        <v>82</v>
      </c>
      <c r="I499" s="495" t="s">
        <v>353</v>
      </c>
      <c r="J499" s="475"/>
      <c r="K499" s="475"/>
      <c r="L499" s="499">
        <v>29</v>
      </c>
      <c r="M499" s="243" t="str">
        <f>VLOOKUP(I499,'Phan ca HK1-2025'!$B$4:$G$134,6,0)</f>
        <v>15/09/2025</v>
      </c>
      <c r="N499" s="498"/>
      <c r="O499" s="498" t="s">
        <v>857</v>
      </c>
    </row>
    <row r="500" spans="1:56" ht="21" customHeight="1">
      <c r="A500" s="136">
        <v>496</v>
      </c>
      <c r="B500" s="243" t="str">
        <f t="shared" si="7"/>
        <v>20251SL6311K20.30</v>
      </c>
      <c r="C500" s="243" t="s">
        <v>3896</v>
      </c>
      <c r="D500" s="243" t="str">
        <f>VLOOKUP(E500,KHĐT_HKI_K20!$G$5:$AC$927,23,0)</f>
        <v>SL6311</v>
      </c>
      <c r="E500" s="235" t="s">
        <v>658</v>
      </c>
      <c r="F500" s="137" t="s">
        <v>60</v>
      </c>
      <c r="G500" s="491" t="s">
        <v>0</v>
      </c>
      <c r="H500" s="498" t="s">
        <v>82</v>
      </c>
      <c r="I500" s="495" t="s">
        <v>353</v>
      </c>
      <c r="J500" s="502"/>
      <c r="K500" s="502"/>
      <c r="L500" s="500">
        <v>30</v>
      </c>
      <c r="M500" s="243" t="str">
        <f>VLOOKUP(I500,'Phan ca HK1-2025'!$B$4:$G$134,6,0)</f>
        <v>15/09/2025</v>
      </c>
      <c r="N500" s="498"/>
      <c r="O500" s="498" t="s">
        <v>858</v>
      </c>
      <c r="BD500" s="5"/>
    </row>
    <row r="501" spans="1:56" ht="21" customHeight="1">
      <c r="A501" s="136">
        <v>497</v>
      </c>
      <c r="B501" s="243" t="str">
        <f t="shared" si="7"/>
        <v>20251SL6311K20.30</v>
      </c>
      <c r="C501" s="243" t="s">
        <v>3896</v>
      </c>
      <c r="D501" s="243" t="str">
        <f>VLOOKUP(E501,KHĐT_HKI_K20!$G$5:$AC$927,23,0)</f>
        <v>SL6311</v>
      </c>
      <c r="E501" s="235" t="s">
        <v>658</v>
      </c>
      <c r="F501" s="137" t="s">
        <v>60</v>
      </c>
      <c r="G501" s="491" t="s">
        <v>3</v>
      </c>
      <c r="H501" s="498" t="s">
        <v>82</v>
      </c>
      <c r="I501" s="495" t="s">
        <v>353</v>
      </c>
      <c r="J501" s="475"/>
      <c r="K501" s="475"/>
      <c r="L501" s="499">
        <v>30</v>
      </c>
      <c r="M501" s="243" t="str">
        <f>VLOOKUP(I501,'Phan ca HK1-2025'!$B$4:$G$134,6,0)</f>
        <v>15/09/2025</v>
      </c>
      <c r="N501" s="498"/>
      <c r="O501" s="498" t="s">
        <v>858</v>
      </c>
    </row>
    <row r="502" spans="1:56" ht="21" customHeight="1">
      <c r="A502" s="136">
        <v>498</v>
      </c>
      <c r="B502" s="243" t="str">
        <f t="shared" si="7"/>
        <v>20251LP6010K20.34</v>
      </c>
      <c r="C502" s="243" t="s">
        <v>3217</v>
      </c>
      <c r="D502" s="243" t="str">
        <f>VLOOKUP(E502,KHĐT_HKI_K20!$G$5:$AC$927,23,0)</f>
        <v>LP6010</v>
      </c>
      <c r="E502" s="236" t="s">
        <v>180</v>
      </c>
      <c r="F502" s="137" t="s">
        <v>64</v>
      </c>
      <c r="G502" s="491" t="s">
        <v>0</v>
      </c>
      <c r="H502" s="517" t="s">
        <v>1148</v>
      </c>
      <c r="I502" s="495" t="s">
        <v>353</v>
      </c>
      <c r="J502" s="502"/>
      <c r="K502" s="498" t="s">
        <v>860</v>
      </c>
      <c r="L502" s="501">
        <v>34</v>
      </c>
      <c r="M502" s="243" t="str">
        <f>VLOOKUP(I502,'Phan ca HK1-2025'!$B$4:$G$134,6,0)</f>
        <v>15/09/2025</v>
      </c>
      <c r="N502" s="498" t="s">
        <v>860</v>
      </c>
      <c r="O502" s="498"/>
      <c r="BD502" s="5"/>
    </row>
    <row r="503" spans="1:56" ht="21" customHeight="1">
      <c r="A503" s="136">
        <v>499</v>
      </c>
      <c r="B503" s="243" t="str">
        <f t="shared" si="7"/>
        <v>20251BS6027K20.34</v>
      </c>
      <c r="C503" s="243" t="s">
        <v>1999</v>
      </c>
      <c r="D503" s="243" t="str">
        <f>VLOOKUP(E503,KHĐT_HKI_K20!$G$5:$AC$927,23,0)</f>
        <v>BS6027</v>
      </c>
      <c r="E503" s="236" t="s">
        <v>654</v>
      </c>
      <c r="F503" s="137" t="s">
        <v>95</v>
      </c>
      <c r="G503" s="491" t="s">
        <v>2</v>
      </c>
      <c r="H503" s="243" t="str">
        <f>VLOOKUP(I503,'Phan ca HK1-2025'!$B$4:$I$134,8,0)</f>
        <v>C2-302</v>
      </c>
      <c r="I503" s="495" t="s">
        <v>353</v>
      </c>
      <c r="J503" s="475"/>
      <c r="K503" s="475"/>
      <c r="L503" s="499">
        <v>34</v>
      </c>
      <c r="M503" s="243" t="str">
        <f>VLOOKUP(I503,'Phan ca HK1-2025'!$B$4:$G$134,6,0)</f>
        <v>15/09/2025</v>
      </c>
      <c r="N503" s="498"/>
      <c r="O503" s="498"/>
    </row>
    <row r="504" spans="1:56" ht="21" customHeight="1">
      <c r="A504" s="136">
        <v>500</v>
      </c>
      <c r="B504" s="243" t="str">
        <f t="shared" si="7"/>
        <v>20251SM6050K20.24</v>
      </c>
      <c r="C504" s="243" t="s">
        <v>4235</v>
      </c>
      <c r="D504" s="503" t="str">
        <f>VLOOKUP(E504,KHĐT_HKI_K20!$G$5:$AC$927,23,0)</f>
        <v>SM6050</v>
      </c>
      <c r="E504" s="236" t="s">
        <v>30</v>
      </c>
      <c r="F504" s="137" t="s">
        <v>64</v>
      </c>
      <c r="G504" s="491" t="s">
        <v>4</v>
      </c>
      <c r="H504" s="243" t="str">
        <f>VLOOKUP(I504,'Phan ca HK1-2025'!$B$4:$I$134,8,0)</f>
        <v>C2-302</v>
      </c>
      <c r="I504" s="495" t="s">
        <v>353</v>
      </c>
      <c r="J504" s="475"/>
      <c r="K504" s="475"/>
      <c r="L504" s="499">
        <v>24</v>
      </c>
      <c r="M504" s="243" t="str">
        <f>VLOOKUP(I504,'Phan ca HK1-2025'!$B$4:$G$134,6,0)</f>
        <v>15/09/2025</v>
      </c>
      <c r="N504" s="498"/>
      <c r="O504" s="498"/>
    </row>
    <row r="505" spans="1:56" ht="21" customHeight="1">
      <c r="A505" s="136">
        <v>501</v>
      </c>
      <c r="B505" s="243" t="str">
        <f t="shared" si="7"/>
        <v>20251PE6027K20.4</v>
      </c>
      <c r="C505" s="243" t="s">
        <v>3562</v>
      </c>
      <c r="D505" s="243" t="str">
        <f>VLOOKUP(E505,[1]CHUONGTRINHDAOTAO_1294!$G$5:$V$36,16,0)</f>
        <v>PE6027</v>
      </c>
      <c r="E505" s="492" t="s">
        <v>451</v>
      </c>
      <c r="F505" s="137" t="s">
        <v>60</v>
      </c>
      <c r="G505" s="491" t="s">
        <v>4</v>
      </c>
      <c r="H505" s="243" t="s">
        <v>484</v>
      </c>
      <c r="I505" s="495" t="s">
        <v>354</v>
      </c>
      <c r="J505" s="475"/>
      <c r="K505" s="475"/>
      <c r="L505" s="500">
        <v>4</v>
      </c>
      <c r="M505" s="243" t="str">
        <f>VLOOKUP(I505,'Phan ca HK1-2025'!$B$4:$G$134,6,0)</f>
        <v>15/09/2025</v>
      </c>
      <c r="N505" s="498"/>
      <c r="O505" s="498"/>
    </row>
    <row r="506" spans="1:56" ht="21" customHeight="1">
      <c r="A506" s="136">
        <v>502</v>
      </c>
      <c r="B506" s="243" t="str">
        <f t="shared" si="7"/>
        <v>20251SM6049K20.4</v>
      </c>
      <c r="C506" s="243" t="s">
        <v>4151</v>
      </c>
      <c r="D506" s="503" t="str">
        <f>VLOOKUP(E506,KHĐT_HKI_K20!$G$5:$AC$927,23,0)</f>
        <v>SM6049</v>
      </c>
      <c r="E506" s="236" t="s">
        <v>681</v>
      </c>
      <c r="F506" s="137" t="s">
        <v>31</v>
      </c>
      <c r="G506" s="491" t="s">
        <v>1</v>
      </c>
      <c r="H506" s="498" t="s">
        <v>37</v>
      </c>
      <c r="I506" s="495" t="s">
        <v>354</v>
      </c>
      <c r="J506" s="502"/>
      <c r="K506" s="502"/>
      <c r="L506" s="499">
        <v>4</v>
      </c>
      <c r="M506" s="243" t="str">
        <f>VLOOKUP(I506,'Phan ca HK1-2025'!$B$4:$G$134,6,0)</f>
        <v>15/09/2025</v>
      </c>
      <c r="N506" s="498"/>
      <c r="O506" s="498"/>
      <c r="BD506" s="5"/>
    </row>
    <row r="507" spans="1:56" ht="21" customHeight="1">
      <c r="A507" s="136">
        <v>503</v>
      </c>
      <c r="B507" s="243" t="str">
        <f t="shared" si="7"/>
        <v>20251BS6002K20.49</v>
      </c>
      <c r="C507" s="243" t="s">
        <v>1633</v>
      </c>
      <c r="D507" s="243" t="str">
        <f>VLOOKUP(E507,KHĐT_HKI_K20!$G$5:$AC$927,23,0)</f>
        <v>BS6002</v>
      </c>
      <c r="E507" s="236" t="s">
        <v>93</v>
      </c>
      <c r="F507" s="137" t="s">
        <v>14</v>
      </c>
      <c r="G507" s="491" t="s">
        <v>3</v>
      </c>
      <c r="H507" s="498" t="s">
        <v>45</v>
      </c>
      <c r="I507" s="495" t="s">
        <v>354</v>
      </c>
      <c r="J507" s="475"/>
      <c r="K507" s="475"/>
      <c r="L507" s="499">
        <v>49</v>
      </c>
      <c r="M507" s="243" t="str">
        <f>VLOOKUP(I507,'Phan ca HK1-2025'!$B$4:$G$134,6,0)</f>
        <v>15/09/2025</v>
      </c>
      <c r="N507" s="498"/>
      <c r="O507" s="498"/>
    </row>
    <row r="508" spans="1:56" ht="21" customHeight="1">
      <c r="A508" s="136">
        <v>504</v>
      </c>
      <c r="B508" s="243" t="str">
        <f t="shared" si="7"/>
        <v>20251SM6048K20.5</v>
      </c>
      <c r="C508" s="243" t="s">
        <v>4100</v>
      </c>
      <c r="D508" s="243" t="str">
        <f>VLOOKUP(E508,KHĐT_HKI_K20!$G$5:$AC$927,23,0)</f>
        <v>SM6048</v>
      </c>
      <c r="E508" s="236" t="s">
        <v>159</v>
      </c>
      <c r="F508" s="137" t="s">
        <v>12</v>
      </c>
      <c r="G508" s="491" t="s">
        <v>1</v>
      </c>
      <c r="H508" s="498" t="s">
        <v>45</v>
      </c>
      <c r="I508" s="495" t="s">
        <v>354</v>
      </c>
      <c r="J508" s="475"/>
      <c r="K508" s="475"/>
      <c r="L508" s="499">
        <v>5</v>
      </c>
      <c r="M508" s="243" t="str">
        <f>VLOOKUP(I508,'Phan ca HK1-2025'!$B$4:$G$134,6,0)</f>
        <v>15/09/2025</v>
      </c>
      <c r="N508" s="498"/>
      <c r="O508" s="498"/>
    </row>
    <row r="509" spans="1:56" ht="21" customHeight="1">
      <c r="A509" s="136">
        <v>505</v>
      </c>
      <c r="B509" s="243" t="str">
        <f t="shared" si="7"/>
        <v>20251SL6311K20.31</v>
      </c>
      <c r="C509" s="243" t="s">
        <v>3899</v>
      </c>
      <c r="D509" s="243" t="str">
        <f>VLOOKUP(E509,KHĐT_HKI_K20!$G$5:$AC$927,23,0)</f>
        <v>SL6311</v>
      </c>
      <c r="E509" s="235" t="s">
        <v>658</v>
      </c>
      <c r="F509" s="137" t="s">
        <v>64</v>
      </c>
      <c r="G509" s="491" t="s">
        <v>2</v>
      </c>
      <c r="H509" s="498" t="s">
        <v>82</v>
      </c>
      <c r="I509" s="495" t="s">
        <v>354</v>
      </c>
      <c r="J509" s="475"/>
      <c r="K509" s="475"/>
      <c r="L509" s="499">
        <v>31</v>
      </c>
      <c r="M509" s="243" t="str">
        <f>VLOOKUP(I509,'Phan ca HK1-2025'!$B$4:$G$134,6,0)</f>
        <v>15/09/2025</v>
      </c>
      <c r="N509" s="498"/>
      <c r="O509" s="498" t="s">
        <v>861</v>
      </c>
    </row>
    <row r="510" spans="1:56" ht="21" customHeight="1">
      <c r="A510" s="136">
        <v>506</v>
      </c>
      <c r="B510" s="243" t="str">
        <f t="shared" si="7"/>
        <v>20251SL6311K20.31</v>
      </c>
      <c r="C510" s="243" t="s">
        <v>3899</v>
      </c>
      <c r="D510" s="243" t="str">
        <f>VLOOKUP(E510,KHĐT_HKI_K20!$G$5:$AC$927,23,0)</f>
        <v>SL6311</v>
      </c>
      <c r="E510" s="235" t="s">
        <v>658</v>
      </c>
      <c r="F510" s="137" t="s">
        <v>64</v>
      </c>
      <c r="G510" s="491" t="s">
        <v>5</v>
      </c>
      <c r="H510" s="498" t="s">
        <v>82</v>
      </c>
      <c r="I510" s="495" t="s">
        <v>354</v>
      </c>
      <c r="J510" s="475"/>
      <c r="K510" s="475"/>
      <c r="L510" s="499">
        <v>31</v>
      </c>
      <c r="M510" s="243" t="str">
        <f>VLOOKUP(I510,'Phan ca HK1-2025'!$B$4:$G$134,6,0)</f>
        <v>15/09/2025</v>
      </c>
      <c r="N510" s="498"/>
      <c r="O510" s="498" t="s">
        <v>861</v>
      </c>
    </row>
    <row r="511" spans="1:56" ht="21" customHeight="1">
      <c r="A511" s="136">
        <v>507</v>
      </c>
      <c r="B511" s="243" t="str">
        <f t="shared" si="7"/>
        <v>20251SL6311K20.32</v>
      </c>
      <c r="C511" s="243" t="s">
        <v>3902</v>
      </c>
      <c r="D511" s="243" t="str">
        <f>VLOOKUP(E511,KHĐT_HKI_K20!$G$5:$AC$927,23,0)</f>
        <v>SL6311</v>
      </c>
      <c r="E511" s="235" t="s">
        <v>658</v>
      </c>
      <c r="F511" s="137" t="s">
        <v>58</v>
      </c>
      <c r="G511" s="491" t="s">
        <v>2</v>
      </c>
      <c r="H511" s="498" t="s">
        <v>82</v>
      </c>
      <c r="I511" s="495" t="s">
        <v>354</v>
      </c>
      <c r="J511" s="475"/>
      <c r="K511" s="475"/>
      <c r="L511" s="499">
        <v>32</v>
      </c>
      <c r="M511" s="243" t="str">
        <f>VLOOKUP(I511,'Phan ca HK1-2025'!$B$4:$G$134,6,0)</f>
        <v>15/09/2025</v>
      </c>
      <c r="N511" s="498"/>
      <c r="O511" s="498" t="s">
        <v>862</v>
      </c>
    </row>
    <row r="512" spans="1:56" ht="21" customHeight="1">
      <c r="A512" s="136">
        <v>508</v>
      </c>
      <c r="B512" s="243" t="str">
        <f t="shared" si="7"/>
        <v>20251SL6311K20.32</v>
      </c>
      <c r="C512" s="243" t="s">
        <v>3902</v>
      </c>
      <c r="D512" s="243" t="str">
        <f>VLOOKUP(E512,KHĐT_HKI_K20!$G$5:$AC$927,23,0)</f>
        <v>SL6311</v>
      </c>
      <c r="E512" s="235" t="s">
        <v>658</v>
      </c>
      <c r="F512" s="137" t="s">
        <v>58</v>
      </c>
      <c r="G512" s="491" t="s">
        <v>5</v>
      </c>
      <c r="H512" s="498" t="s">
        <v>82</v>
      </c>
      <c r="I512" s="495" t="s">
        <v>354</v>
      </c>
      <c r="J512" s="475"/>
      <c r="K512" s="475"/>
      <c r="L512" s="499">
        <v>32</v>
      </c>
      <c r="M512" s="243" t="str">
        <f>VLOOKUP(I512,'Phan ca HK1-2025'!$B$4:$G$134,6,0)</f>
        <v>15/09/2025</v>
      </c>
      <c r="N512" s="498"/>
      <c r="O512" s="498" t="s">
        <v>862</v>
      </c>
    </row>
    <row r="513" spans="1:56" ht="21" customHeight="1">
      <c r="A513" s="136">
        <v>509</v>
      </c>
      <c r="B513" s="243" t="str">
        <f t="shared" si="7"/>
        <v>20251LP6010K20.33</v>
      </c>
      <c r="C513" s="243" t="s">
        <v>3214</v>
      </c>
      <c r="D513" s="243" t="str">
        <f>VLOOKUP(E513,KHĐT_HKI_K20!$G$5:$AC$927,23,0)</f>
        <v>LP6010</v>
      </c>
      <c r="E513" s="236" t="s">
        <v>180</v>
      </c>
      <c r="F513" s="137" t="s">
        <v>59</v>
      </c>
      <c r="G513" s="491" t="s">
        <v>0</v>
      </c>
      <c r="H513" s="517" t="s">
        <v>1148</v>
      </c>
      <c r="I513" s="495" t="s">
        <v>354</v>
      </c>
      <c r="J513" s="502"/>
      <c r="K513" s="498" t="s">
        <v>859</v>
      </c>
      <c r="L513" s="501">
        <v>33</v>
      </c>
      <c r="M513" s="243" t="str">
        <f>VLOOKUP(I513,'Phan ca HK1-2025'!$B$4:$G$134,6,0)</f>
        <v>15/09/2025</v>
      </c>
      <c r="N513" s="498" t="s">
        <v>859</v>
      </c>
      <c r="O513" s="498"/>
      <c r="BD513" s="5"/>
    </row>
    <row r="514" spans="1:56" ht="21" customHeight="1">
      <c r="A514" s="136">
        <v>510</v>
      </c>
      <c r="B514" s="243" t="str">
        <f t="shared" si="7"/>
        <v>20251BS6027K20.35</v>
      </c>
      <c r="C514" s="243" t="s">
        <v>2002</v>
      </c>
      <c r="D514" s="243" t="str">
        <f>VLOOKUP(E514,KHĐT_HKI_K20!$G$5:$AC$927,23,0)</f>
        <v>BS6027</v>
      </c>
      <c r="E514" s="236" t="s">
        <v>654</v>
      </c>
      <c r="F514" s="137" t="s">
        <v>14</v>
      </c>
      <c r="G514" s="491" t="s">
        <v>4</v>
      </c>
      <c r="H514" s="498" t="s">
        <v>34</v>
      </c>
      <c r="I514" s="495" t="s">
        <v>354</v>
      </c>
      <c r="J514" s="475"/>
      <c r="K514" s="513" t="s">
        <v>1158</v>
      </c>
      <c r="L514" s="499">
        <v>35</v>
      </c>
      <c r="M514" s="524" t="s">
        <v>1157</v>
      </c>
      <c r="N514" s="498" t="s">
        <v>828</v>
      </c>
      <c r="O514" s="498"/>
    </row>
    <row r="515" spans="1:56" ht="21" customHeight="1">
      <c r="A515" s="136">
        <v>511</v>
      </c>
      <c r="B515" s="243" t="str">
        <f t="shared" si="7"/>
        <v>20251SM6050K20.25</v>
      </c>
      <c r="C515" s="243" t="s">
        <v>4238</v>
      </c>
      <c r="D515" s="243" t="str">
        <f>VLOOKUP(E515,KHĐT_HKI_K20!$G$5:$AC$927,23,0)</f>
        <v>SM6050</v>
      </c>
      <c r="E515" s="236" t="s">
        <v>30</v>
      </c>
      <c r="F515" s="137" t="s">
        <v>32</v>
      </c>
      <c r="G515" s="491" t="s">
        <v>0</v>
      </c>
      <c r="H515" s="498" t="s">
        <v>45</v>
      </c>
      <c r="I515" s="495" t="s">
        <v>354</v>
      </c>
      <c r="J515" s="475"/>
      <c r="K515" s="475"/>
      <c r="L515" s="499">
        <v>25</v>
      </c>
      <c r="M515" s="243" t="str">
        <f>VLOOKUP(I515,'Phan ca HK1-2025'!$B$4:$G$134,6,0)</f>
        <v>15/09/2025</v>
      </c>
      <c r="N515" s="498"/>
      <c r="O515" s="498"/>
    </row>
    <row r="516" spans="1:56" ht="21" customHeight="1">
      <c r="A516" s="136">
        <v>512</v>
      </c>
      <c r="B516" s="243" t="str">
        <f t="shared" si="7"/>
        <v>20251SM6049K20.5</v>
      </c>
      <c r="C516" s="243" t="s">
        <v>4154</v>
      </c>
      <c r="D516" s="243" t="str">
        <f>VLOOKUP(E516,KHĐT_HKI_K20!$G$5:$AC$927,23,0)</f>
        <v>SM6049</v>
      </c>
      <c r="E516" s="236" t="s">
        <v>681</v>
      </c>
      <c r="F516" s="137" t="s">
        <v>32</v>
      </c>
      <c r="G516" s="491" t="s">
        <v>1</v>
      </c>
      <c r="H516" s="498" t="s">
        <v>37</v>
      </c>
      <c r="I516" s="495" t="s">
        <v>355</v>
      </c>
      <c r="J516" s="502"/>
      <c r="K516" s="502"/>
      <c r="L516" s="499">
        <v>5</v>
      </c>
      <c r="M516" s="243" t="str">
        <f>VLOOKUP(I516,'Phan ca HK1-2025'!$B$4:$G$134,6,0)</f>
        <v>15/09/2025</v>
      </c>
      <c r="N516" s="498"/>
      <c r="O516" s="498"/>
      <c r="BD516" s="5"/>
    </row>
    <row r="517" spans="1:56" ht="21" customHeight="1">
      <c r="A517" s="136">
        <v>513</v>
      </c>
      <c r="B517" s="243" t="str">
        <f t="shared" ref="B517:B580" si="8">CONCATENATE(20251,$D517,"K20.",$L517)</f>
        <v>20251PE6035K20.1</v>
      </c>
      <c r="C517" s="243" t="s">
        <v>3644</v>
      </c>
      <c r="D517" s="243" t="str">
        <f>VLOOKUP(E517,[1]CHUONGTRINHDAOTAO_1294!$G$5:$V$36,16,0)</f>
        <v>PE6035</v>
      </c>
      <c r="E517" s="492" t="s">
        <v>454</v>
      </c>
      <c r="F517" s="137" t="s">
        <v>440</v>
      </c>
      <c r="G517" s="491" t="s">
        <v>4</v>
      </c>
      <c r="H517" s="243" t="s">
        <v>484</v>
      </c>
      <c r="I517" s="495" t="s">
        <v>355</v>
      </c>
      <c r="J517" s="475"/>
      <c r="K517" s="475"/>
      <c r="L517" s="499">
        <v>1</v>
      </c>
      <c r="M517" s="243" t="str">
        <f>VLOOKUP(I517,'Phan ca HK1-2025'!$B$4:$G$134,6,0)</f>
        <v>15/09/2025</v>
      </c>
      <c r="N517" s="498"/>
      <c r="O517" s="498"/>
    </row>
    <row r="518" spans="1:56" ht="21" customHeight="1">
      <c r="A518" s="136">
        <v>514</v>
      </c>
      <c r="B518" s="243" t="str">
        <f t="shared" si="8"/>
        <v>20251BS6002K20.50</v>
      </c>
      <c r="C518" s="243" t="s">
        <v>1636</v>
      </c>
      <c r="D518" s="243" t="str">
        <f>VLOOKUP(E518,KHĐT_HKI_K20!$G$5:$AC$927,23,0)</f>
        <v>BS6002</v>
      </c>
      <c r="E518" s="236" t="s">
        <v>93</v>
      </c>
      <c r="F518" s="137" t="s">
        <v>95</v>
      </c>
      <c r="G518" s="491" t="s">
        <v>3</v>
      </c>
      <c r="H518" s="498" t="s">
        <v>45</v>
      </c>
      <c r="I518" s="495" t="s">
        <v>355</v>
      </c>
      <c r="J518" s="475"/>
      <c r="K518" s="475"/>
      <c r="L518" s="499">
        <v>50</v>
      </c>
      <c r="M518" s="243" t="str">
        <f>VLOOKUP(I518,'Phan ca HK1-2025'!$B$4:$G$134,6,0)</f>
        <v>15/09/2025</v>
      </c>
      <c r="N518" s="498"/>
      <c r="O518" s="498"/>
    </row>
    <row r="519" spans="1:56" ht="21" customHeight="1">
      <c r="A519" s="136">
        <v>515</v>
      </c>
      <c r="B519" s="243" t="str">
        <f t="shared" si="8"/>
        <v>20251SM6048K20.6</v>
      </c>
      <c r="C519" s="243" t="s">
        <v>4103</v>
      </c>
      <c r="D519" s="243" t="str">
        <f>VLOOKUP(E519,KHĐT_HKI_K20!$G$5:$AC$927,23,0)</f>
        <v>SM6048</v>
      </c>
      <c r="E519" s="236" t="s">
        <v>159</v>
      </c>
      <c r="F519" s="137" t="s">
        <v>13</v>
      </c>
      <c r="G519" s="491" t="s">
        <v>1</v>
      </c>
      <c r="H519" s="498" t="s">
        <v>45</v>
      </c>
      <c r="I519" s="495" t="s">
        <v>355</v>
      </c>
      <c r="J519" s="475"/>
      <c r="K519" s="475"/>
      <c r="L519" s="499">
        <v>6</v>
      </c>
      <c r="M519" s="243" t="str">
        <f>VLOOKUP(I519,'Phan ca HK1-2025'!$B$4:$G$134,6,0)</f>
        <v>15/09/2025</v>
      </c>
      <c r="N519" s="498"/>
      <c r="O519" s="498"/>
    </row>
    <row r="520" spans="1:56" ht="21" customHeight="1">
      <c r="A520" s="136">
        <v>516</v>
      </c>
      <c r="B520" s="243" t="str">
        <f t="shared" si="8"/>
        <v>20251SL6311K20.33</v>
      </c>
      <c r="C520" s="243" t="s">
        <v>3905</v>
      </c>
      <c r="D520" s="243" t="str">
        <f>VLOOKUP(E520,KHĐT_HKI_K20!$G$5:$AC$927,23,0)</f>
        <v>SL6311</v>
      </c>
      <c r="E520" s="235" t="s">
        <v>658</v>
      </c>
      <c r="F520" s="137" t="s">
        <v>59</v>
      </c>
      <c r="G520" s="491" t="s">
        <v>2</v>
      </c>
      <c r="H520" s="498" t="s">
        <v>82</v>
      </c>
      <c r="I520" s="495" t="s">
        <v>355</v>
      </c>
      <c r="J520" s="475"/>
      <c r="K520" s="475"/>
      <c r="L520" s="499">
        <v>33</v>
      </c>
      <c r="M520" s="243" t="str">
        <f>VLOOKUP(I520,'Phan ca HK1-2025'!$B$4:$G$134,6,0)</f>
        <v>15/09/2025</v>
      </c>
      <c r="N520" s="498"/>
      <c r="O520" s="498" t="s">
        <v>863</v>
      </c>
    </row>
    <row r="521" spans="1:56" ht="21" customHeight="1">
      <c r="A521" s="136">
        <v>517</v>
      </c>
      <c r="B521" s="243" t="str">
        <f t="shared" si="8"/>
        <v>20251SL6311K20.33</v>
      </c>
      <c r="C521" s="243" t="s">
        <v>3905</v>
      </c>
      <c r="D521" s="243" t="str">
        <f>VLOOKUP(E521,KHĐT_HKI_K20!$G$5:$AC$927,23,0)</f>
        <v>SL6311</v>
      </c>
      <c r="E521" s="235" t="s">
        <v>658</v>
      </c>
      <c r="F521" s="137" t="s">
        <v>59</v>
      </c>
      <c r="G521" s="491" t="s">
        <v>5</v>
      </c>
      <c r="H521" s="498" t="s">
        <v>82</v>
      </c>
      <c r="I521" s="495" t="s">
        <v>355</v>
      </c>
      <c r="J521" s="475"/>
      <c r="K521" s="475"/>
      <c r="L521" s="499">
        <v>33</v>
      </c>
      <c r="M521" s="243" t="str">
        <f>VLOOKUP(I521,'Phan ca HK1-2025'!$B$4:$G$134,6,0)</f>
        <v>15/09/2025</v>
      </c>
      <c r="N521" s="498"/>
      <c r="O521" s="498" t="s">
        <v>863</v>
      </c>
    </row>
    <row r="522" spans="1:56" ht="21" customHeight="1">
      <c r="A522" s="136">
        <v>518</v>
      </c>
      <c r="B522" s="243" t="str">
        <f t="shared" si="8"/>
        <v>20251SL6311K20.34</v>
      </c>
      <c r="C522" s="243" t="s">
        <v>3908</v>
      </c>
      <c r="D522" s="243" t="str">
        <f>VLOOKUP(E522,KHĐT_HKI_K20!$G$5:$AC$927,23,0)</f>
        <v>SL6311</v>
      </c>
      <c r="E522" s="235" t="s">
        <v>658</v>
      </c>
      <c r="F522" s="137" t="s">
        <v>60</v>
      </c>
      <c r="G522" s="491" t="s">
        <v>2</v>
      </c>
      <c r="H522" s="498" t="s">
        <v>82</v>
      </c>
      <c r="I522" s="495" t="s">
        <v>355</v>
      </c>
      <c r="J522" s="475"/>
      <c r="K522" s="475"/>
      <c r="L522" s="499">
        <v>34</v>
      </c>
      <c r="M522" s="243" t="str">
        <f>VLOOKUP(I522,'Phan ca HK1-2025'!$B$4:$G$134,6,0)</f>
        <v>15/09/2025</v>
      </c>
      <c r="N522" s="498"/>
      <c r="O522" s="498" t="s">
        <v>864</v>
      </c>
    </row>
    <row r="523" spans="1:56" ht="21" customHeight="1">
      <c r="A523" s="136">
        <v>519</v>
      </c>
      <c r="B523" s="243" t="str">
        <f t="shared" si="8"/>
        <v>20251SL6311K20.34</v>
      </c>
      <c r="C523" s="243" t="s">
        <v>3908</v>
      </c>
      <c r="D523" s="243" t="str">
        <f>VLOOKUP(E523,KHĐT_HKI_K20!$G$5:$AC$927,23,0)</f>
        <v>SL6311</v>
      </c>
      <c r="E523" s="235" t="s">
        <v>658</v>
      </c>
      <c r="F523" s="137" t="s">
        <v>60</v>
      </c>
      <c r="G523" s="491" t="s">
        <v>5</v>
      </c>
      <c r="H523" s="498" t="s">
        <v>82</v>
      </c>
      <c r="I523" s="495" t="s">
        <v>355</v>
      </c>
      <c r="J523" s="475"/>
      <c r="K523" s="475"/>
      <c r="L523" s="499">
        <v>34</v>
      </c>
      <c r="M523" s="243" t="str">
        <f>VLOOKUP(I523,'Phan ca HK1-2025'!$B$4:$G$134,6,0)</f>
        <v>15/09/2025</v>
      </c>
      <c r="N523" s="498"/>
      <c r="O523" s="498" t="s">
        <v>864</v>
      </c>
    </row>
    <row r="524" spans="1:56" ht="21" customHeight="1">
      <c r="A524" s="136">
        <v>520</v>
      </c>
      <c r="B524" s="243" t="str">
        <f t="shared" si="8"/>
        <v>20251LP6010K20.34</v>
      </c>
      <c r="C524" s="243" t="s">
        <v>3217</v>
      </c>
      <c r="D524" s="243" t="str">
        <f>VLOOKUP(E524,KHĐT_HKI_K20!$G$5:$AC$927,23,0)</f>
        <v>LP6010</v>
      </c>
      <c r="E524" s="236" t="s">
        <v>180</v>
      </c>
      <c r="F524" s="137" t="s">
        <v>64</v>
      </c>
      <c r="G524" s="491" t="s">
        <v>0</v>
      </c>
      <c r="H524" s="517" t="s">
        <v>1148</v>
      </c>
      <c r="I524" s="495" t="s">
        <v>355</v>
      </c>
      <c r="J524" s="502"/>
      <c r="K524" s="498" t="s">
        <v>860</v>
      </c>
      <c r="L524" s="501">
        <v>34</v>
      </c>
      <c r="M524" s="243" t="str">
        <f>VLOOKUP(I524,'Phan ca HK1-2025'!$B$4:$G$134,6,0)</f>
        <v>15/09/2025</v>
      </c>
      <c r="N524" s="498" t="s">
        <v>860</v>
      </c>
      <c r="O524" s="498"/>
      <c r="BD524" s="5"/>
    </row>
    <row r="525" spans="1:56" ht="21" customHeight="1">
      <c r="A525" s="136">
        <v>521</v>
      </c>
      <c r="B525" s="243" t="str">
        <f t="shared" si="8"/>
        <v>20251BS6027K20.36</v>
      </c>
      <c r="C525" s="243" t="s">
        <v>2005</v>
      </c>
      <c r="D525" s="243" t="str">
        <f>VLOOKUP(E525,KHĐT_HKI_K20!$G$5:$AC$927,23,0)</f>
        <v>BS6027</v>
      </c>
      <c r="E525" s="236" t="s">
        <v>654</v>
      </c>
      <c r="F525" s="137" t="s">
        <v>95</v>
      </c>
      <c r="G525" s="491" t="s">
        <v>4</v>
      </c>
      <c r="H525" s="498" t="s">
        <v>34</v>
      </c>
      <c r="I525" s="495" t="s">
        <v>355</v>
      </c>
      <c r="J525" s="475"/>
      <c r="K525" s="513" t="s">
        <v>1158</v>
      </c>
      <c r="L525" s="499">
        <v>36</v>
      </c>
      <c r="M525" s="524" t="s">
        <v>1157</v>
      </c>
      <c r="N525" s="498" t="s">
        <v>829</v>
      </c>
      <c r="O525" s="498"/>
    </row>
    <row r="526" spans="1:56" ht="21" customHeight="1">
      <c r="A526" s="136">
        <v>522</v>
      </c>
      <c r="B526" s="243" t="str">
        <f t="shared" si="8"/>
        <v>20251SM6050K20.26</v>
      </c>
      <c r="C526" s="243" t="s">
        <v>4241</v>
      </c>
      <c r="D526" s="243" t="str">
        <f>VLOOKUP(E526,KHĐT_HKI_K20!$G$5:$AC$927,23,0)</f>
        <v>SM6050</v>
      </c>
      <c r="E526" s="236" t="s">
        <v>30</v>
      </c>
      <c r="F526" s="137" t="s">
        <v>31</v>
      </c>
      <c r="G526" s="491" t="s">
        <v>0</v>
      </c>
      <c r="H526" s="498" t="s">
        <v>45</v>
      </c>
      <c r="I526" s="495" t="s">
        <v>355</v>
      </c>
      <c r="J526" s="475"/>
      <c r="K526" s="475"/>
      <c r="L526" s="499">
        <v>26</v>
      </c>
      <c r="M526" s="243" t="str">
        <f>VLOOKUP(I526,'Phan ca HK1-2025'!$B$4:$G$134,6,0)</f>
        <v>15/09/2025</v>
      </c>
      <c r="N526" s="498"/>
      <c r="O526" s="498"/>
    </row>
    <row r="527" spans="1:56" ht="21" customHeight="1">
      <c r="A527" s="136">
        <v>523</v>
      </c>
      <c r="B527" s="243" t="str">
        <f t="shared" si="8"/>
        <v>20251SM6049K20.6</v>
      </c>
      <c r="C527" s="243" t="s">
        <v>4157</v>
      </c>
      <c r="D527" s="243" t="str">
        <f>VLOOKUP(E527,KHĐT_HKI_K20!$G$5:$AC$927,23,0)</f>
        <v>SM6049</v>
      </c>
      <c r="E527" s="236" t="s">
        <v>681</v>
      </c>
      <c r="F527" s="137" t="s">
        <v>31</v>
      </c>
      <c r="G527" s="491" t="s">
        <v>0</v>
      </c>
      <c r="H527" s="243" t="str">
        <f>VLOOKUP(I527,'Phan ca HK1-2025'!$B$4:$I$134,8,0)</f>
        <v>C2-303</v>
      </c>
      <c r="I527" s="495" t="s">
        <v>356</v>
      </c>
      <c r="J527" s="502"/>
      <c r="K527" s="502"/>
      <c r="L527" s="499">
        <v>6</v>
      </c>
      <c r="M527" s="243" t="str">
        <f>VLOOKUP(I527,'Phan ca HK1-2025'!$B$4:$G$134,6,0)</f>
        <v>15/09/2025</v>
      </c>
      <c r="N527" s="498"/>
      <c r="O527" s="498"/>
      <c r="BD527" s="5"/>
    </row>
    <row r="528" spans="1:56" ht="21" customHeight="1">
      <c r="A528" s="136">
        <v>524</v>
      </c>
      <c r="B528" s="243" t="str">
        <f t="shared" si="8"/>
        <v>20251PE6035K20.2</v>
      </c>
      <c r="C528" s="243" t="s">
        <v>3646</v>
      </c>
      <c r="D528" s="243" t="str">
        <f>VLOOKUP(E528,[1]CHUONGTRINHDAOTAO_1294!$G$5:$V$36,16,0)</f>
        <v>PE6035</v>
      </c>
      <c r="E528" s="492" t="s">
        <v>454</v>
      </c>
      <c r="F528" s="137" t="s">
        <v>59</v>
      </c>
      <c r="G528" s="491" t="s">
        <v>4</v>
      </c>
      <c r="H528" s="243" t="s">
        <v>484</v>
      </c>
      <c r="I528" s="495" t="s">
        <v>356</v>
      </c>
      <c r="J528" s="475"/>
      <c r="K528" s="475"/>
      <c r="L528" s="499">
        <v>2</v>
      </c>
      <c r="M528" s="243" t="str">
        <f>VLOOKUP(I528,'Phan ca HK1-2025'!$B$4:$G$134,6,0)</f>
        <v>15/09/2025</v>
      </c>
      <c r="N528" s="498"/>
      <c r="O528" s="498"/>
    </row>
    <row r="529" spans="1:56" ht="21" customHeight="1">
      <c r="A529" s="136">
        <v>525</v>
      </c>
      <c r="B529" s="243" t="str">
        <f t="shared" si="8"/>
        <v>20251BS6002K20.51</v>
      </c>
      <c r="C529" s="243" t="s">
        <v>1639</v>
      </c>
      <c r="D529" s="243" t="str">
        <f>VLOOKUP(E529,KHĐT_HKI_K20!$G$5:$AC$927,23,0)</f>
        <v>BS6002</v>
      </c>
      <c r="E529" s="236" t="s">
        <v>93</v>
      </c>
      <c r="F529" s="137" t="s">
        <v>14</v>
      </c>
      <c r="G529" s="491" t="s">
        <v>3</v>
      </c>
      <c r="H529" s="498" t="s">
        <v>45</v>
      </c>
      <c r="I529" s="495" t="s">
        <v>356</v>
      </c>
      <c r="J529" s="475"/>
      <c r="K529" s="513" t="s">
        <v>1158</v>
      </c>
      <c r="L529" s="499">
        <v>51</v>
      </c>
      <c r="M529" s="524" t="s">
        <v>1157</v>
      </c>
      <c r="N529" s="498" t="s">
        <v>865</v>
      </c>
      <c r="O529" s="498"/>
    </row>
    <row r="530" spans="1:56" ht="21" customHeight="1">
      <c r="A530" s="136">
        <v>526</v>
      </c>
      <c r="B530" s="243" t="str">
        <f t="shared" si="8"/>
        <v>20251SM6048K20.7</v>
      </c>
      <c r="C530" s="243" t="s">
        <v>4106</v>
      </c>
      <c r="D530" s="243" t="str">
        <f>VLOOKUP(E530,KHĐT_HKI_K20!$G$5:$AC$927,23,0)</f>
        <v>SM6048</v>
      </c>
      <c r="E530" s="236" t="s">
        <v>159</v>
      </c>
      <c r="F530" s="137" t="s">
        <v>12</v>
      </c>
      <c r="G530" s="491" t="s">
        <v>0</v>
      </c>
      <c r="H530" s="243" t="str">
        <f>VLOOKUP(I530,'Phan ca HK1-2025'!$B$4:$I$134,8,0)</f>
        <v>C2-303</v>
      </c>
      <c r="I530" s="495" t="s">
        <v>356</v>
      </c>
      <c r="J530" s="502"/>
      <c r="K530" s="502"/>
      <c r="L530" s="499">
        <v>7</v>
      </c>
      <c r="M530" s="243" t="str">
        <f>VLOOKUP(I530,'Phan ca HK1-2025'!$B$4:$G$134,6,0)</f>
        <v>15/09/2025</v>
      </c>
      <c r="N530" s="498"/>
      <c r="O530" s="498"/>
      <c r="BD530" s="5"/>
    </row>
    <row r="531" spans="1:56" ht="21" customHeight="1">
      <c r="A531" s="136">
        <v>527</v>
      </c>
      <c r="B531" s="243" t="str">
        <f t="shared" si="8"/>
        <v>20251SL6311K20.35</v>
      </c>
      <c r="C531" s="243" t="s">
        <v>3911</v>
      </c>
      <c r="D531" s="243" t="str">
        <f>VLOOKUP(E531,KHĐT_HKI_K20!$G$5:$AC$927,23,0)</f>
        <v>SL6311</v>
      </c>
      <c r="E531" s="235" t="s">
        <v>658</v>
      </c>
      <c r="F531" s="137" t="s">
        <v>64</v>
      </c>
      <c r="G531" s="491" t="s">
        <v>1</v>
      </c>
      <c r="H531" s="498" t="s">
        <v>82</v>
      </c>
      <c r="I531" s="495" t="s">
        <v>356</v>
      </c>
      <c r="J531" s="475"/>
      <c r="K531" s="475"/>
      <c r="L531" s="499">
        <v>35</v>
      </c>
      <c r="M531" s="243" t="str">
        <f>VLOOKUP(I531,'Phan ca HK1-2025'!$B$4:$G$134,6,0)</f>
        <v>15/09/2025</v>
      </c>
      <c r="N531" s="498"/>
      <c r="O531" s="498" t="s">
        <v>876</v>
      </c>
    </row>
    <row r="532" spans="1:56" ht="21" customHeight="1">
      <c r="A532" s="136">
        <v>528</v>
      </c>
      <c r="B532" s="243" t="str">
        <f t="shared" si="8"/>
        <v>20251SL6311K20.35</v>
      </c>
      <c r="C532" s="243" t="s">
        <v>3911</v>
      </c>
      <c r="D532" s="243" t="str">
        <f>VLOOKUP(E532,KHĐT_HKI_K20!$G$5:$AC$927,23,0)</f>
        <v>SL6311</v>
      </c>
      <c r="E532" s="235" t="s">
        <v>658</v>
      </c>
      <c r="F532" s="137" t="s">
        <v>64</v>
      </c>
      <c r="G532" s="491" t="s">
        <v>4</v>
      </c>
      <c r="H532" s="498" t="s">
        <v>82</v>
      </c>
      <c r="I532" s="495" t="s">
        <v>356</v>
      </c>
      <c r="J532" s="475"/>
      <c r="K532" s="475"/>
      <c r="L532" s="499">
        <v>35</v>
      </c>
      <c r="M532" s="243" t="str">
        <f>VLOOKUP(I532,'Phan ca HK1-2025'!$B$4:$G$134,6,0)</f>
        <v>15/09/2025</v>
      </c>
      <c r="N532" s="498"/>
      <c r="O532" s="498" t="s">
        <v>876</v>
      </c>
    </row>
    <row r="533" spans="1:56" ht="21" customHeight="1">
      <c r="A533" s="136">
        <v>529</v>
      </c>
      <c r="B533" s="243" t="str">
        <f t="shared" si="8"/>
        <v>20251SL6311K20.36</v>
      </c>
      <c r="C533" s="243" t="s">
        <v>3914</v>
      </c>
      <c r="D533" s="243" t="str">
        <f>VLOOKUP(E533,KHĐT_HKI_K20!$G$5:$AC$927,23,0)</f>
        <v>SL6311</v>
      </c>
      <c r="E533" s="235" t="s">
        <v>658</v>
      </c>
      <c r="F533" s="137" t="s">
        <v>58</v>
      </c>
      <c r="G533" s="491" t="s">
        <v>1</v>
      </c>
      <c r="H533" s="498" t="s">
        <v>82</v>
      </c>
      <c r="I533" s="495" t="s">
        <v>356</v>
      </c>
      <c r="J533" s="475"/>
      <c r="K533" s="475"/>
      <c r="L533" s="499">
        <v>36</v>
      </c>
      <c r="M533" s="243" t="str">
        <f>VLOOKUP(I533,'Phan ca HK1-2025'!$B$4:$G$134,6,0)</f>
        <v>15/09/2025</v>
      </c>
      <c r="N533" s="498"/>
      <c r="O533" s="498" t="s">
        <v>877</v>
      </c>
    </row>
    <row r="534" spans="1:56" ht="21" customHeight="1">
      <c r="A534" s="136">
        <v>530</v>
      </c>
      <c r="B534" s="243" t="str">
        <f t="shared" si="8"/>
        <v>20251SL6311K20.36</v>
      </c>
      <c r="C534" s="243" t="s">
        <v>3914</v>
      </c>
      <c r="D534" s="243" t="str">
        <f>VLOOKUP(E534,KHĐT_HKI_K20!$G$5:$AC$927,23,0)</f>
        <v>SL6311</v>
      </c>
      <c r="E534" s="235" t="s">
        <v>658</v>
      </c>
      <c r="F534" s="137" t="s">
        <v>58</v>
      </c>
      <c r="G534" s="491" t="s">
        <v>4</v>
      </c>
      <c r="H534" s="498" t="s">
        <v>82</v>
      </c>
      <c r="I534" s="495" t="s">
        <v>356</v>
      </c>
      <c r="J534" s="475"/>
      <c r="K534" s="475"/>
      <c r="L534" s="499">
        <v>36</v>
      </c>
      <c r="M534" s="243" t="str">
        <f>VLOOKUP(I534,'Phan ca HK1-2025'!$B$4:$G$134,6,0)</f>
        <v>15/09/2025</v>
      </c>
      <c r="N534" s="498"/>
      <c r="O534" s="498" t="s">
        <v>877</v>
      </c>
    </row>
    <row r="535" spans="1:56" ht="21" customHeight="1">
      <c r="A535" s="136">
        <v>531</v>
      </c>
      <c r="B535" s="243" t="str">
        <f t="shared" si="8"/>
        <v>20251LP6010K20.35</v>
      </c>
      <c r="C535" s="243" t="s">
        <v>3220</v>
      </c>
      <c r="D535" s="243" t="str">
        <f>VLOOKUP(E535,KHĐT_HKI_K20!$G$5:$AC$927,23,0)</f>
        <v>LP6010</v>
      </c>
      <c r="E535" s="236" t="s">
        <v>180</v>
      </c>
      <c r="F535" s="137" t="s">
        <v>60</v>
      </c>
      <c r="G535" s="491" t="s">
        <v>0</v>
      </c>
      <c r="H535" s="517" t="s">
        <v>1148</v>
      </c>
      <c r="I535" s="495" t="s">
        <v>356</v>
      </c>
      <c r="J535" s="502"/>
      <c r="K535" s="498" t="s">
        <v>885</v>
      </c>
      <c r="L535" s="501">
        <v>35</v>
      </c>
      <c r="M535" s="243" t="str">
        <f>VLOOKUP(I535,'Phan ca HK1-2025'!$B$4:$G$134,6,0)</f>
        <v>15/09/2025</v>
      </c>
      <c r="N535" s="498" t="s">
        <v>885</v>
      </c>
      <c r="O535" s="498"/>
      <c r="BD535" s="5"/>
    </row>
    <row r="536" spans="1:56" ht="21" customHeight="1">
      <c r="A536" s="136">
        <v>532</v>
      </c>
      <c r="B536" s="243" t="str">
        <f t="shared" si="8"/>
        <v>20251BS6027K20.37</v>
      </c>
      <c r="C536" s="243" t="s">
        <v>2008</v>
      </c>
      <c r="D536" s="243" t="str">
        <f>VLOOKUP(E536,KHĐT_HKI_K20!$G$5:$AC$927,23,0)</f>
        <v>BS6027</v>
      </c>
      <c r="E536" s="236" t="s">
        <v>654</v>
      </c>
      <c r="F536" s="137" t="s">
        <v>14</v>
      </c>
      <c r="G536" s="491" t="s">
        <v>2</v>
      </c>
      <c r="H536" s="498" t="s">
        <v>88</v>
      </c>
      <c r="I536" s="495" t="s">
        <v>356</v>
      </c>
      <c r="J536" s="475"/>
      <c r="K536" s="513" t="s">
        <v>1158</v>
      </c>
      <c r="L536" s="499">
        <v>37</v>
      </c>
      <c r="M536" s="524" t="s">
        <v>1157</v>
      </c>
      <c r="N536" s="498" t="s">
        <v>871</v>
      </c>
      <c r="O536" s="498"/>
    </row>
    <row r="537" spans="1:56" ht="21" customHeight="1">
      <c r="A537" s="136">
        <v>533</v>
      </c>
      <c r="B537" s="243" t="str">
        <f t="shared" si="8"/>
        <v>20251SM6050K20.27</v>
      </c>
      <c r="C537" s="243" t="s">
        <v>4244</v>
      </c>
      <c r="D537" s="243" t="str">
        <f>VLOOKUP(E537,KHĐT_HKI_K20!$G$5:$AC$927,23,0)</f>
        <v>SM6050</v>
      </c>
      <c r="E537" s="236" t="s">
        <v>30</v>
      </c>
      <c r="F537" s="137" t="s">
        <v>32</v>
      </c>
      <c r="G537" s="491" t="s">
        <v>4</v>
      </c>
      <c r="H537" s="243" t="s">
        <v>88</v>
      </c>
      <c r="I537" s="495" t="s">
        <v>356</v>
      </c>
      <c r="J537" s="475"/>
      <c r="K537" s="475"/>
      <c r="L537" s="499">
        <v>27</v>
      </c>
      <c r="M537" s="243" t="str">
        <f>VLOOKUP(I537,'Phan ca HK1-2025'!$B$4:$G$134,6,0)</f>
        <v>15/09/2025</v>
      </c>
      <c r="N537" s="498"/>
      <c r="O537" s="498"/>
    </row>
    <row r="538" spans="1:56" ht="21" customHeight="1">
      <c r="A538" s="136">
        <v>534</v>
      </c>
      <c r="B538" s="243" t="str">
        <f t="shared" si="8"/>
        <v>20251SM6049K20.7</v>
      </c>
      <c r="C538" s="243" t="s">
        <v>4160</v>
      </c>
      <c r="D538" s="243" t="str">
        <f>VLOOKUP(E538,KHĐT_HKI_K20!$G$5:$AC$927,23,0)</f>
        <v>SM6049</v>
      </c>
      <c r="E538" s="236" t="s">
        <v>681</v>
      </c>
      <c r="F538" s="137" t="s">
        <v>32</v>
      </c>
      <c r="G538" s="491" t="s">
        <v>0</v>
      </c>
      <c r="H538" s="243" t="str">
        <f>VLOOKUP(I538,'Phan ca HK1-2025'!$B$4:$I$134,8,0)</f>
        <v>C2-303</v>
      </c>
      <c r="I538" s="495" t="s">
        <v>357</v>
      </c>
      <c r="J538" s="502"/>
      <c r="K538" s="502"/>
      <c r="L538" s="499">
        <v>7</v>
      </c>
      <c r="M538" s="243" t="str">
        <f>VLOOKUP(I538,'Phan ca HK1-2025'!$B$4:$G$134,6,0)</f>
        <v>15/09/2025</v>
      </c>
      <c r="N538" s="498"/>
      <c r="O538" s="498"/>
      <c r="BD538" s="5"/>
    </row>
    <row r="539" spans="1:56" ht="21" customHeight="1">
      <c r="A539" s="136">
        <v>535</v>
      </c>
      <c r="B539" s="243" t="str">
        <f t="shared" si="8"/>
        <v>20251PE6035K20.3</v>
      </c>
      <c r="C539" s="243" t="s">
        <v>3648</v>
      </c>
      <c r="D539" s="243" t="str">
        <f>VLOOKUP(E539,[1]CHUONGTRINHDAOTAO_1294!$G$5:$V$36,16,0)</f>
        <v>PE6035</v>
      </c>
      <c r="E539" s="492" t="s">
        <v>454</v>
      </c>
      <c r="F539" s="137" t="s">
        <v>31</v>
      </c>
      <c r="G539" s="491" t="s">
        <v>4</v>
      </c>
      <c r="H539" s="243" t="s">
        <v>484</v>
      </c>
      <c r="I539" s="495" t="s">
        <v>357</v>
      </c>
      <c r="J539" s="475"/>
      <c r="K539" s="475"/>
      <c r="L539" s="499">
        <v>3</v>
      </c>
      <c r="M539" s="243" t="str">
        <f>VLOOKUP(I539,'Phan ca HK1-2025'!$B$4:$G$134,6,0)</f>
        <v>15/09/2025</v>
      </c>
      <c r="N539" s="498"/>
      <c r="O539" s="498"/>
    </row>
    <row r="540" spans="1:56" ht="21" customHeight="1">
      <c r="A540" s="136">
        <v>536</v>
      </c>
      <c r="B540" s="243" t="str">
        <f t="shared" si="8"/>
        <v>20251BS6002K20.52</v>
      </c>
      <c r="C540" s="243" t="s">
        <v>1642</v>
      </c>
      <c r="D540" s="243" t="str">
        <f>VLOOKUP(E540,KHĐT_HKI_K20!$G$5:$AC$927,23,0)</f>
        <v>BS6002</v>
      </c>
      <c r="E540" s="236" t="s">
        <v>93</v>
      </c>
      <c r="F540" s="137" t="s">
        <v>95</v>
      </c>
      <c r="G540" s="491" t="s">
        <v>3</v>
      </c>
      <c r="H540" s="498" t="s">
        <v>45</v>
      </c>
      <c r="I540" s="495" t="s">
        <v>357</v>
      </c>
      <c r="J540" s="475"/>
      <c r="K540" s="513" t="s">
        <v>1158</v>
      </c>
      <c r="L540" s="499">
        <v>52</v>
      </c>
      <c r="M540" s="524" t="s">
        <v>1157</v>
      </c>
      <c r="N540" s="498" t="s">
        <v>866</v>
      </c>
      <c r="O540" s="498"/>
    </row>
    <row r="541" spans="1:56" ht="21" customHeight="1">
      <c r="A541" s="136">
        <v>537</v>
      </c>
      <c r="B541" s="243" t="str">
        <f t="shared" si="8"/>
        <v>20251SM6048K20.8</v>
      </c>
      <c r="C541" s="243" t="s">
        <v>4109</v>
      </c>
      <c r="D541" s="243" t="str">
        <f>VLOOKUP(E541,KHĐT_HKI_K20!$G$5:$AC$927,23,0)</f>
        <v>SM6048</v>
      </c>
      <c r="E541" s="236" t="s">
        <v>159</v>
      </c>
      <c r="F541" s="137" t="s">
        <v>13</v>
      </c>
      <c r="G541" s="491" t="s">
        <v>0</v>
      </c>
      <c r="H541" s="243" t="str">
        <f>VLOOKUP(I541,'Phan ca HK1-2025'!$B$4:$I$134,8,0)</f>
        <v>C2-303</v>
      </c>
      <c r="I541" s="495" t="s">
        <v>357</v>
      </c>
      <c r="J541" s="502"/>
      <c r="K541" s="502"/>
      <c r="L541" s="499">
        <v>8</v>
      </c>
      <c r="M541" s="243" t="str">
        <f>VLOOKUP(I541,'Phan ca HK1-2025'!$B$4:$G$134,6,0)</f>
        <v>15/09/2025</v>
      </c>
      <c r="N541" s="498"/>
      <c r="O541" s="498"/>
      <c r="BD541" s="5"/>
    </row>
    <row r="542" spans="1:56" ht="21" customHeight="1">
      <c r="A542" s="136">
        <v>538</v>
      </c>
      <c r="B542" s="243" t="str">
        <f t="shared" si="8"/>
        <v>20251SL6311K20.37</v>
      </c>
      <c r="C542" s="243" t="s">
        <v>3917</v>
      </c>
      <c r="D542" s="243" t="str">
        <f>VLOOKUP(E542,KHĐT_HKI_K20!$G$5:$AC$927,23,0)</f>
        <v>SL6311</v>
      </c>
      <c r="E542" s="235" t="s">
        <v>658</v>
      </c>
      <c r="F542" s="137" t="s">
        <v>59</v>
      </c>
      <c r="G542" s="491" t="s">
        <v>1</v>
      </c>
      <c r="H542" s="498" t="s">
        <v>82</v>
      </c>
      <c r="I542" s="495" t="s">
        <v>357</v>
      </c>
      <c r="J542" s="475"/>
      <c r="K542" s="475"/>
      <c r="L542" s="499">
        <v>37</v>
      </c>
      <c r="M542" s="243" t="str">
        <f>VLOOKUP(I542,'Phan ca HK1-2025'!$B$4:$G$134,6,0)</f>
        <v>15/09/2025</v>
      </c>
      <c r="N542" s="498"/>
      <c r="O542" s="498" t="s">
        <v>878</v>
      </c>
    </row>
    <row r="543" spans="1:56" ht="21" customHeight="1">
      <c r="A543" s="136">
        <v>539</v>
      </c>
      <c r="B543" s="243" t="str">
        <f t="shared" si="8"/>
        <v>20251SL6311K20.37</v>
      </c>
      <c r="C543" s="243" t="s">
        <v>3917</v>
      </c>
      <c r="D543" s="243" t="str">
        <f>VLOOKUP(E543,KHĐT_HKI_K20!$G$5:$AC$927,23,0)</f>
        <v>SL6311</v>
      </c>
      <c r="E543" s="235" t="s">
        <v>658</v>
      </c>
      <c r="F543" s="137" t="s">
        <v>59</v>
      </c>
      <c r="G543" s="491" t="s">
        <v>4</v>
      </c>
      <c r="H543" s="498" t="s">
        <v>82</v>
      </c>
      <c r="I543" s="495" t="s">
        <v>357</v>
      </c>
      <c r="J543" s="475"/>
      <c r="K543" s="475"/>
      <c r="L543" s="499">
        <v>37</v>
      </c>
      <c r="M543" s="243" t="str">
        <f>VLOOKUP(I543,'Phan ca HK1-2025'!$B$4:$G$134,6,0)</f>
        <v>15/09/2025</v>
      </c>
      <c r="N543" s="498"/>
      <c r="O543" s="498" t="s">
        <v>878</v>
      </c>
    </row>
    <row r="544" spans="1:56" ht="21" customHeight="1">
      <c r="A544" s="136">
        <v>540</v>
      </c>
      <c r="B544" s="243" t="str">
        <f t="shared" si="8"/>
        <v>20251SL6311K20.38</v>
      </c>
      <c r="C544" s="243" t="s">
        <v>3920</v>
      </c>
      <c r="D544" s="243" t="str">
        <f>VLOOKUP(E544,KHĐT_HKI_K20!$G$5:$AC$927,23,0)</f>
        <v>SL6311</v>
      </c>
      <c r="E544" s="235" t="s">
        <v>658</v>
      </c>
      <c r="F544" s="137" t="s">
        <v>60</v>
      </c>
      <c r="G544" s="491" t="s">
        <v>1</v>
      </c>
      <c r="H544" s="498" t="s">
        <v>82</v>
      </c>
      <c r="I544" s="495" t="s">
        <v>357</v>
      </c>
      <c r="J544" s="475"/>
      <c r="K544" s="475"/>
      <c r="L544" s="499">
        <v>38</v>
      </c>
      <c r="M544" s="243" t="str">
        <f>VLOOKUP(I544,'Phan ca HK1-2025'!$B$4:$G$134,6,0)</f>
        <v>15/09/2025</v>
      </c>
      <c r="N544" s="498"/>
      <c r="O544" s="498" t="s">
        <v>879</v>
      </c>
    </row>
    <row r="545" spans="1:15" ht="21" customHeight="1">
      <c r="A545" s="136">
        <v>541</v>
      </c>
      <c r="B545" s="243" t="str">
        <f t="shared" si="8"/>
        <v>20251SL6311K20.38</v>
      </c>
      <c r="C545" s="243" t="s">
        <v>3920</v>
      </c>
      <c r="D545" s="243" t="str">
        <f>VLOOKUP(E545,KHĐT_HKI_K20!$G$5:$AC$927,23,0)</f>
        <v>SL6311</v>
      </c>
      <c r="E545" s="235" t="s">
        <v>658</v>
      </c>
      <c r="F545" s="137" t="s">
        <v>60</v>
      </c>
      <c r="G545" s="491" t="s">
        <v>4</v>
      </c>
      <c r="H545" s="498" t="s">
        <v>82</v>
      </c>
      <c r="I545" s="495" t="s">
        <v>357</v>
      </c>
      <c r="J545" s="475"/>
      <c r="K545" s="475"/>
      <c r="L545" s="499">
        <v>38</v>
      </c>
      <c r="M545" s="243" t="str">
        <f>VLOOKUP(I545,'Phan ca HK1-2025'!$B$4:$G$134,6,0)</f>
        <v>15/09/2025</v>
      </c>
      <c r="N545" s="498"/>
      <c r="O545" s="498" t="s">
        <v>879</v>
      </c>
    </row>
    <row r="546" spans="1:15" ht="21" customHeight="1">
      <c r="A546" s="136">
        <v>542</v>
      </c>
      <c r="B546" s="243" t="str">
        <f t="shared" si="8"/>
        <v>20251LP6010K20.11</v>
      </c>
      <c r="C546" s="243" t="s">
        <v>3148</v>
      </c>
      <c r="D546" s="243" t="str">
        <f>VLOOKUP(E546,KHĐT_HKI_K20!$G$5:$AC$927,23,0)</f>
        <v>LP6010</v>
      </c>
      <c r="E546" s="236" t="s">
        <v>180</v>
      </c>
      <c r="F546" s="137" t="s">
        <v>58</v>
      </c>
      <c r="G546" s="491" t="s">
        <v>2</v>
      </c>
      <c r="H546" s="517" t="s">
        <v>1148</v>
      </c>
      <c r="I546" s="495" t="s">
        <v>357</v>
      </c>
      <c r="J546" s="475"/>
      <c r="K546" s="498" t="s">
        <v>884</v>
      </c>
      <c r="L546" s="501">
        <v>11</v>
      </c>
      <c r="M546" s="243" t="str">
        <f>VLOOKUP(I546,'Phan ca HK1-2025'!$B$4:$G$134,6,0)</f>
        <v>15/09/2025</v>
      </c>
      <c r="N546" s="498" t="s">
        <v>884</v>
      </c>
      <c r="O546" s="498"/>
    </row>
    <row r="547" spans="1:15" ht="21" customHeight="1">
      <c r="A547" s="136">
        <v>543</v>
      </c>
      <c r="B547" s="243" t="str">
        <f t="shared" si="8"/>
        <v>20251BS6027K20.38</v>
      </c>
      <c r="C547" s="243" t="s">
        <v>2011</v>
      </c>
      <c r="D547" s="243" t="str">
        <f>VLOOKUP(E547,KHĐT_HKI_K20!$G$5:$AC$927,23,0)</f>
        <v>BS6027</v>
      </c>
      <c r="E547" s="236" t="s">
        <v>654</v>
      </c>
      <c r="F547" s="137" t="s">
        <v>95</v>
      </c>
      <c r="G547" s="491" t="s">
        <v>2</v>
      </c>
      <c r="H547" s="498" t="s">
        <v>88</v>
      </c>
      <c r="I547" s="495" t="s">
        <v>357</v>
      </c>
      <c r="J547" s="475"/>
      <c r="K547" s="513" t="s">
        <v>1158</v>
      </c>
      <c r="L547" s="499">
        <v>38</v>
      </c>
      <c r="M547" s="524" t="s">
        <v>1157</v>
      </c>
      <c r="N547" s="498" t="s">
        <v>872</v>
      </c>
      <c r="O547" s="498"/>
    </row>
    <row r="548" spans="1:15" ht="21" customHeight="1">
      <c r="A548" s="136">
        <v>544</v>
      </c>
      <c r="B548" s="243" t="str">
        <f t="shared" si="8"/>
        <v>20251SM6050K20.28</v>
      </c>
      <c r="C548" s="243" t="s">
        <v>4247</v>
      </c>
      <c r="D548" s="243" t="str">
        <f>VLOOKUP(E548,KHĐT_HKI_K20!$G$5:$AC$927,23,0)</f>
        <v>SM6050</v>
      </c>
      <c r="E548" s="236" t="s">
        <v>30</v>
      </c>
      <c r="F548" s="137" t="s">
        <v>440</v>
      </c>
      <c r="G548" s="491" t="s">
        <v>0</v>
      </c>
      <c r="H548" s="513" t="s">
        <v>56</v>
      </c>
      <c r="I548" s="495" t="s">
        <v>357</v>
      </c>
      <c r="J548" s="475"/>
      <c r="K548" s="475"/>
      <c r="L548" s="499">
        <v>28</v>
      </c>
      <c r="M548" s="243" t="str">
        <f>VLOOKUP(I548,'Phan ca HK1-2025'!$B$4:$G$134,6,0)</f>
        <v>15/09/2025</v>
      </c>
      <c r="N548" s="498"/>
      <c r="O548" s="498"/>
    </row>
    <row r="549" spans="1:15" ht="21" customHeight="1">
      <c r="A549" s="136">
        <v>545</v>
      </c>
      <c r="B549" s="243" t="str">
        <f t="shared" si="8"/>
        <v>20251SM6049K20.8</v>
      </c>
      <c r="C549" s="243" t="s">
        <v>4163</v>
      </c>
      <c r="D549" s="243" t="str">
        <f>VLOOKUP(E549,KHĐT_HKI_K20!$G$5:$AC$927,23,0)</f>
        <v>SM6049</v>
      </c>
      <c r="E549" s="236" t="s">
        <v>681</v>
      </c>
      <c r="F549" s="137" t="s">
        <v>32</v>
      </c>
      <c r="G549" s="491" t="s">
        <v>3</v>
      </c>
      <c r="H549" s="513" t="s">
        <v>39</v>
      </c>
      <c r="I549" s="495" t="s">
        <v>358</v>
      </c>
      <c r="J549" s="475"/>
      <c r="K549" s="475"/>
      <c r="L549" s="499">
        <v>8</v>
      </c>
      <c r="M549" s="243" t="str">
        <f>VLOOKUP(I549,'Phan ca HK1-2025'!$B$4:$G$134,6,0)</f>
        <v>15/09/2025</v>
      </c>
      <c r="N549" s="498"/>
      <c r="O549" s="498"/>
    </row>
    <row r="550" spans="1:15" ht="21" customHeight="1">
      <c r="A550" s="136">
        <v>546</v>
      </c>
      <c r="B550" s="243" t="str">
        <f t="shared" si="8"/>
        <v>20251PE6035K20.4</v>
      </c>
      <c r="C550" s="243" t="s">
        <v>3650</v>
      </c>
      <c r="D550" s="243" t="str">
        <f>VLOOKUP(E550,[1]CHUONGTRINHDAOTAO_1294!$G$5:$V$36,16,0)</f>
        <v>PE6035</v>
      </c>
      <c r="E550" s="492" t="s">
        <v>454</v>
      </c>
      <c r="F550" s="137" t="s">
        <v>60</v>
      </c>
      <c r="G550" s="491" t="s">
        <v>4</v>
      </c>
      <c r="H550" s="243" t="s">
        <v>484</v>
      </c>
      <c r="I550" s="495" t="s">
        <v>358</v>
      </c>
      <c r="J550" s="475"/>
      <c r="K550" s="475"/>
      <c r="L550" s="499">
        <v>4</v>
      </c>
      <c r="M550" s="243" t="str">
        <f>VLOOKUP(I550,'Phan ca HK1-2025'!$B$4:$G$134,6,0)</f>
        <v>15/09/2025</v>
      </c>
      <c r="N550" s="498"/>
      <c r="O550" s="498"/>
    </row>
    <row r="551" spans="1:15" ht="21" customHeight="1">
      <c r="A551" s="136">
        <v>547</v>
      </c>
      <c r="B551" s="243" t="str">
        <f t="shared" si="8"/>
        <v>20251BS6002K20.53</v>
      </c>
      <c r="C551" s="243" t="s">
        <v>1645</v>
      </c>
      <c r="D551" s="243" t="str">
        <f>VLOOKUP(E551,KHĐT_HKI_K20!$G$5:$AC$927,23,0)</f>
        <v>BS6002</v>
      </c>
      <c r="E551" s="236" t="s">
        <v>93</v>
      </c>
      <c r="F551" s="137" t="s">
        <v>14</v>
      </c>
      <c r="G551" s="491" t="s">
        <v>5</v>
      </c>
      <c r="H551" s="498" t="s">
        <v>196</v>
      </c>
      <c r="I551" s="495" t="s">
        <v>358</v>
      </c>
      <c r="J551" s="475"/>
      <c r="K551" s="513" t="s">
        <v>1158</v>
      </c>
      <c r="L551" s="499">
        <v>53</v>
      </c>
      <c r="M551" s="524" t="s">
        <v>1157</v>
      </c>
      <c r="N551" s="498" t="s">
        <v>870</v>
      </c>
      <c r="O551" s="498"/>
    </row>
    <row r="552" spans="1:15" ht="21" customHeight="1">
      <c r="A552" s="136">
        <v>548</v>
      </c>
      <c r="B552" s="243" t="str">
        <f t="shared" si="8"/>
        <v>20251SM6048K20.9</v>
      </c>
      <c r="C552" s="243" t="s">
        <v>4112</v>
      </c>
      <c r="D552" s="243" t="str">
        <f>VLOOKUP(E552,KHĐT_HKI_K20!$G$5:$AC$927,23,0)</f>
        <v>SM6048</v>
      </c>
      <c r="E552" s="236" t="s">
        <v>159</v>
      </c>
      <c r="F552" s="137" t="s">
        <v>13</v>
      </c>
      <c r="G552" s="491" t="s">
        <v>3</v>
      </c>
      <c r="H552" s="513" t="s">
        <v>39</v>
      </c>
      <c r="I552" s="495" t="s">
        <v>358</v>
      </c>
      <c r="J552" s="475"/>
      <c r="K552" s="475"/>
      <c r="L552" s="499">
        <v>9</v>
      </c>
      <c r="M552" s="243" t="str">
        <f>VLOOKUP(I552,'Phan ca HK1-2025'!$B$4:$G$134,6,0)</f>
        <v>15/09/2025</v>
      </c>
      <c r="N552" s="498"/>
      <c r="O552" s="498"/>
    </row>
    <row r="553" spans="1:15" ht="21" customHeight="1">
      <c r="A553" s="136">
        <v>549</v>
      </c>
      <c r="B553" s="243" t="str">
        <f t="shared" si="8"/>
        <v>20251SL6311K20.39</v>
      </c>
      <c r="C553" s="243" t="s">
        <v>3923</v>
      </c>
      <c r="D553" s="243" t="str">
        <f>VLOOKUP(E553,KHĐT_HKI_K20!$G$5:$AC$927,23,0)</f>
        <v>SL6311</v>
      </c>
      <c r="E553" s="235" t="s">
        <v>658</v>
      </c>
      <c r="F553" s="137" t="s">
        <v>64</v>
      </c>
      <c r="G553" s="491" t="s">
        <v>1</v>
      </c>
      <c r="H553" s="498" t="s">
        <v>463</v>
      </c>
      <c r="I553" s="495" t="s">
        <v>358</v>
      </c>
      <c r="J553" s="475"/>
      <c r="K553" s="475"/>
      <c r="L553" s="499">
        <v>39</v>
      </c>
      <c r="M553" s="243" t="str">
        <f>VLOOKUP(I553,'Phan ca HK1-2025'!$B$4:$G$134,6,0)</f>
        <v>15/09/2025</v>
      </c>
      <c r="N553" s="498"/>
      <c r="O553" s="498" t="s">
        <v>867</v>
      </c>
    </row>
    <row r="554" spans="1:15" ht="21" customHeight="1">
      <c r="A554" s="136">
        <v>550</v>
      </c>
      <c r="B554" s="243" t="str">
        <f t="shared" si="8"/>
        <v>20251SL6311K20.39</v>
      </c>
      <c r="C554" s="243" t="s">
        <v>3923</v>
      </c>
      <c r="D554" s="243" t="str">
        <f>VLOOKUP(E554,KHĐT_HKI_K20!$G$5:$AC$927,23,0)</f>
        <v>SL6311</v>
      </c>
      <c r="E554" s="235" t="s">
        <v>658</v>
      </c>
      <c r="F554" s="137" t="s">
        <v>64</v>
      </c>
      <c r="G554" s="491" t="s">
        <v>4</v>
      </c>
      <c r="H554" s="498" t="s">
        <v>463</v>
      </c>
      <c r="I554" s="495" t="s">
        <v>358</v>
      </c>
      <c r="J554" s="475"/>
      <c r="K554" s="475"/>
      <c r="L554" s="499">
        <v>39</v>
      </c>
      <c r="M554" s="243" t="str">
        <f>VLOOKUP(I554,'Phan ca HK1-2025'!$B$4:$G$134,6,0)</f>
        <v>15/09/2025</v>
      </c>
      <c r="N554" s="498"/>
      <c r="O554" s="498" t="s">
        <v>867</v>
      </c>
    </row>
    <row r="555" spans="1:15" ht="21" customHeight="1">
      <c r="A555" s="136">
        <v>551</v>
      </c>
      <c r="B555" s="243" t="str">
        <f t="shared" si="8"/>
        <v>20251SL6311K20.40</v>
      </c>
      <c r="C555" s="243" t="s">
        <v>3926</v>
      </c>
      <c r="D555" s="243" t="str">
        <f>VLOOKUP(E555,KHĐT_HKI_K20!$G$5:$AC$927,23,0)</f>
        <v>SL6311</v>
      </c>
      <c r="E555" s="235" t="s">
        <v>658</v>
      </c>
      <c r="F555" s="137" t="s">
        <v>58</v>
      </c>
      <c r="G555" s="491" t="s">
        <v>1</v>
      </c>
      <c r="H555" s="498" t="s">
        <v>463</v>
      </c>
      <c r="I555" s="495" t="s">
        <v>358</v>
      </c>
      <c r="J555" s="475"/>
      <c r="K555" s="475"/>
      <c r="L555" s="499">
        <v>40</v>
      </c>
      <c r="M555" s="243" t="str">
        <f>VLOOKUP(I555,'Phan ca HK1-2025'!$B$4:$G$134,6,0)</f>
        <v>15/09/2025</v>
      </c>
      <c r="N555" s="498"/>
      <c r="O555" s="498" t="s">
        <v>868</v>
      </c>
    </row>
    <row r="556" spans="1:15" ht="21" customHeight="1">
      <c r="A556" s="136">
        <v>552</v>
      </c>
      <c r="B556" s="243" t="str">
        <f t="shared" si="8"/>
        <v>20251SL6311K20.40</v>
      </c>
      <c r="C556" s="243" t="s">
        <v>3926</v>
      </c>
      <c r="D556" s="243" t="str">
        <f>VLOOKUP(E556,KHĐT_HKI_K20!$G$5:$AC$927,23,0)</f>
        <v>SL6311</v>
      </c>
      <c r="E556" s="235" t="s">
        <v>658</v>
      </c>
      <c r="F556" s="137" t="s">
        <v>58</v>
      </c>
      <c r="G556" s="491" t="s">
        <v>4</v>
      </c>
      <c r="H556" s="498" t="s">
        <v>463</v>
      </c>
      <c r="I556" s="495" t="s">
        <v>358</v>
      </c>
      <c r="J556" s="475"/>
      <c r="K556" s="475"/>
      <c r="L556" s="499">
        <v>40</v>
      </c>
      <c r="M556" s="243" t="str">
        <f>VLOOKUP(I556,'Phan ca HK1-2025'!$B$4:$G$134,6,0)</f>
        <v>15/09/2025</v>
      </c>
      <c r="N556" s="498"/>
      <c r="O556" s="498" t="s">
        <v>868</v>
      </c>
    </row>
    <row r="557" spans="1:15" ht="21" customHeight="1">
      <c r="A557" s="136">
        <v>553</v>
      </c>
      <c r="B557" s="243" t="str">
        <f t="shared" si="8"/>
        <v>20251LP6010K20.35</v>
      </c>
      <c r="C557" s="243" t="s">
        <v>3220</v>
      </c>
      <c r="D557" s="243" t="str">
        <f>VLOOKUP(E557,KHĐT_HKI_K20!$G$5:$AC$927,23,0)</f>
        <v>LP6010</v>
      </c>
      <c r="E557" s="236" t="s">
        <v>180</v>
      </c>
      <c r="F557" s="137" t="s">
        <v>60</v>
      </c>
      <c r="G557" s="491" t="s">
        <v>0</v>
      </c>
      <c r="H557" s="517" t="s">
        <v>1148</v>
      </c>
      <c r="I557" s="495" t="s">
        <v>358</v>
      </c>
      <c r="J557" s="502"/>
      <c r="K557" s="498" t="s">
        <v>885</v>
      </c>
      <c r="L557" s="501">
        <v>35</v>
      </c>
      <c r="M557" s="243" t="str">
        <f>VLOOKUP(I557,'Phan ca HK1-2025'!$B$4:$G$134,6,0)</f>
        <v>15/09/2025</v>
      </c>
      <c r="N557" s="498" t="s">
        <v>885</v>
      </c>
      <c r="O557" s="498"/>
    </row>
    <row r="558" spans="1:15" ht="21" customHeight="1">
      <c r="A558" s="136">
        <v>554</v>
      </c>
      <c r="B558" s="243" t="str">
        <f t="shared" si="8"/>
        <v>20251BS6027K20.39</v>
      </c>
      <c r="C558" s="243" t="s">
        <v>2014</v>
      </c>
      <c r="D558" s="243" t="str">
        <f>VLOOKUP(E558,KHĐT_HKI_K20!$G$5:$AC$927,23,0)</f>
        <v>BS6027</v>
      </c>
      <c r="E558" s="236" t="s">
        <v>654</v>
      </c>
      <c r="F558" s="137" t="s">
        <v>14</v>
      </c>
      <c r="G558" s="491" t="s">
        <v>0</v>
      </c>
      <c r="H558" s="498" t="s">
        <v>196</v>
      </c>
      <c r="I558" s="495" t="s">
        <v>358</v>
      </c>
      <c r="J558" s="475"/>
      <c r="K558" s="513" t="s">
        <v>1158</v>
      </c>
      <c r="L558" s="499">
        <v>39</v>
      </c>
      <c r="M558" s="524" t="s">
        <v>1157</v>
      </c>
      <c r="N558" s="498" t="s">
        <v>870</v>
      </c>
      <c r="O558" s="498"/>
    </row>
    <row r="559" spans="1:15" ht="21" customHeight="1">
      <c r="A559" s="136">
        <v>555</v>
      </c>
      <c r="B559" s="243" t="str">
        <f t="shared" si="8"/>
        <v>20251SM6050K20.29</v>
      </c>
      <c r="C559" s="243" t="s">
        <v>4250</v>
      </c>
      <c r="D559" s="243" t="str">
        <f>VLOOKUP(E559,KHĐT_HKI_K20!$G$5:$AC$927,23,0)</f>
        <v>SM6050</v>
      </c>
      <c r="E559" s="236" t="s">
        <v>30</v>
      </c>
      <c r="F559" s="137" t="s">
        <v>59</v>
      </c>
      <c r="G559" s="491" t="s">
        <v>4</v>
      </c>
      <c r="H559" s="243" t="str">
        <f>VLOOKUP(I559,'Phan ca HK1-2025'!$B$4:$I$134,8,0)</f>
        <v>C2-101</v>
      </c>
      <c r="I559" s="495" t="s">
        <v>358</v>
      </c>
      <c r="J559" s="475"/>
      <c r="K559" s="475"/>
      <c r="L559" s="499">
        <v>29</v>
      </c>
      <c r="M559" s="243" t="str">
        <f>VLOOKUP(I559,'Phan ca HK1-2025'!$B$4:$G$134,6,0)</f>
        <v>15/09/2025</v>
      </c>
      <c r="N559" s="498"/>
      <c r="O559" s="498"/>
    </row>
    <row r="560" spans="1:15" ht="21" customHeight="1">
      <c r="A560" s="136">
        <v>556</v>
      </c>
      <c r="B560" s="243" t="str">
        <f t="shared" si="8"/>
        <v>20251PE6027K20.5</v>
      </c>
      <c r="C560" s="243" t="s">
        <v>3565</v>
      </c>
      <c r="D560" s="243" t="str">
        <f>VLOOKUP(E560,[1]CHUONGTRINHDAOTAO_1294!$G$5:$V$36,16,0)</f>
        <v>PE6027</v>
      </c>
      <c r="E560" s="492" t="s">
        <v>451</v>
      </c>
      <c r="F560" s="137" t="s">
        <v>31</v>
      </c>
      <c r="G560" s="491" t="s">
        <v>5</v>
      </c>
      <c r="H560" s="243" t="s">
        <v>484</v>
      </c>
      <c r="I560" s="495" t="s">
        <v>415</v>
      </c>
      <c r="J560" s="475"/>
      <c r="K560" s="475"/>
      <c r="L560" s="499">
        <v>5</v>
      </c>
      <c r="M560" s="243" t="str">
        <f>VLOOKUP(I560,'Phan ca HK1-2025'!$B$4:$G$134,6,0)</f>
        <v>15/09/2025</v>
      </c>
      <c r="N560" s="498"/>
      <c r="O560" s="498"/>
    </row>
    <row r="561" spans="1:56" ht="21" customHeight="1">
      <c r="A561" s="136">
        <v>557</v>
      </c>
      <c r="B561" s="243" t="str">
        <f t="shared" si="8"/>
        <v>20251BS6001K20.20</v>
      </c>
      <c r="C561" s="243" t="s">
        <v>1453</v>
      </c>
      <c r="D561" s="243" t="str">
        <f>VLOOKUP(E561,KHĐT_HKI_K20!$G$5:$AC$927,23,0)</f>
        <v>BS6001</v>
      </c>
      <c r="E561" s="236" t="s">
        <v>158</v>
      </c>
      <c r="F561" s="137" t="s">
        <v>95</v>
      </c>
      <c r="G561" s="491" t="s">
        <v>1</v>
      </c>
      <c r="H561" s="498" t="s">
        <v>50</v>
      </c>
      <c r="I561" s="495" t="s">
        <v>415</v>
      </c>
      <c r="J561" s="475"/>
      <c r="K561" s="475"/>
      <c r="L561" s="499">
        <v>20</v>
      </c>
      <c r="M561" s="243" t="str">
        <f>VLOOKUP(I561,'Phan ca HK1-2025'!$B$4:$G$134,6,0)</f>
        <v>15/09/2025</v>
      </c>
      <c r="N561" s="498"/>
      <c r="O561" s="498"/>
    </row>
    <row r="562" spans="1:56" ht="21" customHeight="1">
      <c r="A562" s="136">
        <v>558</v>
      </c>
      <c r="B562" s="243" t="str">
        <f t="shared" si="8"/>
        <v>20251BS6002K20.54</v>
      </c>
      <c r="C562" s="243" t="s">
        <v>1648</v>
      </c>
      <c r="D562" s="243" t="str">
        <f>VLOOKUP(E562,KHĐT_HKI_K20!$G$5:$AC$927,23,0)</f>
        <v>BS6002</v>
      </c>
      <c r="E562" s="236" t="s">
        <v>93</v>
      </c>
      <c r="F562" s="137" t="s">
        <v>14</v>
      </c>
      <c r="G562" s="491" t="s">
        <v>2</v>
      </c>
      <c r="H562" s="498" t="s">
        <v>37</v>
      </c>
      <c r="I562" s="495" t="s">
        <v>415</v>
      </c>
      <c r="J562" s="475"/>
      <c r="K562" s="475"/>
      <c r="L562" s="499">
        <v>54</v>
      </c>
      <c r="M562" s="243" t="str">
        <f>VLOOKUP(I562,'Phan ca HK1-2025'!$B$4:$G$134,6,0)</f>
        <v>15/09/2025</v>
      </c>
      <c r="N562" s="498"/>
      <c r="O562" s="498"/>
    </row>
    <row r="563" spans="1:56" ht="21" customHeight="1">
      <c r="A563" s="136">
        <v>559</v>
      </c>
      <c r="B563" s="243" t="str">
        <f t="shared" si="8"/>
        <v>20251SM6048K20.10</v>
      </c>
      <c r="C563" s="243" t="s">
        <v>4115</v>
      </c>
      <c r="D563" s="243" t="str">
        <f>VLOOKUP(E563,KHĐT_HKI_K20!$G$5:$AC$927,23,0)</f>
        <v>SM6048</v>
      </c>
      <c r="E563" s="236" t="s">
        <v>159</v>
      </c>
      <c r="F563" s="137" t="s">
        <v>12</v>
      </c>
      <c r="G563" s="491" t="s">
        <v>4</v>
      </c>
      <c r="H563" s="498" t="s">
        <v>50</v>
      </c>
      <c r="I563" s="495" t="s">
        <v>415</v>
      </c>
      <c r="J563" s="475"/>
      <c r="K563" s="475"/>
      <c r="L563" s="499">
        <v>10</v>
      </c>
      <c r="M563" s="243" t="str">
        <f>VLOOKUP(I563,'Phan ca HK1-2025'!$B$4:$G$134,6,0)</f>
        <v>15/09/2025</v>
      </c>
      <c r="N563" s="498"/>
      <c r="O563" s="498"/>
    </row>
    <row r="564" spans="1:56" ht="21" customHeight="1">
      <c r="A564" s="136">
        <v>560</v>
      </c>
      <c r="B564" s="243" t="str">
        <f t="shared" si="8"/>
        <v>20251BM6091K20.2</v>
      </c>
      <c r="C564" s="243" t="s">
        <v>1340</v>
      </c>
      <c r="D564" s="243" t="str">
        <f>VLOOKUP(E564,KHĐT_HKI_K20!$G$5:$AC$927,23,0)</f>
        <v>BM6091</v>
      </c>
      <c r="E564" s="236" t="s">
        <v>193</v>
      </c>
      <c r="F564" s="137" t="s">
        <v>64</v>
      </c>
      <c r="G564" s="491" t="s">
        <v>0</v>
      </c>
      <c r="H564" s="243" t="str">
        <f>VLOOKUP(I564,'Phan ca HK1-2025'!$B$4:$I$134,8,0)</f>
        <v>C2-203</v>
      </c>
      <c r="I564" s="495" t="s">
        <v>415</v>
      </c>
      <c r="J564" s="502"/>
      <c r="K564" s="502"/>
      <c r="L564" s="499">
        <v>2</v>
      </c>
      <c r="M564" s="243" t="str">
        <f>VLOOKUP(I564,'Phan ca HK1-2025'!$B$4:$G$134,6,0)</f>
        <v>15/09/2025</v>
      </c>
      <c r="N564" s="498"/>
      <c r="O564" s="498"/>
    </row>
    <row r="565" spans="1:56" ht="21" customHeight="1">
      <c r="A565" s="136">
        <v>561</v>
      </c>
      <c r="B565" s="243" t="str">
        <f t="shared" si="8"/>
        <v>20251SL6311K20.41</v>
      </c>
      <c r="C565" s="243" t="s">
        <v>3929</v>
      </c>
      <c r="D565" s="243" t="str">
        <f>VLOOKUP(E565,KHĐT_HKI_K20!$G$5:$AC$927,23,0)</f>
        <v>SL6311</v>
      </c>
      <c r="E565" s="235" t="s">
        <v>658</v>
      </c>
      <c r="F565" s="137" t="s">
        <v>59</v>
      </c>
      <c r="G565" s="491" t="s">
        <v>0</v>
      </c>
      <c r="H565" s="243" t="str">
        <f>VLOOKUP(I565,'Phan ca HK1-2025'!$B$4:$I$134,8,0)</f>
        <v>C2-203</v>
      </c>
      <c r="I565" s="495" t="s">
        <v>415</v>
      </c>
      <c r="J565" s="502"/>
      <c r="K565" s="502"/>
      <c r="L565" s="500">
        <v>41</v>
      </c>
      <c r="M565" s="243" t="str">
        <f>VLOOKUP(I565,'Phan ca HK1-2025'!$B$4:$G$134,6,0)</f>
        <v>15/09/2025</v>
      </c>
      <c r="N565" s="498"/>
      <c r="O565" s="498" t="s">
        <v>882</v>
      </c>
    </row>
    <row r="566" spans="1:56" ht="21" customHeight="1">
      <c r="A566" s="136">
        <v>562</v>
      </c>
      <c r="B566" s="243" t="str">
        <f t="shared" si="8"/>
        <v>20251SL6311K20.41</v>
      </c>
      <c r="C566" s="243" t="s">
        <v>3929</v>
      </c>
      <c r="D566" s="243" t="str">
        <f>VLOOKUP(E566,KHĐT_HKI_K20!$G$5:$AC$927,23,0)</f>
        <v>SL6311</v>
      </c>
      <c r="E566" s="235" t="s">
        <v>658</v>
      </c>
      <c r="F566" s="137" t="s">
        <v>59</v>
      </c>
      <c r="G566" s="491" t="s">
        <v>3</v>
      </c>
      <c r="H566" s="243" t="str">
        <f>VLOOKUP(I566,'Phan ca HK1-2025'!$B$4:$I$134,8,0)</f>
        <v>C2-203</v>
      </c>
      <c r="I566" s="495" t="s">
        <v>415</v>
      </c>
      <c r="J566" s="475"/>
      <c r="K566" s="475"/>
      <c r="L566" s="499">
        <v>41</v>
      </c>
      <c r="M566" s="243" t="str">
        <f>VLOOKUP(I566,'Phan ca HK1-2025'!$B$4:$G$134,6,0)</f>
        <v>15/09/2025</v>
      </c>
      <c r="N566" s="498"/>
      <c r="O566" s="498" t="s">
        <v>882</v>
      </c>
    </row>
    <row r="567" spans="1:56" ht="21" customHeight="1">
      <c r="A567" s="136">
        <v>563</v>
      </c>
      <c r="B567" s="243" t="str">
        <f t="shared" si="8"/>
        <v>20251SL6311K20.42</v>
      </c>
      <c r="C567" s="243" t="s">
        <v>3932</v>
      </c>
      <c r="D567" s="243" t="str">
        <f>VLOOKUP(E567,KHĐT_HKI_K20!$G$5:$AC$927,23,0)</f>
        <v>SL6311</v>
      </c>
      <c r="E567" s="235" t="s">
        <v>658</v>
      </c>
      <c r="F567" s="137" t="s">
        <v>60</v>
      </c>
      <c r="G567" s="491" t="s">
        <v>0</v>
      </c>
      <c r="H567" s="243" t="str">
        <f>VLOOKUP(I567,'Phan ca HK1-2025'!$B$4:$I$134,8,0)</f>
        <v>C2-203</v>
      </c>
      <c r="I567" s="495" t="s">
        <v>415</v>
      </c>
      <c r="J567" s="502"/>
      <c r="K567" s="502"/>
      <c r="L567" s="500">
        <v>42</v>
      </c>
      <c r="M567" s="243" t="str">
        <f>VLOOKUP(I567,'Phan ca HK1-2025'!$B$4:$G$134,6,0)</f>
        <v>15/09/2025</v>
      </c>
      <c r="N567" s="498"/>
      <c r="O567" s="498" t="s">
        <v>883</v>
      </c>
    </row>
    <row r="568" spans="1:56" ht="21" customHeight="1">
      <c r="A568" s="136">
        <v>564</v>
      </c>
      <c r="B568" s="243" t="str">
        <f t="shared" si="8"/>
        <v>20251SL6311K20.42</v>
      </c>
      <c r="C568" s="243" t="s">
        <v>3932</v>
      </c>
      <c r="D568" s="243" t="str">
        <f>VLOOKUP(E568,KHĐT_HKI_K20!$G$5:$AC$927,23,0)</f>
        <v>SL6311</v>
      </c>
      <c r="E568" s="235" t="s">
        <v>658</v>
      </c>
      <c r="F568" s="137" t="s">
        <v>60</v>
      </c>
      <c r="G568" s="491" t="s">
        <v>3</v>
      </c>
      <c r="H568" s="243" t="str">
        <f>VLOOKUP(I568,'Phan ca HK1-2025'!$B$4:$I$134,8,0)</f>
        <v>C2-203</v>
      </c>
      <c r="I568" s="495" t="s">
        <v>415</v>
      </c>
      <c r="J568" s="475"/>
      <c r="K568" s="475"/>
      <c r="L568" s="499">
        <v>42</v>
      </c>
      <c r="M568" s="243" t="str">
        <f>VLOOKUP(I568,'Phan ca HK1-2025'!$B$4:$G$134,6,0)</f>
        <v>15/09/2025</v>
      </c>
      <c r="N568" s="498"/>
      <c r="O568" s="498" t="s">
        <v>883</v>
      </c>
    </row>
    <row r="569" spans="1:56" ht="21" customHeight="1">
      <c r="A569" s="136">
        <v>565</v>
      </c>
      <c r="B569" s="243" t="str">
        <f t="shared" si="8"/>
        <v>20251LP6010K20.36</v>
      </c>
      <c r="C569" s="243" t="s">
        <v>3223</v>
      </c>
      <c r="D569" s="243" t="str">
        <f>VLOOKUP(E569,KHĐT_HKI_K20!$G$5:$AC$927,23,0)</f>
        <v>LP6010</v>
      </c>
      <c r="E569" s="236" t="s">
        <v>180</v>
      </c>
      <c r="F569" s="137" t="s">
        <v>31</v>
      </c>
      <c r="G569" s="491" t="s">
        <v>0</v>
      </c>
      <c r="H569" s="243" t="str">
        <f>VLOOKUP(I569,'Phan ca HK1-2025'!$B$4:$I$134,8,0)</f>
        <v>C2-203</v>
      </c>
      <c r="I569" s="495" t="s">
        <v>415</v>
      </c>
      <c r="J569" s="502"/>
      <c r="K569" s="513" t="s">
        <v>905</v>
      </c>
      <c r="L569" s="500">
        <v>36</v>
      </c>
      <c r="M569" s="243" t="str">
        <f>VLOOKUP(I569,'Phan ca HK1-2025'!$B$4:$G$134,6,0)</f>
        <v>15/09/2025</v>
      </c>
      <c r="N569" s="513" t="s">
        <v>905</v>
      </c>
      <c r="O569" s="498"/>
    </row>
    <row r="570" spans="1:56" ht="21" customHeight="1">
      <c r="A570" s="136">
        <v>566</v>
      </c>
      <c r="B570" s="243" t="str">
        <f t="shared" si="8"/>
        <v>20251BS6027K20.40</v>
      </c>
      <c r="C570" s="243" t="s">
        <v>2017</v>
      </c>
      <c r="D570" s="243" t="str">
        <f>VLOOKUP(E570,KHĐT_HKI_K20!$G$5:$AC$927,23,0)</f>
        <v>BS6027</v>
      </c>
      <c r="E570" s="236" t="s">
        <v>654</v>
      </c>
      <c r="F570" s="137" t="s">
        <v>14</v>
      </c>
      <c r="G570" s="491" t="s">
        <v>3</v>
      </c>
      <c r="H570" s="498" t="s">
        <v>35</v>
      </c>
      <c r="I570" s="495" t="s">
        <v>415</v>
      </c>
      <c r="J570" s="475"/>
      <c r="K570" s="513" t="s">
        <v>1158</v>
      </c>
      <c r="L570" s="499">
        <v>40</v>
      </c>
      <c r="M570" s="524" t="s">
        <v>1157</v>
      </c>
      <c r="N570" s="498" t="s">
        <v>873</v>
      </c>
      <c r="O570" s="498"/>
    </row>
    <row r="571" spans="1:56" ht="21" customHeight="1">
      <c r="A571" s="136">
        <v>567</v>
      </c>
      <c r="B571" s="243" t="str">
        <f t="shared" si="8"/>
        <v>20251PE6021K20.8</v>
      </c>
      <c r="C571" s="243" t="s">
        <v>3526</v>
      </c>
      <c r="D571" s="243" t="str">
        <f>VLOOKUP(E571,[1]CHUONGTRINHDAOTAO_1294!$G$5:$V$36,16,0)</f>
        <v>PE6021</v>
      </c>
      <c r="E571" s="492" t="s">
        <v>453</v>
      </c>
      <c r="F571" s="137" t="s">
        <v>31</v>
      </c>
      <c r="G571" s="491" t="s">
        <v>2</v>
      </c>
      <c r="H571" s="243" t="s">
        <v>484</v>
      </c>
      <c r="I571" s="495" t="s">
        <v>381</v>
      </c>
      <c r="J571" s="475"/>
      <c r="K571" s="475"/>
      <c r="L571" s="500">
        <v>8</v>
      </c>
      <c r="M571" s="243" t="str">
        <f>VLOOKUP(I571,'Phan ca HK1-2025'!$B$4:$G$134,6,0)</f>
        <v>15/09/2025</v>
      </c>
      <c r="N571" s="498"/>
      <c r="O571" s="498"/>
    </row>
    <row r="572" spans="1:56" ht="21" customHeight="1">
      <c r="A572" s="136">
        <v>568</v>
      </c>
      <c r="B572" s="243" t="str">
        <f t="shared" si="8"/>
        <v>20251AA6040K20.1</v>
      </c>
      <c r="C572" s="243" t="s">
        <v>1207</v>
      </c>
      <c r="D572" s="243" t="str">
        <f>VLOOKUP(E572,KHĐT_HKI_K20!$G$5:$AC$927,23,0)</f>
        <v>AA6040</v>
      </c>
      <c r="E572" s="236" t="s">
        <v>429</v>
      </c>
      <c r="F572" s="137" t="s">
        <v>60</v>
      </c>
      <c r="G572" s="491" t="s">
        <v>2</v>
      </c>
      <c r="H572" s="498" t="s">
        <v>56</v>
      </c>
      <c r="I572" s="495" t="s">
        <v>381</v>
      </c>
      <c r="J572" s="475"/>
      <c r="K572" s="475"/>
      <c r="L572" s="499">
        <v>1</v>
      </c>
      <c r="M572" s="243" t="str">
        <f>VLOOKUP(I572,'Phan ca HK1-2025'!$B$4:$G$134,6,0)</f>
        <v>15/09/2025</v>
      </c>
      <c r="N572" s="498"/>
      <c r="O572" s="498"/>
    </row>
    <row r="573" spans="1:56" ht="21" customHeight="1">
      <c r="A573" s="136">
        <v>569</v>
      </c>
      <c r="B573" s="243" t="str">
        <f t="shared" si="8"/>
        <v>20251BS6002K20.55</v>
      </c>
      <c r="C573" s="243" t="s">
        <v>1651</v>
      </c>
      <c r="D573" s="243" t="str">
        <f>VLOOKUP(E573,KHĐT_HKI_K20!$G$5:$AC$927,23,0)</f>
        <v>BS6002</v>
      </c>
      <c r="E573" s="236" t="s">
        <v>93</v>
      </c>
      <c r="F573" s="137" t="s">
        <v>95</v>
      </c>
      <c r="G573" s="491" t="s">
        <v>1</v>
      </c>
      <c r="H573" s="498" t="s">
        <v>42</v>
      </c>
      <c r="I573" s="495" t="s">
        <v>381</v>
      </c>
      <c r="J573" s="475"/>
      <c r="K573" s="475"/>
      <c r="L573" s="499">
        <v>55</v>
      </c>
      <c r="M573" s="243" t="str">
        <f>VLOOKUP(I573,'Phan ca HK1-2025'!$B$4:$G$134,6,0)</f>
        <v>15/09/2025</v>
      </c>
      <c r="N573" s="498"/>
      <c r="O573" s="498"/>
    </row>
    <row r="574" spans="1:56" ht="21" customHeight="1">
      <c r="A574" s="136">
        <v>570</v>
      </c>
      <c r="B574" s="243" t="str">
        <f t="shared" si="8"/>
        <v>20251BS6018K20.18</v>
      </c>
      <c r="C574" s="243" t="s">
        <v>1757</v>
      </c>
      <c r="D574" s="243" t="str">
        <f>VLOOKUP(E574,KHĐT_HKI_K20!$G$5:$AC$927,23,0)</f>
        <v>BS6018</v>
      </c>
      <c r="E574" s="236" t="s">
        <v>192</v>
      </c>
      <c r="F574" s="137" t="s">
        <v>59</v>
      </c>
      <c r="G574" s="491" t="s">
        <v>0</v>
      </c>
      <c r="H574" s="498" t="s">
        <v>48</v>
      </c>
      <c r="I574" s="495" t="s">
        <v>381</v>
      </c>
      <c r="J574" s="502"/>
      <c r="K574" s="502"/>
      <c r="L574" s="499">
        <v>18</v>
      </c>
      <c r="M574" s="243" t="str">
        <f>VLOOKUP(I574,'Phan ca HK1-2025'!$B$4:$G$134,6,0)</f>
        <v>15/09/2025</v>
      </c>
      <c r="N574" s="498"/>
      <c r="O574" s="498"/>
      <c r="X574"/>
      <c r="BC574" s="5"/>
      <c r="BD574" s="5"/>
    </row>
    <row r="575" spans="1:56" ht="21" customHeight="1">
      <c r="A575" s="136">
        <v>571</v>
      </c>
      <c r="B575" s="243" t="str">
        <f t="shared" si="8"/>
        <v>20251IT6217K20.1</v>
      </c>
      <c r="C575" s="243" t="s">
        <v>3070</v>
      </c>
      <c r="D575" s="243" t="str">
        <f>VLOOKUP(E575,KHĐT_HKI_K20!$G$5:$AC$927,23,0)</f>
        <v>IT6217</v>
      </c>
      <c r="E575" s="236" t="s">
        <v>802</v>
      </c>
      <c r="F575" s="137" t="s">
        <v>60</v>
      </c>
      <c r="G575" s="491" t="s">
        <v>5</v>
      </c>
      <c r="H575" s="498" t="s">
        <v>37</v>
      </c>
      <c r="I575" s="495" t="s">
        <v>381</v>
      </c>
      <c r="J575" s="475"/>
      <c r="K575" s="475"/>
      <c r="L575" s="499">
        <v>1</v>
      </c>
      <c r="M575" s="243" t="str">
        <f>VLOOKUP(I575,'Phan ca HK1-2025'!$B$4:$G$134,6,0)</f>
        <v>15/09/2025</v>
      </c>
      <c r="N575" s="498"/>
      <c r="O575" s="498"/>
    </row>
    <row r="576" spans="1:56" ht="21" customHeight="1">
      <c r="A576" s="136">
        <v>572</v>
      </c>
      <c r="B576" s="243" t="str">
        <f t="shared" si="8"/>
        <v>20251BM6091K20.3</v>
      </c>
      <c r="C576" s="243" t="s">
        <v>1343</v>
      </c>
      <c r="D576" s="243" t="str">
        <f>VLOOKUP(E576,KHĐT_HKI_K20!$G$5:$AC$927,23,0)</f>
        <v>BM6091</v>
      </c>
      <c r="E576" s="236" t="s">
        <v>193</v>
      </c>
      <c r="F576" s="137" t="s">
        <v>59</v>
      </c>
      <c r="G576" s="491" t="s">
        <v>5</v>
      </c>
      <c r="H576" s="498" t="s">
        <v>37</v>
      </c>
      <c r="I576" s="495" t="s">
        <v>381</v>
      </c>
      <c r="J576" s="475"/>
      <c r="K576" s="475"/>
      <c r="L576" s="499">
        <v>3</v>
      </c>
      <c r="M576" s="243" t="str">
        <f>VLOOKUP(I576,'Phan ca HK1-2025'!$B$4:$G$134,6,0)</f>
        <v>15/09/2025</v>
      </c>
      <c r="N576" s="498"/>
      <c r="O576" s="498"/>
    </row>
    <row r="577" spans="1:56" ht="21" customHeight="1">
      <c r="A577" s="136">
        <v>573</v>
      </c>
      <c r="B577" s="243" t="str">
        <f t="shared" si="8"/>
        <v>20251SL6570K20.1</v>
      </c>
      <c r="C577" s="243" t="s">
        <v>3971</v>
      </c>
      <c r="D577" s="243" t="str">
        <f>VLOOKUP(E577,KHĐT_HKI_K20!$G$5:$AC$927,23,0)</f>
        <v>SL6570</v>
      </c>
      <c r="E577" s="235" t="s">
        <v>188</v>
      </c>
      <c r="F577" s="137" t="s">
        <v>64</v>
      </c>
      <c r="G577" s="491" t="s">
        <v>1</v>
      </c>
      <c r="H577" s="498" t="s">
        <v>436</v>
      </c>
      <c r="I577" s="495" t="s">
        <v>381</v>
      </c>
      <c r="J577" s="475"/>
      <c r="K577" s="475"/>
      <c r="L577" s="499">
        <v>1</v>
      </c>
      <c r="M577" s="243" t="str">
        <f>VLOOKUP(I577,'Phan ca HK1-2025'!$B$4:$G$134,6,0)</f>
        <v>15/09/2025</v>
      </c>
      <c r="N577" s="498"/>
      <c r="O577" s="498" t="s">
        <v>980</v>
      </c>
    </row>
    <row r="578" spans="1:56" ht="21" customHeight="1">
      <c r="A578" s="136">
        <v>574</v>
      </c>
      <c r="B578" s="243" t="str">
        <f t="shared" si="8"/>
        <v>20251SL6570K20.1</v>
      </c>
      <c r="C578" s="243" t="s">
        <v>3971</v>
      </c>
      <c r="D578" s="243" t="str">
        <f>VLOOKUP(E578,KHĐT_HKI_K20!$G$5:$AC$927,23,0)</f>
        <v>SL6570</v>
      </c>
      <c r="E578" s="235" t="s">
        <v>188</v>
      </c>
      <c r="F578" s="137" t="s">
        <v>64</v>
      </c>
      <c r="G578" s="491" t="s">
        <v>4</v>
      </c>
      <c r="H578" s="498" t="s">
        <v>436</v>
      </c>
      <c r="I578" s="495" t="s">
        <v>381</v>
      </c>
      <c r="J578" s="475"/>
      <c r="K578" s="475"/>
      <c r="L578" s="499">
        <v>1</v>
      </c>
      <c r="M578" s="243" t="str">
        <f>VLOOKUP(I578,'Phan ca HK1-2025'!$B$4:$G$134,6,0)</f>
        <v>15/09/2025</v>
      </c>
      <c r="N578" s="498"/>
      <c r="O578" s="498" t="s">
        <v>980</v>
      </c>
    </row>
    <row r="579" spans="1:56" ht="21" customHeight="1">
      <c r="A579" s="136">
        <v>575</v>
      </c>
      <c r="B579" s="243" t="str">
        <f t="shared" si="8"/>
        <v>20251SL6570K20.2</v>
      </c>
      <c r="C579" s="243" t="s">
        <v>3974</v>
      </c>
      <c r="D579" s="243" t="str">
        <f>VLOOKUP(E579,KHĐT_HKI_K20!$G$5:$AC$927,23,0)</f>
        <v>SL6570</v>
      </c>
      <c r="E579" s="235" t="s">
        <v>188</v>
      </c>
      <c r="F579" s="137" t="s">
        <v>58</v>
      </c>
      <c r="G579" s="491" t="s">
        <v>1</v>
      </c>
      <c r="H579" s="498" t="s">
        <v>436</v>
      </c>
      <c r="I579" s="495" t="s">
        <v>381</v>
      </c>
      <c r="J579" s="475"/>
      <c r="K579" s="475"/>
      <c r="L579" s="499">
        <v>2</v>
      </c>
      <c r="M579" s="243" t="str">
        <f>VLOOKUP(I579,'Phan ca HK1-2025'!$B$4:$G$134,6,0)</f>
        <v>15/09/2025</v>
      </c>
      <c r="N579" s="498"/>
      <c r="O579" s="498" t="s">
        <v>981</v>
      </c>
    </row>
    <row r="580" spans="1:56" ht="21" customHeight="1">
      <c r="A580" s="136">
        <v>576</v>
      </c>
      <c r="B580" s="243" t="str">
        <f t="shared" si="8"/>
        <v>20251SL6570K20.2</v>
      </c>
      <c r="C580" s="243" t="s">
        <v>3974</v>
      </c>
      <c r="D580" s="243" t="str">
        <f>VLOOKUP(E580,KHĐT_HKI_K20!$G$5:$AC$927,23,0)</f>
        <v>SL6570</v>
      </c>
      <c r="E580" s="235" t="s">
        <v>188</v>
      </c>
      <c r="F580" s="137" t="s">
        <v>58</v>
      </c>
      <c r="G580" s="491" t="s">
        <v>4</v>
      </c>
      <c r="H580" s="498" t="s">
        <v>436</v>
      </c>
      <c r="I580" s="495" t="s">
        <v>381</v>
      </c>
      <c r="J580" s="475"/>
      <c r="K580" s="475"/>
      <c r="L580" s="499">
        <v>2</v>
      </c>
      <c r="M580" s="243" t="str">
        <f>VLOOKUP(I580,'Phan ca HK1-2025'!$B$4:$G$134,6,0)</f>
        <v>15/09/2025</v>
      </c>
      <c r="N580" s="498"/>
      <c r="O580" s="498" t="s">
        <v>981</v>
      </c>
    </row>
    <row r="581" spans="1:56" ht="21" customHeight="1">
      <c r="A581" s="136">
        <v>577</v>
      </c>
      <c r="B581" s="243" t="str">
        <f t="shared" ref="B581:B644" si="9">CONCATENATE(20251,$D581,"K20.",$L581)</f>
        <v>20251LP6010K20.37</v>
      </c>
      <c r="C581" s="243" t="s">
        <v>3226</v>
      </c>
      <c r="D581" s="243" t="str">
        <f>VLOOKUP(E581,KHĐT_HKI_K20!$G$5:$AC$927,23,0)</f>
        <v>LP6010</v>
      </c>
      <c r="E581" s="236" t="s">
        <v>180</v>
      </c>
      <c r="F581" s="137" t="s">
        <v>64</v>
      </c>
      <c r="G581" s="491" t="s">
        <v>2</v>
      </c>
      <c r="H581" s="518" t="s">
        <v>580</v>
      </c>
      <c r="I581" s="495" t="s">
        <v>381</v>
      </c>
      <c r="J581" s="475"/>
      <c r="K581" s="498" t="s">
        <v>982</v>
      </c>
      <c r="L581" s="501">
        <v>37</v>
      </c>
      <c r="M581" s="243" t="str">
        <f>VLOOKUP(I581,'Phan ca HK1-2025'!$B$4:$G$134,6,0)</f>
        <v>15/09/2025</v>
      </c>
      <c r="N581" s="498" t="s">
        <v>982</v>
      </c>
      <c r="O581" s="498"/>
    </row>
    <row r="582" spans="1:56" ht="21" customHeight="1">
      <c r="A582" s="136">
        <v>578</v>
      </c>
      <c r="B582" s="243" t="str">
        <f t="shared" si="9"/>
        <v>20251AA6040K20.2</v>
      </c>
      <c r="C582" s="243" t="s">
        <v>1210</v>
      </c>
      <c r="D582" s="243" t="str">
        <f>VLOOKUP(E582,KHĐT_HKI_K20!$G$5:$AC$927,23,0)</f>
        <v>AA6040</v>
      </c>
      <c r="E582" s="236" t="s">
        <v>429</v>
      </c>
      <c r="F582" s="137" t="s">
        <v>58</v>
      </c>
      <c r="G582" s="491" t="s">
        <v>1</v>
      </c>
      <c r="H582" s="498" t="s">
        <v>38</v>
      </c>
      <c r="I582" s="495" t="s">
        <v>105</v>
      </c>
      <c r="J582" s="475"/>
      <c r="K582" s="475"/>
      <c r="L582" s="499">
        <v>2</v>
      </c>
      <c r="M582" s="243" t="str">
        <f>VLOOKUP(I582,'Phan ca HK1-2025'!$B$4:$G$134,6,0)</f>
        <v>15/09/2025</v>
      </c>
      <c r="N582" s="498"/>
      <c r="O582" s="498"/>
    </row>
    <row r="583" spans="1:56" ht="21" customHeight="1">
      <c r="A583" s="136">
        <v>579</v>
      </c>
      <c r="B583" s="243" t="str">
        <f t="shared" si="9"/>
        <v>20251BS6002K20.56</v>
      </c>
      <c r="C583" s="243" t="s">
        <v>1654</v>
      </c>
      <c r="D583" s="243" t="str">
        <f>VLOOKUP(E583,KHĐT_HKI_K20!$G$5:$AC$927,23,0)</f>
        <v>BS6002</v>
      </c>
      <c r="E583" s="236" t="s">
        <v>93</v>
      </c>
      <c r="F583" s="137" t="s">
        <v>14</v>
      </c>
      <c r="G583" s="491" t="s">
        <v>4</v>
      </c>
      <c r="H583" s="498" t="s">
        <v>38</v>
      </c>
      <c r="I583" s="495" t="s">
        <v>105</v>
      </c>
      <c r="J583" s="475"/>
      <c r="K583" s="475"/>
      <c r="L583" s="499">
        <v>56</v>
      </c>
      <c r="M583" s="243" t="str">
        <f>VLOOKUP(I583,'Phan ca HK1-2025'!$B$4:$G$134,6,0)</f>
        <v>15/09/2025</v>
      </c>
      <c r="N583" s="498"/>
      <c r="O583" s="498"/>
    </row>
    <row r="584" spans="1:56" ht="21" customHeight="1">
      <c r="A584" s="136">
        <v>580</v>
      </c>
      <c r="B584" s="243" t="str">
        <f t="shared" si="9"/>
        <v>20251BS6018K20.19</v>
      </c>
      <c r="C584" s="243" t="s">
        <v>1759</v>
      </c>
      <c r="D584" s="243" t="str">
        <f>VLOOKUP(E584,KHĐT_HKI_K20!$G$5:$AC$927,23,0)</f>
        <v>BS6018</v>
      </c>
      <c r="E584" s="236" t="s">
        <v>192</v>
      </c>
      <c r="F584" s="137" t="s">
        <v>64</v>
      </c>
      <c r="G584" s="491" t="s">
        <v>2</v>
      </c>
      <c r="H584" s="498" t="s">
        <v>38</v>
      </c>
      <c r="I584" s="495" t="s">
        <v>105</v>
      </c>
      <c r="J584" s="475"/>
      <c r="K584" s="475"/>
      <c r="L584" s="499">
        <v>19</v>
      </c>
      <c r="M584" s="243" t="str">
        <f>VLOOKUP(I584,'Phan ca HK1-2025'!$B$4:$G$134,6,0)</f>
        <v>15/09/2025</v>
      </c>
      <c r="N584" s="498"/>
      <c r="O584" s="498"/>
    </row>
    <row r="585" spans="1:56" ht="21" customHeight="1">
      <c r="A585" s="136">
        <v>581</v>
      </c>
      <c r="B585" s="243" t="str">
        <f t="shared" si="9"/>
        <v>20251PE6011K20.1</v>
      </c>
      <c r="C585" s="243" t="s">
        <v>3436</v>
      </c>
      <c r="D585" s="243" t="str">
        <f>VLOOKUP(E585,[1]CHUONGTRINHDAOTAO_1294!$G$5:$V$36,16,0)</f>
        <v>PE6011</v>
      </c>
      <c r="E585" s="492" t="s">
        <v>455</v>
      </c>
      <c r="F585" s="137" t="s">
        <v>59</v>
      </c>
      <c r="G585" s="491" t="s">
        <v>1</v>
      </c>
      <c r="H585" s="243" t="s">
        <v>484</v>
      </c>
      <c r="I585" s="495" t="s">
        <v>105</v>
      </c>
      <c r="J585" s="475"/>
      <c r="K585" s="475"/>
      <c r="L585" s="500">
        <v>1</v>
      </c>
      <c r="M585" s="243" t="str">
        <f>VLOOKUP(I585,'Phan ca HK1-2025'!$B$4:$G$134,6,0)</f>
        <v>15/09/2025</v>
      </c>
      <c r="N585" s="498"/>
      <c r="O585" s="498"/>
    </row>
    <row r="586" spans="1:56" ht="21" customHeight="1">
      <c r="A586" s="136">
        <v>582</v>
      </c>
      <c r="B586" s="243" t="str">
        <f t="shared" si="9"/>
        <v>20251IT6217K20.2</v>
      </c>
      <c r="C586" s="243" t="s">
        <v>3073</v>
      </c>
      <c r="D586" s="243" t="str">
        <f>VLOOKUP(E586,KHĐT_HKI_K20!$G$5:$AC$927,23,0)</f>
        <v>IT6217</v>
      </c>
      <c r="E586" s="236" t="s">
        <v>802</v>
      </c>
      <c r="F586" s="137" t="s">
        <v>58</v>
      </c>
      <c r="G586" s="491" t="s">
        <v>2</v>
      </c>
      <c r="H586" s="498" t="s">
        <v>38</v>
      </c>
      <c r="I586" s="495" t="s">
        <v>105</v>
      </c>
      <c r="J586" s="475"/>
      <c r="K586" s="475"/>
      <c r="L586" s="499">
        <v>2</v>
      </c>
      <c r="M586" s="243" t="str">
        <f>VLOOKUP(I586,'Phan ca HK1-2025'!$B$4:$G$134,6,0)</f>
        <v>15/09/2025</v>
      </c>
      <c r="N586" s="498"/>
      <c r="O586" s="498"/>
    </row>
    <row r="587" spans="1:56" ht="21" customHeight="1">
      <c r="A587" s="136">
        <v>583</v>
      </c>
      <c r="B587" s="243" t="str">
        <f t="shared" si="9"/>
        <v>20251BM6091K20.4</v>
      </c>
      <c r="C587" s="243" t="s">
        <v>1346</v>
      </c>
      <c r="D587" s="243" t="str">
        <f>VLOOKUP(E587,KHĐT_HKI_K20!$G$5:$AC$927,23,0)</f>
        <v>BM6091</v>
      </c>
      <c r="E587" s="236" t="s">
        <v>193</v>
      </c>
      <c r="F587" s="137" t="s">
        <v>64</v>
      </c>
      <c r="G587" s="491" t="s">
        <v>1</v>
      </c>
      <c r="H587" s="498" t="s">
        <v>38</v>
      </c>
      <c r="I587" s="495" t="s">
        <v>105</v>
      </c>
      <c r="J587" s="475"/>
      <c r="K587" s="475"/>
      <c r="L587" s="499">
        <v>4</v>
      </c>
      <c r="M587" s="243" t="str">
        <f>VLOOKUP(I587,'Phan ca HK1-2025'!$B$4:$G$134,6,0)</f>
        <v>15/09/2025</v>
      </c>
      <c r="N587" s="498"/>
      <c r="O587" s="498"/>
    </row>
    <row r="588" spans="1:56" ht="21" customHeight="1">
      <c r="A588" s="136">
        <v>584</v>
      </c>
      <c r="B588" s="243" t="str">
        <f t="shared" si="9"/>
        <v>20251SL6570K20.2.5</v>
      </c>
      <c r="C588" s="243" t="s">
        <v>3977</v>
      </c>
      <c r="D588" s="243" t="str">
        <f>VLOOKUP(E588,KHĐT_HKI_K20!$G$5:$AC$927,23,0)</f>
        <v>SL6570</v>
      </c>
      <c r="E588" s="235" t="s">
        <v>188</v>
      </c>
      <c r="F588" s="137" t="s">
        <v>64</v>
      </c>
      <c r="G588" s="491" t="s">
        <v>0</v>
      </c>
      <c r="H588" s="498" t="s">
        <v>438</v>
      </c>
      <c r="I588" s="495" t="s">
        <v>105</v>
      </c>
      <c r="J588" s="502"/>
      <c r="K588" s="502"/>
      <c r="L588" s="499">
        <v>2.5</v>
      </c>
      <c r="M588" s="243" t="str">
        <f>VLOOKUP(I588,'Phan ca HK1-2025'!$B$4:$G$134,6,0)</f>
        <v>15/09/2025</v>
      </c>
      <c r="N588" s="498"/>
      <c r="O588" s="498" t="s">
        <v>957</v>
      </c>
      <c r="P588" s="5"/>
      <c r="Q588" s="5"/>
      <c r="X588"/>
      <c r="AA588" s="5"/>
      <c r="AB588" s="5"/>
      <c r="BC588" s="5"/>
      <c r="BD588" s="5"/>
    </row>
    <row r="589" spans="1:56" ht="21" customHeight="1">
      <c r="A589" s="136">
        <v>585</v>
      </c>
      <c r="B589" s="243" t="str">
        <f t="shared" si="9"/>
        <v>20251SL6570K20.2.9</v>
      </c>
      <c r="C589" s="243" t="s">
        <v>3977</v>
      </c>
      <c r="D589" s="243" t="str">
        <f>VLOOKUP(E589,KHĐT_HKI_K20!$G$5:$AC$927,23,0)</f>
        <v>SL6570</v>
      </c>
      <c r="E589" s="235" t="s">
        <v>188</v>
      </c>
      <c r="F589" s="137" t="s">
        <v>64</v>
      </c>
      <c r="G589" s="491" t="s">
        <v>3</v>
      </c>
      <c r="H589" s="498" t="s">
        <v>438</v>
      </c>
      <c r="I589" s="495" t="s">
        <v>105</v>
      </c>
      <c r="J589" s="475"/>
      <c r="K589" s="475"/>
      <c r="L589" s="499">
        <v>2.9</v>
      </c>
      <c r="M589" s="243" t="str">
        <f>VLOOKUP(I589,'Phan ca HK1-2025'!$B$4:$G$134,6,0)</f>
        <v>15/09/2025</v>
      </c>
      <c r="N589" s="498"/>
      <c r="O589" s="498" t="s">
        <v>957</v>
      </c>
    </row>
    <row r="590" spans="1:56" ht="21" customHeight="1">
      <c r="A590" s="136">
        <v>586</v>
      </c>
      <c r="B590" s="243" t="str">
        <f t="shared" si="9"/>
        <v>20251SL6570K20.3.7</v>
      </c>
      <c r="C590" s="243" t="s">
        <v>3980</v>
      </c>
      <c r="D590" s="243" t="str">
        <f>VLOOKUP(E590,KHĐT_HKI_K20!$G$5:$AC$927,23,0)</f>
        <v>SL6570</v>
      </c>
      <c r="E590" s="235" t="s">
        <v>188</v>
      </c>
      <c r="F590" s="137" t="s">
        <v>58</v>
      </c>
      <c r="G590" s="491" t="s">
        <v>3</v>
      </c>
      <c r="H590" s="498" t="s">
        <v>438</v>
      </c>
      <c r="I590" s="495" t="s">
        <v>105</v>
      </c>
      <c r="J590" s="475"/>
      <c r="K590" s="475"/>
      <c r="L590" s="499">
        <v>3.7</v>
      </c>
      <c r="M590" s="243" t="str">
        <f>VLOOKUP(I590,'Phan ca HK1-2025'!$B$4:$G$134,6,0)</f>
        <v>15/09/2025</v>
      </c>
      <c r="N590" s="498"/>
      <c r="O590" s="498" t="s">
        <v>958</v>
      </c>
    </row>
    <row r="591" spans="1:56" ht="21" customHeight="1">
      <c r="A591" s="136">
        <v>587</v>
      </c>
      <c r="B591" s="243" t="str">
        <f t="shared" si="9"/>
        <v>20251SL6570K20.4</v>
      </c>
      <c r="C591" s="243" t="s">
        <v>3980</v>
      </c>
      <c r="D591" s="243" t="str">
        <f>VLOOKUP(E591,KHĐT_HKI_K20!$G$5:$AC$927,23,0)</f>
        <v>SL6570</v>
      </c>
      <c r="E591" s="235" t="s">
        <v>188</v>
      </c>
      <c r="F591" s="137" t="s">
        <v>58</v>
      </c>
      <c r="G591" s="491" t="s">
        <v>0</v>
      </c>
      <c r="H591" s="498" t="s">
        <v>438</v>
      </c>
      <c r="I591" s="495" t="s">
        <v>105</v>
      </c>
      <c r="J591" s="502"/>
      <c r="K591" s="502"/>
      <c r="L591" s="499">
        <v>4</v>
      </c>
      <c r="M591" s="243" t="str">
        <f>VLOOKUP(I591,'Phan ca HK1-2025'!$B$4:$G$134,6,0)</f>
        <v>15/09/2025</v>
      </c>
      <c r="N591" s="498"/>
      <c r="O591" s="498" t="s">
        <v>958</v>
      </c>
      <c r="P591" s="5"/>
      <c r="Q591" s="5"/>
      <c r="X591"/>
      <c r="AA591" s="5"/>
      <c r="AB591" s="5"/>
      <c r="BC591" s="5"/>
      <c r="BD591" s="5"/>
    </row>
    <row r="592" spans="1:56" ht="21" customHeight="1">
      <c r="A592" s="136">
        <v>588</v>
      </c>
      <c r="B592" s="243" t="str">
        <f t="shared" si="9"/>
        <v>20251LP6010K20.38</v>
      </c>
      <c r="C592" s="243" t="s">
        <v>3229</v>
      </c>
      <c r="D592" s="243" t="str">
        <f>VLOOKUP(E592,KHĐT_HKI_K20!$G$5:$AC$927,23,0)</f>
        <v>LP6010</v>
      </c>
      <c r="E592" s="236" t="s">
        <v>180</v>
      </c>
      <c r="F592" s="137" t="s">
        <v>64</v>
      </c>
      <c r="G592" s="491" t="s">
        <v>5</v>
      </c>
      <c r="H592" s="517" t="s">
        <v>1148</v>
      </c>
      <c r="I592" s="495" t="s">
        <v>105</v>
      </c>
      <c r="J592" s="475"/>
      <c r="K592" s="498" t="s">
        <v>964</v>
      </c>
      <c r="L592" s="501">
        <v>38</v>
      </c>
      <c r="M592" s="243" t="str">
        <f>VLOOKUP(I592,'Phan ca HK1-2025'!$B$4:$G$134,6,0)</f>
        <v>15/09/2025</v>
      </c>
      <c r="N592" s="498" t="s">
        <v>964</v>
      </c>
      <c r="O592" s="498"/>
    </row>
    <row r="593" spans="1:56" ht="21" customHeight="1">
      <c r="A593" s="136">
        <v>589</v>
      </c>
      <c r="B593" s="243" t="str">
        <f t="shared" si="9"/>
        <v>20251AA6040K20.3</v>
      </c>
      <c r="C593" s="243" t="s">
        <v>1213</v>
      </c>
      <c r="D593" s="243" t="str">
        <f>VLOOKUP(E593,KHĐT_HKI_K20!$G$5:$AC$927,23,0)</f>
        <v>AA6040</v>
      </c>
      <c r="E593" s="236" t="s">
        <v>429</v>
      </c>
      <c r="F593" s="137" t="s">
        <v>60</v>
      </c>
      <c r="G593" s="491" t="s">
        <v>1</v>
      </c>
      <c r="H593" s="498" t="s">
        <v>38</v>
      </c>
      <c r="I593" s="495" t="s">
        <v>106</v>
      </c>
      <c r="J593" s="475"/>
      <c r="K593" s="475"/>
      <c r="L593" s="499">
        <v>3</v>
      </c>
      <c r="M593" s="243" t="str">
        <f>VLOOKUP(I593,'Phan ca HK1-2025'!$B$4:$G$134,6,0)</f>
        <v>15/09/2025</v>
      </c>
      <c r="N593" s="498"/>
      <c r="O593" s="498"/>
    </row>
    <row r="594" spans="1:56" ht="21" customHeight="1">
      <c r="A594" s="136">
        <v>590</v>
      </c>
      <c r="B594" s="243" t="str">
        <f t="shared" si="9"/>
        <v>20251BS6002K20.57</v>
      </c>
      <c r="C594" s="243" t="s">
        <v>1657</v>
      </c>
      <c r="D594" s="243" t="str">
        <f>VLOOKUP(E594,KHĐT_HKI_K20!$G$5:$AC$927,23,0)</f>
        <v>BS6002</v>
      </c>
      <c r="E594" s="236" t="s">
        <v>93</v>
      </c>
      <c r="F594" s="137" t="s">
        <v>95</v>
      </c>
      <c r="G594" s="491" t="s">
        <v>4</v>
      </c>
      <c r="H594" s="498" t="s">
        <v>38</v>
      </c>
      <c r="I594" s="495" t="s">
        <v>106</v>
      </c>
      <c r="J594" s="475"/>
      <c r="K594" s="475"/>
      <c r="L594" s="499">
        <v>57</v>
      </c>
      <c r="M594" s="243" t="str">
        <f>VLOOKUP(I594,'Phan ca HK1-2025'!$B$4:$G$134,6,0)</f>
        <v>15/09/2025</v>
      </c>
      <c r="N594" s="498"/>
      <c r="O594" s="498"/>
    </row>
    <row r="595" spans="1:56" ht="21" customHeight="1">
      <c r="A595" s="136">
        <v>591</v>
      </c>
      <c r="B595" s="243" t="str">
        <f t="shared" si="9"/>
        <v>20251BS6018K20.20</v>
      </c>
      <c r="C595" s="243" t="s">
        <v>1761</v>
      </c>
      <c r="D595" s="243" t="str">
        <f>VLOOKUP(E595,KHĐT_HKI_K20!$G$5:$AC$927,23,0)</f>
        <v>BS6018</v>
      </c>
      <c r="E595" s="236" t="s">
        <v>192</v>
      </c>
      <c r="F595" s="137" t="s">
        <v>59</v>
      </c>
      <c r="G595" s="491" t="s">
        <v>2</v>
      </c>
      <c r="H595" s="498" t="s">
        <v>38</v>
      </c>
      <c r="I595" s="495" t="s">
        <v>106</v>
      </c>
      <c r="J595" s="475"/>
      <c r="K595" s="475"/>
      <c r="L595" s="499">
        <v>20</v>
      </c>
      <c r="M595" s="243" t="str">
        <f>VLOOKUP(I595,'Phan ca HK1-2025'!$B$4:$G$134,6,0)</f>
        <v>15/09/2025</v>
      </c>
      <c r="N595" s="498"/>
      <c r="O595" s="498"/>
    </row>
    <row r="596" spans="1:56" ht="21" customHeight="1">
      <c r="A596" s="136">
        <v>592</v>
      </c>
      <c r="B596" s="243" t="str">
        <f t="shared" si="9"/>
        <v>20251PE6011K20.2</v>
      </c>
      <c r="C596" s="243" t="s">
        <v>3439</v>
      </c>
      <c r="D596" s="243" t="str">
        <f>VLOOKUP(E596,[1]CHUONGTRINHDAOTAO_1294!$G$5:$V$36,16,0)</f>
        <v>PE6011</v>
      </c>
      <c r="E596" s="492" t="s">
        <v>455</v>
      </c>
      <c r="F596" s="137" t="s">
        <v>440</v>
      </c>
      <c r="G596" s="491" t="s">
        <v>1</v>
      </c>
      <c r="H596" s="243" t="s">
        <v>484</v>
      </c>
      <c r="I596" s="495" t="s">
        <v>106</v>
      </c>
      <c r="J596" s="475"/>
      <c r="K596" s="475"/>
      <c r="L596" s="499">
        <v>2</v>
      </c>
      <c r="M596" s="243" t="str">
        <f>VLOOKUP(I596,'Phan ca HK1-2025'!$B$4:$G$134,6,0)</f>
        <v>15/09/2025</v>
      </c>
      <c r="N596" s="498"/>
      <c r="O596" s="498"/>
    </row>
    <row r="597" spans="1:56" ht="21" customHeight="1">
      <c r="A597" s="136">
        <v>593</v>
      </c>
      <c r="B597" s="243" t="str">
        <f t="shared" si="9"/>
        <v>20251IT6217K20.3</v>
      </c>
      <c r="C597" s="243" t="s">
        <v>3076</v>
      </c>
      <c r="D597" s="243" t="str">
        <f>VLOOKUP(E597,KHĐT_HKI_K20!$G$5:$AC$927,23,0)</f>
        <v>IT6217</v>
      </c>
      <c r="E597" s="236" t="s">
        <v>802</v>
      </c>
      <c r="F597" s="137" t="s">
        <v>60</v>
      </c>
      <c r="G597" s="491" t="s">
        <v>2</v>
      </c>
      <c r="H597" s="498" t="s">
        <v>38</v>
      </c>
      <c r="I597" s="495" t="s">
        <v>106</v>
      </c>
      <c r="J597" s="475"/>
      <c r="K597" s="475"/>
      <c r="L597" s="499">
        <v>3</v>
      </c>
      <c r="M597" s="243" t="str">
        <f>VLOOKUP(I597,'Phan ca HK1-2025'!$B$4:$G$134,6,0)</f>
        <v>15/09/2025</v>
      </c>
      <c r="N597" s="498"/>
      <c r="O597" s="498"/>
    </row>
    <row r="598" spans="1:56" ht="21" customHeight="1">
      <c r="A598" s="136">
        <v>594</v>
      </c>
      <c r="B598" s="243" t="str">
        <f t="shared" si="9"/>
        <v>20251BM6091K20.5</v>
      </c>
      <c r="C598" s="243" t="s">
        <v>1349</v>
      </c>
      <c r="D598" s="243" t="str">
        <f>VLOOKUP(E598,KHĐT_HKI_K20!$G$5:$AC$927,23,0)</f>
        <v>BM6091</v>
      </c>
      <c r="E598" s="236" t="s">
        <v>193</v>
      </c>
      <c r="F598" s="137" t="s">
        <v>59</v>
      </c>
      <c r="G598" s="491" t="s">
        <v>1</v>
      </c>
      <c r="H598" s="498" t="s">
        <v>38</v>
      </c>
      <c r="I598" s="495" t="s">
        <v>106</v>
      </c>
      <c r="J598" s="475"/>
      <c r="K598" s="475"/>
      <c r="L598" s="499">
        <v>5</v>
      </c>
      <c r="M598" s="243" t="str">
        <f>VLOOKUP(I598,'Phan ca HK1-2025'!$B$4:$G$134,6,0)</f>
        <v>15/09/2025</v>
      </c>
      <c r="N598" s="498"/>
      <c r="O598" s="498"/>
    </row>
    <row r="599" spans="1:56" ht="21" customHeight="1">
      <c r="A599" s="136">
        <v>595</v>
      </c>
      <c r="B599" s="243" t="str">
        <f t="shared" si="9"/>
        <v>20251SL6570K20.5</v>
      </c>
      <c r="C599" s="243" t="s">
        <v>3983</v>
      </c>
      <c r="D599" s="243" t="str">
        <f>VLOOKUP(E599,KHĐT_HKI_K20!$G$5:$AC$927,23,0)</f>
        <v>SL6570</v>
      </c>
      <c r="E599" s="235" t="s">
        <v>188</v>
      </c>
      <c r="F599" s="137" t="s">
        <v>59</v>
      </c>
      <c r="G599" s="491" t="s">
        <v>0</v>
      </c>
      <c r="H599" s="498" t="s">
        <v>438</v>
      </c>
      <c r="I599" s="495" t="s">
        <v>106</v>
      </c>
      <c r="J599" s="502"/>
      <c r="K599" s="502"/>
      <c r="L599" s="499">
        <v>5</v>
      </c>
      <c r="M599" s="243" t="str">
        <f>VLOOKUP(I599,'Phan ca HK1-2025'!$B$4:$G$134,6,0)</f>
        <v>15/09/2025</v>
      </c>
      <c r="N599" s="498"/>
      <c r="O599" s="498" t="s">
        <v>959</v>
      </c>
      <c r="P599" s="5"/>
      <c r="Q599" s="5"/>
      <c r="X599"/>
      <c r="AA599" s="5"/>
      <c r="AB599" s="5"/>
      <c r="BC599" s="5"/>
      <c r="BD599" s="5"/>
    </row>
    <row r="600" spans="1:56" ht="21" customHeight="1">
      <c r="A600" s="136">
        <v>596</v>
      </c>
      <c r="B600" s="243" t="str">
        <f t="shared" si="9"/>
        <v>20251SL6570K20.5</v>
      </c>
      <c r="C600" s="243" t="s">
        <v>3983</v>
      </c>
      <c r="D600" s="243" t="str">
        <f>VLOOKUP(E600,KHĐT_HKI_K20!$G$5:$AC$927,23,0)</f>
        <v>SL6570</v>
      </c>
      <c r="E600" s="235" t="s">
        <v>188</v>
      </c>
      <c r="F600" s="137" t="s">
        <v>59</v>
      </c>
      <c r="G600" s="491" t="s">
        <v>3</v>
      </c>
      <c r="H600" s="498" t="s">
        <v>438</v>
      </c>
      <c r="I600" s="495" t="s">
        <v>106</v>
      </c>
      <c r="J600" s="475"/>
      <c r="K600" s="475"/>
      <c r="L600" s="499">
        <v>5</v>
      </c>
      <c r="M600" s="243" t="str">
        <f>VLOOKUP(I600,'Phan ca HK1-2025'!$B$4:$G$134,6,0)</f>
        <v>15/09/2025</v>
      </c>
      <c r="N600" s="498"/>
      <c r="O600" s="498" t="s">
        <v>959</v>
      </c>
    </row>
    <row r="601" spans="1:56" ht="21" customHeight="1">
      <c r="A601" s="136">
        <v>597</v>
      </c>
      <c r="B601" s="243" t="str">
        <f t="shared" si="9"/>
        <v>20251SL6570K20.6</v>
      </c>
      <c r="C601" s="243" t="s">
        <v>3986</v>
      </c>
      <c r="D601" s="243" t="str">
        <f>VLOOKUP(E601,KHĐT_HKI_K20!$G$5:$AC$927,23,0)</f>
        <v>SL6570</v>
      </c>
      <c r="E601" s="235" t="s">
        <v>188</v>
      </c>
      <c r="F601" s="137" t="s">
        <v>60</v>
      </c>
      <c r="G601" s="491" t="s">
        <v>0</v>
      </c>
      <c r="H601" s="498" t="s">
        <v>438</v>
      </c>
      <c r="I601" s="495" t="s">
        <v>106</v>
      </c>
      <c r="J601" s="502"/>
      <c r="K601" s="502"/>
      <c r="L601" s="499">
        <v>6</v>
      </c>
      <c r="M601" s="243" t="str">
        <f>VLOOKUP(I601,'Phan ca HK1-2025'!$B$4:$G$134,6,0)</f>
        <v>15/09/2025</v>
      </c>
      <c r="N601" s="498"/>
      <c r="O601" s="498" t="s">
        <v>960</v>
      </c>
      <c r="P601" s="5"/>
      <c r="Q601" s="5"/>
      <c r="X601"/>
      <c r="AA601" s="5"/>
      <c r="AB601" s="5"/>
      <c r="BC601" s="5"/>
      <c r="BD601" s="5"/>
    </row>
    <row r="602" spans="1:56" ht="21" customHeight="1">
      <c r="A602" s="136">
        <v>598</v>
      </c>
      <c r="B602" s="243" t="str">
        <f t="shared" si="9"/>
        <v>20251SL6570K20.6</v>
      </c>
      <c r="C602" s="243" t="s">
        <v>3986</v>
      </c>
      <c r="D602" s="243" t="str">
        <f>VLOOKUP(E602,KHĐT_HKI_K20!$G$5:$AC$927,23,0)</f>
        <v>SL6570</v>
      </c>
      <c r="E602" s="235" t="s">
        <v>188</v>
      </c>
      <c r="F602" s="137" t="s">
        <v>60</v>
      </c>
      <c r="G602" s="491" t="s">
        <v>3</v>
      </c>
      <c r="H602" s="498" t="s">
        <v>438</v>
      </c>
      <c r="I602" s="495" t="s">
        <v>106</v>
      </c>
      <c r="J602" s="475"/>
      <c r="K602" s="475"/>
      <c r="L602" s="499">
        <v>6</v>
      </c>
      <c r="M602" s="243" t="str">
        <f>VLOOKUP(I602,'Phan ca HK1-2025'!$B$4:$G$134,6,0)</f>
        <v>15/09/2025</v>
      </c>
      <c r="N602" s="498"/>
      <c r="O602" s="498" t="s">
        <v>960</v>
      </c>
    </row>
    <row r="603" spans="1:56" ht="21" customHeight="1">
      <c r="A603" s="136">
        <v>599</v>
      </c>
      <c r="B603" s="243" t="str">
        <f t="shared" si="9"/>
        <v>20251LP6010K20.39</v>
      </c>
      <c r="C603" s="243" t="s">
        <v>3232</v>
      </c>
      <c r="D603" s="243" t="str">
        <f>VLOOKUP(E603,KHĐT_HKI_K20!$G$5:$AC$927,23,0)</f>
        <v>LP6010</v>
      </c>
      <c r="E603" s="236" t="s">
        <v>180</v>
      </c>
      <c r="F603" s="137" t="s">
        <v>59</v>
      </c>
      <c r="G603" s="491" t="s">
        <v>5</v>
      </c>
      <c r="H603" s="517" t="s">
        <v>1148</v>
      </c>
      <c r="I603" s="495" t="s">
        <v>106</v>
      </c>
      <c r="J603" s="475"/>
      <c r="K603" s="498" t="s">
        <v>965</v>
      </c>
      <c r="L603" s="501">
        <v>39</v>
      </c>
      <c r="M603" s="243" t="str">
        <f>VLOOKUP(I603,'Phan ca HK1-2025'!$B$4:$G$134,6,0)</f>
        <v>15/09/2025</v>
      </c>
      <c r="N603" s="498" t="s">
        <v>965</v>
      </c>
      <c r="O603" s="498"/>
    </row>
    <row r="604" spans="1:56" ht="21" customHeight="1">
      <c r="A604" s="136">
        <v>600</v>
      </c>
      <c r="B604" s="243" t="str">
        <f t="shared" si="9"/>
        <v>20251AA6040K20.4</v>
      </c>
      <c r="C604" s="243" t="s">
        <v>1216</v>
      </c>
      <c r="D604" s="243" t="str">
        <f>VLOOKUP(E604,KHĐT_HKI_K20!$G$5:$AC$927,23,0)</f>
        <v>AA6040</v>
      </c>
      <c r="E604" s="236" t="s">
        <v>429</v>
      </c>
      <c r="F604" s="137" t="s">
        <v>64</v>
      </c>
      <c r="G604" s="491" t="s">
        <v>1</v>
      </c>
      <c r="H604" s="498" t="s">
        <v>48</v>
      </c>
      <c r="I604" s="495" t="s">
        <v>107</v>
      </c>
      <c r="J604" s="475"/>
      <c r="K604" s="475"/>
      <c r="L604" s="499">
        <v>4</v>
      </c>
      <c r="M604" s="243" t="str">
        <f>VLOOKUP(I604,'Phan ca HK1-2025'!$B$4:$G$134,6,0)</f>
        <v>15/09/2025</v>
      </c>
      <c r="N604" s="498"/>
      <c r="O604" s="498"/>
    </row>
    <row r="605" spans="1:56" ht="21" customHeight="1">
      <c r="A605" s="136">
        <v>601</v>
      </c>
      <c r="B605" s="243" t="str">
        <f t="shared" si="9"/>
        <v>20251BS6002K20.58</v>
      </c>
      <c r="C605" s="243" t="s">
        <v>1660</v>
      </c>
      <c r="D605" s="243" t="str">
        <f>VLOOKUP(E605,KHĐT_HKI_K20!$G$5:$AC$927,23,0)</f>
        <v>BS6002</v>
      </c>
      <c r="E605" s="236" t="s">
        <v>93</v>
      </c>
      <c r="F605" s="137" t="s">
        <v>14</v>
      </c>
      <c r="G605" s="491" t="s">
        <v>4</v>
      </c>
      <c r="H605" s="498" t="s">
        <v>38</v>
      </c>
      <c r="I605" s="495" t="s">
        <v>107</v>
      </c>
      <c r="J605" s="475"/>
      <c r="K605" s="513" t="s">
        <v>1158</v>
      </c>
      <c r="L605" s="499">
        <v>58</v>
      </c>
      <c r="M605" s="524" t="s">
        <v>1157</v>
      </c>
      <c r="N605" s="498" t="s">
        <v>961</v>
      </c>
      <c r="O605" s="498"/>
    </row>
    <row r="606" spans="1:56" ht="21" customHeight="1">
      <c r="A606" s="136">
        <v>602</v>
      </c>
      <c r="B606" s="243" t="str">
        <f t="shared" si="9"/>
        <v>20251BS6018K20.21</v>
      </c>
      <c r="C606" s="243" t="s">
        <v>1764</v>
      </c>
      <c r="D606" s="243" t="str">
        <f>VLOOKUP(E606,KHĐT_HKI_K20!$G$5:$AC$927,23,0)</f>
        <v>BS6018</v>
      </c>
      <c r="E606" s="236" t="s">
        <v>192</v>
      </c>
      <c r="F606" s="137" t="s">
        <v>58</v>
      </c>
      <c r="G606" s="491" t="s">
        <v>2</v>
      </c>
      <c r="H606" s="498" t="s">
        <v>49</v>
      </c>
      <c r="I606" s="495" t="s">
        <v>107</v>
      </c>
      <c r="J606" s="475"/>
      <c r="K606" s="475"/>
      <c r="L606" s="499">
        <v>21</v>
      </c>
      <c r="M606" s="243" t="str">
        <f>VLOOKUP(I606,'Phan ca HK1-2025'!$B$4:$G$134,6,0)</f>
        <v>15/09/2025</v>
      </c>
      <c r="N606" s="498"/>
      <c r="O606" s="498"/>
    </row>
    <row r="607" spans="1:56" ht="21" customHeight="1">
      <c r="A607" s="136">
        <v>603</v>
      </c>
      <c r="B607" s="243" t="str">
        <f t="shared" si="9"/>
        <v>20251PE6011K20.3</v>
      </c>
      <c r="C607" s="243" t="s">
        <v>3442</v>
      </c>
      <c r="D607" s="243" t="str">
        <f>VLOOKUP(E607,[1]CHUONGTRINHDAOTAO_1294!$G$5:$V$36,16,0)</f>
        <v>PE6011</v>
      </c>
      <c r="E607" s="492" t="s">
        <v>455</v>
      </c>
      <c r="F607" s="137" t="s">
        <v>60</v>
      </c>
      <c r="G607" s="491" t="s">
        <v>1</v>
      </c>
      <c r="H607" s="243" t="s">
        <v>484</v>
      </c>
      <c r="I607" s="495" t="s">
        <v>107</v>
      </c>
      <c r="J607" s="475"/>
      <c r="K607" s="475"/>
      <c r="L607" s="499">
        <v>3</v>
      </c>
      <c r="M607" s="243" t="str">
        <f>VLOOKUP(I607,'Phan ca HK1-2025'!$B$4:$G$134,6,0)</f>
        <v>15/09/2025</v>
      </c>
      <c r="N607" s="498"/>
      <c r="O607" s="498"/>
    </row>
    <row r="608" spans="1:56" ht="21" customHeight="1">
      <c r="A608" s="136">
        <v>604</v>
      </c>
      <c r="B608" s="243" t="str">
        <f t="shared" si="9"/>
        <v>20251IT6217K20.4</v>
      </c>
      <c r="C608" s="243" t="s">
        <v>3079</v>
      </c>
      <c r="D608" s="243" t="str">
        <f>VLOOKUP(E608,KHĐT_HKI_K20!$G$5:$AC$927,23,0)</f>
        <v>IT6217</v>
      </c>
      <c r="E608" s="236" t="s">
        <v>802</v>
      </c>
      <c r="F608" s="137" t="s">
        <v>64</v>
      </c>
      <c r="G608" s="491" t="s">
        <v>2</v>
      </c>
      <c r="H608" s="498" t="s">
        <v>49</v>
      </c>
      <c r="I608" s="495" t="s">
        <v>107</v>
      </c>
      <c r="J608" s="475"/>
      <c r="K608" s="475"/>
      <c r="L608" s="499">
        <v>4</v>
      </c>
      <c r="M608" s="243" t="str">
        <f>VLOOKUP(I608,'Phan ca HK1-2025'!$B$4:$G$134,6,0)</f>
        <v>15/09/2025</v>
      </c>
      <c r="N608" s="498"/>
      <c r="O608" s="498"/>
    </row>
    <row r="609" spans="1:56" ht="21" customHeight="1">
      <c r="A609" s="136">
        <v>605</v>
      </c>
      <c r="B609" s="243" t="str">
        <f t="shared" si="9"/>
        <v>20251BM6091K20.6</v>
      </c>
      <c r="C609" s="243" t="s">
        <v>1352</v>
      </c>
      <c r="D609" s="243" t="str">
        <f>VLOOKUP(E609,KHĐT_HKI_K20!$G$5:$AC$927,23,0)</f>
        <v>BM6091</v>
      </c>
      <c r="E609" s="236" t="s">
        <v>193</v>
      </c>
      <c r="F609" s="137" t="s">
        <v>58</v>
      </c>
      <c r="G609" s="491" t="s">
        <v>1</v>
      </c>
      <c r="H609" s="498" t="s">
        <v>48</v>
      </c>
      <c r="I609" s="495" t="s">
        <v>107</v>
      </c>
      <c r="J609" s="475"/>
      <c r="K609" s="475"/>
      <c r="L609" s="499">
        <v>6</v>
      </c>
      <c r="M609" s="243" t="str">
        <f>VLOOKUP(I609,'Phan ca HK1-2025'!$B$4:$G$134,6,0)</f>
        <v>15/09/2025</v>
      </c>
      <c r="N609" s="498"/>
      <c r="O609" s="498"/>
    </row>
    <row r="610" spans="1:56" ht="21" customHeight="1">
      <c r="A610" s="136">
        <v>606</v>
      </c>
      <c r="B610" s="243" t="str">
        <f t="shared" si="9"/>
        <v>20251SL6570K20.7</v>
      </c>
      <c r="C610" s="243" t="s">
        <v>3989</v>
      </c>
      <c r="D610" s="243" t="str">
        <f>VLOOKUP(E610,KHĐT_HKI_K20!$G$5:$AC$927,23,0)</f>
        <v>SL6570</v>
      </c>
      <c r="E610" s="235" t="s">
        <v>188</v>
      </c>
      <c r="F610" s="137" t="s">
        <v>64</v>
      </c>
      <c r="G610" s="491" t="s">
        <v>0</v>
      </c>
      <c r="H610" s="498" t="s">
        <v>555</v>
      </c>
      <c r="I610" s="495" t="s">
        <v>107</v>
      </c>
      <c r="J610" s="502"/>
      <c r="K610" s="502"/>
      <c r="L610" s="500">
        <v>7</v>
      </c>
      <c r="M610" s="243" t="str">
        <f>VLOOKUP(I610,'Phan ca HK1-2025'!$B$4:$G$134,6,0)</f>
        <v>15/09/2025</v>
      </c>
      <c r="N610" s="498"/>
      <c r="O610" s="498" t="s">
        <v>966</v>
      </c>
      <c r="P610" s="5"/>
      <c r="Q610" s="5"/>
      <c r="X610"/>
      <c r="AA610" s="5"/>
      <c r="AB610" s="5"/>
      <c r="BC610" s="5"/>
      <c r="BD610" s="5"/>
    </row>
    <row r="611" spans="1:56" ht="21" customHeight="1">
      <c r="A611" s="136">
        <v>607</v>
      </c>
      <c r="B611" s="243" t="str">
        <f t="shared" si="9"/>
        <v>20251SL6570K20.7</v>
      </c>
      <c r="C611" s="243" t="s">
        <v>3989</v>
      </c>
      <c r="D611" s="243" t="str">
        <f>VLOOKUP(E611,KHĐT_HKI_K20!$G$5:$AC$927,23,0)</f>
        <v>SL6570</v>
      </c>
      <c r="E611" s="235" t="s">
        <v>188</v>
      </c>
      <c r="F611" s="137" t="s">
        <v>64</v>
      </c>
      <c r="G611" s="491" t="s">
        <v>3</v>
      </c>
      <c r="H611" s="498" t="s">
        <v>555</v>
      </c>
      <c r="I611" s="495" t="s">
        <v>107</v>
      </c>
      <c r="J611" s="475"/>
      <c r="K611" s="475"/>
      <c r="L611" s="499">
        <v>7</v>
      </c>
      <c r="M611" s="243" t="str">
        <f>VLOOKUP(I611,'Phan ca HK1-2025'!$B$4:$G$134,6,0)</f>
        <v>15/09/2025</v>
      </c>
      <c r="N611" s="498"/>
      <c r="O611" s="498" t="s">
        <v>966</v>
      </c>
    </row>
    <row r="612" spans="1:56" ht="21" customHeight="1">
      <c r="A612" s="136">
        <v>608</v>
      </c>
      <c r="B612" s="243" t="str">
        <f t="shared" si="9"/>
        <v>20251SL6570K20.8</v>
      </c>
      <c r="C612" s="243" t="s">
        <v>3992</v>
      </c>
      <c r="D612" s="243" t="str">
        <f>VLOOKUP(E612,KHĐT_HKI_K20!$G$5:$AC$927,23,0)</f>
        <v>SL6570</v>
      </c>
      <c r="E612" s="235" t="s">
        <v>188</v>
      </c>
      <c r="F612" s="137" t="s">
        <v>58</v>
      </c>
      <c r="G612" s="491" t="s">
        <v>0</v>
      </c>
      <c r="H612" s="498" t="s">
        <v>555</v>
      </c>
      <c r="I612" s="495" t="s">
        <v>107</v>
      </c>
      <c r="J612" s="502"/>
      <c r="K612" s="502"/>
      <c r="L612" s="500">
        <v>8</v>
      </c>
      <c r="M612" s="243" t="str">
        <f>VLOOKUP(I612,'Phan ca HK1-2025'!$B$4:$G$134,6,0)</f>
        <v>15/09/2025</v>
      </c>
      <c r="N612" s="498"/>
      <c r="O612" s="498" t="s">
        <v>967</v>
      </c>
      <c r="P612" s="5"/>
      <c r="Q612" s="5"/>
      <c r="X612"/>
      <c r="AA612" s="5"/>
      <c r="AB612" s="5"/>
      <c r="BC612" s="5"/>
      <c r="BD612" s="5"/>
    </row>
    <row r="613" spans="1:56" ht="21" customHeight="1">
      <c r="A613" s="136">
        <v>609</v>
      </c>
      <c r="B613" s="243" t="str">
        <f t="shared" si="9"/>
        <v>20251SL6570K20.8</v>
      </c>
      <c r="C613" s="243" t="s">
        <v>3992</v>
      </c>
      <c r="D613" s="243" t="str">
        <f>VLOOKUP(E613,KHĐT_HKI_K20!$G$5:$AC$927,23,0)</f>
        <v>SL6570</v>
      </c>
      <c r="E613" s="235" t="s">
        <v>188</v>
      </c>
      <c r="F613" s="137" t="s">
        <v>58</v>
      </c>
      <c r="G613" s="491" t="s">
        <v>3</v>
      </c>
      <c r="H613" s="498" t="s">
        <v>555</v>
      </c>
      <c r="I613" s="495" t="s">
        <v>107</v>
      </c>
      <c r="J613" s="475"/>
      <c r="K613" s="475"/>
      <c r="L613" s="499">
        <v>8</v>
      </c>
      <c r="M613" s="243" t="str">
        <f>VLOOKUP(I613,'Phan ca HK1-2025'!$B$4:$G$134,6,0)</f>
        <v>15/09/2025</v>
      </c>
      <c r="N613" s="498"/>
      <c r="O613" s="498" t="s">
        <v>967</v>
      </c>
    </row>
    <row r="614" spans="1:56" ht="21" customHeight="1">
      <c r="A614" s="136">
        <v>610</v>
      </c>
      <c r="B614" s="243" t="str">
        <f t="shared" si="9"/>
        <v>20251LP6010K20.38</v>
      </c>
      <c r="C614" s="243" t="s">
        <v>3229</v>
      </c>
      <c r="D614" s="243" t="str">
        <f>VLOOKUP(E614,KHĐT_HKI_K20!$G$5:$AC$927,23,0)</f>
        <v>LP6010</v>
      </c>
      <c r="E614" s="236" t="s">
        <v>180</v>
      </c>
      <c r="F614" s="137" t="s">
        <v>64</v>
      </c>
      <c r="G614" s="491" t="s">
        <v>5</v>
      </c>
      <c r="H614" s="517" t="s">
        <v>1148</v>
      </c>
      <c r="I614" s="495" t="s">
        <v>107</v>
      </c>
      <c r="J614" s="475"/>
      <c r="K614" s="498" t="s">
        <v>964</v>
      </c>
      <c r="L614" s="501">
        <v>38</v>
      </c>
      <c r="M614" s="243" t="str">
        <f>VLOOKUP(I614,'Phan ca HK1-2025'!$B$4:$G$134,6,0)</f>
        <v>15/09/2025</v>
      </c>
      <c r="N614" s="498" t="s">
        <v>964</v>
      </c>
      <c r="O614" s="498"/>
    </row>
    <row r="615" spans="1:56" ht="21" customHeight="1">
      <c r="A615" s="136">
        <v>611</v>
      </c>
      <c r="B615" s="243" t="str">
        <f t="shared" si="9"/>
        <v>20251AA6040K20.5</v>
      </c>
      <c r="C615" s="243" t="s">
        <v>1219</v>
      </c>
      <c r="D615" s="243" t="str">
        <f>VLOOKUP(E615,KHĐT_HKI_K20!$G$5:$AC$927,23,0)</f>
        <v>AA6040</v>
      </c>
      <c r="E615" s="236" t="s">
        <v>429</v>
      </c>
      <c r="F615" s="137" t="s">
        <v>59</v>
      </c>
      <c r="G615" s="491" t="s">
        <v>1</v>
      </c>
      <c r="H615" s="498" t="s">
        <v>196</v>
      </c>
      <c r="I615" s="495" t="s">
        <v>108</v>
      </c>
      <c r="J615" s="475"/>
      <c r="K615" s="475"/>
      <c r="L615" s="499">
        <v>5</v>
      </c>
      <c r="M615" s="243" t="str">
        <f>VLOOKUP(I615,'Phan ca HK1-2025'!$B$4:$G$134,6,0)</f>
        <v>15/09/2025</v>
      </c>
      <c r="N615" s="498"/>
      <c r="O615" s="498"/>
    </row>
    <row r="616" spans="1:56" ht="21" customHeight="1">
      <c r="A616" s="136">
        <v>612</v>
      </c>
      <c r="B616" s="243" t="str">
        <f t="shared" si="9"/>
        <v>20251BS6002K20.59</v>
      </c>
      <c r="C616" s="243" t="s">
        <v>1663</v>
      </c>
      <c r="D616" s="243" t="str">
        <f>VLOOKUP(E616,KHĐT_HKI_K20!$G$5:$AC$927,23,0)</f>
        <v>BS6002</v>
      </c>
      <c r="E616" s="236" t="s">
        <v>93</v>
      </c>
      <c r="F616" s="137" t="s">
        <v>95</v>
      </c>
      <c r="G616" s="491" t="s">
        <v>4</v>
      </c>
      <c r="H616" s="498" t="s">
        <v>38</v>
      </c>
      <c r="I616" s="495" t="s">
        <v>108</v>
      </c>
      <c r="J616" s="475"/>
      <c r="K616" s="513" t="s">
        <v>1158</v>
      </c>
      <c r="L616" s="499">
        <v>59</v>
      </c>
      <c r="M616" s="524" t="s">
        <v>1157</v>
      </c>
      <c r="N616" s="498" t="s">
        <v>962</v>
      </c>
      <c r="O616" s="498"/>
    </row>
    <row r="617" spans="1:56" ht="21" customHeight="1">
      <c r="A617" s="136">
        <v>613</v>
      </c>
      <c r="B617" s="243" t="str">
        <f t="shared" si="9"/>
        <v>20251BS6018K20.22</v>
      </c>
      <c r="C617" s="243" t="s">
        <v>1767</v>
      </c>
      <c r="D617" s="243" t="str">
        <f>VLOOKUP(E617,KHĐT_HKI_K20!$G$5:$AC$927,23,0)</f>
        <v>BS6018</v>
      </c>
      <c r="E617" s="236" t="s">
        <v>192</v>
      </c>
      <c r="F617" s="137" t="s">
        <v>60</v>
      </c>
      <c r="G617" s="491" t="s">
        <v>2</v>
      </c>
      <c r="H617" s="498" t="s">
        <v>36</v>
      </c>
      <c r="I617" s="495" t="s">
        <v>108</v>
      </c>
      <c r="J617" s="475"/>
      <c r="K617" s="475"/>
      <c r="L617" s="499">
        <v>22</v>
      </c>
      <c r="M617" s="243" t="str">
        <f>VLOOKUP(I617,'Phan ca HK1-2025'!$B$4:$G$134,6,0)</f>
        <v>15/09/2025</v>
      </c>
      <c r="N617" s="498"/>
      <c r="O617" s="498"/>
    </row>
    <row r="618" spans="1:56" ht="21" customHeight="1">
      <c r="A618" s="136">
        <v>614</v>
      </c>
      <c r="B618" s="243" t="str">
        <f t="shared" si="9"/>
        <v>20251PE6011K20.4</v>
      </c>
      <c r="C618" s="243" t="s">
        <v>3445</v>
      </c>
      <c r="D618" s="243" t="str">
        <f>VLOOKUP(E618,[1]CHUONGTRINHDAOTAO_1294!$G$5:$V$36,16,0)</f>
        <v>PE6011</v>
      </c>
      <c r="E618" s="492" t="s">
        <v>455</v>
      </c>
      <c r="F618" s="137" t="s">
        <v>31</v>
      </c>
      <c r="G618" s="491" t="s">
        <v>1</v>
      </c>
      <c r="H618" s="243" t="s">
        <v>484</v>
      </c>
      <c r="I618" s="495" t="s">
        <v>108</v>
      </c>
      <c r="J618" s="475"/>
      <c r="K618" s="475"/>
      <c r="L618" s="500">
        <v>4</v>
      </c>
      <c r="M618" s="243" t="str">
        <f>VLOOKUP(I618,'Phan ca HK1-2025'!$B$4:$G$134,6,0)</f>
        <v>15/09/2025</v>
      </c>
      <c r="N618" s="498"/>
      <c r="O618" s="498"/>
    </row>
    <row r="619" spans="1:56" ht="21" customHeight="1">
      <c r="A619" s="136">
        <v>615</v>
      </c>
      <c r="B619" s="243" t="str">
        <f t="shared" si="9"/>
        <v>20251IT6217K20.5</v>
      </c>
      <c r="C619" s="243" t="s">
        <v>3082</v>
      </c>
      <c r="D619" s="243" t="str">
        <f>VLOOKUP(E619,KHĐT_HKI_K20!$G$5:$AC$927,23,0)</f>
        <v>IT6217</v>
      </c>
      <c r="E619" s="236" t="s">
        <v>802</v>
      </c>
      <c r="F619" s="137" t="s">
        <v>59</v>
      </c>
      <c r="G619" s="491" t="s">
        <v>2</v>
      </c>
      <c r="H619" s="498" t="s">
        <v>36</v>
      </c>
      <c r="I619" s="495" t="s">
        <v>108</v>
      </c>
      <c r="J619" s="475"/>
      <c r="K619" s="475"/>
      <c r="L619" s="499">
        <v>5</v>
      </c>
      <c r="M619" s="243" t="str">
        <f>VLOOKUP(I619,'Phan ca HK1-2025'!$B$4:$G$134,6,0)</f>
        <v>15/09/2025</v>
      </c>
      <c r="N619" s="498"/>
      <c r="O619" s="498"/>
    </row>
    <row r="620" spans="1:56" ht="21" customHeight="1">
      <c r="A620" s="136">
        <v>616</v>
      </c>
      <c r="B620" s="243" t="str">
        <f t="shared" si="9"/>
        <v>20251BM6091K20.7</v>
      </c>
      <c r="C620" s="243" t="s">
        <v>1355</v>
      </c>
      <c r="D620" s="243" t="str">
        <f>VLOOKUP(E620,KHĐT_HKI_K20!$G$5:$AC$927,23,0)</f>
        <v>BM6091</v>
      </c>
      <c r="E620" s="236" t="s">
        <v>193</v>
      </c>
      <c r="F620" s="137" t="s">
        <v>32</v>
      </c>
      <c r="G620" s="491" t="s">
        <v>5</v>
      </c>
      <c r="H620" s="498" t="s">
        <v>41</v>
      </c>
      <c r="I620" s="495" t="s">
        <v>108</v>
      </c>
      <c r="J620" s="475"/>
      <c r="K620" s="475"/>
      <c r="L620" s="499">
        <v>7</v>
      </c>
      <c r="M620" s="243" t="str">
        <f>VLOOKUP(I620,'Phan ca HK1-2025'!$B$4:$G$134,6,0)</f>
        <v>15/09/2025</v>
      </c>
      <c r="N620" s="498"/>
      <c r="O620" s="498"/>
    </row>
    <row r="621" spans="1:56" ht="21" customHeight="1">
      <c r="A621" s="136">
        <v>617</v>
      </c>
      <c r="B621" s="243" t="str">
        <f t="shared" si="9"/>
        <v>20251SL6570K20.9</v>
      </c>
      <c r="C621" s="243" t="s">
        <v>3995</v>
      </c>
      <c r="D621" s="243" t="str">
        <f>VLOOKUP(E621,KHĐT_HKI_K20!$G$5:$AC$927,23,0)</f>
        <v>SL6570</v>
      </c>
      <c r="E621" s="235" t="s">
        <v>188</v>
      </c>
      <c r="F621" s="137" t="s">
        <v>59</v>
      </c>
      <c r="G621" s="491" t="s">
        <v>0</v>
      </c>
      <c r="H621" s="498" t="s">
        <v>382</v>
      </c>
      <c r="I621" s="495" t="s">
        <v>108</v>
      </c>
      <c r="J621" s="502"/>
      <c r="K621" s="502"/>
      <c r="L621" s="499">
        <v>9</v>
      </c>
      <c r="M621" s="243" t="str">
        <f>VLOOKUP(I621,'Phan ca HK1-2025'!$B$4:$G$134,6,0)</f>
        <v>15/09/2025</v>
      </c>
      <c r="N621" s="498"/>
      <c r="O621" s="498" t="s">
        <v>968</v>
      </c>
      <c r="P621" s="5"/>
      <c r="Q621" s="5"/>
      <c r="X621"/>
      <c r="AA621" s="5"/>
      <c r="AB621" s="5"/>
      <c r="BC621" s="5"/>
      <c r="BD621" s="5"/>
    </row>
    <row r="622" spans="1:56" ht="21" customHeight="1">
      <c r="A622" s="136">
        <v>618</v>
      </c>
      <c r="B622" s="243" t="str">
        <f t="shared" si="9"/>
        <v>20251SL6570K20.9</v>
      </c>
      <c r="C622" s="243" t="s">
        <v>3995</v>
      </c>
      <c r="D622" s="243" t="str">
        <f>VLOOKUP(E622,KHĐT_HKI_K20!$G$5:$AC$927,23,0)</f>
        <v>SL6570</v>
      </c>
      <c r="E622" s="235" t="s">
        <v>188</v>
      </c>
      <c r="F622" s="137" t="s">
        <v>59</v>
      </c>
      <c r="G622" s="491" t="s">
        <v>3</v>
      </c>
      <c r="H622" s="498" t="s">
        <v>382</v>
      </c>
      <c r="I622" s="495" t="s">
        <v>108</v>
      </c>
      <c r="J622" s="475"/>
      <c r="K622" s="475"/>
      <c r="L622" s="499">
        <v>9</v>
      </c>
      <c r="M622" s="243" t="str">
        <f>VLOOKUP(I622,'Phan ca HK1-2025'!$B$4:$G$134,6,0)</f>
        <v>15/09/2025</v>
      </c>
      <c r="N622" s="498"/>
      <c r="O622" s="498" t="s">
        <v>968</v>
      </c>
    </row>
    <row r="623" spans="1:56" ht="21" customHeight="1">
      <c r="A623" s="136">
        <v>619</v>
      </c>
      <c r="B623" s="243" t="str">
        <f t="shared" si="9"/>
        <v>20251SL6570K20.10</v>
      </c>
      <c r="C623" s="243" t="s">
        <v>3998</v>
      </c>
      <c r="D623" s="243" t="str">
        <f>VLOOKUP(E623,KHĐT_HKI_K20!$G$5:$AC$927,23,0)</f>
        <v>SL6570</v>
      </c>
      <c r="E623" s="235" t="s">
        <v>188</v>
      </c>
      <c r="F623" s="137" t="s">
        <v>60</v>
      </c>
      <c r="G623" s="491" t="s">
        <v>0</v>
      </c>
      <c r="H623" s="498" t="s">
        <v>382</v>
      </c>
      <c r="I623" s="495" t="s">
        <v>108</v>
      </c>
      <c r="J623" s="502"/>
      <c r="K623" s="502"/>
      <c r="L623" s="499">
        <v>10</v>
      </c>
      <c r="M623" s="243" t="str">
        <f>VLOOKUP(I623,'Phan ca HK1-2025'!$B$4:$G$134,6,0)</f>
        <v>15/09/2025</v>
      </c>
      <c r="N623" s="498"/>
      <c r="O623" s="498" t="s">
        <v>969</v>
      </c>
      <c r="P623" s="5"/>
      <c r="Q623" s="5"/>
      <c r="X623"/>
      <c r="AA623" s="5"/>
      <c r="AB623" s="5"/>
      <c r="BC623" s="5"/>
      <c r="BD623" s="5"/>
    </row>
    <row r="624" spans="1:56" ht="21" customHeight="1">
      <c r="A624" s="136">
        <v>620</v>
      </c>
      <c r="B624" s="243" t="str">
        <f t="shared" si="9"/>
        <v>20251SL6570K20.10</v>
      </c>
      <c r="C624" s="243" t="s">
        <v>3998</v>
      </c>
      <c r="D624" s="243" t="str">
        <f>VLOOKUP(E624,KHĐT_HKI_K20!$G$5:$AC$927,23,0)</f>
        <v>SL6570</v>
      </c>
      <c r="E624" s="235" t="s">
        <v>188</v>
      </c>
      <c r="F624" s="137" t="s">
        <v>60</v>
      </c>
      <c r="G624" s="491" t="s">
        <v>3</v>
      </c>
      <c r="H624" s="498" t="s">
        <v>382</v>
      </c>
      <c r="I624" s="495" t="s">
        <v>108</v>
      </c>
      <c r="J624" s="475"/>
      <c r="K624" s="475"/>
      <c r="L624" s="499">
        <v>10</v>
      </c>
      <c r="M624" s="243" t="str">
        <f>VLOOKUP(I624,'Phan ca HK1-2025'!$B$4:$G$134,6,0)</f>
        <v>15/09/2025</v>
      </c>
      <c r="N624" s="498"/>
      <c r="O624" s="498" t="s">
        <v>969</v>
      </c>
    </row>
    <row r="625" spans="1:56" ht="21" customHeight="1">
      <c r="A625" s="136">
        <v>621</v>
      </c>
      <c r="B625" s="243" t="str">
        <f t="shared" si="9"/>
        <v>20251LP6010K20.39</v>
      </c>
      <c r="C625" s="243" t="s">
        <v>3232</v>
      </c>
      <c r="D625" s="243" t="str">
        <f>VLOOKUP(E625,KHĐT_HKI_K20!$G$5:$AC$927,23,0)</f>
        <v>LP6010</v>
      </c>
      <c r="E625" s="236" t="s">
        <v>180</v>
      </c>
      <c r="F625" s="137" t="s">
        <v>59</v>
      </c>
      <c r="G625" s="491" t="s">
        <v>5</v>
      </c>
      <c r="H625" s="517" t="s">
        <v>1148</v>
      </c>
      <c r="I625" s="495" t="s">
        <v>108</v>
      </c>
      <c r="J625" s="475"/>
      <c r="K625" s="498" t="s">
        <v>965</v>
      </c>
      <c r="L625" s="501">
        <v>39</v>
      </c>
      <c r="M625" s="243" t="str">
        <f>VLOOKUP(I625,'Phan ca HK1-2025'!$B$4:$G$134,6,0)</f>
        <v>15/09/2025</v>
      </c>
      <c r="N625" s="498" t="s">
        <v>965</v>
      </c>
      <c r="O625" s="498"/>
    </row>
    <row r="626" spans="1:56" ht="21" customHeight="1">
      <c r="A626" s="136">
        <v>622</v>
      </c>
      <c r="B626" s="243" t="str">
        <f t="shared" si="9"/>
        <v>20251AA6040K20.6</v>
      </c>
      <c r="C626" s="243" t="s">
        <v>1222</v>
      </c>
      <c r="D626" s="243" t="str">
        <f>VLOOKUP(E626,KHĐT_HKI_K20!$G$5:$AC$927,23,0)</f>
        <v>AA6040</v>
      </c>
      <c r="E626" s="236" t="s">
        <v>429</v>
      </c>
      <c r="F626" s="137" t="s">
        <v>64</v>
      </c>
      <c r="G626" s="491" t="s">
        <v>0</v>
      </c>
      <c r="H626" s="498" t="s">
        <v>42</v>
      </c>
      <c r="I626" s="495" t="s">
        <v>166</v>
      </c>
      <c r="J626" s="502"/>
      <c r="K626" s="502"/>
      <c r="L626" s="499">
        <v>6</v>
      </c>
      <c r="M626" s="243" t="str">
        <f>VLOOKUP(I626,'Phan ca HK1-2025'!$B$4:$G$134,6,0)</f>
        <v>15/09/2025</v>
      </c>
      <c r="N626" s="498"/>
      <c r="O626" s="498"/>
      <c r="X626"/>
      <c r="BC626" s="5"/>
      <c r="BD626" s="5"/>
    </row>
    <row r="627" spans="1:56" ht="21" customHeight="1">
      <c r="A627" s="136">
        <v>623</v>
      </c>
      <c r="B627" s="243" t="str">
        <f t="shared" si="9"/>
        <v>20251BS6002K20.60</v>
      </c>
      <c r="C627" s="243" t="s">
        <v>1666</v>
      </c>
      <c r="D627" s="243" t="str">
        <f>VLOOKUP(E627,KHĐT_HKI_K20!$G$5:$AC$927,23,0)</f>
        <v>BS6002</v>
      </c>
      <c r="E627" s="236" t="s">
        <v>93</v>
      </c>
      <c r="F627" s="137" t="s">
        <v>14</v>
      </c>
      <c r="G627" s="491" t="s">
        <v>2</v>
      </c>
      <c r="H627" s="498" t="s">
        <v>42</v>
      </c>
      <c r="I627" s="495" t="s">
        <v>166</v>
      </c>
      <c r="J627" s="475"/>
      <c r="K627" s="475"/>
      <c r="L627" s="499">
        <v>60</v>
      </c>
      <c r="M627" s="243" t="str">
        <f>VLOOKUP(I627,'Phan ca HK1-2025'!$B$4:$G$134,6,0)</f>
        <v>15/09/2025</v>
      </c>
      <c r="N627" s="498"/>
      <c r="O627" s="498"/>
    </row>
    <row r="628" spans="1:56" ht="21" customHeight="1">
      <c r="A628" s="136">
        <v>624</v>
      </c>
      <c r="B628" s="243" t="str">
        <f t="shared" si="9"/>
        <v>20251BS6018K20.23</v>
      </c>
      <c r="C628" s="243" t="s">
        <v>1770</v>
      </c>
      <c r="D628" s="243" t="str">
        <f>VLOOKUP(E628,KHĐT_HKI_K20!$G$5:$AC$927,23,0)</f>
        <v>BS6018</v>
      </c>
      <c r="E628" s="236" t="s">
        <v>192</v>
      </c>
      <c r="F628" s="137" t="s">
        <v>58</v>
      </c>
      <c r="G628" s="491" t="s">
        <v>0</v>
      </c>
      <c r="H628" s="498" t="s">
        <v>42</v>
      </c>
      <c r="I628" s="495" t="s">
        <v>166</v>
      </c>
      <c r="J628" s="502"/>
      <c r="K628" s="502"/>
      <c r="L628" s="499">
        <v>23</v>
      </c>
      <c r="M628" s="243" t="str">
        <f>VLOOKUP(I628,'Phan ca HK1-2025'!$B$4:$G$134,6,0)</f>
        <v>15/09/2025</v>
      </c>
      <c r="N628" s="498"/>
      <c r="O628" s="498"/>
      <c r="X628"/>
      <c r="BC628" s="5"/>
      <c r="BD628" s="5"/>
    </row>
    <row r="629" spans="1:56" ht="21" customHeight="1">
      <c r="A629" s="136">
        <v>625</v>
      </c>
      <c r="B629" s="243" t="str">
        <f t="shared" si="9"/>
        <v>20251PE6011K20.5</v>
      </c>
      <c r="C629" s="243" t="s">
        <v>3448</v>
      </c>
      <c r="D629" s="243" t="str">
        <f>VLOOKUP(E629,[1]CHUONGTRINHDAOTAO_1294!$G$5:$V$36,16,0)</f>
        <v>PE6011</v>
      </c>
      <c r="E629" s="492" t="s">
        <v>455</v>
      </c>
      <c r="F629" s="137" t="s">
        <v>59</v>
      </c>
      <c r="G629" s="491" t="s">
        <v>0</v>
      </c>
      <c r="H629" s="243" t="s">
        <v>484</v>
      </c>
      <c r="I629" s="495" t="s">
        <v>166</v>
      </c>
      <c r="J629" s="502"/>
      <c r="K629" s="502"/>
      <c r="L629" s="499">
        <v>5</v>
      </c>
      <c r="M629" s="243" t="str">
        <f>VLOOKUP(I629,'Phan ca HK1-2025'!$B$4:$G$134,6,0)</f>
        <v>15/09/2025</v>
      </c>
      <c r="N629" s="498"/>
      <c r="O629" s="498"/>
      <c r="X629"/>
      <c r="BC629" s="5"/>
      <c r="BD629" s="5"/>
    </row>
    <row r="630" spans="1:56" ht="21" customHeight="1">
      <c r="A630" s="136">
        <v>626</v>
      </c>
      <c r="B630" s="243" t="str">
        <f t="shared" si="9"/>
        <v>20251IT6217K20.6</v>
      </c>
      <c r="C630" s="243" t="s">
        <v>3085</v>
      </c>
      <c r="D630" s="243" t="str">
        <f>VLOOKUP(E630,KHĐT_HKI_K20!$G$5:$AC$927,23,0)</f>
        <v>IT6217</v>
      </c>
      <c r="E630" s="236" t="s">
        <v>802</v>
      </c>
      <c r="F630" s="137" t="s">
        <v>64</v>
      </c>
      <c r="G630" s="491" t="s">
        <v>3</v>
      </c>
      <c r="H630" s="498" t="s">
        <v>42</v>
      </c>
      <c r="I630" s="495" t="s">
        <v>166</v>
      </c>
      <c r="J630" s="475"/>
      <c r="K630" s="475"/>
      <c r="L630" s="499">
        <v>6</v>
      </c>
      <c r="M630" s="243" t="str">
        <f>VLOOKUP(I630,'Phan ca HK1-2025'!$B$4:$G$134,6,0)</f>
        <v>15/09/2025</v>
      </c>
      <c r="N630" s="498"/>
      <c r="O630" s="498"/>
    </row>
    <row r="631" spans="1:56" ht="21" customHeight="1">
      <c r="A631" s="136">
        <v>627</v>
      </c>
      <c r="B631" s="243" t="str">
        <f t="shared" si="9"/>
        <v>20251BM6091K20.8</v>
      </c>
      <c r="C631" s="243" t="s">
        <v>1358</v>
      </c>
      <c r="D631" s="243" t="str">
        <f>VLOOKUP(E631,KHĐT_HKI_K20!$G$5:$AC$927,23,0)</f>
        <v>BM6091</v>
      </c>
      <c r="E631" s="236" t="s">
        <v>193</v>
      </c>
      <c r="F631" s="137" t="s">
        <v>58</v>
      </c>
      <c r="G631" s="491" t="s">
        <v>3</v>
      </c>
      <c r="H631" s="498" t="s">
        <v>42</v>
      </c>
      <c r="I631" s="495" t="s">
        <v>166</v>
      </c>
      <c r="J631" s="475"/>
      <c r="K631" s="475"/>
      <c r="L631" s="499">
        <v>8</v>
      </c>
      <c r="M631" s="243" t="str">
        <f>VLOOKUP(I631,'Phan ca HK1-2025'!$B$4:$G$134,6,0)</f>
        <v>15/09/2025</v>
      </c>
      <c r="N631" s="498"/>
      <c r="O631" s="498"/>
    </row>
    <row r="632" spans="1:56" ht="21" customHeight="1">
      <c r="A632" s="136">
        <v>628</v>
      </c>
      <c r="B632" s="243" t="str">
        <f t="shared" si="9"/>
        <v>20251SL6570K20.11</v>
      </c>
      <c r="C632" s="243" t="s">
        <v>4001</v>
      </c>
      <c r="D632" s="243" t="str">
        <f>VLOOKUP(E632,KHĐT_HKI_K20!$G$5:$AC$927,23,0)</f>
        <v>SL6570</v>
      </c>
      <c r="E632" s="235" t="s">
        <v>188</v>
      </c>
      <c r="F632" s="137" t="s">
        <v>64</v>
      </c>
      <c r="G632" s="491" t="s">
        <v>1</v>
      </c>
      <c r="H632" s="498" t="s">
        <v>556</v>
      </c>
      <c r="I632" s="495" t="s">
        <v>166</v>
      </c>
      <c r="J632" s="475"/>
      <c r="K632" s="475"/>
      <c r="L632" s="500">
        <v>11</v>
      </c>
      <c r="M632" s="243" t="str">
        <f>VLOOKUP(I632,'Phan ca HK1-2025'!$B$4:$G$134,6,0)</f>
        <v>15/09/2025</v>
      </c>
      <c r="N632" s="498"/>
      <c r="O632" s="498" t="s">
        <v>970</v>
      </c>
    </row>
    <row r="633" spans="1:56" ht="21" customHeight="1">
      <c r="A633" s="136">
        <v>629</v>
      </c>
      <c r="B633" s="243" t="str">
        <f t="shared" si="9"/>
        <v>20251SL6570K20.11</v>
      </c>
      <c r="C633" s="243" t="s">
        <v>4001</v>
      </c>
      <c r="D633" s="243" t="str">
        <f>VLOOKUP(E633,KHĐT_HKI_K20!$G$5:$AC$927,23,0)</f>
        <v>SL6570</v>
      </c>
      <c r="E633" s="235" t="s">
        <v>188</v>
      </c>
      <c r="F633" s="137" t="s">
        <v>64</v>
      </c>
      <c r="G633" s="491" t="s">
        <v>4</v>
      </c>
      <c r="H633" s="498" t="s">
        <v>556</v>
      </c>
      <c r="I633" s="495" t="s">
        <v>166</v>
      </c>
      <c r="J633" s="475"/>
      <c r="K633" s="475"/>
      <c r="L633" s="499">
        <v>11</v>
      </c>
      <c r="M633" s="243" t="str">
        <f>VLOOKUP(I633,'Phan ca HK1-2025'!$B$4:$G$134,6,0)</f>
        <v>15/09/2025</v>
      </c>
      <c r="N633" s="498"/>
      <c r="O633" s="498" t="s">
        <v>970</v>
      </c>
    </row>
    <row r="634" spans="1:56" ht="21" customHeight="1">
      <c r="A634" s="136">
        <v>630</v>
      </c>
      <c r="B634" s="243" t="str">
        <f t="shared" si="9"/>
        <v>20251SL6570K20.12</v>
      </c>
      <c r="C634" s="243" t="s">
        <v>4004</v>
      </c>
      <c r="D634" s="243" t="str">
        <f>VLOOKUP(E634,KHĐT_HKI_K20!$G$5:$AC$927,23,0)</f>
        <v>SL6570</v>
      </c>
      <c r="E634" s="235" t="s">
        <v>188</v>
      </c>
      <c r="F634" s="137" t="s">
        <v>58</v>
      </c>
      <c r="G634" s="491" t="s">
        <v>1</v>
      </c>
      <c r="H634" s="498" t="s">
        <v>556</v>
      </c>
      <c r="I634" s="495" t="s">
        <v>166</v>
      </c>
      <c r="J634" s="475"/>
      <c r="K634" s="475"/>
      <c r="L634" s="500">
        <v>12</v>
      </c>
      <c r="M634" s="243" t="str">
        <f>VLOOKUP(I634,'Phan ca HK1-2025'!$B$4:$G$134,6,0)</f>
        <v>15/09/2025</v>
      </c>
      <c r="N634" s="498"/>
      <c r="O634" s="498" t="s">
        <v>971</v>
      </c>
    </row>
    <row r="635" spans="1:56" ht="21" customHeight="1">
      <c r="A635" s="136">
        <v>631</v>
      </c>
      <c r="B635" s="243" t="str">
        <f t="shared" si="9"/>
        <v>20251SL6570K20.12</v>
      </c>
      <c r="C635" s="243" t="s">
        <v>4004</v>
      </c>
      <c r="D635" s="243" t="str">
        <f>VLOOKUP(E635,KHĐT_HKI_K20!$G$5:$AC$927,23,0)</f>
        <v>SL6570</v>
      </c>
      <c r="E635" s="235" t="s">
        <v>188</v>
      </c>
      <c r="F635" s="137" t="s">
        <v>58</v>
      </c>
      <c r="G635" s="491" t="s">
        <v>4</v>
      </c>
      <c r="H635" s="498" t="s">
        <v>556</v>
      </c>
      <c r="I635" s="495" t="s">
        <v>166</v>
      </c>
      <c r="J635" s="475"/>
      <c r="K635" s="475"/>
      <c r="L635" s="499">
        <v>12</v>
      </c>
      <c r="M635" s="243" t="str">
        <f>VLOOKUP(I635,'Phan ca HK1-2025'!$B$4:$G$134,6,0)</f>
        <v>15/09/2025</v>
      </c>
      <c r="N635" s="498"/>
      <c r="O635" s="498" t="s">
        <v>971</v>
      </c>
    </row>
    <row r="636" spans="1:56" ht="21" customHeight="1">
      <c r="A636" s="136">
        <v>632</v>
      </c>
      <c r="B636" s="243" t="str">
        <f t="shared" si="9"/>
        <v>20251LP6010K20.40</v>
      </c>
      <c r="C636" s="243" t="s">
        <v>3235</v>
      </c>
      <c r="D636" s="243" t="str">
        <f>VLOOKUP(E636,KHĐT_HKI_K20!$G$5:$AC$927,23,0)</f>
        <v>LP6010</v>
      </c>
      <c r="E636" s="236" t="s">
        <v>180</v>
      </c>
      <c r="F636" s="137" t="s">
        <v>31</v>
      </c>
      <c r="G636" s="491" t="s">
        <v>5</v>
      </c>
      <c r="H636" s="517" t="s">
        <v>1148</v>
      </c>
      <c r="I636" s="495" t="s">
        <v>166</v>
      </c>
      <c r="J636" s="475"/>
      <c r="K636" s="498" t="s">
        <v>976</v>
      </c>
      <c r="L636" s="501">
        <v>40</v>
      </c>
      <c r="M636" s="243" t="str">
        <f>VLOOKUP(I636,'Phan ca HK1-2025'!$B$4:$G$134,6,0)</f>
        <v>15/09/2025</v>
      </c>
      <c r="N636" s="498" t="s">
        <v>976</v>
      </c>
      <c r="O636" s="498"/>
    </row>
    <row r="637" spans="1:56" ht="21" customHeight="1">
      <c r="A637" s="136">
        <v>633</v>
      </c>
      <c r="B637" s="243" t="str">
        <f t="shared" si="9"/>
        <v>20251AA6040K20.7</v>
      </c>
      <c r="C637" s="243" t="s">
        <v>1225</v>
      </c>
      <c r="D637" s="243" t="str">
        <f>VLOOKUP(E637,KHĐT_HKI_K20!$G$5:$AC$927,23,0)</f>
        <v>AA6040</v>
      </c>
      <c r="E637" s="236" t="s">
        <v>429</v>
      </c>
      <c r="F637" s="137" t="s">
        <v>59</v>
      </c>
      <c r="G637" s="491" t="s">
        <v>0</v>
      </c>
      <c r="H637" s="498" t="s">
        <v>42</v>
      </c>
      <c r="I637" s="495" t="s">
        <v>168</v>
      </c>
      <c r="J637" s="502"/>
      <c r="K637" s="502"/>
      <c r="L637" s="499">
        <v>7</v>
      </c>
      <c r="M637" s="243" t="str">
        <f>VLOOKUP(I637,'Phan ca HK1-2025'!$B$4:$G$134,6,0)</f>
        <v>15/09/2025</v>
      </c>
      <c r="N637" s="498"/>
      <c r="O637" s="498"/>
      <c r="X637"/>
      <c r="BC637" s="5"/>
      <c r="BD637" s="5"/>
    </row>
    <row r="638" spans="1:56" ht="21" customHeight="1">
      <c r="A638" s="136">
        <v>634</v>
      </c>
      <c r="B638" s="243" t="str">
        <f t="shared" si="9"/>
        <v>20251BS6002K20.61</v>
      </c>
      <c r="C638" s="243" t="s">
        <v>1669</v>
      </c>
      <c r="D638" s="243" t="str">
        <f>VLOOKUP(E638,KHĐT_HKI_K20!$G$5:$AC$927,23,0)</f>
        <v>BS6002</v>
      </c>
      <c r="E638" s="236" t="s">
        <v>93</v>
      </c>
      <c r="F638" s="137" t="s">
        <v>95</v>
      </c>
      <c r="G638" s="491" t="s">
        <v>2</v>
      </c>
      <c r="H638" s="498" t="s">
        <v>51</v>
      </c>
      <c r="I638" s="495" t="s">
        <v>168</v>
      </c>
      <c r="J638" s="475"/>
      <c r="K638" s="475"/>
      <c r="L638" s="499">
        <v>61</v>
      </c>
      <c r="M638" s="243" t="str">
        <f>VLOOKUP(I638,'Phan ca HK1-2025'!$B$4:$G$134,6,0)</f>
        <v>15/09/2025</v>
      </c>
      <c r="N638" s="498"/>
      <c r="O638" s="498"/>
    </row>
    <row r="639" spans="1:56" ht="21" customHeight="1">
      <c r="A639" s="136">
        <v>635</v>
      </c>
      <c r="B639" s="243" t="str">
        <f t="shared" si="9"/>
        <v>20251BS6018K20.24</v>
      </c>
      <c r="C639" s="243" t="s">
        <v>1773</v>
      </c>
      <c r="D639" s="243" t="str">
        <f>VLOOKUP(E639,KHĐT_HKI_K20!$G$5:$AC$927,23,0)</f>
        <v>BS6018</v>
      </c>
      <c r="E639" s="236" t="s">
        <v>192</v>
      </c>
      <c r="F639" s="137" t="s">
        <v>60</v>
      </c>
      <c r="G639" s="491" t="s">
        <v>0</v>
      </c>
      <c r="H639" s="498" t="s">
        <v>42</v>
      </c>
      <c r="I639" s="495" t="s">
        <v>168</v>
      </c>
      <c r="J639" s="502"/>
      <c r="K639" s="502"/>
      <c r="L639" s="499">
        <v>24</v>
      </c>
      <c r="M639" s="243" t="str">
        <f>VLOOKUP(I639,'Phan ca HK1-2025'!$B$4:$G$134,6,0)</f>
        <v>15/09/2025</v>
      </c>
      <c r="N639" s="498"/>
      <c r="O639" s="498"/>
      <c r="X639"/>
      <c r="BC639" s="5"/>
      <c r="BD639" s="5"/>
    </row>
    <row r="640" spans="1:56" ht="21" customHeight="1">
      <c r="A640" s="136">
        <v>636</v>
      </c>
      <c r="B640" s="243" t="str">
        <f t="shared" si="9"/>
        <v>20251PE6011K20.6</v>
      </c>
      <c r="C640" s="243" t="s">
        <v>3451</v>
      </c>
      <c r="D640" s="243" t="str">
        <f>VLOOKUP(E640,[1]CHUONGTRINHDAOTAO_1294!$G$5:$V$36,16,0)</f>
        <v>PE6011</v>
      </c>
      <c r="E640" s="492" t="s">
        <v>455</v>
      </c>
      <c r="F640" s="137" t="s">
        <v>440</v>
      </c>
      <c r="G640" s="491" t="s">
        <v>0</v>
      </c>
      <c r="H640" s="243" t="s">
        <v>484</v>
      </c>
      <c r="I640" s="495" t="s">
        <v>168</v>
      </c>
      <c r="J640" s="502"/>
      <c r="K640" s="502"/>
      <c r="L640" s="499">
        <v>6</v>
      </c>
      <c r="M640" s="243" t="str">
        <f>VLOOKUP(I640,'Phan ca HK1-2025'!$B$4:$G$134,6,0)</f>
        <v>15/09/2025</v>
      </c>
      <c r="N640" s="498"/>
      <c r="O640" s="498"/>
      <c r="X640"/>
      <c r="BC640" s="5"/>
      <c r="BD640" s="5"/>
    </row>
    <row r="641" spans="1:25" ht="21" customHeight="1">
      <c r="A641" s="136">
        <v>637</v>
      </c>
      <c r="B641" s="243" t="str">
        <f t="shared" si="9"/>
        <v>20251IT6217K20.7</v>
      </c>
      <c r="C641" s="243" t="s">
        <v>3088</v>
      </c>
      <c r="D641" s="243" t="str">
        <f>VLOOKUP(E641,KHĐT_HKI_K20!$G$5:$AC$927,23,0)</f>
        <v>IT6217</v>
      </c>
      <c r="E641" s="236" t="s">
        <v>802</v>
      </c>
      <c r="F641" s="137" t="s">
        <v>60</v>
      </c>
      <c r="G641" s="491" t="s">
        <v>3</v>
      </c>
      <c r="H641" s="498" t="s">
        <v>42</v>
      </c>
      <c r="I641" s="495" t="s">
        <v>168</v>
      </c>
      <c r="J641" s="475"/>
      <c r="K641" s="475"/>
      <c r="L641" s="499">
        <v>7</v>
      </c>
      <c r="M641" s="243" t="str">
        <f>VLOOKUP(I641,'Phan ca HK1-2025'!$B$4:$G$134,6,0)</f>
        <v>15/09/2025</v>
      </c>
      <c r="N641" s="498"/>
      <c r="O641" s="498"/>
    </row>
    <row r="642" spans="1:25" ht="21" customHeight="1">
      <c r="A642" s="136">
        <v>638</v>
      </c>
      <c r="B642" s="243" t="str">
        <f t="shared" si="9"/>
        <v>20251BM6091K20.9</v>
      </c>
      <c r="C642" s="243" t="s">
        <v>1361</v>
      </c>
      <c r="D642" s="243" t="str">
        <f>VLOOKUP(E642,KHĐT_HKI_K20!$G$5:$AC$927,23,0)</f>
        <v>BM6091</v>
      </c>
      <c r="E642" s="236" t="s">
        <v>193</v>
      </c>
      <c r="F642" s="137" t="s">
        <v>59</v>
      </c>
      <c r="G642" s="491" t="s">
        <v>3</v>
      </c>
      <c r="H642" s="498" t="s">
        <v>42</v>
      </c>
      <c r="I642" s="495" t="s">
        <v>168</v>
      </c>
      <c r="J642" s="475"/>
      <c r="K642" s="475"/>
      <c r="L642" s="500">
        <v>9</v>
      </c>
      <c r="M642" s="243" t="str">
        <f>VLOOKUP(I642,'Phan ca HK1-2025'!$B$4:$G$134,6,0)</f>
        <v>15/09/2025</v>
      </c>
      <c r="N642" s="498"/>
      <c r="O642" s="498"/>
    </row>
    <row r="643" spans="1:25" ht="21" customHeight="1">
      <c r="A643" s="136">
        <v>639</v>
      </c>
      <c r="B643" s="243" t="str">
        <f t="shared" si="9"/>
        <v>20251SL6570K20.13</v>
      </c>
      <c r="C643" s="243" t="s">
        <v>4007</v>
      </c>
      <c r="D643" s="243" t="str">
        <f>VLOOKUP(E643,KHĐT_HKI_K20!$G$5:$AC$927,23,0)</f>
        <v>SL6570</v>
      </c>
      <c r="E643" s="235" t="s">
        <v>188</v>
      </c>
      <c r="F643" s="137" t="s">
        <v>59</v>
      </c>
      <c r="G643" s="491" t="s">
        <v>1</v>
      </c>
      <c r="H643" s="498" t="s">
        <v>556</v>
      </c>
      <c r="I643" s="495" t="s">
        <v>168</v>
      </c>
      <c r="J643" s="475"/>
      <c r="K643" s="475"/>
      <c r="L643" s="499">
        <v>13</v>
      </c>
      <c r="M643" s="243" t="str">
        <f>VLOOKUP(I643,'Phan ca HK1-2025'!$B$4:$G$134,6,0)</f>
        <v>15/09/2025</v>
      </c>
      <c r="N643" s="498"/>
      <c r="O643" s="498" t="s">
        <v>444</v>
      </c>
    </row>
    <row r="644" spans="1:25" ht="21" customHeight="1">
      <c r="A644" s="136">
        <v>640</v>
      </c>
      <c r="B644" s="243" t="str">
        <f t="shared" si="9"/>
        <v>20251SL6570K20.13</v>
      </c>
      <c r="C644" s="243" t="s">
        <v>4007</v>
      </c>
      <c r="D644" s="243" t="str">
        <f>VLOOKUP(E644,KHĐT_HKI_K20!$G$5:$AC$927,23,0)</f>
        <v>SL6570</v>
      </c>
      <c r="E644" s="235" t="s">
        <v>188</v>
      </c>
      <c r="F644" s="137" t="s">
        <v>59</v>
      </c>
      <c r="G644" s="491" t="s">
        <v>4</v>
      </c>
      <c r="H644" s="498" t="s">
        <v>556</v>
      </c>
      <c r="I644" s="495" t="s">
        <v>168</v>
      </c>
      <c r="J644" s="475"/>
      <c r="K644" s="475"/>
      <c r="L644" s="499">
        <v>13</v>
      </c>
      <c r="M644" s="243" t="str">
        <f>VLOOKUP(I644,'Phan ca HK1-2025'!$B$4:$G$134,6,0)</f>
        <v>15/09/2025</v>
      </c>
      <c r="N644" s="498"/>
      <c r="O644" s="498" t="s">
        <v>444</v>
      </c>
    </row>
    <row r="645" spans="1:25" ht="21" customHeight="1">
      <c r="A645" s="136">
        <v>641</v>
      </c>
      <c r="B645" s="243" t="str">
        <f t="shared" ref="B645:B708" si="10">CONCATENATE(20251,$D645,"K20.",$L645)</f>
        <v>20251SL6570K20.14</v>
      </c>
      <c r="C645" s="243" t="s">
        <v>4010</v>
      </c>
      <c r="D645" s="243" t="str">
        <f>VLOOKUP(E645,KHĐT_HKI_K20!$G$5:$AC$927,23,0)</f>
        <v>SL6570</v>
      </c>
      <c r="E645" s="235" t="s">
        <v>188</v>
      </c>
      <c r="F645" s="137" t="s">
        <v>60</v>
      </c>
      <c r="G645" s="491" t="s">
        <v>1</v>
      </c>
      <c r="H645" s="498" t="s">
        <v>556</v>
      </c>
      <c r="I645" s="495" t="s">
        <v>168</v>
      </c>
      <c r="J645" s="475"/>
      <c r="K645" s="475"/>
      <c r="L645" s="499">
        <v>14</v>
      </c>
      <c r="M645" s="243" t="str">
        <f>VLOOKUP(I645,'Phan ca HK1-2025'!$B$4:$G$134,6,0)</f>
        <v>15/09/2025</v>
      </c>
      <c r="N645" s="498"/>
      <c r="O645" s="498" t="s">
        <v>445</v>
      </c>
    </row>
    <row r="646" spans="1:25" ht="21" customHeight="1">
      <c r="A646" s="136">
        <v>642</v>
      </c>
      <c r="B646" s="243" t="str">
        <f t="shared" si="10"/>
        <v>20251SL6570K20.14</v>
      </c>
      <c r="C646" s="243" t="s">
        <v>4010</v>
      </c>
      <c r="D646" s="243" t="str">
        <f>VLOOKUP(E646,KHĐT_HKI_K20!$G$5:$AC$927,23,0)</f>
        <v>SL6570</v>
      </c>
      <c r="E646" s="235" t="s">
        <v>188</v>
      </c>
      <c r="F646" s="137" t="s">
        <v>60</v>
      </c>
      <c r="G646" s="491" t="s">
        <v>4</v>
      </c>
      <c r="H646" s="498" t="s">
        <v>556</v>
      </c>
      <c r="I646" s="495" t="s">
        <v>168</v>
      </c>
      <c r="J646" s="475"/>
      <c r="K646" s="475"/>
      <c r="L646" s="499">
        <v>14</v>
      </c>
      <c r="M646" s="243" t="str">
        <f>VLOOKUP(I646,'Phan ca HK1-2025'!$B$4:$G$134,6,0)</f>
        <v>15/09/2025</v>
      </c>
      <c r="N646" s="498"/>
      <c r="O646" s="498" t="s">
        <v>445</v>
      </c>
    </row>
    <row r="647" spans="1:25" ht="21" customHeight="1">
      <c r="A647" s="136">
        <v>643</v>
      </c>
      <c r="B647" s="243" t="str">
        <f t="shared" si="10"/>
        <v>20251LP6010K20.41</v>
      </c>
      <c r="C647" s="243" t="s">
        <v>3238</v>
      </c>
      <c r="D647" s="243" t="str">
        <f>VLOOKUP(E647,KHĐT_HKI_K20!$G$5:$AC$927,23,0)</f>
        <v>LP6010</v>
      </c>
      <c r="E647" s="236" t="s">
        <v>180</v>
      </c>
      <c r="F647" s="137" t="s">
        <v>32</v>
      </c>
      <c r="G647" s="491" t="s">
        <v>5</v>
      </c>
      <c r="H647" s="517" t="s">
        <v>1148</v>
      </c>
      <c r="I647" s="495" t="s">
        <v>168</v>
      </c>
      <c r="J647" s="475"/>
      <c r="K647" s="498" t="s">
        <v>977</v>
      </c>
      <c r="L647" s="501">
        <v>41</v>
      </c>
      <c r="M647" s="243" t="str">
        <f>VLOOKUP(I647,'Phan ca HK1-2025'!$B$4:$G$134,6,0)</f>
        <v>15/09/2025</v>
      </c>
      <c r="N647" s="498" t="s">
        <v>977</v>
      </c>
      <c r="O647" s="498"/>
    </row>
    <row r="648" spans="1:25" ht="21" customHeight="1">
      <c r="A648" s="136">
        <v>644</v>
      </c>
      <c r="B648" s="243" t="str">
        <f t="shared" si="10"/>
        <v>20251PE6017K20.5</v>
      </c>
      <c r="C648" s="243" t="s">
        <v>3472</v>
      </c>
      <c r="D648" s="243" t="str">
        <f>VLOOKUP(E648,[1]CHUONGTRINHDAOTAO_1294!$G$5:$V$36,16,0)</f>
        <v>PE6017</v>
      </c>
      <c r="E648" s="492" t="s">
        <v>439</v>
      </c>
      <c r="F648" s="137" t="s">
        <v>59</v>
      </c>
      <c r="G648" s="491" t="s">
        <v>2</v>
      </c>
      <c r="H648" s="243" t="s">
        <v>484</v>
      </c>
      <c r="I648" s="495" t="s">
        <v>418</v>
      </c>
      <c r="J648" s="475"/>
      <c r="K648" s="475"/>
      <c r="L648" s="499">
        <v>5</v>
      </c>
      <c r="M648" s="243" t="str">
        <f>VLOOKUP(I648,'Phan ca HK1-2025'!$B$4:$G$134,6,0)</f>
        <v>15/09/2025</v>
      </c>
      <c r="N648" s="498"/>
      <c r="O648" s="498"/>
    </row>
    <row r="649" spans="1:25" ht="21" customHeight="1">
      <c r="A649" s="136">
        <v>645</v>
      </c>
      <c r="B649" s="243" t="str">
        <f t="shared" si="10"/>
        <v>20251BS6001K20.21</v>
      </c>
      <c r="C649" s="243" t="s">
        <v>1456</v>
      </c>
      <c r="D649" s="243" t="str">
        <f>VLOOKUP(E649,KHĐT_HKI_K20!$G$5:$AC$927,23,0)</f>
        <v>BS6001</v>
      </c>
      <c r="E649" s="236" t="s">
        <v>158</v>
      </c>
      <c r="F649" s="137" t="s">
        <v>14</v>
      </c>
      <c r="G649" s="491" t="s">
        <v>2</v>
      </c>
      <c r="H649" s="498" t="s">
        <v>38</v>
      </c>
      <c r="I649" s="495" t="s">
        <v>418</v>
      </c>
      <c r="J649" s="475"/>
      <c r="K649" s="475"/>
      <c r="L649" s="499">
        <v>21</v>
      </c>
      <c r="M649" s="243" t="str">
        <f>VLOOKUP(I649,'Phan ca HK1-2025'!$B$4:$G$134,6,0)</f>
        <v>15/09/2025</v>
      </c>
      <c r="N649" s="498"/>
      <c r="O649" s="498"/>
    </row>
    <row r="650" spans="1:25" ht="21" customHeight="1">
      <c r="A650" s="136">
        <v>646</v>
      </c>
      <c r="B650" s="243" t="str">
        <f t="shared" si="10"/>
        <v>20251BS6002K20.62</v>
      </c>
      <c r="C650" s="243" t="s">
        <v>1672</v>
      </c>
      <c r="D650" s="243" t="str">
        <f>VLOOKUP(E650,KHĐT_HKI_K20!$G$5:$AC$927,23,0)</f>
        <v>BS6002</v>
      </c>
      <c r="E650" s="236" t="s">
        <v>93</v>
      </c>
      <c r="F650" s="137" t="s">
        <v>14</v>
      </c>
      <c r="G650" s="491" t="s">
        <v>5</v>
      </c>
      <c r="H650" s="498" t="s">
        <v>38</v>
      </c>
      <c r="I650" s="495" t="s">
        <v>418</v>
      </c>
      <c r="J650" s="475"/>
      <c r="K650" s="475"/>
      <c r="L650" s="499">
        <v>62</v>
      </c>
      <c r="M650" s="243" t="str">
        <f>VLOOKUP(I650,'Phan ca HK1-2025'!$B$4:$G$134,6,0)</f>
        <v>15/09/2025</v>
      </c>
      <c r="N650" s="498"/>
      <c r="O650" s="498"/>
    </row>
    <row r="651" spans="1:25" ht="21" customHeight="1">
      <c r="A651" s="136">
        <v>647</v>
      </c>
      <c r="B651" s="243" t="str">
        <f t="shared" si="10"/>
        <v>20251BS6018K20.25</v>
      </c>
      <c r="C651" s="243" t="s">
        <v>1776</v>
      </c>
      <c r="D651" s="243" t="str">
        <f>VLOOKUP(E651,KHĐT_HKI_K20!$G$5:$AC$927,23,0)</f>
        <v>BS6018</v>
      </c>
      <c r="E651" s="236" t="s">
        <v>192</v>
      </c>
      <c r="F651" s="137" t="s">
        <v>58</v>
      </c>
      <c r="G651" s="491" t="s">
        <v>0</v>
      </c>
      <c r="H651" s="498" t="s">
        <v>48</v>
      </c>
      <c r="I651" s="495" t="s">
        <v>418</v>
      </c>
      <c r="J651" s="475"/>
      <c r="K651" s="475"/>
      <c r="L651" s="499">
        <v>25</v>
      </c>
      <c r="M651" s="243" t="str">
        <f>VLOOKUP(I651,'Phan ca HK1-2025'!$B$4:$G$134,6,0)</f>
        <v>15/09/2025</v>
      </c>
      <c r="N651" s="498"/>
      <c r="O651" s="498"/>
      <c r="Y651" s="5"/>
    </row>
    <row r="652" spans="1:25" ht="21" customHeight="1">
      <c r="A652" s="136">
        <v>648</v>
      </c>
      <c r="B652" s="243" t="str">
        <f t="shared" si="10"/>
        <v>20251SEE6032K20.17</v>
      </c>
      <c r="C652" s="243" t="s">
        <v>3785</v>
      </c>
      <c r="D652" s="243" t="str">
        <f>VLOOKUP(E652,KHĐT_HKI_K20!$G$5:$AC$927,23,0)</f>
        <v>SEE6032</v>
      </c>
      <c r="E652" s="236" t="s">
        <v>720</v>
      </c>
      <c r="F652" s="137" t="s">
        <v>64</v>
      </c>
      <c r="G652" s="491" t="s">
        <v>0</v>
      </c>
      <c r="H652" s="498" t="s">
        <v>48</v>
      </c>
      <c r="I652" s="495" t="s">
        <v>418</v>
      </c>
      <c r="J652" s="475"/>
      <c r="K652" s="475"/>
      <c r="L652" s="499">
        <v>17</v>
      </c>
      <c r="M652" s="243" t="str">
        <f>VLOOKUP(I652,'Phan ca HK1-2025'!$B$4:$G$134,6,0)</f>
        <v>15/09/2025</v>
      </c>
      <c r="N652" s="498"/>
      <c r="O652" s="498"/>
      <c r="Y652" s="5"/>
    </row>
    <row r="653" spans="1:25" ht="21" customHeight="1">
      <c r="A653" s="136">
        <v>649</v>
      </c>
      <c r="B653" s="243" t="str">
        <f t="shared" si="10"/>
        <v>20251FL6568K20.47</v>
      </c>
      <c r="C653" s="243" t="s">
        <v>2737</v>
      </c>
      <c r="D653" s="243" t="str">
        <f>VLOOKUP(E653,KHĐT_HKI_K20!$G$5:$AC$927,23,0)</f>
        <v>FL6568</v>
      </c>
      <c r="E653" s="235" t="s">
        <v>187</v>
      </c>
      <c r="F653" s="137" t="s">
        <v>59</v>
      </c>
      <c r="G653" s="491" t="s">
        <v>0</v>
      </c>
      <c r="H653" s="498" t="s">
        <v>555</v>
      </c>
      <c r="I653" s="495" t="s">
        <v>418</v>
      </c>
      <c r="J653" s="475"/>
      <c r="K653" s="475"/>
      <c r="L653" s="499">
        <v>47</v>
      </c>
      <c r="M653" s="243" t="str">
        <f>VLOOKUP(I653,'Phan ca HK1-2025'!$B$4:$G$134,6,0)</f>
        <v>15/09/2025</v>
      </c>
      <c r="N653" s="498"/>
      <c r="O653" s="498" t="s">
        <v>948</v>
      </c>
      <c r="Y653" s="5"/>
    </row>
    <row r="654" spans="1:25" ht="21" customHeight="1">
      <c r="A654" s="136">
        <v>650</v>
      </c>
      <c r="B654" s="243" t="str">
        <f t="shared" si="10"/>
        <v>20251FL6568K20.47</v>
      </c>
      <c r="C654" s="243" t="s">
        <v>2737</v>
      </c>
      <c r="D654" s="243" t="str">
        <f>VLOOKUP(E654,KHĐT_HKI_K20!$G$5:$AC$927,23,0)</f>
        <v>FL6568</v>
      </c>
      <c r="E654" s="235" t="s">
        <v>187</v>
      </c>
      <c r="F654" s="137" t="s">
        <v>59</v>
      </c>
      <c r="G654" s="491" t="s">
        <v>3</v>
      </c>
      <c r="H654" s="498" t="s">
        <v>555</v>
      </c>
      <c r="I654" s="495" t="s">
        <v>418</v>
      </c>
      <c r="J654" s="475"/>
      <c r="K654" s="475"/>
      <c r="L654" s="499">
        <v>47</v>
      </c>
      <c r="M654" s="243" t="str">
        <f>VLOOKUP(I654,'Phan ca HK1-2025'!$B$4:$G$134,6,0)</f>
        <v>15/09/2025</v>
      </c>
      <c r="N654" s="498"/>
      <c r="O654" s="498" t="s">
        <v>948</v>
      </c>
    </row>
    <row r="655" spans="1:25" ht="21" customHeight="1">
      <c r="A655" s="136">
        <v>651</v>
      </c>
      <c r="B655" s="243" t="str">
        <f t="shared" si="10"/>
        <v>20251FL6568K20.48</v>
      </c>
      <c r="C655" s="243" t="s">
        <v>2740</v>
      </c>
      <c r="D655" s="243" t="str">
        <f>VLOOKUP(E655,KHĐT_HKI_K20!$G$5:$AC$927,23,0)</f>
        <v>FL6568</v>
      </c>
      <c r="E655" s="235" t="s">
        <v>187</v>
      </c>
      <c r="F655" s="137" t="s">
        <v>60</v>
      </c>
      <c r="G655" s="491" t="s">
        <v>0</v>
      </c>
      <c r="H655" s="498" t="s">
        <v>555</v>
      </c>
      <c r="I655" s="495" t="s">
        <v>418</v>
      </c>
      <c r="J655" s="475"/>
      <c r="K655" s="475"/>
      <c r="L655" s="499">
        <v>48</v>
      </c>
      <c r="M655" s="243" t="str">
        <f>VLOOKUP(I655,'Phan ca HK1-2025'!$B$4:$G$134,6,0)</f>
        <v>15/09/2025</v>
      </c>
      <c r="N655" s="498"/>
      <c r="O655" s="498" t="s">
        <v>949</v>
      </c>
      <c r="Y655" s="5"/>
    </row>
    <row r="656" spans="1:25" ht="21" customHeight="1">
      <c r="A656" s="136">
        <v>652</v>
      </c>
      <c r="B656" s="243" t="str">
        <f t="shared" si="10"/>
        <v>20251FL6568K20.48</v>
      </c>
      <c r="C656" s="243" t="s">
        <v>2740</v>
      </c>
      <c r="D656" s="243" t="str">
        <f>VLOOKUP(E656,KHĐT_HKI_K20!$G$5:$AC$927,23,0)</f>
        <v>FL6568</v>
      </c>
      <c r="E656" s="235" t="s">
        <v>187</v>
      </c>
      <c r="F656" s="137" t="s">
        <v>60</v>
      </c>
      <c r="G656" s="491" t="s">
        <v>3</v>
      </c>
      <c r="H656" s="498" t="s">
        <v>555</v>
      </c>
      <c r="I656" s="495" t="s">
        <v>418</v>
      </c>
      <c r="J656" s="475"/>
      <c r="K656" s="475"/>
      <c r="L656" s="499">
        <v>48</v>
      </c>
      <c r="M656" s="243" t="str">
        <f>VLOOKUP(I656,'Phan ca HK1-2025'!$B$4:$G$134,6,0)</f>
        <v>15/09/2025</v>
      </c>
      <c r="N656" s="498"/>
      <c r="O656" s="498" t="s">
        <v>949</v>
      </c>
    </row>
    <row r="657" spans="1:24" ht="21" customHeight="1">
      <c r="A657" s="136">
        <v>653</v>
      </c>
      <c r="B657" s="243" t="str">
        <f t="shared" si="10"/>
        <v>20251LP6010K20.29</v>
      </c>
      <c r="C657" s="243" t="s">
        <v>3202</v>
      </c>
      <c r="D657" s="243" t="str">
        <f>VLOOKUP(E657,KHĐT_HKI_K20!$G$5:$AC$927,23,0)</f>
        <v>LP6010</v>
      </c>
      <c r="E657" s="236" t="s">
        <v>180</v>
      </c>
      <c r="F657" s="137" t="s">
        <v>64</v>
      </c>
      <c r="G657" s="491" t="s">
        <v>3</v>
      </c>
      <c r="H657" s="518" t="s">
        <v>580</v>
      </c>
      <c r="I657" s="495" t="s">
        <v>418</v>
      </c>
      <c r="J657" s="475"/>
      <c r="K657" s="513" t="s">
        <v>1144</v>
      </c>
      <c r="L657" s="501">
        <v>29</v>
      </c>
      <c r="M657" s="243" t="str">
        <f>VLOOKUP(I657,'Phan ca HK1-2025'!$B$4:$G$134,6,0)</f>
        <v>15/09/2025</v>
      </c>
      <c r="N657" s="513" t="s">
        <v>1144</v>
      </c>
      <c r="O657" s="498"/>
    </row>
    <row r="658" spans="1:24" ht="21" customHeight="1">
      <c r="A658" s="136">
        <v>654</v>
      </c>
      <c r="B658" s="243" t="str">
        <f t="shared" si="10"/>
        <v>20251SM6050K20.30</v>
      </c>
      <c r="C658" s="243" t="s">
        <v>4253</v>
      </c>
      <c r="D658" s="243" t="str">
        <f>VLOOKUP(E658,KHĐT_HKI_K20!$G$5:$AC$927,23,0)</f>
        <v>SM6050</v>
      </c>
      <c r="E658" s="236" t="s">
        <v>30</v>
      </c>
      <c r="F658" s="137" t="s">
        <v>31</v>
      </c>
      <c r="G658" s="491" t="s">
        <v>3</v>
      </c>
      <c r="H658" s="498" t="s">
        <v>49</v>
      </c>
      <c r="I658" s="495" t="s">
        <v>418</v>
      </c>
      <c r="J658" s="475"/>
      <c r="K658" s="475"/>
      <c r="L658" s="499">
        <v>30</v>
      </c>
      <c r="M658" s="243" t="str">
        <f>VLOOKUP(I658,'Phan ca HK1-2025'!$B$4:$G$134,6,0)</f>
        <v>15/09/2025</v>
      </c>
      <c r="N658" s="498"/>
      <c r="O658" s="498"/>
    </row>
    <row r="659" spans="1:24" ht="21" customHeight="1">
      <c r="A659" s="136">
        <v>655</v>
      </c>
      <c r="B659" s="243" t="str">
        <f t="shared" si="10"/>
        <v>20251PE6001K20.1</v>
      </c>
      <c r="C659" s="243" t="s">
        <v>3349</v>
      </c>
      <c r="D659" s="243" t="str">
        <f>VLOOKUP(E659,[1]CHUONGTRINHDAOTAO_1294!$G$5:$V$36,16,0)</f>
        <v>PE6001</v>
      </c>
      <c r="E659" s="492" t="s">
        <v>449</v>
      </c>
      <c r="F659" s="491" t="s">
        <v>59</v>
      </c>
      <c r="G659" s="491" t="s">
        <v>3</v>
      </c>
      <c r="H659" s="243" t="s">
        <v>484</v>
      </c>
      <c r="I659" s="495" t="s">
        <v>146</v>
      </c>
      <c r="J659" s="475"/>
      <c r="K659" s="475"/>
      <c r="L659" s="500">
        <v>1</v>
      </c>
      <c r="M659" s="243" t="str">
        <f>VLOOKUP(I659,'Phan ca HK1-2025'!$B$4:$G$134,6,0)</f>
        <v>13/10/2025</v>
      </c>
      <c r="N659" s="498"/>
      <c r="O659" s="498"/>
    </row>
    <row r="660" spans="1:24" ht="21" customHeight="1">
      <c r="A660" s="136">
        <v>656</v>
      </c>
      <c r="B660" s="243" t="str">
        <f t="shared" si="10"/>
        <v>20251TO6001K20.1</v>
      </c>
      <c r="C660" s="243" t="s">
        <v>4265</v>
      </c>
      <c r="D660" s="243" t="str">
        <f>VLOOKUP(E660,KHĐT_HKI_K20!$G$5:$AC$927,23,0)</f>
        <v>TO6001</v>
      </c>
      <c r="E660" s="490" t="s">
        <v>1009</v>
      </c>
      <c r="F660" s="491" t="s">
        <v>12</v>
      </c>
      <c r="G660" s="491" t="s">
        <v>4</v>
      </c>
      <c r="H660" s="513" t="s">
        <v>1149</v>
      </c>
      <c r="I660" s="495" t="s">
        <v>146</v>
      </c>
      <c r="J660" s="475"/>
      <c r="K660" s="498" t="s">
        <v>1033</v>
      </c>
      <c r="L660" s="501">
        <v>1</v>
      </c>
      <c r="M660" s="243" t="str">
        <f>VLOOKUP(I660,'Phan ca HK1-2025'!$B$4:$G$134,6,0)</f>
        <v>13/10/2025</v>
      </c>
      <c r="N660" s="498" t="s">
        <v>1033</v>
      </c>
      <c r="O660" s="498"/>
    </row>
    <row r="661" spans="1:24" ht="21" customHeight="1">
      <c r="A661" s="136">
        <v>657</v>
      </c>
      <c r="B661" s="243" t="str">
        <f t="shared" si="10"/>
        <v>20251SL6557K20.1</v>
      </c>
      <c r="C661" s="243" t="s">
        <v>3953</v>
      </c>
      <c r="D661" s="243" t="str">
        <f>VLOOKUP(E661,KHĐT_HKI_K20!$G$5:$AC$927,23,0)</f>
        <v>SL6557</v>
      </c>
      <c r="E661" s="490" t="s">
        <v>636</v>
      </c>
      <c r="F661" s="491" t="s">
        <v>31</v>
      </c>
      <c r="G661" s="491" t="s">
        <v>4</v>
      </c>
      <c r="H661" s="513" t="s">
        <v>1149</v>
      </c>
      <c r="I661" s="495" t="s">
        <v>146</v>
      </c>
      <c r="J661" s="475"/>
      <c r="K661" s="474" t="s">
        <v>1034</v>
      </c>
      <c r="L661" s="499">
        <v>1</v>
      </c>
      <c r="M661" s="243" t="str">
        <f>VLOOKUP(I661,'Phan ca HK1-2025'!$B$4:$G$134,6,0)</f>
        <v>13/10/2025</v>
      </c>
      <c r="N661" s="498"/>
      <c r="O661" s="474" t="s">
        <v>1034</v>
      </c>
    </row>
    <row r="662" spans="1:24" ht="21" customHeight="1">
      <c r="A662" s="136">
        <v>658</v>
      </c>
      <c r="B662" s="243" t="str">
        <f t="shared" si="10"/>
        <v>20251TO6088K20.1</v>
      </c>
      <c r="C662" s="243" t="s">
        <v>4286</v>
      </c>
      <c r="D662" s="243" t="s">
        <v>274</v>
      </c>
      <c r="E662" s="490" t="s">
        <v>448</v>
      </c>
      <c r="F662" s="491" t="s">
        <v>31</v>
      </c>
      <c r="G662" s="491" t="s">
        <v>1</v>
      </c>
      <c r="H662" s="498" t="s">
        <v>56</v>
      </c>
      <c r="I662" s="495" t="s">
        <v>146</v>
      </c>
      <c r="J662" s="475"/>
      <c r="K662" s="475"/>
      <c r="L662" s="499">
        <v>1</v>
      </c>
      <c r="M662" s="243" t="str">
        <f>VLOOKUP(I662,'Phan ca HK1-2025'!$B$4:$G$134,6,0)</f>
        <v>13/10/2025</v>
      </c>
      <c r="N662" s="498"/>
      <c r="O662" s="498"/>
    </row>
    <row r="663" spans="1:24" ht="21" customHeight="1">
      <c r="A663" s="136">
        <v>659</v>
      </c>
      <c r="B663" s="243" t="str">
        <f t="shared" si="10"/>
        <v>20251FL6574K20.1</v>
      </c>
      <c r="C663" s="243" t="s">
        <v>2923</v>
      </c>
      <c r="D663" s="243" t="str">
        <f>VLOOKUP(E663,KHĐT_HKI_K20!$G$5:$AC$927,23,0)</f>
        <v>FL6574</v>
      </c>
      <c r="E663" s="235" t="s">
        <v>638</v>
      </c>
      <c r="F663" s="137" t="s">
        <v>64</v>
      </c>
      <c r="G663" s="491" t="s">
        <v>0</v>
      </c>
      <c r="H663" s="498" t="s">
        <v>462</v>
      </c>
      <c r="I663" s="495" t="s">
        <v>146</v>
      </c>
      <c r="J663" s="475"/>
      <c r="K663" s="475"/>
      <c r="L663" s="499">
        <v>1</v>
      </c>
      <c r="M663" s="243" t="str">
        <f>VLOOKUP(I663,'Phan ca HK1-2025'!$B$4:$G$134,6,0)</f>
        <v>13/10/2025</v>
      </c>
      <c r="N663" s="498"/>
      <c r="O663" s="498" t="s">
        <v>1011</v>
      </c>
      <c r="X663"/>
    </row>
    <row r="664" spans="1:24" ht="21" customHeight="1">
      <c r="A664" s="136">
        <v>660</v>
      </c>
      <c r="B664" s="243" t="str">
        <f t="shared" si="10"/>
        <v>20251FL6574K20.1</v>
      </c>
      <c r="C664" s="243" t="s">
        <v>2923</v>
      </c>
      <c r="D664" s="243" t="str">
        <f>VLOOKUP(E664,KHĐT_HKI_K20!$G$5:$AC$927,23,0)</f>
        <v>FL6574</v>
      </c>
      <c r="E664" s="235" t="s">
        <v>638</v>
      </c>
      <c r="F664" s="137" t="s">
        <v>64</v>
      </c>
      <c r="G664" s="491" t="s">
        <v>3</v>
      </c>
      <c r="H664" s="498" t="s">
        <v>462</v>
      </c>
      <c r="I664" s="495" t="s">
        <v>146</v>
      </c>
      <c r="J664" s="475"/>
      <c r="K664" s="475"/>
      <c r="L664" s="499">
        <v>1</v>
      </c>
      <c r="M664" s="243" t="str">
        <f>VLOOKUP(I664,'Phan ca HK1-2025'!$B$4:$G$134,6,0)</f>
        <v>13/10/2025</v>
      </c>
      <c r="N664" s="498"/>
      <c r="O664" s="498" t="s">
        <v>1011</v>
      </c>
    </row>
    <row r="665" spans="1:24" ht="21" customHeight="1">
      <c r="A665" s="136">
        <v>661</v>
      </c>
      <c r="B665" s="243" t="str">
        <f t="shared" si="10"/>
        <v>20251FL6574K20.2</v>
      </c>
      <c r="C665" s="243" t="s">
        <v>2926</v>
      </c>
      <c r="D665" s="243" t="str">
        <f>VLOOKUP(E665,KHĐT_HKI_K20!$G$5:$AC$927,23,0)</f>
        <v>FL6574</v>
      </c>
      <c r="E665" s="235" t="s">
        <v>638</v>
      </c>
      <c r="F665" s="137" t="s">
        <v>58</v>
      </c>
      <c r="G665" s="491" t="s">
        <v>0</v>
      </c>
      <c r="H665" s="498" t="s">
        <v>462</v>
      </c>
      <c r="I665" s="495" t="s">
        <v>146</v>
      </c>
      <c r="J665" s="475"/>
      <c r="K665" s="475"/>
      <c r="L665" s="499">
        <v>2</v>
      </c>
      <c r="M665" s="243" t="str">
        <f>VLOOKUP(I665,'Phan ca HK1-2025'!$B$4:$G$134,6,0)</f>
        <v>13/10/2025</v>
      </c>
      <c r="N665" s="498"/>
      <c r="O665" s="498" t="s">
        <v>1012</v>
      </c>
      <c r="X665"/>
    </row>
    <row r="666" spans="1:24" ht="21" customHeight="1">
      <c r="A666" s="136">
        <v>662</v>
      </c>
      <c r="B666" s="243" t="str">
        <f t="shared" si="10"/>
        <v>20251FL6574K20.2</v>
      </c>
      <c r="C666" s="243" t="s">
        <v>2926</v>
      </c>
      <c r="D666" s="243" t="str">
        <f>VLOOKUP(E666,KHĐT_HKI_K20!$G$5:$AC$927,23,0)</f>
        <v>FL6574</v>
      </c>
      <c r="E666" s="235" t="s">
        <v>638</v>
      </c>
      <c r="F666" s="137" t="s">
        <v>58</v>
      </c>
      <c r="G666" s="491" t="s">
        <v>3</v>
      </c>
      <c r="H666" s="498" t="s">
        <v>462</v>
      </c>
      <c r="I666" s="495" t="s">
        <v>146</v>
      </c>
      <c r="J666" s="475"/>
      <c r="K666" s="475"/>
      <c r="L666" s="499">
        <v>2</v>
      </c>
      <c r="M666" s="243" t="str">
        <f>VLOOKUP(I666,'Phan ca HK1-2025'!$B$4:$G$134,6,0)</f>
        <v>13/10/2025</v>
      </c>
      <c r="N666" s="498"/>
      <c r="O666" s="498" t="s">
        <v>1012</v>
      </c>
    </row>
    <row r="667" spans="1:24" ht="21" customHeight="1">
      <c r="A667" s="136">
        <v>663</v>
      </c>
      <c r="B667" s="243" t="str">
        <f t="shared" si="10"/>
        <v>20251LP6010K20.42</v>
      </c>
      <c r="C667" s="243" t="s">
        <v>3241</v>
      </c>
      <c r="D667" s="243" t="str">
        <f>VLOOKUP(E667,KHĐT_HKI_K20!$G$5:$AC$927,23,0)</f>
        <v>LP6010</v>
      </c>
      <c r="E667" s="236" t="s">
        <v>180</v>
      </c>
      <c r="F667" s="491" t="s">
        <v>64</v>
      </c>
      <c r="G667" s="491" t="s">
        <v>1</v>
      </c>
      <c r="H667" s="520" t="s">
        <v>1149</v>
      </c>
      <c r="I667" s="495" t="s">
        <v>146</v>
      </c>
      <c r="J667" s="498"/>
      <c r="K667" s="513" t="s">
        <v>1153</v>
      </c>
      <c r="L667" s="501">
        <v>42</v>
      </c>
      <c r="M667" s="243" t="str">
        <f>VLOOKUP(I667,'Phan ca HK1-2025'!$B$4:$G$134,6,0)</f>
        <v>13/10/2025</v>
      </c>
      <c r="N667" s="513" t="s">
        <v>1153</v>
      </c>
      <c r="O667" s="498"/>
    </row>
    <row r="668" spans="1:24" ht="21" customHeight="1">
      <c r="A668" s="136">
        <v>664</v>
      </c>
      <c r="B668" s="243" t="str">
        <f t="shared" si="10"/>
        <v>20251PE6001K20.2</v>
      </c>
      <c r="C668" s="243" t="s">
        <v>3352</v>
      </c>
      <c r="D668" s="243" t="str">
        <f>VLOOKUP(E668,[1]CHUONGTRINHDAOTAO_1294!$G$5:$V$36,16,0)</f>
        <v>PE6001</v>
      </c>
      <c r="E668" s="492" t="s">
        <v>449</v>
      </c>
      <c r="F668" s="491" t="s">
        <v>440</v>
      </c>
      <c r="G668" s="491" t="s">
        <v>3</v>
      </c>
      <c r="H668" s="243" t="s">
        <v>484</v>
      </c>
      <c r="I668" s="495" t="s">
        <v>561</v>
      </c>
      <c r="J668" s="475"/>
      <c r="K668" s="475"/>
      <c r="L668" s="499">
        <v>2</v>
      </c>
      <c r="M668" s="243" t="str">
        <f>VLOOKUP(I668,'Phan ca HK1-2025'!$B$4:$G$134,6,0)</f>
        <v>13/10/2025</v>
      </c>
      <c r="N668" s="498"/>
      <c r="O668" s="498"/>
    </row>
    <row r="669" spans="1:24" ht="21" customHeight="1">
      <c r="A669" s="136">
        <v>665</v>
      </c>
      <c r="B669" s="243" t="str">
        <f t="shared" si="10"/>
        <v>20251TO6001K20.1</v>
      </c>
      <c r="C669" s="243" t="s">
        <v>4265</v>
      </c>
      <c r="D669" s="243" t="str">
        <f>VLOOKUP(E669,KHĐT_HKI_K20!$G$5:$AC$927,23,0)</f>
        <v>TO6001</v>
      </c>
      <c r="E669" s="490" t="s">
        <v>423</v>
      </c>
      <c r="F669" s="491" t="s">
        <v>12</v>
      </c>
      <c r="G669" s="491" t="s">
        <v>4</v>
      </c>
      <c r="H669" s="513" t="s">
        <v>1149</v>
      </c>
      <c r="I669" s="495" t="s">
        <v>561</v>
      </c>
      <c r="J669" s="475"/>
      <c r="K669" s="498" t="s">
        <v>1033</v>
      </c>
      <c r="L669" s="501">
        <v>1</v>
      </c>
      <c r="M669" s="243" t="str">
        <f>VLOOKUP(I669,'Phan ca HK1-2025'!$B$4:$G$134,6,0)</f>
        <v>13/10/2025</v>
      </c>
      <c r="N669" s="498" t="s">
        <v>1033</v>
      </c>
      <c r="O669" s="498"/>
    </row>
    <row r="670" spans="1:24" ht="21" customHeight="1">
      <c r="A670" s="136">
        <v>666</v>
      </c>
      <c r="B670" s="243" t="str">
        <f t="shared" si="10"/>
        <v>20251SL6557K20.2</v>
      </c>
      <c r="C670" s="243" t="s">
        <v>3956</v>
      </c>
      <c r="D670" s="243" t="str">
        <f>VLOOKUP(E670,KHĐT_HKI_K20!$G$5:$AC$927,23,0)</f>
        <v>SL6557</v>
      </c>
      <c r="E670" s="490" t="s">
        <v>636</v>
      </c>
      <c r="F670" s="491" t="s">
        <v>59</v>
      </c>
      <c r="G670" s="491" t="s">
        <v>4</v>
      </c>
      <c r="H670" s="243" t="str">
        <f>VLOOKUP(I670,'Phan ca HK1-2025'!$B$4:$I$134,8,0)</f>
        <v>C1-203</v>
      </c>
      <c r="I670" s="495" t="s">
        <v>561</v>
      </c>
      <c r="J670" s="475"/>
      <c r="K670" s="475"/>
      <c r="L670" s="499">
        <v>2</v>
      </c>
      <c r="M670" s="243" t="str">
        <f>VLOOKUP(I670,'Phan ca HK1-2025'!$B$4:$G$134,6,0)</f>
        <v>13/10/2025</v>
      </c>
      <c r="N670" s="498"/>
      <c r="O670" s="498"/>
    </row>
    <row r="671" spans="1:24" ht="21" customHeight="1">
      <c r="A671" s="136">
        <v>667</v>
      </c>
      <c r="B671" s="243" t="str">
        <f t="shared" si="10"/>
        <v>20251TO6088K20.2</v>
      </c>
      <c r="C671" s="243" t="s">
        <v>4289</v>
      </c>
      <c r="D671" s="243" t="s">
        <v>274</v>
      </c>
      <c r="E671" s="490" t="s">
        <v>448</v>
      </c>
      <c r="F671" s="491" t="s">
        <v>32</v>
      </c>
      <c r="G671" s="491" t="s">
        <v>1</v>
      </c>
      <c r="H671" s="498" t="s">
        <v>56</v>
      </c>
      <c r="I671" s="495" t="s">
        <v>561</v>
      </c>
      <c r="J671" s="475"/>
      <c r="K671" s="475"/>
      <c r="L671" s="499">
        <v>2</v>
      </c>
      <c r="M671" s="243" t="str">
        <f>VLOOKUP(I671,'Phan ca HK1-2025'!$B$4:$G$134,6,0)</f>
        <v>13/10/2025</v>
      </c>
      <c r="N671" s="498"/>
      <c r="O671" s="498"/>
    </row>
    <row r="672" spans="1:24" ht="21" customHeight="1">
      <c r="A672" s="136">
        <v>668</v>
      </c>
      <c r="B672" s="243" t="str">
        <f t="shared" si="10"/>
        <v>20251FL6574K20.3</v>
      </c>
      <c r="C672" s="243" t="s">
        <v>2929</v>
      </c>
      <c r="D672" s="243" t="str">
        <f>VLOOKUP(E672,KHĐT_HKI_K20!$G$5:$AC$927,23,0)</f>
        <v>FL6574</v>
      </c>
      <c r="E672" s="235" t="s">
        <v>638</v>
      </c>
      <c r="F672" s="137" t="s">
        <v>59</v>
      </c>
      <c r="G672" s="491" t="s">
        <v>0</v>
      </c>
      <c r="H672" s="498" t="s">
        <v>462</v>
      </c>
      <c r="I672" s="495" t="s">
        <v>561</v>
      </c>
      <c r="J672" s="475"/>
      <c r="K672" s="475"/>
      <c r="L672" s="499">
        <v>3</v>
      </c>
      <c r="M672" s="243" t="str">
        <f>VLOOKUP(I672,'Phan ca HK1-2025'!$B$4:$G$134,6,0)</f>
        <v>13/10/2025</v>
      </c>
      <c r="N672" s="498"/>
      <c r="O672" s="498" t="s">
        <v>1014</v>
      </c>
      <c r="X672"/>
    </row>
    <row r="673" spans="1:56" ht="21" customHeight="1">
      <c r="A673" s="136">
        <v>669</v>
      </c>
      <c r="B673" s="243" t="str">
        <f t="shared" si="10"/>
        <v>20251FL6574K20.3</v>
      </c>
      <c r="C673" s="243" t="s">
        <v>2929</v>
      </c>
      <c r="D673" s="243" t="str">
        <f>VLOOKUP(E673,KHĐT_HKI_K20!$G$5:$AC$927,23,0)</f>
        <v>FL6574</v>
      </c>
      <c r="E673" s="235" t="s">
        <v>638</v>
      </c>
      <c r="F673" s="137" t="s">
        <v>59</v>
      </c>
      <c r="G673" s="491" t="s">
        <v>3</v>
      </c>
      <c r="H673" s="498" t="s">
        <v>462</v>
      </c>
      <c r="I673" s="495" t="s">
        <v>561</v>
      </c>
      <c r="J673" s="475"/>
      <c r="K673" s="475"/>
      <c r="L673" s="499">
        <v>3</v>
      </c>
      <c r="M673" s="243" t="str">
        <f>VLOOKUP(I673,'Phan ca HK1-2025'!$B$4:$G$134,6,0)</f>
        <v>13/10/2025</v>
      </c>
      <c r="N673" s="498"/>
      <c r="O673" s="498" t="s">
        <v>1014</v>
      </c>
    </row>
    <row r="674" spans="1:56" ht="21" customHeight="1">
      <c r="A674" s="136">
        <v>670</v>
      </c>
      <c r="B674" s="243" t="str">
        <f t="shared" si="10"/>
        <v>20251FL6574K20.4</v>
      </c>
      <c r="C674" s="243" t="s">
        <v>2932</v>
      </c>
      <c r="D674" s="243" t="str">
        <f>VLOOKUP(E674,KHĐT_HKI_K20!$G$5:$AC$927,23,0)</f>
        <v>FL6574</v>
      </c>
      <c r="E674" s="235" t="s">
        <v>638</v>
      </c>
      <c r="F674" s="137" t="s">
        <v>60</v>
      </c>
      <c r="G674" s="491" t="s">
        <v>0</v>
      </c>
      <c r="H674" s="498" t="s">
        <v>462</v>
      </c>
      <c r="I674" s="495" t="s">
        <v>561</v>
      </c>
      <c r="J674" s="475"/>
      <c r="K674" s="475"/>
      <c r="L674" s="500">
        <v>4</v>
      </c>
      <c r="M674" s="243" t="str">
        <f>VLOOKUP(I674,'Phan ca HK1-2025'!$B$4:$G$134,6,0)</f>
        <v>13/10/2025</v>
      </c>
      <c r="N674" s="498"/>
      <c r="O674" s="498" t="s">
        <v>1015</v>
      </c>
      <c r="X674"/>
    </row>
    <row r="675" spans="1:56" ht="21" customHeight="1">
      <c r="A675" s="136">
        <v>671</v>
      </c>
      <c r="B675" s="243" t="str">
        <f t="shared" si="10"/>
        <v>20251FL6574K20.4</v>
      </c>
      <c r="C675" s="243" t="s">
        <v>2932</v>
      </c>
      <c r="D675" s="243" t="str">
        <f>VLOOKUP(E675,KHĐT_HKI_K20!$G$5:$AC$927,23,0)</f>
        <v>FL6574</v>
      </c>
      <c r="E675" s="235" t="s">
        <v>638</v>
      </c>
      <c r="F675" s="137" t="s">
        <v>60</v>
      </c>
      <c r="G675" s="491" t="s">
        <v>3</v>
      </c>
      <c r="H675" s="498" t="s">
        <v>462</v>
      </c>
      <c r="I675" s="495" t="s">
        <v>561</v>
      </c>
      <c r="J675" s="475"/>
      <c r="K675" s="475"/>
      <c r="L675" s="499">
        <v>4</v>
      </c>
      <c r="M675" s="243" t="str">
        <f>VLOOKUP(I675,'Phan ca HK1-2025'!$B$4:$G$134,6,0)</f>
        <v>13/10/2025</v>
      </c>
      <c r="N675" s="498"/>
      <c r="O675" s="498" t="s">
        <v>1015</v>
      </c>
    </row>
    <row r="676" spans="1:56" ht="21" customHeight="1">
      <c r="A676" s="136">
        <v>672</v>
      </c>
      <c r="B676" s="243" t="str">
        <f t="shared" si="10"/>
        <v>20251LP6010K20.65</v>
      </c>
      <c r="C676" s="243" t="s">
        <v>3310</v>
      </c>
      <c r="D676" s="243" t="str">
        <f>VLOOKUP(E676,KHĐT_HKI_K20!$G$5:$AC$927,23,0)</f>
        <v>LP6010</v>
      </c>
      <c r="E676" s="236" t="s">
        <v>180</v>
      </c>
      <c r="F676" s="491" t="s">
        <v>59</v>
      </c>
      <c r="G676" s="491" t="s">
        <v>1</v>
      </c>
      <c r="H676" s="520" t="s">
        <v>1149</v>
      </c>
      <c r="I676" s="495" t="s">
        <v>561</v>
      </c>
      <c r="J676" s="498"/>
      <c r="K676" s="513" t="s">
        <v>1154</v>
      </c>
      <c r="L676" s="501">
        <v>65</v>
      </c>
      <c r="M676" s="243" t="str">
        <f>VLOOKUP(I676,'Phan ca HK1-2025'!$B$4:$G$134,6,0)</f>
        <v>13/10/2025</v>
      </c>
      <c r="N676" s="513" t="s">
        <v>1154</v>
      </c>
      <c r="O676" s="498"/>
    </row>
    <row r="677" spans="1:56" ht="21" customHeight="1">
      <c r="A677" s="136">
        <v>673</v>
      </c>
      <c r="B677" s="243" t="str">
        <f t="shared" si="10"/>
        <v>20251BS6001K20.22</v>
      </c>
      <c r="C677" s="243" t="s">
        <v>1459</v>
      </c>
      <c r="D677" s="243" t="str">
        <f>VLOOKUP(E677,KHĐT_HKI_K20!$G$5:$AC$927,23,0)</f>
        <v>BS6001</v>
      </c>
      <c r="E677" s="236" t="s">
        <v>158</v>
      </c>
      <c r="F677" s="137" t="s">
        <v>14</v>
      </c>
      <c r="G677" s="491" t="s">
        <v>3</v>
      </c>
      <c r="H677" s="243" t="str">
        <f>VLOOKUP(I677,'Phan ca HK1-2025'!$B$4:$I$134,8,0)</f>
        <v>C1-402</v>
      </c>
      <c r="I677" s="495" t="s">
        <v>101</v>
      </c>
      <c r="J677" s="475"/>
      <c r="K677" s="475"/>
      <c r="L677" s="499">
        <v>22</v>
      </c>
      <c r="M677" s="243" t="str">
        <f>VLOOKUP(I677,'Phan ca HK1-2025'!$B$4:$G$134,6,0)</f>
        <v>15/09/2025</v>
      </c>
      <c r="N677" s="498"/>
      <c r="O677" s="498"/>
    </row>
    <row r="678" spans="1:56" ht="21" customHeight="1">
      <c r="A678" s="136">
        <v>674</v>
      </c>
      <c r="B678" s="243" t="str">
        <f t="shared" si="10"/>
        <v>20251AA6040K20.8</v>
      </c>
      <c r="C678" s="243" t="s">
        <v>1228</v>
      </c>
      <c r="D678" s="243" t="str">
        <f>VLOOKUP(E678,KHĐT_HKI_K20!$G$5:$AC$927,23,0)</f>
        <v>AA6040</v>
      </c>
      <c r="E678" s="236" t="s">
        <v>429</v>
      </c>
      <c r="F678" s="137" t="s">
        <v>58</v>
      </c>
      <c r="G678" s="491" t="s">
        <v>2</v>
      </c>
      <c r="H678" s="243" t="str">
        <f>VLOOKUP(I678,'Phan ca HK1-2025'!$B$4:$I$134,8,0)</f>
        <v>C1-402</v>
      </c>
      <c r="I678" s="495" t="s">
        <v>101</v>
      </c>
      <c r="J678" s="475"/>
      <c r="K678" s="475"/>
      <c r="L678" s="499">
        <v>8</v>
      </c>
      <c r="M678" s="243" t="str">
        <f>VLOOKUP(I678,'Phan ca HK1-2025'!$B$4:$G$134,6,0)</f>
        <v>15/09/2025</v>
      </c>
      <c r="N678" s="498"/>
      <c r="O678" s="498"/>
    </row>
    <row r="679" spans="1:56" ht="21" customHeight="1">
      <c r="A679" s="136">
        <v>675</v>
      </c>
      <c r="B679" s="243" t="str">
        <f t="shared" si="10"/>
        <v>20251BS6018K20.26</v>
      </c>
      <c r="C679" s="243" t="s">
        <v>1779</v>
      </c>
      <c r="D679" s="243" t="str">
        <f>VLOOKUP(E679,KHĐT_HKI_K20!$G$5:$AC$927,23,0)</f>
        <v>BS6018</v>
      </c>
      <c r="E679" s="236" t="s">
        <v>192</v>
      </c>
      <c r="F679" s="137" t="s">
        <v>64</v>
      </c>
      <c r="G679" s="491" t="s">
        <v>0</v>
      </c>
      <c r="H679" s="243" t="str">
        <f>VLOOKUP(I679,'Phan ca HK1-2025'!$B$4:$I$134,8,0)</f>
        <v>C1-402</v>
      </c>
      <c r="I679" s="495" t="s">
        <v>101</v>
      </c>
      <c r="J679" s="502"/>
      <c r="K679" s="502"/>
      <c r="L679" s="499">
        <v>26</v>
      </c>
      <c r="M679" s="243" t="str">
        <f>VLOOKUP(I679,'Phan ca HK1-2025'!$B$4:$G$134,6,0)</f>
        <v>15/09/2025</v>
      </c>
      <c r="N679" s="498"/>
      <c r="O679" s="498"/>
      <c r="X679"/>
      <c r="BC679" s="5"/>
      <c r="BD679" s="5"/>
    </row>
    <row r="680" spans="1:56" ht="21" customHeight="1">
      <c r="A680" s="136">
        <v>676</v>
      </c>
      <c r="B680" s="243" t="str">
        <f t="shared" si="10"/>
        <v>20251PE6011K20.7</v>
      </c>
      <c r="C680" s="243" t="s">
        <v>3454</v>
      </c>
      <c r="D680" s="243" t="str">
        <f>VLOOKUP(E680,[1]CHUONGTRINHDAOTAO_1294!$G$5:$V$36,16,0)</f>
        <v>PE6011</v>
      </c>
      <c r="E680" s="492" t="s">
        <v>455</v>
      </c>
      <c r="F680" s="137" t="s">
        <v>60</v>
      </c>
      <c r="G680" s="491" t="s">
        <v>0</v>
      </c>
      <c r="H680" s="243" t="s">
        <v>484</v>
      </c>
      <c r="I680" s="495" t="s">
        <v>101</v>
      </c>
      <c r="J680" s="502"/>
      <c r="K680" s="502"/>
      <c r="L680" s="500">
        <v>7</v>
      </c>
      <c r="M680" s="243" t="str">
        <f>VLOOKUP(I680,'Phan ca HK1-2025'!$B$4:$G$134,6,0)</f>
        <v>15/09/2025</v>
      </c>
      <c r="N680" s="498"/>
      <c r="O680" s="498"/>
      <c r="X680"/>
      <c r="BC680" s="5"/>
      <c r="BD680" s="5"/>
    </row>
    <row r="681" spans="1:56" ht="21" customHeight="1">
      <c r="A681" s="136">
        <v>677</v>
      </c>
      <c r="B681" s="243" t="str">
        <f t="shared" si="10"/>
        <v>20251BM6001K20.1</v>
      </c>
      <c r="C681" s="243" t="s">
        <v>1280</v>
      </c>
      <c r="D681" s="243" t="str">
        <f>VLOOKUP(E681,KHĐT_HKI_K20!$G$5:$AC$927,23,0)</f>
        <v>BM6001</v>
      </c>
      <c r="E681" s="236" t="s">
        <v>606</v>
      </c>
      <c r="F681" s="137" t="s">
        <v>64</v>
      </c>
      <c r="G681" s="491" t="s">
        <v>2</v>
      </c>
      <c r="H681" s="243" t="str">
        <f>VLOOKUP(I681,'Phan ca HK1-2025'!$B$4:$I$134,8,0)</f>
        <v>C1-402</v>
      </c>
      <c r="I681" s="495" t="s">
        <v>101</v>
      </c>
      <c r="J681" s="475"/>
      <c r="K681" s="475"/>
      <c r="L681" s="499">
        <v>1</v>
      </c>
      <c r="M681" s="243" t="str">
        <f>VLOOKUP(I681,'Phan ca HK1-2025'!$B$4:$G$134,6,0)</f>
        <v>15/09/2025</v>
      </c>
      <c r="N681" s="498"/>
      <c r="O681" s="498"/>
    </row>
    <row r="682" spans="1:56" ht="21" customHeight="1">
      <c r="A682" s="136">
        <v>678</v>
      </c>
      <c r="B682" s="243" t="str">
        <f t="shared" si="10"/>
        <v>20251IT6217K20.8</v>
      </c>
      <c r="C682" s="243" t="s">
        <v>3091</v>
      </c>
      <c r="D682" s="243" t="str">
        <f>VLOOKUP(E682,KHĐT_HKI_K20!$G$5:$AC$927,23,0)</f>
        <v>IT6217</v>
      </c>
      <c r="E682" s="236" t="s">
        <v>802</v>
      </c>
      <c r="F682" s="137" t="s">
        <v>64</v>
      </c>
      <c r="G682" s="491" t="s">
        <v>5</v>
      </c>
      <c r="H682" s="243" t="str">
        <f>VLOOKUP(I682,'Phan ca HK1-2025'!$B$4:$I$134,8,0)</f>
        <v>C1-402</v>
      </c>
      <c r="I682" s="495" t="s">
        <v>101</v>
      </c>
      <c r="J682" s="475"/>
      <c r="K682" s="475"/>
      <c r="L682" s="499">
        <v>8</v>
      </c>
      <c r="M682" s="243" t="str">
        <f>VLOOKUP(I682,'Phan ca HK1-2025'!$B$4:$G$134,6,0)</f>
        <v>15/09/2025</v>
      </c>
      <c r="N682" s="498"/>
      <c r="O682" s="498"/>
    </row>
    <row r="683" spans="1:56" ht="21" customHeight="1">
      <c r="A683" s="136">
        <v>679</v>
      </c>
      <c r="B683" s="243" t="str">
        <f t="shared" si="10"/>
        <v>20251SL6570K20.15</v>
      </c>
      <c r="C683" s="243" t="s">
        <v>4013</v>
      </c>
      <c r="D683" s="243" t="str">
        <f>VLOOKUP(E683,KHĐT_HKI_K20!$G$5:$AC$927,23,0)</f>
        <v>SL6570</v>
      </c>
      <c r="E683" s="235" t="s">
        <v>188</v>
      </c>
      <c r="F683" s="137" t="s">
        <v>64</v>
      </c>
      <c r="G683" s="491" t="s">
        <v>1</v>
      </c>
      <c r="H683" s="498" t="s">
        <v>459</v>
      </c>
      <c r="I683" s="495" t="s">
        <v>101</v>
      </c>
      <c r="J683" s="475"/>
      <c r="K683" s="475"/>
      <c r="L683" s="499">
        <v>15</v>
      </c>
      <c r="M683" s="243" t="str">
        <f>VLOOKUP(I683,'Phan ca HK1-2025'!$B$4:$G$134,6,0)</f>
        <v>15/09/2025</v>
      </c>
      <c r="N683" s="498"/>
      <c r="O683" s="498" t="s">
        <v>972</v>
      </c>
    </row>
    <row r="684" spans="1:56" ht="21" customHeight="1">
      <c r="A684" s="136">
        <v>680</v>
      </c>
      <c r="B684" s="243" t="str">
        <f t="shared" si="10"/>
        <v>20251SL6570K20.15</v>
      </c>
      <c r="C684" s="243" t="s">
        <v>4013</v>
      </c>
      <c r="D684" s="243" t="str">
        <f>VLOOKUP(E684,KHĐT_HKI_K20!$G$5:$AC$927,23,0)</f>
        <v>SL6570</v>
      </c>
      <c r="E684" s="235" t="s">
        <v>188</v>
      </c>
      <c r="F684" s="137" t="s">
        <v>64</v>
      </c>
      <c r="G684" s="491" t="s">
        <v>4</v>
      </c>
      <c r="H684" s="498" t="s">
        <v>459</v>
      </c>
      <c r="I684" s="495" t="s">
        <v>101</v>
      </c>
      <c r="J684" s="475"/>
      <c r="K684" s="475"/>
      <c r="L684" s="499">
        <v>15</v>
      </c>
      <c r="M684" s="243" t="str">
        <f>VLOOKUP(I684,'Phan ca HK1-2025'!$B$4:$G$134,6,0)</f>
        <v>15/09/2025</v>
      </c>
      <c r="N684" s="498"/>
      <c r="O684" s="498" t="s">
        <v>972</v>
      </c>
    </row>
    <row r="685" spans="1:56" ht="21" customHeight="1">
      <c r="A685" s="136">
        <v>681</v>
      </c>
      <c r="B685" s="243" t="str">
        <f t="shared" si="10"/>
        <v>20251SL6570K20.16</v>
      </c>
      <c r="C685" s="243" t="s">
        <v>4016</v>
      </c>
      <c r="D685" s="243" t="str">
        <f>VLOOKUP(E685,KHĐT_HKI_K20!$G$5:$AC$927,23,0)</f>
        <v>SL6570</v>
      </c>
      <c r="E685" s="235" t="s">
        <v>188</v>
      </c>
      <c r="F685" s="137" t="s">
        <v>58</v>
      </c>
      <c r="G685" s="491" t="s">
        <v>1</v>
      </c>
      <c r="H685" s="498" t="s">
        <v>459</v>
      </c>
      <c r="I685" s="495" t="s">
        <v>101</v>
      </c>
      <c r="J685" s="475"/>
      <c r="K685" s="475"/>
      <c r="L685" s="499">
        <v>16</v>
      </c>
      <c r="M685" s="243" t="str">
        <f>VLOOKUP(I685,'Phan ca HK1-2025'!$B$4:$G$134,6,0)</f>
        <v>15/09/2025</v>
      </c>
      <c r="N685" s="498"/>
      <c r="O685" s="498" t="s">
        <v>973</v>
      </c>
    </row>
    <row r="686" spans="1:56" ht="21" customHeight="1">
      <c r="A686" s="136">
        <v>682</v>
      </c>
      <c r="B686" s="243" t="str">
        <f t="shared" si="10"/>
        <v>20251SL6570K20.16</v>
      </c>
      <c r="C686" s="243" t="s">
        <v>4016</v>
      </c>
      <c r="D686" s="243" t="str">
        <f>VLOOKUP(E686,KHĐT_HKI_K20!$G$5:$AC$927,23,0)</f>
        <v>SL6570</v>
      </c>
      <c r="E686" s="235" t="s">
        <v>188</v>
      </c>
      <c r="F686" s="137" t="s">
        <v>58</v>
      </c>
      <c r="G686" s="491" t="s">
        <v>4</v>
      </c>
      <c r="H686" s="498" t="s">
        <v>459</v>
      </c>
      <c r="I686" s="495" t="s">
        <v>101</v>
      </c>
      <c r="J686" s="475"/>
      <c r="K686" s="475"/>
      <c r="L686" s="499">
        <v>16</v>
      </c>
      <c r="M686" s="243" t="str">
        <f>VLOOKUP(I686,'Phan ca HK1-2025'!$B$4:$G$134,6,0)</f>
        <v>15/09/2025</v>
      </c>
      <c r="N686" s="498"/>
      <c r="O686" s="498" t="s">
        <v>973</v>
      </c>
    </row>
    <row r="687" spans="1:56" ht="21" customHeight="1">
      <c r="A687" s="136">
        <v>683</v>
      </c>
      <c r="B687" s="243" t="str">
        <f t="shared" si="10"/>
        <v>20251LP6010K20.40</v>
      </c>
      <c r="C687" s="243" t="s">
        <v>3235</v>
      </c>
      <c r="D687" s="243" t="str">
        <f>VLOOKUP(E687,KHĐT_HKI_K20!$G$5:$AC$927,23,0)</f>
        <v>LP6010</v>
      </c>
      <c r="E687" s="236" t="s">
        <v>180</v>
      </c>
      <c r="F687" s="137" t="s">
        <v>31</v>
      </c>
      <c r="G687" s="491" t="s">
        <v>5</v>
      </c>
      <c r="H687" s="517" t="s">
        <v>1148</v>
      </c>
      <c r="I687" s="495" t="s">
        <v>101</v>
      </c>
      <c r="J687" s="475"/>
      <c r="K687" s="498" t="s">
        <v>976</v>
      </c>
      <c r="L687" s="501">
        <v>40</v>
      </c>
      <c r="M687" s="243" t="str">
        <f>VLOOKUP(I687,'Phan ca HK1-2025'!$B$4:$G$134,6,0)</f>
        <v>15/09/2025</v>
      </c>
      <c r="N687" s="498" t="s">
        <v>976</v>
      </c>
      <c r="O687" s="498"/>
    </row>
    <row r="688" spans="1:56" ht="21" customHeight="1">
      <c r="A688" s="136">
        <v>684</v>
      </c>
      <c r="B688" s="243" t="str">
        <f t="shared" si="10"/>
        <v>20251BS6001K20.23</v>
      </c>
      <c r="C688" s="243" t="s">
        <v>1462</v>
      </c>
      <c r="D688" s="243" t="str">
        <f>VLOOKUP(E688,KHĐT_HKI_K20!$G$5:$AC$927,23,0)</f>
        <v>BS6001</v>
      </c>
      <c r="E688" s="236" t="s">
        <v>158</v>
      </c>
      <c r="F688" s="137" t="s">
        <v>95</v>
      </c>
      <c r="G688" s="491" t="s">
        <v>3</v>
      </c>
      <c r="H688" s="243" t="str">
        <f>VLOOKUP(I688,'Phan ca HK1-2025'!$B$4:$I$134,8,0)</f>
        <v>C1-402</v>
      </c>
      <c r="I688" s="495" t="s">
        <v>140</v>
      </c>
      <c r="J688" s="475"/>
      <c r="K688" s="475"/>
      <c r="L688" s="499">
        <v>23</v>
      </c>
      <c r="M688" s="243" t="str">
        <f>VLOOKUP(I688,'Phan ca HK1-2025'!$B$4:$G$134,6,0)</f>
        <v>15/09/2025</v>
      </c>
      <c r="N688" s="498"/>
      <c r="O688" s="498"/>
    </row>
    <row r="689" spans="1:56" ht="21" customHeight="1">
      <c r="A689" s="136">
        <v>685</v>
      </c>
      <c r="B689" s="243" t="str">
        <f t="shared" si="10"/>
        <v>20251AA6040K20.9</v>
      </c>
      <c r="C689" s="243" t="s">
        <v>1231</v>
      </c>
      <c r="D689" s="243" t="str">
        <f>VLOOKUP(E689,KHĐT_HKI_K20!$G$5:$AC$927,23,0)</f>
        <v>AA6040</v>
      </c>
      <c r="E689" s="236" t="s">
        <v>429</v>
      </c>
      <c r="F689" s="137" t="s">
        <v>60</v>
      </c>
      <c r="G689" s="491" t="s">
        <v>0</v>
      </c>
      <c r="H689" s="243" t="str">
        <f>VLOOKUP(I689,'Phan ca HK1-2025'!$B$4:$I$134,8,0)</f>
        <v>C1-402</v>
      </c>
      <c r="I689" s="495" t="s">
        <v>140</v>
      </c>
      <c r="J689" s="502"/>
      <c r="K689" s="502"/>
      <c r="L689" s="500">
        <v>9</v>
      </c>
      <c r="M689" s="243" t="str">
        <f>VLOOKUP(I689,'Phan ca HK1-2025'!$B$4:$G$134,6,0)</f>
        <v>15/09/2025</v>
      </c>
      <c r="N689" s="498"/>
      <c r="O689" s="498"/>
      <c r="X689"/>
      <c r="BC689" s="5"/>
      <c r="BD689" s="5"/>
    </row>
    <row r="690" spans="1:56" ht="21" customHeight="1">
      <c r="A690" s="136">
        <v>686</v>
      </c>
      <c r="B690" s="243" t="str">
        <f t="shared" si="10"/>
        <v>20251BS6018K20.27</v>
      </c>
      <c r="C690" s="243" t="s">
        <v>1782</v>
      </c>
      <c r="D690" s="243" t="str">
        <f>VLOOKUP(E690,KHĐT_HKI_K20!$G$5:$AC$927,23,0)</f>
        <v>BS6018</v>
      </c>
      <c r="E690" s="236" t="s">
        <v>192</v>
      </c>
      <c r="F690" s="137" t="s">
        <v>59</v>
      </c>
      <c r="G690" s="491" t="s">
        <v>0</v>
      </c>
      <c r="H690" s="243" t="str">
        <f>VLOOKUP(I690,'Phan ca HK1-2025'!$B$4:$I$134,8,0)</f>
        <v>C1-402</v>
      </c>
      <c r="I690" s="495" t="s">
        <v>140</v>
      </c>
      <c r="J690" s="502"/>
      <c r="K690" s="502"/>
      <c r="L690" s="499">
        <v>27</v>
      </c>
      <c r="M690" s="243" t="str">
        <f>VLOOKUP(I690,'Phan ca HK1-2025'!$B$4:$G$134,6,0)</f>
        <v>15/09/2025</v>
      </c>
      <c r="N690" s="498"/>
      <c r="O690" s="498"/>
      <c r="X690"/>
      <c r="BC690" s="5"/>
      <c r="BD690" s="5"/>
    </row>
    <row r="691" spans="1:56" ht="21" customHeight="1">
      <c r="A691" s="136">
        <v>687</v>
      </c>
      <c r="B691" s="243" t="str">
        <f t="shared" si="10"/>
        <v>20251PE6011K20.8</v>
      </c>
      <c r="C691" s="243" t="s">
        <v>3457</v>
      </c>
      <c r="D691" s="243" t="str">
        <f>VLOOKUP(E691,[1]CHUONGTRINHDAOTAO_1294!$G$5:$V$36,16,0)</f>
        <v>PE6011</v>
      </c>
      <c r="E691" s="492" t="s">
        <v>455</v>
      </c>
      <c r="F691" s="137" t="s">
        <v>31</v>
      </c>
      <c r="G691" s="491" t="s">
        <v>0</v>
      </c>
      <c r="H691" s="243" t="s">
        <v>484</v>
      </c>
      <c r="I691" s="495" t="s">
        <v>140</v>
      </c>
      <c r="J691" s="502"/>
      <c r="K691" s="502"/>
      <c r="L691" s="500">
        <v>8</v>
      </c>
      <c r="M691" s="243" t="str">
        <f>VLOOKUP(I691,'Phan ca HK1-2025'!$B$4:$G$134,6,0)</f>
        <v>15/09/2025</v>
      </c>
      <c r="N691" s="498"/>
      <c r="O691" s="498"/>
      <c r="X691"/>
      <c r="BC691" s="5"/>
      <c r="BD691" s="5"/>
    </row>
    <row r="692" spans="1:56" ht="21" customHeight="1">
      <c r="A692" s="136">
        <v>688</v>
      </c>
      <c r="B692" s="243" t="str">
        <f t="shared" si="10"/>
        <v>20251BM6001K20.2</v>
      </c>
      <c r="C692" s="243" t="s">
        <v>1283</v>
      </c>
      <c r="D692" s="243" t="str">
        <f>VLOOKUP(E692,KHĐT_HKI_K20!$G$5:$AC$927,23,0)</f>
        <v>BM6001</v>
      </c>
      <c r="E692" s="236" t="s">
        <v>606</v>
      </c>
      <c r="F692" s="137" t="s">
        <v>60</v>
      </c>
      <c r="G692" s="491" t="s">
        <v>2</v>
      </c>
      <c r="H692" s="243" t="str">
        <f>VLOOKUP(I692,'Phan ca HK1-2025'!$B$4:$I$134,8,0)</f>
        <v>C1-402</v>
      </c>
      <c r="I692" s="495" t="s">
        <v>140</v>
      </c>
      <c r="J692" s="475"/>
      <c r="K692" s="475"/>
      <c r="L692" s="499">
        <v>2</v>
      </c>
      <c r="M692" s="243" t="str">
        <f>VLOOKUP(I692,'Phan ca HK1-2025'!$B$4:$G$134,6,0)</f>
        <v>15/09/2025</v>
      </c>
      <c r="N692" s="498"/>
      <c r="O692" s="498"/>
    </row>
    <row r="693" spans="1:56" ht="21" customHeight="1">
      <c r="A693" s="136">
        <v>689</v>
      </c>
      <c r="B693" s="243" t="str">
        <f t="shared" si="10"/>
        <v>20251IT6217K20.9</v>
      </c>
      <c r="C693" s="243" t="s">
        <v>3094</v>
      </c>
      <c r="D693" s="243" t="str">
        <f>VLOOKUP(E693,KHĐT_HKI_K20!$G$5:$AC$927,23,0)</f>
        <v>IT6217</v>
      </c>
      <c r="E693" s="236" t="s">
        <v>802</v>
      </c>
      <c r="F693" s="137" t="s">
        <v>59</v>
      </c>
      <c r="G693" s="491" t="s">
        <v>5</v>
      </c>
      <c r="H693" s="243" t="str">
        <f>VLOOKUP(I693,'Phan ca HK1-2025'!$B$4:$I$134,8,0)</f>
        <v>C1-402</v>
      </c>
      <c r="I693" s="495" t="s">
        <v>140</v>
      </c>
      <c r="J693" s="475"/>
      <c r="K693" s="475"/>
      <c r="L693" s="499">
        <v>9</v>
      </c>
      <c r="M693" s="243" t="str">
        <f>VLOOKUP(I693,'Phan ca HK1-2025'!$B$4:$G$134,6,0)</f>
        <v>15/09/2025</v>
      </c>
      <c r="N693" s="498"/>
      <c r="O693" s="498"/>
    </row>
    <row r="694" spans="1:56" ht="21" customHeight="1">
      <c r="A694" s="136">
        <v>690</v>
      </c>
      <c r="B694" s="243" t="str">
        <f t="shared" si="10"/>
        <v>20251SL6570K20.17</v>
      </c>
      <c r="C694" s="243" t="s">
        <v>4019</v>
      </c>
      <c r="D694" s="243" t="str">
        <f>VLOOKUP(E694,KHĐT_HKI_K20!$G$5:$AC$927,23,0)</f>
        <v>SL6570</v>
      </c>
      <c r="E694" s="235" t="s">
        <v>188</v>
      </c>
      <c r="F694" s="137" t="s">
        <v>59</v>
      </c>
      <c r="G694" s="491" t="s">
        <v>1</v>
      </c>
      <c r="H694" s="498" t="s">
        <v>459</v>
      </c>
      <c r="I694" s="495" t="s">
        <v>140</v>
      </c>
      <c r="J694" s="475"/>
      <c r="K694" s="475"/>
      <c r="L694" s="499">
        <v>17</v>
      </c>
      <c r="M694" s="243" t="str">
        <f>VLOOKUP(I694,'Phan ca HK1-2025'!$B$4:$G$134,6,0)</f>
        <v>15/09/2025</v>
      </c>
      <c r="N694" s="498"/>
      <c r="O694" s="498" t="s">
        <v>974</v>
      </c>
    </row>
    <row r="695" spans="1:56" ht="21" customHeight="1">
      <c r="A695" s="136">
        <v>691</v>
      </c>
      <c r="B695" s="243" t="str">
        <f t="shared" si="10"/>
        <v>20251SL6570K20.17</v>
      </c>
      <c r="C695" s="243" t="s">
        <v>4019</v>
      </c>
      <c r="D695" s="243" t="str">
        <f>VLOOKUP(E695,KHĐT_HKI_K20!$G$5:$AC$927,23,0)</f>
        <v>SL6570</v>
      </c>
      <c r="E695" s="235" t="s">
        <v>188</v>
      </c>
      <c r="F695" s="137" t="s">
        <v>59</v>
      </c>
      <c r="G695" s="491" t="s">
        <v>4</v>
      </c>
      <c r="H695" s="498" t="s">
        <v>459</v>
      </c>
      <c r="I695" s="495" t="s">
        <v>140</v>
      </c>
      <c r="J695" s="475"/>
      <c r="K695" s="475"/>
      <c r="L695" s="499">
        <v>17</v>
      </c>
      <c r="M695" s="243" t="str">
        <f>VLOOKUP(I695,'Phan ca HK1-2025'!$B$4:$G$134,6,0)</f>
        <v>15/09/2025</v>
      </c>
      <c r="N695" s="498"/>
      <c r="O695" s="498" t="s">
        <v>974</v>
      </c>
    </row>
    <row r="696" spans="1:56" ht="21" customHeight="1">
      <c r="A696" s="136">
        <v>692</v>
      </c>
      <c r="B696" s="243" t="str">
        <f t="shared" si="10"/>
        <v>20251SL6570K20.18</v>
      </c>
      <c r="C696" s="243" t="s">
        <v>4022</v>
      </c>
      <c r="D696" s="243" t="str">
        <f>VLOOKUP(E696,KHĐT_HKI_K20!$G$5:$AC$927,23,0)</f>
        <v>SL6570</v>
      </c>
      <c r="E696" s="235" t="s">
        <v>188</v>
      </c>
      <c r="F696" s="137" t="s">
        <v>60</v>
      </c>
      <c r="G696" s="491" t="s">
        <v>1</v>
      </c>
      <c r="H696" s="498" t="s">
        <v>459</v>
      </c>
      <c r="I696" s="495" t="s">
        <v>140</v>
      </c>
      <c r="J696" s="475"/>
      <c r="K696" s="475"/>
      <c r="L696" s="499">
        <v>18</v>
      </c>
      <c r="M696" s="243" t="str">
        <f>VLOOKUP(I696,'Phan ca HK1-2025'!$B$4:$G$134,6,0)</f>
        <v>15/09/2025</v>
      </c>
      <c r="N696" s="498"/>
      <c r="O696" s="498" t="s">
        <v>975</v>
      </c>
    </row>
    <row r="697" spans="1:56" ht="21" customHeight="1">
      <c r="A697" s="136">
        <v>693</v>
      </c>
      <c r="B697" s="243" t="str">
        <f t="shared" si="10"/>
        <v>20251SL6570K20.18</v>
      </c>
      <c r="C697" s="243" t="s">
        <v>4022</v>
      </c>
      <c r="D697" s="243" t="str">
        <f>VLOOKUP(E697,KHĐT_HKI_K20!$G$5:$AC$927,23,0)</f>
        <v>SL6570</v>
      </c>
      <c r="E697" s="235" t="s">
        <v>188</v>
      </c>
      <c r="F697" s="137" t="s">
        <v>60</v>
      </c>
      <c r="G697" s="491" t="s">
        <v>4</v>
      </c>
      <c r="H697" s="498" t="s">
        <v>459</v>
      </c>
      <c r="I697" s="495" t="s">
        <v>140</v>
      </c>
      <c r="J697" s="475"/>
      <c r="K697" s="475"/>
      <c r="L697" s="499">
        <v>18</v>
      </c>
      <c r="M697" s="243" t="str">
        <f>VLOOKUP(I697,'Phan ca HK1-2025'!$B$4:$G$134,6,0)</f>
        <v>15/09/2025</v>
      </c>
      <c r="N697" s="498"/>
      <c r="O697" s="498" t="s">
        <v>975</v>
      </c>
    </row>
    <row r="698" spans="1:56" ht="21" customHeight="1">
      <c r="A698" s="136">
        <v>694</v>
      </c>
      <c r="B698" s="243" t="str">
        <f t="shared" si="10"/>
        <v>20251LP6010K20.41</v>
      </c>
      <c r="C698" s="243" t="s">
        <v>3238</v>
      </c>
      <c r="D698" s="243" t="str">
        <f>VLOOKUP(E698,KHĐT_HKI_K20!$G$5:$AC$927,23,0)</f>
        <v>LP6010</v>
      </c>
      <c r="E698" s="236" t="s">
        <v>180</v>
      </c>
      <c r="F698" s="137" t="s">
        <v>32</v>
      </c>
      <c r="G698" s="491" t="s">
        <v>5</v>
      </c>
      <c r="H698" s="517" t="s">
        <v>1148</v>
      </c>
      <c r="I698" s="495" t="s">
        <v>140</v>
      </c>
      <c r="J698" s="475"/>
      <c r="K698" s="498" t="s">
        <v>977</v>
      </c>
      <c r="L698" s="501">
        <v>41</v>
      </c>
      <c r="M698" s="243" t="str">
        <f>VLOOKUP(I698,'Phan ca HK1-2025'!$B$4:$G$134,6,0)</f>
        <v>15/09/2025</v>
      </c>
      <c r="N698" s="498" t="s">
        <v>977</v>
      </c>
      <c r="O698" s="498"/>
    </row>
    <row r="699" spans="1:56" ht="21" customHeight="1">
      <c r="A699" s="136">
        <v>695</v>
      </c>
      <c r="B699" s="243" t="str">
        <f t="shared" si="10"/>
        <v>20251PE6021K20.9</v>
      </c>
      <c r="C699" s="243" t="s">
        <v>3529</v>
      </c>
      <c r="D699" s="243" t="str">
        <f>VLOOKUP(E699,[1]CHUONGTRINHDAOTAO_1294!$G$5:$V$36,16,0)</f>
        <v>PE6021</v>
      </c>
      <c r="E699" s="492" t="s">
        <v>453</v>
      </c>
      <c r="F699" s="137" t="s">
        <v>31</v>
      </c>
      <c r="G699" s="491" t="s">
        <v>5</v>
      </c>
      <c r="H699" s="243" t="s">
        <v>486</v>
      </c>
      <c r="I699" s="495" t="s">
        <v>396</v>
      </c>
      <c r="J699" s="475"/>
      <c r="K699" s="475"/>
      <c r="L699" s="499">
        <v>9</v>
      </c>
      <c r="M699" s="243" t="str">
        <f>VLOOKUP(I699,'Phan ca HK1-2025'!$B$4:$G$134,6,0)</f>
        <v>15/09/2025</v>
      </c>
      <c r="N699" s="498"/>
      <c r="O699" s="498"/>
    </row>
    <row r="700" spans="1:56" ht="21" customHeight="1">
      <c r="A700" s="136">
        <v>696</v>
      </c>
      <c r="B700" s="243" t="str">
        <f t="shared" si="10"/>
        <v>20251BS6002K20.63</v>
      </c>
      <c r="C700" s="243" t="s">
        <v>1675</v>
      </c>
      <c r="D700" s="243" t="str">
        <f>VLOOKUP(E700,KHĐT_HKI_K20!$G$5:$AC$927,23,0)</f>
        <v>BS6002</v>
      </c>
      <c r="E700" s="236" t="s">
        <v>93</v>
      </c>
      <c r="F700" s="137" t="s">
        <v>95</v>
      </c>
      <c r="G700" s="491" t="s">
        <v>0</v>
      </c>
      <c r="H700" s="243" t="str">
        <f>VLOOKUP(I700,'Phan ca HK1-2025'!$B$4:$I$134,8,0)</f>
        <v>B2-201</v>
      </c>
      <c r="I700" s="495" t="s">
        <v>396</v>
      </c>
      <c r="J700" s="502"/>
      <c r="K700" s="502"/>
      <c r="L700" s="499">
        <v>63</v>
      </c>
      <c r="M700" s="243" t="str">
        <f>VLOOKUP(I700,'Phan ca HK1-2025'!$B$4:$G$134,6,0)</f>
        <v>15/09/2025</v>
      </c>
      <c r="N700" s="498"/>
      <c r="O700" s="498"/>
    </row>
    <row r="701" spans="1:56" ht="21" customHeight="1">
      <c r="A701" s="136">
        <v>697</v>
      </c>
      <c r="B701" s="243" t="str">
        <f t="shared" si="10"/>
        <v>20251CT6001K20.7</v>
      </c>
      <c r="C701" s="243" t="s">
        <v>2197</v>
      </c>
      <c r="D701" s="243" t="str">
        <f>VLOOKUP(E701,KHĐT_HKI_K20!$G$5:$AC$927,23,0)</f>
        <v>CT6001</v>
      </c>
      <c r="E701" s="236" t="s">
        <v>29</v>
      </c>
      <c r="F701" s="137" t="s">
        <v>13</v>
      </c>
      <c r="G701" s="491" t="s">
        <v>5</v>
      </c>
      <c r="H701" s="243" t="str">
        <f>VLOOKUP(I701,'Phan ca HK1-2025'!$B$4:$I$134,8,0)</f>
        <v>B2-201</v>
      </c>
      <c r="I701" s="495" t="s">
        <v>396</v>
      </c>
      <c r="J701" s="475"/>
      <c r="K701" s="475"/>
      <c r="L701" s="499">
        <v>7</v>
      </c>
      <c r="M701" s="243" t="str">
        <f>VLOOKUP(I701,'Phan ca HK1-2025'!$B$4:$G$134,6,0)</f>
        <v>15/09/2025</v>
      </c>
      <c r="N701" s="498"/>
      <c r="O701" s="498"/>
    </row>
    <row r="702" spans="1:56" ht="21" customHeight="1">
      <c r="A702" s="136">
        <v>698</v>
      </c>
      <c r="B702" s="243" t="str">
        <f t="shared" si="10"/>
        <v>20251CT6108K20.7</v>
      </c>
      <c r="C702" s="243" t="s">
        <v>2218</v>
      </c>
      <c r="D702" s="243" t="s">
        <v>220</v>
      </c>
      <c r="E702" s="236" t="s">
        <v>518</v>
      </c>
      <c r="F702" s="137" t="s">
        <v>13</v>
      </c>
      <c r="G702" s="491" t="s">
        <v>2</v>
      </c>
      <c r="H702" s="243" t="str">
        <f>VLOOKUP(I702,'Phan ca HK1-2025'!$B$4:$I$134,8,0)</f>
        <v>B2-201</v>
      </c>
      <c r="I702" s="495" t="s">
        <v>396</v>
      </c>
      <c r="J702" s="475"/>
      <c r="K702" s="475"/>
      <c r="L702" s="499">
        <v>7</v>
      </c>
      <c r="M702" s="243" t="str">
        <f>VLOOKUP(I702,'Phan ca HK1-2025'!$B$4:$G$134,6,0)</f>
        <v>15/09/2025</v>
      </c>
      <c r="N702" s="498"/>
      <c r="O702" s="498"/>
    </row>
    <row r="703" spans="1:56" ht="21" customHeight="1">
      <c r="A703" s="136">
        <v>699</v>
      </c>
      <c r="B703" s="243" t="str">
        <f t="shared" si="10"/>
        <v>20251FL6578K20.13</v>
      </c>
      <c r="C703" s="243" t="s">
        <v>3031</v>
      </c>
      <c r="D703" s="243" t="str">
        <f>VLOOKUP(E703,KHĐT_HKI_K20!$G$5:$AC$927,23,0)</f>
        <v>FL6578</v>
      </c>
      <c r="E703" s="235" t="s">
        <v>1167</v>
      </c>
      <c r="F703" s="137" t="s">
        <v>59</v>
      </c>
      <c r="G703" s="491" t="s">
        <v>1</v>
      </c>
      <c r="H703" s="498" t="s">
        <v>9</v>
      </c>
      <c r="I703" s="495" t="s">
        <v>396</v>
      </c>
      <c r="J703" s="475"/>
      <c r="K703" s="475"/>
      <c r="L703" s="499">
        <v>13</v>
      </c>
      <c r="M703" s="243" t="str">
        <f>VLOOKUP(I703,'Phan ca HK1-2025'!$B$4:$G$134,6,0)</f>
        <v>15/09/2025</v>
      </c>
      <c r="N703" s="498"/>
      <c r="O703" s="498" t="s">
        <v>786</v>
      </c>
    </row>
    <row r="704" spans="1:56" ht="21" customHeight="1">
      <c r="A704" s="136">
        <v>700</v>
      </c>
      <c r="B704" s="243" t="str">
        <f t="shared" si="10"/>
        <v>20251FL6578K20.13</v>
      </c>
      <c r="C704" s="243" t="s">
        <v>3031</v>
      </c>
      <c r="D704" s="243" t="str">
        <f>VLOOKUP(E704,KHĐT_HKI_K20!$G$5:$AC$927,23,0)</f>
        <v>FL6578</v>
      </c>
      <c r="E704" s="235" t="s">
        <v>1167</v>
      </c>
      <c r="F704" s="137" t="s">
        <v>59</v>
      </c>
      <c r="G704" s="491" t="s">
        <v>4</v>
      </c>
      <c r="H704" s="498" t="s">
        <v>9</v>
      </c>
      <c r="I704" s="495" t="s">
        <v>396</v>
      </c>
      <c r="J704" s="475"/>
      <c r="K704" s="475"/>
      <c r="L704" s="499">
        <v>13</v>
      </c>
      <c r="M704" s="243" t="str">
        <f>VLOOKUP(I704,'Phan ca HK1-2025'!$B$4:$G$134,6,0)</f>
        <v>15/09/2025</v>
      </c>
      <c r="N704" s="498"/>
      <c r="O704" s="498" t="s">
        <v>786</v>
      </c>
    </row>
    <row r="705" spans="1:56" ht="21" customHeight="1">
      <c r="A705" s="136">
        <v>701</v>
      </c>
      <c r="B705" s="243" t="str">
        <f t="shared" si="10"/>
        <v>20251FL6578K20.14</v>
      </c>
      <c r="C705" s="243" t="s">
        <v>3034</v>
      </c>
      <c r="D705" s="243" t="str">
        <f>VLOOKUP(E705,KHĐT_HKI_K20!$G$5:$AC$927,23,0)</f>
        <v>FL6578</v>
      </c>
      <c r="E705" s="235" t="s">
        <v>1167</v>
      </c>
      <c r="F705" s="137" t="s">
        <v>60</v>
      </c>
      <c r="G705" s="491" t="s">
        <v>1</v>
      </c>
      <c r="H705" s="498" t="s">
        <v>9</v>
      </c>
      <c r="I705" s="495" t="s">
        <v>396</v>
      </c>
      <c r="J705" s="475"/>
      <c r="K705" s="475"/>
      <c r="L705" s="499">
        <v>14</v>
      </c>
      <c r="M705" s="243" t="str">
        <f>VLOOKUP(I705,'Phan ca HK1-2025'!$B$4:$G$134,6,0)</f>
        <v>15/09/2025</v>
      </c>
      <c r="N705" s="498"/>
      <c r="O705" s="498" t="s">
        <v>787</v>
      </c>
    </row>
    <row r="706" spans="1:56" ht="21" customHeight="1">
      <c r="A706" s="136">
        <v>702</v>
      </c>
      <c r="B706" s="243" t="str">
        <f t="shared" si="10"/>
        <v>20251FL6578K20.14</v>
      </c>
      <c r="C706" s="243" t="s">
        <v>3034</v>
      </c>
      <c r="D706" s="243" t="str">
        <f>VLOOKUP(E706,KHĐT_HKI_K20!$G$5:$AC$927,23,0)</f>
        <v>FL6578</v>
      </c>
      <c r="E706" s="235" t="s">
        <v>1167</v>
      </c>
      <c r="F706" s="137" t="s">
        <v>60</v>
      </c>
      <c r="G706" s="491" t="s">
        <v>4</v>
      </c>
      <c r="H706" s="498" t="s">
        <v>9</v>
      </c>
      <c r="I706" s="495" t="s">
        <v>396</v>
      </c>
      <c r="J706" s="475"/>
      <c r="K706" s="475"/>
      <c r="L706" s="499">
        <v>14</v>
      </c>
      <c r="M706" s="243" t="str">
        <f>VLOOKUP(I706,'Phan ca HK1-2025'!$B$4:$G$134,6,0)</f>
        <v>15/09/2025</v>
      </c>
      <c r="N706" s="498"/>
      <c r="O706" s="498" t="s">
        <v>787</v>
      </c>
    </row>
    <row r="707" spans="1:56" ht="21" customHeight="1">
      <c r="A707" s="136">
        <v>703</v>
      </c>
      <c r="B707" s="243" t="str">
        <f t="shared" si="10"/>
        <v>20251LP6010K20.44</v>
      </c>
      <c r="C707" s="243" t="s">
        <v>3247</v>
      </c>
      <c r="D707" s="243" t="str">
        <f>VLOOKUP(E707,KHĐT_HKI_K20!$G$5:$AC$927,23,0)</f>
        <v>LP6010</v>
      </c>
      <c r="E707" s="236" t="s">
        <v>180</v>
      </c>
      <c r="F707" s="137" t="s">
        <v>32</v>
      </c>
      <c r="G707" s="491" t="s">
        <v>2</v>
      </c>
      <c r="H707" s="243" t="str">
        <f>VLOOKUP(I707,'Phan ca HK1-2025'!$B$4:$I$134,8,0)</f>
        <v>B2-201</v>
      </c>
      <c r="I707" s="495" t="s">
        <v>396</v>
      </c>
      <c r="J707" s="475"/>
      <c r="K707" s="475"/>
      <c r="L707" s="499">
        <v>44</v>
      </c>
      <c r="M707" s="243" t="str">
        <f>VLOOKUP(I707,'Phan ca HK1-2025'!$B$4:$G$134,6,0)</f>
        <v>15/09/2025</v>
      </c>
      <c r="N707" s="498"/>
      <c r="O707" s="498"/>
    </row>
    <row r="708" spans="1:56" ht="21" customHeight="1">
      <c r="A708" s="136">
        <v>704</v>
      </c>
      <c r="B708" s="243" t="str">
        <f t="shared" si="10"/>
        <v>20251BS6027K20.41</v>
      </c>
      <c r="C708" s="243" t="s">
        <v>2020</v>
      </c>
      <c r="D708" s="243" t="str">
        <f>VLOOKUP(E708,KHĐT_HKI_K20!$G$5:$AC$927,23,0)</f>
        <v>BS6027</v>
      </c>
      <c r="E708" s="236" t="s">
        <v>654</v>
      </c>
      <c r="F708" s="137" t="s">
        <v>95</v>
      </c>
      <c r="G708" s="491" t="s">
        <v>3</v>
      </c>
      <c r="H708" s="243" t="str">
        <f>VLOOKUP(I708,'Phan ca HK1-2025'!$B$4:$I$134,8,0)</f>
        <v>B2-201</v>
      </c>
      <c r="I708" s="495" t="s">
        <v>396</v>
      </c>
      <c r="J708" s="475"/>
      <c r="K708" s="475"/>
      <c r="L708" s="499">
        <v>41</v>
      </c>
      <c r="M708" s="243" t="str">
        <f>VLOOKUP(I708,'Phan ca HK1-2025'!$B$4:$G$134,6,0)</f>
        <v>15/09/2025</v>
      </c>
      <c r="N708" s="498"/>
      <c r="O708" s="498"/>
    </row>
    <row r="709" spans="1:56" ht="21" customHeight="1">
      <c r="A709" s="136">
        <v>705</v>
      </c>
      <c r="B709" s="243" t="str">
        <f t="shared" ref="B709:B772" si="11">CONCATENATE(20251,$D709,"K20.",$L709)</f>
        <v>20251BS6022K20.4</v>
      </c>
      <c r="C709" s="243" t="s">
        <v>1825</v>
      </c>
      <c r="D709" s="243" t="str">
        <f>VLOOKUP(E709,KHĐT_HKI_K20!$G$5:$AC$927,23,0)</f>
        <v>BS6022</v>
      </c>
      <c r="E709" s="236" t="s">
        <v>283</v>
      </c>
      <c r="F709" s="137" t="s">
        <v>32</v>
      </c>
      <c r="G709" s="491" t="s">
        <v>1</v>
      </c>
      <c r="H709" s="243" t="str">
        <f>VLOOKUP(I709,'Phan ca HK1-2025'!$B$4:$I$134,8,0)</f>
        <v>C7-301</v>
      </c>
      <c r="I709" s="495" t="s">
        <v>109</v>
      </c>
      <c r="J709" s="475"/>
      <c r="K709" s="475"/>
      <c r="L709" s="499">
        <v>4</v>
      </c>
      <c r="M709" s="243" t="str">
        <f>VLOOKUP(I709,'Phan ca HK1-2025'!$B$4:$G$134,6,0)</f>
        <v>15/09/2025</v>
      </c>
      <c r="N709" s="498"/>
      <c r="O709" s="498"/>
    </row>
    <row r="710" spans="1:56" ht="21" customHeight="1">
      <c r="A710" s="136">
        <v>706</v>
      </c>
      <c r="B710" s="243" t="str">
        <f t="shared" si="11"/>
        <v>20251PE6003K20.13</v>
      </c>
      <c r="C710" s="243" t="s">
        <v>3406</v>
      </c>
      <c r="D710" s="243" t="str">
        <f>VLOOKUP(E710,[1]CHUONGTRINHDAOTAO_1294!$G$5:$V$36,16,0)</f>
        <v>PE6003</v>
      </c>
      <c r="E710" s="492" t="s">
        <v>450</v>
      </c>
      <c r="F710" s="137" t="s">
        <v>440</v>
      </c>
      <c r="G710" s="491" t="s">
        <v>2</v>
      </c>
      <c r="H710" s="243" t="s">
        <v>484</v>
      </c>
      <c r="I710" s="495" t="s">
        <v>109</v>
      </c>
      <c r="J710" s="475"/>
      <c r="K710" s="475"/>
      <c r="L710" s="499">
        <v>13</v>
      </c>
      <c r="M710" s="243" t="str">
        <f>VLOOKUP(I710,'Phan ca HK1-2025'!$B$4:$G$134,6,0)</f>
        <v>15/09/2025</v>
      </c>
      <c r="N710" s="498"/>
      <c r="O710" s="498"/>
    </row>
    <row r="711" spans="1:56" ht="21" customHeight="1">
      <c r="A711" s="136">
        <v>707</v>
      </c>
      <c r="B711" s="243" t="str">
        <f t="shared" si="11"/>
        <v>20251AA6071K20.1</v>
      </c>
      <c r="C711" s="243" t="s">
        <v>1246</v>
      </c>
      <c r="D711" s="243" t="str">
        <f>VLOOKUP(E711,KHĐT_HKI_K20!$G$5:$AC$927,23,0)</f>
        <v>AA6071</v>
      </c>
      <c r="E711" s="236" t="s">
        <v>650</v>
      </c>
      <c r="F711" s="137" t="s">
        <v>13</v>
      </c>
      <c r="G711" s="491" t="s">
        <v>1</v>
      </c>
      <c r="H711" s="243" t="str">
        <f>VLOOKUP(I711,'Phan ca HK1-2025'!$B$4:$I$134,8,0)</f>
        <v>C7-301</v>
      </c>
      <c r="I711" s="495" t="s">
        <v>109</v>
      </c>
      <c r="J711" s="475"/>
      <c r="K711" s="475"/>
      <c r="L711" s="499">
        <v>1</v>
      </c>
      <c r="M711" s="243" t="str">
        <f>VLOOKUP(I711,'Phan ca HK1-2025'!$B$4:$G$134,6,0)</f>
        <v>15/09/2025</v>
      </c>
      <c r="N711" s="498"/>
      <c r="O711" s="498"/>
    </row>
    <row r="712" spans="1:56" ht="21" customHeight="1">
      <c r="A712" s="136">
        <v>708</v>
      </c>
      <c r="B712" s="243" t="str">
        <f t="shared" si="11"/>
        <v>20251SC6201K20.1</v>
      </c>
      <c r="C712" s="243" t="s">
        <v>3653</v>
      </c>
      <c r="D712" s="243" t="str">
        <f>VLOOKUP(E712,KHĐT_HKI_K20!$G$5:$AC$927,23,0)</f>
        <v>SC6201</v>
      </c>
      <c r="E712" s="236" t="s">
        <v>647</v>
      </c>
      <c r="F712" s="137" t="s">
        <v>32</v>
      </c>
      <c r="G712" s="491" t="s">
        <v>4</v>
      </c>
      <c r="H712" s="243" t="str">
        <f>VLOOKUP(I712,'Phan ca HK1-2025'!$B$4:$I$134,8,0)</f>
        <v>C7-301</v>
      </c>
      <c r="I712" s="495" t="s">
        <v>109</v>
      </c>
      <c r="J712" s="475"/>
      <c r="K712" s="475"/>
      <c r="L712" s="499">
        <v>1</v>
      </c>
      <c r="M712" s="243" t="str">
        <f>VLOOKUP(I712,'Phan ca HK1-2025'!$B$4:$G$134,6,0)</f>
        <v>15/09/2025</v>
      </c>
      <c r="N712" s="498"/>
      <c r="O712" s="498"/>
    </row>
    <row r="713" spans="1:56" ht="21" customHeight="1">
      <c r="A713" s="136">
        <v>709</v>
      </c>
      <c r="B713" s="243" t="str">
        <f t="shared" si="11"/>
        <v>20251BS6030K20.1</v>
      </c>
      <c r="C713" s="243" t="s">
        <v>2038</v>
      </c>
      <c r="D713" s="243" t="str">
        <f>VLOOKUP(E713,KHĐT_HKI_K20!$G$5:$AC$927,23,0)</f>
        <v>BS6030</v>
      </c>
      <c r="E713" s="236" t="s">
        <v>10</v>
      </c>
      <c r="F713" s="137" t="s">
        <v>13</v>
      </c>
      <c r="G713" s="491" t="s">
        <v>4</v>
      </c>
      <c r="H713" s="243" t="str">
        <f>VLOOKUP(I713,'Phan ca HK1-2025'!$B$4:$I$134,8,0)</f>
        <v>C7-301</v>
      </c>
      <c r="I713" s="495" t="s">
        <v>109</v>
      </c>
      <c r="J713" s="475"/>
      <c r="K713" s="475"/>
      <c r="L713" s="499">
        <v>1</v>
      </c>
      <c r="M713" s="243" t="str">
        <f>VLOOKUP(I713,'Phan ca HK1-2025'!$B$4:$G$134,6,0)</f>
        <v>15/09/2025</v>
      </c>
      <c r="N713" s="498"/>
      <c r="O713" s="498"/>
    </row>
    <row r="714" spans="1:56" ht="21" customHeight="1">
      <c r="A714" s="136">
        <v>710</v>
      </c>
      <c r="B714" s="243" t="str">
        <f t="shared" si="11"/>
        <v>20251FL6572K20.1</v>
      </c>
      <c r="C714" s="243" t="s">
        <v>2755</v>
      </c>
      <c r="D714" s="243" t="str">
        <f>VLOOKUP(E714,KHĐT_HKI_K20!$G$5:$AC$927,23,0)</f>
        <v>FL6572</v>
      </c>
      <c r="E714" s="235" t="s">
        <v>189</v>
      </c>
      <c r="F714" s="137" t="s">
        <v>59</v>
      </c>
      <c r="G714" s="491" t="s">
        <v>0</v>
      </c>
      <c r="H714" s="498" t="s">
        <v>77</v>
      </c>
      <c r="I714" s="495" t="s">
        <v>109</v>
      </c>
      <c r="J714" s="502"/>
      <c r="K714" s="502"/>
      <c r="L714" s="499">
        <v>1</v>
      </c>
      <c r="M714" s="243" t="str">
        <f>VLOOKUP(I714,'Phan ca HK1-2025'!$B$4:$G$134,6,0)</f>
        <v>15/09/2025</v>
      </c>
      <c r="N714" s="498"/>
      <c r="O714" s="498" t="s">
        <v>1001</v>
      </c>
      <c r="X714"/>
      <c r="BC714" s="5"/>
      <c r="BD714" s="5"/>
    </row>
    <row r="715" spans="1:56" ht="21" customHeight="1">
      <c r="A715" s="136">
        <v>711</v>
      </c>
      <c r="B715" s="243" t="str">
        <f t="shared" si="11"/>
        <v>20251FL6572K20.1</v>
      </c>
      <c r="C715" s="243" t="s">
        <v>2755</v>
      </c>
      <c r="D715" s="243" t="str">
        <f>VLOOKUP(E715,KHĐT_HKI_K20!$G$5:$AC$927,23,0)</f>
        <v>FL6572</v>
      </c>
      <c r="E715" s="235" t="s">
        <v>189</v>
      </c>
      <c r="F715" s="137" t="s">
        <v>59</v>
      </c>
      <c r="G715" s="491" t="s">
        <v>3</v>
      </c>
      <c r="H715" s="498" t="s">
        <v>77</v>
      </c>
      <c r="I715" s="495" t="s">
        <v>109</v>
      </c>
      <c r="J715" s="475"/>
      <c r="K715" s="475"/>
      <c r="L715" s="499">
        <v>1</v>
      </c>
      <c r="M715" s="243" t="str">
        <f>VLOOKUP(I715,'Phan ca HK1-2025'!$B$4:$G$134,6,0)</f>
        <v>15/09/2025</v>
      </c>
      <c r="N715" s="498"/>
      <c r="O715" s="498" t="s">
        <v>1001</v>
      </c>
    </row>
    <row r="716" spans="1:56" ht="21" customHeight="1">
      <c r="A716" s="136">
        <v>712</v>
      </c>
      <c r="B716" s="243" t="str">
        <f t="shared" si="11"/>
        <v>20251FL6572K20.2</v>
      </c>
      <c r="C716" s="243" t="s">
        <v>2758</v>
      </c>
      <c r="D716" s="243" t="str">
        <f>VLOOKUP(E716,KHĐT_HKI_K20!$G$5:$AC$927,23,0)</f>
        <v>FL6572</v>
      </c>
      <c r="E716" s="235" t="s">
        <v>189</v>
      </c>
      <c r="F716" s="137" t="s">
        <v>60</v>
      </c>
      <c r="G716" s="491" t="s">
        <v>0</v>
      </c>
      <c r="H716" s="498" t="s">
        <v>77</v>
      </c>
      <c r="I716" s="495" t="s">
        <v>109</v>
      </c>
      <c r="J716" s="502"/>
      <c r="K716" s="502"/>
      <c r="L716" s="499">
        <v>2</v>
      </c>
      <c r="M716" s="243" t="str">
        <f>VLOOKUP(I716,'Phan ca HK1-2025'!$B$4:$G$134,6,0)</f>
        <v>15/09/2025</v>
      </c>
      <c r="N716" s="498"/>
      <c r="O716" s="498" t="s">
        <v>1002</v>
      </c>
      <c r="X716"/>
      <c r="BC716" s="5"/>
      <c r="BD716" s="5"/>
    </row>
    <row r="717" spans="1:56" ht="21" customHeight="1">
      <c r="A717" s="136">
        <v>713</v>
      </c>
      <c r="B717" s="243" t="str">
        <f t="shared" si="11"/>
        <v>20251FL6572K20.2</v>
      </c>
      <c r="C717" s="243" t="s">
        <v>2758</v>
      </c>
      <c r="D717" s="243" t="str">
        <f>VLOOKUP(E717,KHĐT_HKI_K20!$G$5:$AC$927,23,0)</f>
        <v>FL6572</v>
      </c>
      <c r="E717" s="235" t="s">
        <v>189</v>
      </c>
      <c r="F717" s="137" t="s">
        <v>60</v>
      </c>
      <c r="G717" s="491" t="s">
        <v>3</v>
      </c>
      <c r="H717" s="498" t="s">
        <v>77</v>
      </c>
      <c r="I717" s="495" t="s">
        <v>109</v>
      </c>
      <c r="J717" s="475"/>
      <c r="K717" s="475"/>
      <c r="L717" s="499">
        <v>2</v>
      </c>
      <c r="M717" s="243" t="str">
        <f>VLOOKUP(I717,'Phan ca HK1-2025'!$B$4:$G$134,6,0)</f>
        <v>15/09/2025</v>
      </c>
      <c r="N717" s="498"/>
      <c r="O717" s="498" t="s">
        <v>1002</v>
      </c>
    </row>
    <row r="718" spans="1:56" ht="21" customHeight="1">
      <c r="A718" s="136">
        <v>714</v>
      </c>
      <c r="B718" s="243" t="str">
        <f t="shared" si="11"/>
        <v>20251BS6036K20.1</v>
      </c>
      <c r="C718" s="243" t="s">
        <v>2110</v>
      </c>
      <c r="D718" s="243" t="str">
        <f>VLOOKUP(E718,KHĐT_HKI_K20!$G$5:$AC$927,23,0)</f>
        <v>BS6036</v>
      </c>
      <c r="E718" s="236" t="s">
        <v>652</v>
      </c>
      <c r="F718" s="137" t="s">
        <v>95</v>
      </c>
      <c r="G718" s="491" t="s">
        <v>2</v>
      </c>
      <c r="H718" s="243" t="str">
        <f>VLOOKUP(I718,'Phan ca HK1-2025'!$B$4:$I$134,8,0)</f>
        <v>C7-301</v>
      </c>
      <c r="I718" s="495" t="s">
        <v>109</v>
      </c>
      <c r="J718" s="475"/>
      <c r="K718" s="475"/>
      <c r="L718" s="499">
        <v>1</v>
      </c>
      <c r="M718" s="243" t="str">
        <f>VLOOKUP(I718,'Phan ca HK1-2025'!$B$4:$G$134,6,0)</f>
        <v>15/09/2025</v>
      </c>
      <c r="N718" s="498"/>
      <c r="O718" s="498"/>
    </row>
    <row r="719" spans="1:56" ht="21" customHeight="1">
      <c r="A719" s="136">
        <v>715</v>
      </c>
      <c r="B719" s="243" t="str">
        <f t="shared" si="11"/>
        <v>20251LP6010K20.45</v>
      </c>
      <c r="C719" s="243" t="s">
        <v>3250</v>
      </c>
      <c r="D719" s="243" t="str">
        <f>VLOOKUP(E719,KHĐT_HKI_K20!$G$5:$AC$927,23,0)</f>
        <v>LP6010</v>
      </c>
      <c r="E719" s="236" t="s">
        <v>180</v>
      </c>
      <c r="F719" s="137" t="s">
        <v>59</v>
      </c>
      <c r="G719" s="491" t="s">
        <v>5</v>
      </c>
      <c r="H719" s="518" t="s">
        <v>580</v>
      </c>
      <c r="I719" s="495" t="s">
        <v>109</v>
      </c>
      <c r="J719" s="475"/>
      <c r="K719" s="498" t="s">
        <v>1036</v>
      </c>
      <c r="L719" s="501">
        <v>45</v>
      </c>
      <c r="M719" s="243" t="str">
        <f>VLOOKUP(I719,'Phan ca HK1-2025'!$B$4:$G$134,6,0)</f>
        <v>15/09/2025</v>
      </c>
      <c r="N719" s="498" t="s">
        <v>1036</v>
      </c>
      <c r="O719" s="498"/>
    </row>
    <row r="720" spans="1:56" ht="21" customHeight="1">
      <c r="A720" s="136">
        <v>716</v>
      </c>
      <c r="B720" s="243" t="str">
        <f t="shared" si="11"/>
        <v>20251BS6022K20.5</v>
      </c>
      <c r="C720" s="243" t="s">
        <v>1828</v>
      </c>
      <c r="D720" s="243" t="str">
        <f>VLOOKUP(E720,KHĐT_HKI_K20!$G$5:$AC$927,23,0)</f>
        <v>BS6022</v>
      </c>
      <c r="E720" s="236" t="s">
        <v>283</v>
      </c>
      <c r="F720" s="137" t="s">
        <v>31</v>
      </c>
      <c r="G720" s="491" t="s">
        <v>1</v>
      </c>
      <c r="H720" s="243" t="str">
        <f>VLOOKUP(I720,'Phan ca HK1-2025'!$B$4:$I$134,8,0)</f>
        <v>C7-301</v>
      </c>
      <c r="I720" s="495" t="s">
        <v>110</v>
      </c>
      <c r="J720" s="475"/>
      <c r="K720" s="475"/>
      <c r="L720" s="499">
        <v>5</v>
      </c>
      <c r="M720" s="243" t="str">
        <f>VLOOKUP(I720,'Phan ca HK1-2025'!$B$4:$G$134,6,0)</f>
        <v>15/09/2025</v>
      </c>
      <c r="N720" s="498"/>
      <c r="O720" s="498"/>
    </row>
    <row r="721" spans="1:56" ht="21" customHeight="1">
      <c r="A721" s="136">
        <v>717</v>
      </c>
      <c r="B721" s="243" t="str">
        <f t="shared" si="11"/>
        <v>20251PE6003K20.14</v>
      </c>
      <c r="C721" s="243" t="s">
        <v>3409</v>
      </c>
      <c r="D721" s="243" t="str">
        <f>VLOOKUP(E721,[1]CHUONGTRINHDAOTAO_1294!$G$5:$V$36,16,0)</f>
        <v>PE6003</v>
      </c>
      <c r="E721" s="492" t="s">
        <v>450</v>
      </c>
      <c r="F721" s="137" t="s">
        <v>59</v>
      </c>
      <c r="G721" s="491" t="s">
        <v>2</v>
      </c>
      <c r="H721" s="243" t="s">
        <v>484</v>
      </c>
      <c r="I721" s="495" t="s">
        <v>110</v>
      </c>
      <c r="J721" s="475"/>
      <c r="K721" s="475"/>
      <c r="L721" s="500">
        <v>14</v>
      </c>
      <c r="M721" s="243" t="str">
        <f>VLOOKUP(I721,'Phan ca HK1-2025'!$B$4:$G$134,6,0)</f>
        <v>15/09/2025</v>
      </c>
      <c r="N721" s="498"/>
      <c r="O721" s="498"/>
    </row>
    <row r="722" spans="1:56" ht="21" customHeight="1">
      <c r="A722" s="136">
        <v>718</v>
      </c>
      <c r="B722" s="243" t="str">
        <f t="shared" si="11"/>
        <v>20251AA6071K20.2</v>
      </c>
      <c r="C722" s="243" t="s">
        <v>1250</v>
      </c>
      <c r="D722" s="243" t="str">
        <f>VLOOKUP(E722,KHĐT_HKI_K20!$G$5:$AC$927,23,0)</f>
        <v>AA6071</v>
      </c>
      <c r="E722" s="236" t="s">
        <v>650</v>
      </c>
      <c r="F722" s="137" t="s">
        <v>12</v>
      </c>
      <c r="G722" s="491" t="s">
        <v>1</v>
      </c>
      <c r="H722" s="243" t="str">
        <f>VLOOKUP(I722,'Phan ca HK1-2025'!$B$4:$I$134,8,0)</f>
        <v>C7-301</v>
      </c>
      <c r="I722" s="495" t="s">
        <v>110</v>
      </c>
      <c r="J722" s="475"/>
      <c r="K722" s="475"/>
      <c r="L722" s="499">
        <v>2</v>
      </c>
      <c r="M722" s="243" t="str">
        <f>VLOOKUP(I722,'Phan ca HK1-2025'!$B$4:$G$134,6,0)</f>
        <v>15/09/2025</v>
      </c>
      <c r="N722" s="498"/>
      <c r="O722" s="498"/>
    </row>
    <row r="723" spans="1:56" ht="21" customHeight="1">
      <c r="A723" s="136">
        <v>719</v>
      </c>
      <c r="B723" s="243" t="str">
        <f t="shared" si="11"/>
        <v>20251SC6201K20.2</v>
      </c>
      <c r="C723" s="243" t="s">
        <v>3656</v>
      </c>
      <c r="D723" s="243" t="str">
        <f>VLOOKUP(E723,KHĐT_HKI_K20!$G$5:$AC$927,23,0)</f>
        <v>SC6201</v>
      </c>
      <c r="E723" s="236" t="s">
        <v>647</v>
      </c>
      <c r="F723" s="137" t="s">
        <v>31</v>
      </c>
      <c r="G723" s="491" t="s">
        <v>4</v>
      </c>
      <c r="H723" s="243" t="str">
        <f>VLOOKUP(I723,'Phan ca HK1-2025'!$B$4:$I$134,8,0)</f>
        <v>C7-301</v>
      </c>
      <c r="I723" s="495" t="s">
        <v>110</v>
      </c>
      <c r="J723" s="475"/>
      <c r="K723" s="475"/>
      <c r="L723" s="499">
        <v>2</v>
      </c>
      <c r="M723" s="243" t="str">
        <f>VLOOKUP(I723,'Phan ca HK1-2025'!$B$4:$G$134,6,0)</f>
        <v>15/09/2025</v>
      </c>
      <c r="N723" s="498"/>
      <c r="O723" s="498"/>
    </row>
    <row r="724" spans="1:56" ht="21" customHeight="1">
      <c r="A724" s="136">
        <v>720</v>
      </c>
      <c r="B724" s="243" t="str">
        <f t="shared" si="11"/>
        <v>20251BS6030K20.2</v>
      </c>
      <c r="C724" s="243" t="s">
        <v>2041</v>
      </c>
      <c r="D724" s="243" t="str">
        <f>VLOOKUP(E724,KHĐT_HKI_K20!$G$5:$AC$927,23,0)</f>
        <v>BS6030</v>
      </c>
      <c r="E724" s="236" t="s">
        <v>10</v>
      </c>
      <c r="F724" s="137" t="s">
        <v>12</v>
      </c>
      <c r="G724" s="491" t="s">
        <v>4</v>
      </c>
      <c r="H724" s="243" t="str">
        <f>VLOOKUP(I724,'Phan ca HK1-2025'!$B$4:$I$134,8,0)</f>
        <v>C7-301</v>
      </c>
      <c r="I724" s="495" t="s">
        <v>110</v>
      </c>
      <c r="J724" s="475"/>
      <c r="K724" s="475"/>
      <c r="L724" s="499">
        <v>2</v>
      </c>
      <c r="M724" s="243" t="str">
        <f>VLOOKUP(I724,'Phan ca HK1-2025'!$B$4:$G$134,6,0)</f>
        <v>15/09/2025</v>
      </c>
      <c r="N724" s="498"/>
      <c r="O724" s="498"/>
    </row>
    <row r="725" spans="1:56" ht="21" customHeight="1">
      <c r="A725" s="136">
        <v>721</v>
      </c>
      <c r="B725" s="243" t="str">
        <f t="shared" si="11"/>
        <v>20251FL6572K20.2.5</v>
      </c>
      <c r="C725" s="243" t="s">
        <v>2761</v>
      </c>
      <c r="D725" s="243" t="str">
        <f>VLOOKUP(E725,KHĐT_HKI_K20!$G$5:$AC$927,23,0)</f>
        <v>FL6572</v>
      </c>
      <c r="E725" s="235" t="s">
        <v>189</v>
      </c>
      <c r="F725" s="137" t="s">
        <v>64</v>
      </c>
      <c r="G725" s="491" t="s">
        <v>0</v>
      </c>
      <c r="H725" s="498" t="s">
        <v>77</v>
      </c>
      <c r="I725" s="495" t="s">
        <v>110</v>
      </c>
      <c r="J725" s="502"/>
      <c r="K725" s="502"/>
      <c r="L725" s="499">
        <v>2.5</v>
      </c>
      <c r="M725" s="243" t="str">
        <f>VLOOKUP(I725,'Phan ca HK1-2025'!$B$4:$G$134,6,0)</f>
        <v>15/09/2025</v>
      </c>
      <c r="N725" s="498"/>
      <c r="O725" s="498" t="s">
        <v>1003</v>
      </c>
      <c r="X725"/>
      <c r="BC725" s="5"/>
      <c r="BD725" s="5"/>
    </row>
    <row r="726" spans="1:56" ht="21" customHeight="1">
      <c r="A726" s="136">
        <v>722</v>
      </c>
      <c r="B726" s="243" t="str">
        <f t="shared" si="11"/>
        <v>20251FL6572K20.2.9</v>
      </c>
      <c r="C726" s="243" t="s">
        <v>2761</v>
      </c>
      <c r="D726" s="243" t="str">
        <f>VLOOKUP(E726,KHĐT_HKI_K20!$G$5:$AC$927,23,0)</f>
        <v>FL6572</v>
      </c>
      <c r="E726" s="235" t="s">
        <v>189</v>
      </c>
      <c r="F726" s="137" t="s">
        <v>64</v>
      </c>
      <c r="G726" s="491" t="s">
        <v>3</v>
      </c>
      <c r="H726" s="498" t="s">
        <v>77</v>
      </c>
      <c r="I726" s="495" t="s">
        <v>110</v>
      </c>
      <c r="J726" s="475"/>
      <c r="K726" s="475"/>
      <c r="L726" s="499">
        <v>2.9</v>
      </c>
      <c r="M726" s="243" t="str">
        <f>VLOOKUP(I726,'Phan ca HK1-2025'!$B$4:$G$134,6,0)</f>
        <v>15/09/2025</v>
      </c>
      <c r="N726" s="498"/>
      <c r="O726" s="498" t="s">
        <v>1003</v>
      </c>
    </row>
    <row r="727" spans="1:56" ht="21" customHeight="1">
      <c r="A727" s="136">
        <v>723</v>
      </c>
      <c r="B727" s="243" t="str">
        <f t="shared" si="11"/>
        <v>20251FL6572K20.3.7</v>
      </c>
      <c r="C727" s="243" t="s">
        <v>2764</v>
      </c>
      <c r="D727" s="243" t="str">
        <f>VLOOKUP(E727,KHĐT_HKI_K20!$G$5:$AC$927,23,0)</f>
        <v>FL6572</v>
      </c>
      <c r="E727" s="235" t="s">
        <v>189</v>
      </c>
      <c r="F727" s="137" t="s">
        <v>58</v>
      </c>
      <c r="G727" s="491" t="s">
        <v>3</v>
      </c>
      <c r="H727" s="498" t="s">
        <v>77</v>
      </c>
      <c r="I727" s="495" t="s">
        <v>110</v>
      </c>
      <c r="J727" s="475"/>
      <c r="K727" s="475"/>
      <c r="L727" s="499">
        <v>3.7</v>
      </c>
      <c r="M727" s="243" t="str">
        <f>VLOOKUP(I727,'Phan ca HK1-2025'!$B$4:$G$134,6,0)</f>
        <v>15/09/2025</v>
      </c>
      <c r="N727" s="498"/>
      <c r="O727" s="498" t="s">
        <v>1004</v>
      </c>
    </row>
    <row r="728" spans="1:56" ht="21" customHeight="1">
      <c r="A728" s="136">
        <v>724</v>
      </c>
      <c r="B728" s="243" t="str">
        <f t="shared" si="11"/>
        <v>20251FL6572K20.4</v>
      </c>
      <c r="C728" s="243" t="s">
        <v>2764</v>
      </c>
      <c r="D728" s="243" t="str">
        <f>VLOOKUP(E728,KHĐT_HKI_K20!$G$5:$AC$927,23,0)</f>
        <v>FL6572</v>
      </c>
      <c r="E728" s="235" t="s">
        <v>189</v>
      </c>
      <c r="F728" s="137" t="s">
        <v>58</v>
      </c>
      <c r="G728" s="491" t="s">
        <v>0</v>
      </c>
      <c r="H728" s="498" t="s">
        <v>77</v>
      </c>
      <c r="I728" s="495" t="s">
        <v>110</v>
      </c>
      <c r="J728" s="502"/>
      <c r="K728" s="502"/>
      <c r="L728" s="499">
        <v>4</v>
      </c>
      <c r="M728" s="243" t="str">
        <f>VLOOKUP(I728,'Phan ca HK1-2025'!$B$4:$G$134,6,0)</f>
        <v>15/09/2025</v>
      </c>
      <c r="N728" s="498"/>
      <c r="O728" s="498" t="s">
        <v>1004</v>
      </c>
      <c r="X728"/>
      <c r="BC728" s="5"/>
      <c r="BD728" s="5"/>
    </row>
    <row r="729" spans="1:56" ht="21" customHeight="1">
      <c r="A729" s="136">
        <v>725</v>
      </c>
      <c r="B729" s="243" t="str">
        <f t="shared" si="11"/>
        <v>20251BS6036K20.2</v>
      </c>
      <c r="C729" s="243" t="s">
        <v>2113</v>
      </c>
      <c r="D729" s="243" t="str">
        <f>VLOOKUP(E729,KHĐT_HKI_K20!$G$5:$AC$927,23,0)</f>
        <v>BS6036</v>
      </c>
      <c r="E729" s="236" t="s">
        <v>652</v>
      </c>
      <c r="F729" s="137" t="s">
        <v>14</v>
      </c>
      <c r="G729" s="491" t="s">
        <v>2</v>
      </c>
      <c r="H729" s="243" t="str">
        <f>VLOOKUP(I729,'Phan ca HK1-2025'!$B$4:$I$134,8,0)</f>
        <v>C7-301</v>
      </c>
      <c r="I729" s="495" t="s">
        <v>110</v>
      </c>
      <c r="J729" s="475"/>
      <c r="K729" s="475"/>
      <c r="L729" s="499">
        <v>2</v>
      </c>
      <c r="M729" s="243" t="str">
        <f>VLOOKUP(I729,'Phan ca HK1-2025'!$B$4:$G$134,6,0)</f>
        <v>15/09/2025</v>
      </c>
      <c r="N729" s="498"/>
      <c r="O729" s="498"/>
    </row>
    <row r="730" spans="1:56" ht="21" customHeight="1">
      <c r="A730" s="136">
        <v>726</v>
      </c>
      <c r="B730" s="243" t="str">
        <f t="shared" si="11"/>
        <v>20251LP6010K20.46</v>
      </c>
      <c r="C730" s="243" t="s">
        <v>3253</v>
      </c>
      <c r="D730" s="243" t="str">
        <f>VLOOKUP(E730,KHĐT_HKI_K20!$G$5:$AC$927,23,0)</f>
        <v>LP6010</v>
      </c>
      <c r="E730" s="236" t="s">
        <v>180</v>
      </c>
      <c r="F730" s="137" t="s">
        <v>64</v>
      </c>
      <c r="G730" s="491" t="s">
        <v>5</v>
      </c>
      <c r="H730" s="518" t="s">
        <v>580</v>
      </c>
      <c r="I730" s="495" t="s">
        <v>110</v>
      </c>
      <c r="J730" s="475"/>
      <c r="K730" s="498" t="s">
        <v>1037</v>
      </c>
      <c r="L730" s="501">
        <v>46</v>
      </c>
      <c r="M730" s="243" t="str">
        <f>VLOOKUP(I730,'Phan ca HK1-2025'!$B$4:$G$134,6,0)</f>
        <v>15/09/2025</v>
      </c>
      <c r="N730" s="498" t="s">
        <v>1037</v>
      </c>
      <c r="O730" s="498"/>
    </row>
    <row r="731" spans="1:56" ht="21" customHeight="1">
      <c r="A731" s="136">
        <v>727</v>
      </c>
      <c r="B731" s="243" t="str">
        <f t="shared" si="11"/>
        <v>20251BS6022K20.6</v>
      </c>
      <c r="C731" s="243" t="s">
        <v>1831</v>
      </c>
      <c r="D731" s="243" t="str">
        <f>VLOOKUP(E731,KHĐT_HKI_K20!$G$5:$AC$927,23,0)</f>
        <v>BS6022</v>
      </c>
      <c r="E731" s="236" t="s">
        <v>283</v>
      </c>
      <c r="F731" s="137" t="s">
        <v>59</v>
      </c>
      <c r="G731" s="491" t="s">
        <v>1</v>
      </c>
      <c r="H731" s="498" t="s">
        <v>823</v>
      </c>
      <c r="I731" s="495" t="s">
        <v>111</v>
      </c>
      <c r="J731" s="475"/>
      <c r="K731" s="475"/>
      <c r="L731" s="499">
        <v>6</v>
      </c>
      <c r="M731" s="243" t="str">
        <f>VLOOKUP(I731,'Phan ca HK1-2025'!$B$4:$G$134,6,0)</f>
        <v>15/09/2025</v>
      </c>
      <c r="N731" s="498"/>
      <c r="O731" s="498"/>
    </row>
    <row r="732" spans="1:56" ht="21" customHeight="1">
      <c r="A732" s="136">
        <v>728</v>
      </c>
      <c r="B732" s="243" t="str">
        <f t="shared" si="11"/>
        <v>20251PE6003K20.15</v>
      </c>
      <c r="C732" s="243" t="s">
        <v>3412</v>
      </c>
      <c r="D732" s="243" t="str">
        <f>VLOOKUP(E732,[1]CHUONGTRINHDAOTAO_1294!$G$5:$V$36,16,0)</f>
        <v>PE6003</v>
      </c>
      <c r="E732" s="492" t="s">
        <v>450</v>
      </c>
      <c r="F732" s="137" t="s">
        <v>31</v>
      </c>
      <c r="G732" s="491" t="s">
        <v>2</v>
      </c>
      <c r="H732" s="243" t="s">
        <v>484</v>
      </c>
      <c r="I732" s="495" t="s">
        <v>111</v>
      </c>
      <c r="J732" s="475"/>
      <c r="K732" s="475"/>
      <c r="L732" s="500">
        <v>15</v>
      </c>
      <c r="M732" s="243" t="str">
        <f>VLOOKUP(I732,'Phan ca HK1-2025'!$B$4:$G$134,6,0)</f>
        <v>15/09/2025</v>
      </c>
      <c r="N732" s="498"/>
      <c r="O732" s="498"/>
    </row>
    <row r="733" spans="1:56" ht="21" customHeight="1">
      <c r="A733" s="136">
        <v>729</v>
      </c>
      <c r="B733" s="243" t="str">
        <f t="shared" si="11"/>
        <v>20251AA6071K20.3</v>
      </c>
      <c r="C733" s="243" t="s">
        <v>1253</v>
      </c>
      <c r="D733" s="243" t="str">
        <f>VLOOKUP(E733,KHĐT_HKI_K20!$G$5:$AC$927,23,0)</f>
        <v>AA6071</v>
      </c>
      <c r="E733" s="236" t="s">
        <v>650</v>
      </c>
      <c r="F733" s="137" t="s">
        <v>224</v>
      </c>
      <c r="G733" s="491" t="s">
        <v>4</v>
      </c>
      <c r="H733" s="498" t="s">
        <v>823</v>
      </c>
      <c r="I733" s="495" t="s">
        <v>111</v>
      </c>
      <c r="J733" s="475"/>
      <c r="K733" s="475"/>
      <c r="L733" s="499">
        <v>3</v>
      </c>
      <c r="M733" s="243" t="str">
        <f>VLOOKUP(I733,'Phan ca HK1-2025'!$B$4:$G$134,6,0)</f>
        <v>15/09/2025</v>
      </c>
      <c r="N733" s="498"/>
      <c r="O733" s="498"/>
    </row>
    <row r="734" spans="1:56" ht="21" customHeight="1">
      <c r="A734" s="136">
        <v>730</v>
      </c>
      <c r="B734" s="243" t="str">
        <f t="shared" si="11"/>
        <v>20251SC6201K20.3</v>
      </c>
      <c r="C734" s="243" t="s">
        <v>3659</v>
      </c>
      <c r="D734" s="243" t="str">
        <f>VLOOKUP(E734,KHĐT_HKI_K20!$G$5:$AC$927,23,0)</f>
        <v>SC6201</v>
      </c>
      <c r="E734" s="236" t="s">
        <v>647</v>
      </c>
      <c r="F734" s="137" t="s">
        <v>59</v>
      </c>
      <c r="G734" s="491" t="s">
        <v>4</v>
      </c>
      <c r="H734" s="498" t="s">
        <v>823</v>
      </c>
      <c r="I734" s="495" t="s">
        <v>111</v>
      </c>
      <c r="J734" s="475"/>
      <c r="K734" s="475"/>
      <c r="L734" s="499">
        <v>3</v>
      </c>
      <c r="M734" s="243" t="str">
        <f>VLOOKUP(I734,'Phan ca HK1-2025'!$B$4:$G$134,6,0)</f>
        <v>15/09/2025</v>
      </c>
      <c r="N734" s="498"/>
      <c r="O734" s="498"/>
    </row>
    <row r="735" spans="1:56" ht="21" customHeight="1">
      <c r="A735" s="136">
        <v>731</v>
      </c>
      <c r="B735" s="243" t="str">
        <f t="shared" si="11"/>
        <v>20251BS6030K20.3</v>
      </c>
      <c r="C735" s="243" t="s">
        <v>2044</v>
      </c>
      <c r="D735" s="243" t="str">
        <f>VLOOKUP(E735,KHĐT_HKI_K20!$G$5:$AC$927,23,0)</f>
        <v>BS6030</v>
      </c>
      <c r="E735" s="236" t="s">
        <v>10</v>
      </c>
      <c r="F735" s="137" t="s">
        <v>224</v>
      </c>
      <c r="G735" s="491" t="s">
        <v>1</v>
      </c>
      <c r="H735" s="498" t="s">
        <v>823</v>
      </c>
      <c r="I735" s="495" t="s">
        <v>111</v>
      </c>
      <c r="J735" s="475"/>
      <c r="K735" s="475"/>
      <c r="L735" s="499">
        <v>3</v>
      </c>
      <c r="M735" s="243" t="str">
        <f>VLOOKUP(I735,'Phan ca HK1-2025'!$B$4:$G$134,6,0)</f>
        <v>15/09/2025</v>
      </c>
      <c r="N735" s="498"/>
      <c r="O735" s="498"/>
    </row>
    <row r="736" spans="1:56" ht="21" customHeight="1">
      <c r="A736" s="136">
        <v>732</v>
      </c>
      <c r="B736" s="243" t="str">
        <f t="shared" si="11"/>
        <v>20251FL6572K20.5</v>
      </c>
      <c r="C736" s="243" t="s">
        <v>2767</v>
      </c>
      <c r="D736" s="243" t="str">
        <f>VLOOKUP(E736,KHĐT_HKI_K20!$G$5:$AC$927,23,0)</f>
        <v>FL6572</v>
      </c>
      <c r="E736" s="235" t="s">
        <v>189</v>
      </c>
      <c r="F736" s="137" t="s">
        <v>59</v>
      </c>
      <c r="G736" s="491" t="s">
        <v>0</v>
      </c>
      <c r="H736" s="498" t="s">
        <v>79</v>
      </c>
      <c r="I736" s="495" t="s">
        <v>111</v>
      </c>
      <c r="J736" s="502"/>
      <c r="K736" s="502"/>
      <c r="L736" s="499">
        <v>5</v>
      </c>
      <c r="M736" s="243" t="str">
        <f>VLOOKUP(I736,'Phan ca HK1-2025'!$B$4:$G$134,6,0)</f>
        <v>15/09/2025</v>
      </c>
      <c r="N736" s="498"/>
      <c r="O736" s="498" t="s">
        <v>1005</v>
      </c>
      <c r="X736"/>
      <c r="BC736" s="5"/>
      <c r="BD736" s="5"/>
    </row>
    <row r="737" spans="1:56" ht="21" customHeight="1">
      <c r="A737" s="136">
        <v>733</v>
      </c>
      <c r="B737" s="243" t="str">
        <f t="shared" si="11"/>
        <v>20251FL6572K20.5</v>
      </c>
      <c r="C737" s="243" t="s">
        <v>2767</v>
      </c>
      <c r="D737" s="243" t="str">
        <f>VLOOKUP(E737,KHĐT_HKI_K20!$G$5:$AC$927,23,0)</f>
        <v>FL6572</v>
      </c>
      <c r="E737" s="235" t="s">
        <v>189</v>
      </c>
      <c r="F737" s="137" t="s">
        <v>59</v>
      </c>
      <c r="G737" s="491" t="s">
        <v>3</v>
      </c>
      <c r="H737" s="498" t="s">
        <v>79</v>
      </c>
      <c r="I737" s="495" t="s">
        <v>111</v>
      </c>
      <c r="J737" s="475"/>
      <c r="K737" s="475"/>
      <c r="L737" s="499">
        <v>5</v>
      </c>
      <c r="M737" s="243" t="str">
        <f>VLOOKUP(I737,'Phan ca HK1-2025'!$B$4:$G$134,6,0)</f>
        <v>15/09/2025</v>
      </c>
      <c r="N737" s="498"/>
      <c r="O737" s="498" t="s">
        <v>1005</v>
      </c>
    </row>
    <row r="738" spans="1:56" ht="21" customHeight="1">
      <c r="A738" s="136">
        <v>734</v>
      </c>
      <c r="B738" s="243" t="str">
        <f t="shared" si="11"/>
        <v>20251FL6572K20.6</v>
      </c>
      <c r="C738" s="243" t="s">
        <v>2770</v>
      </c>
      <c r="D738" s="243" t="str">
        <f>VLOOKUP(E738,KHĐT_HKI_K20!$G$5:$AC$927,23,0)</f>
        <v>FL6572</v>
      </c>
      <c r="E738" s="235" t="s">
        <v>189</v>
      </c>
      <c r="F738" s="137" t="s">
        <v>60</v>
      </c>
      <c r="G738" s="491" t="s">
        <v>0</v>
      </c>
      <c r="H738" s="498" t="s">
        <v>79</v>
      </c>
      <c r="I738" s="495" t="s">
        <v>111</v>
      </c>
      <c r="J738" s="502"/>
      <c r="K738" s="502"/>
      <c r="L738" s="499">
        <v>6</v>
      </c>
      <c r="M738" s="243" t="str">
        <f>VLOOKUP(I738,'Phan ca HK1-2025'!$B$4:$G$134,6,0)</f>
        <v>15/09/2025</v>
      </c>
      <c r="N738" s="498"/>
      <c r="O738" s="498" t="s">
        <v>1006</v>
      </c>
      <c r="X738"/>
      <c r="BC738" s="5"/>
      <c r="BD738" s="5"/>
    </row>
    <row r="739" spans="1:56" ht="21" customHeight="1">
      <c r="A739" s="136">
        <v>735</v>
      </c>
      <c r="B739" s="243" t="str">
        <f t="shared" si="11"/>
        <v>20251FL6572K20.6</v>
      </c>
      <c r="C739" s="243" t="s">
        <v>2770</v>
      </c>
      <c r="D739" s="243" t="str">
        <f>VLOOKUP(E739,KHĐT_HKI_K20!$G$5:$AC$927,23,0)</f>
        <v>FL6572</v>
      </c>
      <c r="E739" s="235" t="s">
        <v>189</v>
      </c>
      <c r="F739" s="137" t="s">
        <v>60</v>
      </c>
      <c r="G739" s="491" t="s">
        <v>3</v>
      </c>
      <c r="H739" s="498" t="s">
        <v>79</v>
      </c>
      <c r="I739" s="495" t="s">
        <v>111</v>
      </c>
      <c r="J739" s="475"/>
      <c r="K739" s="475"/>
      <c r="L739" s="499">
        <v>6</v>
      </c>
      <c r="M739" s="243" t="str">
        <f>VLOOKUP(I739,'Phan ca HK1-2025'!$B$4:$G$134,6,0)</f>
        <v>15/09/2025</v>
      </c>
      <c r="N739" s="498"/>
      <c r="O739" s="498" t="s">
        <v>1006</v>
      </c>
    </row>
    <row r="740" spans="1:56" ht="21" customHeight="1">
      <c r="A740" s="136">
        <v>736</v>
      </c>
      <c r="B740" s="243" t="str">
        <f t="shared" si="11"/>
        <v>20251BS6036K20.3</v>
      </c>
      <c r="C740" s="243" t="s">
        <v>2116</v>
      </c>
      <c r="D740" s="243" t="str">
        <f>VLOOKUP(E740,KHĐT_HKI_K20!$G$5:$AC$927,23,0)</f>
        <v>BS6036</v>
      </c>
      <c r="E740" s="236" t="s">
        <v>652</v>
      </c>
      <c r="F740" s="137" t="s">
        <v>95</v>
      </c>
      <c r="G740" s="491" t="s">
        <v>2</v>
      </c>
      <c r="H740" s="498" t="s">
        <v>827</v>
      </c>
      <c r="I740" s="495" t="s">
        <v>111</v>
      </c>
      <c r="J740" s="475"/>
      <c r="K740" s="513" t="s">
        <v>1158</v>
      </c>
      <c r="L740" s="499">
        <v>3</v>
      </c>
      <c r="M740" s="524" t="s">
        <v>1157</v>
      </c>
      <c r="N740" s="498" t="s">
        <v>1026</v>
      </c>
      <c r="O740" s="498"/>
    </row>
    <row r="741" spans="1:56" ht="21" customHeight="1">
      <c r="A741" s="136">
        <v>737</v>
      </c>
      <c r="B741" s="243" t="str">
        <f t="shared" si="11"/>
        <v>20251LP6010K20.45</v>
      </c>
      <c r="C741" s="243" t="s">
        <v>3250</v>
      </c>
      <c r="D741" s="243" t="str">
        <f>VLOOKUP(E741,KHĐT_HKI_K20!$G$5:$AC$927,23,0)</f>
        <v>LP6010</v>
      </c>
      <c r="E741" s="236" t="s">
        <v>180</v>
      </c>
      <c r="F741" s="137" t="s">
        <v>59</v>
      </c>
      <c r="G741" s="491" t="s">
        <v>5</v>
      </c>
      <c r="H741" s="518" t="s">
        <v>580</v>
      </c>
      <c r="I741" s="495" t="s">
        <v>111</v>
      </c>
      <c r="J741" s="475"/>
      <c r="K741" s="498" t="s">
        <v>1036</v>
      </c>
      <c r="L741" s="501">
        <v>45</v>
      </c>
      <c r="M741" s="243" t="str">
        <f>VLOOKUP(I741,'Phan ca HK1-2025'!$B$4:$G$134,6,0)</f>
        <v>15/09/2025</v>
      </c>
      <c r="N741" s="498" t="s">
        <v>1036</v>
      </c>
      <c r="O741" s="498"/>
    </row>
    <row r="742" spans="1:56" ht="21" customHeight="1">
      <c r="A742" s="136">
        <v>738</v>
      </c>
      <c r="B742" s="243" t="str">
        <f t="shared" si="11"/>
        <v>20251BS6022K20.7</v>
      </c>
      <c r="C742" s="243" t="s">
        <v>1834</v>
      </c>
      <c r="D742" s="243" t="str">
        <f>VLOOKUP(E742,KHĐT_HKI_K20!$G$5:$AC$927,23,0)</f>
        <v>BS6022</v>
      </c>
      <c r="E742" s="236" t="s">
        <v>283</v>
      </c>
      <c r="F742" s="137" t="s">
        <v>64</v>
      </c>
      <c r="G742" s="491" t="s">
        <v>1</v>
      </c>
      <c r="H742" s="498" t="s">
        <v>823</v>
      </c>
      <c r="I742" s="495" t="s">
        <v>112</v>
      </c>
      <c r="J742" s="475"/>
      <c r="K742" s="475"/>
      <c r="L742" s="499">
        <v>7</v>
      </c>
      <c r="M742" s="243" t="str">
        <f>VLOOKUP(I742,'Phan ca HK1-2025'!$B$4:$G$134,6,0)</f>
        <v>15/09/2025</v>
      </c>
      <c r="N742" s="498"/>
      <c r="O742" s="498"/>
    </row>
    <row r="743" spans="1:56" ht="21" customHeight="1">
      <c r="A743" s="136">
        <v>739</v>
      </c>
      <c r="B743" s="243" t="str">
        <f t="shared" si="11"/>
        <v>20251PE6003K20.16</v>
      </c>
      <c r="C743" s="243" t="s">
        <v>3415</v>
      </c>
      <c r="D743" s="243" t="str">
        <f>VLOOKUP(E743,[1]CHUONGTRINHDAOTAO_1294!$G$5:$V$36,16,0)</f>
        <v>PE6003</v>
      </c>
      <c r="E743" s="492" t="s">
        <v>450</v>
      </c>
      <c r="F743" s="137" t="s">
        <v>60</v>
      </c>
      <c r="G743" s="491" t="s">
        <v>2</v>
      </c>
      <c r="H743" s="243" t="s">
        <v>484</v>
      </c>
      <c r="I743" s="495" t="s">
        <v>112</v>
      </c>
      <c r="J743" s="475"/>
      <c r="K743" s="475"/>
      <c r="L743" s="499">
        <v>16</v>
      </c>
      <c r="M743" s="243" t="str">
        <f>VLOOKUP(I743,'Phan ca HK1-2025'!$B$4:$G$134,6,0)</f>
        <v>15/09/2025</v>
      </c>
      <c r="N743" s="498"/>
      <c r="O743" s="498"/>
    </row>
    <row r="744" spans="1:56" ht="21" customHeight="1">
      <c r="A744" s="136">
        <v>740</v>
      </c>
      <c r="B744" s="243" t="str">
        <f t="shared" si="11"/>
        <v>20251AA6071K20.4</v>
      </c>
      <c r="C744" s="243" t="s">
        <v>1256</v>
      </c>
      <c r="D744" s="243" t="str">
        <f>VLOOKUP(E744,KHĐT_HKI_K20!$G$5:$AC$927,23,0)</f>
        <v>AA6071</v>
      </c>
      <c r="E744" s="236" t="s">
        <v>650</v>
      </c>
      <c r="F744" s="137" t="s">
        <v>223</v>
      </c>
      <c r="G744" s="491" t="s">
        <v>4</v>
      </c>
      <c r="H744" s="498" t="s">
        <v>823</v>
      </c>
      <c r="I744" s="495" t="s">
        <v>112</v>
      </c>
      <c r="J744" s="475"/>
      <c r="K744" s="475"/>
      <c r="L744" s="499">
        <v>4</v>
      </c>
      <c r="M744" s="243" t="str">
        <f>VLOOKUP(I744,'Phan ca HK1-2025'!$B$4:$G$134,6,0)</f>
        <v>15/09/2025</v>
      </c>
      <c r="N744" s="498"/>
      <c r="O744" s="498"/>
    </row>
    <row r="745" spans="1:56" ht="21" customHeight="1">
      <c r="A745" s="136">
        <v>741</v>
      </c>
      <c r="B745" s="243" t="str">
        <f t="shared" si="11"/>
        <v>20251SC6201K20.4</v>
      </c>
      <c r="C745" s="243" t="s">
        <v>3662</v>
      </c>
      <c r="D745" s="243" t="str">
        <f>VLOOKUP(E745,KHĐT_HKI_K20!$G$5:$AC$927,23,0)</f>
        <v>SC6201</v>
      </c>
      <c r="E745" s="236" t="s">
        <v>647</v>
      </c>
      <c r="F745" s="137" t="s">
        <v>64</v>
      </c>
      <c r="G745" s="491" t="s">
        <v>4</v>
      </c>
      <c r="H745" s="498" t="s">
        <v>823</v>
      </c>
      <c r="I745" s="495" t="s">
        <v>112</v>
      </c>
      <c r="J745" s="475"/>
      <c r="K745" s="475"/>
      <c r="L745" s="499">
        <v>4</v>
      </c>
      <c r="M745" s="243" t="str">
        <f>VLOOKUP(I745,'Phan ca HK1-2025'!$B$4:$G$134,6,0)</f>
        <v>15/09/2025</v>
      </c>
      <c r="N745" s="498"/>
      <c r="O745" s="498"/>
    </row>
    <row r="746" spans="1:56" ht="21" customHeight="1">
      <c r="A746" s="136">
        <v>742</v>
      </c>
      <c r="B746" s="243" t="str">
        <f t="shared" si="11"/>
        <v>20251BS6030K20.4</v>
      </c>
      <c r="C746" s="243" t="s">
        <v>2047</v>
      </c>
      <c r="D746" s="243" t="str">
        <f>VLOOKUP(E746,KHĐT_HKI_K20!$G$5:$AC$927,23,0)</f>
        <v>BS6030</v>
      </c>
      <c r="E746" s="236" t="s">
        <v>10</v>
      </c>
      <c r="F746" s="137" t="s">
        <v>223</v>
      </c>
      <c r="G746" s="491" t="s">
        <v>1</v>
      </c>
      <c r="H746" s="498" t="s">
        <v>823</v>
      </c>
      <c r="I746" s="495" t="s">
        <v>112</v>
      </c>
      <c r="J746" s="475"/>
      <c r="K746" s="475"/>
      <c r="L746" s="499">
        <v>4</v>
      </c>
      <c r="M746" s="243" t="str">
        <f>VLOOKUP(I746,'Phan ca HK1-2025'!$B$4:$G$134,6,0)</f>
        <v>15/09/2025</v>
      </c>
      <c r="N746" s="498"/>
      <c r="O746" s="498"/>
    </row>
    <row r="747" spans="1:56" ht="21" customHeight="1">
      <c r="A747" s="136">
        <v>743</v>
      </c>
      <c r="B747" s="243" t="str">
        <f t="shared" si="11"/>
        <v>20251FL6572K20.7</v>
      </c>
      <c r="C747" s="243" t="s">
        <v>2773</v>
      </c>
      <c r="D747" s="243" t="str">
        <f>VLOOKUP(E747,KHĐT_HKI_K20!$G$5:$AC$927,23,0)</f>
        <v>FL6572</v>
      </c>
      <c r="E747" s="235" t="s">
        <v>189</v>
      </c>
      <c r="F747" s="137" t="s">
        <v>64</v>
      </c>
      <c r="G747" s="491" t="s">
        <v>0</v>
      </c>
      <c r="H747" s="498" t="s">
        <v>79</v>
      </c>
      <c r="I747" s="495" t="s">
        <v>112</v>
      </c>
      <c r="J747" s="502"/>
      <c r="K747" s="502"/>
      <c r="L747" s="500">
        <v>7</v>
      </c>
      <c r="M747" s="243" t="str">
        <f>VLOOKUP(I747,'Phan ca HK1-2025'!$B$4:$G$134,6,0)</f>
        <v>15/09/2025</v>
      </c>
      <c r="N747" s="498"/>
      <c r="O747" s="498" t="s">
        <v>1007</v>
      </c>
      <c r="X747"/>
      <c r="BC747" s="5"/>
      <c r="BD747" s="5"/>
    </row>
    <row r="748" spans="1:56" ht="21" customHeight="1">
      <c r="A748" s="136">
        <v>744</v>
      </c>
      <c r="B748" s="243" t="str">
        <f t="shared" si="11"/>
        <v>20251FL6572K20.7</v>
      </c>
      <c r="C748" s="243" t="s">
        <v>2773</v>
      </c>
      <c r="D748" s="243" t="str">
        <f>VLOOKUP(E748,KHĐT_HKI_K20!$G$5:$AC$927,23,0)</f>
        <v>FL6572</v>
      </c>
      <c r="E748" s="235" t="s">
        <v>189</v>
      </c>
      <c r="F748" s="137" t="s">
        <v>64</v>
      </c>
      <c r="G748" s="491" t="s">
        <v>3</v>
      </c>
      <c r="H748" s="498" t="s">
        <v>79</v>
      </c>
      <c r="I748" s="495" t="s">
        <v>112</v>
      </c>
      <c r="J748" s="475"/>
      <c r="K748" s="475"/>
      <c r="L748" s="499">
        <v>7</v>
      </c>
      <c r="M748" s="243" t="str">
        <f>VLOOKUP(I748,'Phan ca HK1-2025'!$B$4:$G$134,6,0)</f>
        <v>15/09/2025</v>
      </c>
      <c r="N748" s="498"/>
      <c r="O748" s="498" t="s">
        <v>1007</v>
      </c>
    </row>
    <row r="749" spans="1:56" ht="21" customHeight="1">
      <c r="A749" s="136">
        <v>745</v>
      </c>
      <c r="B749" s="243" t="str">
        <f t="shared" si="11"/>
        <v>20251FL6572K20.8</v>
      </c>
      <c r="C749" s="243" t="s">
        <v>2776</v>
      </c>
      <c r="D749" s="243" t="str">
        <f>VLOOKUP(E749,KHĐT_HKI_K20!$G$5:$AC$927,23,0)</f>
        <v>FL6572</v>
      </c>
      <c r="E749" s="235" t="s">
        <v>189</v>
      </c>
      <c r="F749" s="137" t="s">
        <v>58</v>
      </c>
      <c r="G749" s="491" t="s">
        <v>0</v>
      </c>
      <c r="H749" s="498" t="s">
        <v>79</v>
      </c>
      <c r="I749" s="495" t="s">
        <v>112</v>
      </c>
      <c r="J749" s="502"/>
      <c r="K749" s="502"/>
      <c r="L749" s="500">
        <v>8</v>
      </c>
      <c r="M749" s="243" t="str">
        <f>VLOOKUP(I749,'Phan ca HK1-2025'!$B$4:$G$134,6,0)</f>
        <v>15/09/2025</v>
      </c>
      <c r="N749" s="498"/>
      <c r="O749" s="498" t="s">
        <v>1008</v>
      </c>
      <c r="X749"/>
      <c r="BC749" s="5"/>
      <c r="BD749" s="5"/>
    </row>
    <row r="750" spans="1:56" ht="21" customHeight="1">
      <c r="A750" s="136">
        <v>746</v>
      </c>
      <c r="B750" s="243" t="str">
        <f t="shared" si="11"/>
        <v>20251FL6572K20.8</v>
      </c>
      <c r="C750" s="243" t="s">
        <v>2776</v>
      </c>
      <c r="D750" s="243" t="str">
        <f>VLOOKUP(E750,KHĐT_HKI_K20!$G$5:$AC$927,23,0)</f>
        <v>FL6572</v>
      </c>
      <c r="E750" s="235" t="s">
        <v>189</v>
      </c>
      <c r="F750" s="137" t="s">
        <v>58</v>
      </c>
      <c r="G750" s="491" t="s">
        <v>3</v>
      </c>
      <c r="H750" s="498" t="s">
        <v>79</v>
      </c>
      <c r="I750" s="495" t="s">
        <v>112</v>
      </c>
      <c r="J750" s="475"/>
      <c r="K750" s="475"/>
      <c r="L750" s="499">
        <v>8</v>
      </c>
      <c r="M750" s="243" t="str">
        <f>VLOOKUP(I750,'Phan ca HK1-2025'!$B$4:$G$134,6,0)</f>
        <v>15/09/2025</v>
      </c>
      <c r="N750" s="498"/>
      <c r="O750" s="498" t="s">
        <v>1008</v>
      </c>
    </row>
    <row r="751" spans="1:56" ht="21" customHeight="1">
      <c r="A751" s="136">
        <v>747</v>
      </c>
      <c r="B751" s="243" t="str">
        <f t="shared" si="11"/>
        <v>20251BS6036K20.4</v>
      </c>
      <c r="C751" s="243" t="s">
        <v>2119</v>
      </c>
      <c r="D751" s="243" t="str">
        <f>VLOOKUP(E751,KHĐT_HKI_K20!$G$5:$AC$927,23,0)</f>
        <v>BS6036</v>
      </c>
      <c r="E751" s="236" t="s">
        <v>652</v>
      </c>
      <c r="F751" s="137" t="s">
        <v>14</v>
      </c>
      <c r="G751" s="491" t="s">
        <v>2</v>
      </c>
      <c r="H751" s="498" t="s">
        <v>827</v>
      </c>
      <c r="I751" s="495" t="s">
        <v>112</v>
      </c>
      <c r="J751" s="475"/>
      <c r="K751" s="513" t="s">
        <v>1158</v>
      </c>
      <c r="L751" s="499">
        <v>4</v>
      </c>
      <c r="M751" s="524" t="s">
        <v>1157</v>
      </c>
      <c r="N751" s="498" t="s">
        <v>1027</v>
      </c>
      <c r="O751" s="498"/>
    </row>
    <row r="752" spans="1:56" ht="21" customHeight="1">
      <c r="A752" s="136">
        <v>748</v>
      </c>
      <c r="B752" s="243" t="str">
        <f t="shared" si="11"/>
        <v>20251LP6010K20.46</v>
      </c>
      <c r="C752" s="243" t="s">
        <v>3253</v>
      </c>
      <c r="D752" s="243" t="str">
        <f>VLOOKUP(E752,KHĐT_HKI_K20!$G$5:$AC$927,23,0)</f>
        <v>LP6010</v>
      </c>
      <c r="E752" s="236" t="s">
        <v>180</v>
      </c>
      <c r="F752" s="137" t="s">
        <v>64</v>
      </c>
      <c r="G752" s="491" t="s">
        <v>5</v>
      </c>
      <c r="H752" s="518" t="s">
        <v>580</v>
      </c>
      <c r="I752" s="495" t="s">
        <v>112</v>
      </c>
      <c r="J752" s="475"/>
      <c r="K752" s="498" t="s">
        <v>1037</v>
      </c>
      <c r="L752" s="501">
        <v>46</v>
      </c>
      <c r="M752" s="243" t="str">
        <f>VLOOKUP(I752,'Phan ca HK1-2025'!$B$4:$G$134,6,0)</f>
        <v>15/09/2025</v>
      </c>
      <c r="N752" s="498" t="s">
        <v>1037</v>
      </c>
      <c r="O752" s="498"/>
    </row>
    <row r="753" spans="1:56" ht="21" customHeight="1">
      <c r="A753" s="136">
        <v>749</v>
      </c>
      <c r="B753" s="243" t="str">
        <f t="shared" si="11"/>
        <v>20251BS6022K20.8</v>
      </c>
      <c r="C753" s="243" t="s">
        <v>1837</v>
      </c>
      <c r="D753" s="243" t="str">
        <f>VLOOKUP(E753,KHĐT_HKI_K20!$G$5:$AC$927,23,0)</f>
        <v>BS6022</v>
      </c>
      <c r="E753" s="236" t="s">
        <v>283</v>
      </c>
      <c r="F753" s="137" t="s">
        <v>32</v>
      </c>
      <c r="G753" s="491" t="s">
        <v>0</v>
      </c>
      <c r="H753" s="243" t="str">
        <f>VLOOKUP(I753,'Phan ca HK1-2025'!$B$4:$I$134,8,0)</f>
        <v>C7-302</v>
      </c>
      <c r="I753" s="495" t="s">
        <v>113</v>
      </c>
      <c r="J753" s="502"/>
      <c r="K753" s="502"/>
      <c r="L753" s="499">
        <v>8</v>
      </c>
      <c r="M753" s="243" t="str">
        <f>VLOOKUP(I753,'Phan ca HK1-2025'!$B$4:$G$134,6,0)</f>
        <v>15/09/2025</v>
      </c>
      <c r="N753" s="498"/>
      <c r="O753" s="498"/>
      <c r="X753"/>
      <c r="BC753" s="5"/>
      <c r="BD753" s="5"/>
    </row>
    <row r="754" spans="1:56" ht="21" customHeight="1">
      <c r="A754" s="136">
        <v>750</v>
      </c>
      <c r="B754" s="243" t="str">
        <f t="shared" si="11"/>
        <v>20251PE6003K20.17</v>
      </c>
      <c r="C754" s="243" t="s">
        <v>3418</v>
      </c>
      <c r="D754" s="243" t="str">
        <f>VLOOKUP(E754,[1]CHUONGTRINHDAOTAO_1294!$G$5:$V$36,16,0)</f>
        <v>PE6003</v>
      </c>
      <c r="E754" s="492" t="s">
        <v>450</v>
      </c>
      <c r="F754" s="137" t="s">
        <v>31</v>
      </c>
      <c r="G754" s="491" t="s">
        <v>5</v>
      </c>
      <c r="H754" s="243" t="s">
        <v>484</v>
      </c>
      <c r="I754" s="495" t="s">
        <v>113</v>
      </c>
      <c r="J754" s="475"/>
      <c r="K754" s="475"/>
      <c r="L754" s="499">
        <v>17</v>
      </c>
      <c r="M754" s="243" t="str">
        <f>VLOOKUP(I754,'Phan ca HK1-2025'!$B$4:$G$134,6,0)</f>
        <v>15/09/2025</v>
      </c>
      <c r="N754" s="498"/>
      <c r="O754" s="498"/>
    </row>
    <row r="755" spans="1:56" ht="21" customHeight="1">
      <c r="A755" s="136">
        <v>751</v>
      </c>
      <c r="B755" s="243" t="str">
        <f t="shared" si="11"/>
        <v>20251AA6071K20.5</v>
      </c>
      <c r="C755" s="243" t="s">
        <v>1259</v>
      </c>
      <c r="D755" s="243" t="str">
        <f>VLOOKUP(E755,KHĐT_HKI_K20!$G$5:$AC$927,23,0)</f>
        <v>AA6071</v>
      </c>
      <c r="E755" s="236" t="s">
        <v>650</v>
      </c>
      <c r="F755" s="137" t="s">
        <v>13</v>
      </c>
      <c r="G755" s="491" t="s">
        <v>0</v>
      </c>
      <c r="H755" s="243" t="str">
        <f>VLOOKUP(I755,'Phan ca HK1-2025'!$B$4:$I$134,8,0)</f>
        <v>C7-302</v>
      </c>
      <c r="I755" s="495" t="s">
        <v>113</v>
      </c>
      <c r="J755" s="502"/>
      <c r="K755" s="502"/>
      <c r="L755" s="499">
        <v>5</v>
      </c>
      <c r="M755" s="243" t="str">
        <f>VLOOKUP(I755,'Phan ca HK1-2025'!$B$4:$G$134,6,0)</f>
        <v>15/09/2025</v>
      </c>
      <c r="N755" s="498"/>
      <c r="O755" s="498"/>
      <c r="X755"/>
      <c r="BC755" s="5"/>
      <c r="BD755" s="5"/>
    </row>
    <row r="756" spans="1:56" ht="21" customHeight="1">
      <c r="A756" s="136">
        <v>752</v>
      </c>
      <c r="B756" s="243" t="str">
        <f t="shared" si="11"/>
        <v>20251SC6201K20.5</v>
      </c>
      <c r="C756" s="243" t="s">
        <v>3665</v>
      </c>
      <c r="D756" s="243" t="str">
        <f>VLOOKUP(E756,KHĐT_HKI_K20!$G$5:$AC$927,23,0)</f>
        <v>SC6201</v>
      </c>
      <c r="E756" s="236" t="s">
        <v>647</v>
      </c>
      <c r="F756" s="137" t="s">
        <v>32</v>
      </c>
      <c r="G756" s="491" t="s">
        <v>2</v>
      </c>
      <c r="H756" s="243" t="str">
        <f>VLOOKUP(I756,'Phan ca HK1-2025'!$B$4:$I$134,8,0)</f>
        <v>C7-302</v>
      </c>
      <c r="I756" s="495" t="s">
        <v>113</v>
      </c>
      <c r="J756" s="475"/>
      <c r="K756" s="475"/>
      <c r="L756" s="499">
        <v>5</v>
      </c>
      <c r="M756" s="243" t="str">
        <f>VLOOKUP(I756,'Phan ca HK1-2025'!$B$4:$G$134,6,0)</f>
        <v>15/09/2025</v>
      </c>
      <c r="N756" s="498"/>
      <c r="O756" s="498"/>
    </row>
    <row r="757" spans="1:56" ht="21" customHeight="1">
      <c r="A757" s="136">
        <v>753</v>
      </c>
      <c r="B757" s="243" t="str">
        <f t="shared" si="11"/>
        <v>20251BS6030K20.5</v>
      </c>
      <c r="C757" s="243" t="s">
        <v>2050</v>
      </c>
      <c r="D757" s="243" t="str">
        <f>VLOOKUP(E757,KHĐT_HKI_K20!$G$5:$AC$927,23,0)</f>
        <v>BS6030</v>
      </c>
      <c r="E757" s="236" t="s">
        <v>10</v>
      </c>
      <c r="F757" s="137" t="s">
        <v>12</v>
      </c>
      <c r="G757" s="491" t="s">
        <v>1</v>
      </c>
      <c r="H757" s="243" t="s">
        <v>826</v>
      </c>
      <c r="I757" s="495" t="s">
        <v>113</v>
      </c>
      <c r="J757" s="475"/>
      <c r="K757" s="475"/>
      <c r="L757" s="499">
        <v>5</v>
      </c>
      <c r="M757" s="243" t="str">
        <f>VLOOKUP(I757,'Phan ca HK1-2025'!$B$4:$G$134,6,0)</f>
        <v>15/09/2025</v>
      </c>
      <c r="N757" s="498"/>
      <c r="O757" s="498"/>
    </row>
    <row r="758" spans="1:56" ht="21" customHeight="1">
      <c r="A758" s="136">
        <v>754</v>
      </c>
      <c r="B758" s="243" t="str">
        <f t="shared" si="11"/>
        <v>20251FL6572K20.9</v>
      </c>
      <c r="C758" s="243" t="s">
        <v>2779</v>
      </c>
      <c r="D758" s="243" t="str">
        <f>VLOOKUP(E758,KHĐT_HKI_K20!$G$5:$AC$927,23,0)</f>
        <v>FL6572</v>
      </c>
      <c r="E758" s="235" t="s">
        <v>189</v>
      </c>
      <c r="F758" s="137" t="s">
        <v>59</v>
      </c>
      <c r="G758" s="491" t="s">
        <v>1</v>
      </c>
      <c r="H758" s="498" t="s">
        <v>77</v>
      </c>
      <c r="I758" s="495" t="s">
        <v>113</v>
      </c>
      <c r="J758" s="475"/>
      <c r="K758" s="475"/>
      <c r="L758" s="499">
        <v>9</v>
      </c>
      <c r="M758" s="243" t="str">
        <f>VLOOKUP(I758,'Phan ca HK1-2025'!$B$4:$G$134,6,0)</f>
        <v>15/09/2025</v>
      </c>
      <c r="N758" s="498"/>
      <c r="O758" s="498" t="s">
        <v>1038</v>
      </c>
    </row>
    <row r="759" spans="1:56" ht="21" customHeight="1">
      <c r="A759" s="136">
        <v>755</v>
      </c>
      <c r="B759" s="243" t="str">
        <f t="shared" si="11"/>
        <v>20251FL6572K20.9</v>
      </c>
      <c r="C759" s="243" t="s">
        <v>2779</v>
      </c>
      <c r="D759" s="243" t="str">
        <f>VLOOKUP(E759,KHĐT_HKI_K20!$G$5:$AC$927,23,0)</f>
        <v>FL6572</v>
      </c>
      <c r="E759" s="235" t="s">
        <v>189</v>
      </c>
      <c r="F759" s="137" t="s">
        <v>59</v>
      </c>
      <c r="G759" s="491" t="s">
        <v>4</v>
      </c>
      <c r="H759" s="498" t="s">
        <v>77</v>
      </c>
      <c r="I759" s="495" t="s">
        <v>113</v>
      </c>
      <c r="J759" s="475"/>
      <c r="K759" s="475"/>
      <c r="L759" s="499">
        <v>9</v>
      </c>
      <c r="M759" s="243" t="str">
        <f>VLOOKUP(I759,'Phan ca HK1-2025'!$B$4:$G$134,6,0)</f>
        <v>15/09/2025</v>
      </c>
      <c r="N759" s="498"/>
      <c r="O759" s="498" t="s">
        <v>1038</v>
      </c>
    </row>
    <row r="760" spans="1:56" ht="21" customHeight="1">
      <c r="A760" s="136">
        <v>756</v>
      </c>
      <c r="B760" s="243" t="str">
        <f t="shared" si="11"/>
        <v>20251FL6572K20.10</v>
      </c>
      <c r="C760" s="243" t="s">
        <v>2782</v>
      </c>
      <c r="D760" s="243" t="str">
        <f>VLOOKUP(E760,KHĐT_HKI_K20!$G$5:$AC$927,23,0)</f>
        <v>FL6572</v>
      </c>
      <c r="E760" s="235" t="s">
        <v>189</v>
      </c>
      <c r="F760" s="137" t="s">
        <v>60</v>
      </c>
      <c r="G760" s="491" t="s">
        <v>1</v>
      </c>
      <c r="H760" s="498" t="s">
        <v>77</v>
      </c>
      <c r="I760" s="495" t="s">
        <v>113</v>
      </c>
      <c r="J760" s="475"/>
      <c r="K760" s="475"/>
      <c r="L760" s="499">
        <v>10</v>
      </c>
      <c r="M760" s="243" t="str">
        <f>VLOOKUP(I760,'Phan ca HK1-2025'!$B$4:$G$134,6,0)</f>
        <v>15/09/2025</v>
      </c>
      <c r="N760" s="498"/>
      <c r="O760" s="498" t="s">
        <v>1039</v>
      </c>
    </row>
    <row r="761" spans="1:56" ht="21" customHeight="1">
      <c r="A761" s="136">
        <v>757</v>
      </c>
      <c r="B761" s="243" t="str">
        <f t="shared" si="11"/>
        <v>20251FL6572K20.10</v>
      </c>
      <c r="C761" s="243" t="s">
        <v>2782</v>
      </c>
      <c r="D761" s="243" t="str">
        <f>VLOOKUP(E761,KHĐT_HKI_K20!$G$5:$AC$927,23,0)</f>
        <v>FL6572</v>
      </c>
      <c r="E761" s="235" t="s">
        <v>189</v>
      </c>
      <c r="F761" s="137" t="s">
        <v>60</v>
      </c>
      <c r="G761" s="491" t="s">
        <v>4</v>
      </c>
      <c r="H761" s="498" t="s">
        <v>77</v>
      </c>
      <c r="I761" s="495" t="s">
        <v>113</v>
      </c>
      <c r="J761" s="475"/>
      <c r="K761" s="475"/>
      <c r="L761" s="499">
        <v>10</v>
      </c>
      <c r="M761" s="243" t="str">
        <f>VLOOKUP(I761,'Phan ca HK1-2025'!$B$4:$G$134,6,0)</f>
        <v>15/09/2025</v>
      </c>
      <c r="N761" s="498"/>
      <c r="O761" s="498" t="s">
        <v>1039</v>
      </c>
    </row>
    <row r="762" spans="1:56" ht="21" customHeight="1">
      <c r="A762" s="136">
        <v>758</v>
      </c>
      <c r="B762" s="243" t="str">
        <f t="shared" si="11"/>
        <v>20251BS6036K20.5</v>
      </c>
      <c r="C762" s="243" t="s">
        <v>2122</v>
      </c>
      <c r="D762" s="243" t="str">
        <f>VLOOKUP(E762,KHĐT_HKI_K20!$G$5:$AC$927,23,0)</f>
        <v>BS6036</v>
      </c>
      <c r="E762" s="236" t="s">
        <v>652</v>
      </c>
      <c r="F762" s="137" t="s">
        <v>95</v>
      </c>
      <c r="G762" s="491" t="s">
        <v>3</v>
      </c>
      <c r="H762" s="243" t="str">
        <f>VLOOKUP(I762,'Phan ca HK1-2025'!$B$4:$I$134,8,0)</f>
        <v>C7-302</v>
      </c>
      <c r="I762" s="495" t="s">
        <v>113</v>
      </c>
      <c r="J762" s="475"/>
      <c r="K762" s="475"/>
      <c r="L762" s="499">
        <v>5</v>
      </c>
      <c r="M762" s="243" t="str">
        <f>VLOOKUP(I762,'Phan ca HK1-2025'!$B$4:$G$134,6,0)</f>
        <v>15/09/2025</v>
      </c>
      <c r="N762" s="498"/>
      <c r="O762" s="498"/>
    </row>
    <row r="763" spans="1:56" ht="21" customHeight="1">
      <c r="A763" s="136">
        <v>759</v>
      </c>
      <c r="B763" s="243" t="str">
        <f t="shared" si="11"/>
        <v>20251LP6010K20.47</v>
      </c>
      <c r="C763" s="243" t="s">
        <v>3256</v>
      </c>
      <c r="D763" s="243" t="str">
        <f>VLOOKUP(E763,KHĐT_HKI_K20!$G$5:$AC$927,23,0)</f>
        <v>LP6010</v>
      </c>
      <c r="E763" s="236" t="s">
        <v>180</v>
      </c>
      <c r="F763" s="137" t="s">
        <v>60</v>
      </c>
      <c r="G763" s="491" t="s">
        <v>5</v>
      </c>
      <c r="H763" s="518" t="s">
        <v>580</v>
      </c>
      <c r="I763" s="495" t="s">
        <v>113</v>
      </c>
      <c r="J763" s="475"/>
      <c r="K763" s="498" t="s">
        <v>1046</v>
      </c>
      <c r="L763" s="501">
        <v>47</v>
      </c>
      <c r="M763" s="243" t="str">
        <f>VLOOKUP(I763,'Phan ca HK1-2025'!$B$4:$G$134,6,0)</f>
        <v>15/09/2025</v>
      </c>
      <c r="N763" s="498" t="s">
        <v>1046</v>
      </c>
      <c r="O763" s="498"/>
    </row>
    <row r="764" spans="1:56" ht="21" customHeight="1">
      <c r="A764" s="136">
        <v>760</v>
      </c>
      <c r="B764" s="243" t="str">
        <f t="shared" si="11"/>
        <v>20251BS6022K20.9</v>
      </c>
      <c r="C764" s="243" t="s">
        <v>1840</v>
      </c>
      <c r="D764" s="243" t="str">
        <f>VLOOKUP(E764,KHĐT_HKI_K20!$G$5:$AC$927,23,0)</f>
        <v>BS6022</v>
      </c>
      <c r="E764" s="236" t="s">
        <v>283</v>
      </c>
      <c r="F764" s="137" t="s">
        <v>31</v>
      </c>
      <c r="G764" s="491" t="s">
        <v>0</v>
      </c>
      <c r="H764" s="243" t="str">
        <f>VLOOKUP(I764,'Phan ca HK1-2025'!$B$4:$I$134,8,0)</f>
        <v>C7-302</v>
      </c>
      <c r="I764" s="495" t="s">
        <v>114</v>
      </c>
      <c r="J764" s="502"/>
      <c r="K764" s="502"/>
      <c r="L764" s="499">
        <v>9</v>
      </c>
      <c r="M764" s="243" t="str">
        <f>VLOOKUP(I764,'Phan ca HK1-2025'!$B$4:$G$134,6,0)</f>
        <v>15/09/2025</v>
      </c>
      <c r="N764" s="498"/>
      <c r="O764" s="498"/>
      <c r="X764"/>
      <c r="BC764" s="5"/>
      <c r="BD764" s="5"/>
    </row>
    <row r="765" spans="1:56" ht="21" customHeight="1">
      <c r="A765" s="136">
        <v>761</v>
      </c>
      <c r="B765" s="243" t="str">
        <f t="shared" si="11"/>
        <v>20251PE6003K20.18</v>
      </c>
      <c r="C765" s="243" t="s">
        <v>3421</v>
      </c>
      <c r="D765" s="243" t="str">
        <f>VLOOKUP(E765,[1]CHUONGTRINHDAOTAO_1294!$G$5:$V$36,16,0)</f>
        <v>PE6003</v>
      </c>
      <c r="E765" s="492" t="s">
        <v>450</v>
      </c>
      <c r="F765" s="137" t="s">
        <v>60</v>
      </c>
      <c r="G765" s="491" t="s">
        <v>5</v>
      </c>
      <c r="H765" s="243" t="s">
        <v>484</v>
      </c>
      <c r="I765" s="495" t="s">
        <v>114</v>
      </c>
      <c r="J765" s="475"/>
      <c r="K765" s="475"/>
      <c r="L765" s="500">
        <v>18</v>
      </c>
      <c r="M765" s="243" t="str">
        <f>VLOOKUP(I765,'Phan ca HK1-2025'!$B$4:$G$134,6,0)</f>
        <v>15/09/2025</v>
      </c>
      <c r="N765" s="498"/>
      <c r="O765" s="498"/>
    </row>
    <row r="766" spans="1:56" ht="21" customHeight="1">
      <c r="A766" s="136">
        <v>762</v>
      </c>
      <c r="B766" s="243" t="str">
        <f t="shared" si="11"/>
        <v>20251AA6071K20.6</v>
      </c>
      <c r="C766" s="243" t="s">
        <v>1262</v>
      </c>
      <c r="D766" s="243" t="str">
        <f>VLOOKUP(E766,KHĐT_HKI_K20!$G$5:$AC$927,23,0)</f>
        <v>AA6071</v>
      </c>
      <c r="E766" s="236" t="s">
        <v>650</v>
      </c>
      <c r="F766" s="137" t="s">
        <v>12</v>
      </c>
      <c r="G766" s="491" t="s">
        <v>0</v>
      </c>
      <c r="H766" s="243" t="str">
        <f>VLOOKUP(I766,'Phan ca HK1-2025'!$B$4:$I$134,8,0)</f>
        <v>C7-302</v>
      </c>
      <c r="I766" s="495" t="s">
        <v>114</v>
      </c>
      <c r="J766" s="502"/>
      <c r="K766" s="502"/>
      <c r="L766" s="499">
        <v>6</v>
      </c>
      <c r="M766" s="243" t="str">
        <f>VLOOKUP(I766,'Phan ca HK1-2025'!$B$4:$G$134,6,0)</f>
        <v>15/09/2025</v>
      </c>
      <c r="N766" s="498"/>
      <c r="O766" s="498"/>
      <c r="X766"/>
      <c r="BC766" s="5"/>
      <c r="BD766" s="5"/>
    </row>
    <row r="767" spans="1:56" ht="21" customHeight="1">
      <c r="A767" s="136">
        <v>763</v>
      </c>
      <c r="B767" s="243" t="str">
        <f t="shared" si="11"/>
        <v>20251SC6201K20.6</v>
      </c>
      <c r="C767" s="243" t="s">
        <v>3668</v>
      </c>
      <c r="D767" s="243" t="str">
        <f>VLOOKUP(E767,KHĐT_HKI_K20!$G$5:$AC$927,23,0)</f>
        <v>SC6201</v>
      </c>
      <c r="E767" s="236" t="s">
        <v>647</v>
      </c>
      <c r="F767" s="137" t="s">
        <v>31</v>
      </c>
      <c r="G767" s="491" t="s">
        <v>2</v>
      </c>
      <c r="H767" s="243" t="str">
        <f>VLOOKUP(I767,'Phan ca HK1-2025'!$B$4:$I$134,8,0)</f>
        <v>C7-302</v>
      </c>
      <c r="I767" s="495" t="s">
        <v>114</v>
      </c>
      <c r="J767" s="475"/>
      <c r="K767" s="475"/>
      <c r="L767" s="499">
        <v>6</v>
      </c>
      <c r="M767" s="243" t="str">
        <f>VLOOKUP(I767,'Phan ca HK1-2025'!$B$4:$G$134,6,0)</f>
        <v>15/09/2025</v>
      </c>
      <c r="N767" s="498"/>
      <c r="O767" s="498"/>
    </row>
    <row r="768" spans="1:56" ht="21" customHeight="1">
      <c r="A768" s="136">
        <v>764</v>
      </c>
      <c r="B768" s="243" t="str">
        <f t="shared" si="11"/>
        <v>20251BS6030K20.6</v>
      </c>
      <c r="C768" s="243" t="s">
        <v>2053</v>
      </c>
      <c r="D768" s="243" t="str">
        <f>VLOOKUP(E768,KHĐT_HKI_K20!$G$5:$AC$927,23,0)</f>
        <v>BS6030</v>
      </c>
      <c r="E768" s="236" t="s">
        <v>10</v>
      </c>
      <c r="F768" s="137" t="s">
        <v>13</v>
      </c>
      <c r="G768" s="491" t="s">
        <v>1</v>
      </c>
      <c r="H768" s="243" t="s">
        <v>39</v>
      </c>
      <c r="I768" s="495" t="s">
        <v>114</v>
      </c>
      <c r="J768" s="475"/>
      <c r="K768" s="475"/>
      <c r="L768" s="499">
        <v>6</v>
      </c>
      <c r="M768" s="243" t="str">
        <f>VLOOKUP(I768,'Phan ca HK1-2025'!$B$4:$G$134,6,0)</f>
        <v>15/09/2025</v>
      </c>
      <c r="N768" s="498"/>
      <c r="O768" s="498"/>
    </row>
    <row r="769" spans="1:56" ht="21" customHeight="1">
      <c r="A769" s="136">
        <v>765</v>
      </c>
      <c r="B769" s="243" t="str">
        <f t="shared" si="11"/>
        <v>20251FL6572K20.11</v>
      </c>
      <c r="C769" s="243" t="s">
        <v>2785</v>
      </c>
      <c r="D769" s="243" t="str">
        <f>VLOOKUP(E769,KHĐT_HKI_K20!$G$5:$AC$927,23,0)</f>
        <v>FL6572</v>
      </c>
      <c r="E769" s="235" t="s">
        <v>189</v>
      </c>
      <c r="F769" s="137" t="s">
        <v>64</v>
      </c>
      <c r="G769" s="491" t="s">
        <v>1</v>
      </c>
      <c r="H769" s="498" t="s">
        <v>77</v>
      </c>
      <c r="I769" s="495" t="s">
        <v>114</v>
      </c>
      <c r="J769" s="475"/>
      <c r="K769" s="475"/>
      <c r="L769" s="500">
        <v>11</v>
      </c>
      <c r="M769" s="243" t="str">
        <f>VLOOKUP(I769,'Phan ca HK1-2025'!$B$4:$G$134,6,0)</f>
        <v>15/09/2025</v>
      </c>
      <c r="N769" s="498"/>
      <c r="O769" s="498" t="s">
        <v>446</v>
      </c>
    </row>
    <row r="770" spans="1:56" ht="21" customHeight="1">
      <c r="A770" s="136">
        <v>766</v>
      </c>
      <c r="B770" s="243" t="str">
        <f t="shared" si="11"/>
        <v>20251FL6572K20.11</v>
      </c>
      <c r="C770" s="243" t="s">
        <v>2785</v>
      </c>
      <c r="D770" s="243" t="str">
        <f>VLOOKUP(E770,KHĐT_HKI_K20!$G$5:$AC$927,23,0)</f>
        <v>FL6572</v>
      </c>
      <c r="E770" s="235" t="s">
        <v>189</v>
      </c>
      <c r="F770" s="137" t="s">
        <v>64</v>
      </c>
      <c r="G770" s="491" t="s">
        <v>4</v>
      </c>
      <c r="H770" s="498" t="s">
        <v>77</v>
      </c>
      <c r="I770" s="495" t="s">
        <v>114</v>
      </c>
      <c r="J770" s="475"/>
      <c r="K770" s="475"/>
      <c r="L770" s="499">
        <v>11</v>
      </c>
      <c r="M770" s="243" t="str">
        <f>VLOOKUP(I770,'Phan ca HK1-2025'!$B$4:$G$134,6,0)</f>
        <v>15/09/2025</v>
      </c>
      <c r="N770" s="498"/>
      <c r="O770" s="498" t="s">
        <v>446</v>
      </c>
    </row>
    <row r="771" spans="1:56" ht="21" customHeight="1">
      <c r="A771" s="136">
        <v>767</v>
      </c>
      <c r="B771" s="243" t="str">
        <f t="shared" si="11"/>
        <v>20251FL6572K20.12</v>
      </c>
      <c r="C771" s="243" t="s">
        <v>2788</v>
      </c>
      <c r="D771" s="243" t="str">
        <f>VLOOKUP(E771,KHĐT_HKI_K20!$G$5:$AC$927,23,0)</f>
        <v>FL6572</v>
      </c>
      <c r="E771" s="235" t="s">
        <v>189</v>
      </c>
      <c r="F771" s="137" t="s">
        <v>58</v>
      </c>
      <c r="G771" s="491" t="s">
        <v>1</v>
      </c>
      <c r="H771" s="498" t="s">
        <v>77</v>
      </c>
      <c r="I771" s="495" t="s">
        <v>114</v>
      </c>
      <c r="J771" s="475"/>
      <c r="K771" s="475"/>
      <c r="L771" s="500">
        <v>12</v>
      </c>
      <c r="M771" s="243" t="str">
        <f>VLOOKUP(I771,'Phan ca HK1-2025'!$B$4:$G$134,6,0)</f>
        <v>15/09/2025</v>
      </c>
      <c r="N771" s="498"/>
      <c r="O771" s="498" t="s">
        <v>447</v>
      </c>
    </row>
    <row r="772" spans="1:56" ht="21" customHeight="1">
      <c r="A772" s="136">
        <v>768</v>
      </c>
      <c r="B772" s="243" t="str">
        <f t="shared" si="11"/>
        <v>20251FL6572K20.12</v>
      </c>
      <c r="C772" s="243" t="s">
        <v>2788</v>
      </c>
      <c r="D772" s="243" t="str">
        <f>VLOOKUP(E772,KHĐT_HKI_K20!$G$5:$AC$927,23,0)</f>
        <v>FL6572</v>
      </c>
      <c r="E772" s="235" t="s">
        <v>189</v>
      </c>
      <c r="F772" s="137" t="s">
        <v>58</v>
      </c>
      <c r="G772" s="491" t="s">
        <v>4</v>
      </c>
      <c r="H772" s="498" t="s">
        <v>77</v>
      </c>
      <c r="I772" s="495" t="s">
        <v>114</v>
      </c>
      <c r="J772" s="475"/>
      <c r="K772" s="475"/>
      <c r="L772" s="499">
        <v>12</v>
      </c>
      <c r="M772" s="243" t="str">
        <f>VLOOKUP(I772,'Phan ca HK1-2025'!$B$4:$G$134,6,0)</f>
        <v>15/09/2025</v>
      </c>
      <c r="N772" s="498"/>
      <c r="O772" s="498" t="s">
        <v>447</v>
      </c>
    </row>
    <row r="773" spans="1:56" ht="21" customHeight="1">
      <c r="A773" s="136">
        <v>769</v>
      </c>
      <c r="B773" s="243" t="str">
        <f t="shared" ref="B773:B836" si="12">CONCATENATE(20251,$D773,"K20.",$L773)</f>
        <v>20251BS6036K20.6</v>
      </c>
      <c r="C773" s="243" t="s">
        <v>2125</v>
      </c>
      <c r="D773" s="243" t="str">
        <f>VLOOKUP(E773,KHĐT_HKI_K20!$G$5:$AC$927,23,0)</f>
        <v>BS6036</v>
      </c>
      <c r="E773" s="236" t="s">
        <v>652</v>
      </c>
      <c r="F773" s="137" t="s">
        <v>14</v>
      </c>
      <c r="G773" s="491" t="s">
        <v>3</v>
      </c>
      <c r="H773" s="243" t="str">
        <f>VLOOKUP(I773,'Phan ca HK1-2025'!$B$4:$I$134,8,0)</f>
        <v>C7-302</v>
      </c>
      <c r="I773" s="495" t="s">
        <v>114</v>
      </c>
      <c r="J773" s="475"/>
      <c r="K773" s="475"/>
      <c r="L773" s="499">
        <v>6</v>
      </c>
      <c r="M773" s="243" t="str">
        <f>VLOOKUP(I773,'Phan ca HK1-2025'!$B$4:$G$134,6,0)</f>
        <v>15/09/2025</v>
      </c>
      <c r="N773" s="498"/>
      <c r="O773" s="498"/>
    </row>
    <row r="774" spans="1:56" ht="21" customHeight="1">
      <c r="A774" s="136">
        <v>770</v>
      </c>
      <c r="B774" s="243" t="str">
        <f t="shared" si="12"/>
        <v>20251LP6010K20.48</v>
      </c>
      <c r="C774" s="243" t="s">
        <v>3259</v>
      </c>
      <c r="D774" s="243" t="str">
        <f>VLOOKUP(E774,KHĐT_HKI_K20!$G$5:$AC$927,23,0)</f>
        <v>LP6010</v>
      </c>
      <c r="E774" s="236" t="s">
        <v>180</v>
      </c>
      <c r="F774" s="137" t="s">
        <v>58</v>
      </c>
      <c r="G774" s="491" t="s">
        <v>5</v>
      </c>
      <c r="H774" s="518" t="s">
        <v>580</v>
      </c>
      <c r="I774" s="495" t="s">
        <v>114</v>
      </c>
      <c r="J774" s="475"/>
      <c r="K774" s="498" t="s">
        <v>1047</v>
      </c>
      <c r="L774" s="501">
        <v>48</v>
      </c>
      <c r="M774" s="243" t="str">
        <f>VLOOKUP(I774,'Phan ca HK1-2025'!$B$4:$G$134,6,0)</f>
        <v>15/09/2025</v>
      </c>
      <c r="N774" s="498" t="s">
        <v>1047</v>
      </c>
      <c r="O774" s="498"/>
    </row>
    <row r="775" spans="1:56" ht="21" customHeight="1">
      <c r="A775" s="136">
        <v>771</v>
      </c>
      <c r="B775" s="243" t="str">
        <f t="shared" si="12"/>
        <v>20251BS6022K20.10</v>
      </c>
      <c r="C775" s="243" t="s">
        <v>1843</v>
      </c>
      <c r="D775" s="243" t="str">
        <f>VLOOKUP(E775,KHĐT_HKI_K20!$G$5:$AC$927,23,0)</f>
        <v>BS6022</v>
      </c>
      <c r="E775" s="236" t="s">
        <v>283</v>
      </c>
      <c r="F775" s="137" t="s">
        <v>59</v>
      </c>
      <c r="G775" s="491" t="s">
        <v>0</v>
      </c>
      <c r="H775" s="243" t="str">
        <f>VLOOKUP(I775,'Phan ca HK1-2025'!$B$4:$I$134,8,0)</f>
        <v>C7-301</v>
      </c>
      <c r="I775" s="495" t="s">
        <v>115</v>
      </c>
      <c r="J775" s="502"/>
      <c r="K775" s="502"/>
      <c r="L775" s="499">
        <v>10</v>
      </c>
      <c r="M775" s="243" t="str">
        <f>VLOOKUP(I775,'Phan ca HK1-2025'!$B$4:$G$134,6,0)</f>
        <v>15/09/2025</v>
      </c>
      <c r="N775" s="498"/>
      <c r="O775" s="498"/>
      <c r="X775"/>
      <c r="BC775" s="5"/>
      <c r="BD775" s="5"/>
    </row>
    <row r="776" spans="1:56" ht="21" customHeight="1">
      <c r="A776" s="136">
        <v>772</v>
      </c>
      <c r="B776" s="243" t="str">
        <f t="shared" si="12"/>
        <v>20251PE6003K20.19</v>
      </c>
      <c r="C776" s="243" t="s">
        <v>3424</v>
      </c>
      <c r="D776" s="243" t="str">
        <f>VLOOKUP(E776,[1]CHUONGTRINHDAOTAO_1294!$G$5:$V$36,16,0)</f>
        <v>PE6003</v>
      </c>
      <c r="E776" s="492" t="s">
        <v>450</v>
      </c>
      <c r="F776" s="137" t="s">
        <v>440</v>
      </c>
      <c r="G776" s="491" t="s">
        <v>5</v>
      </c>
      <c r="H776" s="243" t="s">
        <v>484</v>
      </c>
      <c r="I776" s="495" t="s">
        <v>115</v>
      </c>
      <c r="J776" s="475"/>
      <c r="K776" s="475"/>
      <c r="L776" s="499">
        <v>19</v>
      </c>
      <c r="M776" s="243" t="str">
        <f>VLOOKUP(I776,'Phan ca HK1-2025'!$B$4:$G$134,6,0)</f>
        <v>15/09/2025</v>
      </c>
      <c r="N776" s="498"/>
      <c r="O776" s="498"/>
    </row>
    <row r="777" spans="1:56" ht="21" customHeight="1">
      <c r="A777" s="136">
        <v>773</v>
      </c>
      <c r="B777" s="243" t="str">
        <f t="shared" si="12"/>
        <v>20251AA6071K20.7</v>
      </c>
      <c r="C777" s="243" t="s">
        <v>1265</v>
      </c>
      <c r="D777" s="243" t="str">
        <f>VLOOKUP(E777,KHĐT_HKI_K20!$G$5:$AC$927,23,0)</f>
        <v>AA6071</v>
      </c>
      <c r="E777" s="236" t="s">
        <v>650</v>
      </c>
      <c r="F777" s="137" t="s">
        <v>224</v>
      </c>
      <c r="G777" s="491" t="s">
        <v>2</v>
      </c>
      <c r="H777" s="498" t="s">
        <v>869</v>
      </c>
      <c r="I777" s="495" t="s">
        <v>115</v>
      </c>
      <c r="J777" s="475"/>
      <c r="K777" s="475"/>
      <c r="L777" s="499">
        <v>7</v>
      </c>
      <c r="M777" s="243" t="str">
        <f>VLOOKUP(I777,'Phan ca HK1-2025'!$B$4:$G$134,6,0)</f>
        <v>15/09/2025</v>
      </c>
      <c r="N777" s="498"/>
      <c r="O777" s="498"/>
    </row>
    <row r="778" spans="1:56" ht="21" customHeight="1">
      <c r="A778" s="136">
        <v>774</v>
      </c>
      <c r="B778" s="243" t="str">
        <f t="shared" si="12"/>
        <v>20251SC6201K20.7</v>
      </c>
      <c r="C778" s="243" t="s">
        <v>3671</v>
      </c>
      <c r="D778" s="243" t="str">
        <f>VLOOKUP(E778,KHĐT_HKI_K20!$G$5:$AC$927,23,0)</f>
        <v>SC6201</v>
      </c>
      <c r="E778" s="236" t="s">
        <v>647</v>
      </c>
      <c r="F778" s="137" t="s">
        <v>59</v>
      </c>
      <c r="G778" s="491" t="s">
        <v>2</v>
      </c>
      <c r="H778" s="498" t="s">
        <v>869</v>
      </c>
      <c r="I778" s="495" t="s">
        <v>115</v>
      </c>
      <c r="J778" s="475"/>
      <c r="K778" s="475"/>
      <c r="L778" s="499">
        <v>7</v>
      </c>
      <c r="M778" s="243" t="str">
        <f>VLOOKUP(I778,'Phan ca HK1-2025'!$B$4:$G$134,6,0)</f>
        <v>15/09/2025</v>
      </c>
      <c r="N778" s="498"/>
      <c r="O778" s="498"/>
    </row>
    <row r="779" spans="1:56" ht="21" customHeight="1">
      <c r="A779" s="136">
        <v>775</v>
      </c>
      <c r="B779" s="243" t="str">
        <f t="shared" si="12"/>
        <v>20251BS6030K20.7</v>
      </c>
      <c r="C779" s="243" t="s">
        <v>2056</v>
      </c>
      <c r="D779" s="243" t="str">
        <f>VLOOKUP(E779,KHĐT_HKI_K20!$G$5:$AC$927,23,0)</f>
        <v>BS6030</v>
      </c>
      <c r="E779" s="236" t="s">
        <v>10</v>
      </c>
      <c r="F779" s="137" t="s">
        <v>224</v>
      </c>
      <c r="G779" s="491" t="s">
        <v>0</v>
      </c>
      <c r="H779" s="243" t="str">
        <f>VLOOKUP(I779,'Phan ca HK1-2025'!$B$4:$I$134,8,0)</f>
        <v>C7-301</v>
      </c>
      <c r="I779" s="495" t="s">
        <v>115</v>
      </c>
      <c r="J779" s="502"/>
      <c r="K779" s="502"/>
      <c r="L779" s="499">
        <v>7</v>
      </c>
      <c r="M779" s="243" t="str">
        <f>VLOOKUP(I779,'Phan ca HK1-2025'!$B$4:$G$134,6,0)</f>
        <v>15/09/2025</v>
      </c>
      <c r="N779" s="498"/>
      <c r="O779" s="498"/>
      <c r="X779"/>
      <c r="BC779" s="5"/>
      <c r="BD779" s="5"/>
    </row>
    <row r="780" spans="1:56" ht="21" customHeight="1">
      <c r="A780" s="136">
        <v>776</v>
      </c>
      <c r="B780" s="243" t="str">
        <f t="shared" si="12"/>
        <v>20251FL6572K20.13</v>
      </c>
      <c r="C780" s="243" t="s">
        <v>2791</v>
      </c>
      <c r="D780" s="243" t="str">
        <f>VLOOKUP(E780,KHĐT_HKI_K20!$G$5:$AC$927,23,0)</f>
        <v>FL6572</v>
      </c>
      <c r="E780" s="235" t="s">
        <v>189</v>
      </c>
      <c r="F780" s="137" t="s">
        <v>59</v>
      </c>
      <c r="G780" s="491" t="s">
        <v>1</v>
      </c>
      <c r="H780" s="498" t="s">
        <v>79</v>
      </c>
      <c r="I780" s="495" t="s">
        <v>115</v>
      </c>
      <c r="J780" s="475"/>
      <c r="K780" s="475"/>
      <c r="L780" s="499">
        <v>13</v>
      </c>
      <c r="M780" s="243" t="str">
        <f>VLOOKUP(I780,'Phan ca HK1-2025'!$B$4:$G$134,6,0)</f>
        <v>15/09/2025</v>
      </c>
      <c r="N780" s="498"/>
      <c r="O780" s="498" t="s">
        <v>1040</v>
      </c>
    </row>
    <row r="781" spans="1:56" ht="21" customHeight="1">
      <c r="A781" s="136">
        <v>777</v>
      </c>
      <c r="B781" s="243" t="str">
        <f t="shared" si="12"/>
        <v>20251FL6572K20.13</v>
      </c>
      <c r="C781" s="243" t="s">
        <v>2791</v>
      </c>
      <c r="D781" s="243" t="str">
        <f>VLOOKUP(E781,KHĐT_HKI_K20!$G$5:$AC$927,23,0)</f>
        <v>FL6572</v>
      </c>
      <c r="E781" s="235" t="s">
        <v>189</v>
      </c>
      <c r="F781" s="137" t="s">
        <v>59</v>
      </c>
      <c r="G781" s="491" t="s">
        <v>4</v>
      </c>
      <c r="H781" s="498" t="s">
        <v>79</v>
      </c>
      <c r="I781" s="495" t="s">
        <v>115</v>
      </c>
      <c r="J781" s="475"/>
      <c r="K781" s="475"/>
      <c r="L781" s="499">
        <v>13</v>
      </c>
      <c r="M781" s="243" t="str">
        <f>VLOOKUP(I781,'Phan ca HK1-2025'!$B$4:$G$134,6,0)</f>
        <v>15/09/2025</v>
      </c>
      <c r="N781" s="498"/>
      <c r="O781" s="498" t="s">
        <v>1040</v>
      </c>
    </row>
    <row r="782" spans="1:56" ht="21" customHeight="1">
      <c r="A782" s="136">
        <v>778</v>
      </c>
      <c r="B782" s="243" t="str">
        <f t="shared" si="12"/>
        <v>20251FL6572K20.14</v>
      </c>
      <c r="C782" s="243" t="s">
        <v>2794</v>
      </c>
      <c r="D782" s="243" t="str">
        <f>VLOOKUP(E782,KHĐT_HKI_K20!$G$5:$AC$927,23,0)</f>
        <v>FL6572</v>
      </c>
      <c r="E782" s="235" t="s">
        <v>189</v>
      </c>
      <c r="F782" s="137" t="s">
        <v>60</v>
      </c>
      <c r="G782" s="491" t="s">
        <v>1</v>
      </c>
      <c r="H782" s="498" t="s">
        <v>79</v>
      </c>
      <c r="I782" s="495" t="s">
        <v>115</v>
      </c>
      <c r="J782" s="475"/>
      <c r="K782" s="475"/>
      <c r="L782" s="499">
        <v>14</v>
      </c>
      <c r="M782" s="243" t="str">
        <f>VLOOKUP(I782,'Phan ca HK1-2025'!$B$4:$G$134,6,0)</f>
        <v>15/09/2025</v>
      </c>
      <c r="N782" s="498"/>
      <c r="O782" s="498" t="s">
        <v>1041</v>
      </c>
    </row>
    <row r="783" spans="1:56" ht="21" customHeight="1">
      <c r="A783" s="136">
        <v>779</v>
      </c>
      <c r="B783" s="243" t="str">
        <f t="shared" si="12"/>
        <v>20251FL6572K20.14</v>
      </c>
      <c r="C783" s="243" t="s">
        <v>2794</v>
      </c>
      <c r="D783" s="243" t="str">
        <f>VLOOKUP(E783,KHĐT_HKI_K20!$G$5:$AC$927,23,0)</f>
        <v>FL6572</v>
      </c>
      <c r="E783" s="235" t="s">
        <v>189</v>
      </c>
      <c r="F783" s="137" t="s">
        <v>60</v>
      </c>
      <c r="G783" s="491" t="s">
        <v>4</v>
      </c>
      <c r="H783" s="498" t="s">
        <v>79</v>
      </c>
      <c r="I783" s="495" t="s">
        <v>115</v>
      </c>
      <c r="J783" s="475"/>
      <c r="K783" s="475"/>
      <c r="L783" s="499">
        <v>14</v>
      </c>
      <c r="M783" s="243" t="str">
        <f>VLOOKUP(I783,'Phan ca HK1-2025'!$B$4:$G$134,6,0)</f>
        <v>15/09/2025</v>
      </c>
      <c r="N783" s="498"/>
      <c r="O783" s="498" t="s">
        <v>1041</v>
      </c>
    </row>
    <row r="784" spans="1:56" ht="21" customHeight="1">
      <c r="A784" s="136">
        <v>780</v>
      </c>
      <c r="B784" s="243" t="str">
        <f t="shared" si="12"/>
        <v>20251BS6036K20.7</v>
      </c>
      <c r="C784" s="243" t="s">
        <v>2128</v>
      </c>
      <c r="D784" s="243" t="str">
        <f>VLOOKUP(E784,KHĐT_HKI_K20!$G$5:$AC$927,23,0)</f>
        <v>BS6036</v>
      </c>
      <c r="E784" s="236" t="s">
        <v>652</v>
      </c>
      <c r="F784" s="137" t="s">
        <v>95</v>
      </c>
      <c r="G784" s="491" t="s">
        <v>3</v>
      </c>
      <c r="H784" s="498" t="s">
        <v>823</v>
      </c>
      <c r="I784" s="495" t="s">
        <v>115</v>
      </c>
      <c r="J784" s="475"/>
      <c r="K784" s="513" t="s">
        <v>1158</v>
      </c>
      <c r="L784" s="499">
        <v>7</v>
      </c>
      <c r="M784" s="524" t="s">
        <v>1157</v>
      </c>
      <c r="N784" s="498" t="s">
        <v>1044</v>
      </c>
      <c r="O784" s="498"/>
    </row>
    <row r="785" spans="1:56" ht="21" customHeight="1">
      <c r="A785" s="136">
        <v>781</v>
      </c>
      <c r="B785" s="243" t="str">
        <f t="shared" si="12"/>
        <v>20251LP6010K20.47</v>
      </c>
      <c r="C785" s="243" t="s">
        <v>3256</v>
      </c>
      <c r="D785" s="243" t="str">
        <f>VLOOKUP(E785,KHĐT_HKI_K20!$G$5:$AC$927,23,0)</f>
        <v>LP6010</v>
      </c>
      <c r="E785" s="236" t="s">
        <v>180</v>
      </c>
      <c r="F785" s="137" t="s">
        <v>60</v>
      </c>
      <c r="G785" s="491" t="s">
        <v>5</v>
      </c>
      <c r="H785" s="518" t="s">
        <v>580</v>
      </c>
      <c r="I785" s="495" t="s">
        <v>115</v>
      </c>
      <c r="J785" s="475"/>
      <c r="K785" s="498" t="s">
        <v>1046</v>
      </c>
      <c r="L785" s="501">
        <v>47</v>
      </c>
      <c r="M785" s="243" t="str">
        <f>VLOOKUP(I785,'Phan ca HK1-2025'!$B$4:$G$134,6,0)</f>
        <v>15/09/2025</v>
      </c>
      <c r="N785" s="498" t="s">
        <v>1046</v>
      </c>
      <c r="O785" s="498"/>
    </row>
    <row r="786" spans="1:56" ht="21" customHeight="1">
      <c r="A786" s="136">
        <v>782</v>
      </c>
      <c r="B786" s="243" t="str">
        <f t="shared" si="12"/>
        <v>20251BS6022K20.11</v>
      </c>
      <c r="C786" s="243" t="s">
        <v>1846</v>
      </c>
      <c r="D786" s="243" t="str">
        <f>VLOOKUP(E786,KHĐT_HKI_K20!$G$5:$AC$927,23,0)</f>
        <v>BS6022</v>
      </c>
      <c r="E786" s="236" t="s">
        <v>283</v>
      </c>
      <c r="F786" s="137" t="s">
        <v>64</v>
      </c>
      <c r="G786" s="491" t="s">
        <v>0</v>
      </c>
      <c r="H786" s="243" t="str">
        <f>VLOOKUP(I786,'Phan ca HK1-2025'!$B$4:$I$134,8,0)</f>
        <v>C7-301</v>
      </c>
      <c r="I786" s="495" t="s">
        <v>116</v>
      </c>
      <c r="J786" s="502"/>
      <c r="K786" s="502"/>
      <c r="L786" s="499">
        <v>11</v>
      </c>
      <c r="M786" s="243" t="str">
        <f>VLOOKUP(I786,'Phan ca HK1-2025'!$B$4:$G$134,6,0)</f>
        <v>15/09/2025</v>
      </c>
      <c r="N786" s="498"/>
      <c r="O786" s="498"/>
      <c r="X786"/>
      <c r="BC786" s="5"/>
      <c r="BD786" s="5"/>
    </row>
    <row r="787" spans="1:56" ht="21" customHeight="1">
      <c r="A787" s="136">
        <v>783</v>
      </c>
      <c r="B787" s="243" t="str">
        <f t="shared" si="12"/>
        <v>20251PE6003K20.20</v>
      </c>
      <c r="C787" s="243" t="s">
        <v>3427</v>
      </c>
      <c r="D787" s="243" t="str">
        <f>VLOOKUP(E787,[1]CHUONGTRINHDAOTAO_1294!$G$5:$V$36,16,0)</f>
        <v>PE6003</v>
      </c>
      <c r="E787" s="492" t="s">
        <v>450</v>
      </c>
      <c r="F787" s="137" t="s">
        <v>59</v>
      </c>
      <c r="G787" s="491" t="s">
        <v>5</v>
      </c>
      <c r="H787" s="243" t="s">
        <v>484</v>
      </c>
      <c r="I787" s="495" t="s">
        <v>116</v>
      </c>
      <c r="J787" s="475"/>
      <c r="K787" s="475"/>
      <c r="L787" s="500">
        <v>20</v>
      </c>
      <c r="M787" s="243" t="str">
        <f>VLOOKUP(I787,'Phan ca HK1-2025'!$B$4:$G$134,6,0)</f>
        <v>15/09/2025</v>
      </c>
      <c r="N787" s="498"/>
      <c r="O787" s="498"/>
    </row>
    <row r="788" spans="1:56" ht="21" customHeight="1">
      <c r="A788" s="136">
        <v>784</v>
      </c>
      <c r="B788" s="243" t="str">
        <f t="shared" si="12"/>
        <v>20251AA6071K20.8</v>
      </c>
      <c r="C788" s="243" t="s">
        <v>1268</v>
      </c>
      <c r="D788" s="243" t="str">
        <f>VLOOKUP(E788,KHĐT_HKI_K20!$G$5:$AC$927,23,0)</f>
        <v>AA6071</v>
      </c>
      <c r="E788" s="236" t="s">
        <v>650</v>
      </c>
      <c r="F788" s="137" t="s">
        <v>223</v>
      </c>
      <c r="G788" s="491" t="s">
        <v>2</v>
      </c>
      <c r="H788" s="498" t="s">
        <v>869</v>
      </c>
      <c r="I788" s="495" t="s">
        <v>116</v>
      </c>
      <c r="J788" s="475"/>
      <c r="K788" s="475"/>
      <c r="L788" s="499">
        <v>8</v>
      </c>
      <c r="M788" s="243" t="str">
        <f>VLOOKUP(I788,'Phan ca HK1-2025'!$B$4:$G$134,6,0)</f>
        <v>15/09/2025</v>
      </c>
      <c r="N788" s="498"/>
      <c r="O788" s="498"/>
    </row>
    <row r="789" spans="1:56" ht="21" customHeight="1">
      <c r="A789" s="136">
        <v>785</v>
      </c>
      <c r="B789" s="243" t="str">
        <f t="shared" si="12"/>
        <v>20251SC6201K20.8</v>
      </c>
      <c r="C789" s="243" t="s">
        <v>3674</v>
      </c>
      <c r="D789" s="243" t="str">
        <f>VLOOKUP(E789,KHĐT_HKI_K20!$G$5:$AC$927,23,0)</f>
        <v>SC6201</v>
      </c>
      <c r="E789" s="236" t="s">
        <v>647</v>
      </c>
      <c r="F789" s="137" t="s">
        <v>64</v>
      </c>
      <c r="G789" s="491" t="s">
        <v>2</v>
      </c>
      <c r="H789" s="498" t="s">
        <v>869</v>
      </c>
      <c r="I789" s="495" t="s">
        <v>116</v>
      </c>
      <c r="J789" s="475"/>
      <c r="K789" s="475"/>
      <c r="L789" s="499">
        <v>8</v>
      </c>
      <c r="M789" s="243" t="str">
        <f>VLOOKUP(I789,'Phan ca HK1-2025'!$B$4:$G$134,6,0)</f>
        <v>15/09/2025</v>
      </c>
      <c r="N789" s="498"/>
      <c r="O789" s="498"/>
    </row>
    <row r="790" spans="1:56" ht="21" customHeight="1">
      <c r="A790" s="136">
        <v>786</v>
      </c>
      <c r="B790" s="243" t="str">
        <f t="shared" si="12"/>
        <v>20251BS6030K20.8</v>
      </c>
      <c r="C790" s="243" t="s">
        <v>2059</v>
      </c>
      <c r="D790" s="243" t="str">
        <f>VLOOKUP(E790,KHĐT_HKI_K20!$G$5:$AC$927,23,0)</f>
        <v>BS6030</v>
      </c>
      <c r="E790" s="236" t="s">
        <v>10</v>
      </c>
      <c r="F790" s="137" t="s">
        <v>223</v>
      </c>
      <c r="G790" s="491" t="s">
        <v>0</v>
      </c>
      <c r="H790" s="243" t="str">
        <f>VLOOKUP(I790,'Phan ca HK1-2025'!$B$4:$I$134,8,0)</f>
        <v>C7-301</v>
      </c>
      <c r="I790" s="495" t="s">
        <v>116</v>
      </c>
      <c r="J790" s="502"/>
      <c r="K790" s="502"/>
      <c r="L790" s="499">
        <v>8</v>
      </c>
      <c r="M790" s="243" t="str">
        <f>VLOOKUP(I790,'Phan ca HK1-2025'!$B$4:$G$134,6,0)</f>
        <v>15/09/2025</v>
      </c>
      <c r="N790" s="498"/>
      <c r="O790" s="498"/>
      <c r="X790"/>
      <c r="BC790" s="5"/>
      <c r="BD790" s="5"/>
    </row>
    <row r="791" spans="1:56" ht="21" customHeight="1">
      <c r="A791" s="136">
        <v>787</v>
      </c>
      <c r="B791" s="243" t="str">
        <f t="shared" si="12"/>
        <v>20251FL6572K20.15</v>
      </c>
      <c r="C791" s="243" t="s">
        <v>2797</v>
      </c>
      <c r="D791" s="243" t="str">
        <f>VLOOKUP(E791,KHĐT_HKI_K20!$G$5:$AC$927,23,0)</f>
        <v>FL6572</v>
      </c>
      <c r="E791" s="235" t="s">
        <v>189</v>
      </c>
      <c r="F791" s="137" t="s">
        <v>64</v>
      </c>
      <c r="G791" s="491" t="s">
        <v>1</v>
      </c>
      <c r="H791" s="498" t="s">
        <v>79</v>
      </c>
      <c r="I791" s="495" t="s">
        <v>116</v>
      </c>
      <c r="J791" s="475"/>
      <c r="K791" s="475"/>
      <c r="L791" s="499">
        <v>15</v>
      </c>
      <c r="M791" s="243" t="str">
        <f>VLOOKUP(I791,'Phan ca HK1-2025'!$B$4:$G$134,6,0)</f>
        <v>15/09/2025</v>
      </c>
      <c r="N791" s="498"/>
      <c r="O791" s="498" t="s">
        <v>1042</v>
      </c>
    </row>
    <row r="792" spans="1:56" ht="21" customHeight="1">
      <c r="A792" s="136">
        <v>788</v>
      </c>
      <c r="B792" s="243" t="str">
        <f t="shared" si="12"/>
        <v>20251FL6572K20.15</v>
      </c>
      <c r="C792" s="243" t="s">
        <v>2797</v>
      </c>
      <c r="D792" s="243" t="str">
        <f>VLOOKUP(E792,KHĐT_HKI_K20!$G$5:$AC$927,23,0)</f>
        <v>FL6572</v>
      </c>
      <c r="E792" s="235" t="s">
        <v>189</v>
      </c>
      <c r="F792" s="137" t="s">
        <v>64</v>
      </c>
      <c r="G792" s="491" t="s">
        <v>4</v>
      </c>
      <c r="H792" s="498" t="s">
        <v>79</v>
      </c>
      <c r="I792" s="495" t="s">
        <v>116</v>
      </c>
      <c r="J792" s="475"/>
      <c r="K792" s="475"/>
      <c r="L792" s="499">
        <v>15</v>
      </c>
      <c r="M792" s="243" t="str">
        <f>VLOOKUP(I792,'Phan ca HK1-2025'!$B$4:$G$134,6,0)</f>
        <v>15/09/2025</v>
      </c>
      <c r="N792" s="498"/>
      <c r="O792" s="498" t="s">
        <v>1042</v>
      </c>
    </row>
    <row r="793" spans="1:56" ht="21" customHeight="1">
      <c r="A793" s="136">
        <v>789</v>
      </c>
      <c r="B793" s="243" t="str">
        <f t="shared" si="12"/>
        <v>20251FL6572K20.16</v>
      </c>
      <c r="C793" s="243" t="s">
        <v>2800</v>
      </c>
      <c r="D793" s="243" t="str">
        <f>VLOOKUP(E793,KHĐT_HKI_K20!$G$5:$AC$927,23,0)</f>
        <v>FL6572</v>
      </c>
      <c r="E793" s="235" t="s">
        <v>189</v>
      </c>
      <c r="F793" s="137" t="s">
        <v>58</v>
      </c>
      <c r="G793" s="491" t="s">
        <v>1</v>
      </c>
      <c r="H793" s="498" t="s">
        <v>79</v>
      </c>
      <c r="I793" s="495" t="s">
        <v>116</v>
      </c>
      <c r="J793" s="475"/>
      <c r="K793" s="475"/>
      <c r="L793" s="499">
        <v>16</v>
      </c>
      <c r="M793" s="243" t="str">
        <f>VLOOKUP(I793,'Phan ca HK1-2025'!$B$4:$G$134,6,0)</f>
        <v>15/09/2025</v>
      </c>
      <c r="N793" s="498"/>
      <c r="O793" s="498" t="s">
        <v>1043</v>
      </c>
    </row>
    <row r="794" spans="1:56" ht="21" customHeight="1">
      <c r="A794" s="136">
        <v>790</v>
      </c>
      <c r="B794" s="243" t="str">
        <f t="shared" si="12"/>
        <v>20251FL6572K20.16</v>
      </c>
      <c r="C794" s="243" t="s">
        <v>2800</v>
      </c>
      <c r="D794" s="243" t="str">
        <f>VLOOKUP(E794,KHĐT_HKI_K20!$G$5:$AC$927,23,0)</f>
        <v>FL6572</v>
      </c>
      <c r="E794" s="235" t="s">
        <v>189</v>
      </c>
      <c r="F794" s="137" t="s">
        <v>58</v>
      </c>
      <c r="G794" s="491" t="s">
        <v>4</v>
      </c>
      <c r="H794" s="498" t="s">
        <v>79</v>
      </c>
      <c r="I794" s="495" t="s">
        <v>116</v>
      </c>
      <c r="J794" s="475"/>
      <c r="K794" s="475"/>
      <c r="L794" s="499">
        <v>16</v>
      </c>
      <c r="M794" s="243" t="str">
        <f>VLOOKUP(I794,'Phan ca HK1-2025'!$B$4:$G$134,6,0)</f>
        <v>15/09/2025</v>
      </c>
      <c r="N794" s="498"/>
      <c r="O794" s="498" t="s">
        <v>1043</v>
      </c>
    </row>
    <row r="795" spans="1:56" ht="21" customHeight="1">
      <c r="A795" s="136">
        <v>791</v>
      </c>
      <c r="B795" s="243" t="str">
        <f t="shared" si="12"/>
        <v>20251BS6036K20.8</v>
      </c>
      <c r="C795" s="243" t="s">
        <v>2131</v>
      </c>
      <c r="D795" s="243" t="str">
        <f>VLOOKUP(E795,KHĐT_HKI_K20!$G$5:$AC$927,23,0)</f>
        <v>BS6036</v>
      </c>
      <c r="E795" s="236" t="s">
        <v>652</v>
      </c>
      <c r="F795" s="137" t="s">
        <v>14</v>
      </c>
      <c r="G795" s="491" t="s">
        <v>3</v>
      </c>
      <c r="H795" s="498" t="s">
        <v>823</v>
      </c>
      <c r="I795" s="495" t="s">
        <v>116</v>
      </c>
      <c r="J795" s="475"/>
      <c r="K795" s="513" t="s">
        <v>1158</v>
      </c>
      <c r="L795" s="499">
        <v>8</v>
      </c>
      <c r="M795" s="524" t="s">
        <v>1157</v>
      </c>
      <c r="N795" s="498" t="s">
        <v>1045</v>
      </c>
      <c r="O795" s="498"/>
    </row>
    <row r="796" spans="1:56" ht="21" customHeight="1">
      <c r="A796" s="136">
        <v>792</v>
      </c>
      <c r="B796" s="243" t="str">
        <f t="shared" si="12"/>
        <v>20251LP6010K20.48</v>
      </c>
      <c r="C796" s="243" t="s">
        <v>3259</v>
      </c>
      <c r="D796" s="243" t="str">
        <f>VLOOKUP(E796,KHĐT_HKI_K20!$G$5:$AC$927,23,0)</f>
        <v>LP6010</v>
      </c>
      <c r="E796" s="236" t="s">
        <v>180</v>
      </c>
      <c r="F796" s="137" t="s">
        <v>58</v>
      </c>
      <c r="G796" s="491" t="s">
        <v>5</v>
      </c>
      <c r="H796" s="518" t="s">
        <v>580</v>
      </c>
      <c r="I796" s="495" t="s">
        <v>116</v>
      </c>
      <c r="J796" s="475"/>
      <c r="K796" s="498" t="s">
        <v>1047</v>
      </c>
      <c r="L796" s="501">
        <v>48</v>
      </c>
      <c r="M796" s="243" t="str">
        <f>VLOOKUP(I796,'Phan ca HK1-2025'!$B$4:$G$134,6,0)</f>
        <v>15/09/2025</v>
      </c>
      <c r="N796" s="498" t="s">
        <v>1047</v>
      </c>
      <c r="O796" s="498"/>
    </row>
    <row r="797" spans="1:56" ht="21" customHeight="1">
      <c r="A797" s="136">
        <v>793</v>
      </c>
      <c r="B797" s="243" t="str">
        <f t="shared" si="12"/>
        <v>20251BS6022K20.12</v>
      </c>
      <c r="C797" s="243" t="s">
        <v>1849</v>
      </c>
      <c r="D797" s="243" t="str">
        <f>VLOOKUP(E797,KHĐT_HKI_K20!$G$5:$AC$927,23,0)</f>
        <v>BS6022</v>
      </c>
      <c r="E797" s="236" t="s">
        <v>283</v>
      </c>
      <c r="F797" s="137" t="s">
        <v>64</v>
      </c>
      <c r="G797" s="491" t="s">
        <v>2</v>
      </c>
      <c r="H797" s="498" t="s">
        <v>56</v>
      </c>
      <c r="I797" s="495" t="s">
        <v>117</v>
      </c>
      <c r="J797" s="475"/>
      <c r="K797" s="475"/>
      <c r="L797" s="499">
        <v>12</v>
      </c>
      <c r="M797" s="243" t="str">
        <f>VLOOKUP(I797,'Phan ca HK1-2025'!$B$4:$G$134,6,0)</f>
        <v>15/09/2025</v>
      </c>
      <c r="N797" s="498"/>
      <c r="O797" s="498"/>
    </row>
    <row r="798" spans="1:56" ht="21" customHeight="1">
      <c r="A798" s="136">
        <v>794</v>
      </c>
      <c r="B798" s="243" t="str">
        <f t="shared" si="12"/>
        <v>20251PE6003K20.21</v>
      </c>
      <c r="C798" s="243" t="s">
        <v>3430</v>
      </c>
      <c r="D798" s="243" t="str">
        <f>VLOOKUP(E798,[1]CHUONGTRINHDAOTAO_1294!$G$5:$V$36,16,0)</f>
        <v>PE6003</v>
      </c>
      <c r="E798" s="492" t="s">
        <v>450</v>
      </c>
      <c r="F798" s="137" t="s">
        <v>31</v>
      </c>
      <c r="G798" s="491" t="s">
        <v>3</v>
      </c>
      <c r="H798" s="243" t="s">
        <v>484</v>
      </c>
      <c r="I798" s="495" t="s">
        <v>117</v>
      </c>
      <c r="J798" s="475"/>
      <c r="K798" s="475"/>
      <c r="L798" s="499">
        <v>21</v>
      </c>
      <c r="M798" s="243" t="str">
        <f>VLOOKUP(I798,'Phan ca HK1-2025'!$B$4:$G$134,6,0)</f>
        <v>15/09/2025</v>
      </c>
      <c r="N798" s="498"/>
      <c r="O798" s="498"/>
    </row>
    <row r="799" spans="1:56" ht="21" customHeight="1">
      <c r="A799" s="136">
        <v>795</v>
      </c>
      <c r="B799" s="243" t="str">
        <f t="shared" si="12"/>
        <v>20251AA6071K20.9</v>
      </c>
      <c r="C799" s="243" t="s">
        <v>1271</v>
      </c>
      <c r="D799" s="243" t="str">
        <f>VLOOKUP(E799,KHĐT_HKI_K20!$G$5:$AC$927,23,0)</f>
        <v>AA6071</v>
      </c>
      <c r="E799" s="236" t="s">
        <v>650</v>
      </c>
      <c r="F799" s="137" t="s">
        <v>224</v>
      </c>
      <c r="G799" s="491" t="s">
        <v>4</v>
      </c>
      <c r="H799" s="498" t="s">
        <v>822</v>
      </c>
      <c r="I799" s="495" t="s">
        <v>117</v>
      </c>
      <c r="J799" s="475"/>
      <c r="K799" s="475"/>
      <c r="L799" s="500">
        <v>9</v>
      </c>
      <c r="M799" s="243" t="str">
        <f>VLOOKUP(I799,'Phan ca HK1-2025'!$B$4:$G$134,6,0)</f>
        <v>15/09/2025</v>
      </c>
      <c r="N799" s="498"/>
      <c r="O799" s="498"/>
    </row>
    <row r="800" spans="1:56" ht="21" customHeight="1">
      <c r="A800" s="136">
        <v>796</v>
      </c>
      <c r="B800" s="243" t="str">
        <f t="shared" si="12"/>
        <v>20251SC6201K20.9</v>
      </c>
      <c r="C800" s="243" t="s">
        <v>3677</v>
      </c>
      <c r="D800" s="243" t="str">
        <f>VLOOKUP(E800,KHĐT_HKI_K20!$G$5:$AC$927,23,0)</f>
        <v>SC6201</v>
      </c>
      <c r="E800" s="236" t="s">
        <v>647</v>
      </c>
      <c r="F800" s="137" t="s">
        <v>59</v>
      </c>
      <c r="G800" s="491" t="s">
        <v>0</v>
      </c>
      <c r="H800" s="498" t="s">
        <v>869</v>
      </c>
      <c r="I800" s="495" t="s">
        <v>117</v>
      </c>
      <c r="J800" s="502"/>
      <c r="K800" s="502"/>
      <c r="L800" s="499">
        <v>9</v>
      </c>
      <c r="M800" s="243" t="str">
        <f>VLOOKUP(I800,'Phan ca HK1-2025'!$B$4:$G$134,6,0)</f>
        <v>15/09/2025</v>
      </c>
      <c r="N800" s="498"/>
      <c r="O800" s="498"/>
      <c r="X800"/>
      <c r="BC800" s="5"/>
      <c r="BD800" s="5"/>
    </row>
    <row r="801" spans="1:56" ht="21" customHeight="1">
      <c r="A801" s="136">
        <v>797</v>
      </c>
      <c r="B801" s="243" t="str">
        <f t="shared" si="12"/>
        <v>20251BS6030K20.9</v>
      </c>
      <c r="C801" s="243" t="s">
        <v>2062</v>
      </c>
      <c r="D801" s="243" t="str">
        <f>VLOOKUP(E801,KHĐT_HKI_K20!$G$5:$AC$927,23,0)</f>
        <v>BS6030</v>
      </c>
      <c r="E801" s="236" t="s">
        <v>10</v>
      </c>
      <c r="F801" s="137" t="s">
        <v>224</v>
      </c>
      <c r="G801" s="491" t="s">
        <v>0</v>
      </c>
      <c r="H801" s="498" t="s">
        <v>869</v>
      </c>
      <c r="I801" s="495" t="s">
        <v>117</v>
      </c>
      <c r="J801" s="502"/>
      <c r="K801" s="502"/>
      <c r="L801" s="499">
        <v>9</v>
      </c>
      <c r="M801" s="243" t="str">
        <f>VLOOKUP(I801,'Phan ca HK1-2025'!$B$4:$G$134,6,0)</f>
        <v>15/09/2025</v>
      </c>
      <c r="N801" s="498"/>
      <c r="O801" s="498"/>
      <c r="X801"/>
      <c r="BC801" s="5"/>
      <c r="BD801" s="5"/>
    </row>
    <row r="802" spans="1:56" ht="21" customHeight="1">
      <c r="A802" s="136">
        <v>798</v>
      </c>
      <c r="B802" s="243" t="str">
        <f t="shared" si="12"/>
        <v>20251FL6572K20.17</v>
      </c>
      <c r="C802" s="243" t="s">
        <v>2803</v>
      </c>
      <c r="D802" s="243" t="str">
        <f>VLOOKUP(E802,KHĐT_HKI_K20!$G$5:$AC$927,23,0)</f>
        <v>FL6572</v>
      </c>
      <c r="E802" s="235" t="s">
        <v>189</v>
      </c>
      <c r="F802" s="137" t="s">
        <v>59</v>
      </c>
      <c r="G802" s="491" t="s">
        <v>2</v>
      </c>
      <c r="H802" s="498" t="s">
        <v>459</v>
      </c>
      <c r="I802" s="495" t="s">
        <v>117</v>
      </c>
      <c r="J802" s="475"/>
      <c r="K802" s="475"/>
      <c r="L802" s="499">
        <v>17</v>
      </c>
      <c r="M802" s="243" t="str">
        <f>VLOOKUP(I802,'Phan ca HK1-2025'!$B$4:$G$134,6,0)</f>
        <v>15/09/2025</v>
      </c>
      <c r="N802" s="498"/>
      <c r="O802" s="498" t="s">
        <v>1097</v>
      </c>
    </row>
    <row r="803" spans="1:56" ht="21" customHeight="1">
      <c r="A803" s="136">
        <v>799</v>
      </c>
      <c r="B803" s="243" t="str">
        <f t="shared" si="12"/>
        <v>20251FL6572K20.17</v>
      </c>
      <c r="C803" s="243" t="s">
        <v>2803</v>
      </c>
      <c r="D803" s="243" t="str">
        <f>VLOOKUP(E803,KHĐT_HKI_K20!$G$5:$AC$927,23,0)</f>
        <v>FL6572</v>
      </c>
      <c r="E803" s="235" t="s">
        <v>189</v>
      </c>
      <c r="F803" s="137" t="s">
        <v>59</v>
      </c>
      <c r="G803" s="491" t="s">
        <v>5</v>
      </c>
      <c r="H803" s="498" t="s">
        <v>459</v>
      </c>
      <c r="I803" s="495" t="s">
        <v>117</v>
      </c>
      <c r="J803" s="475"/>
      <c r="K803" s="475"/>
      <c r="L803" s="499">
        <v>17</v>
      </c>
      <c r="M803" s="243" t="str">
        <f>VLOOKUP(I803,'Phan ca HK1-2025'!$B$4:$G$134,6,0)</f>
        <v>15/09/2025</v>
      </c>
      <c r="N803" s="498"/>
      <c r="O803" s="498" t="s">
        <v>1097</v>
      </c>
    </row>
    <row r="804" spans="1:56" ht="21" customHeight="1">
      <c r="A804" s="136">
        <v>800</v>
      </c>
      <c r="B804" s="243" t="str">
        <f t="shared" si="12"/>
        <v>20251FL6572K20.18</v>
      </c>
      <c r="C804" s="243" t="s">
        <v>2806</v>
      </c>
      <c r="D804" s="243" t="str">
        <f>VLOOKUP(E804,KHĐT_HKI_K20!$G$5:$AC$927,23,0)</f>
        <v>FL6572</v>
      </c>
      <c r="E804" s="235" t="s">
        <v>189</v>
      </c>
      <c r="F804" s="137" t="s">
        <v>60</v>
      </c>
      <c r="G804" s="491" t="s">
        <v>2</v>
      </c>
      <c r="H804" s="498" t="s">
        <v>459</v>
      </c>
      <c r="I804" s="495" t="s">
        <v>117</v>
      </c>
      <c r="J804" s="475"/>
      <c r="K804" s="475"/>
      <c r="L804" s="499">
        <v>18</v>
      </c>
      <c r="M804" s="243" t="str">
        <f>VLOOKUP(I804,'Phan ca HK1-2025'!$B$4:$G$134,6,0)</f>
        <v>15/09/2025</v>
      </c>
      <c r="N804" s="498"/>
      <c r="O804" s="498" t="s">
        <v>1098</v>
      </c>
    </row>
    <row r="805" spans="1:56" ht="21" customHeight="1">
      <c r="A805" s="136">
        <v>801</v>
      </c>
      <c r="B805" s="243" t="str">
        <f t="shared" si="12"/>
        <v>20251FL6572K20.18</v>
      </c>
      <c r="C805" s="243" t="s">
        <v>2806</v>
      </c>
      <c r="D805" s="243" t="str">
        <f>VLOOKUP(E805,KHĐT_HKI_K20!$G$5:$AC$927,23,0)</f>
        <v>FL6572</v>
      </c>
      <c r="E805" s="235" t="s">
        <v>189</v>
      </c>
      <c r="F805" s="137" t="s">
        <v>60</v>
      </c>
      <c r="G805" s="491" t="s">
        <v>5</v>
      </c>
      <c r="H805" s="498" t="s">
        <v>459</v>
      </c>
      <c r="I805" s="495" t="s">
        <v>117</v>
      </c>
      <c r="J805" s="475"/>
      <c r="K805" s="475"/>
      <c r="L805" s="499">
        <v>18</v>
      </c>
      <c r="M805" s="243" t="str">
        <f>VLOOKUP(I805,'Phan ca HK1-2025'!$B$4:$G$134,6,0)</f>
        <v>15/09/2025</v>
      </c>
      <c r="N805" s="498"/>
      <c r="O805" s="498" t="s">
        <v>1098</v>
      </c>
    </row>
    <row r="806" spans="1:56" ht="21" customHeight="1">
      <c r="A806" s="136">
        <v>802</v>
      </c>
      <c r="B806" s="243" t="str">
        <f t="shared" si="12"/>
        <v>20251BS6036K20.9</v>
      </c>
      <c r="C806" s="243" t="s">
        <v>2134</v>
      </c>
      <c r="D806" s="243" t="str">
        <f>VLOOKUP(E806,KHĐT_HKI_K20!$G$5:$AC$927,23,0)</f>
        <v>BS6036</v>
      </c>
      <c r="E806" s="236" t="s">
        <v>652</v>
      </c>
      <c r="F806" s="137" t="s">
        <v>1161</v>
      </c>
      <c r="G806" s="491" t="s">
        <v>4</v>
      </c>
      <c r="H806" s="513" t="s">
        <v>822</v>
      </c>
      <c r="I806" s="495" t="s">
        <v>117</v>
      </c>
      <c r="J806" s="475"/>
      <c r="K806" s="475"/>
      <c r="L806" s="499">
        <v>9</v>
      </c>
      <c r="M806" s="243" t="str">
        <f>VLOOKUP(I806,'Phan ca HK1-2025'!$B$4:$G$134,6,0)</f>
        <v>15/09/2025</v>
      </c>
      <c r="N806" s="498"/>
      <c r="O806" s="498"/>
    </row>
    <row r="807" spans="1:56" ht="21" customHeight="1">
      <c r="A807" s="136">
        <v>803</v>
      </c>
      <c r="B807" s="243" t="str">
        <f t="shared" si="12"/>
        <v>20251LP6010K20.28</v>
      </c>
      <c r="C807" s="243" t="s">
        <v>3199</v>
      </c>
      <c r="D807" s="243" t="str">
        <f>VLOOKUP(E807,KHĐT_HKI_K20!$G$5:$AC$927,23,0)</f>
        <v>LP6010</v>
      </c>
      <c r="E807" s="236" t="s">
        <v>180</v>
      </c>
      <c r="F807" s="137" t="s">
        <v>59</v>
      </c>
      <c r="G807" s="491" t="s">
        <v>3</v>
      </c>
      <c r="H807" s="518" t="s">
        <v>580</v>
      </c>
      <c r="I807" s="495" t="s">
        <v>117</v>
      </c>
      <c r="J807" s="475"/>
      <c r="K807" s="498" t="s">
        <v>1099</v>
      </c>
      <c r="L807" s="501">
        <v>28</v>
      </c>
      <c r="M807" s="243" t="str">
        <f>VLOOKUP(I807,'Phan ca HK1-2025'!$B$4:$G$134,6,0)</f>
        <v>15/09/2025</v>
      </c>
      <c r="N807" s="498" t="s">
        <v>1099</v>
      </c>
      <c r="O807" s="498"/>
    </row>
    <row r="808" spans="1:56" ht="21" customHeight="1">
      <c r="A808" s="136">
        <v>804</v>
      </c>
      <c r="B808" s="243" t="str">
        <f t="shared" si="12"/>
        <v>20251PE6021K20.10</v>
      </c>
      <c r="C808" s="243" t="s">
        <v>3532</v>
      </c>
      <c r="D808" s="243" t="str">
        <f>VLOOKUP(E808,[1]CHUONGTRINHDAOTAO_1294!$G$5:$V$36,16,0)</f>
        <v>PE6021</v>
      </c>
      <c r="E808" s="492" t="s">
        <v>453</v>
      </c>
      <c r="F808" s="137" t="s">
        <v>59</v>
      </c>
      <c r="G808" s="491" t="s">
        <v>1</v>
      </c>
      <c r="H808" s="243" t="s">
        <v>484</v>
      </c>
      <c r="I808" s="495" t="s">
        <v>99</v>
      </c>
      <c r="J808" s="475"/>
      <c r="K808" s="475"/>
      <c r="L808" s="499">
        <v>10</v>
      </c>
      <c r="M808" s="243" t="str">
        <f>VLOOKUP(I808,'Phan ca HK1-2025'!$B$4:$G$134,6,0)</f>
        <v>15/09/2025</v>
      </c>
      <c r="N808" s="498"/>
      <c r="O808" s="498"/>
    </row>
    <row r="809" spans="1:56" ht="21" customHeight="1">
      <c r="A809" s="136">
        <v>805</v>
      </c>
      <c r="B809" s="243" t="str">
        <f t="shared" si="12"/>
        <v>20251AA6040K20.10</v>
      </c>
      <c r="C809" s="243" t="s">
        <v>1234</v>
      </c>
      <c r="D809" s="243" t="str">
        <f>VLOOKUP(E809,KHĐT_HKI_K20!$G$5:$AC$927,23,0)</f>
        <v>AA6040</v>
      </c>
      <c r="E809" s="236" t="s">
        <v>429</v>
      </c>
      <c r="F809" s="137" t="s">
        <v>64</v>
      </c>
      <c r="G809" s="491" t="s">
        <v>2</v>
      </c>
      <c r="H809" s="498" t="s">
        <v>46</v>
      </c>
      <c r="I809" s="495" t="s">
        <v>99</v>
      </c>
      <c r="J809" s="475"/>
      <c r="K809" s="475"/>
      <c r="L809" s="499">
        <v>10</v>
      </c>
      <c r="M809" s="243" t="str">
        <f>VLOOKUP(I809,'Phan ca HK1-2025'!$B$4:$G$134,6,0)</f>
        <v>15/09/2025</v>
      </c>
      <c r="N809" s="498"/>
      <c r="O809" s="498"/>
    </row>
    <row r="810" spans="1:56" ht="21" customHeight="1">
      <c r="A810" s="136">
        <v>806</v>
      </c>
      <c r="B810" s="243" t="str">
        <f t="shared" si="12"/>
        <v>20251BS6002K20.64</v>
      </c>
      <c r="C810" s="243" t="s">
        <v>1678</v>
      </c>
      <c r="D810" s="243" t="str">
        <f>VLOOKUP(E810,KHĐT_HKI_K20!$G$5:$AC$927,23,0)</f>
        <v>BS6002</v>
      </c>
      <c r="E810" s="236" t="s">
        <v>93</v>
      </c>
      <c r="F810" s="137" t="s">
        <v>95</v>
      </c>
      <c r="G810" s="491" t="s">
        <v>2</v>
      </c>
      <c r="H810" s="243" t="str">
        <f>VLOOKUP(I810,'Phan ca HK1-2025'!$B$4:$I$134,8,0)</f>
        <v>C1-401</v>
      </c>
      <c r="I810" s="495" t="s">
        <v>99</v>
      </c>
      <c r="J810" s="475"/>
      <c r="K810" s="475"/>
      <c r="L810" s="499">
        <v>64</v>
      </c>
      <c r="M810" s="243" t="str">
        <f>VLOOKUP(I810,'Phan ca HK1-2025'!$B$4:$G$134,6,0)</f>
        <v>15/09/2025</v>
      </c>
      <c r="N810" s="498"/>
      <c r="O810" s="498"/>
    </row>
    <row r="811" spans="1:56" ht="21" customHeight="1">
      <c r="A811" s="136">
        <v>807</v>
      </c>
      <c r="B811" s="243" t="str">
        <f t="shared" si="12"/>
        <v>20251BS6018K20.28</v>
      </c>
      <c r="C811" s="243" t="s">
        <v>1785</v>
      </c>
      <c r="D811" s="243" t="str">
        <f>VLOOKUP(E811,KHĐT_HKI_K20!$G$5:$AC$927,23,0)</f>
        <v>BS6018</v>
      </c>
      <c r="E811" s="236" t="s">
        <v>192</v>
      </c>
      <c r="F811" s="137" t="s">
        <v>440</v>
      </c>
      <c r="G811" s="491" t="s">
        <v>1</v>
      </c>
      <c r="H811" s="498" t="s">
        <v>41</v>
      </c>
      <c r="I811" s="495" t="s">
        <v>99</v>
      </c>
      <c r="J811" s="475"/>
      <c r="K811" s="475"/>
      <c r="L811" s="499">
        <v>28</v>
      </c>
      <c r="M811" s="243" t="str">
        <f>VLOOKUP(I811,'Phan ca HK1-2025'!$B$4:$G$134,6,0)</f>
        <v>15/09/2025</v>
      </c>
      <c r="N811" s="498"/>
      <c r="O811" s="498"/>
    </row>
    <row r="812" spans="1:56" ht="21" customHeight="1">
      <c r="A812" s="136">
        <v>808</v>
      </c>
      <c r="B812" s="243" t="str">
        <f t="shared" si="12"/>
        <v>20251IT6217K20.10</v>
      </c>
      <c r="C812" s="243" t="s">
        <v>3097</v>
      </c>
      <c r="D812" s="243" t="str">
        <f>VLOOKUP(E812,KHĐT_HKI_K20!$G$5:$AC$927,23,0)</f>
        <v>IT6217</v>
      </c>
      <c r="E812" s="236" t="s">
        <v>802</v>
      </c>
      <c r="F812" s="137" t="s">
        <v>64</v>
      </c>
      <c r="G812" s="491" t="s">
        <v>0</v>
      </c>
      <c r="H812" s="243" t="str">
        <f>VLOOKUP(I812,'Phan ca HK1-2025'!$B$4:$I$134,8,0)</f>
        <v>C1-401</v>
      </c>
      <c r="I812" s="495" t="s">
        <v>99</v>
      </c>
      <c r="J812" s="502"/>
      <c r="K812" s="502"/>
      <c r="L812" s="499">
        <v>10</v>
      </c>
      <c r="M812" s="243" t="str">
        <f>VLOOKUP(I812,'Phan ca HK1-2025'!$B$4:$G$134,6,0)</f>
        <v>15/09/2025</v>
      </c>
      <c r="N812" s="498"/>
      <c r="O812" s="498"/>
      <c r="X812"/>
      <c r="BC812" s="5"/>
      <c r="BD812" s="5"/>
    </row>
    <row r="813" spans="1:56" ht="21" customHeight="1">
      <c r="A813" s="136">
        <v>809</v>
      </c>
      <c r="B813" s="243" t="str">
        <f t="shared" si="12"/>
        <v>20251BM6091K20.10</v>
      </c>
      <c r="C813" s="243" t="s">
        <v>1364</v>
      </c>
      <c r="D813" s="243" t="str">
        <f>VLOOKUP(E813,KHĐT_HKI_K20!$G$5:$AC$927,23,0)</f>
        <v>BM6091</v>
      </c>
      <c r="E813" s="236" t="s">
        <v>193</v>
      </c>
      <c r="F813" s="137" t="s">
        <v>58</v>
      </c>
      <c r="G813" s="491" t="s">
        <v>0</v>
      </c>
      <c r="H813" s="243" t="str">
        <f>VLOOKUP(I813,'Phan ca HK1-2025'!$B$4:$I$134,8,0)</f>
        <v>C1-401</v>
      </c>
      <c r="I813" s="495" t="s">
        <v>99</v>
      </c>
      <c r="J813" s="502"/>
      <c r="K813" s="502"/>
      <c r="L813" s="499">
        <v>10</v>
      </c>
      <c r="M813" s="243" t="str">
        <f>VLOOKUP(I813,'Phan ca HK1-2025'!$B$4:$G$134,6,0)</f>
        <v>15/09/2025</v>
      </c>
      <c r="N813" s="498"/>
      <c r="O813" s="498"/>
      <c r="Q813" s="5"/>
      <c r="R813" s="5"/>
      <c r="X813"/>
      <c r="AB813" s="5"/>
      <c r="AC813" s="5"/>
      <c r="BC813" s="5"/>
      <c r="BD813" s="5"/>
    </row>
    <row r="814" spans="1:56" ht="21" customHeight="1">
      <c r="A814" s="136">
        <v>810</v>
      </c>
      <c r="B814" s="243" t="str">
        <f t="shared" si="12"/>
        <v>20251SL6570K20.19</v>
      </c>
      <c r="C814" s="243" t="s">
        <v>4025</v>
      </c>
      <c r="D814" s="243" t="str">
        <f>VLOOKUP(E814,KHĐT_HKI_K20!$G$5:$AC$927,23,0)</f>
        <v>SL6570</v>
      </c>
      <c r="E814" s="235" t="s">
        <v>188</v>
      </c>
      <c r="F814" s="137" t="s">
        <v>59</v>
      </c>
      <c r="G814" s="491" t="s">
        <v>0</v>
      </c>
      <c r="H814" s="498" t="s">
        <v>556</v>
      </c>
      <c r="I814" s="495" t="s">
        <v>99</v>
      </c>
      <c r="J814" s="502"/>
      <c r="K814" s="502"/>
      <c r="L814" s="499">
        <v>19</v>
      </c>
      <c r="M814" s="243" t="str">
        <f>VLOOKUP(I814,'Phan ca HK1-2025'!$B$4:$G$134,6,0)</f>
        <v>15/09/2025</v>
      </c>
      <c r="N814" s="498"/>
      <c r="O814" s="498" t="s">
        <v>991</v>
      </c>
      <c r="X814"/>
      <c r="BC814" s="5"/>
      <c r="BD814" s="5"/>
    </row>
    <row r="815" spans="1:56" ht="21" customHeight="1">
      <c r="A815" s="136">
        <v>811</v>
      </c>
      <c r="B815" s="243" t="str">
        <f t="shared" si="12"/>
        <v>20251SL6570K20.19</v>
      </c>
      <c r="C815" s="243" t="s">
        <v>4025</v>
      </c>
      <c r="D815" s="243" t="str">
        <f>VLOOKUP(E815,KHĐT_HKI_K20!$G$5:$AC$927,23,0)</f>
        <v>SL6570</v>
      </c>
      <c r="E815" s="235" t="s">
        <v>188</v>
      </c>
      <c r="F815" s="137" t="s">
        <v>59</v>
      </c>
      <c r="G815" s="491" t="s">
        <v>3</v>
      </c>
      <c r="H815" s="498" t="s">
        <v>556</v>
      </c>
      <c r="I815" s="495" t="s">
        <v>99</v>
      </c>
      <c r="J815" s="475"/>
      <c r="K815" s="475"/>
      <c r="L815" s="499">
        <v>19</v>
      </c>
      <c r="M815" s="243" t="str">
        <f>VLOOKUP(I815,'Phan ca HK1-2025'!$B$4:$G$134,6,0)</f>
        <v>15/09/2025</v>
      </c>
      <c r="N815" s="498"/>
      <c r="O815" s="498" t="s">
        <v>991</v>
      </c>
    </row>
    <row r="816" spans="1:56" ht="21" customHeight="1">
      <c r="A816" s="136">
        <v>812</v>
      </c>
      <c r="B816" s="243" t="str">
        <f t="shared" si="12"/>
        <v>20251SL6570K20.20</v>
      </c>
      <c r="C816" s="243" t="s">
        <v>4028</v>
      </c>
      <c r="D816" s="243" t="str">
        <f>VLOOKUP(E816,KHĐT_HKI_K20!$G$5:$AC$927,23,0)</f>
        <v>SL6570</v>
      </c>
      <c r="E816" s="235" t="s">
        <v>188</v>
      </c>
      <c r="F816" s="137" t="s">
        <v>60</v>
      </c>
      <c r="G816" s="491" t="s">
        <v>0</v>
      </c>
      <c r="H816" s="498" t="s">
        <v>556</v>
      </c>
      <c r="I816" s="495" t="s">
        <v>99</v>
      </c>
      <c r="J816" s="502"/>
      <c r="K816" s="502"/>
      <c r="L816" s="499">
        <v>20</v>
      </c>
      <c r="M816" s="243" t="str">
        <f>VLOOKUP(I816,'Phan ca HK1-2025'!$B$4:$G$134,6,0)</f>
        <v>15/09/2025</v>
      </c>
      <c r="N816" s="498"/>
      <c r="O816" s="498" t="s">
        <v>992</v>
      </c>
      <c r="X816"/>
      <c r="BC816" s="5"/>
      <c r="BD816" s="5"/>
    </row>
    <row r="817" spans="1:56" ht="21" customHeight="1">
      <c r="A817" s="136">
        <v>813</v>
      </c>
      <c r="B817" s="243" t="str">
        <f t="shared" si="12"/>
        <v>20251SL6570K20.20</v>
      </c>
      <c r="C817" s="243" t="s">
        <v>4028</v>
      </c>
      <c r="D817" s="243" t="str">
        <f>VLOOKUP(E817,KHĐT_HKI_K20!$G$5:$AC$927,23,0)</f>
        <v>SL6570</v>
      </c>
      <c r="E817" s="235" t="s">
        <v>188</v>
      </c>
      <c r="F817" s="137" t="s">
        <v>60</v>
      </c>
      <c r="G817" s="491" t="s">
        <v>3</v>
      </c>
      <c r="H817" s="498" t="s">
        <v>556</v>
      </c>
      <c r="I817" s="495" t="s">
        <v>99</v>
      </c>
      <c r="J817" s="475"/>
      <c r="K817" s="475"/>
      <c r="L817" s="499">
        <v>20</v>
      </c>
      <c r="M817" s="243" t="str">
        <f>VLOOKUP(I817,'Phan ca HK1-2025'!$B$4:$G$134,6,0)</f>
        <v>15/09/2025</v>
      </c>
      <c r="N817" s="498"/>
      <c r="O817" s="498" t="s">
        <v>992</v>
      </c>
    </row>
    <row r="818" spans="1:56" ht="21" customHeight="1">
      <c r="A818" s="136">
        <v>814</v>
      </c>
      <c r="B818" s="243" t="str">
        <f t="shared" si="12"/>
        <v>20251LP6010K20.49</v>
      </c>
      <c r="C818" s="243" t="s">
        <v>3262</v>
      </c>
      <c r="D818" s="243" t="str">
        <f>VLOOKUP(E818,KHĐT_HKI_K20!$G$5:$AC$927,23,0)</f>
        <v>LP6010</v>
      </c>
      <c r="E818" s="236" t="s">
        <v>180</v>
      </c>
      <c r="F818" s="137" t="s">
        <v>31</v>
      </c>
      <c r="G818" s="491" t="s">
        <v>1</v>
      </c>
      <c r="H818" s="519" t="s">
        <v>41</v>
      </c>
      <c r="I818" s="495" t="s">
        <v>99</v>
      </c>
      <c r="J818" s="475"/>
      <c r="K818" s="498" t="s">
        <v>905</v>
      </c>
      <c r="L818" s="499">
        <v>49</v>
      </c>
      <c r="M818" s="243" t="str">
        <f>VLOOKUP(I818,'Phan ca HK1-2025'!$B$4:$G$134,6,0)</f>
        <v>15/09/2025</v>
      </c>
      <c r="N818" s="498" t="s">
        <v>905</v>
      </c>
      <c r="O818" s="498"/>
    </row>
    <row r="819" spans="1:56" ht="21" customHeight="1">
      <c r="A819" s="136">
        <v>815</v>
      </c>
      <c r="B819" s="243" t="str">
        <f t="shared" si="12"/>
        <v>20251PE6021K20.11</v>
      </c>
      <c r="C819" s="243" t="s">
        <v>3535</v>
      </c>
      <c r="D819" s="243" t="str">
        <f>VLOOKUP(E819,[1]CHUONGTRINHDAOTAO_1294!$G$5:$V$36,16,0)</f>
        <v>PE6021</v>
      </c>
      <c r="E819" s="492" t="s">
        <v>453</v>
      </c>
      <c r="F819" s="137" t="s">
        <v>440</v>
      </c>
      <c r="G819" s="491" t="s">
        <v>1</v>
      </c>
      <c r="H819" s="243" t="s">
        <v>484</v>
      </c>
      <c r="I819" s="495" t="s">
        <v>100</v>
      </c>
      <c r="J819" s="475"/>
      <c r="K819" s="475"/>
      <c r="L819" s="500">
        <v>11</v>
      </c>
      <c r="M819" s="243" t="str">
        <f>VLOOKUP(I819,'Phan ca HK1-2025'!$B$4:$G$134,6,0)</f>
        <v>15/09/2025</v>
      </c>
      <c r="N819" s="498"/>
      <c r="O819" s="498"/>
    </row>
    <row r="820" spans="1:56" ht="21" customHeight="1">
      <c r="A820" s="136">
        <v>816</v>
      </c>
      <c r="B820" s="243" t="str">
        <f t="shared" si="12"/>
        <v>20251AA6040K20.11</v>
      </c>
      <c r="C820" s="243" t="s">
        <v>1237</v>
      </c>
      <c r="D820" s="243" t="str">
        <f>VLOOKUP(E820,KHĐT_HKI_K20!$G$5:$AC$927,23,0)</f>
        <v>AA6040</v>
      </c>
      <c r="E820" s="236" t="s">
        <v>429</v>
      </c>
      <c r="F820" s="137" t="s">
        <v>59</v>
      </c>
      <c r="G820" s="491" t="s">
        <v>2</v>
      </c>
      <c r="H820" s="498" t="s">
        <v>41</v>
      </c>
      <c r="I820" s="495" t="s">
        <v>100</v>
      </c>
      <c r="J820" s="475"/>
      <c r="K820" s="475"/>
      <c r="L820" s="499">
        <v>11</v>
      </c>
      <c r="M820" s="243" t="str">
        <f>VLOOKUP(I820,'Phan ca HK1-2025'!$B$4:$G$134,6,0)</f>
        <v>15/09/2025</v>
      </c>
      <c r="N820" s="498"/>
      <c r="O820" s="498"/>
    </row>
    <row r="821" spans="1:56" ht="21" customHeight="1">
      <c r="A821" s="136">
        <v>817</v>
      </c>
      <c r="B821" s="243" t="str">
        <f t="shared" si="12"/>
        <v>20251BS6002K20.65</v>
      </c>
      <c r="C821" s="243" t="s">
        <v>1681</v>
      </c>
      <c r="D821" s="243" t="str">
        <f>VLOOKUP(E821,KHĐT_HKI_K20!$G$5:$AC$927,23,0)</f>
        <v>BS6002</v>
      </c>
      <c r="E821" s="236" t="s">
        <v>93</v>
      </c>
      <c r="F821" s="137" t="s">
        <v>14</v>
      </c>
      <c r="G821" s="491" t="s">
        <v>2</v>
      </c>
      <c r="H821" s="243" t="str">
        <f>VLOOKUP(I821,'Phan ca HK1-2025'!$B$4:$I$134,8,0)</f>
        <v>C1-401</v>
      </c>
      <c r="I821" s="495" t="s">
        <v>100</v>
      </c>
      <c r="J821" s="475"/>
      <c r="K821" s="475"/>
      <c r="L821" s="499">
        <v>65</v>
      </c>
      <c r="M821" s="243" t="str">
        <f>VLOOKUP(I821,'Phan ca HK1-2025'!$B$4:$G$134,6,0)</f>
        <v>15/09/2025</v>
      </c>
      <c r="N821" s="498"/>
      <c r="O821" s="498"/>
    </row>
    <row r="822" spans="1:56" ht="21" customHeight="1">
      <c r="A822" s="136">
        <v>818</v>
      </c>
      <c r="B822" s="243" t="str">
        <f t="shared" si="12"/>
        <v>20251BS6018K20.29</v>
      </c>
      <c r="C822" s="243" t="s">
        <v>1788</v>
      </c>
      <c r="D822" s="243" t="str">
        <f>VLOOKUP(E822,KHĐT_HKI_K20!$G$5:$AC$927,23,0)</f>
        <v>BS6018</v>
      </c>
      <c r="E822" s="236" t="s">
        <v>192</v>
      </c>
      <c r="F822" s="137" t="s">
        <v>464</v>
      </c>
      <c r="G822" s="491" t="s">
        <v>1</v>
      </c>
      <c r="H822" s="498" t="s">
        <v>41</v>
      </c>
      <c r="I822" s="495" t="s">
        <v>100</v>
      </c>
      <c r="J822" s="475"/>
      <c r="K822" s="475"/>
      <c r="L822" s="499">
        <v>29</v>
      </c>
      <c r="M822" s="243" t="str">
        <f>VLOOKUP(I822,'Phan ca HK1-2025'!$B$4:$G$134,6,0)</f>
        <v>15/09/2025</v>
      </c>
      <c r="N822" s="498"/>
      <c r="O822" s="498"/>
    </row>
    <row r="823" spans="1:56" ht="21" customHeight="1">
      <c r="A823" s="136">
        <v>819</v>
      </c>
      <c r="B823" s="243" t="str">
        <f t="shared" si="12"/>
        <v>20251IT6217K20.11</v>
      </c>
      <c r="C823" s="243" t="s">
        <v>3100</v>
      </c>
      <c r="D823" s="243" t="str">
        <f>VLOOKUP(E823,KHĐT_HKI_K20!$G$5:$AC$927,23,0)</f>
        <v>IT6217</v>
      </c>
      <c r="E823" s="236" t="s">
        <v>802</v>
      </c>
      <c r="F823" s="137" t="s">
        <v>59</v>
      </c>
      <c r="G823" s="491" t="s">
        <v>0</v>
      </c>
      <c r="H823" s="243" t="str">
        <f>VLOOKUP(I823,'Phan ca HK1-2025'!$B$4:$I$134,8,0)</f>
        <v>C1-401</v>
      </c>
      <c r="I823" s="495" t="s">
        <v>100</v>
      </c>
      <c r="J823" s="502"/>
      <c r="K823" s="502"/>
      <c r="L823" s="499">
        <v>11</v>
      </c>
      <c r="M823" s="243" t="str">
        <f>VLOOKUP(I823,'Phan ca HK1-2025'!$B$4:$G$134,6,0)</f>
        <v>15/09/2025</v>
      </c>
      <c r="N823" s="498"/>
      <c r="O823" s="498"/>
      <c r="X823"/>
      <c r="BC823" s="5"/>
      <c r="BD823" s="5"/>
    </row>
    <row r="824" spans="1:56" ht="21" customHeight="1">
      <c r="A824" s="136">
        <v>820</v>
      </c>
      <c r="B824" s="243" t="str">
        <f t="shared" si="12"/>
        <v>20251BM6091K20.11</v>
      </c>
      <c r="C824" s="243" t="s">
        <v>1367</v>
      </c>
      <c r="D824" s="243" t="str">
        <f>VLOOKUP(E824,KHĐT_HKI_K20!$G$5:$AC$927,23,0)</f>
        <v>BM6091</v>
      </c>
      <c r="E824" s="236" t="s">
        <v>193</v>
      </c>
      <c r="F824" s="137" t="s">
        <v>60</v>
      </c>
      <c r="G824" s="491" t="s">
        <v>0</v>
      </c>
      <c r="H824" s="243" t="str">
        <f>VLOOKUP(I824,'Phan ca HK1-2025'!$B$4:$I$134,8,0)</f>
        <v>C1-401</v>
      </c>
      <c r="I824" s="495" t="s">
        <v>100</v>
      </c>
      <c r="J824" s="502"/>
      <c r="K824" s="502"/>
      <c r="L824" s="499">
        <v>11</v>
      </c>
      <c r="M824" s="243" t="str">
        <f>VLOOKUP(I824,'Phan ca HK1-2025'!$B$4:$G$134,6,0)</f>
        <v>15/09/2025</v>
      </c>
      <c r="N824" s="498"/>
      <c r="O824" s="498"/>
      <c r="X824"/>
      <c r="BC824" s="5"/>
      <c r="BD824" s="5"/>
    </row>
    <row r="825" spans="1:56" ht="21" customHeight="1">
      <c r="A825" s="136">
        <v>821</v>
      </c>
      <c r="B825" s="243" t="str">
        <f t="shared" si="12"/>
        <v>20251SL6570K20.21</v>
      </c>
      <c r="C825" s="243" t="s">
        <v>4031</v>
      </c>
      <c r="D825" s="243" t="str">
        <f>VLOOKUP(E825,KHĐT_HKI_K20!$G$5:$AC$927,23,0)</f>
        <v>SL6570</v>
      </c>
      <c r="E825" s="235" t="s">
        <v>188</v>
      </c>
      <c r="F825" s="137" t="s">
        <v>64</v>
      </c>
      <c r="G825" s="491" t="s">
        <v>0</v>
      </c>
      <c r="H825" s="498" t="s">
        <v>556</v>
      </c>
      <c r="I825" s="495" t="s">
        <v>100</v>
      </c>
      <c r="J825" s="502"/>
      <c r="K825" s="502"/>
      <c r="L825" s="499">
        <v>21</v>
      </c>
      <c r="M825" s="243" t="str">
        <f>VLOOKUP(I825,'Phan ca HK1-2025'!$B$4:$G$134,6,0)</f>
        <v>15/09/2025</v>
      </c>
      <c r="N825" s="498"/>
      <c r="O825" s="498" t="s">
        <v>993</v>
      </c>
      <c r="X825"/>
      <c r="BC825" s="5"/>
      <c r="BD825" s="5"/>
    </row>
    <row r="826" spans="1:56" ht="21" customHeight="1">
      <c r="A826" s="136">
        <v>822</v>
      </c>
      <c r="B826" s="243" t="str">
        <f t="shared" si="12"/>
        <v>20251SL6570K20.21</v>
      </c>
      <c r="C826" s="243" t="s">
        <v>4031</v>
      </c>
      <c r="D826" s="243" t="str">
        <f>VLOOKUP(E826,KHĐT_HKI_K20!$G$5:$AC$927,23,0)</f>
        <v>SL6570</v>
      </c>
      <c r="E826" s="235" t="s">
        <v>188</v>
      </c>
      <c r="F826" s="137" t="s">
        <v>64</v>
      </c>
      <c r="G826" s="491" t="s">
        <v>3</v>
      </c>
      <c r="H826" s="498" t="s">
        <v>556</v>
      </c>
      <c r="I826" s="495" t="s">
        <v>100</v>
      </c>
      <c r="J826" s="475"/>
      <c r="K826" s="475"/>
      <c r="L826" s="499">
        <v>21</v>
      </c>
      <c r="M826" s="243" t="str">
        <f>VLOOKUP(I826,'Phan ca HK1-2025'!$B$4:$G$134,6,0)</f>
        <v>15/09/2025</v>
      </c>
      <c r="N826" s="498"/>
      <c r="O826" s="498" t="s">
        <v>993</v>
      </c>
    </row>
    <row r="827" spans="1:56" ht="21" customHeight="1">
      <c r="A827" s="136">
        <v>823</v>
      </c>
      <c r="B827" s="243" t="str">
        <f t="shared" si="12"/>
        <v>20251SL6570K20.22</v>
      </c>
      <c r="C827" s="243" t="s">
        <v>4034</v>
      </c>
      <c r="D827" s="243" t="str">
        <f>VLOOKUP(E827,KHĐT_HKI_K20!$G$5:$AC$927,23,0)</f>
        <v>SL6570</v>
      </c>
      <c r="E827" s="235" t="s">
        <v>188</v>
      </c>
      <c r="F827" s="137" t="s">
        <v>58</v>
      </c>
      <c r="G827" s="491" t="s">
        <v>0</v>
      </c>
      <c r="H827" s="498" t="s">
        <v>556</v>
      </c>
      <c r="I827" s="495" t="s">
        <v>100</v>
      </c>
      <c r="J827" s="502"/>
      <c r="K827" s="502"/>
      <c r="L827" s="499">
        <v>22</v>
      </c>
      <c r="M827" s="243" t="str">
        <f>VLOOKUP(I827,'Phan ca HK1-2025'!$B$4:$G$134,6,0)</f>
        <v>15/09/2025</v>
      </c>
      <c r="N827" s="498"/>
      <c r="O827" s="498" t="s">
        <v>994</v>
      </c>
      <c r="X827"/>
      <c r="BC827" s="5"/>
      <c r="BD827" s="5"/>
    </row>
    <row r="828" spans="1:56" ht="21" customHeight="1">
      <c r="A828" s="136">
        <v>824</v>
      </c>
      <c r="B828" s="243" t="str">
        <f t="shared" si="12"/>
        <v>20251SL6570K20.22</v>
      </c>
      <c r="C828" s="243" t="s">
        <v>4034</v>
      </c>
      <c r="D828" s="243" t="str">
        <f>VLOOKUP(E828,KHĐT_HKI_K20!$G$5:$AC$927,23,0)</f>
        <v>SL6570</v>
      </c>
      <c r="E828" s="235" t="s">
        <v>188</v>
      </c>
      <c r="F828" s="137" t="s">
        <v>58</v>
      </c>
      <c r="G828" s="491" t="s">
        <v>3</v>
      </c>
      <c r="H828" s="498" t="s">
        <v>556</v>
      </c>
      <c r="I828" s="495" t="s">
        <v>100</v>
      </c>
      <c r="J828" s="475"/>
      <c r="K828" s="475"/>
      <c r="L828" s="499">
        <v>22</v>
      </c>
      <c r="M828" s="243" t="str">
        <f>VLOOKUP(I828,'Phan ca HK1-2025'!$B$4:$G$134,6,0)</f>
        <v>15/09/2025</v>
      </c>
      <c r="N828" s="498"/>
      <c r="O828" s="498" t="s">
        <v>994</v>
      </c>
    </row>
    <row r="829" spans="1:56" ht="21" customHeight="1">
      <c r="A829" s="136">
        <v>825</v>
      </c>
      <c r="B829" s="243" t="str">
        <f t="shared" si="12"/>
        <v>20251LP6010K20.50</v>
      </c>
      <c r="C829" s="243" t="s">
        <v>3265</v>
      </c>
      <c r="D829" s="243" t="str">
        <f>VLOOKUP(E829,KHĐT_HKI_K20!$G$5:$AC$927,23,0)</f>
        <v>LP6010</v>
      </c>
      <c r="E829" s="236" t="s">
        <v>180</v>
      </c>
      <c r="F829" s="137" t="s">
        <v>32</v>
      </c>
      <c r="G829" s="491" t="s">
        <v>1</v>
      </c>
      <c r="H829" s="519" t="s">
        <v>41</v>
      </c>
      <c r="I829" s="495" t="s">
        <v>100</v>
      </c>
      <c r="J829" s="475"/>
      <c r="K829" s="498" t="s">
        <v>905</v>
      </c>
      <c r="L829" s="499">
        <v>50</v>
      </c>
      <c r="M829" s="243" t="str">
        <f>VLOOKUP(I829,'Phan ca HK1-2025'!$B$4:$G$134,6,0)</f>
        <v>15/09/2025</v>
      </c>
      <c r="N829" s="498" t="s">
        <v>905</v>
      </c>
      <c r="O829" s="498"/>
    </row>
    <row r="830" spans="1:56" ht="21" customHeight="1">
      <c r="A830" s="136">
        <v>826</v>
      </c>
      <c r="B830" s="243" t="str">
        <f t="shared" si="12"/>
        <v>20251BS6022K20.13</v>
      </c>
      <c r="C830" s="243" t="s">
        <v>1852</v>
      </c>
      <c r="D830" s="243" t="str">
        <f>VLOOKUP(E830,KHĐT_HKI_K20!$G$5:$AC$927,23,0)</f>
        <v>BS6022</v>
      </c>
      <c r="E830" s="236" t="s">
        <v>283</v>
      </c>
      <c r="F830" s="137" t="s">
        <v>31</v>
      </c>
      <c r="G830" s="491" t="s">
        <v>3</v>
      </c>
      <c r="H830" s="498" t="s">
        <v>827</v>
      </c>
      <c r="I830" s="495" t="s">
        <v>118</v>
      </c>
      <c r="J830" s="475"/>
      <c r="K830" s="475"/>
      <c r="L830" s="499">
        <v>13</v>
      </c>
      <c r="M830" s="243" t="str">
        <f>VLOOKUP(I830,'Phan ca HK1-2025'!$B$4:$G$134,6,0)</f>
        <v>15/09/2025</v>
      </c>
      <c r="N830" s="498"/>
      <c r="O830" s="498"/>
    </row>
    <row r="831" spans="1:56" ht="21" customHeight="1">
      <c r="A831" s="136">
        <v>827</v>
      </c>
      <c r="B831" s="243" t="str">
        <f t="shared" si="12"/>
        <v>20251PE6017K20.6</v>
      </c>
      <c r="C831" s="243" t="s">
        <v>3475</v>
      </c>
      <c r="D831" s="243" t="str">
        <f>VLOOKUP(E831,[1]CHUONGTRINHDAOTAO_1294!$G$5:$V$36,16,0)</f>
        <v>PE6017</v>
      </c>
      <c r="E831" s="492" t="s">
        <v>439</v>
      </c>
      <c r="F831" s="137" t="s">
        <v>60</v>
      </c>
      <c r="G831" s="491" t="s">
        <v>0</v>
      </c>
      <c r="H831" s="243" t="s">
        <v>484</v>
      </c>
      <c r="I831" s="495" t="s">
        <v>118</v>
      </c>
      <c r="J831" s="502"/>
      <c r="K831" s="502"/>
      <c r="L831" s="499">
        <v>6</v>
      </c>
      <c r="M831" s="243" t="str">
        <f>VLOOKUP(I831,'Phan ca HK1-2025'!$B$4:$G$134,6,0)</f>
        <v>15/09/2025</v>
      </c>
      <c r="N831" s="498"/>
      <c r="O831" s="498"/>
      <c r="X831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</row>
    <row r="832" spans="1:56" ht="21" customHeight="1">
      <c r="A832" s="136">
        <v>828</v>
      </c>
      <c r="B832" s="243" t="str">
        <f t="shared" si="12"/>
        <v>20251AA6071K20.10</v>
      </c>
      <c r="C832" s="243" t="s">
        <v>1274</v>
      </c>
      <c r="D832" s="243" t="str">
        <f>VLOOKUP(E832,KHĐT_HKI_K20!$G$5:$AC$927,23,0)</f>
        <v>AA6071</v>
      </c>
      <c r="E832" s="236" t="s">
        <v>650</v>
      </c>
      <c r="F832" s="137" t="s">
        <v>12</v>
      </c>
      <c r="G832" s="491" t="s">
        <v>3</v>
      </c>
      <c r="H832" s="498" t="s">
        <v>827</v>
      </c>
      <c r="I832" s="495" t="s">
        <v>118</v>
      </c>
      <c r="J832" s="475"/>
      <c r="K832" s="475"/>
      <c r="L832" s="499">
        <v>10</v>
      </c>
      <c r="M832" s="243" t="str">
        <f>VLOOKUP(I832,'Phan ca HK1-2025'!$B$4:$G$134,6,0)</f>
        <v>15/09/2025</v>
      </c>
      <c r="N832" s="498"/>
      <c r="O832" s="498"/>
    </row>
    <row r="833" spans="1:56" ht="21" customHeight="1">
      <c r="A833" s="136">
        <v>829</v>
      </c>
      <c r="B833" s="243" t="str">
        <f t="shared" si="12"/>
        <v>20251SC6201K20.10</v>
      </c>
      <c r="C833" s="243" t="s">
        <v>3680</v>
      </c>
      <c r="D833" s="243" t="str">
        <f>VLOOKUP(E833,KHĐT_HKI_K20!$G$5:$AC$927,23,0)</f>
        <v>SC6201</v>
      </c>
      <c r="E833" s="236" t="s">
        <v>647</v>
      </c>
      <c r="F833" s="137" t="s">
        <v>31</v>
      </c>
      <c r="G833" s="491" t="s">
        <v>1</v>
      </c>
      <c r="H833" s="498" t="s">
        <v>822</v>
      </c>
      <c r="I833" s="495" t="s">
        <v>118</v>
      </c>
      <c r="J833" s="475"/>
      <c r="K833" s="475"/>
      <c r="L833" s="499">
        <v>10</v>
      </c>
      <c r="M833" s="243" t="str">
        <f>VLOOKUP(I833,'Phan ca HK1-2025'!$B$4:$G$134,6,0)</f>
        <v>15/09/2025</v>
      </c>
      <c r="N833" s="498"/>
      <c r="O833" s="498"/>
    </row>
    <row r="834" spans="1:56" ht="21" customHeight="1">
      <c r="A834" s="136">
        <v>830</v>
      </c>
      <c r="B834" s="243" t="str">
        <f t="shared" si="12"/>
        <v>20251BS6030K20.10</v>
      </c>
      <c r="C834" s="243" t="s">
        <v>2065</v>
      </c>
      <c r="D834" s="243" t="str">
        <f>VLOOKUP(E834,KHĐT_HKI_K20!$G$5:$AC$927,23,0)</f>
        <v>BS6030</v>
      </c>
      <c r="E834" s="236" t="s">
        <v>10</v>
      </c>
      <c r="F834" s="137" t="s">
        <v>12</v>
      </c>
      <c r="G834" s="491" t="s">
        <v>1</v>
      </c>
      <c r="H834" s="498" t="s">
        <v>822</v>
      </c>
      <c r="I834" s="495" t="s">
        <v>118</v>
      </c>
      <c r="J834" s="475"/>
      <c r="K834" s="475"/>
      <c r="L834" s="499">
        <v>10</v>
      </c>
      <c r="M834" s="243" t="str">
        <f>VLOOKUP(I834,'Phan ca HK1-2025'!$B$4:$G$134,6,0)</f>
        <v>15/09/2025</v>
      </c>
      <c r="N834" s="498"/>
      <c r="O834" s="498"/>
    </row>
    <row r="835" spans="1:56" ht="21" customHeight="1">
      <c r="A835" s="136">
        <v>831</v>
      </c>
      <c r="B835" s="243" t="str">
        <f t="shared" si="12"/>
        <v>20251FL6572K20.19</v>
      </c>
      <c r="C835" s="243" t="s">
        <v>2809</v>
      </c>
      <c r="D835" s="243" t="str">
        <f>VLOOKUP(E835,KHĐT_HKI_K20!$G$5:$AC$927,23,0)</f>
        <v>FL6572</v>
      </c>
      <c r="E835" s="235" t="s">
        <v>189</v>
      </c>
      <c r="F835" s="137" t="s">
        <v>64</v>
      </c>
      <c r="G835" s="491" t="s">
        <v>2</v>
      </c>
      <c r="H835" s="498" t="s">
        <v>77</v>
      </c>
      <c r="I835" s="495" t="s">
        <v>118</v>
      </c>
      <c r="J835" s="475"/>
      <c r="K835" s="475"/>
      <c r="L835" s="499">
        <v>19</v>
      </c>
      <c r="M835" s="243" t="str">
        <f>VLOOKUP(I835,'Phan ca HK1-2025'!$B$4:$G$134,6,0)</f>
        <v>15/09/2025</v>
      </c>
      <c r="N835" s="498"/>
      <c r="O835" s="498" t="s">
        <v>1048</v>
      </c>
    </row>
    <row r="836" spans="1:56" ht="21" customHeight="1">
      <c r="A836" s="136">
        <v>832</v>
      </c>
      <c r="B836" s="243" t="str">
        <f t="shared" si="12"/>
        <v>20251FL6572K20.19</v>
      </c>
      <c r="C836" s="243" t="s">
        <v>2809</v>
      </c>
      <c r="D836" s="243" t="str">
        <f>VLOOKUP(E836,KHĐT_HKI_K20!$G$5:$AC$927,23,0)</f>
        <v>FL6572</v>
      </c>
      <c r="E836" s="235" t="s">
        <v>189</v>
      </c>
      <c r="F836" s="137" t="s">
        <v>64</v>
      </c>
      <c r="G836" s="491" t="s">
        <v>5</v>
      </c>
      <c r="H836" s="498" t="s">
        <v>77</v>
      </c>
      <c r="I836" s="495" t="s">
        <v>118</v>
      </c>
      <c r="J836" s="475"/>
      <c r="K836" s="475"/>
      <c r="L836" s="499">
        <v>19</v>
      </c>
      <c r="M836" s="243" t="str">
        <f>VLOOKUP(I836,'Phan ca HK1-2025'!$B$4:$G$134,6,0)</f>
        <v>15/09/2025</v>
      </c>
      <c r="N836" s="498"/>
      <c r="O836" s="498" t="s">
        <v>1048</v>
      </c>
    </row>
    <row r="837" spans="1:56" ht="21" customHeight="1">
      <c r="A837" s="136">
        <v>833</v>
      </c>
      <c r="B837" s="243" t="str">
        <f t="shared" ref="B837:B900" si="13">CONCATENATE(20251,$D837,"K20.",$L837)</f>
        <v>20251FL6572K20.20</v>
      </c>
      <c r="C837" s="243" t="s">
        <v>2812</v>
      </c>
      <c r="D837" s="243" t="str">
        <f>VLOOKUP(E837,KHĐT_HKI_K20!$G$5:$AC$927,23,0)</f>
        <v>FL6572</v>
      </c>
      <c r="E837" s="235" t="s">
        <v>189</v>
      </c>
      <c r="F837" s="137" t="s">
        <v>58</v>
      </c>
      <c r="G837" s="491" t="s">
        <v>2</v>
      </c>
      <c r="H837" s="498" t="s">
        <v>77</v>
      </c>
      <c r="I837" s="495" t="s">
        <v>118</v>
      </c>
      <c r="J837" s="475"/>
      <c r="K837" s="475"/>
      <c r="L837" s="499">
        <v>20</v>
      </c>
      <c r="M837" s="243" t="str">
        <f>VLOOKUP(I837,'Phan ca HK1-2025'!$B$4:$G$134,6,0)</f>
        <v>15/09/2025</v>
      </c>
      <c r="N837" s="498"/>
      <c r="O837" s="498" t="s">
        <v>1049</v>
      </c>
    </row>
    <row r="838" spans="1:56" ht="21" customHeight="1">
      <c r="A838" s="136">
        <v>834</v>
      </c>
      <c r="B838" s="243" t="str">
        <f t="shared" si="13"/>
        <v>20251FL6572K20.20</v>
      </c>
      <c r="C838" s="243" t="s">
        <v>2812</v>
      </c>
      <c r="D838" s="243" t="str">
        <f>VLOOKUP(E838,KHĐT_HKI_K20!$G$5:$AC$927,23,0)</f>
        <v>FL6572</v>
      </c>
      <c r="E838" s="235" t="s">
        <v>189</v>
      </c>
      <c r="F838" s="137" t="s">
        <v>58</v>
      </c>
      <c r="G838" s="491" t="s">
        <v>5</v>
      </c>
      <c r="H838" s="498" t="s">
        <v>77</v>
      </c>
      <c r="I838" s="495" t="s">
        <v>118</v>
      </c>
      <c r="J838" s="475"/>
      <c r="K838" s="475"/>
      <c r="L838" s="499">
        <v>20</v>
      </c>
      <c r="M838" s="243" t="str">
        <f>VLOOKUP(I838,'Phan ca HK1-2025'!$B$4:$G$134,6,0)</f>
        <v>15/09/2025</v>
      </c>
      <c r="N838" s="498"/>
      <c r="O838" s="498" t="s">
        <v>1049</v>
      </c>
    </row>
    <row r="839" spans="1:56" ht="21" customHeight="1">
      <c r="A839" s="136">
        <v>835</v>
      </c>
      <c r="B839" s="243" t="str">
        <f t="shared" si="13"/>
        <v>20251BS6036K20.10</v>
      </c>
      <c r="C839" s="243" t="s">
        <v>2137</v>
      </c>
      <c r="D839" s="243" t="str">
        <f>VLOOKUP(E839,KHĐT_HKI_K20!$G$5:$AC$927,23,0)</f>
        <v>BS6036</v>
      </c>
      <c r="E839" s="236" t="s">
        <v>652</v>
      </c>
      <c r="F839" s="137" t="s">
        <v>14</v>
      </c>
      <c r="G839" s="491" t="s">
        <v>4</v>
      </c>
      <c r="H839" s="498" t="s">
        <v>869</v>
      </c>
      <c r="I839" s="495" t="s">
        <v>118</v>
      </c>
      <c r="J839" s="475"/>
      <c r="K839" s="475"/>
      <c r="L839" s="499">
        <v>10</v>
      </c>
      <c r="M839" s="243" t="str">
        <f>VLOOKUP(I839,'Phan ca HK1-2025'!$B$4:$G$134,6,0)</f>
        <v>15/09/2025</v>
      </c>
      <c r="N839" s="498"/>
      <c r="O839" s="498"/>
    </row>
    <row r="840" spans="1:56" ht="21" customHeight="1">
      <c r="A840" s="136">
        <v>836</v>
      </c>
      <c r="B840" s="243" t="str">
        <f t="shared" si="13"/>
        <v>20251LP6010K20.51</v>
      </c>
      <c r="C840" s="243" t="s">
        <v>3268</v>
      </c>
      <c r="D840" s="243" t="str">
        <f>VLOOKUP(E840,KHĐT_HKI_K20!$G$5:$AC$927,23,0)</f>
        <v>LP6010</v>
      </c>
      <c r="E840" s="236" t="s">
        <v>180</v>
      </c>
      <c r="F840" s="137" t="s">
        <v>59</v>
      </c>
      <c r="G840" s="491" t="s">
        <v>0</v>
      </c>
      <c r="H840" s="518" t="s">
        <v>580</v>
      </c>
      <c r="I840" s="495" t="s">
        <v>118</v>
      </c>
      <c r="J840" s="502"/>
      <c r="K840" s="498" t="s">
        <v>1058</v>
      </c>
      <c r="L840" s="501">
        <v>51</v>
      </c>
      <c r="M840" s="243" t="str">
        <f>VLOOKUP(I840,'Phan ca HK1-2025'!$B$4:$G$134,6,0)</f>
        <v>15/09/2025</v>
      </c>
      <c r="N840" s="498" t="s">
        <v>1058</v>
      </c>
      <c r="O840" s="498"/>
      <c r="P840" s="5"/>
      <c r="Q840" s="5"/>
      <c r="R840" s="5"/>
      <c r="S840" s="5"/>
      <c r="T840" s="5"/>
      <c r="U840" s="5"/>
      <c r="V840" s="5"/>
      <c r="W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</row>
    <row r="841" spans="1:56" ht="21" customHeight="1">
      <c r="A841" s="136">
        <v>837</v>
      </c>
      <c r="B841" s="243" t="str">
        <f t="shared" si="13"/>
        <v>20251BS6022K20.14</v>
      </c>
      <c r="C841" s="243" t="s">
        <v>1855</v>
      </c>
      <c r="D841" s="243" t="str">
        <f>VLOOKUP(E841,KHĐT_HKI_K20!$G$5:$AC$927,23,0)</f>
        <v>BS6022</v>
      </c>
      <c r="E841" s="236" t="s">
        <v>283</v>
      </c>
      <c r="F841" s="137" t="s">
        <v>32</v>
      </c>
      <c r="G841" s="491" t="s">
        <v>3</v>
      </c>
      <c r="H841" s="498" t="s">
        <v>827</v>
      </c>
      <c r="I841" s="495" t="s">
        <v>119</v>
      </c>
      <c r="J841" s="475"/>
      <c r="K841" s="475"/>
      <c r="L841" s="499">
        <v>14</v>
      </c>
      <c r="M841" s="243" t="str">
        <f>VLOOKUP(I841,'Phan ca HK1-2025'!$B$4:$G$134,6,0)</f>
        <v>15/09/2025</v>
      </c>
      <c r="N841" s="498"/>
      <c r="O841" s="498"/>
    </row>
    <row r="842" spans="1:56" ht="21" customHeight="1">
      <c r="A842" s="136">
        <v>838</v>
      </c>
      <c r="B842" s="243" t="str">
        <f t="shared" si="13"/>
        <v>20251PE6017K20.7</v>
      </c>
      <c r="C842" s="243" t="s">
        <v>3478</v>
      </c>
      <c r="D842" s="243" t="str">
        <f>VLOOKUP(E842,[1]CHUONGTRINHDAOTAO_1294!$G$5:$V$36,16,0)</f>
        <v>PE6017</v>
      </c>
      <c r="E842" s="492" t="s">
        <v>439</v>
      </c>
      <c r="F842" s="137" t="s">
        <v>31</v>
      </c>
      <c r="G842" s="491" t="s">
        <v>0</v>
      </c>
      <c r="H842" s="243" t="s">
        <v>484</v>
      </c>
      <c r="I842" s="495" t="s">
        <v>119</v>
      </c>
      <c r="J842" s="502"/>
      <c r="K842" s="502"/>
      <c r="L842" s="500">
        <v>7</v>
      </c>
      <c r="M842" s="243" t="str">
        <f>VLOOKUP(I842,'Phan ca HK1-2025'!$B$4:$G$134,6,0)</f>
        <v>15/09/2025</v>
      </c>
      <c r="N842" s="498"/>
      <c r="O842" s="498"/>
      <c r="P842" s="5"/>
      <c r="Q842" s="5"/>
      <c r="R842" s="5"/>
      <c r="S842" s="5"/>
      <c r="T842" s="5"/>
      <c r="U842" s="5"/>
      <c r="V842" s="5"/>
      <c r="W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</row>
    <row r="843" spans="1:56" ht="21" customHeight="1">
      <c r="A843" s="136">
        <v>839</v>
      </c>
      <c r="B843" s="243" t="str">
        <f t="shared" si="13"/>
        <v>20251AA6071K20.11</v>
      </c>
      <c r="C843" s="243" t="s">
        <v>1277</v>
      </c>
      <c r="D843" s="243" t="str">
        <f>VLOOKUP(E843,KHĐT_HKI_K20!$G$5:$AC$927,23,0)</f>
        <v>AA6071</v>
      </c>
      <c r="E843" s="236" t="s">
        <v>650</v>
      </c>
      <c r="F843" s="137" t="s">
        <v>13</v>
      </c>
      <c r="G843" s="491" t="s">
        <v>3</v>
      </c>
      <c r="H843" s="498" t="s">
        <v>827</v>
      </c>
      <c r="I843" s="495" t="s">
        <v>119</v>
      </c>
      <c r="J843" s="475"/>
      <c r="K843" s="475"/>
      <c r="L843" s="499">
        <v>11</v>
      </c>
      <c r="M843" s="243" t="str">
        <f>VLOOKUP(I843,'Phan ca HK1-2025'!$B$4:$G$134,6,0)</f>
        <v>15/09/2025</v>
      </c>
      <c r="N843" s="498"/>
      <c r="O843" s="498"/>
    </row>
    <row r="844" spans="1:56" ht="21" customHeight="1">
      <c r="A844" s="136">
        <v>840</v>
      </c>
      <c r="B844" s="243" t="str">
        <f t="shared" si="13"/>
        <v>20251SC6201K20.11</v>
      </c>
      <c r="C844" s="243" t="s">
        <v>3683</v>
      </c>
      <c r="D844" s="243" t="str">
        <f>VLOOKUP(E844,KHĐT_HKI_K20!$G$5:$AC$927,23,0)</f>
        <v>SC6201</v>
      </c>
      <c r="E844" s="236" t="s">
        <v>647</v>
      </c>
      <c r="F844" s="137" t="s">
        <v>32</v>
      </c>
      <c r="G844" s="491" t="s">
        <v>1</v>
      </c>
      <c r="H844" s="498" t="s">
        <v>822</v>
      </c>
      <c r="I844" s="495" t="s">
        <v>119</v>
      </c>
      <c r="J844" s="475"/>
      <c r="K844" s="475"/>
      <c r="L844" s="499">
        <v>11</v>
      </c>
      <c r="M844" s="243" t="str">
        <f>VLOOKUP(I844,'Phan ca HK1-2025'!$B$4:$G$134,6,0)</f>
        <v>15/09/2025</v>
      </c>
      <c r="N844" s="498"/>
      <c r="O844" s="498"/>
    </row>
    <row r="845" spans="1:56" ht="21" customHeight="1">
      <c r="A845" s="136">
        <v>841</v>
      </c>
      <c r="B845" s="243" t="str">
        <f t="shared" si="13"/>
        <v>20251BS6030K20.11</v>
      </c>
      <c r="C845" s="243" t="s">
        <v>2068</v>
      </c>
      <c r="D845" s="243" t="str">
        <f>VLOOKUP(E845,KHĐT_HKI_K20!$G$5:$AC$927,23,0)</f>
        <v>BS6030</v>
      </c>
      <c r="E845" s="236" t="s">
        <v>10</v>
      </c>
      <c r="F845" s="137" t="s">
        <v>13</v>
      </c>
      <c r="G845" s="491" t="s">
        <v>1</v>
      </c>
      <c r="H845" s="498" t="s">
        <v>822</v>
      </c>
      <c r="I845" s="495" t="s">
        <v>119</v>
      </c>
      <c r="J845" s="475"/>
      <c r="K845" s="475"/>
      <c r="L845" s="499">
        <v>11</v>
      </c>
      <c r="M845" s="243" t="str">
        <f>VLOOKUP(I845,'Phan ca HK1-2025'!$B$4:$G$134,6,0)</f>
        <v>15/09/2025</v>
      </c>
      <c r="N845" s="498"/>
      <c r="O845" s="498"/>
    </row>
    <row r="846" spans="1:56" ht="21" customHeight="1">
      <c r="A846" s="136">
        <v>842</v>
      </c>
      <c r="B846" s="243" t="str">
        <f t="shared" si="13"/>
        <v>20251FL6572K20.21</v>
      </c>
      <c r="C846" s="243" t="s">
        <v>2815</v>
      </c>
      <c r="D846" s="243" t="str">
        <f>VLOOKUP(E846,KHĐT_HKI_K20!$G$5:$AC$927,23,0)</f>
        <v>FL6572</v>
      </c>
      <c r="E846" s="235" t="s">
        <v>189</v>
      </c>
      <c r="F846" s="137" t="s">
        <v>59</v>
      </c>
      <c r="G846" s="491" t="s">
        <v>2</v>
      </c>
      <c r="H846" s="498" t="s">
        <v>77</v>
      </c>
      <c r="I846" s="495" t="s">
        <v>119</v>
      </c>
      <c r="J846" s="475"/>
      <c r="K846" s="475"/>
      <c r="L846" s="499">
        <v>21</v>
      </c>
      <c r="M846" s="243" t="str">
        <f>VLOOKUP(I846,'Phan ca HK1-2025'!$B$4:$G$134,6,0)</f>
        <v>15/09/2025</v>
      </c>
      <c r="N846" s="498"/>
      <c r="O846" s="498" t="s">
        <v>1050</v>
      </c>
    </row>
    <row r="847" spans="1:56" ht="21" customHeight="1">
      <c r="A847" s="136">
        <v>843</v>
      </c>
      <c r="B847" s="243" t="str">
        <f t="shared" si="13"/>
        <v>20251FL6572K20.21</v>
      </c>
      <c r="C847" s="243" t="s">
        <v>2815</v>
      </c>
      <c r="D847" s="243" t="str">
        <f>VLOOKUP(E847,KHĐT_HKI_K20!$G$5:$AC$927,23,0)</f>
        <v>FL6572</v>
      </c>
      <c r="E847" s="235" t="s">
        <v>189</v>
      </c>
      <c r="F847" s="137" t="s">
        <v>59</v>
      </c>
      <c r="G847" s="491" t="s">
        <v>5</v>
      </c>
      <c r="H847" s="498" t="s">
        <v>77</v>
      </c>
      <c r="I847" s="495" t="s">
        <v>119</v>
      </c>
      <c r="J847" s="475"/>
      <c r="K847" s="475"/>
      <c r="L847" s="499">
        <v>21</v>
      </c>
      <c r="M847" s="243" t="str">
        <f>VLOOKUP(I847,'Phan ca HK1-2025'!$B$4:$G$134,6,0)</f>
        <v>15/09/2025</v>
      </c>
      <c r="N847" s="498"/>
      <c r="O847" s="498" t="s">
        <v>1050</v>
      </c>
    </row>
    <row r="848" spans="1:56" ht="21" customHeight="1">
      <c r="A848" s="136">
        <v>844</v>
      </c>
      <c r="B848" s="243" t="str">
        <f t="shared" si="13"/>
        <v>20251FL6572K20.22</v>
      </c>
      <c r="C848" s="243" t="s">
        <v>2818</v>
      </c>
      <c r="D848" s="243" t="str">
        <f>VLOOKUP(E848,KHĐT_HKI_K20!$G$5:$AC$927,23,0)</f>
        <v>FL6572</v>
      </c>
      <c r="E848" s="235" t="s">
        <v>189</v>
      </c>
      <c r="F848" s="137" t="s">
        <v>60</v>
      </c>
      <c r="G848" s="491" t="s">
        <v>2</v>
      </c>
      <c r="H848" s="498" t="s">
        <v>77</v>
      </c>
      <c r="I848" s="495" t="s">
        <v>119</v>
      </c>
      <c r="J848" s="475"/>
      <c r="K848" s="475"/>
      <c r="L848" s="499">
        <v>22</v>
      </c>
      <c r="M848" s="243" t="str">
        <f>VLOOKUP(I848,'Phan ca HK1-2025'!$B$4:$G$134,6,0)</f>
        <v>15/09/2025</v>
      </c>
      <c r="N848" s="498"/>
      <c r="O848" s="498" t="s">
        <v>1051</v>
      </c>
    </row>
    <row r="849" spans="1:56" ht="21" customHeight="1">
      <c r="A849" s="136">
        <v>845</v>
      </c>
      <c r="B849" s="243" t="str">
        <f t="shared" si="13"/>
        <v>20251FL6572K20.22</v>
      </c>
      <c r="C849" s="243" t="s">
        <v>2818</v>
      </c>
      <c r="D849" s="243" t="str">
        <f>VLOOKUP(E849,KHĐT_HKI_K20!$G$5:$AC$927,23,0)</f>
        <v>FL6572</v>
      </c>
      <c r="E849" s="235" t="s">
        <v>189</v>
      </c>
      <c r="F849" s="137" t="s">
        <v>60</v>
      </c>
      <c r="G849" s="491" t="s">
        <v>5</v>
      </c>
      <c r="H849" s="498" t="s">
        <v>77</v>
      </c>
      <c r="I849" s="495" t="s">
        <v>119</v>
      </c>
      <c r="J849" s="475"/>
      <c r="K849" s="475"/>
      <c r="L849" s="499">
        <v>22</v>
      </c>
      <c r="M849" s="243" t="str">
        <f>VLOOKUP(I849,'Phan ca HK1-2025'!$B$4:$G$134,6,0)</f>
        <v>15/09/2025</v>
      </c>
      <c r="N849" s="498"/>
      <c r="O849" s="498" t="s">
        <v>1051</v>
      </c>
    </row>
    <row r="850" spans="1:56" ht="21" customHeight="1">
      <c r="A850" s="136">
        <v>846</v>
      </c>
      <c r="B850" s="243" t="str">
        <f t="shared" si="13"/>
        <v>20251BS6036K20.11</v>
      </c>
      <c r="C850" s="243" t="s">
        <v>2140</v>
      </c>
      <c r="D850" s="243" t="str">
        <f>VLOOKUP(E850,KHĐT_HKI_K20!$G$5:$AC$927,23,0)</f>
        <v>BS6036</v>
      </c>
      <c r="E850" s="236" t="s">
        <v>652</v>
      </c>
      <c r="F850" s="137" t="s">
        <v>95</v>
      </c>
      <c r="G850" s="491" t="s">
        <v>4</v>
      </c>
      <c r="H850" s="498" t="s">
        <v>869</v>
      </c>
      <c r="I850" s="495" t="s">
        <v>119</v>
      </c>
      <c r="J850" s="475"/>
      <c r="K850" s="475"/>
      <c r="L850" s="499">
        <v>11</v>
      </c>
      <c r="M850" s="243" t="str">
        <f>VLOOKUP(I850,'Phan ca HK1-2025'!$B$4:$G$134,6,0)</f>
        <v>15/09/2025</v>
      </c>
      <c r="N850" s="498"/>
      <c r="O850" s="498"/>
    </row>
    <row r="851" spans="1:56" ht="21" customHeight="1">
      <c r="A851" s="136">
        <v>847</v>
      </c>
      <c r="B851" s="243" t="str">
        <f t="shared" si="13"/>
        <v>20251LP6010K20.52</v>
      </c>
      <c r="C851" s="243" t="s">
        <v>3271</v>
      </c>
      <c r="D851" s="243" t="str">
        <f>VLOOKUP(E851,KHĐT_HKI_K20!$G$5:$AC$927,23,0)</f>
        <v>LP6010</v>
      </c>
      <c r="E851" s="236" t="s">
        <v>180</v>
      </c>
      <c r="F851" s="137" t="s">
        <v>64</v>
      </c>
      <c r="G851" s="491" t="s">
        <v>0</v>
      </c>
      <c r="H851" s="518" t="s">
        <v>580</v>
      </c>
      <c r="I851" s="495" t="s">
        <v>119</v>
      </c>
      <c r="J851" s="502"/>
      <c r="K851" s="498" t="s">
        <v>1059</v>
      </c>
      <c r="L851" s="501">
        <v>52</v>
      </c>
      <c r="M851" s="243" t="str">
        <f>VLOOKUP(I851,'Phan ca HK1-2025'!$B$4:$G$134,6,0)</f>
        <v>15/09/2025</v>
      </c>
      <c r="N851" s="498" t="s">
        <v>1059</v>
      </c>
      <c r="O851" s="498"/>
      <c r="P851" s="5"/>
      <c r="Q851" s="5"/>
      <c r="R851" s="5"/>
      <c r="S851" s="5"/>
      <c r="T851" s="5"/>
      <c r="X851"/>
      <c r="AA851" s="5"/>
      <c r="AB851" s="5"/>
      <c r="AC851" s="5"/>
      <c r="AD851" s="5"/>
      <c r="AE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</row>
    <row r="852" spans="1:56" ht="21" customHeight="1">
      <c r="A852" s="136">
        <v>848</v>
      </c>
      <c r="B852" s="243" t="str">
        <f t="shared" si="13"/>
        <v>20251BS6022K20.15</v>
      </c>
      <c r="C852" s="243" t="s">
        <v>1858</v>
      </c>
      <c r="D852" s="243" t="str">
        <f>VLOOKUP(E852,KHĐT_HKI_K20!$G$5:$AC$927,23,0)</f>
        <v>BS6022</v>
      </c>
      <c r="E852" s="236" t="s">
        <v>283</v>
      </c>
      <c r="F852" s="137" t="s">
        <v>64</v>
      </c>
      <c r="G852" s="491" t="s">
        <v>3</v>
      </c>
      <c r="H852" s="243" t="str">
        <f>VLOOKUP(I852,'Phan ca HK1-2025'!$B$4:$I$134,8,0)</f>
        <v>C7-303</v>
      </c>
      <c r="I852" s="495" t="s">
        <v>129</v>
      </c>
      <c r="J852" s="475"/>
      <c r="K852" s="475"/>
      <c r="L852" s="499">
        <v>15</v>
      </c>
      <c r="M852" s="243" t="str">
        <f>VLOOKUP(I852,'Phan ca HK1-2025'!$B$4:$G$134,6,0)</f>
        <v>15/09/2025</v>
      </c>
      <c r="N852" s="498"/>
      <c r="O852" s="498"/>
    </row>
    <row r="853" spans="1:56" ht="21" customHeight="1">
      <c r="A853" s="136">
        <v>849</v>
      </c>
      <c r="B853" s="243" t="str">
        <f t="shared" si="13"/>
        <v>20251PE6017K20.8</v>
      </c>
      <c r="C853" s="243" t="s">
        <v>3481</v>
      </c>
      <c r="D853" s="243" t="str">
        <f>VLOOKUP(E853,[1]CHUONGTRINHDAOTAO_1294!$G$5:$V$36,16,0)</f>
        <v>PE6017</v>
      </c>
      <c r="E853" s="492" t="s">
        <v>439</v>
      </c>
      <c r="F853" s="137" t="s">
        <v>59</v>
      </c>
      <c r="G853" s="491" t="s">
        <v>1</v>
      </c>
      <c r="H853" s="243" t="s">
        <v>484</v>
      </c>
      <c r="I853" s="495" t="s">
        <v>129</v>
      </c>
      <c r="J853" s="475"/>
      <c r="K853" s="475"/>
      <c r="L853" s="500">
        <v>8</v>
      </c>
      <c r="M853" s="243" t="str">
        <f>VLOOKUP(I853,'Phan ca HK1-2025'!$B$4:$G$134,6,0)</f>
        <v>15/09/2025</v>
      </c>
      <c r="N853" s="498"/>
      <c r="O853" s="498"/>
    </row>
    <row r="854" spans="1:56" ht="21" customHeight="1">
      <c r="A854" s="136">
        <v>850</v>
      </c>
      <c r="B854" s="243" t="str">
        <f t="shared" si="13"/>
        <v>20251SE6014K20.1</v>
      </c>
      <c r="C854" s="243" t="s">
        <v>3725</v>
      </c>
      <c r="D854" s="243" t="str">
        <f>VLOOKUP(E854,KHĐT_HKI_K20!$G$5:$AC$927,23,0)</f>
        <v>SE6014</v>
      </c>
      <c r="E854" s="236" t="s">
        <v>289</v>
      </c>
      <c r="F854" s="137" t="s">
        <v>12</v>
      </c>
      <c r="G854" s="491" t="s">
        <v>2</v>
      </c>
      <c r="H854" s="243" t="str">
        <f>VLOOKUP(I854,'Phan ca HK1-2025'!$B$4:$I$134,8,0)</f>
        <v>C7-303</v>
      </c>
      <c r="I854" s="495" t="s">
        <v>129</v>
      </c>
      <c r="J854" s="475"/>
      <c r="K854" s="475"/>
      <c r="L854" s="499">
        <v>1</v>
      </c>
      <c r="M854" s="243" t="str">
        <f>VLOOKUP(I854,'Phan ca HK1-2025'!$B$4:$G$134,6,0)</f>
        <v>15/09/2025</v>
      </c>
      <c r="N854" s="498"/>
      <c r="O854" s="498"/>
    </row>
    <row r="855" spans="1:56" ht="21" customHeight="1">
      <c r="A855" s="136">
        <v>851</v>
      </c>
      <c r="B855" s="243" t="str">
        <f t="shared" si="13"/>
        <v>20251SC6201K20.12</v>
      </c>
      <c r="C855" s="243" t="s">
        <v>3686</v>
      </c>
      <c r="D855" s="243" t="str">
        <f>VLOOKUP(E855,KHĐT_HKI_K20!$G$5:$AC$927,23,0)</f>
        <v>SC6201</v>
      </c>
      <c r="E855" s="236" t="s">
        <v>647</v>
      </c>
      <c r="F855" s="137" t="s">
        <v>58</v>
      </c>
      <c r="G855" s="491" t="s">
        <v>3</v>
      </c>
      <c r="H855" s="243" t="str">
        <f>VLOOKUP(I855,'Phan ca HK1-2025'!$B$4:$I$134,8,0)</f>
        <v>C7-303</v>
      </c>
      <c r="I855" s="495" t="s">
        <v>129</v>
      </c>
      <c r="J855" s="475"/>
      <c r="K855" s="475"/>
      <c r="L855" s="499">
        <v>12</v>
      </c>
      <c r="M855" s="243" t="str">
        <f>VLOOKUP(I855,'Phan ca HK1-2025'!$B$4:$G$134,6,0)</f>
        <v>15/09/2025</v>
      </c>
      <c r="N855" s="498"/>
      <c r="O855" s="498"/>
    </row>
    <row r="856" spans="1:56" ht="21" customHeight="1">
      <c r="A856" s="136">
        <v>852</v>
      </c>
      <c r="B856" s="243" t="str">
        <f t="shared" si="13"/>
        <v>20251FL6572K20.23</v>
      </c>
      <c r="C856" s="243" t="s">
        <v>2821</v>
      </c>
      <c r="D856" s="243" t="str">
        <f>VLOOKUP(E856,KHĐT_HKI_K20!$G$5:$AC$927,23,0)</f>
        <v>FL6572</v>
      </c>
      <c r="E856" s="235" t="s">
        <v>189</v>
      </c>
      <c r="F856" s="137" t="s">
        <v>64</v>
      </c>
      <c r="G856" s="491" t="s">
        <v>1</v>
      </c>
      <c r="H856" s="498" t="s">
        <v>459</v>
      </c>
      <c r="I856" s="495" t="s">
        <v>129</v>
      </c>
      <c r="J856" s="475"/>
      <c r="K856" s="475"/>
      <c r="L856" s="499">
        <v>23</v>
      </c>
      <c r="M856" s="243" t="str">
        <f>VLOOKUP(I856,'Phan ca HK1-2025'!$B$4:$G$134,6,0)</f>
        <v>15/09/2025</v>
      </c>
      <c r="N856" s="498"/>
      <c r="O856" s="498" t="s">
        <v>1060</v>
      </c>
    </row>
    <row r="857" spans="1:56" ht="21" customHeight="1">
      <c r="A857" s="136">
        <v>853</v>
      </c>
      <c r="B857" s="243" t="str">
        <f t="shared" si="13"/>
        <v>20251FL6572K20.23</v>
      </c>
      <c r="C857" s="243" t="s">
        <v>2821</v>
      </c>
      <c r="D857" s="243" t="str">
        <f>VLOOKUP(E857,KHĐT_HKI_K20!$G$5:$AC$927,23,0)</f>
        <v>FL6572</v>
      </c>
      <c r="E857" s="235" t="s">
        <v>189</v>
      </c>
      <c r="F857" s="137" t="s">
        <v>64</v>
      </c>
      <c r="G857" s="491" t="s">
        <v>4</v>
      </c>
      <c r="H857" s="498" t="s">
        <v>459</v>
      </c>
      <c r="I857" s="495" t="s">
        <v>129</v>
      </c>
      <c r="J857" s="475"/>
      <c r="K857" s="475"/>
      <c r="L857" s="499">
        <v>23</v>
      </c>
      <c r="M857" s="243" t="str">
        <f>VLOOKUP(I857,'Phan ca HK1-2025'!$B$4:$G$134,6,0)</f>
        <v>15/09/2025</v>
      </c>
      <c r="N857" s="498"/>
      <c r="O857" s="498" t="s">
        <v>1060</v>
      </c>
    </row>
    <row r="858" spans="1:56" ht="21" customHeight="1">
      <c r="A858" s="136">
        <v>854</v>
      </c>
      <c r="B858" s="243" t="str">
        <f t="shared" si="13"/>
        <v>20251FL6572K20.24</v>
      </c>
      <c r="C858" s="243" t="s">
        <v>2824</v>
      </c>
      <c r="D858" s="243" t="str">
        <f>VLOOKUP(E858,KHĐT_HKI_K20!$G$5:$AC$927,23,0)</f>
        <v>FL6572</v>
      </c>
      <c r="E858" s="235" t="s">
        <v>189</v>
      </c>
      <c r="F858" s="137" t="s">
        <v>58</v>
      </c>
      <c r="G858" s="491" t="s">
        <v>1</v>
      </c>
      <c r="H858" s="498" t="s">
        <v>459</v>
      </c>
      <c r="I858" s="495" t="s">
        <v>129</v>
      </c>
      <c r="J858" s="475"/>
      <c r="K858" s="475"/>
      <c r="L858" s="499">
        <v>24</v>
      </c>
      <c r="M858" s="243" t="str">
        <f>VLOOKUP(I858,'Phan ca HK1-2025'!$B$4:$G$134,6,0)</f>
        <v>15/09/2025</v>
      </c>
      <c r="N858" s="498"/>
      <c r="O858" s="498" t="s">
        <v>1061</v>
      </c>
    </row>
    <row r="859" spans="1:56" ht="21" customHeight="1">
      <c r="A859" s="136">
        <v>855</v>
      </c>
      <c r="B859" s="243" t="str">
        <f t="shared" si="13"/>
        <v>20251FL6572K20.24</v>
      </c>
      <c r="C859" s="243" t="s">
        <v>2824</v>
      </c>
      <c r="D859" s="243" t="str">
        <f>VLOOKUP(E859,KHĐT_HKI_K20!$G$5:$AC$927,23,0)</f>
        <v>FL6572</v>
      </c>
      <c r="E859" s="235" t="s">
        <v>189</v>
      </c>
      <c r="F859" s="137" t="s">
        <v>58</v>
      </c>
      <c r="G859" s="491" t="s">
        <v>4</v>
      </c>
      <c r="H859" s="498" t="s">
        <v>459</v>
      </c>
      <c r="I859" s="495" t="s">
        <v>129</v>
      </c>
      <c r="J859" s="475"/>
      <c r="K859" s="475"/>
      <c r="L859" s="499">
        <v>24</v>
      </c>
      <c r="M859" s="243" t="str">
        <f>VLOOKUP(I859,'Phan ca HK1-2025'!$B$4:$G$134,6,0)</f>
        <v>15/09/2025</v>
      </c>
      <c r="N859" s="498"/>
      <c r="O859" s="498" t="s">
        <v>1061</v>
      </c>
    </row>
    <row r="860" spans="1:56" ht="21" customHeight="1">
      <c r="A860" s="136">
        <v>856</v>
      </c>
      <c r="B860" s="243" t="str">
        <f t="shared" si="13"/>
        <v>20251BS6036K20.12</v>
      </c>
      <c r="C860" s="243" t="s">
        <v>2143</v>
      </c>
      <c r="D860" s="243" t="str">
        <f>VLOOKUP(E860,KHĐT_HKI_K20!$G$5:$AC$927,23,0)</f>
        <v>BS6036</v>
      </c>
      <c r="E860" s="236" t="s">
        <v>652</v>
      </c>
      <c r="F860" s="137" t="s">
        <v>14</v>
      </c>
      <c r="G860" s="491" t="s">
        <v>0</v>
      </c>
      <c r="H860" s="243" t="str">
        <f>VLOOKUP(I860,'Phan ca HK1-2025'!$B$4:$I$134,8,0)</f>
        <v>C7-303</v>
      </c>
      <c r="I860" s="495" t="s">
        <v>129</v>
      </c>
      <c r="J860" s="502"/>
      <c r="K860" s="502"/>
      <c r="L860" s="499">
        <v>12</v>
      </c>
      <c r="M860" s="243" t="str">
        <f>VLOOKUP(I860,'Phan ca HK1-2025'!$B$4:$G$134,6,0)</f>
        <v>15/09/2025</v>
      </c>
      <c r="N860" s="498"/>
      <c r="O860" s="498"/>
      <c r="X860"/>
      <c r="BB860" s="5"/>
      <c r="BC860" s="5"/>
      <c r="BD860" s="5"/>
    </row>
    <row r="861" spans="1:56" ht="21" customHeight="1">
      <c r="A861" s="136">
        <v>857</v>
      </c>
      <c r="B861" s="243" t="str">
        <f t="shared" si="13"/>
        <v>20251LP6010K20.54</v>
      </c>
      <c r="C861" s="243" t="s">
        <v>3277</v>
      </c>
      <c r="D861" s="243" t="str">
        <f>VLOOKUP(E861,KHĐT_HKI_K20!$G$5:$AC$927,23,0)</f>
        <v>LP6010</v>
      </c>
      <c r="E861" s="236" t="s">
        <v>180</v>
      </c>
      <c r="F861" s="137" t="s">
        <v>60</v>
      </c>
      <c r="G861" s="491" t="s">
        <v>0</v>
      </c>
      <c r="H861" s="518" t="s">
        <v>580</v>
      </c>
      <c r="I861" s="495" t="s">
        <v>129</v>
      </c>
      <c r="J861" s="502"/>
      <c r="K861" s="498" t="s">
        <v>1064</v>
      </c>
      <c r="L861" s="501">
        <v>54</v>
      </c>
      <c r="M861" s="243" t="str">
        <f>VLOOKUP(I861,'Phan ca HK1-2025'!$B$4:$G$134,6,0)</f>
        <v>15/09/2025</v>
      </c>
      <c r="N861" s="498" t="s">
        <v>1064</v>
      </c>
      <c r="O861" s="498"/>
      <c r="X861"/>
      <c r="BB861" s="5"/>
      <c r="BC861" s="5"/>
      <c r="BD861" s="5"/>
    </row>
    <row r="862" spans="1:56" ht="21" customHeight="1">
      <c r="A862" s="136">
        <v>858</v>
      </c>
      <c r="B862" s="243" t="str">
        <f t="shared" si="13"/>
        <v>20251BS6022K20.16</v>
      </c>
      <c r="C862" s="243" t="s">
        <v>1861</v>
      </c>
      <c r="D862" s="243" t="str">
        <f>VLOOKUP(E862,KHĐT_HKI_K20!$G$5:$AC$927,23,0)</f>
        <v>BS6022</v>
      </c>
      <c r="E862" s="236" t="s">
        <v>283</v>
      </c>
      <c r="F862" s="137" t="s">
        <v>64</v>
      </c>
      <c r="G862" s="491" t="s">
        <v>2</v>
      </c>
      <c r="H862" s="498" t="s">
        <v>35</v>
      </c>
      <c r="I862" s="495" t="s">
        <v>416</v>
      </c>
      <c r="J862" s="475"/>
      <c r="K862" s="475"/>
      <c r="L862" s="499">
        <v>16</v>
      </c>
      <c r="M862" s="243" t="str">
        <f>VLOOKUP(I862,'Phan ca HK1-2025'!$B$4:$G$134,6,0)</f>
        <v>15/09/2025</v>
      </c>
      <c r="N862" s="498"/>
      <c r="O862" s="498"/>
    </row>
    <row r="863" spans="1:56" ht="21" customHeight="1">
      <c r="A863" s="136">
        <v>859</v>
      </c>
      <c r="B863" s="243" t="str">
        <f t="shared" si="13"/>
        <v>20251PE6017K20.9</v>
      </c>
      <c r="C863" s="243" t="s">
        <v>3484</v>
      </c>
      <c r="D863" s="243" t="str">
        <f>VLOOKUP(E863,[1]CHUONGTRINHDAOTAO_1294!$G$5:$V$36,16,0)</f>
        <v>PE6017</v>
      </c>
      <c r="E863" s="492" t="s">
        <v>439</v>
      </c>
      <c r="F863" s="137" t="s">
        <v>59</v>
      </c>
      <c r="G863" s="491" t="s">
        <v>2</v>
      </c>
      <c r="H863" s="243" t="s">
        <v>484</v>
      </c>
      <c r="I863" s="495" t="s">
        <v>416</v>
      </c>
      <c r="J863" s="475"/>
      <c r="K863" s="475"/>
      <c r="L863" s="499">
        <v>9</v>
      </c>
      <c r="M863" s="243" t="str">
        <f>VLOOKUP(I863,'Phan ca HK1-2025'!$B$4:$G$134,6,0)</f>
        <v>15/09/2025</v>
      </c>
      <c r="N863" s="498"/>
      <c r="O863" s="498"/>
    </row>
    <row r="864" spans="1:56" ht="21" customHeight="1">
      <c r="A864" s="136">
        <v>860</v>
      </c>
      <c r="B864" s="243" t="str">
        <f t="shared" si="13"/>
        <v>20251BS6001K20.24</v>
      </c>
      <c r="C864" s="243" t="s">
        <v>1465</v>
      </c>
      <c r="D864" s="243" t="str">
        <f>VLOOKUP(E864,KHĐT_HKI_K20!$G$5:$AC$927,23,0)</f>
        <v>BS6001</v>
      </c>
      <c r="E864" s="236" t="s">
        <v>158</v>
      </c>
      <c r="F864" s="137" t="s">
        <v>14</v>
      </c>
      <c r="G864" s="491" t="s">
        <v>0</v>
      </c>
      <c r="H864" s="498" t="s">
        <v>50</v>
      </c>
      <c r="I864" s="495" t="s">
        <v>416</v>
      </c>
      <c r="J864" s="502"/>
      <c r="K864" s="502"/>
      <c r="L864" s="499">
        <v>24</v>
      </c>
      <c r="M864" s="243" t="str">
        <f>VLOOKUP(I864,'Phan ca HK1-2025'!$B$4:$G$134,6,0)</f>
        <v>15/09/2025</v>
      </c>
      <c r="N864" s="498"/>
      <c r="O864" s="498"/>
    </row>
    <row r="865" spans="1:15" ht="21" customHeight="1">
      <c r="A865" s="136">
        <v>861</v>
      </c>
      <c r="B865" s="243" t="str">
        <f t="shared" si="13"/>
        <v>20251BS6002K20.66</v>
      </c>
      <c r="C865" s="243" t="s">
        <v>1684</v>
      </c>
      <c r="D865" s="243" t="str">
        <f>VLOOKUP(E865,KHĐT_HKI_K20!$G$5:$AC$927,23,0)</f>
        <v>BS6002</v>
      </c>
      <c r="E865" s="236" t="s">
        <v>93</v>
      </c>
      <c r="F865" s="137" t="s">
        <v>14</v>
      </c>
      <c r="G865" s="491" t="s">
        <v>1</v>
      </c>
      <c r="H865" s="498" t="s">
        <v>50</v>
      </c>
      <c r="I865" s="495" t="s">
        <v>416</v>
      </c>
      <c r="J865" s="475"/>
      <c r="K865" s="475"/>
      <c r="L865" s="499">
        <v>66</v>
      </c>
      <c r="M865" s="243" t="str">
        <f>VLOOKUP(I865,'Phan ca HK1-2025'!$B$4:$G$134,6,0)</f>
        <v>15/09/2025</v>
      </c>
      <c r="N865" s="498"/>
      <c r="O865" s="498"/>
    </row>
    <row r="866" spans="1:15" ht="21" customHeight="1">
      <c r="A866" s="136">
        <v>862</v>
      </c>
      <c r="B866" s="243" t="str">
        <f t="shared" si="13"/>
        <v>20251SEE6032K20.9</v>
      </c>
      <c r="C866" s="243" t="s">
        <v>3761</v>
      </c>
      <c r="D866" s="243" t="str">
        <f>VLOOKUP(E866,KHĐT_HKI_K20!$G$5:$AC$927,23,0)</f>
        <v>SEE6032</v>
      </c>
      <c r="E866" s="236" t="s">
        <v>720</v>
      </c>
      <c r="F866" s="137" t="s">
        <v>59</v>
      </c>
      <c r="G866" s="491" t="s">
        <v>3</v>
      </c>
      <c r="H866" s="522" t="s">
        <v>1149</v>
      </c>
      <c r="I866" s="495" t="s">
        <v>416</v>
      </c>
      <c r="J866" s="475"/>
      <c r="K866" s="513" t="s">
        <v>1156</v>
      </c>
      <c r="L866" s="501">
        <v>9</v>
      </c>
      <c r="M866" s="243" t="str">
        <f>VLOOKUP(I866,'Phan ca HK1-2025'!$B$4:$G$134,6,0)</f>
        <v>15/09/2025</v>
      </c>
      <c r="N866" s="513" t="s">
        <v>1156</v>
      </c>
      <c r="O866" s="498"/>
    </row>
    <row r="867" spans="1:15" ht="21" customHeight="1">
      <c r="A867" s="136">
        <v>863</v>
      </c>
      <c r="B867" s="243" t="str">
        <f t="shared" si="13"/>
        <v>20251FL6568K20.49</v>
      </c>
      <c r="C867" s="243" t="s">
        <v>2743</v>
      </c>
      <c r="D867" s="243" t="str">
        <f>VLOOKUP(E867,KHĐT_HKI_K20!$G$5:$AC$927,23,0)</f>
        <v>FL6568</v>
      </c>
      <c r="E867" s="235" t="s">
        <v>187</v>
      </c>
      <c r="F867" s="137" t="s">
        <v>59</v>
      </c>
      <c r="G867" s="491" t="s">
        <v>1</v>
      </c>
      <c r="H867" s="498" t="s">
        <v>462</v>
      </c>
      <c r="I867" s="495" t="s">
        <v>416</v>
      </c>
      <c r="J867" s="475"/>
      <c r="K867" s="475"/>
      <c r="L867" s="499">
        <v>49</v>
      </c>
      <c r="M867" s="243" t="str">
        <f>VLOOKUP(I867,'Phan ca HK1-2025'!$B$4:$G$134,6,0)</f>
        <v>15/09/2025</v>
      </c>
      <c r="N867" s="498"/>
      <c r="O867" s="498" t="s">
        <v>918</v>
      </c>
    </row>
    <row r="868" spans="1:15" ht="21" customHeight="1">
      <c r="A868" s="136">
        <v>864</v>
      </c>
      <c r="B868" s="243" t="str">
        <f t="shared" si="13"/>
        <v>20251FL6568K20.49</v>
      </c>
      <c r="C868" s="243" t="s">
        <v>2743</v>
      </c>
      <c r="D868" s="243" t="str">
        <f>VLOOKUP(E868,KHĐT_HKI_K20!$G$5:$AC$927,23,0)</f>
        <v>FL6568</v>
      </c>
      <c r="E868" s="235" t="s">
        <v>187</v>
      </c>
      <c r="F868" s="137" t="s">
        <v>59</v>
      </c>
      <c r="G868" s="491" t="s">
        <v>4</v>
      </c>
      <c r="H868" s="498" t="s">
        <v>462</v>
      </c>
      <c r="I868" s="495" t="s">
        <v>416</v>
      </c>
      <c r="J868" s="475"/>
      <c r="K868" s="475"/>
      <c r="L868" s="499">
        <v>49</v>
      </c>
      <c r="M868" s="243" t="str">
        <f>VLOOKUP(I868,'Phan ca HK1-2025'!$B$4:$G$134,6,0)</f>
        <v>15/09/2025</v>
      </c>
      <c r="N868" s="498"/>
      <c r="O868" s="498" t="s">
        <v>918</v>
      </c>
    </row>
    <row r="869" spans="1:15" ht="21" customHeight="1">
      <c r="A869" s="136">
        <v>865</v>
      </c>
      <c r="B869" s="243" t="str">
        <f t="shared" si="13"/>
        <v>20251FL6568K20.50</v>
      </c>
      <c r="C869" s="243" t="s">
        <v>2746</v>
      </c>
      <c r="D869" s="243" t="str">
        <f>VLOOKUP(E869,KHĐT_HKI_K20!$G$5:$AC$927,23,0)</f>
        <v>FL6568</v>
      </c>
      <c r="E869" s="235" t="s">
        <v>187</v>
      </c>
      <c r="F869" s="137" t="s">
        <v>60</v>
      </c>
      <c r="G869" s="491" t="s">
        <v>1</v>
      </c>
      <c r="H869" s="498" t="s">
        <v>462</v>
      </c>
      <c r="I869" s="495" t="s">
        <v>416</v>
      </c>
      <c r="J869" s="475"/>
      <c r="K869" s="475"/>
      <c r="L869" s="499">
        <v>50</v>
      </c>
      <c r="M869" s="243" t="str">
        <f>VLOOKUP(I869,'Phan ca HK1-2025'!$B$4:$G$134,6,0)</f>
        <v>15/09/2025</v>
      </c>
      <c r="N869" s="498"/>
      <c r="O869" s="498" t="s">
        <v>919</v>
      </c>
    </row>
    <row r="870" spans="1:15" ht="21" customHeight="1">
      <c r="A870" s="136">
        <v>866</v>
      </c>
      <c r="B870" s="243" t="str">
        <f t="shared" si="13"/>
        <v>20251FL6568K20.50</v>
      </c>
      <c r="C870" s="243" t="s">
        <v>2746</v>
      </c>
      <c r="D870" s="243" t="str">
        <f>VLOOKUP(E870,KHĐT_HKI_K20!$G$5:$AC$927,23,0)</f>
        <v>FL6568</v>
      </c>
      <c r="E870" s="235" t="s">
        <v>187</v>
      </c>
      <c r="F870" s="137" t="s">
        <v>60</v>
      </c>
      <c r="G870" s="491" t="s">
        <v>4</v>
      </c>
      <c r="H870" s="498" t="s">
        <v>462</v>
      </c>
      <c r="I870" s="495" t="s">
        <v>416</v>
      </c>
      <c r="J870" s="475"/>
      <c r="K870" s="475"/>
      <c r="L870" s="499">
        <v>50</v>
      </c>
      <c r="M870" s="243" t="str">
        <f>VLOOKUP(I870,'Phan ca HK1-2025'!$B$4:$G$134,6,0)</f>
        <v>15/09/2025</v>
      </c>
      <c r="N870" s="498"/>
      <c r="O870" s="498" t="s">
        <v>919</v>
      </c>
    </row>
    <row r="871" spans="1:15" ht="21" customHeight="1">
      <c r="A871" s="136">
        <v>867</v>
      </c>
      <c r="B871" s="243" t="str">
        <f t="shared" si="13"/>
        <v>20251LP6010K20.31</v>
      </c>
      <c r="C871" s="243" t="s">
        <v>3208</v>
      </c>
      <c r="D871" s="243" t="str">
        <f>VLOOKUP(E871,KHĐT_HKI_K20!$G$5:$AC$927,23,0)</f>
        <v>LP6010</v>
      </c>
      <c r="E871" s="236" t="s">
        <v>180</v>
      </c>
      <c r="F871" s="137" t="s">
        <v>58</v>
      </c>
      <c r="G871" s="491" t="s">
        <v>4</v>
      </c>
      <c r="H871" s="517" t="s">
        <v>1148</v>
      </c>
      <c r="I871" s="495" t="s">
        <v>416</v>
      </c>
      <c r="J871" s="475"/>
      <c r="K871" s="498" t="s">
        <v>927</v>
      </c>
      <c r="L871" s="501">
        <v>31</v>
      </c>
      <c r="M871" s="243" t="str">
        <f>VLOOKUP(I871,'Phan ca HK1-2025'!$B$4:$G$134,6,0)</f>
        <v>15/09/2025</v>
      </c>
      <c r="N871" s="498" t="s">
        <v>927</v>
      </c>
      <c r="O871" s="498"/>
    </row>
    <row r="872" spans="1:15" ht="21" customHeight="1">
      <c r="A872" s="136">
        <v>868</v>
      </c>
      <c r="B872" s="243" t="str">
        <f t="shared" si="13"/>
        <v>20251BS6027K20.42</v>
      </c>
      <c r="C872" s="243" t="s">
        <v>2023</v>
      </c>
      <c r="D872" s="243" t="str">
        <f>VLOOKUP(E872,KHĐT_HKI_K20!$G$5:$AC$927,23,0)</f>
        <v>BS6027</v>
      </c>
      <c r="E872" s="236" t="s">
        <v>654</v>
      </c>
      <c r="F872" s="137" t="s">
        <v>14</v>
      </c>
      <c r="G872" s="491" t="s">
        <v>3</v>
      </c>
      <c r="H872" s="498" t="s">
        <v>43</v>
      </c>
      <c r="I872" s="495" t="s">
        <v>416</v>
      </c>
      <c r="J872" s="475"/>
      <c r="K872" s="475"/>
      <c r="L872" s="499">
        <v>42</v>
      </c>
      <c r="M872" s="243" t="str">
        <f>VLOOKUP(I872,'Phan ca HK1-2025'!$B$4:$G$134,6,0)</f>
        <v>15/09/2025</v>
      </c>
      <c r="N872" s="498"/>
      <c r="O872" s="498"/>
    </row>
    <row r="873" spans="1:15" ht="21" customHeight="1">
      <c r="A873" s="136">
        <v>869</v>
      </c>
      <c r="B873" s="243" t="str">
        <f t="shared" si="13"/>
        <v>20251PE6027K20.6</v>
      </c>
      <c r="C873" s="243" t="s">
        <v>3568</v>
      </c>
      <c r="D873" s="243" t="str">
        <f>VLOOKUP(E873,[1]CHUONGTRINHDAOTAO_1294!$G$5:$V$36,16,0)</f>
        <v>PE6027</v>
      </c>
      <c r="E873" s="492" t="s">
        <v>451</v>
      </c>
      <c r="F873" s="137" t="s">
        <v>440</v>
      </c>
      <c r="G873" s="491" t="s">
        <v>5</v>
      </c>
      <c r="H873" s="243" t="s">
        <v>484</v>
      </c>
      <c r="I873" s="495" t="s">
        <v>171</v>
      </c>
      <c r="J873" s="475"/>
      <c r="K873" s="475"/>
      <c r="L873" s="499">
        <v>6</v>
      </c>
      <c r="M873" s="243" t="str">
        <f>VLOOKUP(I873,'Phan ca HK1-2025'!$B$4:$G$134,6,0)</f>
        <v>15/09/2025</v>
      </c>
      <c r="N873" s="498"/>
      <c r="O873" s="498"/>
    </row>
    <row r="874" spans="1:15" ht="21" customHeight="1">
      <c r="A874" s="136">
        <v>870</v>
      </c>
      <c r="B874" s="243" t="str">
        <f t="shared" si="13"/>
        <v>20251SM6001K20.6</v>
      </c>
      <c r="C874" s="243" t="s">
        <v>4082</v>
      </c>
      <c r="D874" s="243" t="str">
        <f>VLOOKUP(E874,KHĐT_HKI_K20!$G$5:$AC$927,23,0)</f>
        <v>SM6001</v>
      </c>
      <c r="E874" s="236" t="s">
        <v>27</v>
      </c>
      <c r="F874" s="137" t="s">
        <v>59</v>
      </c>
      <c r="G874" s="491" t="s">
        <v>2</v>
      </c>
      <c r="H874" s="243" t="str">
        <f>VLOOKUP(I874,'Phan ca HK1-2025'!$B$4:$I$134,8,0)</f>
        <v>C1-303</v>
      </c>
      <c r="I874" s="495" t="s">
        <v>171</v>
      </c>
      <c r="J874" s="475"/>
      <c r="K874" s="475"/>
      <c r="L874" s="499">
        <v>6</v>
      </c>
      <c r="M874" s="243" t="str">
        <f>VLOOKUP(I874,'Phan ca HK1-2025'!$B$4:$G$134,6,0)</f>
        <v>15/09/2025</v>
      </c>
      <c r="N874" s="498"/>
      <c r="O874" s="498"/>
    </row>
    <row r="875" spans="1:15" ht="21" customHeight="1">
      <c r="A875" s="136">
        <v>871</v>
      </c>
      <c r="B875" s="243" t="str">
        <f t="shared" si="13"/>
        <v>20251BS6001K20.25</v>
      </c>
      <c r="C875" s="243" t="s">
        <v>1468</v>
      </c>
      <c r="D875" s="243" t="str">
        <f>VLOOKUP(E875,KHĐT_HKI_K20!$G$5:$AC$927,23,0)</f>
        <v>BS6001</v>
      </c>
      <c r="E875" s="236" t="s">
        <v>158</v>
      </c>
      <c r="F875" s="137" t="s">
        <v>14</v>
      </c>
      <c r="G875" s="491" t="s">
        <v>1</v>
      </c>
      <c r="H875" s="243" t="str">
        <f>VLOOKUP(I875,'Phan ca HK1-2025'!$B$4:$I$134,8,0)</f>
        <v>C1-303</v>
      </c>
      <c r="I875" s="495" t="s">
        <v>171</v>
      </c>
      <c r="J875" s="475"/>
      <c r="K875" s="475"/>
      <c r="L875" s="499">
        <v>25</v>
      </c>
      <c r="M875" s="243" t="str">
        <f>VLOOKUP(I875,'Phan ca HK1-2025'!$B$4:$G$134,6,0)</f>
        <v>15/09/2025</v>
      </c>
      <c r="N875" s="498"/>
      <c r="O875" s="498"/>
    </row>
    <row r="876" spans="1:15" ht="21" customHeight="1">
      <c r="A876" s="136">
        <v>872</v>
      </c>
      <c r="B876" s="243" t="str">
        <f t="shared" si="13"/>
        <v>20251BS6002K20.67</v>
      </c>
      <c r="C876" s="243" t="s">
        <v>1687</v>
      </c>
      <c r="D876" s="243" t="str">
        <f>VLOOKUP(E876,KHĐT_HKI_K20!$G$5:$AC$927,23,0)</f>
        <v>BS6002</v>
      </c>
      <c r="E876" s="236" t="s">
        <v>93</v>
      </c>
      <c r="F876" s="137" t="s">
        <v>95</v>
      </c>
      <c r="G876" s="491" t="s">
        <v>5</v>
      </c>
      <c r="H876" s="243" t="str">
        <f>VLOOKUP(I876,'Phan ca HK1-2025'!$B$4:$I$134,8,0)</f>
        <v>C1-303</v>
      </c>
      <c r="I876" s="495" t="s">
        <v>171</v>
      </c>
      <c r="J876" s="475"/>
      <c r="K876" s="475"/>
      <c r="L876" s="499">
        <v>67</v>
      </c>
      <c r="M876" s="243" t="str">
        <f>VLOOKUP(I876,'Phan ca HK1-2025'!$B$4:$G$134,6,0)</f>
        <v>15/09/2025</v>
      </c>
      <c r="N876" s="498"/>
      <c r="O876" s="498"/>
    </row>
    <row r="877" spans="1:15" ht="21" customHeight="1">
      <c r="A877" s="136">
        <v>873</v>
      </c>
      <c r="B877" s="243" t="str">
        <f t="shared" si="13"/>
        <v>20251BS6018K20.30</v>
      </c>
      <c r="C877" s="243" t="s">
        <v>1791</v>
      </c>
      <c r="D877" s="243" t="str">
        <f>VLOOKUP(E877,KHĐT_HKI_K20!$G$5:$AC$927,23,0)</f>
        <v>BS6018</v>
      </c>
      <c r="E877" s="236" t="s">
        <v>192</v>
      </c>
      <c r="F877" s="137" t="s">
        <v>32</v>
      </c>
      <c r="G877" s="491" t="s">
        <v>3</v>
      </c>
      <c r="H877" s="243" t="str">
        <f>VLOOKUP(I877,'Phan ca HK1-2025'!$B$4:$I$134,8,0)</f>
        <v>C1-303</v>
      </c>
      <c r="I877" s="495" t="s">
        <v>171</v>
      </c>
      <c r="J877" s="475"/>
      <c r="K877" s="475"/>
      <c r="L877" s="499">
        <v>30</v>
      </c>
      <c r="M877" s="243" t="str">
        <f>VLOOKUP(I877,'Phan ca HK1-2025'!$B$4:$G$134,6,0)</f>
        <v>15/09/2025</v>
      </c>
      <c r="N877" s="498"/>
      <c r="O877" s="498"/>
    </row>
    <row r="878" spans="1:15" ht="21" customHeight="1">
      <c r="A878" s="136">
        <v>874</v>
      </c>
      <c r="B878" s="243" t="str">
        <f t="shared" si="13"/>
        <v>20251SM6048K20.11</v>
      </c>
      <c r="C878" s="243" t="s">
        <v>4118</v>
      </c>
      <c r="D878" s="243" t="str">
        <f>VLOOKUP(E878,KHĐT_HKI_K20!$G$5:$AC$927,23,0)</f>
        <v>SM6048</v>
      </c>
      <c r="E878" s="236" t="s">
        <v>159</v>
      </c>
      <c r="F878" s="137" t="s">
        <v>13</v>
      </c>
      <c r="G878" s="491" t="s">
        <v>3</v>
      </c>
      <c r="H878" s="243" t="str">
        <f>VLOOKUP(I878,'Phan ca HK1-2025'!$B$4:$I$134,8,0)</f>
        <v>C1-303</v>
      </c>
      <c r="I878" s="495" t="s">
        <v>171</v>
      </c>
      <c r="J878" s="475"/>
      <c r="K878" s="475"/>
      <c r="L878" s="499">
        <v>11</v>
      </c>
      <c r="M878" s="243" t="str">
        <f>VLOOKUP(I878,'Phan ca HK1-2025'!$B$4:$G$134,6,0)</f>
        <v>15/09/2025</v>
      </c>
      <c r="N878" s="498"/>
      <c r="O878" s="498"/>
    </row>
    <row r="879" spans="1:15" ht="21" customHeight="1">
      <c r="A879" s="136">
        <v>875</v>
      </c>
      <c r="B879" s="243" t="str">
        <f t="shared" si="13"/>
        <v>20251SL6311K20.43</v>
      </c>
      <c r="C879" s="243" t="s">
        <v>3935</v>
      </c>
      <c r="D879" s="243" t="str">
        <f>VLOOKUP(E879,KHĐT_HKI_K20!$G$5:$AC$927,23,0)</f>
        <v>SL6311</v>
      </c>
      <c r="E879" s="235" t="s">
        <v>658</v>
      </c>
      <c r="F879" s="137" t="s">
        <v>59</v>
      </c>
      <c r="G879" s="491" t="s">
        <v>1</v>
      </c>
      <c r="H879" s="498" t="s">
        <v>487</v>
      </c>
      <c r="I879" s="495" t="s">
        <v>171</v>
      </c>
      <c r="J879" s="475"/>
      <c r="K879" s="475"/>
      <c r="L879" s="499">
        <v>43</v>
      </c>
      <c r="M879" s="243" t="str">
        <f>VLOOKUP(I879,'Phan ca HK1-2025'!$B$4:$G$134,6,0)</f>
        <v>15/09/2025</v>
      </c>
      <c r="N879" s="498"/>
      <c r="O879" s="498" t="s">
        <v>847</v>
      </c>
    </row>
    <row r="880" spans="1:15" ht="21" customHeight="1">
      <c r="A880" s="136">
        <v>876</v>
      </c>
      <c r="B880" s="243" t="str">
        <f t="shared" si="13"/>
        <v>20251SL6311K20.43</v>
      </c>
      <c r="C880" s="243" t="s">
        <v>3935</v>
      </c>
      <c r="D880" s="243" t="str">
        <f>VLOOKUP(E880,KHĐT_HKI_K20!$G$5:$AC$927,23,0)</f>
        <v>SL6311</v>
      </c>
      <c r="E880" s="235" t="s">
        <v>658</v>
      </c>
      <c r="F880" s="137" t="s">
        <v>59</v>
      </c>
      <c r="G880" s="491" t="s">
        <v>4</v>
      </c>
      <c r="H880" s="498" t="s">
        <v>487</v>
      </c>
      <c r="I880" s="495" t="s">
        <v>171</v>
      </c>
      <c r="J880" s="475"/>
      <c r="K880" s="475"/>
      <c r="L880" s="499">
        <v>43</v>
      </c>
      <c r="M880" s="243" t="str">
        <f>VLOOKUP(I880,'Phan ca HK1-2025'!$B$4:$G$134,6,0)</f>
        <v>15/09/2025</v>
      </c>
      <c r="N880" s="498"/>
      <c r="O880" s="498" t="s">
        <v>847</v>
      </c>
    </row>
    <row r="881" spans="1:15" ht="21" customHeight="1">
      <c r="A881" s="136">
        <v>877</v>
      </c>
      <c r="B881" s="243" t="str">
        <f t="shared" si="13"/>
        <v>20251SL6311K20.44</v>
      </c>
      <c r="C881" s="243" t="s">
        <v>3938</v>
      </c>
      <c r="D881" s="243" t="str">
        <f>VLOOKUP(E881,KHĐT_HKI_K20!$G$5:$AC$927,23,0)</f>
        <v>SL6311</v>
      </c>
      <c r="E881" s="235" t="s">
        <v>658</v>
      </c>
      <c r="F881" s="137" t="s">
        <v>60</v>
      </c>
      <c r="G881" s="491" t="s">
        <v>1</v>
      </c>
      <c r="H881" s="498" t="s">
        <v>487</v>
      </c>
      <c r="I881" s="495" t="s">
        <v>171</v>
      </c>
      <c r="J881" s="475"/>
      <c r="K881" s="475"/>
      <c r="L881" s="499">
        <v>44</v>
      </c>
      <c r="M881" s="243" t="str">
        <f>VLOOKUP(I881,'Phan ca HK1-2025'!$B$4:$G$134,6,0)</f>
        <v>15/09/2025</v>
      </c>
      <c r="N881" s="498"/>
      <c r="O881" s="498" t="s">
        <v>850</v>
      </c>
    </row>
    <row r="882" spans="1:15" ht="21" customHeight="1">
      <c r="A882" s="136">
        <v>878</v>
      </c>
      <c r="B882" s="243" t="str">
        <f t="shared" si="13"/>
        <v>20251SL6311K20.44</v>
      </c>
      <c r="C882" s="243" t="s">
        <v>3938</v>
      </c>
      <c r="D882" s="243" t="str">
        <f>VLOOKUP(E882,KHĐT_HKI_K20!$G$5:$AC$927,23,0)</f>
        <v>SL6311</v>
      </c>
      <c r="E882" s="235" t="s">
        <v>658</v>
      </c>
      <c r="F882" s="137" t="s">
        <v>60</v>
      </c>
      <c r="G882" s="491" t="s">
        <v>4</v>
      </c>
      <c r="H882" s="498" t="s">
        <v>487</v>
      </c>
      <c r="I882" s="495" t="s">
        <v>171</v>
      </c>
      <c r="J882" s="475"/>
      <c r="K882" s="475"/>
      <c r="L882" s="499">
        <v>44</v>
      </c>
      <c r="M882" s="243" t="str">
        <f>VLOOKUP(I882,'Phan ca HK1-2025'!$B$4:$G$134,6,0)</f>
        <v>15/09/2025</v>
      </c>
      <c r="N882" s="498"/>
      <c r="O882" s="498" t="s">
        <v>850</v>
      </c>
    </row>
    <row r="883" spans="1:15" ht="21" customHeight="1">
      <c r="A883" s="136">
        <v>879</v>
      </c>
      <c r="B883" s="243" t="str">
        <f t="shared" si="13"/>
        <v>20251BS6027K20.43</v>
      </c>
      <c r="C883" s="243" t="s">
        <v>2026</v>
      </c>
      <c r="D883" s="243" t="str">
        <f>VLOOKUP(E883,KHĐT_HKI_K20!$G$5:$AC$927,23,0)</f>
        <v>BS6027</v>
      </c>
      <c r="E883" s="236" t="s">
        <v>654</v>
      </c>
      <c r="F883" s="137" t="s">
        <v>95</v>
      </c>
      <c r="G883" s="491" t="s">
        <v>0</v>
      </c>
      <c r="H883" s="243" t="str">
        <f>VLOOKUP(I883,'Phan ca HK1-2025'!$B$4:$I$134,8,0)</f>
        <v>C1-303</v>
      </c>
      <c r="I883" s="495" t="s">
        <v>171</v>
      </c>
      <c r="J883" s="475"/>
      <c r="K883" s="475"/>
      <c r="L883" s="499">
        <v>43</v>
      </c>
      <c r="M883" s="243" t="str">
        <f>VLOOKUP(I883,'Phan ca HK1-2025'!$B$4:$G$134,6,0)</f>
        <v>15/09/2025</v>
      </c>
      <c r="N883" s="498"/>
      <c r="O883" s="498"/>
    </row>
    <row r="884" spans="1:15" ht="21" customHeight="1">
      <c r="A884" s="136">
        <v>880</v>
      </c>
      <c r="B884" s="243" t="str">
        <f t="shared" si="13"/>
        <v>20251SM6050K20.31</v>
      </c>
      <c r="C884" s="243" t="s">
        <v>4256</v>
      </c>
      <c r="D884" s="243" t="str">
        <f>VLOOKUP(E884,KHĐT_HKI_K20!$G$5:$AC$927,23,0)</f>
        <v>SM6050</v>
      </c>
      <c r="E884" s="236" t="s">
        <v>30</v>
      </c>
      <c r="F884" s="137" t="s">
        <v>60</v>
      </c>
      <c r="G884" s="491" t="s">
        <v>2</v>
      </c>
      <c r="H884" s="243" t="str">
        <f>VLOOKUP(I884,'Phan ca HK1-2025'!$B$4:$I$134,8,0)</f>
        <v>C1-303</v>
      </c>
      <c r="I884" s="495" t="s">
        <v>171</v>
      </c>
      <c r="J884" s="475"/>
      <c r="K884" s="475"/>
      <c r="L884" s="499">
        <v>31</v>
      </c>
      <c r="M884" s="243" t="str">
        <f>VLOOKUP(I884,'Phan ca HK1-2025'!$B$4:$G$134,6,0)</f>
        <v>15/09/2025</v>
      </c>
      <c r="N884" s="498"/>
      <c r="O884" s="498"/>
    </row>
    <row r="885" spans="1:15" ht="21" customHeight="1">
      <c r="A885" s="136">
        <v>881</v>
      </c>
      <c r="B885" s="243" t="str">
        <f t="shared" si="13"/>
        <v>20251PE6021K20.12</v>
      </c>
      <c r="C885" s="243" t="s">
        <v>3538</v>
      </c>
      <c r="D885" s="243" t="str">
        <f>VLOOKUP(E885,[1]CHUONGTRINHDAOTAO_1294!$G$5:$V$36,16,0)</f>
        <v>PE6021</v>
      </c>
      <c r="E885" s="492" t="s">
        <v>453</v>
      </c>
      <c r="F885" s="137" t="s">
        <v>440</v>
      </c>
      <c r="G885" s="491" t="s">
        <v>3</v>
      </c>
      <c r="H885" s="243" t="s">
        <v>484</v>
      </c>
      <c r="I885" s="495" t="s">
        <v>102</v>
      </c>
      <c r="J885" s="475"/>
      <c r="K885" s="475"/>
      <c r="L885" s="499">
        <v>12</v>
      </c>
      <c r="M885" s="243" t="str">
        <f>VLOOKUP(I885,'Phan ca HK1-2025'!$B$4:$G$134,6,0)</f>
        <v>15/09/2025</v>
      </c>
      <c r="N885" s="498"/>
      <c r="O885" s="498"/>
    </row>
    <row r="886" spans="1:15" ht="21" customHeight="1">
      <c r="A886" s="136">
        <v>882</v>
      </c>
      <c r="B886" s="243" t="str">
        <f t="shared" si="13"/>
        <v>20251BS6001K20.26</v>
      </c>
      <c r="C886" s="243" t="s">
        <v>1471</v>
      </c>
      <c r="D886" s="243" t="str">
        <f>VLOOKUP(E886,KHĐT_HKI_K20!$G$5:$AC$927,23,0)</f>
        <v>BS6001</v>
      </c>
      <c r="E886" s="236" t="s">
        <v>158</v>
      </c>
      <c r="F886" s="137" t="s">
        <v>95</v>
      </c>
      <c r="G886" s="491" t="s">
        <v>1</v>
      </c>
      <c r="H886" s="498" t="s">
        <v>47</v>
      </c>
      <c r="I886" s="495" t="s">
        <v>102</v>
      </c>
      <c r="J886" s="475"/>
      <c r="K886" s="475"/>
      <c r="L886" s="499">
        <v>26</v>
      </c>
      <c r="M886" s="243" t="str">
        <f>VLOOKUP(I886,'Phan ca HK1-2025'!$B$4:$G$134,6,0)</f>
        <v>15/09/2025</v>
      </c>
      <c r="N886" s="498"/>
      <c r="O886" s="498"/>
    </row>
    <row r="887" spans="1:15" ht="21" customHeight="1">
      <c r="A887" s="136">
        <v>883</v>
      </c>
      <c r="B887" s="243" t="str">
        <f t="shared" si="13"/>
        <v>20251BM6001K20.3</v>
      </c>
      <c r="C887" s="243" t="s">
        <v>1286</v>
      </c>
      <c r="D887" s="243" t="str">
        <f>VLOOKUP(E887,KHĐT_HKI_K20!$G$5:$AC$927,23,0)</f>
        <v>BM6001</v>
      </c>
      <c r="E887" s="236" t="s">
        <v>606</v>
      </c>
      <c r="F887" s="137" t="s">
        <v>64</v>
      </c>
      <c r="G887" s="491" t="s">
        <v>4</v>
      </c>
      <c r="H887" s="498" t="s">
        <v>46</v>
      </c>
      <c r="I887" s="495" t="s">
        <v>102</v>
      </c>
      <c r="J887" s="475"/>
      <c r="K887" s="475"/>
      <c r="L887" s="499">
        <v>3</v>
      </c>
      <c r="M887" s="243" t="str">
        <f>VLOOKUP(I887,'Phan ca HK1-2025'!$B$4:$G$134,6,0)</f>
        <v>15/09/2025</v>
      </c>
      <c r="N887" s="498"/>
      <c r="O887" s="498"/>
    </row>
    <row r="888" spans="1:15" ht="21" customHeight="1">
      <c r="A888" s="136">
        <v>884</v>
      </c>
      <c r="B888" s="243" t="str">
        <f t="shared" si="13"/>
        <v>20251IT6217K20.12</v>
      </c>
      <c r="C888" s="243" t="s">
        <v>3103</v>
      </c>
      <c r="D888" s="243" t="str">
        <f>VLOOKUP(E888,KHĐT_HKI_K20!$G$5:$AC$927,23,0)</f>
        <v>IT6217</v>
      </c>
      <c r="E888" s="236" t="s">
        <v>802</v>
      </c>
      <c r="F888" s="137" t="s">
        <v>58</v>
      </c>
      <c r="G888" s="491" t="s">
        <v>4</v>
      </c>
      <c r="H888" s="498" t="s">
        <v>46</v>
      </c>
      <c r="I888" s="495" t="s">
        <v>102</v>
      </c>
      <c r="J888" s="475"/>
      <c r="K888" s="475"/>
      <c r="L888" s="499">
        <v>12</v>
      </c>
      <c r="M888" s="243" t="str">
        <f>VLOOKUP(I888,'Phan ca HK1-2025'!$B$4:$G$134,6,0)</f>
        <v>15/09/2025</v>
      </c>
      <c r="N888" s="498"/>
      <c r="O888" s="498"/>
    </row>
    <row r="889" spans="1:15" ht="21" customHeight="1">
      <c r="A889" s="136">
        <v>885</v>
      </c>
      <c r="B889" s="243" t="str">
        <f t="shared" si="13"/>
        <v>20251SL6570K20.23</v>
      </c>
      <c r="C889" s="243" t="s">
        <v>4037</v>
      </c>
      <c r="D889" s="243" t="str">
        <f>VLOOKUP(E889,KHĐT_HKI_K20!$G$5:$AC$927,23,0)</f>
        <v>SL6570</v>
      </c>
      <c r="E889" s="235" t="s">
        <v>188</v>
      </c>
      <c r="F889" s="137" t="s">
        <v>64</v>
      </c>
      <c r="G889" s="491" t="s">
        <v>2</v>
      </c>
      <c r="H889" s="498" t="s">
        <v>556</v>
      </c>
      <c r="I889" s="495" t="s">
        <v>102</v>
      </c>
      <c r="J889" s="475"/>
      <c r="K889" s="475"/>
      <c r="L889" s="499">
        <v>23</v>
      </c>
      <c r="M889" s="243" t="str">
        <f>VLOOKUP(I889,'Phan ca HK1-2025'!$B$4:$G$134,6,0)</f>
        <v>15/09/2025</v>
      </c>
      <c r="N889" s="498"/>
      <c r="O889" s="498" t="s">
        <v>983</v>
      </c>
    </row>
    <row r="890" spans="1:15" ht="21" customHeight="1">
      <c r="A890" s="136">
        <v>886</v>
      </c>
      <c r="B890" s="243" t="str">
        <f t="shared" si="13"/>
        <v>20251SL6570K20.23</v>
      </c>
      <c r="C890" s="243" t="s">
        <v>4037</v>
      </c>
      <c r="D890" s="243" t="str">
        <f>VLOOKUP(E890,KHĐT_HKI_K20!$G$5:$AC$927,23,0)</f>
        <v>SL6570</v>
      </c>
      <c r="E890" s="235" t="s">
        <v>188</v>
      </c>
      <c r="F890" s="137" t="s">
        <v>64</v>
      </c>
      <c r="G890" s="491" t="s">
        <v>5</v>
      </c>
      <c r="H890" s="498" t="s">
        <v>556</v>
      </c>
      <c r="I890" s="495" t="s">
        <v>102</v>
      </c>
      <c r="J890" s="475"/>
      <c r="K890" s="475"/>
      <c r="L890" s="499">
        <v>23</v>
      </c>
      <c r="M890" s="243" t="str">
        <f>VLOOKUP(I890,'Phan ca HK1-2025'!$B$4:$G$134,6,0)</f>
        <v>15/09/2025</v>
      </c>
      <c r="N890" s="498"/>
      <c r="O890" s="498" t="s">
        <v>983</v>
      </c>
    </row>
    <row r="891" spans="1:15" ht="21" customHeight="1">
      <c r="A891" s="136">
        <v>887</v>
      </c>
      <c r="B891" s="243" t="str">
        <f t="shared" si="13"/>
        <v>20251SL6570K20.24</v>
      </c>
      <c r="C891" s="243" t="s">
        <v>4040</v>
      </c>
      <c r="D891" s="243" t="str">
        <f>VLOOKUP(E891,KHĐT_HKI_K20!$G$5:$AC$927,23,0)</f>
        <v>SL6570</v>
      </c>
      <c r="E891" s="235" t="s">
        <v>188</v>
      </c>
      <c r="F891" s="137" t="s">
        <v>58</v>
      </c>
      <c r="G891" s="491" t="s">
        <v>2</v>
      </c>
      <c r="H891" s="498" t="s">
        <v>556</v>
      </c>
      <c r="I891" s="495" t="s">
        <v>102</v>
      </c>
      <c r="J891" s="475"/>
      <c r="K891" s="475"/>
      <c r="L891" s="499">
        <v>24</v>
      </c>
      <c r="M891" s="243" t="str">
        <f>VLOOKUP(I891,'Phan ca HK1-2025'!$B$4:$G$134,6,0)</f>
        <v>15/09/2025</v>
      </c>
      <c r="N891" s="498"/>
      <c r="O891" s="498" t="s">
        <v>984</v>
      </c>
    </row>
    <row r="892" spans="1:15" ht="21" customHeight="1">
      <c r="A892" s="136">
        <v>888</v>
      </c>
      <c r="B892" s="243" t="str">
        <f t="shared" si="13"/>
        <v>20251SL6570K20.24</v>
      </c>
      <c r="C892" s="243" t="s">
        <v>4040</v>
      </c>
      <c r="D892" s="243" t="str">
        <f>VLOOKUP(E892,KHĐT_HKI_K20!$G$5:$AC$927,23,0)</f>
        <v>SL6570</v>
      </c>
      <c r="E892" s="235" t="s">
        <v>188</v>
      </c>
      <c r="F892" s="137" t="s">
        <v>58</v>
      </c>
      <c r="G892" s="491" t="s">
        <v>5</v>
      </c>
      <c r="H892" s="498" t="s">
        <v>556</v>
      </c>
      <c r="I892" s="495" t="s">
        <v>102</v>
      </c>
      <c r="J892" s="475"/>
      <c r="K892" s="475"/>
      <c r="L892" s="499">
        <v>24</v>
      </c>
      <c r="M892" s="243" t="str">
        <f>VLOOKUP(I892,'Phan ca HK1-2025'!$B$4:$G$134,6,0)</f>
        <v>15/09/2025</v>
      </c>
      <c r="N892" s="498"/>
      <c r="O892" s="498" t="s">
        <v>984</v>
      </c>
    </row>
    <row r="893" spans="1:15" ht="21" customHeight="1">
      <c r="A893" s="136">
        <v>889</v>
      </c>
      <c r="B893" s="243" t="str">
        <f t="shared" si="13"/>
        <v>20251LP6010K20.55</v>
      </c>
      <c r="C893" s="243" t="s">
        <v>3280</v>
      </c>
      <c r="D893" s="243" t="str">
        <f>VLOOKUP(E893,KHĐT_HKI_K20!$G$5:$AC$927,23,0)</f>
        <v>LP6010</v>
      </c>
      <c r="E893" s="236" t="s">
        <v>180</v>
      </c>
      <c r="F893" s="137" t="s">
        <v>64</v>
      </c>
      <c r="G893" s="491" t="s">
        <v>1</v>
      </c>
      <c r="H893" s="518" t="s">
        <v>580</v>
      </c>
      <c r="I893" s="495" t="s">
        <v>102</v>
      </c>
      <c r="J893" s="475"/>
      <c r="K893" s="498" t="s">
        <v>995</v>
      </c>
      <c r="L893" s="501">
        <v>55</v>
      </c>
      <c r="M893" s="243" t="str">
        <f>VLOOKUP(I893,'Phan ca HK1-2025'!$B$4:$G$134,6,0)</f>
        <v>15/09/2025</v>
      </c>
      <c r="N893" s="498" t="s">
        <v>995</v>
      </c>
      <c r="O893" s="498"/>
    </row>
    <row r="894" spans="1:15" ht="21" customHeight="1">
      <c r="A894" s="136">
        <v>890</v>
      </c>
      <c r="B894" s="243" t="str">
        <f t="shared" si="13"/>
        <v>20251PE6021K20.13</v>
      </c>
      <c r="C894" s="243" t="s">
        <v>3541</v>
      </c>
      <c r="D894" s="243" t="str">
        <f>VLOOKUP(E894,[1]CHUONGTRINHDAOTAO_1294!$G$5:$V$36,16,0)</f>
        <v>PE6021</v>
      </c>
      <c r="E894" s="492" t="s">
        <v>453</v>
      </c>
      <c r="F894" s="137" t="s">
        <v>60</v>
      </c>
      <c r="G894" s="491" t="s">
        <v>3</v>
      </c>
      <c r="H894" s="243" t="s">
        <v>484</v>
      </c>
      <c r="I894" s="495" t="s">
        <v>103</v>
      </c>
      <c r="J894" s="475"/>
      <c r="K894" s="475"/>
      <c r="L894" s="499">
        <v>13</v>
      </c>
      <c r="M894" s="243" t="str">
        <f>VLOOKUP(I894,'Phan ca HK1-2025'!$B$4:$G$134,6,0)</f>
        <v>15/09/2025</v>
      </c>
      <c r="N894" s="498"/>
      <c r="O894" s="498"/>
    </row>
    <row r="895" spans="1:15" ht="21" customHeight="1">
      <c r="A895" s="136">
        <v>891</v>
      </c>
      <c r="B895" s="243" t="str">
        <f t="shared" si="13"/>
        <v>20251BS6001K20.27</v>
      </c>
      <c r="C895" s="243" t="s">
        <v>1474</v>
      </c>
      <c r="D895" s="243" t="str">
        <f>VLOOKUP(E895,KHĐT_HKI_K20!$G$5:$AC$927,23,0)</f>
        <v>BS6001</v>
      </c>
      <c r="E895" s="236" t="s">
        <v>158</v>
      </c>
      <c r="F895" s="137" t="s">
        <v>14</v>
      </c>
      <c r="G895" s="491" t="s">
        <v>1</v>
      </c>
      <c r="H895" s="498" t="s">
        <v>47</v>
      </c>
      <c r="I895" s="495" t="s">
        <v>103</v>
      </c>
      <c r="J895" s="475"/>
      <c r="K895" s="475"/>
      <c r="L895" s="499">
        <v>27</v>
      </c>
      <c r="M895" s="243" t="str">
        <f>VLOOKUP(I895,'Phan ca HK1-2025'!$B$4:$G$134,6,0)</f>
        <v>15/09/2025</v>
      </c>
      <c r="N895" s="498"/>
      <c r="O895" s="498"/>
    </row>
    <row r="896" spans="1:15" ht="21" customHeight="1">
      <c r="A896" s="136">
        <v>892</v>
      </c>
      <c r="B896" s="243" t="str">
        <f t="shared" si="13"/>
        <v>20251BM6001K20.4</v>
      </c>
      <c r="C896" s="243" t="s">
        <v>1289</v>
      </c>
      <c r="D896" s="243" t="str">
        <f>VLOOKUP(E896,KHĐT_HKI_K20!$G$5:$AC$927,23,0)</f>
        <v>BM6001</v>
      </c>
      <c r="E896" s="236" t="s">
        <v>606</v>
      </c>
      <c r="F896" s="137" t="s">
        <v>59</v>
      </c>
      <c r="G896" s="491" t="s">
        <v>4</v>
      </c>
      <c r="H896" s="498" t="s">
        <v>46</v>
      </c>
      <c r="I896" s="495" t="s">
        <v>103</v>
      </c>
      <c r="J896" s="475"/>
      <c r="K896" s="475"/>
      <c r="L896" s="499">
        <v>4</v>
      </c>
      <c r="M896" s="243" t="str">
        <f>VLOOKUP(I896,'Phan ca HK1-2025'!$B$4:$G$134,6,0)</f>
        <v>15/09/2025</v>
      </c>
      <c r="N896" s="498"/>
      <c r="O896" s="498"/>
    </row>
    <row r="897" spans="1:15" ht="21" customHeight="1">
      <c r="A897" s="136">
        <v>893</v>
      </c>
      <c r="B897" s="243" t="str">
        <f t="shared" si="13"/>
        <v>20251IT6217K20.13</v>
      </c>
      <c r="C897" s="243" t="s">
        <v>3106</v>
      </c>
      <c r="D897" s="243" t="str">
        <f>VLOOKUP(E897,KHĐT_HKI_K20!$G$5:$AC$927,23,0)</f>
        <v>IT6217</v>
      </c>
      <c r="E897" s="236" t="s">
        <v>802</v>
      </c>
      <c r="F897" s="137" t="s">
        <v>60</v>
      </c>
      <c r="G897" s="491" t="s">
        <v>4</v>
      </c>
      <c r="H897" s="498" t="s">
        <v>46</v>
      </c>
      <c r="I897" s="495" t="s">
        <v>103</v>
      </c>
      <c r="J897" s="475"/>
      <c r="K897" s="475"/>
      <c r="L897" s="499">
        <v>13</v>
      </c>
      <c r="M897" s="243" t="str">
        <f>VLOOKUP(I897,'Phan ca HK1-2025'!$B$4:$G$134,6,0)</f>
        <v>15/09/2025</v>
      </c>
      <c r="N897" s="498"/>
      <c r="O897" s="498"/>
    </row>
    <row r="898" spans="1:15" ht="21" customHeight="1">
      <c r="A898" s="136">
        <v>894</v>
      </c>
      <c r="B898" s="243" t="str">
        <f t="shared" si="13"/>
        <v>20251SL6570K20.25</v>
      </c>
      <c r="C898" s="243" t="s">
        <v>4043</v>
      </c>
      <c r="D898" s="243" t="str">
        <f>VLOOKUP(E898,KHĐT_HKI_K20!$G$5:$AC$927,23,0)</f>
        <v>SL6570</v>
      </c>
      <c r="E898" s="235" t="s">
        <v>188</v>
      </c>
      <c r="F898" s="137" t="s">
        <v>59</v>
      </c>
      <c r="G898" s="491" t="s">
        <v>2</v>
      </c>
      <c r="H898" s="498" t="s">
        <v>556</v>
      </c>
      <c r="I898" s="495" t="s">
        <v>103</v>
      </c>
      <c r="J898" s="475"/>
      <c r="K898" s="475"/>
      <c r="L898" s="499">
        <v>25</v>
      </c>
      <c r="M898" s="243" t="str">
        <f>VLOOKUP(I898,'Phan ca HK1-2025'!$B$4:$G$134,6,0)</f>
        <v>15/09/2025</v>
      </c>
      <c r="N898" s="498"/>
      <c r="O898" s="498" t="s">
        <v>985</v>
      </c>
    </row>
    <row r="899" spans="1:15" ht="21" customHeight="1">
      <c r="A899" s="136">
        <v>895</v>
      </c>
      <c r="B899" s="243" t="str">
        <f t="shared" si="13"/>
        <v>20251SL6570K20.25</v>
      </c>
      <c r="C899" s="243" t="s">
        <v>4043</v>
      </c>
      <c r="D899" s="243" t="str">
        <f>VLOOKUP(E899,KHĐT_HKI_K20!$G$5:$AC$927,23,0)</f>
        <v>SL6570</v>
      </c>
      <c r="E899" s="235" t="s">
        <v>188</v>
      </c>
      <c r="F899" s="137" t="s">
        <v>59</v>
      </c>
      <c r="G899" s="491" t="s">
        <v>5</v>
      </c>
      <c r="H899" s="498" t="s">
        <v>556</v>
      </c>
      <c r="I899" s="495" t="s">
        <v>103</v>
      </c>
      <c r="J899" s="475"/>
      <c r="K899" s="475"/>
      <c r="L899" s="499">
        <v>25</v>
      </c>
      <c r="M899" s="243" t="str">
        <f>VLOOKUP(I899,'Phan ca HK1-2025'!$B$4:$G$134,6,0)</f>
        <v>15/09/2025</v>
      </c>
      <c r="N899" s="498"/>
      <c r="O899" s="498" t="s">
        <v>985</v>
      </c>
    </row>
    <row r="900" spans="1:15" ht="21" customHeight="1">
      <c r="A900" s="136">
        <v>896</v>
      </c>
      <c r="B900" s="243" t="str">
        <f t="shared" si="13"/>
        <v>20251SL6570K20.26</v>
      </c>
      <c r="C900" s="243" t="s">
        <v>4046</v>
      </c>
      <c r="D900" s="243" t="str">
        <f>VLOOKUP(E900,KHĐT_HKI_K20!$G$5:$AC$927,23,0)</f>
        <v>SL6570</v>
      </c>
      <c r="E900" s="235" t="s">
        <v>188</v>
      </c>
      <c r="F900" s="137" t="s">
        <v>60</v>
      </c>
      <c r="G900" s="491" t="s">
        <v>2</v>
      </c>
      <c r="H900" s="498" t="s">
        <v>556</v>
      </c>
      <c r="I900" s="495" t="s">
        <v>103</v>
      </c>
      <c r="J900" s="475"/>
      <c r="K900" s="475"/>
      <c r="L900" s="499">
        <v>26</v>
      </c>
      <c r="M900" s="243" t="str">
        <f>VLOOKUP(I900,'Phan ca HK1-2025'!$B$4:$G$134,6,0)</f>
        <v>15/09/2025</v>
      </c>
      <c r="N900" s="498"/>
      <c r="O900" s="498" t="s">
        <v>986</v>
      </c>
    </row>
    <row r="901" spans="1:15" ht="21" customHeight="1">
      <c r="A901" s="136">
        <v>897</v>
      </c>
      <c r="B901" s="243" t="str">
        <f t="shared" ref="B901:B964" si="14">CONCATENATE(20251,$D901,"K20.",$L901)</f>
        <v>20251SL6570K20.26</v>
      </c>
      <c r="C901" s="243" t="s">
        <v>4046</v>
      </c>
      <c r="D901" s="243" t="str">
        <f>VLOOKUP(E901,KHĐT_HKI_K20!$G$5:$AC$927,23,0)</f>
        <v>SL6570</v>
      </c>
      <c r="E901" s="235" t="s">
        <v>188</v>
      </c>
      <c r="F901" s="137" t="s">
        <v>60</v>
      </c>
      <c r="G901" s="491" t="s">
        <v>5</v>
      </c>
      <c r="H901" s="498" t="s">
        <v>556</v>
      </c>
      <c r="I901" s="495" t="s">
        <v>103</v>
      </c>
      <c r="J901" s="475"/>
      <c r="K901" s="475"/>
      <c r="L901" s="499">
        <v>26</v>
      </c>
      <c r="M901" s="243" t="str">
        <f>VLOOKUP(I901,'Phan ca HK1-2025'!$B$4:$G$134,6,0)</f>
        <v>15/09/2025</v>
      </c>
      <c r="N901" s="498"/>
      <c r="O901" s="498" t="s">
        <v>986</v>
      </c>
    </row>
    <row r="902" spans="1:15" ht="21" customHeight="1">
      <c r="A902" s="136">
        <v>898</v>
      </c>
      <c r="B902" s="243" t="str">
        <f t="shared" si="14"/>
        <v>20251LP6010K20.56</v>
      </c>
      <c r="C902" s="243" t="s">
        <v>3283</v>
      </c>
      <c r="D902" s="243" t="str">
        <f>VLOOKUP(E902,KHĐT_HKI_K20!$G$5:$AC$927,23,0)</f>
        <v>LP6010</v>
      </c>
      <c r="E902" s="236" t="s">
        <v>180</v>
      </c>
      <c r="F902" s="137" t="s">
        <v>59</v>
      </c>
      <c r="G902" s="491" t="s">
        <v>1</v>
      </c>
      <c r="H902" s="518" t="s">
        <v>580</v>
      </c>
      <c r="I902" s="495" t="s">
        <v>103</v>
      </c>
      <c r="J902" s="475"/>
      <c r="K902" s="498" t="s">
        <v>996</v>
      </c>
      <c r="L902" s="501">
        <v>56</v>
      </c>
      <c r="M902" s="243" t="str">
        <f>VLOOKUP(I902,'Phan ca HK1-2025'!$B$4:$G$134,6,0)</f>
        <v>15/09/2025</v>
      </c>
      <c r="N902" s="498" t="s">
        <v>996</v>
      </c>
      <c r="O902" s="498"/>
    </row>
    <row r="903" spans="1:15" ht="21" customHeight="1">
      <c r="A903" s="136">
        <v>899</v>
      </c>
      <c r="B903" s="243" t="str">
        <f t="shared" si="14"/>
        <v>20251PE6021K20.14</v>
      </c>
      <c r="C903" s="243" t="s">
        <v>3544</v>
      </c>
      <c r="D903" s="243" t="str">
        <f>VLOOKUP(E903,[1]CHUONGTRINHDAOTAO_1294!$G$5:$V$36,16,0)</f>
        <v>PE6021</v>
      </c>
      <c r="E903" s="492" t="s">
        <v>453</v>
      </c>
      <c r="F903" s="137" t="s">
        <v>31</v>
      </c>
      <c r="G903" s="491" t="s">
        <v>3</v>
      </c>
      <c r="H903" s="243" t="s">
        <v>484</v>
      </c>
      <c r="I903" s="495" t="s">
        <v>104</v>
      </c>
      <c r="J903" s="475"/>
      <c r="K903" s="475"/>
      <c r="L903" s="500">
        <v>14</v>
      </c>
      <c r="M903" s="243" t="str">
        <f>VLOOKUP(I903,'Phan ca HK1-2025'!$B$4:$G$134,6,0)</f>
        <v>15/09/2025</v>
      </c>
      <c r="N903" s="498"/>
      <c r="O903" s="498"/>
    </row>
    <row r="904" spans="1:15" ht="21" customHeight="1">
      <c r="A904" s="136">
        <v>900</v>
      </c>
      <c r="B904" s="243" t="str">
        <f t="shared" si="14"/>
        <v>20251BS6001K20.28</v>
      </c>
      <c r="C904" s="243" t="s">
        <v>1477</v>
      </c>
      <c r="D904" s="243" t="str">
        <f>VLOOKUP(E904,KHĐT_HKI_K20!$G$5:$AC$927,23,0)</f>
        <v>BS6001</v>
      </c>
      <c r="E904" s="236" t="s">
        <v>158</v>
      </c>
      <c r="F904" s="137" t="s">
        <v>95</v>
      </c>
      <c r="G904" s="491" t="s">
        <v>1</v>
      </c>
      <c r="H904" s="498" t="s">
        <v>47</v>
      </c>
      <c r="I904" s="495" t="s">
        <v>104</v>
      </c>
      <c r="J904" s="475"/>
      <c r="K904" s="513" t="s">
        <v>1158</v>
      </c>
      <c r="L904" s="499">
        <v>28</v>
      </c>
      <c r="M904" s="524" t="s">
        <v>1157</v>
      </c>
      <c r="N904" s="498" t="s">
        <v>997</v>
      </c>
      <c r="O904" s="498"/>
    </row>
    <row r="905" spans="1:15" ht="21" customHeight="1">
      <c r="A905" s="136">
        <v>901</v>
      </c>
      <c r="B905" s="243" t="str">
        <f t="shared" si="14"/>
        <v>20251BM6001K20.5</v>
      </c>
      <c r="C905" s="243" t="s">
        <v>1292</v>
      </c>
      <c r="D905" s="243" t="str">
        <f>VLOOKUP(E905,KHĐT_HKI_K20!$G$5:$AC$927,23,0)</f>
        <v>BM6001</v>
      </c>
      <c r="E905" s="236" t="s">
        <v>606</v>
      </c>
      <c r="F905" s="137" t="s">
        <v>58</v>
      </c>
      <c r="G905" s="491" t="s">
        <v>4</v>
      </c>
      <c r="H905" s="243" t="str">
        <f>VLOOKUP(I905,'Phan ca HK1-2025'!$B$4:$I$134,8,0)</f>
        <v>C2-102</v>
      </c>
      <c r="I905" s="495" t="s">
        <v>104</v>
      </c>
      <c r="J905" s="475"/>
      <c r="K905" s="475"/>
      <c r="L905" s="499">
        <v>5</v>
      </c>
      <c r="M905" s="243" t="str">
        <f>VLOOKUP(I905,'Phan ca HK1-2025'!$B$4:$G$134,6,0)</f>
        <v>15/09/2025</v>
      </c>
      <c r="N905" s="498"/>
      <c r="O905" s="498"/>
    </row>
    <row r="906" spans="1:15" ht="21" customHeight="1">
      <c r="A906" s="136">
        <v>902</v>
      </c>
      <c r="B906" s="243" t="str">
        <f t="shared" si="14"/>
        <v>20251IT6217K20.14</v>
      </c>
      <c r="C906" s="243" t="s">
        <v>3109</v>
      </c>
      <c r="D906" s="243" t="str">
        <f>VLOOKUP(E906,KHĐT_HKI_K20!$G$5:$AC$927,23,0)</f>
        <v>IT6217</v>
      </c>
      <c r="E906" s="236" t="s">
        <v>802</v>
      </c>
      <c r="F906" s="137" t="s">
        <v>64</v>
      </c>
      <c r="G906" s="491" t="s">
        <v>4</v>
      </c>
      <c r="H906" s="243" t="str">
        <f>VLOOKUP(I906,'Phan ca HK1-2025'!$B$4:$I$134,8,0)</f>
        <v>C2-102</v>
      </c>
      <c r="I906" s="495" t="s">
        <v>104</v>
      </c>
      <c r="J906" s="475"/>
      <c r="K906" s="475"/>
      <c r="L906" s="499">
        <v>14</v>
      </c>
      <c r="M906" s="243" t="str">
        <f>VLOOKUP(I906,'Phan ca HK1-2025'!$B$4:$G$134,6,0)</f>
        <v>15/09/2025</v>
      </c>
      <c r="N906" s="498"/>
      <c r="O906" s="498"/>
    </row>
    <row r="907" spans="1:15" ht="21" customHeight="1">
      <c r="A907" s="136">
        <v>903</v>
      </c>
      <c r="B907" s="243" t="str">
        <f t="shared" si="14"/>
        <v>20251SL6570K20.27</v>
      </c>
      <c r="C907" s="243" t="s">
        <v>4049</v>
      </c>
      <c r="D907" s="243" t="str">
        <f>VLOOKUP(E907,KHĐT_HKI_K20!$G$5:$AC$927,23,0)</f>
        <v>SL6570</v>
      </c>
      <c r="E907" s="235" t="s">
        <v>188</v>
      </c>
      <c r="F907" s="137" t="s">
        <v>64</v>
      </c>
      <c r="G907" s="491" t="s">
        <v>2</v>
      </c>
      <c r="H907" s="498" t="s">
        <v>382</v>
      </c>
      <c r="I907" s="495" t="s">
        <v>104</v>
      </c>
      <c r="J907" s="475"/>
      <c r="K907" s="475"/>
      <c r="L907" s="499">
        <v>27</v>
      </c>
      <c r="M907" s="243" t="str">
        <f>VLOOKUP(I907,'Phan ca HK1-2025'!$B$4:$G$134,6,0)</f>
        <v>15/09/2025</v>
      </c>
      <c r="N907" s="498"/>
      <c r="O907" s="498" t="s">
        <v>987</v>
      </c>
    </row>
    <row r="908" spans="1:15" ht="21" customHeight="1">
      <c r="A908" s="136">
        <v>904</v>
      </c>
      <c r="B908" s="243" t="str">
        <f t="shared" si="14"/>
        <v>20251SL6570K20.27</v>
      </c>
      <c r="C908" s="243" t="s">
        <v>4049</v>
      </c>
      <c r="D908" s="243" t="str">
        <f>VLOOKUP(E908,KHĐT_HKI_K20!$G$5:$AC$927,23,0)</f>
        <v>SL6570</v>
      </c>
      <c r="E908" s="235" t="s">
        <v>188</v>
      </c>
      <c r="F908" s="137" t="s">
        <v>64</v>
      </c>
      <c r="G908" s="491" t="s">
        <v>5</v>
      </c>
      <c r="H908" s="498" t="s">
        <v>382</v>
      </c>
      <c r="I908" s="495" t="s">
        <v>104</v>
      </c>
      <c r="J908" s="475"/>
      <c r="K908" s="475"/>
      <c r="L908" s="499">
        <v>27</v>
      </c>
      <c r="M908" s="243" t="str">
        <f>VLOOKUP(I908,'Phan ca HK1-2025'!$B$4:$G$134,6,0)</f>
        <v>15/09/2025</v>
      </c>
      <c r="N908" s="498"/>
      <c r="O908" s="498" t="s">
        <v>987</v>
      </c>
    </row>
    <row r="909" spans="1:15" ht="21" customHeight="1">
      <c r="A909" s="136">
        <v>905</v>
      </c>
      <c r="B909" s="243" t="str">
        <f t="shared" si="14"/>
        <v>20251SL6570K20.28</v>
      </c>
      <c r="C909" s="243" t="s">
        <v>4052</v>
      </c>
      <c r="D909" s="243" t="str">
        <f>VLOOKUP(E909,KHĐT_HKI_K20!$G$5:$AC$927,23,0)</f>
        <v>SL6570</v>
      </c>
      <c r="E909" s="235" t="s">
        <v>188</v>
      </c>
      <c r="F909" s="137" t="s">
        <v>58</v>
      </c>
      <c r="G909" s="491" t="s">
        <v>2</v>
      </c>
      <c r="H909" s="498" t="s">
        <v>382</v>
      </c>
      <c r="I909" s="495" t="s">
        <v>104</v>
      </c>
      <c r="J909" s="475"/>
      <c r="K909" s="475"/>
      <c r="L909" s="499">
        <v>28</v>
      </c>
      <c r="M909" s="243" t="str">
        <f>VLOOKUP(I909,'Phan ca HK1-2025'!$B$4:$G$134,6,0)</f>
        <v>15/09/2025</v>
      </c>
      <c r="N909" s="498"/>
      <c r="O909" s="498" t="s">
        <v>988</v>
      </c>
    </row>
    <row r="910" spans="1:15" ht="21" customHeight="1">
      <c r="A910" s="136">
        <v>906</v>
      </c>
      <c r="B910" s="243" t="str">
        <f t="shared" si="14"/>
        <v>20251SL6570K20.28</v>
      </c>
      <c r="C910" s="243" t="s">
        <v>4052</v>
      </c>
      <c r="D910" s="243" t="str">
        <f>VLOOKUP(E910,KHĐT_HKI_K20!$G$5:$AC$927,23,0)</f>
        <v>SL6570</v>
      </c>
      <c r="E910" s="235" t="s">
        <v>188</v>
      </c>
      <c r="F910" s="137" t="s">
        <v>58</v>
      </c>
      <c r="G910" s="491" t="s">
        <v>5</v>
      </c>
      <c r="H910" s="498" t="s">
        <v>382</v>
      </c>
      <c r="I910" s="495" t="s">
        <v>104</v>
      </c>
      <c r="J910" s="475"/>
      <c r="K910" s="475"/>
      <c r="L910" s="499">
        <v>28</v>
      </c>
      <c r="M910" s="243" t="str">
        <f>VLOOKUP(I910,'Phan ca HK1-2025'!$B$4:$G$134,6,0)</f>
        <v>15/09/2025</v>
      </c>
      <c r="N910" s="498"/>
      <c r="O910" s="498" t="s">
        <v>988</v>
      </c>
    </row>
    <row r="911" spans="1:15" ht="21" customHeight="1">
      <c r="A911" s="136">
        <v>907</v>
      </c>
      <c r="B911" s="243" t="str">
        <f t="shared" si="14"/>
        <v>20251LP6010K20.55</v>
      </c>
      <c r="C911" s="243" t="s">
        <v>3280</v>
      </c>
      <c r="D911" s="243" t="str">
        <f>VLOOKUP(E911,KHĐT_HKI_K20!$G$5:$AC$927,23,0)</f>
        <v>LP6010</v>
      </c>
      <c r="E911" s="236" t="s">
        <v>180</v>
      </c>
      <c r="F911" s="137" t="s">
        <v>64</v>
      </c>
      <c r="G911" s="491" t="s">
        <v>1</v>
      </c>
      <c r="H911" s="518" t="s">
        <v>580</v>
      </c>
      <c r="I911" s="495" t="s">
        <v>104</v>
      </c>
      <c r="J911" s="475"/>
      <c r="K911" s="498" t="s">
        <v>995</v>
      </c>
      <c r="L911" s="501">
        <v>55</v>
      </c>
      <c r="M911" s="243" t="str">
        <f>VLOOKUP(I911,'Phan ca HK1-2025'!$B$4:$G$134,6,0)</f>
        <v>15/09/2025</v>
      </c>
      <c r="N911" s="498" t="s">
        <v>995</v>
      </c>
      <c r="O911" s="498"/>
    </row>
    <row r="912" spans="1:15" ht="21" customHeight="1">
      <c r="A912" s="136">
        <v>908</v>
      </c>
      <c r="B912" s="243" t="str">
        <f t="shared" si="14"/>
        <v>20251PE6021K20.15</v>
      </c>
      <c r="C912" s="243" t="s">
        <v>3547</v>
      </c>
      <c r="D912" s="243" t="str">
        <f>VLOOKUP(E912,[1]CHUONGTRINHDAOTAO_1294!$G$5:$V$36,16,0)</f>
        <v>PE6021</v>
      </c>
      <c r="E912" s="492" t="s">
        <v>453</v>
      </c>
      <c r="F912" s="137" t="s">
        <v>59</v>
      </c>
      <c r="G912" s="491" t="s">
        <v>3</v>
      </c>
      <c r="H912" s="243" t="s">
        <v>484</v>
      </c>
      <c r="I912" s="495" t="s">
        <v>177</v>
      </c>
      <c r="J912" s="475"/>
      <c r="K912" s="475"/>
      <c r="L912" s="499">
        <v>15</v>
      </c>
      <c r="M912" s="243" t="str">
        <f>VLOOKUP(I912,'Phan ca HK1-2025'!$B$4:$G$134,6,0)</f>
        <v>15/09/2025</v>
      </c>
      <c r="N912" s="498"/>
      <c r="O912" s="498"/>
    </row>
    <row r="913" spans="1:15" ht="21" customHeight="1">
      <c r="A913" s="136">
        <v>909</v>
      </c>
      <c r="B913" s="243" t="str">
        <f t="shared" si="14"/>
        <v>20251BS6001K20.29</v>
      </c>
      <c r="C913" s="243" t="s">
        <v>1480</v>
      </c>
      <c r="D913" s="243" t="str">
        <f>VLOOKUP(E913,KHĐT_HKI_K20!$G$5:$AC$927,23,0)</f>
        <v>BS6001</v>
      </c>
      <c r="E913" s="236" t="s">
        <v>158</v>
      </c>
      <c r="F913" s="137" t="s">
        <v>14</v>
      </c>
      <c r="G913" s="491" t="s">
        <v>1</v>
      </c>
      <c r="H913" s="498" t="s">
        <v>47</v>
      </c>
      <c r="I913" s="495" t="s">
        <v>177</v>
      </c>
      <c r="J913" s="475"/>
      <c r="K913" s="513" t="s">
        <v>1158</v>
      </c>
      <c r="L913" s="499">
        <v>29</v>
      </c>
      <c r="M913" s="524" t="s">
        <v>1157</v>
      </c>
      <c r="N913" s="498" t="s">
        <v>998</v>
      </c>
      <c r="O913" s="498"/>
    </row>
    <row r="914" spans="1:15" ht="21" customHeight="1">
      <c r="A914" s="136">
        <v>910</v>
      </c>
      <c r="B914" s="243" t="str">
        <f t="shared" si="14"/>
        <v>20251BM6001K20.6</v>
      </c>
      <c r="C914" s="243" t="s">
        <v>1295</v>
      </c>
      <c r="D914" s="243" t="str">
        <f>VLOOKUP(E914,KHĐT_HKI_K20!$G$5:$AC$927,23,0)</f>
        <v>BM6001</v>
      </c>
      <c r="E914" s="236" t="s">
        <v>606</v>
      </c>
      <c r="F914" s="137" t="s">
        <v>60</v>
      </c>
      <c r="G914" s="491" t="s">
        <v>4</v>
      </c>
      <c r="H914" s="243" t="str">
        <f>VLOOKUP(I914,'Phan ca HK1-2025'!$B$4:$I$134,8,0)</f>
        <v>C2-102</v>
      </c>
      <c r="I914" s="495" t="s">
        <v>177</v>
      </c>
      <c r="J914" s="475"/>
      <c r="K914" s="475"/>
      <c r="L914" s="499">
        <v>6</v>
      </c>
      <c r="M914" s="243" t="str">
        <f>VLOOKUP(I914,'Phan ca HK1-2025'!$B$4:$G$134,6,0)</f>
        <v>15/09/2025</v>
      </c>
      <c r="N914" s="498"/>
      <c r="O914" s="498"/>
    </row>
    <row r="915" spans="1:15" ht="21" customHeight="1">
      <c r="A915" s="136">
        <v>911</v>
      </c>
      <c r="B915" s="243" t="str">
        <f t="shared" si="14"/>
        <v>20251IT6217K20.15</v>
      </c>
      <c r="C915" s="243" t="s">
        <v>3112</v>
      </c>
      <c r="D915" s="243" t="str">
        <f>VLOOKUP(E915,KHĐT_HKI_K20!$G$5:$AC$927,23,0)</f>
        <v>IT6217</v>
      </c>
      <c r="E915" s="236" t="s">
        <v>802</v>
      </c>
      <c r="F915" s="137" t="s">
        <v>59</v>
      </c>
      <c r="G915" s="491" t="s">
        <v>4</v>
      </c>
      <c r="H915" s="243" t="str">
        <f>VLOOKUP(I915,'Phan ca HK1-2025'!$B$4:$I$134,8,0)</f>
        <v>C2-102</v>
      </c>
      <c r="I915" s="495" t="s">
        <v>177</v>
      </c>
      <c r="J915" s="475"/>
      <c r="K915" s="475"/>
      <c r="L915" s="499">
        <v>15</v>
      </c>
      <c r="M915" s="243" t="str">
        <f>VLOOKUP(I915,'Phan ca HK1-2025'!$B$4:$G$134,6,0)</f>
        <v>15/09/2025</v>
      </c>
      <c r="N915" s="498"/>
      <c r="O915" s="498"/>
    </row>
    <row r="916" spans="1:15" ht="21" customHeight="1">
      <c r="A916" s="136">
        <v>912</v>
      </c>
      <c r="B916" s="243" t="str">
        <f t="shared" si="14"/>
        <v>20251SL6570K20.29</v>
      </c>
      <c r="C916" s="243" t="s">
        <v>4055</v>
      </c>
      <c r="D916" s="243" t="str">
        <f>VLOOKUP(E916,KHĐT_HKI_K20!$G$5:$AC$927,23,0)</f>
        <v>SL6570</v>
      </c>
      <c r="E916" s="235" t="s">
        <v>188</v>
      </c>
      <c r="F916" s="137" t="s">
        <v>59</v>
      </c>
      <c r="G916" s="491" t="s">
        <v>2</v>
      </c>
      <c r="H916" s="498" t="s">
        <v>382</v>
      </c>
      <c r="I916" s="495" t="s">
        <v>177</v>
      </c>
      <c r="J916" s="475"/>
      <c r="K916" s="475"/>
      <c r="L916" s="500">
        <v>29</v>
      </c>
      <c r="M916" s="243" t="str">
        <f>VLOOKUP(I916,'Phan ca HK1-2025'!$B$4:$G$134,6,0)</f>
        <v>15/09/2025</v>
      </c>
      <c r="N916" s="498"/>
      <c r="O916" s="498" t="s">
        <v>989</v>
      </c>
    </row>
    <row r="917" spans="1:15" ht="21" customHeight="1">
      <c r="A917" s="136">
        <v>913</v>
      </c>
      <c r="B917" s="243" t="str">
        <f t="shared" si="14"/>
        <v>20251SL6570K20.29</v>
      </c>
      <c r="C917" s="243" t="s">
        <v>4055</v>
      </c>
      <c r="D917" s="243" t="str">
        <f>VLOOKUP(E917,KHĐT_HKI_K20!$G$5:$AC$927,23,0)</f>
        <v>SL6570</v>
      </c>
      <c r="E917" s="235" t="s">
        <v>188</v>
      </c>
      <c r="F917" s="137" t="s">
        <v>59</v>
      </c>
      <c r="G917" s="491" t="s">
        <v>5</v>
      </c>
      <c r="H917" s="498" t="s">
        <v>382</v>
      </c>
      <c r="I917" s="495" t="s">
        <v>177</v>
      </c>
      <c r="J917" s="475"/>
      <c r="K917" s="475"/>
      <c r="L917" s="499">
        <v>29</v>
      </c>
      <c r="M917" s="243" t="str">
        <f>VLOOKUP(I917,'Phan ca HK1-2025'!$B$4:$G$134,6,0)</f>
        <v>15/09/2025</v>
      </c>
      <c r="N917" s="498"/>
      <c r="O917" s="498" t="s">
        <v>989</v>
      </c>
    </row>
    <row r="918" spans="1:15" ht="21" customHeight="1">
      <c r="A918" s="136">
        <v>914</v>
      </c>
      <c r="B918" s="243" t="str">
        <f t="shared" si="14"/>
        <v>20251SL6570K20.30</v>
      </c>
      <c r="C918" s="243" t="s">
        <v>4058</v>
      </c>
      <c r="D918" s="243" t="str">
        <f>VLOOKUP(E918,KHĐT_HKI_K20!$G$5:$AC$927,23,0)</f>
        <v>SL6570</v>
      </c>
      <c r="E918" s="235" t="s">
        <v>188</v>
      </c>
      <c r="F918" s="137" t="s">
        <v>60</v>
      </c>
      <c r="G918" s="491" t="s">
        <v>2</v>
      </c>
      <c r="H918" s="498" t="s">
        <v>382</v>
      </c>
      <c r="I918" s="495" t="s">
        <v>177</v>
      </c>
      <c r="J918" s="475"/>
      <c r="K918" s="475"/>
      <c r="L918" s="500">
        <v>30</v>
      </c>
      <c r="M918" s="243" t="str">
        <f>VLOOKUP(I918,'Phan ca HK1-2025'!$B$4:$G$134,6,0)</f>
        <v>15/09/2025</v>
      </c>
      <c r="N918" s="498"/>
      <c r="O918" s="498" t="s">
        <v>990</v>
      </c>
    </row>
    <row r="919" spans="1:15" ht="21" customHeight="1">
      <c r="A919" s="136">
        <v>915</v>
      </c>
      <c r="B919" s="243" t="str">
        <f t="shared" si="14"/>
        <v>20251SL6570K20.30</v>
      </c>
      <c r="C919" s="243" t="s">
        <v>4058</v>
      </c>
      <c r="D919" s="243" t="str">
        <f>VLOOKUP(E919,KHĐT_HKI_K20!$G$5:$AC$927,23,0)</f>
        <v>SL6570</v>
      </c>
      <c r="E919" s="235" t="s">
        <v>188</v>
      </c>
      <c r="F919" s="137" t="s">
        <v>60</v>
      </c>
      <c r="G919" s="491" t="s">
        <v>5</v>
      </c>
      <c r="H919" s="498" t="s">
        <v>382</v>
      </c>
      <c r="I919" s="495" t="s">
        <v>177</v>
      </c>
      <c r="J919" s="475"/>
      <c r="K919" s="475"/>
      <c r="L919" s="499">
        <v>30</v>
      </c>
      <c r="M919" s="243" t="str">
        <f>VLOOKUP(I919,'Phan ca HK1-2025'!$B$4:$G$134,6,0)</f>
        <v>15/09/2025</v>
      </c>
      <c r="N919" s="498"/>
      <c r="O919" s="498" t="s">
        <v>990</v>
      </c>
    </row>
    <row r="920" spans="1:15" ht="21" customHeight="1">
      <c r="A920" s="136">
        <v>916</v>
      </c>
      <c r="B920" s="243" t="str">
        <f t="shared" si="14"/>
        <v>20251LP6010K20.56</v>
      </c>
      <c r="C920" s="243" t="s">
        <v>3283</v>
      </c>
      <c r="D920" s="243" t="str">
        <f>VLOOKUP(E920,KHĐT_HKI_K20!$G$5:$AC$927,23,0)</f>
        <v>LP6010</v>
      </c>
      <c r="E920" s="236" t="s">
        <v>180</v>
      </c>
      <c r="F920" s="137" t="s">
        <v>59</v>
      </c>
      <c r="G920" s="491" t="s">
        <v>1</v>
      </c>
      <c r="H920" s="518" t="s">
        <v>580</v>
      </c>
      <c r="I920" s="495" t="s">
        <v>177</v>
      </c>
      <c r="J920" s="475"/>
      <c r="K920" s="498" t="s">
        <v>996</v>
      </c>
      <c r="L920" s="501">
        <v>56</v>
      </c>
      <c r="M920" s="243" t="str">
        <f>VLOOKUP(I920,'Phan ca HK1-2025'!$B$4:$G$134,6,0)</f>
        <v>15/09/2025</v>
      </c>
      <c r="N920" s="498" t="s">
        <v>996</v>
      </c>
      <c r="O920" s="498"/>
    </row>
    <row r="921" spans="1:15" ht="21" customHeight="1">
      <c r="A921" s="136">
        <v>917</v>
      </c>
      <c r="B921" s="243" t="str">
        <f t="shared" si="14"/>
        <v>20251BS6022K20.17</v>
      </c>
      <c r="C921" s="243" t="s">
        <v>1864</v>
      </c>
      <c r="D921" s="243" t="str">
        <f>VLOOKUP(E921,KHĐT_HKI_K20!$G$5:$AC$927,23,0)</f>
        <v>BS6022</v>
      </c>
      <c r="E921" s="236" t="s">
        <v>283</v>
      </c>
      <c r="F921" s="137" t="s">
        <v>59</v>
      </c>
      <c r="G921" s="491" t="s">
        <v>3</v>
      </c>
      <c r="H921" s="243" t="str">
        <f>VLOOKUP(I921,'Phan ca HK1-2025'!$B$4:$I$134,8,0)</f>
        <v>C7-303</v>
      </c>
      <c r="I921" s="495" t="s">
        <v>190</v>
      </c>
      <c r="J921" s="475"/>
      <c r="K921" s="475"/>
      <c r="L921" s="499">
        <v>17</v>
      </c>
      <c r="M921" s="243" t="str">
        <f>VLOOKUP(I921,'Phan ca HK1-2025'!$B$4:$G$134,6,0)</f>
        <v>15/09/2025</v>
      </c>
      <c r="N921" s="498"/>
      <c r="O921" s="498"/>
    </row>
    <row r="922" spans="1:15" ht="21" customHeight="1">
      <c r="A922" s="136">
        <v>918</v>
      </c>
      <c r="B922" s="243" t="str">
        <f t="shared" si="14"/>
        <v>20251PE6017K20.10</v>
      </c>
      <c r="C922" s="243" t="s">
        <v>3487</v>
      </c>
      <c r="D922" s="243" t="str">
        <f>VLOOKUP(E922,[1]CHUONGTRINHDAOTAO_1294!$G$5:$V$36,16,0)</f>
        <v>PE6017</v>
      </c>
      <c r="E922" s="492" t="s">
        <v>439</v>
      </c>
      <c r="F922" s="137" t="s">
        <v>440</v>
      </c>
      <c r="G922" s="491" t="s">
        <v>1</v>
      </c>
      <c r="H922" s="243" t="s">
        <v>484</v>
      </c>
      <c r="I922" s="495" t="s">
        <v>190</v>
      </c>
      <c r="J922" s="475"/>
      <c r="K922" s="475"/>
      <c r="L922" s="499">
        <v>10</v>
      </c>
      <c r="M922" s="243" t="str">
        <f>VLOOKUP(I922,'Phan ca HK1-2025'!$B$4:$G$134,6,0)</f>
        <v>15/09/2025</v>
      </c>
      <c r="N922" s="498"/>
      <c r="O922" s="498"/>
    </row>
    <row r="923" spans="1:15" ht="21" customHeight="1">
      <c r="A923" s="136">
        <v>919</v>
      </c>
      <c r="B923" s="243" t="str">
        <f t="shared" si="14"/>
        <v>20251SE6024K20.1</v>
      </c>
      <c r="C923" s="243" t="s">
        <v>3728</v>
      </c>
      <c r="D923" s="243" t="str">
        <f>VLOOKUP(E923,KHĐT_HKI_K20!$G$5:$AC$927,23,0)</f>
        <v>SE6024</v>
      </c>
      <c r="E923" s="236" t="s">
        <v>739</v>
      </c>
      <c r="F923" s="137" t="s">
        <v>60</v>
      </c>
      <c r="G923" s="491" t="s">
        <v>2</v>
      </c>
      <c r="H923" s="243" t="str">
        <f>VLOOKUP(I923,'Phan ca HK1-2025'!$B$4:$I$134,8,0)</f>
        <v>C7-303</v>
      </c>
      <c r="I923" s="495" t="s">
        <v>190</v>
      </c>
      <c r="J923" s="475"/>
      <c r="K923" s="475"/>
      <c r="L923" s="499">
        <v>1</v>
      </c>
      <c r="M923" s="243" t="str">
        <f>VLOOKUP(I923,'Phan ca HK1-2025'!$B$4:$G$134,6,0)</f>
        <v>15/09/2025</v>
      </c>
      <c r="N923" s="498"/>
      <c r="O923" s="498"/>
    </row>
    <row r="924" spans="1:15" ht="21" customHeight="1">
      <c r="A924" s="136">
        <v>920</v>
      </c>
      <c r="B924" s="243" t="str">
        <f t="shared" si="14"/>
        <v>20251SC6201K20.13</v>
      </c>
      <c r="C924" s="243" t="s">
        <v>3689</v>
      </c>
      <c r="D924" s="243" t="str">
        <f>VLOOKUP(E924,KHĐT_HKI_K20!$G$5:$AC$927,23,0)</f>
        <v>SC6201</v>
      </c>
      <c r="E924" s="236" t="s">
        <v>647</v>
      </c>
      <c r="F924" s="137" t="s">
        <v>60</v>
      </c>
      <c r="G924" s="491" t="s">
        <v>3</v>
      </c>
      <c r="H924" s="243" t="str">
        <f>VLOOKUP(I924,'Phan ca HK1-2025'!$B$4:$I$134,8,0)</f>
        <v>C7-303</v>
      </c>
      <c r="I924" s="495" t="s">
        <v>190</v>
      </c>
      <c r="J924" s="475"/>
      <c r="K924" s="475"/>
      <c r="L924" s="499">
        <v>13</v>
      </c>
      <c r="M924" s="243" t="str">
        <f>VLOOKUP(I924,'Phan ca HK1-2025'!$B$4:$G$134,6,0)</f>
        <v>15/09/2025</v>
      </c>
      <c r="N924" s="498"/>
      <c r="O924" s="498"/>
    </row>
    <row r="925" spans="1:15" ht="21" customHeight="1">
      <c r="A925" s="136">
        <v>921</v>
      </c>
      <c r="B925" s="243" t="str">
        <f t="shared" si="14"/>
        <v>20251FL6572K20.25</v>
      </c>
      <c r="C925" s="243" t="s">
        <v>2827</v>
      </c>
      <c r="D925" s="243" t="str">
        <f>VLOOKUP(E925,KHĐT_HKI_K20!$G$5:$AC$927,23,0)</f>
        <v>FL6572</v>
      </c>
      <c r="E925" s="235" t="s">
        <v>189</v>
      </c>
      <c r="F925" s="137" t="s">
        <v>59</v>
      </c>
      <c r="G925" s="491" t="s">
        <v>1</v>
      </c>
      <c r="H925" s="498" t="s">
        <v>459</v>
      </c>
      <c r="I925" s="495" t="s">
        <v>190</v>
      </c>
      <c r="J925" s="475"/>
      <c r="K925" s="475"/>
      <c r="L925" s="499">
        <v>25</v>
      </c>
      <c r="M925" s="243" t="str">
        <f>VLOOKUP(I925,'Phan ca HK1-2025'!$B$4:$G$134,6,0)</f>
        <v>15/09/2025</v>
      </c>
      <c r="N925" s="498"/>
      <c r="O925" s="498" t="s">
        <v>1062</v>
      </c>
    </row>
    <row r="926" spans="1:15" ht="21" customHeight="1">
      <c r="A926" s="136">
        <v>922</v>
      </c>
      <c r="B926" s="243" t="str">
        <f t="shared" si="14"/>
        <v>20251FL6572K20.25</v>
      </c>
      <c r="C926" s="243" t="s">
        <v>2827</v>
      </c>
      <c r="D926" s="243" t="str">
        <f>VLOOKUP(E926,KHĐT_HKI_K20!$G$5:$AC$927,23,0)</f>
        <v>FL6572</v>
      </c>
      <c r="E926" s="235" t="s">
        <v>189</v>
      </c>
      <c r="F926" s="137" t="s">
        <v>59</v>
      </c>
      <c r="G926" s="491" t="s">
        <v>4</v>
      </c>
      <c r="H926" s="498" t="s">
        <v>459</v>
      </c>
      <c r="I926" s="495" t="s">
        <v>190</v>
      </c>
      <c r="J926" s="475"/>
      <c r="K926" s="475"/>
      <c r="L926" s="499">
        <v>25</v>
      </c>
      <c r="M926" s="243" t="str">
        <f>VLOOKUP(I926,'Phan ca HK1-2025'!$B$4:$G$134,6,0)</f>
        <v>15/09/2025</v>
      </c>
      <c r="N926" s="498"/>
      <c r="O926" s="498" t="s">
        <v>1062</v>
      </c>
    </row>
    <row r="927" spans="1:15" ht="21" customHeight="1">
      <c r="A927" s="136">
        <v>923</v>
      </c>
      <c r="B927" s="243" t="str">
        <f t="shared" si="14"/>
        <v>20251FL6572K20.26</v>
      </c>
      <c r="C927" s="243" t="s">
        <v>2830</v>
      </c>
      <c r="D927" s="243" t="str">
        <f>VLOOKUP(E927,KHĐT_HKI_K20!$G$5:$AC$927,23,0)</f>
        <v>FL6572</v>
      </c>
      <c r="E927" s="235" t="s">
        <v>189</v>
      </c>
      <c r="F927" s="137" t="s">
        <v>60</v>
      </c>
      <c r="G927" s="491" t="s">
        <v>1</v>
      </c>
      <c r="H927" s="498" t="s">
        <v>459</v>
      </c>
      <c r="I927" s="495" t="s">
        <v>190</v>
      </c>
      <c r="J927" s="475"/>
      <c r="K927" s="475"/>
      <c r="L927" s="499">
        <v>26</v>
      </c>
      <c r="M927" s="243" t="str">
        <f>VLOOKUP(I927,'Phan ca HK1-2025'!$B$4:$G$134,6,0)</f>
        <v>15/09/2025</v>
      </c>
      <c r="N927" s="498"/>
      <c r="O927" s="498" t="s">
        <v>1063</v>
      </c>
    </row>
    <row r="928" spans="1:15" ht="21" customHeight="1">
      <c r="A928" s="136">
        <v>924</v>
      </c>
      <c r="B928" s="243" t="str">
        <f t="shared" si="14"/>
        <v>20251FL6572K20.26</v>
      </c>
      <c r="C928" s="243" t="s">
        <v>2830</v>
      </c>
      <c r="D928" s="243" t="str">
        <f>VLOOKUP(E928,KHĐT_HKI_K20!$G$5:$AC$927,23,0)</f>
        <v>FL6572</v>
      </c>
      <c r="E928" s="235" t="s">
        <v>189</v>
      </c>
      <c r="F928" s="137" t="s">
        <v>60</v>
      </c>
      <c r="G928" s="491" t="s">
        <v>4</v>
      </c>
      <c r="H928" s="498" t="s">
        <v>459</v>
      </c>
      <c r="I928" s="495" t="s">
        <v>190</v>
      </c>
      <c r="J928" s="475"/>
      <c r="K928" s="475"/>
      <c r="L928" s="499">
        <v>26</v>
      </c>
      <c r="M928" s="243" t="str">
        <f>VLOOKUP(I928,'Phan ca HK1-2025'!$B$4:$G$134,6,0)</f>
        <v>15/09/2025</v>
      </c>
      <c r="N928" s="498"/>
      <c r="O928" s="498" t="s">
        <v>1063</v>
      </c>
    </row>
    <row r="929" spans="1:56" ht="21" customHeight="1">
      <c r="A929" s="136">
        <v>925</v>
      </c>
      <c r="B929" s="243" t="str">
        <f t="shared" si="14"/>
        <v>20251BS6036K20.13</v>
      </c>
      <c r="C929" s="243" t="s">
        <v>2146</v>
      </c>
      <c r="D929" s="243" t="str">
        <f>VLOOKUP(E929,KHĐT_HKI_K20!$G$5:$AC$927,23,0)</f>
        <v>BS6036</v>
      </c>
      <c r="E929" s="236" t="s">
        <v>652</v>
      </c>
      <c r="F929" s="137" t="s">
        <v>95</v>
      </c>
      <c r="G929" s="491" t="s">
        <v>0</v>
      </c>
      <c r="H929" s="243" t="str">
        <f>VLOOKUP(I929,'Phan ca HK1-2025'!$B$4:$I$134,8,0)</f>
        <v>C7-303</v>
      </c>
      <c r="I929" s="495" t="s">
        <v>190</v>
      </c>
      <c r="J929" s="502"/>
      <c r="K929" s="502"/>
      <c r="L929" s="499">
        <v>13</v>
      </c>
      <c r="M929" s="243" t="str">
        <f>VLOOKUP(I929,'Phan ca HK1-2025'!$B$4:$G$134,6,0)</f>
        <v>15/09/2025</v>
      </c>
      <c r="N929" s="498"/>
      <c r="O929" s="498"/>
      <c r="X929"/>
      <c r="BC929" s="5"/>
      <c r="BD929" s="5"/>
    </row>
    <row r="930" spans="1:56" ht="21" customHeight="1">
      <c r="A930" s="136">
        <v>926</v>
      </c>
      <c r="B930" s="243" t="str">
        <f t="shared" si="14"/>
        <v>20251LP6010K20.53</v>
      </c>
      <c r="C930" s="243" t="s">
        <v>3274</v>
      </c>
      <c r="D930" s="243" t="str">
        <f>VLOOKUP(E930,KHĐT_HKI_K20!$G$5:$AC$927,23,0)</f>
        <v>LP6010</v>
      </c>
      <c r="E930" s="236" t="s">
        <v>180</v>
      </c>
      <c r="F930" s="137" t="s">
        <v>58</v>
      </c>
      <c r="G930" s="491" t="s">
        <v>0</v>
      </c>
      <c r="H930" s="518" t="s">
        <v>580</v>
      </c>
      <c r="I930" s="495" t="s">
        <v>190</v>
      </c>
      <c r="J930" s="502"/>
      <c r="K930" s="498" t="s">
        <v>1065</v>
      </c>
      <c r="L930" s="501">
        <v>53</v>
      </c>
      <c r="M930" s="243" t="str">
        <f>VLOOKUP(I930,'Phan ca HK1-2025'!$B$4:$G$134,6,0)</f>
        <v>15/09/2025</v>
      </c>
      <c r="N930" s="498" t="s">
        <v>1065</v>
      </c>
      <c r="O930" s="498"/>
      <c r="X930"/>
      <c r="BC930" s="5"/>
      <c r="BD930" s="5"/>
    </row>
    <row r="931" spans="1:56" ht="21" customHeight="1">
      <c r="A931" s="136">
        <v>927</v>
      </c>
      <c r="B931" s="243" t="str">
        <f t="shared" si="14"/>
        <v>20251BM6239K20.1</v>
      </c>
      <c r="C931" s="243" t="s">
        <v>1396</v>
      </c>
      <c r="D931" s="243" t="str">
        <f>VLOOKUP(E931,KHĐT_HKI_K20!$G$5:$AC$927,23,0)</f>
        <v>BM6239</v>
      </c>
      <c r="E931" s="236" t="s">
        <v>737</v>
      </c>
      <c r="F931" s="137" t="s">
        <v>59</v>
      </c>
      <c r="G931" s="491" t="s">
        <v>2</v>
      </c>
      <c r="H931" s="243" t="str">
        <f>VLOOKUP(I931,'Phan ca HK1-2025'!$B$4:$I$134,8,0)</f>
        <v>C7-303</v>
      </c>
      <c r="I931" s="495" t="s">
        <v>190</v>
      </c>
      <c r="J931" s="475"/>
      <c r="K931" s="475"/>
      <c r="L931" s="499">
        <v>1</v>
      </c>
      <c r="M931" s="243" t="str">
        <f>VLOOKUP(I931,'Phan ca HK1-2025'!$B$4:$G$134,6,0)</f>
        <v>15/09/2025</v>
      </c>
      <c r="N931" s="498"/>
      <c r="O931" s="498"/>
    </row>
    <row r="932" spans="1:56" ht="21" customHeight="1">
      <c r="A932" s="136">
        <v>928</v>
      </c>
      <c r="B932" s="243" t="str">
        <f t="shared" si="14"/>
        <v>20251PE6017K20.11</v>
      </c>
      <c r="C932" s="243" t="s">
        <v>3490</v>
      </c>
      <c r="D932" s="243" t="str">
        <f>VLOOKUP(E932,[1]CHUONGTRINHDAOTAO_1294!$G$5:$V$36,16,0)</f>
        <v>PE6017</v>
      </c>
      <c r="E932" s="492" t="s">
        <v>439</v>
      </c>
      <c r="F932" s="137" t="s">
        <v>31</v>
      </c>
      <c r="G932" s="491" t="s">
        <v>1</v>
      </c>
      <c r="H932" s="243" t="s">
        <v>484</v>
      </c>
      <c r="I932" s="495" t="s">
        <v>83</v>
      </c>
      <c r="J932" s="475"/>
      <c r="K932" s="475"/>
      <c r="L932" s="500">
        <v>11</v>
      </c>
      <c r="M932" s="243" t="str">
        <f>VLOOKUP(I932,'Phan ca HK1-2025'!$B$4:$G$134,6,0)</f>
        <v>15/09/2025</v>
      </c>
      <c r="N932" s="498"/>
      <c r="O932" s="498"/>
    </row>
    <row r="933" spans="1:56" ht="21" customHeight="1">
      <c r="A933" s="136">
        <v>929</v>
      </c>
      <c r="B933" s="243" t="str">
        <f t="shared" si="14"/>
        <v>20251BS6018K20.31</v>
      </c>
      <c r="C933" s="243" t="s">
        <v>1794</v>
      </c>
      <c r="D933" s="243" t="str">
        <f>VLOOKUP(E933,KHĐT_HKI_K20!$G$5:$AC$927,23,0)</f>
        <v>BS6018</v>
      </c>
      <c r="E933" s="236" t="s">
        <v>192</v>
      </c>
      <c r="F933" s="137" t="s">
        <v>32</v>
      </c>
      <c r="G933" s="491" t="s">
        <v>4</v>
      </c>
      <c r="H933" s="243" t="str">
        <f>VLOOKUP(I933,'Phan ca HK1-2025'!$B$4:$I$134,8,0)</f>
        <v>C7-203</v>
      </c>
      <c r="I933" s="495" t="s">
        <v>83</v>
      </c>
      <c r="J933" s="475"/>
      <c r="K933" s="475"/>
      <c r="L933" s="499">
        <v>31</v>
      </c>
      <c r="M933" s="243" t="str">
        <f>VLOOKUP(I933,'Phan ca HK1-2025'!$B$4:$G$134,6,0)</f>
        <v>15/09/2025</v>
      </c>
      <c r="N933" s="498"/>
      <c r="O933" s="498"/>
    </row>
    <row r="934" spans="1:56" ht="21" customHeight="1">
      <c r="A934" s="136">
        <v>930</v>
      </c>
      <c r="B934" s="243" t="str">
        <f t="shared" si="14"/>
        <v>20251BM6021K20.1</v>
      </c>
      <c r="C934" s="243" t="s">
        <v>1298</v>
      </c>
      <c r="D934" s="243" t="str">
        <f>VLOOKUP(E934,KHĐT_HKI_K20!$G$5:$AC$927,23,0)</f>
        <v>BM6021</v>
      </c>
      <c r="E934" s="236" t="s">
        <v>194</v>
      </c>
      <c r="F934" s="137" t="s">
        <v>32</v>
      </c>
      <c r="G934" s="491" t="s">
        <v>3</v>
      </c>
      <c r="H934" s="243" t="str">
        <f>VLOOKUP(I934,'Phan ca HK1-2025'!$B$4:$I$134,8,0)</f>
        <v>C7-203</v>
      </c>
      <c r="I934" s="495" t="s">
        <v>83</v>
      </c>
      <c r="J934" s="475"/>
      <c r="K934" s="475"/>
      <c r="L934" s="499">
        <v>1</v>
      </c>
      <c r="M934" s="243" t="str">
        <f>VLOOKUP(I934,'Phan ca HK1-2025'!$B$4:$G$134,6,0)</f>
        <v>15/09/2025</v>
      </c>
      <c r="N934" s="498"/>
      <c r="O934" s="498"/>
    </row>
    <row r="935" spans="1:56" ht="21" customHeight="1">
      <c r="A935" s="136">
        <v>931</v>
      </c>
      <c r="B935" s="243" t="str">
        <f t="shared" si="14"/>
        <v>20251BM6176K20.1</v>
      </c>
      <c r="C935" s="243" t="s">
        <v>1390</v>
      </c>
      <c r="D935" s="243" t="str">
        <f>VLOOKUP(E935,KHĐT_HKI_K20!$G$5:$AC$927,23,0)</f>
        <v>BM6176</v>
      </c>
      <c r="E935" s="236" t="s">
        <v>292</v>
      </c>
      <c r="F935" s="137" t="s">
        <v>13</v>
      </c>
      <c r="G935" s="491" t="s">
        <v>1</v>
      </c>
      <c r="H935" s="243" t="str">
        <f>VLOOKUP(I935,'Phan ca HK1-2025'!$B$4:$I$134,8,0)</f>
        <v>C7-203</v>
      </c>
      <c r="I935" s="495" t="s">
        <v>83</v>
      </c>
      <c r="J935" s="475"/>
      <c r="K935" s="475"/>
      <c r="L935" s="499">
        <v>1</v>
      </c>
      <c r="M935" s="243" t="str">
        <f>VLOOKUP(I935,'Phan ca HK1-2025'!$B$4:$G$134,6,0)</f>
        <v>15/09/2025</v>
      </c>
      <c r="N935" s="498"/>
      <c r="O935" s="498"/>
    </row>
    <row r="936" spans="1:56" ht="21" customHeight="1">
      <c r="A936" s="136">
        <v>932</v>
      </c>
      <c r="B936" s="243" t="str">
        <f t="shared" si="14"/>
        <v>20251SC6201K20.14</v>
      </c>
      <c r="C936" s="243" t="s">
        <v>3692</v>
      </c>
      <c r="D936" s="243" t="str">
        <f>VLOOKUP(E936,KHĐT_HKI_K20!$G$5:$AC$927,23,0)</f>
        <v>SC6201</v>
      </c>
      <c r="E936" s="236" t="s">
        <v>647</v>
      </c>
      <c r="F936" s="137" t="s">
        <v>59</v>
      </c>
      <c r="G936" s="491" t="s">
        <v>3</v>
      </c>
      <c r="H936" s="243" t="str">
        <f>VLOOKUP(I936,'Phan ca HK1-2025'!$B$4:$I$134,8,0)</f>
        <v>C7-203</v>
      </c>
      <c r="I936" s="495" t="s">
        <v>83</v>
      </c>
      <c r="J936" s="475"/>
      <c r="K936" s="475"/>
      <c r="L936" s="499">
        <v>14</v>
      </c>
      <c r="M936" s="243" t="str">
        <f>VLOOKUP(I936,'Phan ca HK1-2025'!$B$4:$G$134,6,0)</f>
        <v>15/09/2025</v>
      </c>
      <c r="N936" s="498"/>
      <c r="O936" s="498"/>
    </row>
    <row r="937" spans="1:56" ht="21" customHeight="1">
      <c r="A937" s="136">
        <v>933</v>
      </c>
      <c r="B937" s="243" t="str">
        <f t="shared" si="14"/>
        <v>20251BS6030K20.12</v>
      </c>
      <c r="C937" s="243" t="s">
        <v>2071</v>
      </c>
      <c r="D937" s="243" t="str">
        <f>VLOOKUP(E937,KHĐT_HKI_K20!$G$5:$AC$927,23,0)</f>
        <v>BS6030</v>
      </c>
      <c r="E937" s="236" t="s">
        <v>10</v>
      </c>
      <c r="F937" s="137" t="s">
        <v>13</v>
      </c>
      <c r="G937" s="491" t="s">
        <v>4</v>
      </c>
      <c r="H937" s="243" t="str">
        <f>VLOOKUP(I937,'Phan ca HK1-2025'!$B$4:$I$134,8,0)</f>
        <v>C7-203</v>
      </c>
      <c r="I937" s="495" t="s">
        <v>83</v>
      </c>
      <c r="J937" s="475"/>
      <c r="K937" s="475"/>
      <c r="L937" s="499">
        <v>12</v>
      </c>
      <c r="M937" s="243" t="str">
        <f>VLOOKUP(I937,'Phan ca HK1-2025'!$B$4:$G$134,6,0)</f>
        <v>15/09/2025</v>
      </c>
      <c r="N937" s="498"/>
      <c r="O937" s="498"/>
    </row>
    <row r="938" spans="1:56" ht="21" customHeight="1">
      <c r="A938" s="136">
        <v>934</v>
      </c>
      <c r="B938" s="243" t="str">
        <f t="shared" si="14"/>
        <v>20251FL6572K20.27</v>
      </c>
      <c r="C938" s="243" t="s">
        <v>2833</v>
      </c>
      <c r="D938" s="243" t="str">
        <f>VLOOKUP(E938,KHĐT_HKI_K20!$G$5:$AC$927,23,0)</f>
        <v>FL6572</v>
      </c>
      <c r="E938" s="235" t="s">
        <v>189</v>
      </c>
      <c r="F938" s="137" t="s">
        <v>59</v>
      </c>
      <c r="G938" s="491" t="s">
        <v>2</v>
      </c>
      <c r="H938" s="498" t="s">
        <v>461</v>
      </c>
      <c r="I938" s="495" t="s">
        <v>83</v>
      </c>
      <c r="J938" s="475"/>
      <c r="K938" s="475"/>
      <c r="L938" s="499">
        <v>27</v>
      </c>
      <c r="M938" s="243" t="str">
        <f>VLOOKUP(I938,'Phan ca HK1-2025'!$B$4:$G$134,6,0)</f>
        <v>15/09/2025</v>
      </c>
      <c r="N938" s="498"/>
      <c r="O938" s="498" t="s">
        <v>1066</v>
      </c>
    </row>
    <row r="939" spans="1:56" ht="21" customHeight="1">
      <c r="A939" s="136">
        <v>935</v>
      </c>
      <c r="B939" s="243" t="str">
        <f t="shared" si="14"/>
        <v>20251FL6572K20.27</v>
      </c>
      <c r="C939" s="243" t="s">
        <v>2833</v>
      </c>
      <c r="D939" s="243" t="str">
        <f>VLOOKUP(E939,KHĐT_HKI_K20!$G$5:$AC$927,23,0)</f>
        <v>FL6572</v>
      </c>
      <c r="E939" s="235" t="s">
        <v>189</v>
      </c>
      <c r="F939" s="137" t="s">
        <v>59</v>
      </c>
      <c r="G939" s="491" t="s">
        <v>5</v>
      </c>
      <c r="H939" s="498" t="s">
        <v>461</v>
      </c>
      <c r="I939" s="495" t="s">
        <v>83</v>
      </c>
      <c r="J939" s="475"/>
      <c r="K939" s="475"/>
      <c r="L939" s="499">
        <v>27</v>
      </c>
      <c r="M939" s="243" t="str">
        <f>VLOOKUP(I939,'Phan ca HK1-2025'!$B$4:$G$134,6,0)</f>
        <v>15/09/2025</v>
      </c>
      <c r="N939" s="498"/>
      <c r="O939" s="498" t="s">
        <v>1066</v>
      </c>
    </row>
    <row r="940" spans="1:56" ht="21" customHeight="1">
      <c r="A940" s="136">
        <v>936</v>
      </c>
      <c r="B940" s="243" t="str">
        <f t="shared" si="14"/>
        <v>20251FL6572K20.28</v>
      </c>
      <c r="C940" s="243" t="s">
        <v>2836</v>
      </c>
      <c r="D940" s="243" t="str">
        <f>VLOOKUP(E940,KHĐT_HKI_K20!$G$5:$AC$927,23,0)</f>
        <v>FL6572</v>
      </c>
      <c r="E940" s="235" t="s">
        <v>189</v>
      </c>
      <c r="F940" s="137" t="s">
        <v>60</v>
      </c>
      <c r="G940" s="491" t="s">
        <v>2</v>
      </c>
      <c r="H940" s="498" t="s">
        <v>461</v>
      </c>
      <c r="I940" s="495" t="s">
        <v>83</v>
      </c>
      <c r="J940" s="475"/>
      <c r="K940" s="475"/>
      <c r="L940" s="499">
        <v>28</v>
      </c>
      <c r="M940" s="243" t="str">
        <f>VLOOKUP(I940,'Phan ca HK1-2025'!$B$4:$G$134,6,0)</f>
        <v>15/09/2025</v>
      </c>
      <c r="N940" s="498"/>
      <c r="O940" s="498" t="s">
        <v>1067</v>
      </c>
    </row>
    <row r="941" spans="1:56" ht="21" customHeight="1">
      <c r="A941" s="136">
        <v>937</v>
      </c>
      <c r="B941" s="243" t="str">
        <f t="shared" si="14"/>
        <v>20251FL6572K20.28</v>
      </c>
      <c r="C941" s="243" t="s">
        <v>2836</v>
      </c>
      <c r="D941" s="243" t="str">
        <f>VLOOKUP(E941,KHĐT_HKI_K20!$G$5:$AC$927,23,0)</f>
        <v>FL6572</v>
      </c>
      <c r="E941" s="235" t="s">
        <v>189</v>
      </c>
      <c r="F941" s="137" t="s">
        <v>60</v>
      </c>
      <c r="G941" s="491" t="s">
        <v>5</v>
      </c>
      <c r="H941" s="498" t="s">
        <v>461</v>
      </c>
      <c r="I941" s="495" t="s">
        <v>83</v>
      </c>
      <c r="J941" s="475"/>
      <c r="K941" s="475"/>
      <c r="L941" s="499">
        <v>28</v>
      </c>
      <c r="M941" s="243" t="str">
        <f>VLOOKUP(I941,'Phan ca HK1-2025'!$B$4:$G$134,6,0)</f>
        <v>15/09/2025</v>
      </c>
      <c r="N941" s="498"/>
      <c r="O941" s="498" t="s">
        <v>1067</v>
      </c>
    </row>
    <row r="942" spans="1:56" ht="21" customHeight="1">
      <c r="A942" s="136">
        <v>938</v>
      </c>
      <c r="B942" s="243" t="str">
        <f t="shared" si="14"/>
        <v>20251BS6036K20.14</v>
      </c>
      <c r="C942" s="243" t="s">
        <v>2149</v>
      </c>
      <c r="D942" s="243" t="str">
        <f>VLOOKUP(E942,KHĐT_HKI_K20!$G$5:$AC$927,23,0)</f>
        <v>BS6036</v>
      </c>
      <c r="E942" s="236" t="s">
        <v>652</v>
      </c>
      <c r="F942" s="137" t="s">
        <v>95</v>
      </c>
      <c r="G942" s="491" t="s">
        <v>0</v>
      </c>
      <c r="H942" s="498" t="s">
        <v>822</v>
      </c>
      <c r="I942" s="495" t="s">
        <v>83</v>
      </c>
      <c r="J942" s="502"/>
      <c r="K942" s="513" t="s">
        <v>1158</v>
      </c>
      <c r="L942" s="499">
        <v>14</v>
      </c>
      <c r="M942" s="524" t="s">
        <v>1157</v>
      </c>
      <c r="N942" s="498" t="s">
        <v>1078</v>
      </c>
      <c r="O942" s="498"/>
      <c r="X942"/>
      <c r="BB942" s="5"/>
      <c r="BC942" s="5"/>
      <c r="BD942" s="5"/>
    </row>
    <row r="943" spans="1:56" ht="21" customHeight="1">
      <c r="A943" s="136">
        <v>939</v>
      </c>
      <c r="B943" s="243" t="str">
        <f t="shared" si="14"/>
        <v>20251LP6010K20.53</v>
      </c>
      <c r="C943" s="243" t="s">
        <v>3274</v>
      </c>
      <c r="D943" s="243" t="str">
        <f>VLOOKUP(E943,KHĐT_HKI_K20!$G$5:$AC$927,23,0)</f>
        <v>LP6010</v>
      </c>
      <c r="E943" s="236" t="s">
        <v>180</v>
      </c>
      <c r="F943" s="137" t="s">
        <v>58</v>
      </c>
      <c r="G943" s="491" t="s">
        <v>0</v>
      </c>
      <c r="H943" s="518" t="s">
        <v>580</v>
      </c>
      <c r="I943" s="495" t="s">
        <v>83</v>
      </c>
      <c r="J943" s="502"/>
      <c r="K943" s="498" t="s">
        <v>1065</v>
      </c>
      <c r="L943" s="501">
        <v>53</v>
      </c>
      <c r="M943" s="243" t="str">
        <f>VLOOKUP(I943,'Phan ca HK1-2025'!$B$4:$G$134,6,0)</f>
        <v>15/09/2025</v>
      </c>
      <c r="N943" s="498" t="s">
        <v>1065</v>
      </c>
      <c r="O943" s="498"/>
      <c r="X943"/>
      <c r="BC943" s="5"/>
      <c r="BD943" s="5"/>
    </row>
    <row r="944" spans="1:56" ht="21" customHeight="1">
      <c r="A944" s="136">
        <v>940</v>
      </c>
      <c r="B944" s="243" t="str">
        <f t="shared" si="14"/>
        <v>20251PE6017K20.12</v>
      </c>
      <c r="C944" s="243" t="s">
        <v>3493</v>
      </c>
      <c r="D944" s="243" t="str">
        <f>VLOOKUP(E944,[1]CHUONGTRINHDAOTAO_1294!$G$5:$V$36,16,0)</f>
        <v>PE6017</v>
      </c>
      <c r="E944" s="492" t="s">
        <v>439</v>
      </c>
      <c r="F944" s="137" t="s">
        <v>60</v>
      </c>
      <c r="G944" s="491" t="s">
        <v>1</v>
      </c>
      <c r="H944" s="243" t="s">
        <v>484</v>
      </c>
      <c r="I944" s="495" t="s">
        <v>175</v>
      </c>
      <c r="J944" s="475"/>
      <c r="K944" s="475"/>
      <c r="L944" s="499">
        <v>12</v>
      </c>
      <c r="M944" s="243" t="str">
        <f>VLOOKUP(I944,'Phan ca HK1-2025'!$B$4:$G$134,6,0)</f>
        <v>15/09/2025</v>
      </c>
      <c r="N944" s="498"/>
      <c r="O944" s="498"/>
    </row>
    <row r="945" spans="1:56" ht="21" customHeight="1">
      <c r="A945" s="136">
        <v>941</v>
      </c>
      <c r="B945" s="243" t="str">
        <f t="shared" si="14"/>
        <v>20251BS6018K20.32</v>
      </c>
      <c r="C945" s="243" t="s">
        <v>1797</v>
      </c>
      <c r="D945" s="243" t="str">
        <f>VLOOKUP(E945,KHĐT_HKI_K20!$G$5:$AC$927,23,0)</f>
        <v>BS6018</v>
      </c>
      <c r="E945" s="236" t="s">
        <v>192</v>
      </c>
      <c r="F945" s="137" t="s">
        <v>31</v>
      </c>
      <c r="G945" s="491" t="s">
        <v>4</v>
      </c>
      <c r="H945" s="243" t="str">
        <f>VLOOKUP(I945,'Phan ca HK1-2025'!$B$4:$I$134,8,0)</f>
        <v>C7-203</v>
      </c>
      <c r="I945" s="495" t="s">
        <v>175</v>
      </c>
      <c r="J945" s="475"/>
      <c r="K945" s="475"/>
      <c r="L945" s="499">
        <v>32</v>
      </c>
      <c r="M945" s="243" t="str">
        <f>VLOOKUP(I945,'Phan ca HK1-2025'!$B$4:$G$134,6,0)</f>
        <v>15/09/2025</v>
      </c>
      <c r="N945" s="498"/>
      <c r="O945" s="498"/>
    </row>
    <row r="946" spans="1:56" ht="21" customHeight="1">
      <c r="A946" s="136">
        <v>942</v>
      </c>
      <c r="B946" s="243" t="str">
        <f t="shared" si="14"/>
        <v>20251BM6021K20.2</v>
      </c>
      <c r="C946" s="243" t="s">
        <v>1301</v>
      </c>
      <c r="D946" s="243" t="str">
        <f>VLOOKUP(E946,KHĐT_HKI_K20!$G$5:$AC$927,23,0)</f>
        <v>BM6021</v>
      </c>
      <c r="E946" s="236" t="s">
        <v>194</v>
      </c>
      <c r="F946" s="137" t="s">
        <v>58</v>
      </c>
      <c r="G946" s="491" t="s">
        <v>3</v>
      </c>
      <c r="H946" s="243" t="str">
        <f>VLOOKUP(I946,'Phan ca HK1-2025'!$B$4:$I$134,8,0)</f>
        <v>C7-203</v>
      </c>
      <c r="I946" s="495" t="s">
        <v>175</v>
      </c>
      <c r="J946" s="475"/>
      <c r="K946" s="475"/>
      <c r="L946" s="499">
        <v>2</v>
      </c>
      <c r="M946" s="243" t="str">
        <f>VLOOKUP(I946,'Phan ca HK1-2025'!$B$4:$G$134,6,0)</f>
        <v>15/09/2025</v>
      </c>
      <c r="N946" s="498"/>
      <c r="O946" s="498"/>
    </row>
    <row r="947" spans="1:56" ht="21" customHeight="1">
      <c r="A947" s="136">
        <v>943</v>
      </c>
      <c r="B947" s="243" t="str">
        <f t="shared" si="14"/>
        <v>20251BM6176K20.2</v>
      </c>
      <c r="C947" s="243" t="s">
        <v>1393</v>
      </c>
      <c r="D947" s="243" t="str">
        <f>VLOOKUP(E947,KHĐT_HKI_K20!$G$5:$AC$927,23,0)</f>
        <v>BM6176</v>
      </c>
      <c r="E947" s="236" t="s">
        <v>292</v>
      </c>
      <c r="F947" s="137" t="s">
        <v>12</v>
      </c>
      <c r="G947" s="491" t="s">
        <v>1</v>
      </c>
      <c r="H947" s="243" t="str">
        <f>VLOOKUP(I947,'Phan ca HK1-2025'!$B$4:$I$134,8,0)</f>
        <v>C7-203</v>
      </c>
      <c r="I947" s="495" t="s">
        <v>175</v>
      </c>
      <c r="J947" s="475"/>
      <c r="K947" s="475"/>
      <c r="L947" s="499">
        <v>2</v>
      </c>
      <c r="M947" s="243" t="str">
        <f>VLOOKUP(I947,'Phan ca HK1-2025'!$B$4:$G$134,6,0)</f>
        <v>15/09/2025</v>
      </c>
      <c r="N947" s="498"/>
      <c r="O947" s="498"/>
    </row>
    <row r="948" spans="1:56" ht="21" customHeight="1">
      <c r="A948" s="136">
        <v>944</v>
      </c>
      <c r="B948" s="243" t="str">
        <f t="shared" si="14"/>
        <v>20251SC6201K20.15</v>
      </c>
      <c r="C948" s="243" t="s">
        <v>3695</v>
      </c>
      <c r="D948" s="243" t="str">
        <f>VLOOKUP(E948,KHĐT_HKI_K20!$G$5:$AC$927,23,0)</f>
        <v>SC6201</v>
      </c>
      <c r="E948" s="236" t="s">
        <v>647</v>
      </c>
      <c r="F948" s="137" t="s">
        <v>64</v>
      </c>
      <c r="G948" s="491" t="s">
        <v>3</v>
      </c>
      <c r="H948" s="243" t="str">
        <f>VLOOKUP(I948,'Phan ca HK1-2025'!$B$4:$I$134,8,0)</f>
        <v>C7-203</v>
      </c>
      <c r="I948" s="495" t="s">
        <v>175</v>
      </c>
      <c r="J948" s="475"/>
      <c r="K948" s="475"/>
      <c r="L948" s="499">
        <v>15</v>
      </c>
      <c r="M948" s="243" t="str">
        <f>VLOOKUP(I948,'Phan ca HK1-2025'!$B$4:$G$134,6,0)</f>
        <v>15/09/2025</v>
      </c>
      <c r="N948" s="498"/>
      <c r="O948" s="498"/>
    </row>
    <row r="949" spans="1:56" ht="21" customHeight="1">
      <c r="A949" s="136">
        <v>945</v>
      </c>
      <c r="B949" s="243" t="str">
        <f t="shared" si="14"/>
        <v>20251BS6030K20.13</v>
      </c>
      <c r="C949" s="243" t="s">
        <v>2074</v>
      </c>
      <c r="D949" s="243" t="str">
        <f>VLOOKUP(E949,KHĐT_HKI_K20!$G$5:$AC$927,23,0)</f>
        <v>BS6030</v>
      </c>
      <c r="E949" s="236" t="s">
        <v>10</v>
      </c>
      <c r="F949" s="137" t="s">
        <v>12</v>
      </c>
      <c r="G949" s="491" t="s">
        <v>4</v>
      </c>
      <c r="H949" s="243" t="str">
        <f>VLOOKUP(I949,'Phan ca HK1-2025'!$B$4:$I$134,8,0)</f>
        <v>C7-203</v>
      </c>
      <c r="I949" s="495" t="s">
        <v>175</v>
      </c>
      <c r="J949" s="475"/>
      <c r="K949" s="475"/>
      <c r="L949" s="499">
        <v>13</v>
      </c>
      <c r="M949" s="243" t="str">
        <f>VLOOKUP(I949,'Phan ca HK1-2025'!$B$4:$G$134,6,0)</f>
        <v>15/09/2025</v>
      </c>
      <c r="N949" s="498"/>
      <c r="O949" s="498"/>
    </row>
    <row r="950" spans="1:56" ht="21" customHeight="1">
      <c r="A950" s="136">
        <v>946</v>
      </c>
      <c r="B950" s="243" t="str">
        <f t="shared" si="14"/>
        <v>20251FL6572K20.29</v>
      </c>
      <c r="C950" s="243" t="s">
        <v>2839</v>
      </c>
      <c r="D950" s="243" t="str">
        <f>VLOOKUP(E950,KHĐT_HKI_K20!$G$5:$AC$927,23,0)</f>
        <v>FL6572</v>
      </c>
      <c r="E950" s="235" t="s">
        <v>189</v>
      </c>
      <c r="F950" s="137" t="s">
        <v>64</v>
      </c>
      <c r="G950" s="491" t="s">
        <v>2</v>
      </c>
      <c r="H950" s="498" t="s">
        <v>461</v>
      </c>
      <c r="I950" s="495" t="s">
        <v>175</v>
      </c>
      <c r="J950" s="475"/>
      <c r="K950" s="475"/>
      <c r="L950" s="500">
        <v>29</v>
      </c>
      <c r="M950" s="243" t="str">
        <f>VLOOKUP(I950,'Phan ca HK1-2025'!$B$4:$G$134,6,0)</f>
        <v>15/09/2025</v>
      </c>
      <c r="N950" s="498"/>
      <c r="O950" s="498" t="s">
        <v>1068</v>
      </c>
    </row>
    <row r="951" spans="1:56" ht="21" customHeight="1">
      <c r="A951" s="136">
        <v>947</v>
      </c>
      <c r="B951" s="243" t="str">
        <f t="shared" si="14"/>
        <v>20251FL6572K20.29</v>
      </c>
      <c r="C951" s="243" t="s">
        <v>2839</v>
      </c>
      <c r="D951" s="243" t="str">
        <f>VLOOKUP(E951,KHĐT_HKI_K20!$G$5:$AC$927,23,0)</f>
        <v>FL6572</v>
      </c>
      <c r="E951" s="235" t="s">
        <v>189</v>
      </c>
      <c r="F951" s="137" t="s">
        <v>64</v>
      </c>
      <c r="G951" s="491" t="s">
        <v>5</v>
      </c>
      <c r="H951" s="498" t="s">
        <v>461</v>
      </c>
      <c r="I951" s="495" t="s">
        <v>175</v>
      </c>
      <c r="J951" s="475"/>
      <c r="K951" s="475"/>
      <c r="L951" s="499">
        <v>29</v>
      </c>
      <c r="M951" s="243" t="str">
        <f>VLOOKUP(I951,'Phan ca HK1-2025'!$B$4:$G$134,6,0)</f>
        <v>15/09/2025</v>
      </c>
      <c r="N951" s="498"/>
      <c r="O951" s="498" t="s">
        <v>1068</v>
      </c>
    </row>
    <row r="952" spans="1:56" ht="21" customHeight="1">
      <c r="A952" s="136">
        <v>948</v>
      </c>
      <c r="B952" s="243" t="str">
        <f t="shared" si="14"/>
        <v>20251FL6572K20.30</v>
      </c>
      <c r="C952" s="243" t="s">
        <v>2842</v>
      </c>
      <c r="D952" s="243" t="str">
        <f>VLOOKUP(E952,KHĐT_HKI_K20!$G$5:$AC$927,23,0)</f>
        <v>FL6572</v>
      </c>
      <c r="E952" s="235" t="s">
        <v>189</v>
      </c>
      <c r="F952" s="137" t="s">
        <v>58</v>
      </c>
      <c r="G952" s="491" t="s">
        <v>2</v>
      </c>
      <c r="H952" s="498" t="s">
        <v>461</v>
      </c>
      <c r="I952" s="495" t="s">
        <v>175</v>
      </c>
      <c r="J952" s="475"/>
      <c r="K952" s="475"/>
      <c r="L952" s="500">
        <v>30</v>
      </c>
      <c r="M952" s="243" t="str">
        <f>VLOOKUP(I952,'Phan ca HK1-2025'!$B$4:$G$134,6,0)</f>
        <v>15/09/2025</v>
      </c>
      <c r="N952" s="498"/>
      <c r="O952" s="498" t="s">
        <v>1069</v>
      </c>
    </row>
    <row r="953" spans="1:56" ht="21" customHeight="1">
      <c r="A953" s="136">
        <v>949</v>
      </c>
      <c r="B953" s="243" t="str">
        <f t="shared" si="14"/>
        <v>20251FL6572K20.30</v>
      </c>
      <c r="C953" s="243" t="s">
        <v>2842</v>
      </c>
      <c r="D953" s="243" t="str">
        <f>VLOOKUP(E953,KHĐT_HKI_K20!$G$5:$AC$927,23,0)</f>
        <v>FL6572</v>
      </c>
      <c r="E953" s="235" t="s">
        <v>189</v>
      </c>
      <c r="F953" s="137" t="s">
        <v>58</v>
      </c>
      <c r="G953" s="491" t="s">
        <v>5</v>
      </c>
      <c r="H953" s="498" t="s">
        <v>461</v>
      </c>
      <c r="I953" s="495" t="s">
        <v>175</v>
      </c>
      <c r="J953" s="475"/>
      <c r="K953" s="475"/>
      <c r="L953" s="499">
        <v>30</v>
      </c>
      <c r="M953" s="243" t="str">
        <f>VLOOKUP(I953,'Phan ca HK1-2025'!$B$4:$G$134,6,0)</f>
        <v>15/09/2025</v>
      </c>
      <c r="N953" s="498"/>
      <c r="O953" s="498" t="s">
        <v>1069</v>
      </c>
    </row>
    <row r="954" spans="1:56" ht="21" customHeight="1">
      <c r="A954" s="136">
        <v>950</v>
      </c>
      <c r="B954" s="243" t="str">
        <f t="shared" si="14"/>
        <v>20251BS6036K20.15</v>
      </c>
      <c r="C954" s="243" t="s">
        <v>2152</v>
      </c>
      <c r="D954" s="243" t="str">
        <f>VLOOKUP(E954,KHĐT_HKI_K20!$G$5:$AC$927,23,0)</f>
        <v>BS6036</v>
      </c>
      <c r="E954" s="236" t="s">
        <v>652</v>
      </c>
      <c r="F954" s="137" t="s">
        <v>14</v>
      </c>
      <c r="G954" s="491" t="s">
        <v>0</v>
      </c>
      <c r="H954" s="498" t="s">
        <v>822</v>
      </c>
      <c r="I954" s="495" t="s">
        <v>175</v>
      </c>
      <c r="J954" s="502"/>
      <c r="K954" s="513" t="s">
        <v>1158</v>
      </c>
      <c r="L954" s="499">
        <v>15</v>
      </c>
      <c r="M954" s="524" t="s">
        <v>1157</v>
      </c>
      <c r="N954" s="498" t="s">
        <v>1079</v>
      </c>
      <c r="O954" s="498"/>
      <c r="X954"/>
      <c r="BC954" s="5"/>
      <c r="BD954" s="5"/>
    </row>
    <row r="955" spans="1:56" ht="21" customHeight="1">
      <c r="A955" s="136">
        <v>951</v>
      </c>
      <c r="B955" s="243" t="str">
        <f t="shared" si="14"/>
        <v>20251LP6010K20.54</v>
      </c>
      <c r="C955" s="243" t="s">
        <v>3277</v>
      </c>
      <c r="D955" s="243" t="str">
        <f>VLOOKUP(E955,KHĐT_HKI_K20!$G$5:$AC$927,23,0)</f>
        <v>LP6010</v>
      </c>
      <c r="E955" s="236" t="s">
        <v>180</v>
      </c>
      <c r="F955" s="137" t="s">
        <v>60</v>
      </c>
      <c r="G955" s="491" t="s">
        <v>0</v>
      </c>
      <c r="H955" s="518" t="s">
        <v>580</v>
      </c>
      <c r="I955" s="495" t="s">
        <v>175</v>
      </c>
      <c r="J955" s="502"/>
      <c r="K955" s="498" t="s">
        <v>1064</v>
      </c>
      <c r="L955" s="501">
        <v>54</v>
      </c>
      <c r="M955" s="243" t="str">
        <f>VLOOKUP(I955,'Phan ca HK1-2025'!$B$4:$G$134,6,0)</f>
        <v>15/09/2025</v>
      </c>
      <c r="N955" s="498" t="s">
        <v>1064</v>
      </c>
      <c r="O955" s="498"/>
      <c r="X955"/>
      <c r="BC955" s="5"/>
      <c r="BD955" s="5"/>
    </row>
    <row r="956" spans="1:56" ht="21" customHeight="1">
      <c r="A956" s="136">
        <v>952</v>
      </c>
      <c r="B956" s="243" t="str">
        <f t="shared" si="14"/>
        <v>20251PE6021K20.16</v>
      </c>
      <c r="C956" s="243" t="s">
        <v>3550</v>
      </c>
      <c r="D956" s="243" t="str">
        <f>VLOOKUP(E956,[1]CHUONGTRINHDAOTAO_1294!$G$5:$V$36,16,0)</f>
        <v>PE6021</v>
      </c>
      <c r="E956" s="492" t="s">
        <v>453</v>
      </c>
      <c r="F956" s="137" t="s">
        <v>31</v>
      </c>
      <c r="G956" s="491" t="s">
        <v>1</v>
      </c>
      <c r="H956" s="243" t="s">
        <v>484</v>
      </c>
      <c r="I956" s="495" t="s">
        <v>143</v>
      </c>
      <c r="J956" s="475"/>
      <c r="K956" s="475"/>
      <c r="L956" s="499">
        <v>16</v>
      </c>
      <c r="M956" s="243" t="str">
        <f>VLOOKUP(I956,'Phan ca HK1-2025'!$B$4:$G$134,6,0)</f>
        <v>15/09/2025</v>
      </c>
      <c r="N956" s="498"/>
      <c r="O956" s="498"/>
    </row>
    <row r="957" spans="1:56" ht="21" customHeight="1">
      <c r="A957" s="136">
        <v>953</v>
      </c>
      <c r="B957" s="243" t="str">
        <f t="shared" si="14"/>
        <v>20251BS6001K20.30</v>
      </c>
      <c r="C957" s="243" t="s">
        <v>1483</v>
      </c>
      <c r="D957" s="243" t="str">
        <f>VLOOKUP(E957,KHĐT_HKI_K20!$G$5:$AC$927,23,0)</f>
        <v>BS6001</v>
      </c>
      <c r="E957" s="236" t="s">
        <v>158</v>
      </c>
      <c r="F957" s="137" t="s">
        <v>95</v>
      </c>
      <c r="G957" s="491" t="s">
        <v>2</v>
      </c>
      <c r="H957" s="498" t="s">
        <v>38</v>
      </c>
      <c r="I957" s="495" t="s">
        <v>143</v>
      </c>
      <c r="J957" s="475"/>
      <c r="K957" s="513" t="s">
        <v>1158</v>
      </c>
      <c r="L957" s="499">
        <v>30</v>
      </c>
      <c r="M957" s="524" t="s">
        <v>1157</v>
      </c>
      <c r="N957" s="498" t="s">
        <v>963</v>
      </c>
      <c r="O957" s="498"/>
    </row>
    <row r="958" spans="1:56" ht="21" customHeight="1">
      <c r="A958" s="136">
        <v>954</v>
      </c>
      <c r="B958" s="243" t="str">
        <f t="shared" si="14"/>
        <v>20251BS6002K20.68</v>
      </c>
      <c r="C958" s="243" t="s">
        <v>1690</v>
      </c>
      <c r="D958" s="243" t="str">
        <f>VLOOKUP(E958,KHĐT_HKI_K20!$G$5:$AC$927,23,0)</f>
        <v>BS6002</v>
      </c>
      <c r="E958" s="236" t="s">
        <v>93</v>
      </c>
      <c r="F958" s="137" t="s">
        <v>95</v>
      </c>
      <c r="G958" s="491" t="s">
        <v>5</v>
      </c>
      <c r="H958" s="498" t="s">
        <v>38</v>
      </c>
      <c r="I958" s="495" t="s">
        <v>143</v>
      </c>
      <c r="J958" s="475"/>
      <c r="K958" s="513" t="s">
        <v>1158</v>
      </c>
      <c r="L958" s="499">
        <v>68</v>
      </c>
      <c r="M958" s="524" t="s">
        <v>1157</v>
      </c>
      <c r="N958" s="498" t="s">
        <v>963</v>
      </c>
      <c r="O958" s="498"/>
    </row>
    <row r="959" spans="1:56" ht="21" customHeight="1">
      <c r="A959" s="136">
        <v>955</v>
      </c>
      <c r="B959" s="243" t="str">
        <f t="shared" si="14"/>
        <v>20251IT6217K20.16</v>
      </c>
      <c r="C959" s="243" t="s">
        <v>3115</v>
      </c>
      <c r="D959" s="243" t="str">
        <f>VLOOKUP(E959,KHĐT_HKI_K20!$G$5:$AC$927,23,0)</f>
        <v>IT6217</v>
      </c>
      <c r="E959" s="236" t="s">
        <v>802</v>
      </c>
      <c r="F959" s="137" t="s">
        <v>59</v>
      </c>
      <c r="G959" s="491" t="s">
        <v>3</v>
      </c>
      <c r="H959" s="498" t="s">
        <v>38</v>
      </c>
      <c r="I959" s="495" t="s">
        <v>143</v>
      </c>
      <c r="J959" s="475"/>
      <c r="K959" s="475"/>
      <c r="L959" s="499">
        <v>16</v>
      </c>
      <c r="M959" s="243" t="str">
        <f>VLOOKUP(I959,'Phan ca HK1-2025'!$B$4:$G$134,6,0)</f>
        <v>15/09/2025</v>
      </c>
      <c r="N959" s="498"/>
      <c r="O959" s="498"/>
    </row>
    <row r="960" spans="1:56" ht="21" customHeight="1">
      <c r="A960" s="136">
        <v>956</v>
      </c>
      <c r="B960" s="243" t="str">
        <f t="shared" si="14"/>
        <v>20251BM6091K20.12</v>
      </c>
      <c r="C960" s="243" t="s">
        <v>1370</v>
      </c>
      <c r="D960" s="243" t="str">
        <f>VLOOKUP(E960,KHĐT_HKI_K20!$G$5:$AC$927,23,0)</f>
        <v>BM6091</v>
      </c>
      <c r="E960" s="236" t="s">
        <v>193</v>
      </c>
      <c r="F960" s="137" t="s">
        <v>60</v>
      </c>
      <c r="G960" s="491" t="s">
        <v>3</v>
      </c>
      <c r="H960" s="498" t="s">
        <v>38</v>
      </c>
      <c r="I960" s="495" t="s">
        <v>143</v>
      </c>
      <c r="J960" s="475"/>
      <c r="K960" s="475"/>
      <c r="L960" s="499">
        <v>12</v>
      </c>
      <c r="M960" s="243" t="str">
        <f>VLOOKUP(I960,'Phan ca HK1-2025'!$B$4:$G$134,6,0)</f>
        <v>15/09/2025</v>
      </c>
      <c r="N960" s="498"/>
      <c r="O960" s="498"/>
    </row>
    <row r="961" spans="1:24" ht="21" customHeight="1">
      <c r="A961" s="136">
        <v>957</v>
      </c>
      <c r="B961" s="243" t="str">
        <f t="shared" si="14"/>
        <v>20251SL6570K20.31</v>
      </c>
      <c r="C961" s="243" t="s">
        <v>4061</v>
      </c>
      <c r="D961" s="243" t="str">
        <f>VLOOKUP(E961,KHĐT_HKI_K20!$G$5:$AC$927,23,0)</f>
        <v>SL6570</v>
      </c>
      <c r="E961" s="235" t="s">
        <v>188</v>
      </c>
      <c r="F961" s="137" t="s">
        <v>59</v>
      </c>
      <c r="G961" s="491" t="s">
        <v>1</v>
      </c>
      <c r="H961" s="498" t="s">
        <v>436</v>
      </c>
      <c r="I961" s="495" t="s">
        <v>143</v>
      </c>
      <c r="J961" s="475"/>
      <c r="K961" s="475"/>
      <c r="L961" s="499">
        <v>31</v>
      </c>
      <c r="M961" s="243" t="str">
        <f>VLOOKUP(I961,'Phan ca HK1-2025'!$B$4:$G$134,6,0)</f>
        <v>15/09/2025</v>
      </c>
      <c r="N961" s="498"/>
      <c r="O961" s="498" t="s">
        <v>978</v>
      </c>
    </row>
    <row r="962" spans="1:24" ht="21" customHeight="1">
      <c r="A962" s="136">
        <v>958</v>
      </c>
      <c r="B962" s="243" t="str">
        <f t="shared" si="14"/>
        <v>20251SL6570K20.31</v>
      </c>
      <c r="C962" s="243" t="s">
        <v>4061</v>
      </c>
      <c r="D962" s="243" t="str">
        <f>VLOOKUP(E962,KHĐT_HKI_K20!$G$5:$AC$927,23,0)</f>
        <v>SL6570</v>
      </c>
      <c r="E962" s="235" t="s">
        <v>188</v>
      </c>
      <c r="F962" s="137" t="s">
        <v>59</v>
      </c>
      <c r="G962" s="491" t="s">
        <v>4</v>
      </c>
      <c r="H962" s="498" t="s">
        <v>436</v>
      </c>
      <c r="I962" s="495" t="s">
        <v>143</v>
      </c>
      <c r="J962" s="475"/>
      <c r="K962" s="475"/>
      <c r="L962" s="499">
        <v>31</v>
      </c>
      <c r="M962" s="243" t="str">
        <f>VLOOKUP(I962,'Phan ca HK1-2025'!$B$4:$G$134,6,0)</f>
        <v>15/09/2025</v>
      </c>
      <c r="N962" s="498"/>
      <c r="O962" s="498" t="s">
        <v>978</v>
      </c>
    </row>
    <row r="963" spans="1:24" ht="21" customHeight="1">
      <c r="A963" s="136">
        <v>959</v>
      </c>
      <c r="B963" s="243" t="str">
        <f t="shared" si="14"/>
        <v>20251SL6570K20.32</v>
      </c>
      <c r="C963" s="243" t="s">
        <v>4064</v>
      </c>
      <c r="D963" s="243" t="str">
        <f>VLOOKUP(E963,KHĐT_HKI_K20!$G$5:$AC$927,23,0)</f>
        <v>SL6570</v>
      </c>
      <c r="E963" s="235" t="s">
        <v>188</v>
      </c>
      <c r="F963" s="137" t="s">
        <v>60</v>
      </c>
      <c r="G963" s="491" t="s">
        <v>1</v>
      </c>
      <c r="H963" s="498" t="s">
        <v>436</v>
      </c>
      <c r="I963" s="495" t="s">
        <v>143</v>
      </c>
      <c r="J963" s="475"/>
      <c r="K963" s="475"/>
      <c r="L963" s="499">
        <v>32</v>
      </c>
      <c r="M963" s="243" t="str">
        <f>VLOOKUP(I963,'Phan ca HK1-2025'!$B$4:$G$134,6,0)</f>
        <v>15/09/2025</v>
      </c>
      <c r="N963" s="498"/>
      <c r="O963" s="498" t="s">
        <v>979</v>
      </c>
    </row>
    <row r="964" spans="1:24" ht="21" customHeight="1">
      <c r="A964" s="136">
        <v>960</v>
      </c>
      <c r="B964" s="243" t="str">
        <f t="shared" si="14"/>
        <v>20251SL6570K20.32</v>
      </c>
      <c r="C964" s="243" t="s">
        <v>4064</v>
      </c>
      <c r="D964" s="243" t="str">
        <f>VLOOKUP(E964,KHĐT_HKI_K20!$G$5:$AC$927,23,0)</f>
        <v>SL6570</v>
      </c>
      <c r="E964" s="235" t="s">
        <v>188</v>
      </c>
      <c r="F964" s="137" t="s">
        <v>60</v>
      </c>
      <c r="G964" s="491" t="s">
        <v>4</v>
      </c>
      <c r="H964" s="498" t="s">
        <v>436</v>
      </c>
      <c r="I964" s="495" t="s">
        <v>143</v>
      </c>
      <c r="J964" s="475"/>
      <c r="K964" s="475"/>
      <c r="L964" s="499">
        <v>32</v>
      </c>
      <c r="M964" s="243" t="str">
        <f>VLOOKUP(I964,'Phan ca HK1-2025'!$B$4:$G$134,6,0)</f>
        <v>15/09/2025</v>
      </c>
      <c r="N964" s="498"/>
      <c r="O964" s="498" t="s">
        <v>979</v>
      </c>
    </row>
    <row r="965" spans="1:24" ht="21" customHeight="1">
      <c r="A965" s="136">
        <v>961</v>
      </c>
      <c r="B965" s="243" t="str">
        <f t="shared" ref="B965:B1029" si="15">CONCATENATE(20251,$D965,"K20.",$L965)</f>
        <v>20251LP6010K20.37</v>
      </c>
      <c r="C965" s="243" t="s">
        <v>3226</v>
      </c>
      <c r="D965" s="243" t="str">
        <f>VLOOKUP(E965,KHĐT_HKI_K20!$G$5:$AC$927,23,0)</f>
        <v>LP6010</v>
      </c>
      <c r="E965" s="236" t="s">
        <v>180</v>
      </c>
      <c r="F965" s="137" t="s">
        <v>64</v>
      </c>
      <c r="G965" s="491" t="s">
        <v>2</v>
      </c>
      <c r="H965" s="518" t="s">
        <v>580</v>
      </c>
      <c r="I965" s="495" t="s">
        <v>143</v>
      </c>
      <c r="J965" s="475"/>
      <c r="K965" s="498" t="s">
        <v>982</v>
      </c>
      <c r="L965" s="501">
        <v>37</v>
      </c>
      <c r="M965" s="243" t="str">
        <f>VLOOKUP(I965,'Phan ca HK1-2025'!$B$4:$G$134,6,0)</f>
        <v>15/09/2025</v>
      </c>
      <c r="N965" s="498" t="s">
        <v>982</v>
      </c>
      <c r="O965" s="498"/>
    </row>
    <row r="966" spans="1:24" ht="21" customHeight="1">
      <c r="A966" s="136">
        <v>962</v>
      </c>
      <c r="B966" s="243" t="str">
        <f t="shared" si="15"/>
        <v>20251TO6001K20.2</v>
      </c>
      <c r="C966" s="243" t="s">
        <v>4268</v>
      </c>
      <c r="D966" s="243" t="str">
        <f>VLOOKUP(E966,KHĐT_HKI_K20!$G$5:$AC$927,23,0)</f>
        <v>TO6001</v>
      </c>
      <c r="E966" s="490" t="s">
        <v>423</v>
      </c>
      <c r="F966" s="491" t="s">
        <v>12</v>
      </c>
      <c r="G966" s="491" t="s">
        <v>2</v>
      </c>
      <c r="H966" s="498" t="s">
        <v>8</v>
      </c>
      <c r="I966" s="495" t="s">
        <v>24</v>
      </c>
      <c r="J966" s="475"/>
      <c r="K966" s="475"/>
      <c r="L966" s="499">
        <v>2</v>
      </c>
      <c r="M966" s="243" t="str">
        <f>VLOOKUP(I966,'Phan ca HK1-2025'!$B$4:$G$134,6,0)</f>
        <v>13/10/2025</v>
      </c>
      <c r="N966" s="498"/>
      <c r="O966" s="498"/>
    </row>
    <row r="967" spans="1:24" ht="21" customHeight="1">
      <c r="A967" s="136">
        <v>963</v>
      </c>
      <c r="B967" s="243" t="str">
        <f t="shared" si="15"/>
        <v>20251FL6010K20.1</v>
      </c>
      <c r="C967" s="243" t="s">
        <v>2227</v>
      </c>
      <c r="D967" s="243" t="str">
        <f>VLOOKUP(E967,KHĐT_HKI_K20!$G$5:$AC$927,23,0)</f>
        <v>FL6010</v>
      </c>
      <c r="E967" s="490" t="s">
        <v>134</v>
      </c>
      <c r="F967" s="491" t="s">
        <v>64</v>
      </c>
      <c r="G967" s="491" t="s">
        <v>0</v>
      </c>
      <c r="H967" s="243" t="str">
        <f>VLOOKUP(I967,'Phan ca HK1-2025'!$B$4:$I$134,8,0)</f>
        <v>A7-306</v>
      </c>
      <c r="I967" s="495" t="s">
        <v>24</v>
      </c>
      <c r="J967" s="475"/>
      <c r="K967" s="475"/>
      <c r="L967" s="499">
        <v>1</v>
      </c>
      <c r="M967" s="243" t="str">
        <f>VLOOKUP(I967,'Phan ca HK1-2025'!$B$4:$G$134,6,0)</f>
        <v>13/10/2025</v>
      </c>
      <c r="N967" s="498"/>
      <c r="O967" s="498" t="s">
        <v>1109</v>
      </c>
    </row>
    <row r="968" spans="1:24" ht="21" customHeight="1">
      <c r="A968" s="136">
        <v>964</v>
      </c>
      <c r="B968" s="243" t="str">
        <f t="shared" si="15"/>
        <v>20251FL6010K20.2</v>
      </c>
      <c r="C968" s="243" t="s">
        <v>2230</v>
      </c>
      <c r="D968" s="243" t="str">
        <f>VLOOKUP(E968,KHĐT_HKI_K20!$G$5:$AC$927,23,0)</f>
        <v>FL6010</v>
      </c>
      <c r="E968" s="490" t="s">
        <v>134</v>
      </c>
      <c r="F968" s="491" t="s">
        <v>58</v>
      </c>
      <c r="G968" s="491" t="s">
        <v>0</v>
      </c>
      <c r="H968" s="243" t="str">
        <f>VLOOKUP(I968,'Phan ca HK1-2025'!$B$4:$I$134,8,0)</f>
        <v>A7-306</v>
      </c>
      <c r="I968" s="495" t="s">
        <v>24</v>
      </c>
      <c r="J968" s="475"/>
      <c r="K968" s="475"/>
      <c r="L968" s="499">
        <v>2</v>
      </c>
      <c r="M968" s="243" t="str">
        <f>VLOOKUP(I968,'Phan ca HK1-2025'!$B$4:$G$134,6,0)</f>
        <v>13/10/2025</v>
      </c>
      <c r="N968" s="498"/>
      <c r="O968" s="498" t="s">
        <v>1110</v>
      </c>
    </row>
    <row r="969" spans="1:24" ht="21" customHeight="1">
      <c r="A969" s="136">
        <v>965</v>
      </c>
      <c r="B969" s="243" t="str">
        <f t="shared" si="15"/>
        <v>20251FL6363K20.1</v>
      </c>
      <c r="C969" s="243" t="s">
        <v>2482</v>
      </c>
      <c r="D969" s="243" t="str">
        <f>VLOOKUP(E969,KHĐT_HKI_K20!$G$5:$AC$927,23,0)</f>
        <v>FL6363</v>
      </c>
      <c r="E969" s="490" t="s">
        <v>388</v>
      </c>
      <c r="F969" s="491" t="s">
        <v>64</v>
      </c>
      <c r="G969" s="491" t="s">
        <v>4</v>
      </c>
      <c r="H969" s="243" t="str">
        <f>VLOOKUP(I969,'Phan ca HK1-2025'!$B$4:$I$134,8,0)</f>
        <v>A7-306</v>
      </c>
      <c r="I969" s="495" t="s">
        <v>24</v>
      </c>
      <c r="J969" s="475"/>
      <c r="K969" s="475"/>
      <c r="L969" s="499">
        <v>1</v>
      </c>
      <c r="M969" s="243" t="str">
        <f>VLOOKUP(I969,'Phan ca HK1-2025'!$B$4:$G$134,6,0)</f>
        <v>13/10/2025</v>
      </c>
      <c r="N969" s="498"/>
      <c r="O969" s="498" t="s">
        <v>1109</v>
      </c>
    </row>
    <row r="970" spans="1:24" ht="21" customHeight="1">
      <c r="A970" s="136">
        <v>966</v>
      </c>
      <c r="B970" s="243" t="str">
        <f t="shared" si="15"/>
        <v>20251FL6363K20.2</v>
      </c>
      <c r="C970" s="243" t="s">
        <v>2485</v>
      </c>
      <c r="D970" s="243" t="str">
        <f>VLOOKUP(E970,KHĐT_HKI_K20!$G$5:$AC$927,23,0)</f>
        <v>FL6363</v>
      </c>
      <c r="E970" s="490" t="s">
        <v>388</v>
      </c>
      <c r="F970" s="491" t="s">
        <v>59</v>
      </c>
      <c r="G970" s="491" t="s">
        <v>4</v>
      </c>
      <c r="H970" s="243" t="str">
        <f>VLOOKUP(I970,'Phan ca HK1-2025'!$B$4:$I$134,8,0)</f>
        <v>A7-306</v>
      </c>
      <c r="I970" s="495" t="s">
        <v>24</v>
      </c>
      <c r="J970" s="475"/>
      <c r="K970" s="475"/>
      <c r="L970" s="499">
        <v>2</v>
      </c>
      <c r="M970" s="243" t="str">
        <f>VLOOKUP(I970,'Phan ca HK1-2025'!$B$4:$G$134,6,0)</f>
        <v>13/10/2025</v>
      </c>
      <c r="N970" s="498"/>
      <c r="O970" s="498" t="s">
        <v>1110</v>
      </c>
    </row>
    <row r="971" spans="1:24" ht="21" customHeight="1">
      <c r="A971" s="136">
        <v>967</v>
      </c>
      <c r="B971" s="243" t="str">
        <f t="shared" si="15"/>
        <v>20251FL6034K20.1</v>
      </c>
      <c r="C971" s="243" t="s">
        <v>2311</v>
      </c>
      <c r="D971" s="243" t="str">
        <f>VLOOKUP(E971,KHĐT_HKI_K20!$G$5:$AC$927,23,0)</f>
        <v>FL6034</v>
      </c>
      <c r="E971" s="490" t="s">
        <v>136</v>
      </c>
      <c r="F971" s="491" t="s">
        <v>64</v>
      </c>
      <c r="G971" s="491" t="s">
        <v>1</v>
      </c>
      <c r="H971" s="243" t="str">
        <f>VLOOKUP(I971,'Phan ca HK1-2025'!$B$4:$I$134,8,0)</f>
        <v>A7-306</v>
      </c>
      <c r="I971" s="495" t="s">
        <v>24</v>
      </c>
      <c r="J971" s="507"/>
      <c r="K971" s="508"/>
      <c r="L971" s="499">
        <v>1</v>
      </c>
      <c r="M971" s="243" t="str">
        <f>VLOOKUP(I971,'Phan ca HK1-2025'!$B$4:$G$134,6,0)</f>
        <v>13/10/2025</v>
      </c>
      <c r="N971" s="498"/>
      <c r="O971" s="498" t="s">
        <v>1109</v>
      </c>
      <c r="X971"/>
    </row>
    <row r="972" spans="1:24" ht="21" customHeight="1">
      <c r="A972" s="136">
        <v>968</v>
      </c>
      <c r="B972" s="243" t="str">
        <f t="shared" si="15"/>
        <v>20251FL6034K20.2</v>
      </c>
      <c r="C972" s="243" t="s">
        <v>2314</v>
      </c>
      <c r="D972" s="243" t="str">
        <f>VLOOKUP(E972,KHĐT_HKI_K20!$G$5:$AC$927,23,0)</f>
        <v>FL6034</v>
      </c>
      <c r="E972" s="490" t="s">
        <v>136</v>
      </c>
      <c r="F972" s="491" t="s">
        <v>792</v>
      </c>
      <c r="G972" s="491" t="s">
        <v>1</v>
      </c>
      <c r="H972" s="243" t="str">
        <f>VLOOKUP(I972,'Phan ca HK1-2025'!$B$4:$I$134,8,0)</f>
        <v>A7-306</v>
      </c>
      <c r="I972" s="495" t="s">
        <v>24</v>
      </c>
      <c r="J972" s="509"/>
      <c r="K972" s="509"/>
      <c r="L972" s="499">
        <v>2</v>
      </c>
      <c r="M972" s="243" t="str">
        <f>VLOOKUP(I972,'Phan ca HK1-2025'!$B$4:$G$134,6,0)</f>
        <v>13/10/2025</v>
      </c>
      <c r="N972" s="498"/>
      <c r="O972" s="498" t="s">
        <v>1110</v>
      </c>
      <c r="X972"/>
    </row>
    <row r="973" spans="1:24" ht="21" customHeight="1">
      <c r="A973" s="136">
        <v>969</v>
      </c>
      <c r="B973" s="243" t="str">
        <f t="shared" si="15"/>
        <v>20251FL6023K20.1</v>
      </c>
      <c r="C973" s="243" t="s">
        <v>2269</v>
      </c>
      <c r="D973" s="243" t="str">
        <f>VLOOKUP(E973,KHĐT_HKI_K20!$G$5:$AC$927,23,0)</f>
        <v>FL6023</v>
      </c>
      <c r="E973" s="490" t="s">
        <v>135</v>
      </c>
      <c r="F973" s="491" t="s">
        <v>64</v>
      </c>
      <c r="G973" s="491" t="s">
        <v>5</v>
      </c>
      <c r="H973" s="243" t="str">
        <f>VLOOKUP(I973,'Phan ca HK1-2025'!$B$4:$I$134,8,0)</f>
        <v>A7-306</v>
      </c>
      <c r="I973" s="495" t="s">
        <v>24</v>
      </c>
      <c r="J973" s="475"/>
      <c r="K973" s="475"/>
      <c r="L973" s="499">
        <v>1</v>
      </c>
      <c r="M973" s="243" t="str">
        <f>VLOOKUP(I973,'Phan ca HK1-2025'!$B$4:$G$134,6,0)</f>
        <v>13/10/2025</v>
      </c>
      <c r="N973" s="498"/>
      <c r="O973" s="498" t="s">
        <v>1109</v>
      </c>
    </row>
    <row r="974" spans="1:24" ht="21" customHeight="1">
      <c r="A974" s="136">
        <v>970</v>
      </c>
      <c r="B974" s="243" t="str">
        <f t="shared" si="15"/>
        <v>20251FL6023K20.2</v>
      </c>
      <c r="C974" s="243" t="s">
        <v>2272</v>
      </c>
      <c r="D974" s="243" t="str">
        <f>VLOOKUP(E974,KHĐT_HKI_K20!$G$5:$AC$927,23,0)</f>
        <v>FL6023</v>
      </c>
      <c r="E974" s="490" t="s">
        <v>135</v>
      </c>
      <c r="F974" s="491" t="s">
        <v>58</v>
      </c>
      <c r="G974" s="491" t="s">
        <v>5</v>
      </c>
      <c r="H974" s="243" t="str">
        <f>VLOOKUP(I974,'Phan ca HK1-2025'!$B$4:$I$134,8,0)</f>
        <v>A7-306</v>
      </c>
      <c r="I974" s="495" t="s">
        <v>24</v>
      </c>
      <c r="J974" s="475"/>
      <c r="K974" s="475"/>
      <c r="L974" s="499">
        <v>2</v>
      </c>
      <c r="M974" s="243" t="str">
        <f>VLOOKUP(I974,'Phan ca HK1-2025'!$B$4:$G$134,6,0)</f>
        <v>13/10/2025</v>
      </c>
      <c r="N974" s="498"/>
      <c r="O974" s="498" t="s">
        <v>1110</v>
      </c>
    </row>
    <row r="975" spans="1:24" ht="21" customHeight="1">
      <c r="A975" s="136">
        <v>971</v>
      </c>
      <c r="B975" s="243" t="str">
        <f t="shared" si="15"/>
        <v>20251FL6048K20.1</v>
      </c>
      <c r="C975" s="243" t="s">
        <v>2353</v>
      </c>
      <c r="D975" s="243" t="str">
        <f>VLOOKUP(E975,KHĐT_HKI_K20!$G$5:$AC$927,23,0)</f>
        <v>FL6048</v>
      </c>
      <c r="E975" s="490" t="s">
        <v>137</v>
      </c>
      <c r="F975" s="491" t="s">
        <v>64</v>
      </c>
      <c r="G975" s="491" t="s">
        <v>3</v>
      </c>
      <c r="H975" s="243" t="str">
        <f>VLOOKUP(I975,'Phan ca HK1-2025'!$B$4:$I$134,8,0)</f>
        <v>A7-306</v>
      </c>
      <c r="I975" s="495" t="s">
        <v>24</v>
      </c>
      <c r="J975" s="475"/>
      <c r="K975" s="475"/>
      <c r="L975" s="499">
        <v>1</v>
      </c>
      <c r="M975" s="243" t="str">
        <f>VLOOKUP(I975,'Phan ca HK1-2025'!$B$4:$G$134,6,0)</f>
        <v>13/10/2025</v>
      </c>
      <c r="N975" s="498"/>
      <c r="O975" s="498" t="s">
        <v>1109</v>
      </c>
    </row>
    <row r="976" spans="1:24" ht="21" customHeight="1">
      <c r="A976" s="136">
        <v>972</v>
      </c>
      <c r="B976" s="243" t="str">
        <f t="shared" si="15"/>
        <v>20251FL6048K20.2</v>
      </c>
      <c r="C976" s="243" t="s">
        <v>2356</v>
      </c>
      <c r="D976" s="243" t="str">
        <f>VLOOKUP(E976,KHĐT_HKI_K20!$G$5:$AC$927,23,0)</f>
        <v>FL6048</v>
      </c>
      <c r="E976" s="490" t="s">
        <v>137</v>
      </c>
      <c r="F976" s="491" t="s">
        <v>58</v>
      </c>
      <c r="G976" s="491" t="s">
        <v>3</v>
      </c>
      <c r="H976" s="243" t="str">
        <f>VLOOKUP(I976,'Phan ca HK1-2025'!$B$4:$I$134,8,0)</f>
        <v>A7-306</v>
      </c>
      <c r="I976" s="495" t="s">
        <v>24</v>
      </c>
      <c r="J976" s="475"/>
      <c r="K976" s="475"/>
      <c r="L976" s="499">
        <v>2</v>
      </c>
      <c r="M976" s="243" t="str">
        <f>VLOOKUP(I976,'Phan ca HK1-2025'!$B$4:$G$134,6,0)</f>
        <v>13/10/2025</v>
      </c>
      <c r="N976" s="498"/>
      <c r="O976" s="498" t="s">
        <v>1110</v>
      </c>
    </row>
    <row r="977" spans="1:24" ht="21" customHeight="1">
      <c r="A977" s="136">
        <v>973</v>
      </c>
      <c r="B977" s="243" t="str">
        <f t="shared" si="15"/>
        <v>20251PE6037K20.1</v>
      </c>
      <c r="C977" s="243">
        <v>0</v>
      </c>
      <c r="D977" s="514" t="s">
        <v>1138</v>
      </c>
      <c r="E977" s="492" t="s">
        <v>1131</v>
      </c>
      <c r="F977" s="491" t="s">
        <v>59</v>
      </c>
      <c r="G977" s="491" t="s">
        <v>0</v>
      </c>
      <c r="H977" s="243" t="s">
        <v>485</v>
      </c>
      <c r="I977" s="495" t="s">
        <v>24</v>
      </c>
      <c r="J977" s="475"/>
      <c r="K977" s="475"/>
      <c r="L977" s="499">
        <v>1</v>
      </c>
      <c r="M977" s="243" t="str">
        <f>VLOOKUP(I977,'Phan ca HK1-2025'!$B$4:$G$134,6,0)</f>
        <v>13/10/2025</v>
      </c>
      <c r="N977" s="498"/>
      <c r="O977" s="498"/>
    </row>
    <row r="978" spans="1:24" ht="21" customHeight="1">
      <c r="A978" s="136">
        <v>974</v>
      </c>
      <c r="B978" s="243" t="str">
        <f t="shared" si="15"/>
        <v>20251FL6580K20.1</v>
      </c>
      <c r="C978" s="243" t="s">
        <v>3037</v>
      </c>
      <c r="D978" s="243" t="str">
        <f>VLOOKUP(E978,KHĐT_HKI_K20!$G$5:$AC$927,23,0)</f>
        <v>FL6580</v>
      </c>
      <c r="E978" s="492" t="s">
        <v>624</v>
      </c>
      <c r="F978" s="494" t="s">
        <v>465</v>
      </c>
      <c r="G978" s="491" t="s">
        <v>5</v>
      </c>
      <c r="H978" s="243" t="str">
        <f>VLOOKUP(I978,'Phan ca HK1-2025'!$B$4:$I$134,8,0)</f>
        <v>A7-306</v>
      </c>
      <c r="I978" s="495" t="s">
        <v>24</v>
      </c>
      <c r="J978" s="475"/>
      <c r="K978" s="475"/>
      <c r="L978" s="499">
        <v>1</v>
      </c>
      <c r="M978" s="243" t="str">
        <f>VLOOKUP(I978,'Phan ca HK1-2025'!$B$4:$G$134,6,0)</f>
        <v>13/10/2025</v>
      </c>
      <c r="N978" s="498"/>
      <c r="O978" s="513" t="s">
        <v>1109</v>
      </c>
    </row>
    <row r="979" spans="1:24" ht="21" customHeight="1">
      <c r="A979" s="136">
        <v>975</v>
      </c>
      <c r="B979" s="243" t="str">
        <f t="shared" si="15"/>
        <v>20251FL6580K20.1</v>
      </c>
      <c r="C979" s="243" t="s">
        <v>3037</v>
      </c>
      <c r="D979" s="243" t="str">
        <f>VLOOKUP(E979,KHĐT_HKI_K20!$G$5:$AC$927,23,0)</f>
        <v>FL6580</v>
      </c>
      <c r="E979" s="492" t="s">
        <v>624</v>
      </c>
      <c r="F979" s="494" t="s">
        <v>465</v>
      </c>
      <c r="G979" s="491" t="s">
        <v>2</v>
      </c>
      <c r="H979" s="243" t="str">
        <f>VLOOKUP(I979,'Phan ca HK1-2025'!$B$4:$I$134,8,0)</f>
        <v>A7-306</v>
      </c>
      <c r="I979" s="495" t="s">
        <v>24</v>
      </c>
      <c r="J979" s="475"/>
      <c r="K979" s="475"/>
      <c r="L979" s="499">
        <v>1</v>
      </c>
      <c r="M979" s="243" t="str">
        <f>VLOOKUP(I979,'Phan ca HK1-2025'!$B$4:$G$134,6,0)</f>
        <v>13/10/2025</v>
      </c>
      <c r="N979" s="498"/>
      <c r="O979" s="513" t="s">
        <v>1109</v>
      </c>
    </row>
    <row r="980" spans="1:24" ht="21" customHeight="1">
      <c r="A980" s="136">
        <v>976</v>
      </c>
      <c r="B980" s="243" t="str">
        <f t="shared" si="15"/>
        <v>20251FL6564K20.1</v>
      </c>
      <c r="C980" s="243" t="s">
        <v>4310</v>
      </c>
      <c r="D980" s="243" t="str">
        <f>VLOOKUP(E980,KHĐT_HKI_K20!$G$5:$AC$927,23,0)</f>
        <v>FL6564</v>
      </c>
      <c r="E980" s="490" t="s">
        <v>260</v>
      </c>
      <c r="F980" s="491" t="s">
        <v>58</v>
      </c>
      <c r="G980" s="491" t="s">
        <v>1</v>
      </c>
      <c r="H980" s="243" t="str">
        <f>VLOOKUP(I980,'Phan ca HK1-2025'!$B$4:$I$134,8,0)</f>
        <v>A7-306</v>
      </c>
      <c r="I980" s="495" t="s">
        <v>24</v>
      </c>
      <c r="J980" s="511"/>
      <c r="K980" s="512"/>
      <c r="L980" s="499">
        <v>1</v>
      </c>
      <c r="M980" s="243" t="str">
        <f>VLOOKUP(I980,'Phan ca HK1-2025'!$B$4:$G$134,6,0)</f>
        <v>13/10/2025</v>
      </c>
      <c r="N980" s="498"/>
      <c r="O980" s="498" t="s">
        <v>1109</v>
      </c>
      <c r="X980"/>
    </row>
    <row r="981" spans="1:24" ht="21" customHeight="1">
      <c r="A981" s="136">
        <v>977</v>
      </c>
      <c r="B981" s="243" t="str">
        <f t="shared" si="15"/>
        <v>20251FL6564K20.1</v>
      </c>
      <c r="C981" s="243" t="s">
        <v>4310</v>
      </c>
      <c r="D981" s="243" t="str">
        <f>VLOOKUP(E981,KHĐT_HKI_K20!$G$5:$AC$927,23,0)</f>
        <v>FL6564</v>
      </c>
      <c r="E981" s="490" t="s">
        <v>260</v>
      </c>
      <c r="F981" s="491" t="s">
        <v>58</v>
      </c>
      <c r="G981" s="491" t="s">
        <v>4</v>
      </c>
      <c r="H981" s="243" t="str">
        <f>VLOOKUP(I981,'Phan ca HK1-2025'!$B$4:$I$134,8,0)</f>
        <v>A7-306</v>
      </c>
      <c r="I981" s="495" t="s">
        <v>24</v>
      </c>
      <c r="J981" s="475"/>
      <c r="K981" s="475"/>
      <c r="L981" s="499">
        <v>1</v>
      </c>
      <c r="M981" s="243" t="str">
        <f>VLOOKUP(I981,'Phan ca HK1-2025'!$B$4:$G$134,6,0)</f>
        <v>13/10/2025</v>
      </c>
      <c r="N981" s="498"/>
      <c r="O981" s="498" t="s">
        <v>1109</v>
      </c>
    </row>
    <row r="982" spans="1:24" ht="21" customHeight="1">
      <c r="A982" s="136">
        <v>978</v>
      </c>
      <c r="B982" s="243" t="str">
        <f t="shared" si="15"/>
        <v>20251LP6010K20.57</v>
      </c>
      <c r="C982" s="243" t="s">
        <v>3286</v>
      </c>
      <c r="D982" s="243" t="str">
        <f>VLOOKUP(E982,KHĐT_HKI_K20!$G$5:$AC$927,23,0)</f>
        <v>LP6010</v>
      </c>
      <c r="E982" s="236" t="s">
        <v>180</v>
      </c>
      <c r="F982" s="491" t="s">
        <v>1103</v>
      </c>
      <c r="G982" s="491" t="s">
        <v>2</v>
      </c>
      <c r="H982" s="498" t="s">
        <v>8</v>
      </c>
      <c r="I982" s="495" t="s">
        <v>24</v>
      </c>
      <c r="J982" s="475"/>
      <c r="K982" s="475"/>
      <c r="L982" s="499">
        <v>57</v>
      </c>
      <c r="M982" s="243" t="str">
        <f>VLOOKUP(I982,'Phan ca HK1-2025'!$B$4:$G$134,6,0)</f>
        <v>13/10/2025</v>
      </c>
      <c r="N982" s="498"/>
      <c r="O982" s="498"/>
    </row>
    <row r="983" spans="1:24" ht="21" customHeight="1">
      <c r="A983" s="136">
        <v>979</v>
      </c>
      <c r="B983" s="243" t="str">
        <f t="shared" si="15"/>
        <v>20251TO6001K20.3</v>
      </c>
      <c r="C983" s="243" t="s">
        <v>4271</v>
      </c>
      <c r="D983" s="243" t="str">
        <f>VLOOKUP(E983,KHĐT_HKI_K20!$G$5:$AC$927,23,0)</f>
        <v>TO6001</v>
      </c>
      <c r="E983" s="490" t="s">
        <v>423</v>
      </c>
      <c r="F983" s="491" t="s">
        <v>13</v>
      </c>
      <c r="G983" s="491" t="s">
        <v>2</v>
      </c>
      <c r="H983" s="498" t="s">
        <v>8</v>
      </c>
      <c r="I983" s="495" t="s">
        <v>25</v>
      </c>
      <c r="J983" s="475"/>
      <c r="K983" s="475"/>
      <c r="L983" s="499">
        <v>3</v>
      </c>
      <c r="M983" s="243" t="str">
        <f>VLOOKUP(I983,'Phan ca HK1-2025'!$B$4:$G$134,6,0)</f>
        <v>13/10/2025</v>
      </c>
      <c r="N983" s="498"/>
      <c r="O983" s="498"/>
    </row>
    <row r="984" spans="1:24" ht="21" customHeight="1">
      <c r="A984" s="136">
        <v>980</v>
      </c>
      <c r="B984" s="243" t="str">
        <f t="shared" si="15"/>
        <v>20251FL6010K20.3</v>
      </c>
      <c r="C984" s="243" t="s">
        <v>2233</v>
      </c>
      <c r="D984" s="243" t="str">
        <f>VLOOKUP(E984,KHĐT_HKI_K20!$G$5:$AC$927,23,0)</f>
        <v>FL6010</v>
      </c>
      <c r="E984" s="490" t="s">
        <v>134</v>
      </c>
      <c r="F984" s="491" t="s">
        <v>59</v>
      </c>
      <c r="G984" s="491" t="s">
        <v>0</v>
      </c>
      <c r="H984" s="243" t="str">
        <f>VLOOKUP(I984,'Phan ca HK1-2025'!$B$4:$I$134,8,0)</f>
        <v>A7-306</v>
      </c>
      <c r="I984" s="495" t="s">
        <v>25</v>
      </c>
      <c r="J984" s="475"/>
      <c r="K984" s="475"/>
      <c r="L984" s="499">
        <v>3</v>
      </c>
      <c r="M984" s="243" t="str">
        <f>VLOOKUP(I984,'Phan ca HK1-2025'!$B$4:$G$134,6,0)</f>
        <v>13/10/2025</v>
      </c>
      <c r="N984" s="498"/>
      <c r="O984" s="498" t="s">
        <v>1111</v>
      </c>
    </row>
    <row r="985" spans="1:24" ht="21" customHeight="1">
      <c r="A985" s="136">
        <v>981</v>
      </c>
      <c r="B985" s="243" t="str">
        <f t="shared" si="15"/>
        <v>20251FL6010K20.4</v>
      </c>
      <c r="C985" s="243" t="s">
        <v>2236</v>
      </c>
      <c r="D985" s="243" t="str">
        <f>VLOOKUP(E985,KHĐT_HKI_K20!$G$5:$AC$927,23,0)</f>
        <v>FL6010</v>
      </c>
      <c r="E985" s="490" t="s">
        <v>134</v>
      </c>
      <c r="F985" s="491" t="s">
        <v>60</v>
      </c>
      <c r="G985" s="491" t="s">
        <v>0</v>
      </c>
      <c r="H985" s="498" t="s">
        <v>8</v>
      </c>
      <c r="I985" s="495" t="s">
        <v>25</v>
      </c>
      <c r="J985" s="475"/>
      <c r="K985" s="475"/>
      <c r="L985" s="499">
        <v>4</v>
      </c>
      <c r="M985" s="243" t="str">
        <f>VLOOKUP(I985,'Phan ca HK1-2025'!$B$4:$G$134,6,0)</f>
        <v>13/10/2025</v>
      </c>
      <c r="N985" s="498"/>
      <c r="O985" s="498" t="s">
        <v>1112</v>
      </c>
    </row>
    <row r="986" spans="1:24" ht="21" customHeight="1">
      <c r="A986" s="136">
        <v>982</v>
      </c>
      <c r="B986" s="243" t="str">
        <f t="shared" si="15"/>
        <v>20251FL6010K20.5</v>
      </c>
      <c r="C986" s="243" t="s">
        <v>2239</v>
      </c>
      <c r="D986" s="243" t="str">
        <f>VLOOKUP(E986,KHĐT_HKI_K20!$G$5:$AC$927,23,0)</f>
        <v>FL6010</v>
      </c>
      <c r="E986" s="490" t="s">
        <v>134</v>
      </c>
      <c r="F986" s="491" t="s">
        <v>792</v>
      </c>
      <c r="G986" s="491" t="s">
        <v>0</v>
      </c>
      <c r="H986" s="243" t="str">
        <f>VLOOKUP(I986,'Phan ca HK1-2025'!$B$4:$I$134,8,0)</f>
        <v>A7-306</v>
      </c>
      <c r="I986" s="495" t="s">
        <v>25</v>
      </c>
      <c r="J986" s="475"/>
      <c r="K986" s="475"/>
      <c r="L986" s="499">
        <v>5</v>
      </c>
      <c r="M986" s="243" t="str">
        <f>VLOOKUP(I986,'Phan ca HK1-2025'!$B$4:$G$134,6,0)</f>
        <v>13/10/2025</v>
      </c>
      <c r="N986" s="498"/>
      <c r="O986" s="498" t="s">
        <v>1113</v>
      </c>
    </row>
    <row r="987" spans="1:24" ht="21" customHeight="1">
      <c r="A987" s="136">
        <v>983</v>
      </c>
      <c r="B987" s="243" t="str">
        <f t="shared" si="15"/>
        <v>20251FL6363K20.3</v>
      </c>
      <c r="C987" s="243" t="s">
        <v>2488</v>
      </c>
      <c r="D987" s="243" t="str">
        <f>VLOOKUP(E987,KHĐT_HKI_K20!$G$5:$AC$927,23,0)</f>
        <v>FL6363</v>
      </c>
      <c r="E987" s="490" t="s">
        <v>388</v>
      </c>
      <c r="F987" s="494" t="s">
        <v>465</v>
      </c>
      <c r="G987" s="491" t="s">
        <v>4</v>
      </c>
      <c r="H987" s="243" t="str">
        <f>VLOOKUP(I987,'Phan ca HK1-2025'!$B$4:$I$134,8,0)</f>
        <v>A7-306</v>
      </c>
      <c r="I987" s="495" t="s">
        <v>25</v>
      </c>
      <c r="J987" s="475"/>
      <c r="K987" s="475"/>
      <c r="L987" s="499">
        <v>3</v>
      </c>
      <c r="M987" s="243" t="str">
        <f>VLOOKUP(I987,'Phan ca HK1-2025'!$B$4:$G$134,6,0)</f>
        <v>13/10/2025</v>
      </c>
      <c r="N987" s="498"/>
      <c r="O987" s="498" t="s">
        <v>1111</v>
      </c>
    </row>
    <row r="988" spans="1:24" ht="21" customHeight="1">
      <c r="A988" s="136">
        <v>984</v>
      </c>
      <c r="B988" s="243" t="str">
        <f t="shared" si="15"/>
        <v>20251FL6363K20.4</v>
      </c>
      <c r="C988" s="243" t="s">
        <v>2491</v>
      </c>
      <c r="D988" s="243" t="str">
        <f>VLOOKUP(E988,KHĐT_HKI_K20!$G$5:$AC$927,23,0)</f>
        <v>FL6363</v>
      </c>
      <c r="E988" s="490" t="s">
        <v>388</v>
      </c>
      <c r="F988" s="491" t="s">
        <v>60</v>
      </c>
      <c r="G988" s="491" t="s">
        <v>4</v>
      </c>
      <c r="H988" s="498" t="s">
        <v>8</v>
      </c>
      <c r="I988" s="495" t="s">
        <v>25</v>
      </c>
      <c r="J988" s="475"/>
      <c r="K988" s="475"/>
      <c r="L988" s="499">
        <v>4</v>
      </c>
      <c r="M988" s="243" t="str">
        <f>VLOOKUP(I988,'Phan ca HK1-2025'!$B$4:$G$134,6,0)</f>
        <v>13/10/2025</v>
      </c>
      <c r="N988" s="498"/>
      <c r="O988" s="498" t="s">
        <v>1112</v>
      </c>
    </row>
    <row r="989" spans="1:24" ht="21" customHeight="1">
      <c r="A989" s="136">
        <v>985</v>
      </c>
      <c r="B989" s="243" t="str">
        <f t="shared" si="15"/>
        <v>20251FL6363K20.5</v>
      </c>
      <c r="C989" s="243" t="s">
        <v>2494</v>
      </c>
      <c r="D989" s="243" t="str">
        <f>VLOOKUP(E989,KHĐT_HKI_K20!$G$5:$AC$927,23,0)</f>
        <v>FL6363</v>
      </c>
      <c r="E989" s="490" t="s">
        <v>388</v>
      </c>
      <c r="F989" s="491" t="s">
        <v>792</v>
      </c>
      <c r="G989" s="491" t="s">
        <v>4</v>
      </c>
      <c r="H989" s="243" t="str">
        <f>VLOOKUP(I989,'Phan ca HK1-2025'!$B$4:$I$134,8,0)</f>
        <v>A7-306</v>
      </c>
      <c r="I989" s="495" t="s">
        <v>25</v>
      </c>
      <c r="J989" s="475"/>
      <c r="K989" s="475"/>
      <c r="L989" s="499">
        <v>5</v>
      </c>
      <c r="M989" s="243" t="str">
        <f>VLOOKUP(I989,'Phan ca HK1-2025'!$B$4:$G$134,6,0)</f>
        <v>13/10/2025</v>
      </c>
      <c r="N989" s="498"/>
      <c r="O989" s="498" t="s">
        <v>1113</v>
      </c>
    </row>
    <row r="990" spans="1:24" ht="21" customHeight="1">
      <c r="A990" s="136">
        <v>986</v>
      </c>
      <c r="B990" s="243" t="str">
        <f t="shared" si="15"/>
        <v>20251FL6034K20.3</v>
      </c>
      <c r="C990" s="243" t="s">
        <v>2317</v>
      </c>
      <c r="D990" s="243" t="str">
        <f>VLOOKUP(E990,KHĐT_HKI_K20!$G$5:$AC$927,23,0)</f>
        <v>FL6034</v>
      </c>
      <c r="E990" s="490" t="s">
        <v>136</v>
      </c>
      <c r="F990" s="491" t="s">
        <v>59</v>
      </c>
      <c r="G990" s="491" t="s">
        <v>1</v>
      </c>
      <c r="H990" s="243" t="str">
        <f>VLOOKUP(I990,'Phan ca HK1-2025'!$B$4:$I$134,8,0)</f>
        <v>A7-306</v>
      </c>
      <c r="I990" s="495" t="s">
        <v>25</v>
      </c>
      <c r="J990" s="510"/>
      <c r="K990" s="509"/>
      <c r="L990" s="499">
        <v>3</v>
      </c>
      <c r="M990" s="243" t="str">
        <f>VLOOKUP(I990,'Phan ca HK1-2025'!$B$4:$G$134,6,0)</f>
        <v>13/10/2025</v>
      </c>
      <c r="N990" s="498"/>
      <c r="O990" s="498" t="s">
        <v>1111</v>
      </c>
      <c r="X990"/>
    </row>
    <row r="991" spans="1:24" ht="21" customHeight="1">
      <c r="A991" s="136">
        <v>987</v>
      </c>
      <c r="B991" s="243" t="str">
        <f t="shared" si="15"/>
        <v>20251FL6034K20.4</v>
      </c>
      <c r="C991" s="243" t="s">
        <v>2320</v>
      </c>
      <c r="D991" s="503" t="str">
        <f>VLOOKUP(E991,KHĐT_HKI_K20!$G$5:$AC$927,23,0)</f>
        <v>FL6034</v>
      </c>
      <c r="E991" s="490" t="s">
        <v>136</v>
      </c>
      <c r="F991" s="491" t="s">
        <v>60</v>
      </c>
      <c r="G991" s="491" t="s">
        <v>1</v>
      </c>
      <c r="H991" s="243" t="str">
        <f>VLOOKUP(I991,'Phan ca HK1-2025'!$B$4:$I$134,8,0)</f>
        <v>A7-306</v>
      </c>
      <c r="I991" s="495" t="s">
        <v>25</v>
      </c>
      <c r="J991" s="475"/>
      <c r="K991" s="475"/>
      <c r="L991" s="499">
        <v>4</v>
      </c>
      <c r="M991" s="243" t="str">
        <f>VLOOKUP(I991,'Phan ca HK1-2025'!$B$4:$G$134,6,0)</f>
        <v>13/10/2025</v>
      </c>
      <c r="N991" s="498"/>
      <c r="O991" s="498" t="s">
        <v>1112</v>
      </c>
      <c r="X991"/>
    </row>
    <row r="992" spans="1:24" ht="21" customHeight="1">
      <c r="A992" s="136">
        <v>988</v>
      </c>
      <c r="B992" s="243" t="str">
        <f t="shared" si="15"/>
        <v>20251FL6034K20.5</v>
      </c>
      <c r="C992" s="243" t="s">
        <v>2323</v>
      </c>
      <c r="D992" s="503" t="str">
        <f>VLOOKUP(E992,KHĐT_HKI_K20!$G$5:$AC$927,23,0)</f>
        <v>FL6034</v>
      </c>
      <c r="E992" s="490" t="s">
        <v>136</v>
      </c>
      <c r="F992" s="494" t="s">
        <v>465</v>
      </c>
      <c r="G992" s="491" t="s">
        <v>1</v>
      </c>
      <c r="H992" s="243" t="str">
        <f>VLOOKUP(I992,'Phan ca HK1-2025'!$B$4:$I$134,8,0)</f>
        <v>A7-306</v>
      </c>
      <c r="I992" s="495" t="s">
        <v>25</v>
      </c>
      <c r="J992" s="475"/>
      <c r="K992" s="475"/>
      <c r="L992" s="499">
        <v>5</v>
      </c>
      <c r="M992" s="243" t="str">
        <f>VLOOKUP(I992,'Phan ca HK1-2025'!$B$4:$G$134,6,0)</f>
        <v>13/10/2025</v>
      </c>
      <c r="N992" s="498"/>
      <c r="O992" s="498" t="s">
        <v>1113</v>
      </c>
      <c r="X992"/>
    </row>
    <row r="993" spans="1:24" ht="21" customHeight="1">
      <c r="A993" s="136">
        <v>989</v>
      </c>
      <c r="B993" s="243" t="str">
        <f t="shared" si="15"/>
        <v>20251FL6023K20.3</v>
      </c>
      <c r="C993" s="243" t="s">
        <v>2275</v>
      </c>
      <c r="D993" s="243" t="str">
        <f>VLOOKUP(E993,KHĐT_HKI_K20!$G$5:$AC$927,23,0)</f>
        <v>FL6023</v>
      </c>
      <c r="E993" s="490" t="s">
        <v>135</v>
      </c>
      <c r="F993" s="491" t="s">
        <v>59</v>
      </c>
      <c r="G993" s="491" t="s">
        <v>5</v>
      </c>
      <c r="H993" s="243" t="str">
        <f>VLOOKUP(I993,'Phan ca HK1-2025'!$B$4:$I$134,8,0)</f>
        <v>A7-306</v>
      </c>
      <c r="I993" s="495" t="s">
        <v>25</v>
      </c>
      <c r="J993" s="475"/>
      <c r="K993" s="475"/>
      <c r="L993" s="499">
        <v>3</v>
      </c>
      <c r="M993" s="243" t="str">
        <f>VLOOKUP(I993,'Phan ca HK1-2025'!$B$4:$G$134,6,0)</f>
        <v>13/10/2025</v>
      </c>
      <c r="N993" s="498"/>
      <c r="O993" s="498" t="s">
        <v>1111</v>
      </c>
    </row>
    <row r="994" spans="1:24" ht="21" customHeight="1">
      <c r="A994" s="136">
        <v>990</v>
      </c>
      <c r="B994" s="243" t="str">
        <f t="shared" si="15"/>
        <v>20251FL6023K20.4</v>
      </c>
      <c r="C994" s="243" t="s">
        <v>2278</v>
      </c>
      <c r="D994" s="243" t="str">
        <f>VLOOKUP(E994,KHĐT_HKI_K20!$G$5:$AC$927,23,0)</f>
        <v>FL6023</v>
      </c>
      <c r="E994" s="490" t="s">
        <v>135</v>
      </c>
      <c r="F994" s="494" t="s">
        <v>465</v>
      </c>
      <c r="G994" s="491" t="s">
        <v>5</v>
      </c>
      <c r="H994" s="498" t="s">
        <v>390</v>
      </c>
      <c r="I994" s="495" t="s">
        <v>25</v>
      </c>
      <c r="J994" s="475"/>
      <c r="K994" s="475"/>
      <c r="L994" s="499">
        <v>4</v>
      </c>
      <c r="M994" s="243" t="str">
        <f>VLOOKUP(I994,'Phan ca HK1-2025'!$B$4:$G$134,6,0)</f>
        <v>13/10/2025</v>
      </c>
      <c r="N994" s="498"/>
      <c r="O994" s="498" t="s">
        <v>1112</v>
      </c>
    </row>
    <row r="995" spans="1:24" ht="21" customHeight="1">
      <c r="A995" s="136">
        <v>991</v>
      </c>
      <c r="B995" s="243" t="str">
        <f t="shared" si="15"/>
        <v>20251FL6023K20.5</v>
      </c>
      <c r="C995" s="243" t="s">
        <v>2281</v>
      </c>
      <c r="D995" s="243" t="str">
        <f>VLOOKUP(E995,KHĐT_HKI_K20!$G$5:$AC$927,23,0)</f>
        <v>FL6023</v>
      </c>
      <c r="E995" s="490" t="s">
        <v>135</v>
      </c>
      <c r="F995" s="491" t="s">
        <v>60</v>
      </c>
      <c r="G995" s="491" t="s">
        <v>5</v>
      </c>
      <c r="H995" s="243" t="str">
        <f>VLOOKUP(I995,'Phan ca HK1-2025'!$B$4:$I$134,8,0)</f>
        <v>A7-306</v>
      </c>
      <c r="I995" s="495" t="s">
        <v>25</v>
      </c>
      <c r="J995" s="475"/>
      <c r="K995" s="475"/>
      <c r="L995" s="499">
        <v>5</v>
      </c>
      <c r="M995" s="243" t="str">
        <f>VLOOKUP(I995,'Phan ca HK1-2025'!$B$4:$G$134,6,0)</f>
        <v>13/10/2025</v>
      </c>
      <c r="N995" s="498"/>
      <c r="O995" s="498" t="s">
        <v>1113</v>
      </c>
    </row>
    <row r="996" spans="1:24" ht="21" customHeight="1">
      <c r="A996" s="136">
        <v>992</v>
      </c>
      <c r="B996" s="243" t="str">
        <f t="shared" si="15"/>
        <v>20251FL6048K20.3</v>
      </c>
      <c r="C996" s="243" t="s">
        <v>2359</v>
      </c>
      <c r="D996" s="243" t="str">
        <f>VLOOKUP(E996,KHĐT_HKI_K20!$G$5:$AC$927,23,0)</f>
        <v>FL6048</v>
      </c>
      <c r="E996" s="490" t="s">
        <v>137</v>
      </c>
      <c r="F996" s="491" t="s">
        <v>59</v>
      </c>
      <c r="G996" s="491" t="s">
        <v>3</v>
      </c>
      <c r="H996" s="243" t="str">
        <f>VLOOKUP(I996,'Phan ca HK1-2025'!$B$4:$I$134,8,0)</f>
        <v>A7-306</v>
      </c>
      <c r="I996" s="495" t="s">
        <v>25</v>
      </c>
      <c r="J996" s="475"/>
      <c r="K996" s="475"/>
      <c r="L996" s="499">
        <v>3</v>
      </c>
      <c r="M996" s="243" t="str">
        <f>VLOOKUP(I996,'Phan ca HK1-2025'!$B$4:$G$134,6,0)</f>
        <v>13/10/2025</v>
      </c>
      <c r="N996" s="498"/>
      <c r="O996" s="498" t="s">
        <v>1111</v>
      </c>
    </row>
    <row r="997" spans="1:24" ht="21" customHeight="1">
      <c r="A997" s="136">
        <v>993</v>
      </c>
      <c r="B997" s="243" t="str">
        <f t="shared" si="15"/>
        <v>20251FL6048K20.4</v>
      </c>
      <c r="C997" s="243" t="s">
        <v>2362</v>
      </c>
      <c r="D997" s="243" t="str">
        <f>VLOOKUP(E997,KHĐT_HKI_K20!$G$5:$AC$927,23,0)</f>
        <v>FL6048</v>
      </c>
      <c r="E997" s="490" t="s">
        <v>137</v>
      </c>
      <c r="F997" s="491" t="s">
        <v>60</v>
      </c>
      <c r="G997" s="491" t="s">
        <v>3</v>
      </c>
      <c r="H997" s="498" t="s">
        <v>8</v>
      </c>
      <c r="I997" s="495" t="s">
        <v>25</v>
      </c>
      <c r="J997" s="475"/>
      <c r="K997" s="475"/>
      <c r="L997" s="499">
        <v>4</v>
      </c>
      <c r="M997" s="243" t="str">
        <f>VLOOKUP(I997,'Phan ca HK1-2025'!$B$4:$G$134,6,0)</f>
        <v>13/10/2025</v>
      </c>
      <c r="N997" s="498"/>
      <c r="O997" s="498" t="s">
        <v>1112</v>
      </c>
    </row>
    <row r="998" spans="1:24" ht="21" customHeight="1">
      <c r="A998" s="136">
        <v>994</v>
      </c>
      <c r="B998" s="243" t="str">
        <f t="shared" si="15"/>
        <v>20251FL6048K20.5</v>
      </c>
      <c r="C998" s="243" t="s">
        <v>2365</v>
      </c>
      <c r="D998" s="243" t="str">
        <f>VLOOKUP(E998,KHĐT_HKI_K20!$G$5:$AC$927,23,0)</f>
        <v>FL6048</v>
      </c>
      <c r="E998" s="490" t="s">
        <v>137</v>
      </c>
      <c r="F998" s="491" t="s">
        <v>792</v>
      </c>
      <c r="G998" s="491" t="s">
        <v>3</v>
      </c>
      <c r="H998" s="243" t="str">
        <f>VLOOKUP(I998,'Phan ca HK1-2025'!$B$4:$I$134,8,0)</f>
        <v>A7-306</v>
      </c>
      <c r="I998" s="495" t="s">
        <v>25</v>
      </c>
      <c r="J998" s="475"/>
      <c r="K998" s="475"/>
      <c r="L998" s="499">
        <v>5</v>
      </c>
      <c r="M998" s="243" t="str">
        <f>VLOOKUP(I998,'Phan ca HK1-2025'!$B$4:$G$134,6,0)</f>
        <v>13/10/2025</v>
      </c>
      <c r="N998" s="498"/>
      <c r="O998" s="498" t="s">
        <v>1113</v>
      </c>
    </row>
    <row r="999" spans="1:24" ht="21" customHeight="1">
      <c r="A999" s="136">
        <v>995</v>
      </c>
      <c r="B999" s="243" t="str">
        <f t="shared" si="15"/>
        <v>20251PE6037K20.2</v>
      </c>
      <c r="C999" s="243">
        <v>0</v>
      </c>
      <c r="D999" s="514" t="s">
        <v>1138</v>
      </c>
      <c r="E999" s="492" t="s">
        <v>1131</v>
      </c>
      <c r="F999" s="491" t="s">
        <v>440</v>
      </c>
      <c r="G999" s="491" t="s">
        <v>0</v>
      </c>
      <c r="H999" s="243" t="s">
        <v>485</v>
      </c>
      <c r="I999" s="495" t="s">
        <v>25</v>
      </c>
      <c r="J999" s="475"/>
      <c r="K999" s="475"/>
      <c r="L999" s="499">
        <v>2</v>
      </c>
      <c r="M999" s="243" t="str">
        <f>VLOOKUP(I999,'Phan ca HK1-2025'!$B$4:$G$134,6,0)</f>
        <v>13/10/2025</v>
      </c>
      <c r="N999" s="498"/>
      <c r="O999" s="498"/>
    </row>
    <row r="1000" spans="1:24" ht="21" customHeight="1">
      <c r="A1000" s="136">
        <v>996</v>
      </c>
      <c r="B1000" s="243" t="str">
        <f t="shared" si="15"/>
        <v>20251FL6560K20.1</v>
      </c>
      <c r="C1000" s="243" t="s">
        <v>2581</v>
      </c>
      <c r="D1000" s="243" t="str">
        <f>VLOOKUP(E1000,KHĐT_HKI_K20!$G$5:$AC$927,23,0)</f>
        <v>FL6560</v>
      </c>
      <c r="E1000" s="490" t="s">
        <v>257</v>
      </c>
      <c r="F1000" s="493" t="s">
        <v>60</v>
      </c>
      <c r="G1000" s="491" t="s">
        <v>0</v>
      </c>
      <c r="H1000" s="243" t="str">
        <f>VLOOKUP(I1000,'Phan ca HK1-2025'!$B$4:$I$134,8,0)</f>
        <v>A7-306</v>
      </c>
      <c r="I1000" s="495" t="s">
        <v>25</v>
      </c>
      <c r="J1000" s="475"/>
      <c r="K1000" s="475"/>
      <c r="L1000" s="499">
        <v>1</v>
      </c>
      <c r="M1000" s="243" t="str">
        <f>VLOOKUP(I1000,'Phan ca HK1-2025'!$B$4:$G$134,6,0)</f>
        <v>13/10/2025</v>
      </c>
      <c r="N1000" s="498"/>
      <c r="O1000" s="498" t="s">
        <v>1109</v>
      </c>
    </row>
    <row r="1001" spans="1:24" ht="21" customHeight="1">
      <c r="A1001" s="136">
        <v>997</v>
      </c>
      <c r="B1001" s="243" t="str">
        <f t="shared" si="15"/>
        <v>20251FL6560K20.1</v>
      </c>
      <c r="C1001" s="243" t="s">
        <v>2581</v>
      </c>
      <c r="D1001" s="243" t="str">
        <f>VLOOKUP(E1001,KHĐT_HKI_K20!$G$5:$AC$927,23,0)</f>
        <v>FL6560</v>
      </c>
      <c r="E1001" s="490" t="s">
        <v>257</v>
      </c>
      <c r="F1001" s="491" t="s">
        <v>60</v>
      </c>
      <c r="G1001" s="491" t="s">
        <v>3</v>
      </c>
      <c r="H1001" s="243" t="str">
        <f>VLOOKUP(I1001,'Phan ca HK1-2025'!$B$4:$I$134,8,0)</f>
        <v>A7-306</v>
      </c>
      <c r="I1001" s="495" t="s">
        <v>25</v>
      </c>
      <c r="J1001" s="475"/>
      <c r="K1001" s="475"/>
      <c r="L1001" s="499">
        <v>1</v>
      </c>
      <c r="M1001" s="243" t="str">
        <f>VLOOKUP(I1001,'Phan ca HK1-2025'!$B$4:$G$134,6,0)</f>
        <v>13/10/2025</v>
      </c>
      <c r="N1001" s="498"/>
      <c r="O1001" s="498" t="s">
        <v>1109</v>
      </c>
    </row>
    <row r="1002" spans="1:24" ht="21" customHeight="1">
      <c r="A1002" s="136">
        <v>998</v>
      </c>
      <c r="B1002" s="243" t="str">
        <f t="shared" si="15"/>
        <v>20251FL6560K20.2</v>
      </c>
      <c r="C1002" s="243" t="s">
        <v>2584</v>
      </c>
      <c r="D1002" s="243" t="str">
        <f>VLOOKUP(E1002,KHĐT_HKI_K20!$G$5:$AC$927,23,0)</f>
        <v>FL6560</v>
      </c>
      <c r="E1002" s="490" t="s">
        <v>257</v>
      </c>
      <c r="F1002" s="491" t="s">
        <v>59</v>
      </c>
      <c r="G1002" s="491" t="s">
        <v>0</v>
      </c>
      <c r="H1002" s="498" t="s">
        <v>8</v>
      </c>
      <c r="I1002" s="495" t="s">
        <v>25</v>
      </c>
      <c r="J1002" s="475"/>
      <c r="K1002" s="475"/>
      <c r="L1002" s="499">
        <v>2</v>
      </c>
      <c r="M1002" s="243" t="str">
        <f>VLOOKUP(I1002,'Phan ca HK1-2025'!$B$4:$G$134,6,0)</f>
        <v>13/10/2025</v>
      </c>
      <c r="N1002" s="498"/>
      <c r="O1002" s="498" t="s">
        <v>1110</v>
      </c>
    </row>
    <row r="1003" spans="1:24" ht="21" customHeight="1">
      <c r="A1003" s="136">
        <v>999</v>
      </c>
      <c r="B1003" s="243" t="str">
        <f t="shared" si="15"/>
        <v>20251FL6560K20.2</v>
      </c>
      <c r="C1003" s="243" t="s">
        <v>2584</v>
      </c>
      <c r="D1003" s="243" t="str">
        <f>VLOOKUP(E1003,KHĐT_HKI_K20!$G$5:$AC$927,23,0)</f>
        <v>FL6560</v>
      </c>
      <c r="E1003" s="490" t="s">
        <v>257</v>
      </c>
      <c r="F1003" s="491" t="s">
        <v>59</v>
      </c>
      <c r="G1003" s="491" t="s">
        <v>3</v>
      </c>
      <c r="H1003" s="498" t="s">
        <v>8</v>
      </c>
      <c r="I1003" s="495" t="s">
        <v>25</v>
      </c>
      <c r="J1003" s="475"/>
      <c r="K1003" s="475"/>
      <c r="L1003" s="499">
        <v>2</v>
      </c>
      <c r="M1003" s="243" t="str">
        <f>VLOOKUP(I1003,'Phan ca HK1-2025'!$B$4:$G$134,6,0)</f>
        <v>13/10/2025</v>
      </c>
      <c r="N1003" s="498"/>
      <c r="O1003" s="498" t="s">
        <v>1110</v>
      </c>
    </row>
    <row r="1004" spans="1:24" ht="21" customHeight="1">
      <c r="A1004" s="136">
        <v>1000</v>
      </c>
      <c r="B1004" s="243" t="str">
        <f t="shared" si="15"/>
        <v>20251FL6560K20.3</v>
      </c>
      <c r="C1004" s="243" t="s">
        <v>2587</v>
      </c>
      <c r="D1004" s="243" t="str">
        <f>VLOOKUP(E1004,KHĐT_HKI_K20!$G$5:$AC$927,23,0)</f>
        <v>FL6560</v>
      </c>
      <c r="E1004" s="490" t="s">
        <v>257</v>
      </c>
      <c r="F1004" s="491" t="s">
        <v>1103</v>
      </c>
      <c r="G1004" s="491" t="s">
        <v>1</v>
      </c>
      <c r="H1004" s="243" t="str">
        <f>VLOOKUP(I1004,'Phan ca HK1-2025'!$B$4:$I$134,8,0)</f>
        <v>A7-306</v>
      </c>
      <c r="I1004" s="495" t="s">
        <v>25</v>
      </c>
      <c r="J1004" s="475"/>
      <c r="K1004" s="475"/>
      <c r="L1004" s="499">
        <v>3</v>
      </c>
      <c r="M1004" s="243" t="str">
        <f>VLOOKUP(I1004,'Phan ca HK1-2025'!$B$4:$G$134,6,0)</f>
        <v>13/10/2025</v>
      </c>
      <c r="N1004" s="498"/>
      <c r="O1004" s="498" t="s">
        <v>1111</v>
      </c>
      <c r="X1004"/>
    </row>
    <row r="1005" spans="1:24" ht="21" customHeight="1">
      <c r="A1005" s="136">
        <v>1001</v>
      </c>
      <c r="B1005" s="243" t="str">
        <f t="shared" si="15"/>
        <v>20251FL6560K20.3</v>
      </c>
      <c r="C1005" s="243" t="s">
        <v>2587</v>
      </c>
      <c r="D1005" s="243" t="str">
        <f>VLOOKUP(E1005,KHĐT_HKI_K20!$G$5:$AC$927,23,0)</f>
        <v>FL6560</v>
      </c>
      <c r="E1005" s="490" t="s">
        <v>257</v>
      </c>
      <c r="F1005" s="491" t="s">
        <v>60</v>
      </c>
      <c r="G1005" s="491" t="s">
        <v>4</v>
      </c>
      <c r="H1005" s="243" t="str">
        <f>VLOOKUP(I1005,'Phan ca HK1-2025'!$B$4:$I$134,8,0)</f>
        <v>A7-306</v>
      </c>
      <c r="I1005" s="495" t="s">
        <v>25</v>
      </c>
      <c r="J1005" s="475"/>
      <c r="K1005" s="475"/>
      <c r="L1005" s="499">
        <v>3</v>
      </c>
      <c r="M1005" s="243" t="str">
        <f>VLOOKUP(I1005,'Phan ca HK1-2025'!$B$4:$G$134,6,0)</f>
        <v>13/10/2025</v>
      </c>
      <c r="N1005" s="498"/>
      <c r="O1005" s="498" t="s">
        <v>1111</v>
      </c>
    </row>
    <row r="1006" spans="1:24" ht="21" customHeight="1">
      <c r="A1006" s="136">
        <v>1002</v>
      </c>
      <c r="B1006" s="243" t="str">
        <f t="shared" si="15"/>
        <v>20251LP6010K20.58</v>
      </c>
      <c r="C1006" s="243" t="s">
        <v>3289</v>
      </c>
      <c r="D1006" s="243" t="str">
        <f>VLOOKUP(E1006,KHĐT_HKI_K20!$G$5:$AC$927,23,0)</f>
        <v>LP6010</v>
      </c>
      <c r="E1006" s="236" t="s">
        <v>180</v>
      </c>
      <c r="F1006" s="491" t="s">
        <v>32</v>
      </c>
      <c r="G1006" s="491" t="s">
        <v>2</v>
      </c>
      <c r="H1006" s="498" t="s">
        <v>8</v>
      </c>
      <c r="I1006" s="495" t="s">
        <v>25</v>
      </c>
      <c r="J1006" s="475"/>
      <c r="K1006" s="475"/>
      <c r="L1006" s="499">
        <v>58</v>
      </c>
      <c r="M1006" s="243" t="str">
        <f>VLOOKUP(I1006,'Phan ca HK1-2025'!$B$4:$G$134,6,0)</f>
        <v>13/10/2025</v>
      </c>
      <c r="N1006" s="498"/>
      <c r="O1006" s="498"/>
    </row>
    <row r="1007" spans="1:24" ht="21" customHeight="1">
      <c r="A1007" s="136">
        <v>1003</v>
      </c>
      <c r="B1007" s="243" t="str">
        <f t="shared" si="15"/>
        <v>20251TO6001K20.4</v>
      </c>
      <c r="C1007" s="243" t="s">
        <v>4274</v>
      </c>
      <c r="D1007" s="243" t="str">
        <f>VLOOKUP(E1007,KHĐT_HKI_K20!$G$5:$AC$927,23,0)</f>
        <v>TO6001</v>
      </c>
      <c r="E1007" s="490" t="s">
        <v>423</v>
      </c>
      <c r="F1007" s="491" t="s">
        <v>223</v>
      </c>
      <c r="G1007" s="491" t="s">
        <v>2</v>
      </c>
      <c r="H1007" s="498" t="s">
        <v>8</v>
      </c>
      <c r="I1007" s="495" t="s">
        <v>57</v>
      </c>
      <c r="J1007" s="475"/>
      <c r="K1007" s="475"/>
      <c r="L1007" s="499">
        <v>4</v>
      </c>
      <c r="M1007" s="243" t="str">
        <f>VLOOKUP(I1007,'Phan ca HK1-2025'!$B$4:$G$134,6,0)</f>
        <v>13/10/2025</v>
      </c>
      <c r="N1007" s="498"/>
      <c r="O1007" s="498"/>
    </row>
    <row r="1008" spans="1:24" ht="21" customHeight="1">
      <c r="A1008" s="136">
        <v>1004</v>
      </c>
      <c r="B1008" s="243" t="str">
        <f t="shared" si="15"/>
        <v>20251FL6010K20.6</v>
      </c>
      <c r="C1008" s="243" t="s">
        <v>2242</v>
      </c>
      <c r="D1008" s="243" t="str">
        <f>VLOOKUP(E1008,KHĐT_HKI_K20!$G$5:$AC$927,23,0)</f>
        <v>FL6010</v>
      </c>
      <c r="E1008" s="490" t="s">
        <v>134</v>
      </c>
      <c r="F1008" s="491" t="s">
        <v>1103</v>
      </c>
      <c r="G1008" s="491" t="s">
        <v>0</v>
      </c>
      <c r="H1008" s="243" t="str">
        <f>VLOOKUP(I1008,'Phan ca HK1-2025'!$B$4:$I$134,8,0)</f>
        <v>A12-102</v>
      </c>
      <c r="I1008" s="495" t="s">
        <v>57</v>
      </c>
      <c r="J1008" s="475"/>
      <c r="K1008" s="475"/>
      <c r="L1008" s="499">
        <v>6</v>
      </c>
      <c r="M1008" s="243" t="str">
        <f>VLOOKUP(I1008,'Phan ca HK1-2025'!$B$4:$G$134,6,0)</f>
        <v>13/10/2025</v>
      </c>
      <c r="N1008" s="498"/>
      <c r="O1008" s="498" t="s">
        <v>1114</v>
      </c>
    </row>
    <row r="1009" spans="1:24" ht="21" customHeight="1">
      <c r="A1009" s="136">
        <v>1005</v>
      </c>
      <c r="B1009" s="243" t="str">
        <f t="shared" si="15"/>
        <v>20251FL6010K20.7</v>
      </c>
      <c r="C1009" s="243" t="s">
        <v>2245</v>
      </c>
      <c r="D1009" s="243" t="str">
        <f>VLOOKUP(E1009,KHĐT_HKI_K20!$G$5:$AC$927,23,0)</f>
        <v>FL6010</v>
      </c>
      <c r="E1009" s="490" t="s">
        <v>134</v>
      </c>
      <c r="F1009" s="494" t="s">
        <v>465</v>
      </c>
      <c r="G1009" s="491" t="s">
        <v>0</v>
      </c>
      <c r="H1009" s="243" t="str">
        <f>VLOOKUP(I1009,'Phan ca HK1-2025'!$B$4:$I$134,8,0)</f>
        <v>A12-102</v>
      </c>
      <c r="I1009" s="495" t="s">
        <v>57</v>
      </c>
      <c r="J1009" s="475"/>
      <c r="K1009" s="475"/>
      <c r="L1009" s="499">
        <v>7</v>
      </c>
      <c r="M1009" s="243" t="str">
        <f>VLOOKUP(I1009,'Phan ca HK1-2025'!$B$4:$G$134,6,0)</f>
        <v>13/10/2025</v>
      </c>
      <c r="N1009" s="498"/>
      <c r="O1009" s="498" t="s">
        <v>1115</v>
      </c>
    </row>
    <row r="1010" spans="1:24" ht="21" customHeight="1">
      <c r="A1010" s="136">
        <v>1006</v>
      </c>
      <c r="B1010" s="243" t="str">
        <f t="shared" si="15"/>
        <v>20251FL6363K20.6</v>
      </c>
      <c r="C1010" s="243" t="s">
        <v>2497</v>
      </c>
      <c r="D1010" s="243" t="str">
        <f>VLOOKUP(E1010,KHĐT_HKI_K20!$G$5:$AC$927,23,0)</f>
        <v>FL6363</v>
      </c>
      <c r="E1010" s="490" t="s">
        <v>388</v>
      </c>
      <c r="F1010" s="491" t="s">
        <v>58</v>
      </c>
      <c r="G1010" s="491" t="s">
        <v>4</v>
      </c>
      <c r="H1010" s="243" t="str">
        <f>VLOOKUP(I1010,'Phan ca HK1-2025'!$B$4:$I$134,8,0)</f>
        <v>A12-102</v>
      </c>
      <c r="I1010" s="495" t="s">
        <v>57</v>
      </c>
      <c r="J1010" s="475"/>
      <c r="K1010" s="475"/>
      <c r="L1010" s="499">
        <v>6</v>
      </c>
      <c r="M1010" s="243" t="str">
        <f>VLOOKUP(I1010,'Phan ca HK1-2025'!$B$4:$G$134,6,0)</f>
        <v>13/10/2025</v>
      </c>
      <c r="N1010" s="498"/>
      <c r="O1010" s="498" t="s">
        <v>1114</v>
      </c>
    </row>
    <row r="1011" spans="1:24" ht="21" customHeight="1">
      <c r="A1011" s="136">
        <v>1007</v>
      </c>
      <c r="B1011" s="243" t="str">
        <f t="shared" si="15"/>
        <v>20251FL6363K20.7</v>
      </c>
      <c r="C1011" s="243" t="s">
        <v>2500</v>
      </c>
      <c r="D1011" s="243" t="str">
        <f>VLOOKUP(E1011,KHĐT_HKI_K20!$G$5:$AC$927,23,0)</f>
        <v>FL6363</v>
      </c>
      <c r="E1011" s="490" t="s">
        <v>388</v>
      </c>
      <c r="F1011" s="491" t="s">
        <v>1103</v>
      </c>
      <c r="G1011" s="491" t="s">
        <v>4</v>
      </c>
      <c r="H1011" s="243" t="str">
        <f>VLOOKUP(I1011,'Phan ca HK1-2025'!$B$4:$I$134,8,0)</f>
        <v>A12-102</v>
      </c>
      <c r="I1011" s="495" t="s">
        <v>57</v>
      </c>
      <c r="J1011" s="475"/>
      <c r="K1011" s="475"/>
      <c r="L1011" s="499">
        <v>7</v>
      </c>
      <c r="M1011" s="243" t="str">
        <f>VLOOKUP(I1011,'Phan ca HK1-2025'!$B$4:$G$134,6,0)</f>
        <v>13/10/2025</v>
      </c>
      <c r="N1011" s="498"/>
      <c r="O1011" s="498" t="s">
        <v>1115</v>
      </c>
    </row>
    <row r="1012" spans="1:24" ht="21" customHeight="1">
      <c r="A1012" s="136">
        <v>1008</v>
      </c>
      <c r="B1012" s="243" t="str">
        <f t="shared" si="15"/>
        <v>20251FL6034K20.6</v>
      </c>
      <c r="C1012" s="243" t="s">
        <v>2326</v>
      </c>
      <c r="D1012" s="243" t="str">
        <f>VLOOKUP(E1012,KHĐT_HKI_K20!$G$5:$AC$927,23,0)</f>
        <v>FL6034</v>
      </c>
      <c r="E1012" s="490" t="s">
        <v>136</v>
      </c>
      <c r="F1012" s="491" t="s">
        <v>58</v>
      </c>
      <c r="G1012" s="491" t="s">
        <v>1</v>
      </c>
      <c r="H1012" s="243" t="str">
        <f>VLOOKUP(I1012,'Phan ca HK1-2025'!$B$4:$I$134,8,0)</f>
        <v>A12-102</v>
      </c>
      <c r="I1012" s="495" t="s">
        <v>57</v>
      </c>
      <c r="J1012" s="475"/>
      <c r="K1012" s="475"/>
      <c r="L1012" s="499">
        <v>6</v>
      </c>
      <c r="M1012" s="243" t="str">
        <f>VLOOKUP(I1012,'Phan ca HK1-2025'!$B$4:$G$134,6,0)</f>
        <v>13/10/2025</v>
      </c>
      <c r="N1012" s="498"/>
      <c r="O1012" s="498" t="s">
        <v>1114</v>
      </c>
      <c r="X1012"/>
    </row>
    <row r="1013" spans="1:24" ht="21" customHeight="1">
      <c r="A1013" s="136">
        <v>1009</v>
      </c>
      <c r="B1013" s="243" t="str">
        <f t="shared" si="15"/>
        <v>20251FL6034K20.7</v>
      </c>
      <c r="C1013" s="243" t="s">
        <v>2329</v>
      </c>
      <c r="D1013" s="243" t="str">
        <f>VLOOKUP(E1013,KHĐT_HKI_K20!$G$5:$AC$927,23,0)</f>
        <v>FL6034</v>
      </c>
      <c r="E1013" s="490" t="s">
        <v>136</v>
      </c>
      <c r="F1013" s="491" t="s">
        <v>1103</v>
      </c>
      <c r="G1013" s="491" t="s">
        <v>1</v>
      </c>
      <c r="H1013" s="243" t="str">
        <f>VLOOKUP(I1013,'Phan ca HK1-2025'!$B$4:$I$134,8,0)</f>
        <v>A12-102</v>
      </c>
      <c r="I1013" s="495" t="s">
        <v>57</v>
      </c>
      <c r="J1013" s="475"/>
      <c r="K1013" s="475"/>
      <c r="L1013" s="499">
        <v>7</v>
      </c>
      <c r="M1013" s="243" t="str">
        <f>VLOOKUP(I1013,'Phan ca HK1-2025'!$B$4:$G$134,6,0)</f>
        <v>13/10/2025</v>
      </c>
      <c r="N1013" s="498"/>
      <c r="O1013" s="498" t="s">
        <v>1115</v>
      </c>
      <c r="X1013"/>
    </row>
    <row r="1014" spans="1:24" ht="21" customHeight="1">
      <c r="A1014" s="136">
        <v>1010</v>
      </c>
      <c r="B1014" s="243" t="str">
        <f t="shared" si="15"/>
        <v>20251FL6023K20.6</v>
      </c>
      <c r="C1014" s="243" t="s">
        <v>2284</v>
      </c>
      <c r="D1014" s="243" t="str">
        <f>VLOOKUP(E1014,KHĐT_HKI_K20!$G$5:$AC$927,23,0)</f>
        <v>FL6023</v>
      </c>
      <c r="E1014" s="490" t="s">
        <v>135</v>
      </c>
      <c r="F1014" s="491" t="s">
        <v>792</v>
      </c>
      <c r="G1014" s="491" t="s">
        <v>5</v>
      </c>
      <c r="H1014" s="498" t="s">
        <v>8</v>
      </c>
      <c r="I1014" s="495" t="s">
        <v>57</v>
      </c>
      <c r="J1014" s="475"/>
      <c r="K1014" s="475"/>
      <c r="L1014" s="499">
        <v>6</v>
      </c>
      <c r="M1014" s="243" t="str">
        <f>VLOOKUP(I1014,'Phan ca HK1-2025'!$B$4:$G$134,6,0)</f>
        <v>13/10/2025</v>
      </c>
      <c r="N1014" s="498"/>
      <c r="O1014" s="498" t="s">
        <v>1114</v>
      </c>
    </row>
    <row r="1015" spans="1:24" ht="21" customHeight="1">
      <c r="A1015" s="136">
        <v>1011</v>
      </c>
      <c r="B1015" s="243" t="str">
        <f t="shared" si="15"/>
        <v>20251FL6023K20.7</v>
      </c>
      <c r="C1015" s="243" t="s">
        <v>2287</v>
      </c>
      <c r="D1015" s="243" t="str">
        <f>VLOOKUP(E1015,KHĐT_HKI_K20!$G$5:$AC$927,23,0)</f>
        <v>FL6023</v>
      </c>
      <c r="E1015" s="490" t="s">
        <v>135</v>
      </c>
      <c r="F1015" s="491" t="s">
        <v>1103</v>
      </c>
      <c r="G1015" s="491" t="s">
        <v>5</v>
      </c>
      <c r="H1015" s="243" t="str">
        <f>VLOOKUP(I1015,'Phan ca HK1-2025'!$B$4:$I$134,8,0)</f>
        <v>A12-102</v>
      </c>
      <c r="I1015" s="495" t="s">
        <v>57</v>
      </c>
      <c r="J1015" s="475"/>
      <c r="K1015" s="475"/>
      <c r="L1015" s="499">
        <v>7</v>
      </c>
      <c r="M1015" s="243" t="str">
        <f>VLOOKUP(I1015,'Phan ca HK1-2025'!$B$4:$G$134,6,0)</f>
        <v>13/10/2025</v>
      </c>
      <c r="N1015" s="498"/>
      <c r="O1015" s="498" t="s">
        <v>1115</v>
      </c>
    </row>
    <row r="1016" spans="1:24" ht="21" customHeight="1">
      <c r="A1016" s="136">
        <v>1012</v>
      </c>
      <c r="B1016" s="243" t="str">
        <f t="shared" si="15"/>
        <v>20251FL6048K20.6</v>
      </c>
      <c r="C1016" s="243" t="s">
        <v>2368</v>
      </c>
      <c r="D1016" s="243" t="str">
        <f>VLOOKUP(E1016,KHĐT_HKI_K20!$G$5:$AC$927,23,0)</f>
        <v>FL6048</v>
      </c>
      <c r="E1016" s="490" t="s">
        <v>137</v>
      </c>
      <c r="F1016" s="494" t="s">
        <v>465</v>
      </c>
      <c r="G1016" s="491" t="s">
        <v>3</v>
      </c>
      <c r="H1016" s="243" t="str">
        <f>VLOOKUP(I1016,'Phan ca HK1-2025'!$B$4:$I$134,8,0)</f>
        <v>A12-102</v>
      </c>
      <c r="I1016" s="495" t="s">
        <v>57</v>
      </c>
      <c r="J1016" s="475"/>
      <c r="K1016" s="475"/>
      <c r="L1016" s="499">
        <v>6</v>
      </c>
      <c r="M1016" s="243" t="str">
        <f>VLOOKUP(I1016,'Phan ca HK1-2025'!$B$4:$G$134,6,0)</f>
        <v>13/10/2025</v>
      </c>
      <c r="N1016" s="498"/>
      <c r="O1016" s="498" t="s">
        <v>1114</v>
      </c>
    </row>
    <row r="1017" spans="1:24" ht="21" customHeight="1">
      <c r="A1017" s="136">
        <v>1013</v>
      </c>
      <c r="B1017" s="243" t="str">
        <f t="shared" si="15"/>
        <v>20251FL6048K20.7</v>
      </c>
      <c r="C1017" s="243" t="s">
        <v>2371</v>
      </c>
      <c r="D1017" s="243" t="str">
        <f>VLOOKUP(E1017,KHĐT_HKI_K20!$G$5:$AC$927,23,0)</f>
        <v>FL6048</v>
      </c>
      <c r="E1017" s="490" t="s">
        <v>137</v>
      </c>
      <c r="F1017" s="491" t="s">
        <v>1103</v>
      </c>
      <c r="G1017" s="491" t="s">
        <v>3</v>
      </c>
      <c r="H1017" s="243" t="str">
        <f>VLOOKUP(I1017,'Phan ca HK1-2025'!$B$4:$I$134,8,0)</f>
        <v>A12-102</v>
      </c>
      <c r="I1017" s="495" t="s">
        <v>57</v>
      </c>
      <c r="J1017" s="475"/>
      <c r="K1017" s="475"/>
      <c r="L1017" s="499">
        <v>7</v>
      </c>
      <c r="M1017" s="243" t="str">
        <f>VLOOKUP(I1017,'Phan ca HK1-2025'!$B$4:$G$134,6,0)</f>
        <v>13/10/2025</v>
      </c>
      <c r="N1017" s="498"/>
      <c r="O1017" s="498" t="s">
        <v>1115</v>
      </c>
    </row>
    <row r="1018" spans="1:24" ht="21" customHeight="1">
      <c r="A1018" s="136">
        <v>1014</v>
      </c>
      <c r="B1018" s="243" t="str">
        <f t="shared" si="15"/>
        <v>20251PE6037K20.3</v>
      </c>
      <c r="C1018" s="243">
        <v>0</v>
      </c>
      <c r="D1018" s="514" t="s">
        <v>1138</v>
      </c>
      <c r="E1018" s="492" t="s">
        <v>1132</v>
      </c>
      <c r="F1018" s="491" t="s">
        <v>60</v>
      </c>
      <c r="G1018" s="491" t="s">
        <v>0</v>
      </c>
      <c r="H1018" s="243" t="s">
        <v>485</v>
      </c>
      <c r="I1018" s="495" t="s">
        <v>57</v>
      </c>
      <c r="J1018" s="475"/>
      <c r="K1018" s="475"/>
      <c r="L1018" s="499">
        <v>3</v>
      </c>
      <c r="M1018" s="243" t="str">
        <f>VLOOKUP(I1018,'Phan ca HK1-2025'!$B$4:$G$134,6,0)</f>
        <v>13/10/2025</v>
      </c>
      <c r="N1018" s="498"/>
      <c r="O1018" s="498"/>
    </row>
    <row r="1019" spans="1:24" ht="21" customHeight="1">
      <c r="A1019" s="136">
        <v>1015</v>
      </c>
      <c r="B1019" s="243" t="str">
        <f t="shared" si="15"/>
        <v>20251FL6562K20.1</v>
      </c>
      <c r="C1019" s="243" t="s">
        <v>2593</v>
      </c>
      <c r="D1019" s="243" t="str">
        <f>VLOOKUP(E1019,KHĐT_HKI_K20!$G$5:$AC$927,23,0)</f>
        <v>FL6562</v>
      </c>
      <c r="E1019" s="490" t="s">
        <v>263</v>
      </c>
      <c r="F1019" s="491" t="s">
        <v>64</v>
      </c>
      <c r="G1019" s="491" t="s">
        <v>1</v>
      </c>
      <c r="H1019" s="243" t="str">
        <f>VLOOKUP(I1019,'Phan ca HK1-2025'!$B$4:$I$134,8,0)</f>
        <v>A12-102</v>
      </c>
      <c r="I1019" s="495" t="s">
        <v>57</v>
      </c>
      <c r="J1019" s="475"/>
      <c r="K1019" s="475"/>
      <c r="L1019" s="499">
        <v>1</v>
      </c>
      <c r="M1019" s="243" t="str">
        <f>VLOOKUP(I1019,'Phan ca HK1-2025'!$B$4:$G$134,6,0)</f>
        <v>13/10/2025</v>
      </c>
      <c r="N1019" s="498"/>
      <c r="O1019" s="498" t="s">
        <v>1109</v>
      </c>
      <c r="X1019"/>
    </row>
    <row r="1020" spans="1:24" ht="21" customHeight="1">
      <c r="A1020" s="136">
        <v>1016</v>
      </c>
      <c r="B1020" s="243" t="str">
        <f t="shared" si="15"/>
        <v>20251FL6562K20.1</v>
      </c>
      <c r="C1020" s="243" t="s">
        <v>2593</v>
      </c>
      <c r="D1020" s="243" t="str">
        <f>VLOOKUP(E1020,KHĐT_HKI_K20!$G$5:$AC$927,23,0)</f>
        <v>FL6562</v>
      </c>
      <c r="E1020" s="490" t="s">
        <v>263</v>
      </c>
      <c r="F1020" s="491" t="s">
        <v>64</v>
      </c>
      <c r="G1020" s="491" t="s">
        <v>4</v>
      </c>
      <c r="H1020" s="243" t="str">
        <f>VLOOKUP(I1020,'Phan ca HK1-2025'!$B$4:$I$134,8,0)</f>
        <v>A12-102</v>
      </c>
      <c r="I1020" s="495" t="s">
        <v>57</v>
      </c>
      <c r="J1020" s="475"/>
      <c r="K1020" s="475"/>
      <c r="L1020" s="499">
        <v>1</v>
      </c>
      <c r="M1020" s="243" t="str">
        <f>VLOOKUP(I1020,'Phan ca HK1-2025'!$B$4:$G$134,6,0)</f>
        <v>13/10/2025</v>
      </c>
      <c r="N1020" s="498"/>
      <c r="O1020" s="498" t="s">
        <v>1109</v>
      </c>
    </row>
    <row r="1021" spans="1:24" ht="21" customHeight="1">
      <c r="A1021" s="136">
        <v>1017</v>
      </c>
      <c r="B1021" s="243" t="str">
        <f t="shared" si="15"/>
        <v>20251FL6560K20.4</v>
      </c>
      <c r="C1021" s="243" t="s">
        <v>2590</v>
      </c>
      <c r="D1021" s="243" t="str">
        <f>VLOOKUP(E1021,KHĐT_HKI_K20!$G$5:$AC$927,23,0)</f>
        <v>FL6560</v>
      </c>
      <c r="E1021" s="490" t="s">
        <v>257</v>
      </c>
      <c r="F1021" s="491" t="s">
        <v>58</v>
      </c>
      <c r="G1021" s="491" t="s">
        <v>0</v>
      </c>
      <c r="H1021" s="243" t="str">
        <f>VLOOKUP(I1021,'Phan ca HK1-2025'!$B$4:$I$134,8,0)</f>
        <v>A12-102</v>
      </c>
      <c r="I1021" s="495" t="s">
        <v>57</v>
      </c>
      <c r="J1021" s="475"/>
      <c r="K1021" s="475"/>
      <c r="L1021" s="500">
        <v>4</v>
      </c>
      <c r="M1021" s="243" t="str">
        <f>VLOOKUP(I1021,'Phan ca HK1-2025'!$B$4:$G$134,6,0)</f>
        <v>13/10/2025</v>
      </c>
      <c r="N1021" s="498"/>
      <c r="O1021" s="498" t="s">
        <v>1112</v>
      </c>
    </row>
    <row r="1022" spans="1:24" ht="21" customHeight="1">
      <c r="A1022" s="136">
        <v>1018</v>
      </c>
      <c r="B1022" s="243" t="str">
        <f t="shared" si="15"/>
        <v>20251FL6560K20.4</v>
      </c>
      <c r="C1022" s="243" t="s">
        <v>2590</v>
      </c>
      <c r="D1022" s="243" t="str">
        <f>VLOOKUP(E1022,KHĐT_HKI_K20!$G$5:$AC$927,23,0)</f>
        <v>FL6560</v>
      </c>
      <c r="E1022" s="490" t="s">
        <v>257</v>
      </c>
      <c r="F1022" s="491" t="s">
        <v>58</v>
      </c>
      <c r="G1022" s="491" t="s">
        <v>3</v>
      </c>
      <c r="H1022" s="243" t="str">
        <f>VLOOKUP(I1022,'Phan ca HK1-2025'!$B$4:$I$134,8,0)</f>
        <v>A12-102</v>
      </c>
      <c r="I1022" s="495" t="s">
        <v>57</v>
      </c>
      <c r="J1022" s="475"/>
      <c r="K1022" s="475"/>
      <c r="L1022" s="499">
        <v>4</v>
      </c>
      <c r="M1022" s="243" t="str">
        <f>VLOOKUP(I1022,'Phan ca HK1-2025'!$B$4:$G$134,6,0)</f>
        <v>13/10/2025</v>
      </c>
      <c r="N1022" s="498"/>
      <c r="O1022" s="498" t="s">
        <v>1112</v>
      </c>
    </row>
    <row r="1023" spans="1:24" ht="21" customHeight="1">
      <c r="A1023" s="136">
        <v>1019</v>
      </c>
      <c r="B1023" s="243" t="str">
        <f t="shared" si="15"/>
        <v>20251LP6010K20.59</v>
      </c>
      <c r="C1023" s="243" t="s">
        <v>3292</v>
      </c>
      <c r="D1023" s="243" t="str">
        <f>VLOOKUP(E1023,KHĐT_HKI_K20!$G$5:$AC$927,23,0)</f>
        <v>LP6010</v>
      </c>
      <c r="E1023" s="236" t="s">
        <v>180</v>
      </c>
      <c r="F1023" s="491" t="s">
        <v>64</v>
      </c>
      <c r="G1023" s="491" t="s">
        <v>2</v>
      </c>
      <c r="H1023" s="498" t="s">
        <v>8</v>
      </c>
      <c r="I1023" s="495" t="s">
        <v>57</v>
      </c>
      <c r="J1023" s="475"/>
      <c r="K1023" s="475" t="s">
        <v>1164</v>
      </c>
      <c r="L1023" s="501">
        <v>59</v>
      </c>
      <c r="M1023" s="243" t="str">
        <f>VLOOKUP(I1023,'Phan ca HK1-2025'!$B$4:$G$134,6,0)</f>
        <v>13/10/2025</v>
      </c>
      <c r="N1023" s="498"/>
      <c r="O1023" s="498"/>
    </row>
    <row r="1024" spans="1:24" ht="21" customHeight="1">
      <c r="A1024" s="136">
        <v>1020</v>
      </c>
      <c r="B1024" s="243" t="str">
        <f t="shared" si="15"/>
        <v>20251FL6176K20.1</v>
      </c>
      <c r="C1024" s="243" t="s">
        <v>2419</v>
      </c>
      <c r="D1024" s="243" t="str">
        <f>VLOOKUP(E1024,KHĐT_HKI_K20!$G$5:$AC$927,23,0)</f>
        <v>FL6176</v>
      </c>
      <c r="E1024" s="490" t="s">
        <v>431</v>
      </c>
      <c r="F1024" s="491" t="s">
        <v>59</v>
      </c>
      <c r="G1024" s="491" t="s">
        <v>1</v>
      </c>
      <c r="H1024" s="243" t="str">
        <f>VLOOKUP(I1024,'Phan ca HK1-2025'!$B$4:$I$134,8,0)</f>
        <v>A12-102</v>
      </c>
      <c r="I1024" s="495" t="s">
        <v>169</v>
      </c>
      <c r="J1024" s="475"/>
      <c r="K1024" s="475"/>
      <c r="L1024" s="499">
        <v>1</v>
      </c>
      <c r="M1024" s="243" t="str">
        <f>VLOOKUP(I1024,'Phan ca HK1-2025'!$B$4:$G$134,6,0)</f>
        <v>13/10/2025</v>
      </c>
      <c r="N1024" s="498"/>
      <c r="O1024" s="498" t="s">
        <v>1116</v>
      </c>
      <c r="X1024"/>
    </row>
    <row r="1025" spans="1:24" ht="21" customHeight="1">
      <c r="A1025" s="136">
        <v>1021</v>
      </c>
      <c r="B1025" s="243" t="str">
        <f t="shared" si="15"/>
        <v>20251FL6176K20.2</v>
      </c>
      <c r="C1025" s="243" t="s">
        <v>2422</v>
      </c>
      <c r="D1025" s="243" t="str">
        <f>VLOOKUP(E1025,KHĐT_HKI_K20!$G$5:$AC$927,23,0)</f>
        <v>FL6176</v>
      </c>
      <c r="E1025" s="490" t="s">
        <v>431</v>
      </c>
      <c r="F1025" s="491" t="s">
        <v>59</v>
      </c>
      <c r="G1025" s="491" t="s">
        <v>3</v>
      </c>
      <c r="H1025" s="243" t="str">
        <f>VLOOKUP(I1025,'Phan ca HK1-2025'!$B$4:$I$134,8,0)</f>
        <v>A12-102</v>
      </c>
      <c r="I1025" s="495" t="s">
        <v>169</v>
      </c>
      <c r="J1025" s="475"/>
      <c r="K1025" s="475"/>
      <c r="L1025" s="499">
        <v>2</v>
      </c>
      <c r="M1025" s="243" t="str">
        <f>VLOOKUP(I1025,'Phan ca HK1-2025'!$B$4:$G$134,6,0)</f>
        <v>13/10/2025</v>
      </c>
      <c r="N1025" s="498"/>
      <c r="O1025" s="498" t="s">
        <v>1117</v>
      </c>
    </row>
    <row r="1026" spans="1:24" ht="21" customHeight="1">
      <c r="A1026" s="136">
        <v>1022</v>
      </c>
      <c r="B1026" s="243" t="str">
        <f t="shared" si="15"/>
        <v>20251FL6176K20.3</v>
      </c>
      <c r="C1026" s="243" t="s">
        <v>2425</v>
      </c>
      <c r="D1026" s="243" t="str">
        <f>VLOOKUP(E1026,KHĐT_HKI_K20!$G$5:$AC$927,23,0)</f>
        <v>FL6176</v>
      </c>
      <c r="E1026" s="490" t="s">
        <v>431</v>
      </c>
      <c r="F1026" s="491" t="s">
        <v>59</v>
      </c>
      <c r="G1026" s="491" t="s">
        <v>1</v>
      </c>
      <c r="H1026" s="498" t="s">
        <v>8</v>
      </c>
      <c r="I1026" s="495" t="s">
        <v>169</v>
      </c>
      <c r="J1026" s="475"/>
      <c r="K1026" s="475"/>
      <c r="L1026" s="499">
        <v>3</v>
      </c>
      <c r="M1026" s="243" t="str">
        <f>VLOOKUP(I1026,'Phan ca HK1-2025'!$B$4:$G$134,6,0)</f>
        <v>13/10/2025</v>
      </c>
      <c r="N1026" s="498"/>
      <c r="O1026" s="498" t="s">
        <v>1118</v>
      </c>
      <c r="X1026"/>
    </row>
    <row r="1027" spans="1:24" ht="21" customHeight="1">
      <c r="A1027" s="136">
        <v>1023</v>
      </c>
      <c r="B1027" s="243" t="str">
        <f t="shared" si="15"/>
        <v>20251FL6363K20.8</v>
      </c>
      <c r="C1027" s="243" t="s">
        <v>2503</v>
      </c>
      <c r="D1027" s="243" t="str">
        <f>VLOOKUP(E1027,KHĐT_HKI_K20!$G$5:$AC$927,23,0)</f>
        <v>FL6363</v>
      </c>
      <c r="E1027" s="490" t="s">
        <v>388</v>
      </c>
      <c r="F1027" s="491" t="s">
        <v>792</v>
      </c>
      <c r="G1027" s="491" t="s">
        <v>0</v>
      </c>
      <c r="H1027" s="243" t="str">
        <f>VLOOKUP(I1027,'Phan ca HK1-2025'!$B$4:$I$134,8,0)</f>
        <v>A12-102</v>
      </c>
      <c r="I1027" s="495" t="s">
        <v>169</v>
      </c>
      <c r="J1027" s="475"/>
      <c r="K1027" s="475"/>
      <c r="L1027" s="499">
        <v>8</v>
      </c>
      <c r="M1027" s="243" t="str">
        <f>VLOOKUP(I1027,'Phan ca HK1-2025'!$B$4:$G$134,6,0)</f>
        <v>13/10/2025</v>
      </c>
      <c r="N1027" s="498"/>
      <c r="O1027" s="498" t="s">
        <v>1116</v>
      </c>
      <c r="X1027"/>
    </row>
    <row r="1028" spans="1:24" ht="21" customHeight="1">
      <c r="A1028" s="136">
        <v>1024</v>
      </c>
      <c r="B1028" s="243" t="str">
        <f t="shared" si="15"/>
        <v>20251FL6363K20.9</v>
      </c>
      <c r="C1028" s="243" t="s">
        <v>2505</v>
      </c>
      <c r="D1028" s="243" t="str">
        <f>VLOOKUP(E1028,KHĐT_HKI_K20!$G$5:$AC$927,23,0)</f>
        <v>FL6363</v>
      </c>
      <c r="E1028" s="490" t="s">
        <v>388</v>
      </c>
      <c r="F1028" s="491" t="s">
        <v>59</v>
      </c>
      <c r="G1028" s="491" t="s">
        <v>0</v>
      </c>
      <c r="H1028" s="498" t="s">
        <v>390</v>
      </c>
      <c r="I1028" s="495" t="s">
        <v>169</v>
      </c>
      <c r="J1028" s="475"/>
      <c r="K1028" s="475"/>
      <c r="L1028" s="499">
        <v>9</v>
      </c>
      <c r="M1028" s="243" t="str">
        <f>VLOOKUP(I1028,'Phan ca HK1-2025'!$B$4:$G$134,6,0)</f>
        <v>13/10/2025</v>
      </c>
      <c r="N1028" s="498"/>
      <c r="O1028" s="498" t="s">
        <v>1117</v>
      </c>
      <c r="X1028"/>
    </row>
    <row r="1029" spans="1:24" ht="21" customHeight="1">
      <c r="A1029" s="136">
        <v>1024</v>
      </c>
      <c r="B1029" s="243" t="str">
        <f t="shared" si="15"/>
        <v>20251FL6363K20.10</v>
      </c>
      <c r="C1029" s="243" t="s">
        <v>2507</v>
      </c>
      <c r="D1029" s="243" t="str">
        <f>VLOOKUP(E1029,KHĐT_HKI_K20!$G$5:$AC$927,23,0)</f>
        <v>FL6363</v>
      </c>
      <c r="E1029" s="490" t="s">
        <v>388</v>
      </c>
      <c r="F1029" s="491" t="s">
        <v>60</v>
      </c>
      <c r="G1029" s="491" t="s">
        <v>1</v>
      </c>
      <c r="H1029" s="513" t="s">
        <v>8</v>
      </c>
      <c r="I1029" s="495" t="s">
        <v>169</v>
      </c>
      <c r="J1029" s="475"/>
      <c r="K1029" s="475"/>
      <c r="L1029" s="499">
        <v>10</v>
      </c>
      <c r="M1029" s="243" t="str">
        <f>VLOOKUP(I1029,'Phan ca HK1-2025'!$B$4:$G$134,6,0)</f>
        <v>13/10/2025</v>
      </c>
      <c r="N1029" s="498"/>
      <c r="O1029" s="498"/>
      <c r="X1029"/>
    </row>
    <row r="1030" spans="1:24" ht="21" customHeight="1">
      <c r="A1030" s="136">
        <v>1025</v>
      </c>
      <c r="B1030" s="243" t="str">
        <f t="shared" ref="B1030:B1093" si="16">CONCATENATE(20251,$D1030,"K20.",$L1030)</f>
        <v>20251FL6174K20.1</v>
      </c>
      <c r="C1030" s="243" t="s">
        <v>2401</v>
      </c>
      <c r="D1030" s="243" t="str">
        <f>VLOOKUP(E1030,KHĐT_HKI_K20!$G$5:$AC$927,23,0)</f>
        <v>FL6174</v>
      </c>
      <c r="E1030" s="490" t="s">
        <v>172</v>
      </c>
      <c r="F1030" s="494" t="s">
        <v>465</v>
      </c>
      <c r="G1030" s="491" t="s">
        <v>0</v>
      </c>
      <c r="H1030" s="498" t="s">
        <v>390</v>
      </c>
      <c r="I1030" s="495" t="s">
        <v>169</v>
      </c>
      <c r="J1030" s="475"/>
      <c r="K1030" s="475"/>
      <c r="L1030" s="499">
        <v>1</v>
      </c>
      <c r="M1030" s="243" t="str">
        <f>VLOOKUP(I1030,'Phan ca HK1-2025'!$B$4:$G$134,6,0)</f>
        <v>13/10/2025</v>
      </c>
      <c r="N1030" s="498"/>
      <c r="O1030" s="498" t="s">
        <v>1116</v>
      </c>
      <c r="X1030"/>
    </row>
    <row r="1031" spans="1:24" ht="21" customHeight="1">
      <c r="A1031" s="136">
        <v>1026</v>
      </c>
      <c r="B1031" s="243" t="str">
        <f t="shared" si="16"/>
        <v>20251FL6174K20.2</v>
      </c>
      <c r="C1031" s="243" t="s">
        <v>2404</v>
      </c>
      <c r="D1031" s="243" t="str">
        <f>VLOOKUP(E1031,KHĐT_HKI_K20!$G$5:$AC$927,23,0)</f>
        <v>FL6174</v>
      </c>
      <c r="E1031" s="490" t="s">
        <v>172</v>
      </c>
      <c r="F1031" s="491" t="s">
        <v>792</v>
      </c>
      <c r="G1031" s="491" t="s">
        <v>1</v>
      </c>
      <c r="H1031" s="243" t="str">
        <f>VLOOKUP(I1031,'Phan ca HK1-2025'!$B$4:$I$134,8,0)</f>
        <v>A12-102</v>
      </c>
      <c r="I1031" s="495" t="s">
        <v>169</v>
      </c>
      <c r="J1031" s="475"/>
      <c r="K1031" s="475"/>
      <c r="L1031" s="499">
        <v>2</v>
      </c>
      <c r="M1031" s="243" t="str">
        <f>VLOOKUP(I1031,'Phan ca HK1-2025'!$B$4:$G$134,6,0)</f>
        <v>13/10/2025</v>
      </c>
      <c r="N1031" s="498"/>
      <c r="O1031" s="498" t="s">
        <v>1117</v>
      </c>
      <c r="X1031"/>
    </row>
    <row r="1032" spans="1:24" ht="21" customHeight="1">
      <c r="A1032" s="136">
        <v>1027</v>
      </c>
      <c r="B1032" s="243" t="str">
        <f t="shared" si="16"/>
        <v>20251FL6174K20.3</v>
      </c>
      <c r="C1032" s="243" t="s">
        <v>2407</v>
      </c>
      <c r="D1032" s="243" t="str">
        <f>VLOOKUP(E1032,KHĐT_HKI_K20!$G$5:$AC$927,23,0)</f>
        <v>FL6174</v>
      </c>
      <c r="E1032" s="490" t="s">
        <v>172</v>
      </c>
      <c r="F1032" s="491" t="s">
        <v>60</v>
      </c>
      <c r="G1032" s="491" t="s">
        <v>0</v>
      </c>
      <c r="H1032" s="243" t="str">
        <f>VLOOKUP(I1032,'Phan ca HK1-2025'!$B$4:$I$134,8,0)</f>
        <v>A12-102</v>
      </c>
      <c r="I1032" s="495" t="s">
        <v>169</v>
      </c>
      <c r="J1032" s="475"/>
      <c r="K1032" s="475"/>
      <c r="L1032" s="499">
        <v>3</v>
      </c>
      <c r="M1032" s="243" t="str">
        <f>VLOOKUP(I1032,'Phan ca HK1-2025'!$B$4:$G$134,6,0)</f>
        <v>13/10/2025</v>
      </c>
      <c r="N1032" s="498"/>
      <c r="O1032" s="498" t="s">
        <v>1118</v>
      </c>
      <c r="X1032"/>
    </row>
    <row r="1033" spans="1:24" ht="21" customHeight="1">
      <c r="A1033" s="136">
        <v>1028</v>
      </c>
      <c r="B1033" s="243" t="str">
        <f t="shared" si="16"/>
        <v>20251FL6175K20.1</v>
      </c>
      <c r="C1033" s="243" t="s">
        <v>2410</v>
      </c>
      <c r="D1033" s="243" t="str">
        <f>VLOOKUP(E1033,KHĐT_HKI_K20!$G$5:$AC$927,23,0)</f>
        <v>FL6175</v>
      </c>
      <c r="E1033" s="490" t="s">
        <v>173</v>
      </c>
      <c r="F1033" s="491" t="s">
        <v>60</v>
      </c>
      <c r="G1033" s="491" t="s">
        <v>1</v>
      </c>
      <c r="H1033" s="243" t="str">
        <f>VLOOKUP(I1033,'Phan ca HK1-2025'!$B$4:$I$134,8,0)</f>
        <v>A12-102</v>
      </c>
      <c r="I1033" s="495" t="s">
        <v>169</v>
      </c>
      <c r="J1033" s="475"/>
      <c r="K1033" s="475"/>
      <c r="L1033" s="499">
        <v>1</v>
      </c>
      <c r="M1033" s="243" t="str">
        <f>VLOOKUP(I1033,'Phan ca HK1-2025'!$B$4:$G$134,6,0)</f>
        <v>13/10/2025</v>
      </c>
      <c r="N1033" s="498"/>
      <c r="O1033" s="498" t="s">
        <v>1116</v>
      </c>
      <c r="X1033"/>
    </row>
    <row r="1034" spans="1:24" ht="21" customHeight="1">
      <c r="A1034" s="136">
        <v>1029</v>
      </c>
      <c r="B1034" s="243" t="str">
        <f t="shared" si="16"/>
        <v>20251FL6175K20.2</v>
      </c>
      <c r="C1034" s="243" t="s">
        <v>2413</v>
      </c>
      <c r="D1034" s="243" t="str">
        <f>VLOOKUP(E1034,KHĐT_HKI_K20!$G$5:$AC$927,23,0)</f>
        <v>FL6175</v>
      </c>
      <c r="E1034" s="490" t="s">
        <v>173</v>
      </c>
      <c r="F1034" s="491" t="s">
        <v>792</v>
      </c>
      <c r="G1034" s="491" t="s">
        <v>2</v>
      </c>
      <c r="H1034" s="243" t="str">
        <f>VLOOKUP(I1034,'Phan ca HK1-2025'!$B$4:$I$134,8,0)</f>
        <v>A12-102</v>
      </c>
      <c r="I1034" s="495" t="s">
        <v>169</v>
      </c>
      <c r="J1034" s="475"/>
      <c r="K1034" s="475"/>
      <c r="L1034" s="499">
        <v>2</v>
      </c>
      <c r="M1034" s="243" t="str">
        <f>VLOOKUP(I1034,'Phan ca HK1-2025'!$B$4:$G$134,6,0)</f>
        <v>13/10/2025</v>
      </c>
      <c r="N1034" s="498"/>
      <c r="O1034" s="498" t="s">
        <v>1117</v>
      </c>
    </row>
    <row r="1035" spans="1:24" ht="21" customHeight="1">
      <c r="A1035" s="136">
        <v>1030</v>
      </c>
      <c r="B1035" s="243" t="str">
        <f t="shared" si="16"/>
        <v>20251FL6175K20.3</v>
      </c>
      <c r="C1035" s="243" t="s">
        <v>2416</v>
      </c>
      <c r="D1035" s="243" t="str">
        <f>VLOOKUP(E1035,KHĐT_HKI_K20!$G$5:$AC$927,23,0)</f>
        <v>FL6175</v>
      </c>
      <c r="E1035" s="490" t="s">
        <v>173</v>
      </c>
      <c r="F1035" s="491" t="s">
        <v>59</v>
      </c>
      <c r="G1035" s="491" t="s">
        <v>0</v>
      </c>
      <c r="H1035" s="243" t="str">
        <f>VLOOKUP(I1035,'Phan ca HK1-2025'!$B$4:$I$134,8,0)</f>
        <v>A12-102</v>
      </c>
      <c r="I1035" s="495" t="s">
        <v>169</v>
      </c>
      <c r="J1035" s="475"/>
      <c r="K1035" s="475"/>
      <c r="L1035" s="499">
        <v>3</v>
      </c>
      <c r="M1035" s="243" t="str">
        <f>VLOOKUP(I1035,'Phan ca HK1-2025'!$B$4:$G$134,6,0)</f>
        <v>13/10/2025</v>
      </c>
      <c r="N1035" s="498"/>
      <c r="O1035" s="498" t="s">
        <v>1118</v>
      </c>
      <c r="X1035"/>
    </row>
    <row r="1036" spans="1:24" ht="21" customHeight="1">
      <c r="A1036" s="136">
        <v>1031</v>
      </c>
      <c r="B1036" s="243" t="str">
        <f t="shared" si="16"/>
        <v>20251FL6177K20.1</v>
      </c>
      <c r="C1036" s="243" t="s">
        <v>2428</v>
      </c>
      <c r="D1036" s="243" t="str">
        <f>VLOOKUP(E1036,KHĐT_HKI_K20!$G$5:$AC$927,23,0)</f>
        <v>FL6177</v>
      </c>
      <c r="E1036" s="490" t="s">
        <v>174</v>
      </c>
      <c r="F1036" s="491" t="s">
        <v>60</v>
      </c>
      <c r="G1036" s="491" t="s">
        <v>3</v>
      </c>
      <c r="H1036" s="243" t="str">
        <f>VLOOKUP(I1036,'Phan ca HK1-2025'!$B$4:$I$134,8,0)</f>
        <v>A12-102</v>
      </c>
      <c r="I1036" s="495" t="s">
        <v>169</v>
      </c>
      <c r="J1036" s="475"/>
      <c r="K1036" s="475"/>
      <c r="L1036" s="499">
        <v>1</v>
      </c>
      <c r="M1036" s="243" t="str">
        <f>VLOOKUP(I1036,'Phan ca HK1-2025'!$B$4:$G$134,6,0)</f>
        <v>13/10/2025</v>
      </c>
      <c r="N1036" s="498"/>
      <c r="O1036" s="498" t="s">
        <v>1116</v>
      </c>
    </row>
    <row r="1037" spans="1:24" ht="21" customHeight="1">
      <c r="A1037" s="136">
        <v>1032</v>
      </c>
      <c r="B1037" s="243" t="str">
        <f t="shared" si="16"/>
        <v>20251FL6177K20.2</v>
      </c>
      <c r="C1037" s="243" t="s">
        <v>2431</v>
      </c>
      <c r="D1037" s="243" t="str">
        <f>VLOOKUP(E1037,KHĐT_HKI_K20!$G$5:$AC$927,23,0)</f>
        <v>FL6177</v>
      </c>
      <c r="E1037" s="490" t="s">
        <v>174</v>
      </c>
      <c r="F1037" s="491" t="s">
        <v>60</v>
      </c>
      <c r="G1037" s="491" t="s">
        <v>4</v>
      </c>
      <c r="H1037" s="243" t="str">
        <f>VLOOKUP(I1037,'Phan ca HK1-2025'!$B$4:$I$134,8,0)</f>
        <v>A12-102</v>
      </c>
      <c r="I1037" s="495" t="s">
        <v>169</v>
      </c>
      <c r="J1037" s="475"/>
      <c r="K1037" s="475"/>
      <c r="L1037" s="499">
        <v>2</v>
      </c>
      <c r="M1037" s="243" t="str">
        <f>VLOOKUP(I1037,'Phan ca HK1-2025'!$B$4:$G$134,6,0)</f>
        <v>13/10/2025</v>
      </c>
      <c r="N1037" s="498"/>
      <c r="O1037" s="498" t="s">
        <v>1117</v>
      </c>
    </row>
    <row r="1038" spans="1:24" ht="21" customHeight="1">
      <c r="A1038" s="136">
        <v>1033</v>
      </c>
      <c r="B1038" s="243" t="str">
        <f t="shared" si="16"/>
        <v>20251FL6177K20.3</v>
      </c>
      <c r="C1038" s="243" t="s">
        <v>2434</v>
      </c>
      <c r="D1038" s="243" t="str">
        <f>VLOOKUP(E1038,KHĐT_HKI_K20!$G$5:$AC$927,23,0)</f>
        <v>FL6177</v>
      </c>
      <c r="E1038" s="490" t="s">
        <v>174</v>
      </c>
      <c r="F1038" s="494" t="s">
        <v>465</v>
      </c>
      <c r="G1038" s="491" t="s">
        <v>3</v>
      </c>
      <c r="H1038" s="498" t="s">
        <v>390</v>
      </c>
      <c r="I1038" s="495" t="s">
        <v>169</v>
      </c>
      <c r="J1038" s="475"/>
      <c r="K1038" s="475"/>
      <c r="L1038" s="499">
        <v>3</v>
      </c>
      <c r="M1038" s="243" t="str">
        <f>VLOOKUP(I1038,'Phan ca HK1-2025'!$B$4:$G$134,6,0)</f>
        <v>13/10/2025</v>
      </c>
      <c r="N1038" s="498"/>
      <c r="O1038" s="498" t="s">
        <v>1118</v>
      </c>
    </row>
    <row r="1039" spans="1:24" ht="21" customHeight="1">
      <c r="A1039" s="136">
        <v>1034</v>
      </c>
      <c r="B1039" s="243" t="str">
        <f t="shared" si="16"/>
        <v>20251SL6079K20.1</v>
      </c>
      <c r="C1039" s="243" t="s">
        <v>3794</v>
      </c>
      <c r="D1039" s="243" t="str">
        <f>VLOOKUP(E1039,KHĐT_HKI_K20!$G$5:$AC$927,23,0)</f>
        <v>SL6079</v>
      </c>
      <c r="E1039" s="490" t="s">
        <v>170</v>
      </c>
      <c r="F1039" s="491" t="s">
        <v>59</v>
      </c>
      <c r="G1039" s="491" t="s">
        <v>4</v>
      </c>
      <c r="H1039" s="243" t="str">
        <f>VLOOKUP(I1039,'Phan ca HK1-2025'!$B$4:$I$134,8,0)</f>
        <v>A12-102</v>
      </c>
      <c r="I1039" s="495" t="s">
        <v>169</v>
      </c>
      <c r="J1039" s="475"/>
      <c r="K1039" s="475"/>
      <c r="L1039" s="499">
        <v>1</v>
      </c>
      <c r="M1039" s="243" t="str">
        <f>VLOOKUP(I1039,'Phan ca HK1-2025'!$B$4:$G$134,6,0)</f>
        <v>13/10/2025</v>
      </c>
      <c r="N1039" s="498"/>
      <c r="O1039" s="498" t="s">
        <v>1116</v>
      </c>
    </row>
    <row r="1040" spans="1:24" ht="21" customHeight="1">
      <c r="A1040" s="136">
        <v>1035</v>
      </c>
      <c r="B1040" s="243" t="str">
        <f t="shared" si="16"/>
        <v>20251SL6079K20.2</v>
      </c>
      <c r="C1040" s="243" t="s">
        <v>3797</v>
      </c>
      <c r="D1040" s="243" t="str">
        <f>VLOOKUP(E1040,KHĐT_HKI_K20!$G$5:$AC$927,23,0)</f>
        <v>SL6079</v>
      </c>
      <c r="E1040" s="490" t="s">
        <v>170</v>
      </c>
      <c r="F1040" s="494" t="s">
        <v>465</v>
      </c>
      <c r="G1040" s="491" t="s">
        <v>4</v>
      </c>
      <c r="H1040" s="243" t="str">
        <f>VLOOKUP(I1040,'Phan ca HK1-2025'!$B$4:$I$134,8,0)</f>
        <v>A12-102</v>
      </c>
      <c r="I1040" s="495" t="s">
        <v>169</v>
      </c>
      <c r="J1040" s="475"/>
      <c r="K1040" s="475"/>
      <c r="L1040" s="499">
        <v>2</v>
      </c>
      <c r="M1040" s="243" t="str">
        <f>VLOOKUP(I1040,'Phan ca HK1-2025'!$B$4:$G$134,6,0)</f>
        <v>13/10/2025</v>
      </c>
      <c r="N1040" s="498"/>
      <c r="O1040" s="498" t="s">
        <v>1117</v>
      </c>
    </row>
    <row r="1041" spans="1:24" ht="21" customHeight="1">
      <c r="A1041" s="136">
        <v>1036</v>
      </c>
      <c r="B1041" s="243" t="str">
        <f t="shared" si="16"/>
        <v>20251SL6079K20.3</v>
      </c>
      <c r="C1041" s="243" t="s">
        <v>3800</v>
      </c>
      <c r="D1041" s="243" t="str">
        <f>VLOOKUP(E1041,KHĐT_HKI_K20!$G$5:$AC$927,23,0)</f>
        <v>SL6079</v>
      </c>
      <c r="E1041" s="490" t="s">
        <v>170</v>
      </c>
      <c r="F1041" s="491" t="s">
        <v>792</v>
      </c>
      <c r="G1041" s="491" t="s">
        <v>4</v>
      </c>
      <c r="H1041" s="243" t="str">
        <f>VLOOKUP(I1041,'Phan ca HK1-2025'!$B$4:$I$134,8,0)</f>
        <v>A12-102</v>
      </c>
      <c r="I1041" s="495" t="s">
        <v>169</v>
      </c>
      <c r="J1041" s="475"/>
      <c r="K1041" s="475"/>
      <c r="L1041" s="499">
        <v>3</v>
      </c>
      <c r="M1041" s="243" t="str">
        <f>VLOOKUP(I1041,'Phan ca HK1-2025'!$B$4:$G$134,6,0)</f>
        <v>13/10/2025</v>
      </c>
      <c r="N1041" s="498"/>
      <c r="O1041" s="498" t="s">
        <v>1118</v>
      </c>
    </row>
    <row r="1042" spans="1:24" ht="21" customHeight="1">
      <c r="A1042" s="136">
        <v>1037</v>
      </c>
      <c r="B1042" s="243" t="str">
        <f t="shared" si="16"/>
        <v>20251PE6037K20.4</v>
      </c>
      <c r="C1042" s="243">
        <v>0</v>
      </c>
      <c r="D1042" s="514" t="s">
        <v>1138</v>
      </c>
      <c r="E1042" s="492" t="s">
        <v>1131</v>
      </c>
      <c r="F1042" s="491" t="s">
        <v>31</v>
      </c>
      <c r="G1042" s="491" t="s">
        <v>0</v>
      </c>
      <c r="H1042" s="243" t="s">
        <v>485</v>
      </c>
      <c r="I1042" s="495" t="s">
        <v>169</v>
      </c>
      <c r="J1042" s="475"/>
      <c r="K1042" s="475"/>
      <c r="L1042" s="499">
        <v>4</v>
      </c>
      <c r="M1042" s="243" t="str">
        <f>VLOOKUP(I1042,'Phan ca HK1-2025'!$B$4:$G$134,6,0)</f>
        <v>13/10/2025</v>
      </c>
      <c r="N1042" s="498"/>
      <c r="O1042" s="498"/>
      <c r="X1042"/>
    </row>
    <row r="1043" spans="1:24" ht="21" customHeight="1">
      <c r="A1043" s="136">
        <v>1038</v>
      </c>
      <c r="B1043" s="243" t="str">
        <f t="shared" si="16"/>
        <v>20251FL6558K20.1</v>
      </c>
      <c r="C1043" s="243" t="s">
        <v>2539</v>
      </c>
      <c r="D1043" s="243" t="str">
        <f>VLOOKUP(E1043,KHĐT_HKI_K20!$G$5:$AC$927,23,0)</f>
        <v>FL6558</v>
      </c>
      <c r="E1043" s="490" t="s">
        <v>271</v>
      </c>
      <c r="F1043" s="491" t="s">
        <v>60</v>
      </c>
      <c r="G1043" s="491" t="s">
        <v>2</v>
      </c>
      <c r="H1043" s="243" t="str">
        <f>VLOOKUP(I1043,'Phan ca HK1-2025'!$B$4:$I$134,8,0)</f>
        <v>A12-102</v>
      </c>
      <c r="I1043" s="495" t="s">
        <v>169</v>
      </c>
      <c r="J1043" s="475"/>
      <c r="K1043" s="475"/>
      <c r="L1043" s="499">
        <v>1</v>
      </c>
      <c r="M1043" s="243" t="str">
        <f>VLOOKUP(I1043,'Phan ca HK1-2025'!$B$4:$G$134,6,0)</f>
        <v>13/10/2025</v>
      </c>
      <c r="N1043" s="498"/>
      <c r="O1043" s="498" t="s">
        <v>1116</v>
      </c>
    </row>
    <row r="1044" spans="1:24" ht="21" customHeight="1">
      <c r="A1044" s="136">
        <v>1039</v>
      </c>
      <c r="B1044" s="243" t="str">
        <f t="shared" si="16"/>
        <v>20251FL6558K20.1</v>
      </c>
      <c r="C1044" s="243" t="s">
        <v>2539</v>
      </c>
      <c r="D1044" s="243" t="str">
        <f>VLOOKUP(E1044,KHĐT_HKI_K20!$G$5:$AC$927,23,0)</f>
        <v>FL6558</v>
      </c>
      <c r="E1044" s="490" t="s">
        <v>271</v>
      </c>
      <c r="F1044" s="491" t="s">
        <v>60</v>
      </c>
      <c r="G1044" s="491" t="s">
        <v>5</v>
      </c>
      <c r="H1044" s="243" t="str">
        <f>VLOOKUP(I1044,'Phan ca HK1-2025'!$B$4:$I$134,8,0)</f>
        <v>A12-102</v>
      </c>
      <c r="I1044" s="495" t="s">
        <v>169</v>
      </c>
      <c r="J1044" s="475"/>
      <c r="K1044" s="475"/>
      <c r="L1044" s="499">
        <v>1</v>
      </c>
      <c r="M1044" s="243" t="str">
        <f>VLOOKUP(I1044,'Phan ca HK1-2025'!$B$4:$G$134,6,0)</f>
        <v>13/10/2025</v>
      </c>
      <c r="N1044" s="498"/>
      <c r="O1044" s="498" t="s">
        <v>1116</v>
      </c>
    </row>
    <row r="1045" spans="1:24" ht="21" customHeight="1">
      <c r="A1045" s="136">
        <v>1040</v>
      </c>
      <c r="B1045" s="243" t="str">
        <f t="shared" si="16"/>
        <v>20251FL6558K20.2</v>
      </c>
      <c r="C1045" s="243" t="s">
        <v>2542</v>
      </c>
      <c r="D1045" s="243" t="str">
        <f>VLOOKUP(E1045,KHĐT_HKI_K20!$G$5:$AC$927,23,0)</f>
        <v>FL6558</v>
      </c>
      <c r="E1045" s="490" t="s">
        <v>271</v>
      </c>
      <c r="F1045" s="491" t="s">
        <v>59</v>
      </c>
      <c r="G1045" s="491" t="s">
        <v>2</v>
      </c>
      <c r="H1045" s="243" t="str">
        <f>VLOOKUP(I1045,'Phan ca HK1-2025'!$B$4:$I$134,8,0)</f>
        <v>A12-102</v>
      </c>
      <c r="I1045" s="495" t="s">
        <v>169</v>
      </c>
      <c r="J1045" s="475"/>
      <c r="K1045" s="475"/>
      <c r="L1045" s="499">
        <v>2</v>
      </c>
      <c r="M1045" s="243" t="str">
        <f>VLOOKUP(I1045,'Phan ca HK1-2025'!$B$4:$G$134,6,0)</f>
        <v>13/10/2025</v>
      </c>
      <c r="N1045" s="498"/>
      <c r="O1045" s="498" t="s">
        <v>1117</v>
      </c>
    </row>
    <row r="1046" spans="1:24" ht="21" customHeight="1">
      <c r="A1046" s="136">
        <v>1041</v>
      </c>
      <c r="B1046" s="243" t="str">
        <f t="shared" si="16"/>
        <v>20251FL6558K20.2</v>
      </c>
      <c r="C1046" s="243" t="s">
        <v>2542</v>
      </c>
      <c r="D1046" s="243" t="str">
        <f>VLOOKUP(E1046,KHĐT_HKI_K20!$G$5:$AC$927,23,0)</f>
        <v>FL6558</v>
      </c>
      <c r="E1046" s="490" t="s">
        <v>271</v>
      </c>
      <c r="F1046" s="491" t="s">
        <v>59</v>
      </c>
      <c r="G1046" s="491" t="s">
        <v>5</v>
      </c>
      <c r="H1046" s="243" t="str">
        <f>VLOOKUP(I1046,'Phan ca HK1-2025'!$B$4:$I$134,8,0)</f>
        <v>A12-102</v>
      </c>
      <c r="I1046" s="495" t="s">
        <v>169</v>
      </c>
      <c r="J1046" s="475"/>
      <c r="K1046" s="475"/>
      <c r="L1046" s="499">
        <v>2</v>
      </c>
      <c r="M1046" s="243" t="str">
        <f>VLOOKUP(I1046,'Phan ca HK1-2025'!$B$4:$G$134,6,0)</f>
        <v>13/10/2025</v>
      </c>
      <c r="N1046" s="498"/>
      <c r="O1046" s="498" t="s">
        <v>1117</v>
      </c>
    </row>
    <row r="1047" spans="1:24" ht="21" customHeight="1">
      <c r="A1047" s="136">
        <v>1042</v>
      </c>
      <c r="B1047" s="243" t="str">
        <f t="shared" si="16"/>
        <v>20251FL6558K20.3</v>
      </c>
      <c r="C1047" s="243" t="s">
        <v>2545</v>
      </c>
      <c r="D1047" s="243" t="str">
        <f>VLOOKUP(E1047,KHĐT_HKI_K20!$G$5:$AC$927,23,0)</f>
        <v>FL6558</v>
      </c>
      <c r="E1047" s="490" t="s">
        <v>271</v>
      </c>
      <c r="F1047" s="491" t="s">
        <v>792</v>
      </c>
      <c r="G1047" s="491" t="s">
        <v>2</v>
      </c>
      <c r="H1047" s="498" t="s">
        <v>8</v>
      </c>
      <c r="I1047" s="495" t="s">
        <v>169</v>
      </c>
      <c r="J1047" s="475"/>
      <c r="K1047" s="475"/>
      <c r="L1047" s="499">
        <v>3</v>
      </c>
      <c r="M1047" s="243" t="str">
        <f>VLOOKUP(I1047,'Phan ca HK1-2025'!$B$4:$G$134,6,0)</f>
        <v>13/10/2025</v>
      </c>
      <c r="N1047" s="498"/>
      <c r="O1047" s="498" t="s">
        <v>1118</v>
      </c>
    </row>
    <row r="1048" spans="1:24" ht="21" customHeight="1">
      <c r="A1048" s="136">
        <v>1043</v>
      </c>
      <c r="B1048" s="243" t="str">
        <f t="shared" si="16"/>
        <v>20251FL6558K20.3</v>
      </c>
      <c r="C1048" s="243" t="s">
        <v>2545</v>
      </c>
      <c r="D1048" s="243" t="str">
        <f>VLOOKUP(E1048,KHĐT_HKI_K20!$G$5:$AC$927,23,0)</f>
        <v>FL6558</v>
      </c>
      <c r="E1048" s="490" t="s">
        <v>271</v>
      </c>
      <c r="F1048" s="491" t="s">
        <v>792</v>
      </c>
      <c r="G1048" s="491" t="s">
        <v>5</v>
      </c>
      <c r="H1048" s="243" t="str">
        <f>VLOOKUP(I1048,'Phan ca HK1-2025'!$B$4:$I$134,8,0)</f>
        <v>A12-102</v>
      </c>
      <c r="I1048" s="495" t="s">
        <v>169</v>
      </c>
      <c r="J1048" s="475"/>
      <c r="K1048" s="475"/>
      <c r="L1048" s="499">
        <v>3</v>
      </c>
      <c r="M1048" s="243" t="str">
        <f>VLOOKUP(I1048,'Phan ca HK1-2025'!$B$4:$G$134,6,0)</f>
        <v>13/10/2025</v>
      </c>
      <c r="N1048" s="498"/>
      <c r="O1048" s="498" t="s">
        <v>1118</v>
      </c>
    </row>
    <row r="1049" spans="1:24" ht="21" customHeight="1">
      <c r="A1049" s="136">
        <v>1044</v>
      </c>
      <c r="B1049" s="243" t="str">
        <f t="shared" si="16"/>
        <v>20251LP6010K20.60</v>
      </c>
      <c r="C1049" s="243" t="s">
        <v>3295</v>
      </c>
      <c r="D1049" s="243" t="str">
        <f>VLOOKUP(E1049,KHĐT_HKI_K20!$G$5:$AC$927,23,0)</f>
        <v>LP6010</v>
      </c>
      <c r="E1049" s="236" t="s">
        <v>180</v>
      </c>
      <c r="F1049" s="491" t="s">
        <v>792</v>
      </c>
      <c r="G1049" s="491" t="s">
        <v>3</v>
      </c>
      <c r="H1049" s="498" t="s">
        <v>8</v>
      </c>
      <c r="I1049" s="495" t="s">
        <v>169</v>
      </c>
      <c r="J1049" s="475"/>
      <c r="K1049" s="475"/>
      <c r="L1049" s="499">
        <v>60</v>
      </c>
      <c r="M1049" s="243" t="str">
        <f>VLOOKUP(I1049,'Phan ca HK1-2025'!$B$4:$G$134,6,0)</f>
        <v>13/10/2025</v>
      </c>
      <c r="N1049" s="498"/>
      <c r="O1049" s="498"/>
    </row>
    <row r="1050" spans="1:24" ht="21" customHeight="1">
      <c r="A1050" s="136">
        <v>1045</v>
      </c>
      <c r="B1050" s="243" t="str">
        <f t="shared" si="16"/>
        <v>20251SL6557K20.3</v>
      </c>
      <c r="C1050" s="243" t="s">
        <v>3959</v>
      </c>
      <c r="D1050" s="243" t="str">
        <f>VLOOKUP(E1050,KHĐT_HKI_K20!$G$5:$AC$927,23,0)</f>
        <v>SL6557</v>
      </c>
      <c r="E1050" s="490" t="s">
        <v>636</v>
      </c>
      <c r="F1050" s="491" t="s">
        <v>58</v>
      </c>
      <c r="G1050" s="491" t="s">
        <v>2</v>
      </c>
      <c r="H1050" s="243" t="str">
        <f>VLOOKUP(I1050,'Phan ca HK1-2025'!$B$4:$I$134,8,0)</f>
        <v>Khu A</v>
      </c>
      <c r="I1050" s="495" t="s">
        <v>398</v>
      </c>
      <c r="J1050" s="475"/>
      <c r="K1050" s="475"/>
      <c r="L1050" s="499">
        <v>3</v>
      </c>
      <c r="M1050" s="243" t="str">
        <f>VLOOKUP(I1050,'Phan ca HK1-2025'!$B$4:$G$134,6,0)</f>
        <v>13/10/2025</v>
      </c>
      <c r="N1050" s="498"/>
      <c r="O1050" s="498" t="s">
        <v>1129</v>
      </c>
    </row>
    <row r="1051" spans="1:24" ht="21" customHeight="1">
      <c r="A1051" s="136">
        <v>1046</v>
      </c>
      <c r="B1051" s="243" t="str">
        <f t="shared" si="16"/>
        <v>20251FL6005K20.1</v>
      </c>
      <c r="C1051" s="243" t="s">
        <v>2224</v>
      </c>
      <c r="D1051" s="243" t="str">
        <f>VLOOKUP(E1051,KHĐT_HKI_K20!$G$5:$AC$927,23,0)</f>
        <v>FL6005</v>
      </c>
      <c r="E1051" s="490" t="s">
        <v>421</v>
      </c>
      <c r="F1051" s="491" t="s">
        <v>440</v>
      </c>
      <c r="G1051" s="491" t="s">
        <v>1</v>
      </c>
      <c r="H1051" s="243" t="str">
        <f>VLOOKUP(I1051,'Phan ca HK1-2025'!$B$4:$I$134,8,0)</f>
        <v>Khu A</v>
      </c>
      <c r="I1051" s="495" t="s">
        <v>398</v>
      </c>
      <c r="J1051" s="475"/>
      <c r="K1051" s="475"/>
      <c r="L1051" s="499">
        <v>1</v>
      </c>
      <c r="M1051" s="243" t="str">
        <f>VLOOKUP(I1051,'Phan ca HK1-2025'!$B$4:$G$134,6,0)</f>
        <v>13/10/2025</v>
      </c>
      <c r="N1051" s="498"/>
      <c r="O1051" s="498" t="s">
        <v>1128</v>
      </c>
    </row>
    <row r="1052" spans="1:24" ht="21" customHeight="1">
      <c r="A1052" s="136">
        <v>1047</v>
      </c>
      <c r="B1052" s="243" t="str">
        <f t="shared" si="16"/>
        <v>20251FL6363K20.11</v>
      </c>
      <c r="C1052" s="243" t="s">
        <v>2509</v>
      </c>
      <c r="D1052" s="243" t="str">
        <f>VLOOKUP(E1052,KHĐT_HKI_K20!$G$5:$AC$927,23,0)</f>
        <v>FL6363</v>
      </c>
      <c r="E1052" s="490" t="s">
        <v>388</v>
      </c>
      <c r="F1052" s="491" t="s">
        <v>31</v>
      </c>
      <c r="G1052" s="491" t="s">
        <v>1</v>
      </c>
      <c r="H1052" s="243" t="str">
        <f>VLOOKUP(I1052,'Phan ca HK1-2025'!$B$4:$I$134,8,0)</f>
        <v>Khu A</v>
      </c>
      <c r="I1052" s="495" t="s">
        <v>398</v>
      </c>
      <c r="J1052" s="475"/>
      <c r="K1052" s="475"/>
      <c r="L1052" s="499">
        <v>11</v>
      </c>
      <c r="M1052" s="243" t="str">
        <f>VLOOKUP(I1052,'Phan ca HK1-2025'!$B$4:$G$134,6,0)</f>
        <v>13/10/2025</v>
      </c>
      <c r="N1052" s="498"/>
      <c r="O1052" s="498" t="s">
        <v>1129</v>
      </c>
    </row>
    <row r="1053" spans="1:24" ht="21" customHeight="1">
      <c r="A1053" s="136">
        <v>1048</v>
      </c>
      <c r="B1053" s="243" t="str">
        <f t="shared" si="16"/>
        <v>20251TO6213K20.1</v>
      </c>
      <c r="C1053" s="243" t="s">
        <v>4307</v>
      </c>
      <c r="D1053" s="243" t="str">
        <f>VLOOKUP(E1053,KHĐT_HKI_K20!$G$5:$AC$927,23,0)</f>
        <v>TO6213</v>
      </c>
      <c r="E1053" s="490" t="s">
        <v>507</v>
      </c>
      <c r="F1053" s="491" t="s">
        <v>64</v>
      </c>
      <c r="G1053" s="491" t="s">
        <v>2</v>
      </c>
      <c r="H1053" s="243" t="str">
        <f>VLOOKUP(I1053,'Phan ca HK1-2025'!$B$4:$I$134,8,0)</f>
        <v>Khu A</v>
      </c>
      <c r="I1053" s="495" t="s">
        <v>398</v>
      </c>
      <c r="J1053" s="475"/>
      <c r="K1053" s="475"/>
      <c r="L1053" s="499">
        <v>1</v>
      </c>
      <c r="M1053" s="243" t="str">
        <f>VLOOKUP(I1053,'Phan ca HK1-2025'!$B$4:$G$134,6,0)</f>
        <v>13/10/2025</v>
      </c>
      <c r="N1053" s="498"/>
      <c r="O1053" s="498" t="s">
        <v>1128</v>
      </c>
    </row>
    <row r="1054" spans="1:24" ht="21" customHeight="1">
      <c r="A1054" s="136">
        <v>1049</v>
      </c>
      <c r="B1054" s="243" t="str">
        <f t="shared" si="16"/>
        <v>20251PE6037K20.5</v>
      </c>
      <c r="C1054" s="243">
        <v>0</v>
      </c>
      <c r="D1054" s="514" t="s">
        <v>1138</v>
      </c>
      <c r="E1054" s="492" t="s">
        <v>1131</v>
      </c>
      <c r="F1054" s="137" t="s">
        <v>59</v>
      </c>
      <c r="G1054" s="491" t="s">
        <v>2</v>
      </c>
      <c r="H1054" s="243" t="s">
        <v>485</v>
      </c>
      <c r="I1054" s="495" t="s">
        <v>398</v>
      </c>
      <c r="J1054" s="475"/>
      <c r="K1054" s="475"/>
      <c r="L1054" s="499">
        <v>5</v>
      </c>
      <c r="M1054" s="243" t="str">
        <f>VLOOKUP(I1054,'Phan ca HK1-2025'!$B$4:$G$134,6,0)</f>
        <v>13/10/2025</v>
      </c>
      <c r="N1054" s="498"/>
      <c r="O1054" s="498"/>
    </row>
    <row r="1055" spans="1:24" ht="21" customHeight="1">
      <c r="A1055" s="136">
        <v>1050</v>
      </c>
      <c r="B1055" s="243" t="str">
        <f t="shared" si="16"/>
        <v>20251BS6020K20.1</v>
      </c>
      <c r="C1055" s="243" t="s">
        <v>1812</v>
      </c>
      <c r="D1055" s="243" t="str">
        <f>VLOOKUP(E1055,KHĐT_HKI_K20!$G$5:$AC$927,23,0)</f>
        <v>BS6020</v>
      </c>
      <c r="E1055" s="490" t="s">
        <v>267</v>
      </c>
      <c r="F1055" s="491" t="s">
        <v>58</v>
      </c>
      <c r="G1055" s="491" t="s">
        <v>5</v>
      </c>
      <c r="H1055" s="498" t="s">
        <v>8</v>
      </c>
      <c r="I1055" s="495" t="s">
        <v>398</v>
      </c>
      <c r="J1055" s="475"/>
      <c r="K1055" s="475"/>
      <c r="L1055" s="499">
        <v>1</v>
      </c>
      <c r="M1055" s="243" t="str">
        <f>VLOOKUP(I1055,'Phan ca HK1-2025'!$B$4:$G$134,6,0)</f>
        <v>13/10/2025</v>
      </c>
      <c r="N1055" s="498"/>
      <c r="O1055" s="498"/>
    </row>
    <row r="1056" spans="1:24" ht="21" customHeight="1">
      <c r="A1056" s="136">
        <v>1051</v>
      </c>
      <c r="B1056" s="243" t="str">
        <f t="shared" si="16"/>
        <v>20251FL6558K20.4</v>
      </c>
      <c r="C1056" s="243" t="s">
        <v>2548</v>
      </c>
      <c r="D1056" s="243" t="str">
        <f>VLOOKUP(E1056,KHĐT_HKI_K20!$G$5:$AC$927,23,0)</f>
        <v>FL6558</v>
      </c>
      <c r="E1056" s="490" t="s">
        <v>271</v>
      </c>
      <c r="F1056" s="491" t="s">
        <v>64</v>
      </c>
      <c r="G1056" s="491" t="s">
        <v>0</v>
      </c>
      <c r="H1056" s="243" t="str">
        <f>VLOOKUP(I1056,'Phan ca HK1-2025'!$B$4:$I$134,8,0)</f>
        <v>Khu A</v>
      </c>
      <c r="I1056" s="495" t="s">
        <v>398</v>
      </c>
      <c r="J1056" s="502"/>
      <c r="K1056" s="502"/>
      <c r="L1056" s="500">
        <v>4</v>
      </c>
      <c r="M1056" s="243" t="str">
        <f>VLOOKUP(I1056,'Phan ca HK1-2025'!$B$4:$G$134,6,0)</f>
        <v>13/10/2025</v>
      </c>
      <c r="N1056" s="498"/>
      <c r="O1056" s="498" t="s">
        <v>1128</v>
      </c>
    </row>
    <row r="1057" spans="1:15" ht="21" customHeight="1">
      <c r="A1057" s="136">
        <v>1052</v>
      </c>
      <c r="B1057" s="243" t="str">
        <f t="shared" si="16"/>
        <v>20251FL6558K20.4</v>
      </c>
      <c r="C1057" s="243" t="s">
        <v>2548</v>
      </c>
      <c r="D1057" s="243" t="str">
        <f>VLOOKUP(E1057,KHĐT_HKI_K20!$G$5:$AC$927,23,0)</f>
        <v>FL6558</v>
      </c>
      <c r="E1057" s="490" t="s">
        <v>271</v>
      </c>
      <c r="F1057" s="491" t="s">
        <v>64</v>
      </c>
      <c r="G1057" s="491" t="s">
        <v>3</v>
      </c>
      <c r="H1057" s="243" t="str">
        <f>VLOOKUP(I1057,'Phan ca HK1-2025'!$B$4:$I$134,8,0)</f>
        <v>Khu A</v>
      </c>
      <c r="I1057" s="495" t="s">
        <v>398</v>
      </c>
      <c r="J1057" s="475"/>
      <c r="K1057" s="475"/>
      <c r="L1057" s="499">
        <v>4</v>
      </c>
      <c r="M1057" s="243" t="str">
        <f>VLOOKUP(I1057,'Phan ca HK1-2025'!$B$4:$G$134,6,0)</f>
        <v>13/10/2025</v>
      </c>
      <c r="N1057" s="498"/>
      <c r="O1057" s="498" t="s">
        <v>1128</v>
      </c>
    </row>
    <row r="1058" spans="1:15" ht="21" customHeight="1">
      <c r="A1058" s="136">
        <v>1053</v>
      </c>
      <c r="B1058" s="243" t="str">
        <f t="shared" si="16"/>
        <v>20251FL6558K20.5</v>
      </c>
      <c r="C1058" s="243" t="s">
        <v>2551</v>
      </c>
      <c r="D1058" s="243" t="str">
        <f>VLOOKUP(E1058,KHĐT_HKI_K20!$G$5:$AC$927,23,0)</f>
        <v>FL6558</v>
      </c>
      <c r="E1058" s="490" t="s">
        <v>271</v>
      </c>
      <c r="F1058" s="491" t="s">
        <v>58</v>
      </c>
      <c r="G1058" s="491" t="s">
        <v>0</v>
      </c>
      <c r="H1058" s="243" t="str">
        <f>VLOOKUP(I1058,'Phan ca HK1-2025'!$B$4:$I$134,8,0)</f>
        <v>Khu A</v>
      </c>
      <c r="I1058" s="495" t="s">
        <v>398</v>
      </c>
      <c r="J1058" s="502"/>
      <c r="K1058" s="502"/>
      <c r="L1058" s="499">
        <v>5</v>
      </c>
      <c r="M1058" s="243" t="str">
        <f>VLOOKUP(I1058,'Phan ca HK1-2025'!$B$4:$G$134,6,0)</f>
        <v>13/10/2025</v>
      </c>
      <c r="N1058" s="498"/>
      <c r="O1058" s="498" t="s">
        <v>1129</v>
      </c>
    </row>
    <row r="1059" spans="1:15" ht="21" customHeight="1">
      <c r="A1059" s="136">
        <v>1054</v>
      </c>
      <c r="B1059" s="243" t="str">
        <f t="shared" si="16"/>
        <v>20251FL6558K20.5</v>
      </c>
      <c r="C1059" s="243" t="s">
        <v>2551</v>
      </c>
      <c r="D1059" s="243" t="str">
        <f>VLOOKUP(E1059,KHĐT_HKI_K20!$G$5:$AC$927,23,0)</f>
        <v>FL6558</v>
      </c>
      <c r="E1059" s="490" t="s">
        <v>271</v>
      </c>
      <c r="F1059" s="491" t="s">
        <v>58</v>
      </c>
      <c r="G1059" s="491" t="s">
        <v>3</v>
      </c>
      <c r="H1059" s="243" t="str">
        <f>VLOOKUP(I1059,'Phan ca HK1-2025'!$B$4:$I$134,8,0)</f>
        <v>Khu A</v>
      </c>
      <c r="I1059" s="495" t="s">
        <v>398</v>
      </c>
      <c r="J1059" s="475"/>
      <c r="K1059" s="475"/>
      <c r="L1059" s="499">
        <v>5</v>
      </c>
      <c r="M1059" s="243" t="str">
        <f>VLOOKUP(I1059,'Phan ca HK1-2025'!$B$4:$G$134,6,0)</f>
        <v>13/10/2025</v>
      </c>
      <c r="N1059" s="498"/>
      <c r="O1059" s="498" t="s">
        <v>1129</v>
      </c>
    </row>
    <row r="1060" spans="1:15" ht="21" customHeight="1">
      <c r="A1060" s="136">
        <v>1055</v>
      </c>
      <c r="B1060" s="243" t="str">
        <f t="shared" si="16"/>
        <v>20251LP6010K20.61</v>
      </c>
      <c r="C1060" s="243" t="s">
        <v>3298</v>
      </c>
      <c r="D1060" s="243" t="str">
        <f>VLOOKUP(E1060,KHĐT_HKI_K20!$G$5:$AC$927,23,0)</f>
        <v>LP6010</v>
      </c>
      <c r="E1060" s="236" t="s">
        <v>180</v>
      </c>
      <c r="F1060" s="491" t="s">
        <v>64</v>
      </c>
      <c r="G1060" s="491" t="s">
        <v>5</v>
      </c>
      <c r="H1060" s="498" t="s">
        <v>8</v>
      </c>
      <c r="I1060" s="495" t="s">
        <v>398</v>
      </c>
      <c r="J1060" s="475"/>
      <c r="K1060" s="475"/>
      <c r="L1060" s="499">
        <v>61</v>
      </c>
      <c r="M1060" s="243" t="str">
        <f>VLOOKUP(I1060,'Phan ca HK1-2025'!$B$4:$G$134,6,0)</f>
        <v>13/10/2025</v>
      </c>
      <c r="N1060" s="498"/>
      <c r="O1060" s="498"/>
    </row>
    <row r="1061" spans="1:15" ht="21" customHeight="1">
      <c r="A1061" s="136">
        <v>1056</v>
      </c>
      <c r="B1061" s="243" t="str">
        <f t="shared" si="16"/>
        <v>20251FL6228K20.1</v>
      </c>
      <c r="C1061" s="243" t="s">
        <v>2455</v>
      </c>
      <c r="D1061" s="243" t="str">
        <f>VLOOKUP(E1061,KHĐT_HKI_K20!$G$5:$AC$927,23,0)</f>
        <v>FL6228</v>
      </c>
      <c r="E1061" s="490" t="s">
        <v>1108</v>
      </c>
      <c r="F1061" s="494" t="s">
        <v>465</v>
      </c>
      <c r="G1061" s="491" t="s">
        <v>1</v>
      </c>
      <c r="H1061" s="243" t="str">
        <f>VLOOKUP(I1061,'Phan ca HK1-2025'!$B$4:$I$134,8,0)</f>
        <v>A12-102</v>
      </c>
      <c r="I1061" s="495" t="s">
        <v>178</v>
      </c>
      <c r="J1061" s="475"/>
      <c r="K1061" s="475"/>
      <c r="L1061" s="499">
        <v>1</v>
      </c>
      <c r="M1061" s="243" t="str">
        <f>VLOOKUP(I1061,'Phan ca HK1-2025'!$B$4:$G$134,6,0)</f>
        <v>13/10/2025</v>
      </c>
      <c r="N1061" s="498"/>
      <c r="O1061" s="498" t="s">
        <v>1119</v>
      </c>
    </row>
    <row r="1062" spans="1:15" ht="21" customHeight="1">
      <c r="A1062" s="136">
        <v>1057</v>
      </c>
      <c r="B1062" s="243" t="str">
        <f t="shared" si="16"/>
        <v>20251FL6228K20.2</v>
      </c>
      <c r="C1062" s="243" t="s">
        <v>2458</v>
      </c>
      <c r="D1062" s="243" t="str">
        <f>VLOOKUP(E1062,KHĐT_HKI_K20!$G$5:$AC$927,23,0)</f>
        <v>FL6228</v>
      </c>
      <c r="E1062" s="490" t="s">
        <v>1108</v>
      </c>
      <c r="F1062" s="491" t="s">
        <v>64</v>
      </c>
      <c r="G1062" s="491" t="s">
        <v>3</v>
      </c>
      <c r="H1062" s="243" t="str">
        <f>VLOOKUP(I1062,'Phan ca HK1-2025'!$B$4:$I$134,8,0)</f>
        <v>A12-102</v>
      </c>
      <c r="I1062" s="495" t="s">
        <v>178</v>
      </c>
      <c r="J1062" s="475"/>
      <c r="K1062" s="475"/>
      <c r="L1062" s="499">
        <v>2</v>
      </c>
      <c r="M1062" s="243" t="str">
        <f>VLOOKUP(I1062,'Phan ca HK1-2025'!$B$4:$G$134,6,0)</f>
        <v>13/10/2025</v>
      </c>
      <c r="N1062" s="498"/>
      <c r="O1062" s="498" t="s">
        <v>1121</v>
      </c>
    </row>
    <row r="1063" spans="1:15" ht="21" customHeight="1">
      <c r="A1063" s="136">
        <v>1058</v>
      </c>
      <c r="B1063" s="243" t="str">
        <f t="shared" si="16"/>
        <v>20251FL6228K20.3</v>
      </c>
      <c r="C1063" s="243" t="s">
        <v>2461</v>
      </c>
      <c r="D1063" s="243" t="str">
        <f>VLOOKUP(E1063,KHĐT_HKI_K20!$G$5:$AC$927,23,0)</f>
        <v>FL6228</v>
      </c>
      <c r="E1063" s="490" t="s">
        <v>1108</v>
      </c>
      <c r="F1063" s="491" t="s">
        <v>64</v>
      </c>
      <c r="G1063" s="491" t="s">
        <v>1</v>
      </c>
      <c r="H1063" s="498" t="s">
        <v>8</v>
      </c>
      <c r="I1063" s="495" t="s">
        <v>178</v>
      </c>
      <c r="J1063" s="475"/>
      <c r="K1063" s="475"/>
      <c r="L1063" s="499">
        <v>3</v>
      </c>
      <c r="M1063" s="243" t="str">
        <f>VLOOKUP(I1063,'Phan ca HK1-2025'!$B$4:$G$134,6,0)</f>
        <v>13/10/2025</v>
      </c>
      <c r="N1063" s="498"/>
      <c r="O1063" s="498" t="s">
        <v>1120</v>
      </c>
    </row>
    <row r="1064" spans="1:15" ht="21" customHeight="1">
      <c r="A1064" s="136">
        <v>1059</v>
      </c>
      <c r="B1064" s="243" t="str">
        <f t="shared" si="16"/>
        <v>20251FL6363K20.12</v>
      </c>
      <c r="C1064" s="243" t="s">
        <v>2511</v>
      </c>
      <c r="D1064" s="243" t="str">
        <f>VLOOKUP(E1064,KHĐT_HKI_K20!$G$5:$AC$927,23,0)</f>
        <v>FL6363</v>
      </c>
      <c r="E1064" s="490" t="s">
        <v>388</v>
      </c>
      <c r="F1064" s="491" t="s">
        <v>1103</v>
      </c>
      <c r="G1064" s="491" t="s">
        <v>0</v>
      </c>
      <c r="H1064" s="498" t="s">
        <v>581</v>
      </c>
      <c r="I1064" s="495" t="s">
        <v>178</v>
      </c>
      <c r="J1064" s="475"/>
      <c r="K1064" s="475"/>
      <c r="L1064" s="499">
        <v>12</v>
      </c>
      <c r="M1064" s="243" t="str">
        <f>VLOOKUP(I1064,'Phan ca HK1-2025'!$B$4:$G$134,6,0)</f>
        <v>13/10/2025</v>
      </c>
      <c r="N1064" s="498"/>
      <c r="O1064" s="498" t="s">
        <v>1119</v>
      </c>
    </row>
    <row r="1065" spans="1:15" ht="21" customHeight="1">
      <c r="A1065" s="136">
        <v>1060</v>
      </c>
      <c r="B1065" s="243" t="str">
        <f t="shared" si="16"/>
        <v>20251FL6363K20.13</v>
      </c>
      <c r="C1065" s="243" t="s">
        <v>2513</v>
      </c>
      <c r="D1065" s="243" t="str">
        <f>VLOOKUP(E1065,KHĐT_HKI_K20!$G$5:$AC$927,23,0)</f>
        <v>FL6363</v>
      </c>
      <c r="E1065" s="490" t="s">
        <v>388</v>
      </c>
      <c r="F1065" s="491" t="s">
        <v>64</v>
      </c>
      <c r="G1065" s="491" t="s">
        <v>0</v>
      </c>
      <c r="H1065" s="498" t="s">
        <v>578</v>
      </c>
      <c r="I1065" s="495" t="s">
        <v>178</v>
      </c>
      <c r="J1065" s="475"/>
      <c r="K1065" s="475"/>
      <c r="L1065" s="499">
        <v>13</v>
      </c>
      <c r="M1065" s="243" t="str">
        <f>VLOOKUP(I1065,'Phan ca HK1-2025'!$B$4:$G$134,6,0)</f>
        <v>13/10/2025</v>
      </c>
      <c r="N1065" s="498"/>
      <c r="O1065" s="498" t="s">
        <v>1121</v>
      </c>
    </row>
    <row r="1066" spans="1:15" ht="21" customHeight="1">
      <c r="A1066" s="136">
        <v>1061</v>
      </c>
      <c r="B1066" s="243" t="str">
        <f t="shared" si="16"/>
        <v>20251FL6363K20.14</v>
      </c>
      <c r="C1066" s="243" t="s">
        <v>2515</v>
      </c>
      <c r="D1066" s="243" t="str">
        <f>VLOOKUP(E1066,KHĐT_HKI_K20!$G$5:$AC$927,23,0)</f>
        <v>FL6363</v>
      </c>
      <c r="E1066" s="490" t="s">
        <v>388</v>
      </c>
      <c r="F1066" s="491" t="s">
        <v>58</v>
      </c>
      <c r="G1066" s="491" t="s">
        <v>4</v>
      </c>
      <c r="H1066" s="498" t="s">
        <v>8</v>
      </c>
      <c r="I1066" s="495" t="s">
        <v>178</v>
      </c>
      <c r="J1066" s="475"/>
      <c r="K1066" s="475"/>
      <c r="L1066" s="499">
        <v>14</v>
      </c>
      <c r="M1066" s="243" t="str">
        <f>VLOOKUP(I1066,'Phan ca HK1-2025'!$B$4:$G$134,6,0)</f>
        <v>13/10/2025</v>
      </c>
      <c r="N1066" s="498"/>
      <c r="O1066" s="498" t="s">
        <v>1120</v>
      </c>
    </row>
    <row r="1067" spans="1:15" ht="21" customHeight="1">
      <c r="A1067" s="136">
        <v>1062</v>
      </c>
      <c r="B1067" s="243" t="str">
        <f t="shared" si="16"/>
        <v>20251FL6226K20.1</v>
      </c>
      <c r="C1067" s="243" t="s">
        <v>2437</v>
      </c>
      <c r="D1067" s="243" t="str">
        <f>VLOOKUP(E1067,KHĐT_HKI_K20!$G$5:$AC$927,23,0)</f>
        <v>FL6226</v>
      </c>
      <c r="E1067" s="490" t="s">
        <v>1104</v>
      </c>
      <c r="F1067" s="491" t="s">
        <v>58</v>
      </c>
      <c r="G1067" s="491" t="s">
        <v>0</v>
      </c>
      <c r="H1067" s="498" t="s">
        <v>8</v>
      </c>
      <c r="I1067" s="495" t="s">
        <v>178</v>
      </c>
      <c r="J1067" s="475"/>
      <c r="K1067" s="475"/>
      <c r="L1067" s="499">
        <v>1</v>
      </c>
      <c r="M1067" s="243" t="str">
        <f>VLOOKUP(I1067,'Phan ca HK1-2025'!$B$4:$G$134,6,0)</f>
        <v>13/10/2025</v>
      </c>
      <c r="N1067" s="498"/>
      <c r="O1067" s="498" t="s">
        <v>1119</v>
      </c>
    </row>
    <row r="1068" spans="1:15" ht="21" customHeight="1">
      <c r="A1068" s="136">
        <v>1063</v>
      </c>
      <c r="B1068" s="243" t="str">
        <f t="shared" si="16"/>
        <v>20251FL6226K20.2</v>
      </c>
      <c r="C1068" s="243" t="s">
        <v>2440</v>
      </c>
      <c r="D1068" s="243" t="str">
        <f>VLOOKUP(E1068,KHĐT_HKI_K20!$G$5:$AC$927,23,0)</f>
        <v>FL6226</v>
      </c>
      <c r="E1068" s="490" t="s">
        <v>1104</v>
      </c>
      <c r="F1068" s="491" t="s">
        <v>1103</v>
      </c>
      <c r="G1068" s="491" t="s">
        <v>1</v>
      </c>
      <c r="H1068" s="498" t="s">
        <v>8</v>
      </c>
      <c r="I1068" s="495" t="s">
        <v>178</v>
      </c>
      <c r="J1068" s="475"/>
      <c r="K1068" s="475"/>
      <c r="L1068" s="499">
        <v>2</v>
      </c>
      <c r="M1068" s="243" t="str">
        <f>VLOOKUP(I1068,'Phan ca HK1-2025'!$B$4:$G$134,6,0)</f>
        <v>13/10/2025</v>
      </c>
      <c r="N1068" s="498"/>
      <c r="O1068" s="498" t="s">
        <v>1121</v>
      </c>
    </row>
    <row r="1069" spans="1:15" ht="21" customHeight="1">
      <c r="A1069" s="136">
        <v>1064</v>
      </c>
      <c r="B1069" s="243" t="str">
        <f t="shared" si="16"/>
        <v>20251FL6226K20.3</v>
      </c>
      <c r="C1069" s="243" t="s">
        <v>2443</v>
      </c>
      <c r="D1069" s="243" t="str">
        <f>VLOOKUP(E1069,KHĐT_HKI_K20!$G$5:$AC$927,23,0)</f>
        <v>FL6226</v>
      </c>
      <c r="E1069" s="490" t="s">
        <v>1104</v>
      </c>
      <c r="F1069" s="491" t="s">
        <v>58</v>
      </c>
      <c r="G1069" s="491" t="s">
        <v>0</v>
      </c>
      <c r="H1069" s="498" t="s">
        <v>8</v>
      </c>
      <c r="I1069" s="495" t="s">
        <v>178</v>
      </c>
      <c r="J1069" s="475"/>
      <c r="K1069" s="475"/>
      <c r="L1069" s="499">
        <v>3</v>
      </c>
      <c r="M1069" s="243" t="str">
        <f>VLOOKUP(I1069,'Phan ca HK1-2025'!$B$4:$G$134,6,0)</f>
        <v>13/10/2025</v>
      </c>
      <c r="N1069" s="498"/>
      <c r="O1069" s="498" t="s">
        <v>1120</v>
      </c>
    </row>
    <row r="1070" spans="1:15" ht="21" customHeight="1">
      <c r="A1070" s="136">
        <v>1065</v>
      </c>
      <c r="B1070" s="243" t="str">
        <f t="shared" si="16"/>
        <v>20251FL6227K20.1</v>
      </c>
      <c r="C1070" s="243" t="s">
        <v>2446</v>
      </c>
      <c r="D1070" s="243" t="str">
        <f>VLOOKUP(E1070,KHĐT_HKI_K20!$G$5:$AC$927,23,0)</f>
        <v>FL6227</v>
      </c>
      <c r="E1070" s="490" t="s">
        <v>1106</v>
      </c>
      <c r="F1070" s="491" t="s">
        <v>58</v>
      </c>
      <c r="G1070" s="491" t="s">
        <v>1</v>
      </c>
      <c r="H1070" s="498" t="s">
        <v>390</v>
      </c>
      <c r="I1070" s="495" t="s">
        <v>178</v>
      </c>
      <c r="J1070" s="475"/>
      <c r="K1070" s="475"/>
      <c r="L1070" s="499">
        <v>1</v>
      </c>
      <c r="M1070" s="243" t="str">
        <f>VLOOKUP(I1070,'Phan ca HK1-2025'!$B$4:$G$134,6,0)</f>
        <v>13/10/2025</v>
      </c>
      <c r="N1070" s="498"/>
      <c r="O1070" s="498" t="s">
        <v>1119</v>
      </c>
    </row>
    <row r="1071" spans="1:15" ht="21" customHeight="1">
      <c r="A1071" s="136">
        <v>1066</v>
      </c>
      <c r="B1071" s="243" t="str">
        <f t="shared" si="16"/>
        <v>20251FL6227K20.2</v>
      </c>
      <c r="C1071" s="243" t="s">
        <v>2449</v>
      </c>
      <c r="D1071" s="243" t="str">
        <f>VLOOKUP(E1071,KHĐT_HKI_K20!$G$5:$AC$927,23,0)</f>
        <v>FL6227</v>
      </c>
      <c r="E1071" s="490" t="s">
        <v>1106</v>
      </c>
      <c r="F1071" s="494" t="s">
        <v>465</v>
      </c>
      <c r="G1071" s="491" t="s">
        <v>2</v>
      </c>
      <c r="H1071" s="243" t="str">
        <f>VLOOKUP(I1071,'Phan ca HK1-2025'!$B$4:$I$134,8,0)</f>
        <v>A12-102</v>
      </c>
      <c r="I1071" s="495" t="s">
        <v>178</v>
      </c>
      <c r="J1071" s="475"/>
      <c r="K1071" s="475"/>
      <c r="L1071" s="499">
        <v>2</v>
      </c>
      <c r="M1071" s="243" t="str">
        <f>VLOOKUP(I1071,'Phan ca HK1-2025'!$B$4:$G$134,6,0)</f>
        <v>13/10/2025</v>
      </c>
      <c r="N1071" s="498"/>
      <c r="O1071" s="498" t="s">
        <v>1121</v>
      </c>
    </row>
    <row r="1072" spans="1:15" ht="21" customHeight="1">
      <c r="A1072" s="136">
        <v>1067</v>
      </c>
      <c r="B1072" s="243" t="str">
        <f t="shared" si="16"/>
        <v>20251FL6227K20.3</v>
      </c>
      <c r="C1072" s="243" t="s">
        <v>2452</v>
      </c>
      <c r="D1072" s="243" t="str">
        <f>VLOOKUP(E1072,KHĐT_HKI_K20!$G$5:$AC$927,23,0)</f>
        <v>FL6227</v>
      </c>
      <c r="E1072" s="490" t="s">
        <v>1106</v>
      </c>
      <c r="F1072" s="491" t="s">
        <v>64</v>
      </c>
      <c r="G1072" s="491" t="s">
        <v>0</v>
      </c>
      <c r="H1072" s="498" t="s">
        <v>8</v>
      </c>
      <c r="I1072" s="495" t="s">
        <v>178</v>
      </c>
      <c r="J1072" s="475"/>
      <c r="K1072" s="475"/>
      <c r="L1072" s="499">
        <v>3</v>
      </c>
      <c r="M1072" s="243" t="str">
        <f>VLOOKUP(I1072,'Phan ca HK1-2025'!$B$4:$G$134,6,0)</f>
        <v>13/10/2025</v>
      </c>
      <c r="N1072" s="498"/>
      <c r="O1072" s="498" t="s">
        <v>1120</v>
      </c>
    </row>
    <row r="1073" spans="1:15" ht="21" customHeight="1">
      <c r="A1073" s="136">
        <v>1068</v>
      </c>
      <c r="B1073" s="243" t="str">
        <f t="shared" si="16"/>
        <v>20251FL6229K20.1</v>
      </c>
      <c r="C1073" s="243" t="s">
        <v>2464</v>
      </c>
      <c r="D1073" s="243" t="str">
        <f>VLOOKUP(E1073,KHĐT_HKI_K20!$G$5:$AC$927,23,0)</f>
        <v>FL6229</v>
      </c>
      <c r="E1073" s="490" t="s">
        <v>1107</v>
      </c>
      <c r="F1073" s="491" t="s">
        <v>58</v>
      </c>
      <c r="G1073" s="491" t="s">
        <v>3</v>
      </c>
      <c r="H1073" s="498" t="s">
        <v>8</v>
      </c>
      <c r="I1073" s="495" t="s">
        <v>178</v>
      </c>
      <c r="J1073" s="475"/>
      <c r="K1073" s="475"/>
      <c r="L1073" s="499">
        <v>1</v>
      </c>
      <c r="M1073" s="243" t="str">
        <f>VLOOKUP(I1073,'Phan ca HK1-2025'!$B$4:$G$134,6,0)</f>
        <v>13/10/2025</v>
      </c>
      <c r="N1073" s="498"/>
      <c r="O1073" s="498" t="s">
        <v>1119</v>
      </c>
    </row>
    <row r="1074" spans="1:15" ht="21" customHeight="1">
      <c r="A1074" s="136">
        <v>1069</v>
      </c>
      <c r="B1074" s="243" t="str">
        <f t="shared" si="16"/>
        <v>20251FL6229K20.2</v>
      </c>
      <c r="C1074" s="243" t="s">
        <v>2467</v>
      </c>
      <c r="D1074" s="243" t="str">
        <f>VLOOKUP(E1074,KHĐT_HKI_K20!$G$5:$AC$927,23,0)</f>
        <v>FL6229</v>
      </c>
      <c r="E1074" s="490" t="s">
        <v>1107</v>
      </c>
      <c r="F1074" s="491" t="s">
        <v>58</v>
      </c>
      <c r="G1074" s="491" t="s">
        <v>3</v>
      </c>
      <c r="H1074" s="498" t="s">
        <v>8</v>
      </c>
      <c r="I1074" s="495" t="s">
        <v>178</v>
      </c>
      <c r="J1074" s="475"/>
      <c r="K1074" s="475"/>
      <c r="L1074" s="499">
        <v>2</v>
      </c>
      <c r="M1074" s="243" t="str">
        <f>VLOOKUP(I1074,'Phan ca HK1-2025'!$B$4:$G$134,6,0)</f>
        <v>13/10/2025</v>
      </c>
      <c r="N1074" s="498"/>
      <c r="O1074" s="498" t="s">
        <v>1121</v>
      </c>
    </row>
    <row r="1075" spans="1:15" ht="21" customHeight="1">
      <c r="A1075" s="136">
        <v>1070</v>
      </c>
      <c r="B1075" s="243" t="str">
        <f t="shared" si="16"/>
        <v>20251FL6229K20.3</v>
      </c>
      <c r="C1075" s="243" t="s">
        <v>2470</v>
      </c>
      <c r="D1075" s="243" t="str">
        <f>VLOOKUP(E1075,KHĐT_HKI_K20!$G$5:$AC$927,23,0)</f>
        <v>FL6229</v>
      </c>
      <c r="E1075" s="490" t="s">
        <v>1107</v>
      </c>
      <c r="F1075" s="491" t="s">
        <v>1103</v>
      </c>
      <c r="G1075" s="491" t="s">
        <v>3</v>
      </c>
      <c r="H1075" s="498" t="s">
        <v>8</v>
      </c>
      <c r="I1075" s="495" t="s">
        <v>178</v>
      </c>
      <c r="J1075" s="475"/>
      <c r="K1075" s="475"/>
      <c r="L1075" s="499">
        <v>3</v>
      </c>
      <c r="M1075" s="243" t="str">
        <f>VLOOKUP(I1075,'Phan ca HK1-2025'!$B$4:$G$134,6,0)</f>
        <v>13/10/2025</v>
      </c>
      <c r="N1075" s="498"/>
      <c r="O1075" s="498" t="s">
        <v>1120</v>
      </c>
    </row>
    <row r="1076" spans="1:15" ht="21" customHeight="1">
      <c r="A1076" s="136">
        <v>1071</v>
      </c>
      <c r="B1076" s="243" t="str">
        <f t="shared" si="16"/>
        <v>20251FL6230K20.1</v>
      </c>
      <c r="C1076" s="243" t="s">
        <v>2473</v>
      </c>
      <c r="D1076" s="243" t="str">
        <f>VLOOKUP(E1076,KHĐT_HKI_K20!$G$5:$AC$927,23,0)</f>
        <v>FL6230</v>
      </c>
      <c r="E1076" s="490" t="s">
        <v>185</v>
      </c>
      <c r="F1076" s="491" t="s">
        <v>58</v>
      </c>
      <c r="G1076" s="491" t="s">
        <v>4</v>
      </c>
      <c r="H1076" s="498" t="s">
        <v>8</v>
      </c>
      <c r="I1076" s="495" t="s">
        <v>178</v>
      </c>
      <c r="J1076" s="475"/>
      <c r="K1076" s="475"/>
      <c r="L1076" s="499">
        <v>1</v>
      </c>
      <c r="M1076" s="243" t="str">
        <f>VLOOKUP(I1076,'Phan ca HK1-2025'!$B$4:$G$134,6,0)</f>
        <v>13/10/2025</v>
      </c>
      <c r="N1076" s="498"/>
      <c r="O1076" s="498" t="s">
        <v>1119</v>
      </c>
    </row>
    <row r="1077" spans="1:15" ht="21" customHeight="1">
      <c r="A1077" s="136">
        <v>1072</v>
      </c>
      <c r="B1077" s="243" t="str">
        <f t="shared" si="16"/>
        <v>20251FL6230K20.2</v>
      </c>
      <c r="C1077" s="243" t="s">
        <v>2476</v>
      </c>
      <c r="D1077" s="243" t="str">
        <f>VLOOKUP(E1077,KHĐT_HKI_K20!$G$5:$AC$927,23,0)</f>
        <v>FL6230</v>
      </c>
      <c r="E1077" s="490" t="s">
        <v>185</v>
      </c>
      <c r="F1077" s="491" t="s">
        <v>1103</v>
      </c>
      <c r="G1077" s="491" t="s">
        <v>4</v>
      </c>
      <c r="H1077" s="498" t="s">
        <v>8</v>
      </c>
      <c r="I1077" s="495" t="s">
        <v>178</v>
      </c>
      <c r="J1077" s="475"/>
      <c r="K1077" s="475"/>
      <c r="L1077" s="499">
        <v>2</v>
      </c>
      <c r="M1077" s="243" t="str">
        <f>VLOOKUP(I1077,'Phan ca HK1-2025'!$B$4:$G$134,6,0)</f>
        <v>13/10/2025</v>
      </c>
      <c r="N1077" s="498"/>
      <c r="O1077" s="498" t="s">
        <v>1121</v>
      </c>
    </row>
    <row r="1078" spans="1:15" ht="21" customHeight="1">
      <c r="A1078" s="136">
        <v>1073</v>
      </c>
      <c r="B1078" s="243" t="str">
        <f t="shared" si="16"/>
        <v>20251FL6230K20.3</v>
      </c>
      <c r="C1078" s="243" t="s">
        <v>2479</v>
      </c>
      <c r="D1078" s="243" t="str">
        <f>VLOOKUP(E1078,KHĐT_HKI_K20!$G$5:$AC$927,23,0)</f>
        <v>FL6230</v>
      </c>
      <c r="E1078" s="490" t="s">
        <v>185</v>
      </c>
      <c r="F1078" s="494" t="s">
        <v>465</v>
      </c>
      <c r="G1078" s="491" t="s">
        <v>5</v>
      </c>
      <c r="H1078" s="243" t="str">
        <f>VLOOKUP(I1078,'Phan ca HK1-2025'!$B$4:$I$134,8,0)</f>
        <v>A12-102</v>
      </c>
      <c r="I1078" s="495" t="s">
        <v>178</v>
      </c>
      <c r="J1078" s="475"/>
      <c r="K1078" s="475"/>
      <c r="L1078" s="499">
        <v>3</v>
      </c>
      <c r="M1078" s="243" t="str">
        <f>VLOOKUP(I1078,'Phan ca HK1-2025'!$B$4:$G$134,6,0)</f>
        <v>13/10/2025</v>
      </c>
      <c r="N1078" s="498"/>
      <c r="O1078" s="498" t="s">
        <v>1120</v>
      </c>
    </row>
    <row r="1079" spans="1:15" ht="21" customHeight="1">
      <c r="A1079" s="136">
        <v>1074</v>
      </c>
      <c r="B1079" s="243" t="str">
        <f t="shared" si="16"/>
        <v>20251PE6037K20.6</v>
      </c>
      <c r="C1079" s="243">
        <v>0</v>
      </c>
      <c r="D1079" s="514" t="s">
        <v>1138</v>
      </c>
      <c r="E1079" s="492" t="s">
        <v>1131</v>
      </c>
      <c r="F1079" s="491" t="s">
        <v>60</v>
      </c>
      <c r="G1079" s="491" t="s">
        <v>2</v>
      </c>
      <c r="H1079" s="243" t="s">
        <v>485</v>
      </c>
      <c r="I1079" s="495" t="s">
        <v>178</v>
      </c>
      <c r="J1079" s="475"/>
      <c r="K1079" s="475"/>
      <c r="L1079" s="499">
        <v>6</v>
      </c>
      <c r="M1079" s="243" t="str">
        <f>VLOOKUP(I1079,'Phan ca HK1-2025'!$B$4:$G$134,6,0)</f>
        <v>13/10/2025</v>
      </c>
      <c r="N1079" s="498"/>
      <c r="O1079" s="498"/>
    </row>
    <row r="1080" spans="1:15" ht="21" customHeight="1">
      <c r="A1080" s="136">
        <v>1075</v>
      </c>
      <c r="B1080" s="243" t="str">
        <f t="shared" si="16"/>
        <v>20251FL6558K20.6</v>
      </c>
      <c r="C1080" s="243" t="s">
        <v>2554</v>
      </c>
      <c r="D1080" s="243" t="str">
        <f>VLOOKUP(E1080,KHĐT_HKI_K20!$G$5:$AC$927,23,0)</f>
        <v>FL6558</v>
      </c>
      <c r="E1080" s="490" t="s">
        <v>271</v>
      </c>
      <c r="F1080" s="491" t="s">
        <v>64</v>
      </c>
      <c r="G1080" s="491" t="s">
        <v>2</v>
      </c>
      <c r="H1080" s="498" t="s">
        <v>8</v>
      </c>
      <c r="I1080" s="495" t="s">
        <v>178</v>
      </c>
      <c r="J1080" s="475"/>
      <c r="K1080" s="475"/>
      <c r="L1080" s="499">
        <v>6</v>
      </c>
      <c r="M1080" s="243" t="str">
        <f>VLOOKUP(I1080,'Phan ca HK1-2025'!$B$4:$G$134,6,0)</f>
        <v>13/10/2025</v>
      </c>
      <c r="N1080" s="498"/>
      <c r="O1080" s="498" t="s">
        <v>1119</v>
      </c>
    </row>
    <row r="1081" spans="1:15" ht="21" customHeight="1">
      <c r="A1081" s="136">
        <v>1076</v>
      </c>
      <c r="B1081" s="243" t="str">
        <f t="shared" si="16"/>
        <v>20251FL6558K20.6</v>
      </c>
      <c r="C1081" s="243" t="s">
        <v>2554</v>
      </c>
      <c r="D1081" s="243" t="str">
        <f>VLOOKUP(E1081,KHĐT_HKI_K20!$G$5:$AC$927,23,0)</f>
        <v>FL6558</v>
      </c>
      <c r="E1081" s="490" t="s">
        <v>271</v>
      </c>
      <c r="F1081" s="283" t="s">
        <v>64</v>
      </c>
      <c r="G1081" s="491" t="s">
        <v>5</v>
      </c>
      <c r="H1081" s="243" t="str">
        <f>VLOOKUP(I1081,'Phan ca HK1-2025'!$B$4:$I$134,8,0)</f>
        <v>A12-102</v>
      </c>
      <c r="I1081" s="495" t="s">
        <v>178</v>
      </c>
      <c r="J1081" s="475"/>
      <c r="K1081" s="475"/>
      <c r="L1081" s="499">
        <v>6</v>
      </c>
      <c r="M1081" s="243" t="str">
        <f>VLOOKUP(I1081,'Phan ca HK1-2025'!$B$4:$G$134,6,0)</f>
        <v>13/10/2025</v>
      </c>
      <c r="N1081" s="498"/>
      <c r="O1081" s="498" t="s">
        <v>1119</v>
      </c>
    </row>
    <row r="1082" spans="1:15" ht="21" customHeight="1">
      <c r="A1082" s="136">
        <v>1077</v>
      </c>
      <c r="B1082" s="243" t="str">
        <f t="shared" si="16"/>
        <v>20251FL6558K20.7</v>
      </c>
      <c r="C1082" s="243" t="s">
        <v>2557</v>
      </c>
      <c r="D1082" s="243" t="str">
        <f>VLOOKUP(E1082,KHĐT_HKI_K20!$G$5:$AC$927,23,0)</f>
        <v>FL6558</v>
      </c>
      <c r="E1082" s="490" t="s">
        <v>271</v>
      </c>
      <c r="F1082" s="491" t="s">
        <v>58</v>
      </c>
      <c r="G1082" s="491" t="s">
        <v>2</v>
      </c>
      <c r="H1082" s="498" t="s">
        <v>8</v>
      </c>
      <c r="I1082" s="495" t="s">
        <v>178</v>
      </c>
      <c r="J1082" s="475"/>
      <c r="K1082" s="475"/>
      <c r="L1082" s="499">
        <v>7</v>
      </c>
      <c r="M1082" s="243" t="str">
        <f>VLOOKUP(I1082,'Phan ca HK1-2025'!$B$4:$G$134,6,0)</f>
        <v>13/10/2025</v>
      </c>
      <c r="N1082" s="498"/>
      <c r="O1082" s="498" t="s">
        <v>1121</v>
      </c>
    </row>
    <row r="1083" spans="1:15" ht="21" customHeight="1">
      <c r="A1083" s="136">
        <v>1078</v>
      </c>
      <c r="B1083" s="243" t="str">
        <f t="shared" si="16"/>
        <v>20251FL6558K20.7</v>
      </c>
      <c r="C1083" s="243" t="s">
        <v>2557</v>
      </c>
      <c r="D1083" s="243" t="str">
        <f>VLOOKUP(E1083,KHĐT_HKI_K20!$G$5:$AC$927,23,0)</f>
        <v>FL6558</v>
      </c>
      <c r="E1083" s="490" t="s">
        <v>271</v>
      </c>
      <c r="F1083" s="283" t="s">
        <v>58</v>
      </c>
      <c r="G1083" s="491" t="s">
        <v>5</v>
      </c>
      <c r="H1083" s="243" t="str">
        <f>VLOOKUP(I1083,'Phan ca HK1-2025'!$B$4:$I$134,8,0)</f>
        <v>A12-102</v>
      </c>
      <c r="I1083" s="495" t="s">
        <v>178</v>
      </c>
      <c r="J1083" s="475"/>
      <c r="K1083" s="475"/>
      <c r="L1083" s="499">
        <v>7</v>
      </c>
      <c r="M1083" s="243" t="str">
        <f>VLOOKUP(I1083,'Phan ca HK1-2025'!$B$4:$G$134,6,0)</f>
        <v>13/10/2025</v>
      </c>
      <c r="N1083" s="498"/>
      <c r="O1083" s="498" t="s">
        <v>1121</v>
      </c>
    </row>
    <row r="1084" spans="1:15" ht="21" customHeight="1">
      <c r="A1084" s="136">
        <v>1079</v>
      </c>
      <c r="B1084" s="243" t="str">
        <f t="shared" si="16"/>
        <v>20251FL6558K20.8</v>
      </c>
      <c r="C1084" s="243" t="s">
        <v>2560</v>
      </c>
      <c r="D1084" s="243" t="str">
        <f>VLOOKUP(E1084,KHĐT_HKI_K20!$G$5:$AC$927,23,0)</f>
        <v>FL6558</v>
      </c>
      <c r="E1084" s="490" t="s">
        <v>271</v>
      </c>
      <c r="F1084" s="491" t="s">
        <v>1103</v>
      </c>
      <c r="G1084" s="491" t="s">
        <v>2</v>
      </c>
      <c r="H1084" s="498" t="s">
        <v>390</v>
      </c>
      <c r="I1084" s="495" t="s">
        <v>178</v>
      </c>
      <c r="J1084" s="475"/>
      <c r="K1084" s="475"/>
      <c r="L1084" s="499">
        <v>8</v>
      </c>
      <c r="M1084" s="243" t="str">
        <f>VLOOKUP(I1084,'Phan ca HK1-2025'!$B$4:$G$134,6,0)</f>
        <v>13/10/2025</v>
      </c>
      <c r="N1084" s="498"/>
      <c r="O1084" s="498" t="s">
        <v>1120</v>
      </c>
    </row>
    <row r="1085" spans="1:15" ht="21" customHeight="1">
      <c r="A1085" s="136">
        <v>1080</v>
      </c>
      <c r="B1085" s="243" t="str">
        <f t="shared" si="16"/>
        <v>20251FL6558K20.8</v>
      </c>
      <c r="C1085" s="243" t="s">
        <v>2560</v>
      </c>
      <c r="D1085" s="243" t="str">
        <f>VLOOKUP(E1085,KHĐT_HKI_K20!$G$5:$AC$927,23,0)</f>
        <v>FL6558</v>
      </c>
      <c r="E1085" s="490" t="s">
        <v>271</v>
      </c>
      <c r="F1085" s="491" t="s">
        <v>1103</v>
      </c>
      <c r="G1085" s="491" t="s">
        <v>5</v>
      </c>
      <c r="H1085" s="498" t="s">
        <v>390</v>
      </c>
      <c r="I1085" s="495" t="s">
        <v>178</v>
      </c>
      <c r="J1085" s="475"/>
      <c r="K1085" s="475"/>
      <c r="L1085" s="499">
        <v>8</v>
      </c>
      <c r="M1085" s="243" t="str">
        <f>VLOOKUP(I1085,'Phan ca HK1-2025'!$B$4:$G$134,6,0)</f>
        <v>13/10/2025</v>
      </c>
      <c r="N1085" s="498"/>
      <c r="O1085" s="498" t="s">
        <v>1120</v>
      </c>
    </row>
    <row r="1086" spans="1:15" ht="21" customHeight="1">
      <c r="A1086" s="136">
        <v>1081</v>
      </c>
      <c r="B1086" s="243" t="str">
        <f t="shared" si="16"/>
        <v>20251LP6010K20.62</v>
      </c>
      <c r="C1086" s="243" t="s">
        <v>3301</v>
      </c>
      <c r="D1086" s="243" t="str">
        <f>VLOOKUP(E1086,KHĐT_HKI_K20!$G$5:$AC$927,23,0)</f>
        <v>LP6010</v>
      </c>
      <c r="E1086" s="236" t="s">
        <v>180</v>
      </c>
      <c r="F1086" s="491" t="s">
        <v>64</v>
      </c>
      <c r="G1086" s="491" t="s">
        <v>4</v>
      </c>
      <c r="H1086" s="498" t="s">
        <v>8</v>
      </c>
      <c r="I1086" s="495" t="s">
        <v>178</v>
      </c>
      <c r="J1086" s="475"/>
      <c r="K1086" s="475"/>
      <c r="L1086" s="499">
        <v>62</v>
      </c>
      <c r="M1086" s="243" t="str">
        <f>VLOOKUP(I1086,'Phan ca HK1-2025'!$B$4:$G$134,6,0)</f>
        <v>13/10/2025</v>
      </c>
      <c r="N1086" s="498"/>
      <c r="O1086" s="498"/>
    </row>
    <row r="1087" spans="1:15" ht="21" customHeight="1">
      <c r="A1087" s="136">
        <v>1082</v>
      </c>
      <c r="B1087" s="243" t="str">
        <f t="shared" si="16"/>
        <v>20251FL6015K20.1</v>
      </c>
      <c r="C1087" s="243" t="s">
        <v>2248</v>
      </c>
      <c r="D1087" s="243" t="str">
        <f>VLOOKUP(E1087,KHĐT_HKI_K20!$G$5:$AC$927,23,0)</f>
        <v>FL6015</v>
      </c>
      <c r="E1087" s="490" t="s">
        <v>162</v>
      </c>
      <c r="F1087" s="491" t="s">
        <v>792</v>
      </c>
      <c r="G1087" s="491" t="s">
        <v>0</v>
      </c>
      <c r="H1087" s="243" t="str">
        <f>VLOOKUP(I1087,'Phan ca HK1-2025'!$B$4:$I$134,8,0)</f>
        <v>A7-625</v>
      </c>
      <c r="I1087" s="495" t="s">
        <v>97</v>
      </c>
      <c r="J1087" s="475"/>
      <c r="K1087" s="475"/>
      <c r="L1087" s="499">
        <v>1</v>
      </c>
      <c r="M1087" s="243" t="str">
        <f>VLOOKUP(I1087,'Phan ca HK1-2025'!$B$4:$G$134,6,0)</f>
        <v>13/10/2025</v>
      </c>
      <c r="N1087" s="498"/>
      <c r="O1087" s="498" t="s">
        <v>1122</v>
      </c>
    </row>
    <row r="1088" spans="1:15" ht="21" customHeight="1">
      <c r="A1088" s="136">
        <v>1083</v>
      </c>
      <c r="B1088" s="243" t="str">
        <f t="shared" si="16"/>
        <v>20251FL6015K20.2</v>
      </c>
      <c r="C1088" s="243" t="s">
        <v>2251</v>
      </c>
      <c r="D1088" s="243" t="str">
        <f>VLOOKUP(E1088,KHĐT_HKI_K20!$G$5:$AC$927,23,0)</f>
        <v>FL6015</v>
      </c>
      <c r="E1088" s="490" t="s">
        <v>162</v>
      </c>
      <c r="F1088" s="491" t="s">
        <v>60</v>
      </c>
      <c r="G1088" s="491" t="s">
        <v>1</v>
      </c>
      <c r="H1088" s="243" t="str">
        <f>VLOOKUP(I1088,'Phan ca HK1-2025'!$B$4:$I$134,8,0)</f>
        <v>A7-625</v>
      </c>
      <c r="I1088" s="495" t="s">
        <v>97</v>
      </c>
      <c r="J1088" s="475"/>
      <c r="K1088" s="475"/>
      <c r="L1088" s="499">
        <v>2</v>
      </c>
      <c r="M1088" s="243" t="str">
        <f>VLOOKUP(I1088,'Phan ca HK1-2025'!$B$4:$G$134,6,0)</f>
        <v>13/10/2025</v>
      </c>
      <c r="N1088" s="498"/>
      <c r="O1088" s="498" t="s">
        <v>1123</v>
      </c>
    </row>
    <row r="1089" spans="1:15" ht="21" customHeight="1">
      <c r="A1089" s="136">
        <v>1084</v>
      </c>
      <c r="B1089" s="243" t="str">
        <f t="shared" si="16"/>
        <v>20251FL6363K20.15</v>
      </c>
      <c r="C1089" s="243" t="s">
        <v>2518</v>
      </c>
      <c r="D1089" s="243" t="str">
        <f>VLOOKUP(E1089,KHĐT_HKI_K20!$G$5:$AC$927,23,0)</f>
        <v>FL6363</v>
      </c>
      <c r="E1089" s="490" t="s">
        <v>388</v>
      </c>
      <c r="F1089" s="491" t="s">
        <v>59</v>
      </c>
      <c r="G1089" s="491" t="s">
        <v>5</v>
      </c>
      <c r="H1089" s="243" t="str">
        <f>VLOOKUP(I1089,'Phan ca HK1-2025'!$B$4:$I$134,8,0)</f>
        <v>A7-625</v>
      </c>
      <c r="I1089" s="495" t="s">
        <v>97</v>
      </c>
      <c r="J1089" s="475"/>
      <c r="K1089" s="475"/>
      <c r="L1089" s="499">
        <v>15</v>
      </c>
      <c r="M1089" s="243" t="str">
        <f>VLOOKUP(I1089,'Phan ca HK1-2025'!$B$4:$G$134,6,0)</f>
        <v>13/10/2025</v>
      </c>
      <c r="N1089" s="498"/>
      <c r="O1089" s="498" t="s">
        <v>1122</v>
      </c>
    </row>
    <row r="1090" spans="1:15" ht="21" customHeight="1">
      <c r="A1090" s="136">
        <v>1085</v>
      </c>
      <c r="B1090" s="243" t="str">
        <f t="shared" si="16"/>
        <v>20251FL6363K20.16</v>
      </c>
      <c r="C1090" s="243" t="s">
        <v>2521</v>
      </c>
      <c r="D1090" s="243" t="str">
        <f>VLOOKUP(E1090,KHĐT_HKI_K20!$G$5:$AC$927,23,0)</f>
        <v>FL6363</v>
      </c>
      <c r="E1090" s="490" t="s">
        <v>388</v>
      </c>
      <c r="F1090" s="491" t="s">
        <v>60</v>
      </c>
      <c r="G1090" s="491" t="s">
        <v>0</v>
      </c>
      <c r="H1090" s="243" t="str">
        <f>VLOOKUP(I1090,'Phan ca HK1-2025'!$B$4:$I$134,8,0)</f>
        <v>A7-625</v>
      </c>
      <c r="I1090" s="495" t="s">
        <v>97</v>
      </c>
      <c r="J1090" s="475"/>
      <c r="K1090" s="475"/>
      <c r="L1090" s="499">
        <v>16</v>
      </c>
      <c r="M1090" s="243" t="str">
        <f>VLOOKUP(I1090,'Phan ca HK1-2025'!$B$4:$G$134,6,0)</f>
        <v>13/10/2025</v>
      </c>
      <c r="N1090" s="498"/>
      <c r="O1090" s="498" t="s">
        <v>1123</v>
      </c>
    </row>
    <row r="1091" spans="1:15" ht="21" customHeight="1">
      <c r="A1091" s="136">
        <v>1086</v>
      </c>
      <c r="B1091" s="243" t="str">
        <f t="shared" si="16"/>
        <v>20251FL6039K20.1</v>
      </c>
      <c r="C1091" s="243" t="s">
        <v>2332</v>
      </c>
      <c r="D1091" s="243" t="str">
        <f>VLOOKUP(E1091,KHĐT_HKI_K20!$G$5:$AC$927,23,0)</f>
        <v>FL6039</v>
      </c>
      <c r="E1091" s="490" t="s">
        <v>164</v>
      </c>
      <c r="F1091" s="491" t="s">
        <v>60</v>
      </c>
      <c r="G1091" s="491" t="s">
        <v>3</v>
      </c>
      <c r="H1091" s="243" t="str">
        <f>VLOOKUP(I1091,'Phan ca HK1-2025'!$B$4:$I$134,8,0)</f>
        <v>A7-625</v>
      </c>
      <c r="I1091" s="495" t="s">
        <v>97</v>
      </c>
      <c r="J1091" s="475"/>
      <c r="K1091" s="475"/>
      <c r="L1091" s="499">
        <v>1</v>
      </c>
      <c r="M1091" s="243" t="str">
        <f>VLOOKUP(I1091,'Phan ca HK1-2025'!$B$4:$G$134,6,0)</f>
        <v>13/10/2025</v>
      </c>
      <c r="N1091" s="498"/>
      <c r="O1091" s="498" t="s">
        <v>1122</v>
      </c>
    </row>
    <row r="1092" spans="1:15" ht="21" customHeight="1">
      <c r="A1092" s="136">
        <v>1087</v>
      </c>
      <c r="B1092" s="243" t="str">
        <f t="shared" si="16"/>
        <v>20251FL6039K20.2</v>
      </c>
      <c r="C1092" s="243" t="s">
        <v>2335</v>
      </c>
      <c r="D1092" s="243" t="str">
        <f>VLOOKUP(E1092,KHĐT_HKI_K20!$G$5:$AC$927,23,0)</f>
        <v>FL6039</v>
      </c>
      <c r="E1092" s="490" t="s">
        <v>164</v>
      </c>
      <c r="F1092" s="491" t="s">
        <v>792</v>
      </c>
      <c r="G1092" s="491" t="s">
        <v>3</v>
      </c>
      <c r="H1092" s="243" t="str">
        <f>VLOOKUP(I1092,'Phan ca HK1-2025'!$B$4:$I$134,8,0)</f>
        <v>A7-625</v>
      </c>
      <c r="I1092" s="495" t="s">
        <v>97</v>
      </c>
      <c r="J1092" s="475"/>
      <c r="K1092" s="475"/>
      <c r="L1092" s="499">
        <v>2</v>
      </c>
      <c r="M1092" s="243" t="str">
        <f>VLOOKUP(I1092,'Phan ca HK1-2025'!$B$4:$G$134,6,0)</f>
        <v>13/10/2025</v>
      </c>
      <c r="N1092" s="498"/>
      <c r="O1092" s="498" t="s">
        <v>1123</v>
      </c>
    </row>
    <row r="1093" spans="1:15" ht="21" customHeight="1">
      <c r="A1093" s="136">
        <v>1088</v>
      </c>
      <c r="B1093" s="243" t="str">
        <f t="shared" si="16"/>
        <v>20251FL6028K20.1</v>
      </c>
      <c r="C1093" s="243" t="s">
        <v>2290</v>
      </c>
      <c r="D1093" s="243" t="str">
        <f>VLOOKUP(E1093,KHĐT_HKI_K20!$G$5:$AC$927,23,0)</f>
        <v>FL6028</v>
      </c>
      <c r="E1093" s="490" t="s">
        <v>163</v>
      </c>
      <c r="F1093" s="491" t="s">
        <v>792</v>
      </c>
      <c r="G1093" s="491" t="s">
        <v>4</v>
      </c>
      <c r="H1093" s="243" t="str">
        <f>VLOOKUP(I1093,'Phan ca HK1-2025'!$B$4:$I$134,8,0)</f>
        <v>A7-625</v>
      </c>
      <c r="I1093" s="495" t="s">
        <v>97</v>
      </c>
      <c r="J1093" s="475"/>
      <c r="K1093" s="475"/>
      <c r="L1093" s="499">
        <v>1</v>
      </c>
      <c r="M1093" s="243" t="str">
        <f>VLOOKUP(I1093,'Phan ca HK1-2025'!$B$4:$G$134,6,0)</f>
        <v>13/10/2025</v>
      </c>
      <c r="N1093" s="498"/>
      <c r="O1093" s="498" t="s">
        <v>1122</v>
      </c>
    </row>
    <row r="1094" spans="1:15" ht="21" customHeight="1">
      <c r="A1094" s="136">
        <v>1089</v>
      </c>
      <c r="B1094" s="243" t="str">
        <f t="shared" ref="B1094:B1127" si="17">CONCATENATE(20251,$D1094,"K20.",$L1094)</f>
        <v>20251FL6028K20.2</v>
      </c>
      <c r="C1094" s="243" t="s">
        <v>2293</v>
      </c>
      <c r="D1094" s="243" t="str">
        <f>VLOOKUP(E1094,KHĐT_HKI_K20!$G$5:$AC$927,23,0)</f>
        <v>FL6028</v>
      </c>
      <c r="E1094" s="490" t="s">
        <v>163</v>
      </c>
      <c r="F1094" s="491" t="s">
        <v>59</v>
      </c>
      <c r="G1094" s="491" t="s">
        <v>4</v>
      </c>
      <c r="H1094" s="243" t="str">
        <f>VLOOKUP(I1094,'Phan ca HK1-2025'!$B$4:$I$134,8,0)</f>
        <v>A7-625</v>
      </c>
      <c r="I1094" s="495" t="s">
        <v>97</v>
      </c>
      <c r="J1094" s="475"/>
      <c r="K1094" s="475"/>
      <c r="L1094" s="499">
        <v>2</v>
      </c>
      <c r="M1094" s="243" t="str">
        <f>VLOOKUP(I1094,'Phan ca HK1-2025'!$B$4:$G$134,6,0)</f>
        <v>13/10/2025</v>
      </c>
      <c r="N1094" s="498"/>
      <c r="O1094" s="498" t="s">
        <v>1123</v>
      </c>
    </row>
    <row r="1095" spans="1:15" ht="21" customHeight="1">
      <c r="A1095" s="136">
        <v>1090</v>
      </c>
      <c r="B1095" s="243" t="str">
        <f t="shared" si="17"/>
        <v>20251FL6053K20.1</v>
      </c>
      <c r="C1095" s="243" t="s">
        <v>2374</v>
      </c>
      <c r="D1095" s="243" t="str">
        <f>VLOOKUP(E1095,KHĐT_HKI_K20!$G$5:$AC$927,23,0)</f>
        <v>FL6053</v>
      </c>
      <c r="E1095" s="490" t="s">
        <v>165</v>
      </c>
      <c r="F1095" s="491" t="s">
        <v>59</v>
      </c>
      <c r="G1095" s="491" t="s">
        <v>1</v>
      </c>
      <c r="H1095" s="243" t="str">
        <f>VLOOKUP(I1095,'Phan ca HK1-2025'!$B$4:$I$134,8,0)</f>
        <v>A7-625</v>
      </c>
      <c r="I1095" s="495" t="s">
        <v>97</v>
      </c>
      <c r="J1095" s="475"/>
      <c r="K1095" s="475"/>
      <c r="L1095" s="499">
        <v>1</v>
      </c>
      <c r="M1095" s="243" t="str">
        <f>VLOOKUP(I1095,'Phan ca HK1-2025'!$B$4:$G$134,6,0)</f>
        <v>13/10/2025</v>
      </c>
      <c r="N1095" s="498"/>
      <c r="O1095" s="498" t="s">
        <v>1122</v>
      </c>
    </row>
    <row r="1096" spans="1:15" ht="21" customHeight="1">
      <c r="A1096" s="136">
        <v>1091</v>
      </c>
      <c r="B1096" s="243" t="str">
        <f t="shared" si="17"/>
        <v>20251FL6053K20.2</v>
      </c>
      <c r="C1096" s="243" t="s">
        <v>2377</v>
      </c>
      <c r="D1096" s="243" t="str">
        <f>VLOOKUP(E1096,KHĐT_HKI_K20!$G$5:$AC$927,23,0)</f>
        <v>FL6053</v>
      </c>
      <c r="E1096" s="490" t="s">
        <v>165</v>
      </c>
      <c r="F1096" s="491" t="s">
        <v>59</v>
      </c>
      <c r="G1096" s="491" t="s">
        <v>2</v>
      </c>
      <c r="H1096" s="243" t="str">
        <f>VLOOKUP(I1096,'Phan ca HK1-2025'!$B$4:$I$134,8,0)</f>
        <v>A7-625</v>
      </c>
      <c r="I1096" s="495" t="s">
        <v>97</v>
      </c>
      <c r="J1096" s="475"/>
      <c r="K1096" s="475"/>
      <c r="L1096" s="499">
        <v>2</v>
      </c>
      <c r="M1096" s="243" t="str">
        <f>VLOOKUP(I1096,'Phan ca HK1-2025'!$B$4:$G$134,6,0)</f>
        <v>13/10/2025</v>
      </c>
      <c r="N1096" s="498"/>
      <c r="O1096" s="498" t="s">
        <v>1123</v>
      </c>
    </row>
    <row r="1097" spans="1:15" ht="21" customHeight="1">
      <c r="A1097" s="136">
        <v>1092</v>
      </c>
      <c r="B1097" s="243" t="str">
        <f t="shared" si="17"/>
        <v>20251PE6037K20.7</v>
      </c>
      <c r="C1097" s="243">
        <v>0</v>
      </c>
      <c r="D1097" s="514" t="s">
        <v>1138</v>
      </c>
      <c r="E1097" s="492" t="s">
        <v>1131</v>
      </c>
      <c r="F1097" s="137" t="s">
        <v>31</v>
      </c>
      <c r="G1097" s="491" t="s">
        <v>2</v>
      </c>
      <c r="H1097" s="243" t="s">
        <v>485</v>
      </c>
      <c r="I1097" s="495" t="s">
        <v>97</v>
      </c>
      <c r="J1097" s="475"/>
      <c r="K1097" s="475"/>
      <c r="L1097" s="499">
        <v>7</v>
      </c>
      <c r="M1097" s="243" t="str">
        <f>VLOOKUP(I1097,'Phan ca HK1-2025'!$B$4:$G$134,6,0)</f>
        <v>13/10/2025</v>
      </c>
      <c r="N1097" s="498"/>
      <c r="O1097" s="498"/>
    </row>
    <row r="1098" spans="1:15" ht="21" customHeight="1">
      <c r="A1098" s="136">
        <v>1093</v>
      </c>
      <c r="B1098" s="243" t="str">
        <f t="shared" si="17"/>
        <v>20251FL6558K20.9</v>
      </c>
      <c r="C1098" s="243" t="s">
        <v>2563</v>
      </c>
      <c r="D1098" s="243" t="str">
        <f>VLOOKUP(E1098,KHĐT_HKI_K20!$G$5:$AC$927,23,0)</f>
        <v>FL6558</v>
      </c>
      <c r="E1098" s="490" t="s">
        <v>271</v>
      </c>
      <c r="F1098" s="491" t="s">
        <v>60</v>
      </c>
      <c r="G1098" s="491" t="s">
        <v>2</v>
      </c>
      <c r="H1098" s="243" t="str">
        <f>VLOOKUP(I1098,'Phan ca HK1-2025'!$B$4:$I$134,8,0)</f>
        <v>A7-625</v>
      </c>
      <c r="I1098" s="495" t="s">
        <v>97</v>
      </c>
      <c r="J1098" s="475"/>
      <c r="K1098" s="475"/>
      <c r="L1098" s="499">
        <v>9</v>
      </c>
      <c r="M1098" s="243" t="str">
        <f>VLOOKUP(I1098,'Phan ca HK1-2025'!$B$4:$G$134,6,0)</f>
        <v>13/10/2025</v>
      </c>
      <c r="N1098" s="498"/>
      <c r="O1098" s="498" t="s">
        <v>1122</v>
      </c>
    </row>
    <row r="1099" spans="1:15" ht="21" customHeight="1">
      <c r="A1099" s="136">
        <v>1094</v>
      </c>
      <c r="B1099" s="243" t="str">
        <f t="shared" si="17"/>
        <v>20251FL6558K20.9</v>
      </c>
      <c r="C1099" s="243" t="s">
        <v>2563</v>
      </c>
      <c r="D1099" s="243" t="str">
        <f>VLOOKUP(E1099,KHĐT_HKI_K20!$G$5:$AC$927,23,0)</f>
        <v>FL6558</v>
      </c>
      <c r="E1099" s="490" t="s">
        <v>271</v>
      </c>
      <c r="F1099" s="491" t="s">
        <v>60</v>
      </c>
      <c r="G1099" s="491" t="s">
        <v>5</v>
      </c>
      <c r="H1099" s="243" t="str">
        <f>VLOOKUP(I1099,'Phan ca HK1-2025'!$B$4:$I$134,8,0)</f>
        <v>A7-625</v>
      </c>
      <c r="I1099" s="495" t="s">
        <v>97</v>
      </c>
      <c r="J1099" s="475"/>
      <c r="K1099" s="475"/>
      <c r="L1099" s="499">
        <v>9</v>
      </c>
      <c r="M1099" s="243" t="str">
        <f>VLOOKUP(I1099,'Phan ca HK1-2025'!$B$4:$G$134,6,0)</f>
        <v>13/10/2025</v>
      </c>
      <c r="N1099" s="498"/>
      <c r="O1099" s="498" t="s">
        <v>1122</v>
      </c>
    </row>
    <row r="1100" spans="1:15" ht="21" customHeight="1">
      <c r="A1100" s="136">
        <v>1095</v>
      </c>
      <c r="B1100" s="243" t="str">
        <f t="shared" si="17"/>
        <v>20251FL6558K20.10</v>
      </c>
      <c r="C1100" s="243" t="s">
        <v>2566</v>
      </c>
      <c r="D1100" s="243" t="str">
        <f>VLOOKUP(E1100,KHĐT_HKI_K20!$G$5:$AC$927,23,0)</f>
        <v>FL6558</v>
      </c>
      <c r="E1100" s="490" t="s">
        <v>271</v>
      </c>
      <c r="F1100" s="491" t="s">
        <v>792</v>
      </c>
      <c r="G1100" s="491" t="s">
        <v>2</v>
      </c>
      <c r="H1100" s="243" t="str">
        <f>VLOOKUP(I1100,'Phan ca HK1-2025'!$B$4:$I$134,8,0)</f>
        <v>A7-625</v>
      </c>
      <c r="I1100" s="495" t="s">
        <v>97</v>
      </c>
      <c r="J1100" s="475"/>
      <c r="K1100" s="475"/>
      <c r="L1100" s="499">
        <v>10</v>
      </c>
      <c r="M1100" s="243" t="str">
        <f>VLOOKUP(I1100,'Phan ca HK1-2025'!$B$4:$G$134,6,0)</f>
        <v>13/10/2025</v>
      </c>
      <c r="N1100" s="498"/>
      <c r="O1100" s="498" t="s">
        <v>1123</v>
      </c>
    </row>
    <row r="1101" spans="1:15" ht="21" customHeight="1">
      <c r="A1101" s="136">
        <v>1096</v>
      </c>
      <c r="B1101" s="243" t="str">
        <f t="shared" si="17"/>
        <v>20251FL6558K20.10</v>
      </c>
      <c r="C1101" s="243" t="s">
        <v>2566</v>
      </c>
      <c r="D1101" s="243" t="str">
        <f>VLOOKUP(E1101,KHĐT_HKI_K20!$G$5:$AC$927,23,0)</f>
        <v>FL6558</v>
      </c>
      <c r="E1101" s="490" t="s">
        <v>271</v>
      </c>
      <c r="F1101" s="491" t="s">
        <v>792</v>
      </c>
      <c r="G1101" s="491" t="s">
        <v>5</v>
      </c>
      <c r="H1101" s="243" t="str">
        <f>VLOOKUP(I1101,'Phan ca HK1-2025'!$B$4:$I$134,8,0)</f>
        <v>A7-625</v>
      </c>
      <c r="I1101" s="495" t="s">
        <v>97</v>
      </c>
      <c r="J1101" s="475"/>
      <c r="K1101" s="475"/>
      <c r="L1101" s="499">
        <v>10</v>
      </c>
      <c r="M1101" s="243" t="str">
        <f>VLOOKUP(I1101,'Phan ca HK1-2025'!$B$4:$G$134,6,0)</f>
        <v>13/10/2025</v>
      </c>
      <c r="N1101" s="498"/>
      <c r="O1101" s="498" t="s">
        <v>1123</v>
      </c>
    </row>
    <row r="1102" spans="1:15" ht="21" customHeight="1">
      <c r="A1102" s="136">
        <v>1097</v>
      </c>
      <c r="B1102" s="243" t="str">
        <f t="shared" si="17"/>
        <v>20251LP6010K20.63</v>
      </c>
      <c r="C1102" s="243" t="s">
        <v>3304</v>
      </c>
      <c r="D1102" s="243" t="str">
        <f>VLOOKUP(E1102,KHĐT_HKI_K20!$G$5:$AC$927,23,0)</f>
        <v>LP6010</v>
      </c>
      <c r="E1102" s="236" t="s">
        <v>180</v>
      </c>
      <c r="F1102" s="491" t="s">
        <v>60</v>
      </c>
      <c r="G1102" s="491" t="s">
        <v>4</v>
      </c>
      <c r="H1102" s="243" t="str">
        <f>VLOOKUP(I1102,'Phan ca HK1-2025'!$B$4:$I$134,8,0)</f>
        <v>A7-625</v>
      </c>
      <c r="I1102" s="495" t="s">
        <v>97</v>
      </c>
      <c r="J1102" s="475"/>
      <c r="K1102" s="475"/>
      <c r="L1102" s="499">
        <v>63</v>
      </c>
      <c r="M1102" s="243" t="str">
        <f>VLOOKUP(I1102,'Phan ca HK1-2025'!$B$4:$G$134,6,0)</f>
        <v>13/10/2025</v>
      </c>
      <c r="N1102" s="498"/>
      <c r="O1102" s="498"/>
    </row>
    <row r="1103" spans="1:15" ht="21" customHeight="1">
      <c r="A1103" s="136">
        <v>1098</v>
      </c>
      <c r="B1103" s="243" t="str">
        <f t="shared" si="17"/>
        <v>20251FL6015K20.3</v>
      </c>
      <c r="C1103" s="243" t="s">
        <v>2254</v>
      </c>
      <c r="D1103" s="243" t="str">
        <f>VLOOKUP(E1103,KHĐT_HKI_K20!$G$5:$AC$927,23,0)</f>
        <v>FL6015</v>
      </c>
      <c r="E1103" s="490" t="s">
        <v>162</v>
      </c>
      <c r="F1103" s="491" t="s">
        <v>1103</v>
      </c>
      <c r="G1103" s="491" t="s">
        <v>1</v>
      </c>
      <c r="H1103" s="243" t="str">
        <f>VLOOKUP(I1103,'Phan ca HK1-2025'!$B$4:$I$134,8,0)</f>
        <v>A7-625</v>
      </c>
      <c r="I1103" s="495" t="s">
        <v>167</v>
      </c>
      <c r="J1103" s="475"/>
      <c r="K1103" s="475"/>
      <c r="L1103" s="499">
        <v>3</v>
      </c>
      <c r="M1103" s="243" t="str">
        <f>VLOOKUP(I1103,'Phan ca HK1-2025'!$B$4:$G$134,6,0)</f>
        <v>13/10/2025</v>
      </c>
      <c r="N1103" s="498"/>
      <c r="O1103" s="498" t="s">
        <v>1124</v>
      </c>
    </row>
    <row r="1104" spans="1:15" ht="21" customHeight="1">
      <c r="A1104" s="136">
        <v>1099</v>
      </c>
      <c r="B1104" s="243" t="str">
        <f t="shared" si="17"/>
        <v>20251FL6015K20.4</v>
      </c>
      <c r="C1104" s="243" t="s">
        <v>2257</v>
      </c>
      <c r="D1104" s="243" t="str">
        <f>VLOOKUP(E1104,KHĐT_HKI_K20!$G$5:$AC$927,23,0)</f>
        <v>FL6015</v>
      </c>
      <c r="E1104" s="490" t="s">
        <v>162</v>
      </c>
      <c r="F1104" s="491" t="s">
        <v>64</v>
      </c>
      <c r="G1104" s="491" t="s">
        <v>1</v>
      </c>
      <c r="H1104" s="243" t="str">
        <f>VLOOKUP(I1104,'Phan ca HK1-2025'!$B$4:$I$134,8,0)</f>
        <v>A7-625</v>
      </c>
      <c r="I1104" s="495" t="s">
        <v>167</v>
      </c>
      <c r="J1104" s="475"/>
      <c r="K1104" s="475"/>
      <c r="L1104" s="499">
        <v>4</v>
      </c>
      <c r="M1104" s="243" t="str">
        <f>VLOOKUP(I1104,'Phan ca HK1-2025'!$B$4:$G$134,6,0)</f>
        <v>13/10/2025</v>
      </c>
      <c r="N1104" s="498"/>
      <c r="O1104" s="498" t="s">
        <v>1125</v>
      </c>
    </row>
    <row r="1105" spans="1:24" ht="21" customHeight="1">
      <c r="A1105" s="136">
        <v>1100</v>
      </c>
      <c r="B1105" s="243" t="str">
        <f t="shared" si="17"/>
        <v>20251FL6363K20.17</v>
      </c>
      <c r="C1105" s="243" t="s">
        <v>2524</v>
      </c>
      <c r="D1105" s="243" t="str">
        <f>VLOOKUP(E1105,KHĐT_HKI_K20!$G$5:$AC$927,23,0)</f>
        <v>FL6363</v>
      </c>
      <c r="E1105" s="490" t="s">
        <v>388</v>
      </c>
      <c r="F1105" s="491" t="s">
        <v>64</v>
      </c>
      <c r="G1105" s="491" t="s">
        <v>5</v>
      </c>
      <c r="H1105" s="243" t="str">
        <f>VLOOKUP(I1105,'Phan ca HK1-2025'!$B$4:$I$134,8,0)</f>
        <v>A7-625</v>
      </c>
      <c r="I1105" s="495" t="s">
        <v>167</v>
      </c>
      <c r="J1105" s="475"/>
      <c r="K1105" s="475"/>
      <c r="L1105" s="499">
        <v>17</v>
      </c>
      <c r="M1105" s="243" t="str">
        <f>VLOOKUP(I1105,'Phan ca HK1-2025'!$B$4:$G$134,6,0)</f>
        <v>13/10/2025</v>
      </c>
      <c r="N1105" s="498"/>
      <c r="O1105" s="498" t="s">
        <v>1124</v>
      </c>
    </row>
    <row r="1106" spans="1:24" ht="21" customHeight="1">
      <c r="A1106" s="136">
        <v>1101</v>
      </c>
      <c r="B1106" s="243" t="str">
        <f t="shared" si="17"/>
        <v>20251FL6363K20.18</v>
      </c>
      <c r="C1106" s="243" t="s">
        <v>2527</v>
      </c>
      <c r="D1106" s="243" t="str">
        <f>VLOOKUP(E1106,KHĐT_HKI_K20!$G$5:$AC$927,23,0)</f>
        <v>FL6363</v>
      </c>
      <c r="E1106" s="490" t="s">
        <v>388</v>
      </c>
      <c r="F1106" s="491" t="s">
        <v>1103</v>
      </c>
      <c r="G1106" s="491" t="s">
        <v>0</v>
      </c>
      <c r="H1106" s="243" t="str">
        <f>VLOOKUP(I1106,'Phan ca HK1-2025'!$B$4:$I$134,8,0)</f>
        <v>A7-625</v>
      </c>
      <c r="I1106" s="495" t="s">
        <v>167</v>
      </c>
      <c r="J1106" s="475"/>
      <c r="K1106" s="475"/>
      <c r="L1106" s="499">
        <v>18</v>
      </c>
      <c r="M1106" s="243" t="str">
        <f>VLOOKUP(I1106,'Phan ca HK1-2025'!$B$4:$G$134,6,0)</f>
        <v>13/10/2025</v>
      </c>
      <c r="N1106" s="498"/>
      <c r="O1106" s="498" t="s">
        <v>1125</v>
      </c>
      <c r="X1106"/>
    </row>
    <row r="1107" spans="1:24" ht="21" customHeight="1">
      <c r="A1107" s="136">
        <v>1102</v>
      </c>
      <c r="B1107" s="243" t="str">
        <f t="shared" si="17"/>
        <v>20251FL6039K20.3</v>
      </c>
      <c r="C1107" s="243" t="s">
        <v>2338</v>
      </c>
      <c r="D1107" s="243" t="str">
        <f>VLOOKUP(E1107,KHĐT_HKI_K20!$G$5:$AC$927,23,0)</f>
        <v>FL6039</v>
      </c>
      <c r="E1107" s="490" t="s">
        <v>164</v>
      </c>
      <c r="F1107" s="491" t="s">
        <v>58</v>
      </c>
      <c r="G1107" s="491" t="s">
        <v>5</v>
      </c>
      <c r="H1107" s="243" t="str">
        <f>VLOOKUP(I1107,'Phan ca HK1-2025'!$B$4:$I$134,8,0)</f>
        <v>A7-625</v>
      </c>
      <c r="I1107" s="495" t="s">
        <v>167</v>
      </c>
      <c r="J1107" s="475"/>
      <c r="K1107" s="475"/>
      <c r="L1107" s="499">
        <v>3</v>
      </c>
      <c r="M1107" s="243" t="str">
        <f>VLOOKUP(I1107,'Phan ca HK1-2025'!$B$4:$G$134,6,0)</f>
        <v>13/10/2025</v>
      </c>
      <c r="N1107" s="498"/>
      <c r="O1107" s="498" t="s">
        <v>1124</v>
      </c>
    </row>
    <row r="1108" spans="1:24" ht="21" customHeight="1">
      <c r="A1108" s="136">
        <v>1103</v>
      </c>
      <c r="B1108" s="243" t="str">
        <f t="shared" si="17"/>
        <v>20251FL6039K20.4</v>
      </c>
      <c r="C1108" s="243" t="s">
        <v>2341</v>
      </c>
      <c r="D1108" s="243" t="str">
        <f>VLOOKUP(E1108,KHĐT_HKI_K20!$G$5:$AC$927,23,0)</f>
        <v>FL6039</v>
      </c>
      <c r="E1108" s="490" t="s">
        <v>164</v>
      </c>
      <c r="F1108" s="491" t="s">
        <v>1103</v>
      </c>
      <c r="G1108" s="491" t="s">
        <v>3</v>
      </c>
      <c r="H1108" s="243" t="str">
        <f>VLOOKUP(I1108,'Phan ca HK1-2025'!$B$4:$I$134,8,0)</f>
        <v>A7-625</v>
      </c>
      <c r="I1108" s="495" t="s">
        <v>167</v>
      </c>
      <c r="J1108" s="475"/>
      <c r="K1108" s="475"/>
      <c r="L1108" s="499">
        <v>4</v>
      </c>
      <c r="M1108" s="243" t="str">
        <f>VLOOKUP(I1108,'Phan ca HK1-2025'!$B$4:$G$134,6,0)</f>
        <v>13/10/2025</v>
      </c>
      <c r="N1108" s="498"/>
      <c r="O1108" s="498" t="s">
        <v>1125</v>
      </c>
    </row>
    <row r="1109" spans="1:24" ht="21" customHeight="1">
      <c r="A1109" s="136">
        <v>1104</v>
      </c>
      <c r="B1109" s="243" t="str">
        <f t="shared" si="17"/>
        <v>20251FL6028K20.3</v>
      </c>
      <c r="C1109" s="243" t="s">
        <v>2296</v>
      </c>
      <c r="D1109" s="243" t="str">
        <f>VLOOKUP(E1109,KHĐT_HKI_K20!$G$5:$AC$927,23,0)</f>
        <v>FL6028</v>
      </c>
      <c r="E1109" s="490" t="s">
        <v>163</v>
      </c>
      <c r="F1109" s="491" t="s">
        <v>58</v>
      </c>
      <c r="G1109" s="491" t="s">
        <v>4</v>
      </c>
      <c r="H1109" s="243" t="str">
        <f>VLOOKUP(I1109,'Phan ca HK1-2025'!$B$4:$I$134,8,0)</f>
        <v>A7-625</v>
      </c>
      <c r="I1109" s="495" t="s">
        <v>167</v>
      </c>
      <c r="J1109" s="475"/>
      <c r="K1109" s="475"/>
      <c r="L1109" s="499">
        <v>3</v>
      </c>
      <c r="M1109" s="243" t="str">
        <f>VLOOKUP(I1109,'Phan ca HK1-2025'!$B$4:$G$134,6,0)</f>
        <v>13/10/2025</v>
      </c>
      <c r="N1109" s="498"/>
      <c r="O1109" s="498" t="s">
        <v>1124</v>
      </c>
    </row>
    <row r="1110" spans="1:24" ht="21" customHeight="1">
      <c r="A1110" s="136">
        <v>1105</v>
      </c>
      <c r="B1110" s="243" t="str">
        <f t="shared" si="17"/>
        <v>20251FL6028K20.4</v>
      </c>
      <c r="C1110" s="243" t="s">
        <v>2299</v>
      </c>
      <c r="D1110" s="243" t="str">
        <f>VLOOKUP(E1110,KHĐT_HKI_K20!$G$5:$AC$927,23,0)</f>
        <v>FL6028</v>
      </c>
      <c r="E1110" s="490" t="s">
        <v>163</v>
      </c>
      <c r="F1110" s="491" t="s">
        <v>64</v>
      </c>
      <c r="G1110" s="491" t="s">
        <v>4</v>
      </c>
      <c r="H1110" s="243" t="str">
        <f>VLOOKUP(I1110,'Phan ca HK1-2025'!$B$4:$I$134,8,0)</f>
        <v>A7-625</v>
      </c>
      <c r="I1110" s="495" t="s">
        <v>167</v>
      </c>
      <c r="J1110" s="475"/>
      <c r="K1110" s="475"/>
      <c r="L1110" s="499">
        <v>4</v>
      </c>
      <c r="M1110" s="243" t="str">
        <f>VLOOKUP(I1110,'Phan ca HK1-2025'!$B$4:$G$134,6,0)</f>
        <v>13/10/2025</v>
      </c>
      <c r="N1110" s="498"/>
      <c r="O1110" s="498" t="s">
        <v>1125</v>
      </c>
    </row>
    <row r="1111" spans="1:24" ht="21" customHeight="1">
      <c r="A1111" s="136">
        <v>1106</v>
      </c>
      <c r="B1111" s="243" t="str">
        <f t="shared" si="17"/>
        <v>20251FL6053K20.3</v>
      </c>
      <c r="C1111" s="243" t="s">
        <v>2380</v>
      </c>
      <c r="D1111" s="243" t="str">
        <f>VLOOKUP(E1111,KHĐT_HKI_K20!$G$5:$AC$927,23,0)</f>
        <v>FL6053</v>
      </c>
      <c r="E1111" s="490" t="s">
        <v>165</v>
      </c>
      <c r="F1111" s="491" t="s">
        <v>64</v>
      </c>
      <c r="G1111" s="491" t="s">
        <v>2</v>
      </c>
      <c r="H1111" s="243" t="str">
        <f>VLOOKUP(I1111,'Phan ca HK1-2025'!$B$4:$I$134,8,0)</f>
        <v>A7-625</v>
      </c>
      <c r="I1111" s="495" t="s">
        <v>167</v>
      </c>
      <c r="J1111" s="475"/>
      <c r="K1111" s="475"/>
      <c r="L1111" s="499">
        <v>3</v>
      </c>
      <c r="M1111" s="243" t="str">
        <f>VLOOKUP(I1111,'Phan ca HK1-2025'!$B$4:$G$134,6,0)</f>
        <v>13/10/2025</v>
      </c>
      <c r="N1111" s="498"/>
      <c r="O1111" s="498" t="s">
        <v>1124</v>
      </c>
    </row>
    <row r="1112" spans="1:24" ht="21" customHeight="1">
      <c r="A1112" s="136">
        <v>1107</v>
      </c>
      <c r="B1112" s="243" t="str">
        <f t="shared" si="17"/>
        <v>20251FL6053K20.4</v>
      </c>
      <c r="C1112" s="243" t="s">
        <v>2383</v>
      </c>
      <c r="D1112" s="243" t="str">
        <f>VLOOKUP(E1112,KHĐT_HKI_K20!$G$5:$AC$927,23,0)</f>
        <v>FL6053</v>
      </c>
      <c r="E1112" s="490" t="s">
        <v>165</v>
      </c>
      <c r="F1112" s="491" t="s">
        <v>1103</v>
      </c>
      <c r="G1112" s="491" t="s">
        <v>4</v>
      </c>
      <c r="H1112" s="243" t="str">
        <f>VLOOKUP(I1112,'Phan ca HK1-2025'!$B$4:$I$134,8,0)</f>
        <v>A7-625</v>
      </c>
      <c r="I1112" s="495" t="s">
        <v>167</v>
      </c>
      <c r="J1112" s="475"/>
      <c r="K1112" s="475"/>
      <c r="L1112" s="499">
        <v>4</v>
      </c>
      <c r="M1112" s="243" t="str">
        <f>VLOOKUP(I1112,'Phan ca HK1-2025'!$B$4:$G$134,6,0)</f>
        <v>13/10/2025</v>
      </c>
      <c r="N1112" s="498"/>
      <c r="O1112" s="498" t="s">
        <v>1125</v>
      </c>
    </row>
    <row r="1113" spans="1:24" ht="21" customHeight="1">
      <c r="A1113" s="136">
        <v>1108</v>
      </c>
      <c r="B1113" s="243" t="str">
        <f t="shared" si="17"/>
        <v>20251PE6037K20.8</v>
      </c>
      <c r="C1113" s="243">
        <v>0</v>
      </c>
      <c r="D1113" s="514" t="s">
        <v>1138</v>
      </c>
      <c r="E1113" s="492" t="s">
        <v>1131</v>
      </c>
      <c r="F1113" s="491" t="s">
        <v>59</v>
      </c>
      <c r="G1113" s="491" t="s">
        <v>4</v>
      </c>
      <c r="H1113" s="243" t="s">
        <v>485</v>
      </c>
      <c r="I1113" s="495" t="s">
        <v>167</v>
      </c>
      <c r="J1113" s="475"/>
      <c r="K1113" s="475"/>
      <c r="L1113" s="499">
        <v>8</v>
      </c>
      <c r="M1113" s="243" t="str">
        <f>VLOOKUP(I1113,'Phan ca HK1-2025'!$B$4:$G$134,6,0)</f>
        <v>13/10/2025</v>
      </c>
      <c r="N1113" s="498"/>
      <c r="O1113" s="498"/>
    </row>
    <row r="1114" spans="1:24" ht="21" customHeight="1">
      <c r="A1114" s="136">
        <v>1109</v>
      </c>
      <c r="B1114" s="243" t="str">
        <f t="shared" si="17"/>
        <v>20251FL6558K20.11</v>
      </c>
      <c r="C1114" s="243" t="s">
        <v>2569</v>
      </c>
      <c r="D1114" s="243" t="str">
        <f>VLOOKUP(E1114,KHĐT_HKI_K20!$G$5:$AC$927,23,0)</f>
        <v>FL6558</v>
      </c>
      <c r="E1114" s="490" t="s">
        <v>271</v>
      </c>
      <c r="F1114" s="491" t="s">
        <v>64</v>
      </c>
      <c r="G1114" s="491" t="s">
        <v>0</v>
      </c>
      <c r="H1114" s="243" t="str">
        <f>VLOOKUP(I1114,'Phan ca HK1-2025'!$B$4:$I$134,8,0)</f>
        <v>A7-625</v>
      </c>
      <c r="I1114" s="495" t="s">
        <v>167</v>
      </c>
      <c r="J1114" s="475"/>
      <c r="K1114" s="475"/>
      <c r="L1114" s="499">
        <v>11</v>
      </c>
      <c r="M1114" s="243" t="str">
        <f>VLOOKUP(I1114,'Phan ca HK1-2025'!$B$4:$G$134,6,0)</f>
        <v>13/10/2025</v>
      </c>
      <c r="N1114" s="498"/>
      <c r="O1114" s="498" t="s">
        <v>1124</v>
      </c>
      <c r="X1114"/>
    </row>
    <row r="1115" spans="1:24" ht="21" customHeight="1">
      <c r="A1115" s="136">
        <v>1110</v>
      </c>
      <c r="B1115" s="243" t="str">
        <f t="shared" si="17"/>
        <v>20251FL6558K20.11</v>
      </c>
      <c r="C1115" s="243" t="s">
        <v>2569</v>
      </c>
      <c r="D1115" s="243" t="str">
        <f>VLOOKUP(E1115,KHĐT_HKI_K20!$G$5:$AC$927,23,0)</f>
        <v>FL6558</v>
      </c>
      <c r="E1115" s="490" t="s">
        <v>271</v>
      </c>
      <c r="F1115" s="491" t="s">
        <v>64</v>
      </c>
      <c r="G1115" s="491" t="s">
        <v>3</v>
      </c>
      <c r="H1115" s="243" t="str">
        <f>VLOOKUP(I1115,'Phan ca HK1-2025'!$B$4:$I$134,8,0)</f>
        <v>A7-625</v>
      </c>
      <c r="I1115" s="495" t="s">
        <v>167</v>
      </c>
      <c r="J1115" s="475"/>
      <c r="K1115" s="475"/>
      <c r="L1115" s="499">
        <v>11</v>
      </c>
      <c r="M1115" s="243" t="str">
        <f>VLOOKUP(I1115,'Phan ca HK1-2025'!$B$4:$G$134,6,0)</f>
        <v>13/10/2025</v>
      </c>
      <c r="N1115" s="498"/>
      <c r="O1115" s="498" t="s">
        <v>1124</v>
      </c>
    </row>
    <row r="1116" spans="1:24" ht="21" customHeight="1">
      <c r="A1116" s="136">
        <v>1111</v>
      </c>
      <c r="B1116" s="243" t="str">
        <f t="shared" si="17"/>
        <v>20251FL6558K20.12</v>
      </c>
      <c r="C1116" s="243" t="s">
        <v>2572</v>
      </c>
      <c r="D1116" s="243" t="str">
        <f>VLOOKUP(E1116,KHĐT_HKI_K20!$G$5:$AC$927,23,0)</f>
        <v>FL6558</v>
      </c>
      <c r="E1116" s="490" t="s">
        <v>271</v>
      </c>
      <c r="F1116" s="491" t="s">
        <v>58</v>
      </c>
      <c r="G1116" s="491" t="s">
        <v>0</v>
      </c>
      <c r="H1116" s="243" t="str">
        <f>VLOOKUP(I1116,'Phan ca HK1-2025'!$B$4:$I$134,8,0)</f>
        <v>A7-625</v>
      </c>
      <c r="I1116" s="495" t="s">
        <v>167</v>
      </c>
      <c r="J1116" s="475"/>
      <c r="K1116" s="475"/>
      <c r="L1116" s="499">
        <v>12</v>
      </c>
      <c r="M1116" s="243" t="str">
        <f>VLOOKUP(I1116,'Phan ca HK1-2025'!$B$4:$G$134,6,0)</f>
        <v>13/10/2025</v>
      </c>
      <c r="N1116" s="498"/>
      <c r="O1116" s="498" t="s">
        <v>1125</v>
      </c>
      <c r="X1116"/>
    </row>
    <row r="1117" spans="1:24" ht="21" customHeight="1">
      <c r="A1117" s="136">
        <v>1112</v>
      </c>
      <c r="B1117" s="243" t="str">
        <f t="shared" si="17"/>
        <v>20251FL6558K20.12</v>
      </c>
      <c r="C1117" s="243" t="s">
        <v>2572</v>
      </c>
      <c r="D1117" s="243" t="str">
        <f>VLOOKUP(E1117,KHĐT_HKI_K20!$G$5:$AC$927,23,0)</f>
        <v>FL6558</v>
      </c>
      <c r="E1117" s="490" t="s">
        <v>271</v>
      </c>
      <c r="F1117" s="491" t="s">
        <v>58</v>
      </c>
      <c r="G1117" s="491" t="s">
        <v>3</v>
      </c>
      <c r="H1117" s="243" t="str">
        <f>VLOOKUP(I1117,'Phan ca HK1-2025'!$B$4:$I$134,8,0)</f>
        <v>A7-625</v>
      </c>
      <c r="I1117" s="495" t="s">
        <v>167</v>
      </c>
      <c r="J1117" s="475"/>
      <c r="K1117" s="475"/>
      <c r="L1117" s="499">
        <v>12</v>
      </c>
      <c r="M1117" s="243" t="str">
        <f>VLOOKUP(I1117,'Phan ca HK1-2025'!$B$4:$G$134,6,0)</f>
        <v>13/10/2025</v>
      </c>
      <c r="N1117" s="498"/>
      <c r="O1117" s="498" t="s">
        <v>1125</v>
      </c>
    </row>
    <row r="1118" spans="1:24" ht="21" customHeight="1">
      <c r="A1118" s="136">
        <v>1113</v>
      </c>
      <c r="B1118" s="243" t="str">
        <f t="shared" si="17"/>
        <v>20251LP6010K20.64</v>
      </c>
      <c r="C1118" s="243" t="s">
        <v>3307</v>
      </c>
      <c r="D1118" s="243" t="str">
        <f>VLOOKUP(E1118,KHĐT_HKI_K20!$G$5:$AC$927,23,0)</f>
        <v>LP6010</v>
      </c>
      <c r="E1118" s="236" t="s">
        <v>180</v>
      </c>
      <c r="F1118" s="491" t="s">
        <v>58</v>
      </c>
      <c r="G1118" s="491" t="s">
        <v>2</v>
      </c>
      <c r="H1118" s="498" t="s">
        <v>8</v>
      </c>
      <c r="I1118" s="495" t="s">
        <v>167</v>
      </c>
      <c r="J1118" s="475"/>
      <c r="K1118" s="475"/>
      <c r="L1118" s="499">
        <v>64</v>
      </c>
      <c r="M1118" s="243" t="str">
        <f>VLOOKUP(I1118,'Phan ca HK1-2025'!$B$4:$G$134,6,0)</f>
        <v>13/10/2025</v>
      </c>
      <c r="N1118" s="498"/>
      <c r="O1118" s="498"/>
    </row>
    <row r="1119" spans="1:24" ht="21" customHeight="1">
      <c r="A1119" s="136">
        <v>1113</v>
      </c>
      <c r="B1119" s="243" t="str">
        <f t="shared" si="17"/>
        <v>20251FL6015K20.5</v>
      </c>
      <c r="C1119" s="243" t="s">
        <v>2260</v>
      </c>
      <c r="D1119" s="243" t="str">
        <f>VLOOKUP(E1119,KHĐT_HKI_K20!$G$5:$AC$927,23,0)</f>
        <v>FL6015</v>
      </c>
      <c r="E1119" s="490" t="s">
        <v>162</v>
      </c>
      <c r="F1119" s="491" t="s">
        <v>64</v>
      </c>
      <c r="G1119" s="491" t="s">
        <v>0</v>
      </c>
      <c r="H1119" s="498" t="s">
        <v>8</v>
      </c>
      <c r="I1119" s="495" t="s">
        <v>1162</v>
      </c>
      <c r="J1119" s="475"/>
      <c r="K1119" s="475"/>
      <c r="L1119" s="499">
        <v>5</v>
      </c>
      <c r="M1119" s="243" t="str">
        <f>VLOOKUP(I1119,'Phan ca HK1-2025'!$B$4:$G$134,6,0)</f>
        <v>13/10/2025</v>
      </c>
      <c r="N1119" s="498"/>
      <c r="O1119" s="498"/>
    </row>
    <row r="1120" spans="1:24" ht="21" customHeight="1">
      <c r="A1120" s="136">
        <v>1113</v>
      </c>
      <c r="B1120" s="243" t="str">
        <f t="shared" si="17"/>
        <v>20251FL6363K20.19</v>
      </c>
      <c r="C1120" s="243" t="s">
        <v>2530</v>
      </c>
      <c r="D1120" s="243" t="str">
        <f>VLOOKUP(E1120,KHĐT_HKI_K20!$G$5:$AC$927,23,0)</f>
        <v>FL6363</v>
      </c>
      <c r="E1120" s="490" t="s">
        <v>388</v>
      </c>
      <c r="F1120" s="491" t="s">
        <v>58</v>
      </c>
      <c r="G1120" s="491" t="s">
        <v>0</v>
      </c>
      <c r="H1120" s="498" t="s">
        <v>8</v>
      </c>
      <c r="I1120" s="495" t="s">
        <v>1162</v>
      </c>
      <c r="J1120" s="475"/>
      <c r="K1120" s="475"/>
      <c r="L1120" s="499">
        <v>19</v>
      </c>
      <c r="M1120" s="243" t="str">
        <f>VLOOKUP(I1120,'Phan ca HK1-2025'!$B$4:$G$134,6,0)</f>
        <v>13/10/2025</v>
      </c>
      <c r="N1120" s="498"/>
      <c r="O1120" s="498"/>
    </row>
    <row r="1121" spans="1:15" ht="21" customHeight="1">
      <c r="A1121" s="136">
        <v>1113</v>
      </c>
      <c r="B1121" s="243" t="str">
        <f t="shared" si="17"/>
        <v>20251FL6039K20.5</v>
      </c>
      <c r="C1121" s="243" t="s">
        <v>2344</v>
      </c>
      <c r="D1121" s="243" t="str">
        <f>VLOOKUP(E1121,KHĐT_HKI_K20!$G$5:$AC$927,23,0)</f>
        <v>FL6039</v>
      </c>
      <c r="E1121" s="490" t="s">
        <v>164</v>
      </c>
      <c r="F1121" s="491" t="s">
        <v>64</v>
      </c>
      <c r="G1121" s="491" t="s">
        <v>1</v>
      </c>
      <c r="H1121" s="498" t="s">
        <v>8</v>
      </c>
      <c r="I1121" s="495" t="s">
        <v>1162</v>
      </c>
      <c r="J1121" s="475"/>
      <c r="K1121" s="475"/>
      <c r="L1121" s="499">
        <v>5</v>
      </c>
      <c r="M1121" s="243" t="str">
        <f>VLOOKUP(I1121,'Phan ca HK1-2025'!$B$4:$G$134,6,0)</f>
        <v>13/10/2025</v>
      </c>
      <c r="N1121" s="498"/>
      <c r="O1121" s="498"/>
    </row>
    <row r="1122" spans="1:15" ht="21" customHeight="1">
      <c r="A1122" s="136">
        <v>1113</v>
      </c>
      <c r="B1122" s="243" t="str">
        <f t="shared" si="17"/>
        <v>20251FL6028K20.5</v>
      </c>
      <c r="C1122" s="243" t="s">
        <v>2302</v>
      </c>
      <c r="D1122" s="243" t="str">
        <f>VLOOKUP(E1122,KHĐT_HKI_K20!$G$5:$AC$927,23,0)</f>
        <v>FL6028</v>
      </c>
      <c r="E1122" s="490" t="s">
        <v>163</v>
      </c>
      <c r="F1122" s="491" t="s">
        <v>64</v>
      </c>
      <c r="G1122" s="491" t="s">
        <v>3</v>
      </c>
      <c r="H1122" s="498" t="s">
        <v>8</v>
      </c>
      <c r="I1122" s="495" t="s">
        <v>1162</v>
      </c>
      <c r="J1122" s="475"/>
      <c r="K1122" s="475"/>
      <c r="L1122" s="499">
        <v>5</v>
      </c>
      <c r="M1122" s="243" t="str">
        <f>VLOOKUP(I1122,'Phan ca HK1-2025'!$B$4:$G$134,6,0)</f>
        <v>13/10/2025</v>
      </c>
      <c r="N1122" s="498"/>
      <c r="O1122" s="498"/>
    </row>
    <row r="1123" spans="1:15" ht="21" customHeight="1">
      <c r="A1123" s="136">
        <v>1113</v>
      </c>
      <c r="B1123" s="243" t="str">
        <f t="shared" si="17"/>
        <v>20251FL6053K20.5</v>
      </c>
      <c r="C1123" s="243" t="s">
        <v>2386</v>
      </c>
      <c r="D1123" s="243" t="str">
        <f>VLOOKUP(E1123,KHĐT_HKI_K20!$G$5:$AC$927,23,0)</f>
        <v>FL6053</v>
      </c>
      <c r="E1123" s="490" t="s">
        <v>165</v>
      </c>
      <c r="F1123" s="491" t="s">
        <v>64</v>
      </c>
      <c r="G1123" s="491" t="s">
        <v>4</v>
      </c>
      <c r="H1123" s="498" t="s">
        <v>8</v>
      </c>
      <c r="I1123" s="495" t="s">
        <v>1162</v>
      </c>
      <c r="J1123" s="475"/>
      <c r="K1123" s="475"/>
      <c r="L1123" s="499">
        <v>5</v>
      </c>
      <c r="M1123" s="243" t="str">
        <f>VLOOKUP(I1123,'Phan ca HK1-2025'!$B$4:$G$134,6,0)</f>
        <v>13/10/2025</v>
      </c>
      <c r="N1123" s="498"/>
      <c r="O1123" s="498"/>
    </row>
    <row r="1124" spans="1:15" ht="21" customHeight="1">
      <c r="A1124" s="136">
        <v>1113</v>
      </c>
      <c r="B1124" s="243" t="str">
        <f t="shared" si="17"/>
        <v>20251PE6037K20.9</v>
      </c>
      <c r="C1124" s="243">
        <v>0</v>
      </c>
      <c r="D1124" s="243" t="s">
        <v>1138</v>
      </c>
      <c r="E1124" s="492" t="s">
        <v>1131</v>
      </c>
      <c r="F1124" s="491" t="s">
        <v>60</v>
      </c>
      <c r="G1124" s="491" t="s">
        <v>4</v>
      </c>
      <c r="H1124" s="243" t="s">
        <v>485</v>
      </c>
      <c r="I1124" s="495" t="s">
        <v>1162</v>
      </c>
      <c r="J1124" s="475"/>
      <c r="K1124" s="475"/>
      <c r="L1124" s="499">
        <v>9</v>
      </c>
      <c r="M1124" s="243" t="str">
        <f>VLOOKUP(I1124,'Phan ca HK1-2025'!$B$4:$G$134,6,0)</f>
        <v>13/10/2025</v>
      </c>
      <c r="N1124" s="498"/>
      <c r="O1124" s="498"/>
    </row>
    <row r="1125" spans="1:15" ht="21" customHeight="1">
      <c r="A1125" s="136">
        <v>1113</v>
      </c>
      <c r="B1125" s="243" t="str">
        <f t="shared" si="17"/>
        <v>20251FL6558K20.13</v>
      </c>
      <c r="C1125" s="243" t="s">
        <v>2575</v>
      </c>
      <c r="D1125" s="243" t="str">
        <f>VLOOKUP(E1125,KHĐT_HKI_K20!$G$5:$AC$927,23,0)</f>
        <v>FL6558</v>
      </c>
      <c r="E1125" s="490" t="s">
        <v>271</v>
      </c>
      <c r="F1125" s="491" t="s">
        <v>58</v>
      </c>
      <c r="G1125" s="491" t="s">
        <v>1</v>
      </c>
      <c r="H1125" s="498" t="s">
        <v>8</v>
      </c>
      <c r="I1125" s="495" t="s">
        <v>1162</v>
      </c>
      <c r="J1125" s="475"/>
      <c r="K1125" s="475"/>
      <c r="L1125" s="499">
        <v>13</v>
      </c>
      <c r="M1125" s="243" t="str">
        <f>VLOOKUP(I1125,'Phan ca HK1-2025'!$B$4:$G$134,6,0)</f>
        <v>13/10/2025</v>
      </c>
      <c r="N1125" s="498"/>
      <c r="O1125" s="498"/>
    </row>
    <row r="1126" spans="1:15" ht="21" customHeight="1">
      <c r="A1126" s="136">
        <v>1113</v>
      </c>
      <c r="B1126" s="243" t="str">
        <f t="shared" si="17"/>
        <v>20251FL6558K20.13</v>
      </c>
      <c r="C1126" s="243" t="s">
        <v>2575</v>
      </c>
      <c r="D1126" s="243" t="str">
        <f>VLOOKUP(E1126,KHĐT_HKI_K20!$G$5:$AC$927,23,0)</f>
        <v>FL6558</v>
      </c>
      <c r="E1126" s="490" t="s">
        <v>271</v>
      </c>
      <c r="F1126" s="491" t="s">
        <v>58</v>
      </c>
      <c r="G1126" s="491" t="s">
        <v>4</v>
      </c>
      <c r="H1126" s="498" t="s">
        <v>8</v>
      </c>
      <c r="I1126" s="495" t="s">
        <v>1162</v>
      </c>
      <c r="J1126" s="475"/>
      <c r="K1126" s="475"/>
      <c r="L1126" s="499">
        <v>13</v>
      </c>
      <c r="M1126" s="243" t="str">
        <f>VLOOKUP(I1126,'Phan ca HK1-2025'!$B$4:$G$134,6,0)</f>
        <v>13/10/2025</v>
      </c>
      <c r="N1126" s="498"/>
      <c r="O1126" s="498"/>
    </row>
    <row r="1127" spans="1:15" ht="21" customHeight="1">
      <c r="A1127" s="136">
        <v>1113</v>
      </c>
      <c r="B1127" s="243" t="str">
        <f t="shared" si="17"/>
        <v>20251LP6010K20.59</v>
      </c>
      <c r="C1127" s="243" t="s">
        <v>3292</v>
      </c>
      <c r="D1127" s="243" t="str">
        <f>VLOOKUP(E1127,KHĐT_HKI_K20!$G$5:$AC$927,23,0)</f>
        <v>LP6010</v>
      </c>
      <c r="E1127" s="490" t="s">
        <v>180</v>
      </c>
      <c r="F1127" s="491" t="s">
        <v>64</v>
      </c>
      <c r="G1127" s="491" t="s">
        <v>1163</v>
      </c>
      <c r="H1127" s="498" t="s">
        <v>8</v>
      </c>
      <c r="I1127" s="495" t="s">
        <v>1162</v>
      </c>
      <c r="J1127" s="475"/>
      <c r="K1127" s="475" t="s">
        <v>1164</v>
      </c>
      <c r="L1127" s="501">
        <v>59</v>
      </c>
      <c r="M1127" s="243" t="str">
        <f>VLOOKUP(I1127,'Phan ca HK1-2025'!$B$4:$G$134,6,0)</f>
        <v>13/10/2025</v>
      </c>
      <c r="N1127" s="498"/>
      <c r="O1127" s="498"/>
    </row>
    <row r="1128" spans="1:15" ht="21" customHeight="1">
      <c r="A1128" s="136">
        <v>1114</v>
      </c>
      <c r="B1128" s="243" t="str">
        <f t="shared" ref="B1128:B1191" si="18">CONCATENATE(20251,$D1128,"K20.",$L1128)</f>
        <v>20251BS6022K20.18</v>
      </c>
      <c r="C1128" s="243" t="s">
        <v>1867</v>
      </c>
      <c r="D1128" s="243" t="str">
        <f>VLOOKUP(E1128,KHĐT_HKI_K20!$G$5:$AC$927,23,0)</f>
        <v>BS6022</v>
      </c>
      <c r="E1128" s="236" t="s">
        <v>283</v>
      </c>
      <c r="F1128" s="137" t="s">
        <v>59</v>
      </c>
      <c r="G1128" s="491" t="s">
        <v>2</v>
      </c>
      <c r="H1128" s="498" t="s">
        <v>49</v>
      </c>
      <c r="I1128" s="495" t="s">
        <v>417</v>
      </c>
      <c r="J1128" s="475"/>
      <c r="K1128" s="475"/>
      <c r="L1128" s="499">
        <v>18</v>
      </c>
      <c r="M1128" s="243" t="str">
        <f>VLOOKUP(I1128,'Phan ca HK1-2025'!$B$4:$G$134,6,0)</f>
        <v>15/09/2025</v>
      </c>
      <c r="N1128" s="498"/>
      <c r="O1128" s="498"/>
    </row>
    <row r="1129" spans="1:15" ht="21" customHeight="1">
      <c r="A1129" s="136">
        <v>1115</v>
      </c>
      <c r="B1129" s="243" t="str">
        <f t="shared" si="18"/>
        <v>20251PE6017K20.13</v>
      </c>
      <c r="C1129" s="243" t="s">
        <v>3496</v>
      </c>
      <c r="D1129" s="243" t="str">
        <f>VLOOKUP(E1129,[1]CHUONGTRINHDAOTAO_1294!$G$5:$V$36,16,0)</f>
        <v>PE6017</v>
      </c>
      <c r="E1129" s="492" t="s">
        <v>439</v>
      </c>
      <c r="F1129" s="137" t="s">
        <v>31</v>
      </c>
      <c r="G1129" s="491" t="s">
        <v>2</v>
      </c>
      <c r="H1129" s="243" t="s">
        <v>484</v>
      </c>
      <c r="I1129" s="495" t="s">
        <v>417</v>
      </c>
      <c r="J1129" s="475"/>
      <c r="K1129" s="475"/>
      <c r="L1129" s="499">
        <v>13</v>
      </c>
      <c r="M1129" s="243" t="str">
        <f>VLOOKUP(I1129,'Phan ca HK1-2025'!$B$4:$G$134,6,0)</f>
        <v>15/09/2025</v>
      </c>
      <c r="N1129" s="498"/>
      <c r="O1129" s="498"/>
    </row>
    <row r="1130" spans="1:15" ht="21" customHeight="1">
      <c r="A1130" s="136">
        <v>1116</v>
      </c>
      <c r="B1130" s="243" t="str">
        <f t="shared" si="18"/>
        <v>20251BS6001K20.31</v>
      </c>
      <c r="C1130" s="243" t="s">
        <v>1486</v>
      </c>
      <c r="D1130" s="243" t="str">
        <f>VLOOKUP(E1130,KHĐT_HKI_K20!$G$5:$AC$927,23,0)</f>
        <v>BS6001</v>
      </c>
      <c r="E1130" s="236" t="s">
        <v>158</v>
      </c>
      <c r="F1130" s="137" t="s">
        <v>95</v>
      </c>
      <c r="G1130" s="491" t="s">
        <v>0</v>
      </c>
      <c r="H1130" s="243" t="str">
        <f>VLOOKUP(I1130,'Phan ca HK1-2025'!$B$4:$I$134,8,0)</f>
        <v>C2-201</v>
      </c>
      <c r="I1130" s="495" t="s">
        <v>417</v>
      </c>
      <c r="J1130" s="475"/>
      <c r="K1130" s="475"/>
      <c r="L1130" s="499">
        <v>31</v>
      </c>
      <c r="M1130" s="243" t="str">
        <f>VLOOKUP(I1130,'Phan ca HK1-2025'!$B$4:$G$134,6,0)</f>
        <v>15/09/2025</v>
      </c>
      <c r="N1130" s="498"/>
      <c r="O1130" s="498"/>
    </row>
    <row r="1131" spans="1:15" ht="21" customHeight="1">
      <c r="A1131" s="136">
        <v>1117</v>
      </c>
      <c r="B1131" s="243" t="str">
        <f t="shared" si="18"/>
        <v>20251BS6002K20.69</v>
      </c>
      <c r="C1131" s="243" t="s">
        <v>1693</v>
      </c>
      <c r="D1131" s="243" t="str">
        <f>VLOOKUP(E1131,KHĐT_HKI_K20!$G$5:$AC$927,23,0)</f>
        <v>BS6002</v>
      </c>
      <c r="E1131" s="236" t="s">
        <v>93</v>
      </c>
      <c r="F1131" s="137" t="s">
        <v>95</v>
      </c>
      <c r="G1131" s="491" t="s">
        <v>1</v>
      </c>
      <c r="H1131" s="498" t="s">
        <v>48</v>
      </c>
      <c r="I1131" s="495" t="s">
        <v>417</v>
      </c>
      <c r="J1131" s="475"/>
      <c r="K1131" s="475"/>
      <c r="L1131" s="499">
        <v>69</v>
      </c>
      <c r="M1131" s="243" t="str">
        <f>VLOOKUP(I1131,'Phan ca HK1-2025'!$B$4:$G$134,6,0)</f>
        <v>15/09/2025</v>
      </c>
      <c r="N1131" s="498"/>
      <c r="O1131" s="498"/>
    </row>
    <row r="1132" spans="1:15" ht="21" customHeight="1">
      <c r="A1132" s="136">
        <v>1118</v>
      </c>
      <c r="B1132" s="243" t="str">
        <f t="shared" si="18"/>
        <v>20251SEE6032K20.18</v>
      </c>
      <c r="C1132" s="243" t="s">
        <v>3788</v>
      </c>
      <c r="D1132" s="243" t="str">
        <f>VLOOKUP(E1132,KHĐT_HKI_K20!$G$5:$AC$927,23,0)</f>
        <v>SEE6032</v>
      </c>
      <c r="E1132" s="236" t="s">
        <v>720</v>
      </c>
      <c r="F1132" s="137" t="s">
        <v>60</v>
      </c>
      <c r="G1132" s="491" t="s">
        <v>2</v>
      </c>
      <c r="H1132" s="498" t="s">
        <v>49</v>
      </c>
      <c r="I1132" s="495" t="s">
        <v>417</v>
      </c>
      <c r="J1132" s="475"/>
      <c r="K1132" s="475"/>
      <c r="L1132" s="499">
        <v>18</v>
      </c>
      <c r="M1132" s="243" t="str">
        <f>VLOOKUP(I1132,'Phan ca HK1-2025'!$B$4:$G$134,6,0)</f>
        <v>15/09/2025</v>
      </c>
      <c r="N1132" s="498"/>
      <c r="O1132" s="498"/>
    </row>
    <row r="1133" spans="1:15" ht="21" customHeight="1">
      <c r="A1133" s="136">
        <v>1119</v>
      </c>
      <c r="B1133" s="243" t="str">
        <f t="shared" si="18"/>
        <v>20251FL6568K20.51</v>
      </c>
      <c r="C1133" s="243" t="s">
        <v>2749</v>
      </c>
      <c r="D1133" s="243" t="str">
        <f>VLOOKUP(E1133,KHĐT_HKI_K20!$G$5:$AC$927,23,0)</f>
        <v>FL6568</v>
      </c>
      <c r="E1133" s="235" t="s">
        <v>187</v>
      </c>
      <c r="F1133" s="137" t="s">
        <v>64</v>
      </c>
      <c r="G1133" s="491" t="s">
        <v>0</v>
      </c>
      <c r="H1133" s="498" t="s">
        <v>461</v>
      </c>
      <c r="I1133" s="495" t="s">
        <v>417</v>
      </c>
      <c r="J1133" s="475"/>
      <c r="K1133" s="475"/>
      <c r="L1133" s="499">
        <v>51</v>
      </c>
      <c r="M1133" s="243" t="str">
        <f>VLOOKUP(I1133,'Phan ca HK1-2025'!$B$4:$G$134,6,0)</f>
        <v>15/09/2025</v>
      </c>
      <c r="N1133" s="498"/>
      <c r="O1133" s="498" t="s">
        <v>925</v>
      </c>
    </row>
    <row r="1134" spans="1:15" ht="21" customHeight="1">
      <c r="A1134" s="136">
        <v>1120</v>
      </c>
      <c r="B1134" s="243" t="str">
        <f t="shared" si="18"/>
        <v>20251FL6568K20.51</v>
      </c>
      <c r="C1134" s="243" t="s">
        <v>2749</v>
      </c>
      <c r="D1134" s="243" t="str">
        <f>VLOOKUP(E1134,KHĐT_HKI_K20!$G$5:$AC$927,23,0)</f>
        <v>FL6568</v>
      </c>
      <c r="E1134" s="235" t="s">
        <v>187</v>
      </c>
      <c r="F1134" s="137" t="s">
        <v>64</v>
      </c>
      <c r="G1134" s="491" t="s">
        <v>3</v>
      </c>
      <c r="H1134" s="498" t="s">
        <v>461</v>
      </c>
      <c r="I1134" s="495" t="s">
        <v>417</v>
      </c>
      <c r="J1134" s="475"/>
      <c r="K1134" s="475"/>
      <c r="L1134" s="499">
        <v>51</v>
      </c>
      <c r="M1134" s="243" t="str">
        <f>VLOOKUP(I1134,'Phan ca HK1-2025'!$B$4:$G$134,6,0)</f>
        <v>15/09/2025</v>
      </c>
      <c r="N1134" s="498"/>
      <c r="O1134" s="498" t="s">
        <v>925</v>
      </c>
    </row>
    <row r="1135" spans="1:15" ht="21" customHeight="1">
      <c r="A1135" s="136">
        <v>1121</v>
      </c>
      <c r="B1135" s="243" t="str">
        <f t="shared" si="18"/>
        <v>20251FL6568K20.52</v>
      </c>
      <c r="C1135" s="243" t="s">
        <v>2752</v>
      </c>
      <c r="D1135" s="243" t="str">
        <f>VLOOKUP(E1135,KHĐT_HKI_K20!$G$5:$AC$927,23,0)</f>
        <v>FL6568</v>
      </c>
      <c r="E1135" s="235" t="s">
        <v>187</v>
      </c>
      <c r="F1135" s="137" t="s">
        <v>58</v>
      </c>
      <c r="G1135" s="491" t="s">
        <v>0</v>
      </c>
      <c r="H1135" s="498" t="s">
        <v>461</v>
      </c>
      <c r="I1135" s="495" t="s">
        <v>417</v>
      </c>
      <c r="J1135" s="475"/>
      <c r="K1135" s="475"/>
      <c r="L1135" s="499">
        <v>52</v>
      </c>
      <c r="M1135" s="243" t="str">
        <f>VLOOKUP(I1135,'Phan ca HK1-2025'!$B$4:$G$134,6,0)</f>
        <v>15/09/2025</v>
      </c>
      <c r="N1135" s="498"/>
      <c r="O1135" s="498" t="s">
        <v>926</v>
      </c>
    </row>
    <row r="1136" spans="1:15" ht="21" customHeight="1">
      <c r="A1136" s="136">
        <v>1122</v>
      </c>
      <c r="B1136" s="243" t="str">
        <f t="shared" si="18"/>
        <v>20251FL6568K20.52</v>
      </c>
      <c r="C1136" s="243" t="s">
        <v>2752</v>
      </c>
      <c r="D1136" s="243" t="str">
        <f>VLOOKUP(E1136,KHĐT_HKI_K20!$G$5:$AC$927,23,0)</f>
        <v>FL6568</v>
      </c>
      <c r="E1136" s="235" t="s">
        <v>187</v>
      </c>
      <c r="F1136" s="137" t="s">
        <v>58</v>
      </c>
      <c r="G1136" s="491" t="s">
        <v>3</v>
      </c>
      <c r="H1136" s="498" t="s">
        <v>461</v>
      </c>
      <c r="I1136" s="495" t="s">
        <v>417</v>
      </c>
      <c r="J1136" s="475"/>
      <c r="K1136" s="475"/>
      <c r="L1136" s="499">
        <v>52</v>
      </c>
      <c r="M1136" s="243" t="str">
        <f>VLOOKUP(I1136,'Phan ca HK1-2025'!$B$4:$G$134,6,0)</f>
        <v>15/09/2025</v>
      </c>
      <c r="N1136" s="498"/>
      <c r="O1136" s="498" t="s">
        <v>926</v>
      </c>
    </row>
    <row r="1137" spans="1:56" ht="21" customHeight="1">
      <c r="A1137" s="136">
        <v>1123</v>
      </c>
      <c r="B1137" s="243" t="str">
        <f t="shared" si="18"/>
        <v>20251LP6010K20.32</v>
      </c>
      <c r="C1137" s="243" t="s">
        <v>3211</v>
      </c>
      <c r="D1137" s="243" t="str">
        <f>VLOOKUP(E1137,KHĐT_HKI_K20!$G$5:$AC$927,23,0)</f>
        <v>LP6010</v>
      </c>
      <c r="E1137" s="236" t="s">
        <v>180</v>
      </c>
      <c r="F1137" s="137" t="s">
        <v>60</v>
      </c>
      <c r="G1137" s="491" t="s">
        <v>4</v>
      </c>
      <c r="H1137" s="517" t="s">
        <v>1148</v>
      </c>
      <c r="I1137" s="495" t="s">
        <v>417</v>
      </c>
      <c r="J1137" s="475"/>
      <c r="K1137" s="498" t="s">
        <v>928</v>
      </c>
      <c r="L1137" s="501">
        <v>32</v>
      </c>
      <c r="M1137" s="243" t="str">
        <f>VLOOKUP(I1137,'Phan ca HK1-2025'!$B$4:$G$134,6,0)</f>
        <v>15/09/2025</v>
      </c>
      <c r="N1137" s="498" t="s">
        <v>928</v>
      </c>
      <c r="O1137" s="498"/>
    </row>
    <row r="1138" spans="1:56" ht="21" customHeight="1">
      <c r="A1138" s="136">
        <v>1124</v>
      </c>
      <c r="B1138" s="243" t="str">
        <f t="shared" si="18"/>
        <v>20251BS6027K20.44</v>
      </c>
      <c r="C1138" s="243" t="s">
        <v>2029</v>
      </c>
      <c r="D1138" s="243" t="str">
        <f>VLOOKUP(E1138,KHĐT_HKI_K20!$G$5:$AC$927,23,0)</f>
        <v>BS6027</v>
      </c>
      <c r="E1138" s="236" t="s">
        <v>654</v>
      </c>
      <c r="F1138" s="137" t="s">
        <v>95</v>
      </c>
      <c r="G1138" s="491" t="s">
        <v>3</v>
      </c>
      <c r="H1138" s="498" t="s">
        <v>49</v>
      </c>
      <c r="I1138" s="495" t="s">
        <v>417</v>
      </c>
      <c r="J1138" s="475"/>
      <c r="K1138" s="475"/>
      <c r="L1138" s="499">
        <v>44</v>
      </c>
      <c r="M1138" s="243" t="str">
        <f>VLOOKUP(I1138,'Phan ca HK1-2025'!$B$4:$G$134,6,0)</f>
        <v>15/09/2025</v>
      </c>
      <c r="N1138" s="498"/>
      <c r="O1138" s="498"/>
    </row>
    <row r="1139" spans="1:56" ht="21" customHeight="1">
      <c r="A1139" s="136">
        <v>1125</v>
      </c>
      <c r="B1139" s="243" t="str">
        <f t="shared" si="18"/>
        <v>20251PE6017K20.14</v>
      </c>
      <c r="C1139" s="243" t="s">
        <v>3499</v>
      </c>
      <c r="D1139" s="243" t="str">
        <f>VLOOKUP(E1139,[1]CHUONGTRINHDAOTAO_1294!$G$5:$V$36,16,0)</f>
        <v>PE6017</v>
      </c>
      <c r="E1139" s="492" t="s">
        <v>439</v>
      </c>
      <c r="F1139" s="137" t="s">
        <v>440</v>
      </c>
      <c r="G1139" s="491" t="s">
        <v>0</v>
      </c>
      <c r="H1139" s="243" t="s">
        <v>484</v>
      </c>
      <c r="I1139" s="495" t="s">
        <v>199</v>
      </c>
      <c r="J1139" s="502"/>
      <c r="K1139" s="502"/>
      <c r="L1139" s="500">
        <v>14</v>
      </c>
      <c r="M1139" s="243" t="str">
        <f>VLOOKUP(I1139,'Phan ca HK1-2025'!$B$4:$G$134,6,0)</f>
        <v>15/09/2025</v>
      </c>
      <c r="N1139" s="498"/>
      <c r="O1139" s="498"/>
      <c r="V1139" s="5"/>
      <c r="W1139" s="5"/>
      <c r="X1139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</row>
    <row r="1140" spans="1:56" ht="21" customHeight="1">
      <c r="A1140" s="136">
        <v>1126</v>
      </c>
      <c r="B1140" s="243" t="str">
        <f t="shared" si="18"/>
        <v>20251BS6018K20.33</v>
      </c>
      <c r="C1140" s="243" t="s">
        <v>1800</v>
      </c>
      <c r="D1140" s="243" t="str">
        <f>VLOOKUP(E1140,KHĐT_HKI_K20!$G$5:$AC$927,23,0)</f>
        <v>BS6018</v>
      </c>
      <c r="E1140" s="236" t="s">
        <v>192</v>
      </c>
      <c r="F1140" s="137" t="s">
        <v>59</v>
      </c>
      <c r="G1140" s="491" t="s">
        <v>4</v>
      </c>
      <c r="H1140" s="498" t="s">
        <v>826</v>
      </c>
      <c r="I1140" s="495" t="s">
        <v>199</v>
      </c>
      <c r="J1140" s="475"/>
      <c r="K1140" s="475"/>
      <c r="L1140" s="499">
        <v>33</v>
      </c>
      <c r="M1140" s="243" t="str">
        <f>VLOOKUP(I1140,'Phan ca HK1-2025'!$B$4:$G$134,6,0)</f>
        <v>15/09/2025</v>
      </c>
      <c r="N1140" s="498"/>
      <c r="O1140" s="498"/>
    </row>
    <row r="1141" spans="1:56" ht="21" customHeight="1">
      <c r="A1141" s="136">
        <v>1127</v>
      </c>
      <c r="B1141" s="243" t="str">
        <f t="shared" si="18"/>
        <v>20251BM6021K20.3</v>
      </c>
      <c r="C1141" s="243" t="s">
        <v>1304</v>
      </c>
      <c r="D1141" s="243" t="str">
        <f>VLOOKUP(E1141,KHĐT_HKI_K20!$G$5:$AC$927,23,0)</f>
        <v>BM6021</v>
      </c>
      <c r="E1141" s="236" t="s">
        <v>194</v>
      </c>
      <c r="F1141" s="137" t="s">
        <v>64</v>
      </c>
      <c r="G1141" s="491" t="s">
        <v>3</v>
      </c>
      <c r="H1141" s="243" t="str">
        <f>VLOOKUP(I1141,'Phan ca HK1-2025'!$B$4:$I$134,8,0)</f>
        <v>C7-204</v>
      </c>
      <c r="I1141" s="495" t="s">
        <v>199</v>
      </c>
      <c r="J1141" s="475"/>
      <c r="K1141" s="475"/>
      <c r="L1141" s="499">
        <v>3</v>
      </c>
      <c r="M1141" s="243" t="str">
        <f>VLOOKUP(I1141,'Phan ca HK1-2025'!$B$4:$G$134,6,0)</f>
        <v>15/09/2025</v>
      </c>
      <c r="N1141" s="498"/>
      <c r="O1141" s="498"/>
    </row>
    <row r="1142" spans="1:56" ht="21" customHeight="1">
      <c r="A1142" s="136">
        <v>1128</v>
      </c>
      <c r="B1142" s="243" t="str">
        <f t="shared" si="18"/>
        <v>20251AA6068K20.1</v>
      </c>
      <c r="C1142" s="243" t="s">
        <v>1240</v>
      </c>
      <c r="D1142" s="243" t="str">
        <f>VLOOKUP(E1142,KHĐT_HKI_K20!$G$5:$AC$927,23,0)</f>
        <v>AA6068</v>
      </c>
      <c r="E1142" s="236" t="s">
        <v>742</v>
      </c>
      <c r="F1142" s="137" t="s">
        <v>223</v>
      </c>
      <c r="G1142" s="491" t="s">
        <v>1</v>
      </c>
      <c r="H1142" s="243" t="str">
        <f>VLOOKUP(I1142,'Phan ca HK1-2025'!$B$4:$I$134,8,0)</f>
        <v>C7-204</v>
      </c>
      <c r="I1142" s="495" t="s">
        <v>199</v>
      </c>
      <c r="J1142" s="475"/>
      <c r="K1142" s="475"/>
      <c r="L1142" s="499">
        <v>1</v>
      </c>
      <c r="M1142" s="243" t="str">
        <f>VLOOKUP(I1142,'Phan ca HK1-2025'!$B$4:$G$134,6,0)</f>
        <v>15/09/2025</v>
      </c>
      <c r="N1142" s="498"/>
      <c r="O1142" s="498"/>
    </row>
    <row r="1143" spans="1:56" ht="21" customHeight="1">
      <c r="A1143" s="136">
        <v>1129</v>
      </c>
      <c r="B1143" s="243" t="str">
        <f t="shared" si="18"/>
        <v>20251SC6201K20.16</v>
      </c>
      <c r="C1143" s="243" t="s">
        <v>3698</v>
      </c>
      <c r="D1143" s="243" t="str">
        <f>VLOOKUP(E1143,KHĐT_HKI_K20!$G$5:$AC$927,23,0)</f>
        <v>SC6201</v>
      </c>
      <c r="E1143" s="236" t="s">
        <v>647</v>
      </c>
      <c r="F1143" s="137" t="s">
        <v>64</v>
      </c>
      <c r="G1143" s="491" t="s">
        <v>1</v>
      </c>
      <c r="H1143" s="243" t="str">
        <f>VLOOKUP(I1143,'Phan ca HK1-2025'!$B$4:$I$134,8,0)</f>
        <v>C7-204</v>
      </c>
      <c r="I1143" s="495" t="s">
        <v>199</v>
      </c>
      <c r="J1143" s="475"/>
      <c r="K1143" s="475"/>
      <c r="L1143" s="499">
        <v>16</v>
      </c>
      <c r="M1143" s="243" t="str">
        <f>VLOOKUP(I1143,'Phan ca HK1-2025'!$B$4:$G$134,6,0)</f>
        <v>15/09/2025</v>
      </c>
      <c r="N1143" s="498"/>
      <c r="O1143" s="498"/>
    </row>
    <row r="1144" spans="1:56" ht="21" customHeight="1">
      <c r="A1144" s="136">
        <v>1130</v>
      </c>
      <c r="B1144" s="243" t="str">
        <f t="shared" si="18"/>
        <v>20251BS6030K20.14</v>
      </c>
      <c r="C1144" s="243" t="s">
        <v>2077</v>
      </c>
      <c r="D1144" s="243" t="str">
        <f>VLOOKUP(E1144,KHĐT_HKI_K20!$G$5:$AC$927,23,0)</f>
        <v>BS6030</v>
      </c>
      <c r="E1144" s="236" t="s">
        <v>10</v>
      </c>
      <c r="F1144" s="137" t="s">
        <v>223</v>
      </c>
      <c r="G1144" s="491" t="s">
        <v>3</v>
      </c>
      <c r="H1144" s="243" t="str">
        <f>VLOOKUP(I1144,'Phan ca HK1-2025'!$B$4:$I$134,8,0)</f>
        <v>C7-204</v>
      </c>
      <c r="I1144" s="495" t="s">
        <v>199</v>
      </c>
      <c r="J1144" s="475"/>
      <c r="K1144" s="475"/>
      <c r="L1144" s="499">
        <v>14</v>
      </c>
      <c r="M1144" s="243" t="str">
        <f>VLOOKUP(I1144,'Phan ca HK1-2025'!$B$4:$G$134,6,0)</f>
        <v>15/09/2025</v>
      </c>
      <c r="N1144" s="498"/>
      <c r="O1144" s="498"/>
    </row>
    <row r="1145" spans="1:56" ht="21" customHeight="1">
      <c r="A1145" s="136">
        <v>1131</v>
      </c>
      <c r="B1145" s="243" t="str">
        <f t="shared" si="18"/>
        <v>20251FL6572K20.31</v>
      </c>
      <c r="C1145" s="243" t="s">
        <v>2845</v>
      </c>
      <c r="D1145" s="243" t="str">
        <f>VLOOKUP(E1145,KHĐT_HKI_K20!$G$5:$AC$927,23,0)</f>
        <v>FL6572</v>
      </c>
      <c r="E1145" s="235" t="s">
        <v>189</v>
      </c>
      <c r="F1145" s="137" t="s">
        <v>64</v>
      </c>
      <c r="G1145" s="491" t="s">
        <v>2</v>
      </c>
      <c r="H1145" s="498" t="s">
        <v>79</v>
      </c>
      <c r="I1145" s="495" t="s">
        <v>199</v>
      </c>
      <c r="J1145" s="475"/>
      <c r="K1145" s="475"/>
      <c r="L1145" s="499">
        <v>31</v>
      </c>
      <c r="M1145" s="243" t="str">
        <f>VLOOKUP(I1145,'Phan ca HK1-2025'!$B$4:$G$134,6,0)</f>
        <v>15/09/2025</v>
      </c>
      <c r="N1145" s="498"/>
      <c r="O1145" s="498" t="s">
        <v>1052</v>
      </c>
    </row>
    <row r="1146" spans="1:56" ht="21" customHeight="1">
      <c r="A1146" s="136">
        <v>1132</v>
      </c>
      <c r="B1146" s="243" t="str">
        <f t="shared" si="18"/>
        <v>20251FL6572K20.31</v>
      </c>
      <c r="C1146" s="243" t="s">
        <v>2845</v>
      </c>
      <c r="D1146" s="243" t="str">
        <f>VLOOKUP(E1146,KHĐT_HKI_K20!$G$5:$AC$927,23,0)</f>
        <v>FL6572</v>
      </c>
      <c r="E1146" s="235" t="s">
        <v>189</v>
      </c>
      <c r="F1146" s="137" t="s">
        <v>64</v>
      </c>
      <c r="G1146" s="491" t="s">
        <v>5</v>
      </c>
      <c r="H1146" s="498" t="s">
        <v>79</v>
      </c>
      <c r="I1146" s="495" t="s">
        <v>199</v>
      </c>
      <c r="J1146" s="475"/>
      <c r="K1146" s="475"/>
      <c r="L1146" s="499">
        <v>31</v>
      </c>
      <c r="M1146" s="243" t="str">
        <f>VLOOKUP(I1146,'Phan ca HK1-2025'!$B$4:$G$134,6,0)</f>
        <v>15/09/2025</v>
      </c>
      <c r="N1146" s="498"/>
      <c r="O1146" s="498" t="s">
        <v>1052</v>
      </c>
    </row>
    <row r="1147" spans="1:56" ht="21" customHeight="1">
      <c r="A1147" s="136">
        <v>1133</v>
      </c>
      <c r="B1147" s="243" t="str">
        <f t="shared" si="18"/>
        <v>20251FL6572K20.32</v>
      </c>
      <c r="C1147" s="243" t="s">
        <v>2848</v>
      </c>
      <c r="D1147" s="243" t="str">
        <f>VLOOKUP(E1147,KHĐT_HKI_K20!$G$5:$AC$927,23,0)</f>
        <v>FL6572</v>
      </c>
      <c r="E1147" s="235" t="s">
        <v>189</v>
      </c>
      <c r="F1147" s="137" t="s">
        <v>58</v>
      </c>
      <c r="G1147" s="491" t="s">
        <v>2</v>
      </c>
      <c r="H1147" s="498" t="s">
        <v>79</v>
      </c>
      <c r="I1147" s="495" t="s">
        <v>199</v>
      </c>
      <c r="J1147" s="475"/>
      <c r="K1147" s="475"/>
      <c r="L1147" s="499">
        <v>32</v>
      </c>
      <c r="M1147" s="243" t="str">
        <f>VLOOKUP(I1147,'Phan ca HK1-2025'!$B$4:$G$134,6,0)</f>
        <v>15/09/2025</v>
      </c>
      <c r="N1147" s="498"/>
      <c r="O1147" s="498" t="s">
        <v>1053</v>
      </c>
    </row>
    <row r="1148" spans="1:56" ht="21" customHeight="1">
      <c r="A1148" s="136">
        <v>1134</v>
      </c>
      <c r="B1148" s="243" t="str">
        <f t="shared" si="18"/>
        <v>20251FL6572K20.32</v>
      </c>
      <c r="C1148" s="243" t="s">
        <v>2848</v>
      </c>
      <c r="D1148" s="243" t="str">
        <f>VLOOKUP(E1148,KHĐT_HKI_K20!$G$5:$AC$927,23,0)</f>
        <v>FL6572</v>
      </c>
      <c r="E1148" s="235" t="s">
        <v>189</v>
      </c>
      <c r="F1148" s="137" t="s">
        <v>58</v>
      </c>
      <c r="G1148" s="491" t="s">
        <v>5</v>
      </c>
      <c r="H1148" s="498" t="s">
        <v>79</v>
      </c>
      <c r="I1148" s="495" t="s">
        <v>199</v>
      </c>
      <c r="J1148" s="475"/>
      <c r="K1148" s="475"/>
      <c r="L1148" s="499">
        <v>32</v>
      </c>
      <c r="M1148" s="243" t="str">
        <f>VLOOKUP(I1148,'Phan ca HK1-2025'!$B$4:$G$134,6,0)</f>
        <v>15/09/2025</v>
      </c>
      <c r="N1148" s="498"/>
      <c r="O1148" s="498" t="s">
        <v>1053</v>
      </c>
    </row>
    <row r="1149" spans="1:56" ht="21" customHeight="1">
      <c r="A1149" s="136">
        <v>1135</v>
      </c>
      <c r="B1149" s="243" t="str">
        <f t="shared" si="18"/>
        <v>20251BS6036K20.16</v>
      </c>
      <c r="C1149" s="243" t="s">
        <v>2155</v>
      </c>
      <c r="D1149" s="243" t="str">
        <f>VLOOKUP(E1149,KHĐT_HKI_K20!$G$5:$AC$927,23,0)</f>
        <v>BS6036</v>
      </c>
      <c r="E1149" s="236" t="s">
        <v>652</v>
      </c>
      <c r="F1149" s="137" t="s">
        <v>14</v>
      </c>
      <c r="G1149" s="491" t="s">
        <v>4</v>
      </c>
      <c r="H1149" s="498" t="s">
        <v>869</v>
      </c>
      <c r="I1149" s="495" t="s">
        <v>199</v>
      </c>
      <c r="J1149" s="475"/>
      <c r="K1149" s="513" t="s">
        <v>1158</v>
      </c>
      <c r="L1149" s="499">
        <v>16</v>
      </c>
      <c r="M1149" s="524" t="s">
        <v>1157</v>
      </c>
      <c r="N1149" s="498" t="s">
        <v>1056</v>
      </c>
      <c r="O1149" s="498"/>
    </row>
    <row r="1150" spans="1:56" ht="21" customHeight="1">
      <c r="A1150" s="136">
        <v>1136</v>
      </c>
      <c r="B1150" s="243" t="str">
        <f t="shared" si="18"/>
        <v>20251LP6010K20.51</v>
      </c>
      <c r="C1150" s="243" t="s">
        <v>3268</v>
      </c>
      <c r="D1150" s="243" t="str">
        <f>VLOOKUP(E1150,KHĐT_HKI_K20!$G$5:$AC$927,23,0)</f>
        <v>LP6010</v>
      </c>
      <c r="E1150" s="236" t="s">
        <v>180</v>
      </c>
      <c r="F1150" s="137" t="s">
        <v>59</v>
      </c>
      <c r="G1150" s="491" t="s">
        <v>0</v>
      </c>
      <c r="H1150" s="518" t="s">
        <v>580</v>
      </c>
      <c r="I1150" s="495" t="s">
        <v>199</v>
      </c>
      <c r="J1150" s="502"/>
      <c r="K1150" s="498" t="s">
        <v>1058</v>
      </c>
      <c r="L1150" s="501">
        <v>51</v>
      </c>
      <c r="M1150" s="243" t="str">
        <f>VLOOKUP(I1150,'Phan ca HK1-2025'!$B$4:$G$134,6,0)</f>
        <v>15/09/2025</v>
      </c>
      <c r="N1150" s="498" t="s">
        <v>1058</v>
      </c>
      <c r="O1150" s="498"/>
      <c r="V1150" s="5"/>
      <c r="W1150" s="5"/>
      <c r="X1150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</row>
    <row r="1151" spans="1:56" ht="21" customHeight="1">
      <c r="A1151" s="136">
        <v>1137</v>
      </c>
      <c r="B1151" s="243" t="str">
        <f t="shared" si="18"/>
        <v>20251PE6017K20.15</v>
      </c>
      <c r="C1151" s="243" t="s">
        <v>3502</v>
      </c>
      <c r="D1151" s="243" t="str">
        <f>VLOOKUP(E1151,[1]CHUONGTRINHDAOTAO_1294!$G$5:$V$36,16,0)</f>
        <v>PE6017</v>
      </c>
      <c r="E1151" s="492" t="s">
        <v>439</v>
      </c>
      <c r="F1151" s="137" t="s">
        <v>59</v>
      </c>
      <c r="G1151" s="491" t="s">
        <v>0</v>
      </c>
      <c r="H1151" s="243" t="s">
        <v>484</v>
      </c>
      <c r="I1151" s="495" t="s">
        <v>419</v>
      </c>
      <c r="J1151" s="502"/>
      <c r="K1151" s="502"/>
      <c r="L1151" s="499">
        <v>15</v>
      </c>
      <c r="M1151" s="243" t="str">
        <f>VLOOKUP(I1151,'Phan ca HK1-2025'!$B$4:$G$134,6,0)</f>
        <v>15/09/2025</v>
      </c>
      <c r="N1151" s="498"/>
      <c r="O1151" s="498"/>
      <c r="P1151" s="5"/>
      <c r="Q1151" s="5"/>
      <c r="R1151" s="5"/>
      <c r="S1151" s="5"/>
      <c r="T1151" s="5"/>
      <c r="U1151" s="5"/>
      <c r="V1151" s="5"/>
      <c r="W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</row>
    <row r="1152" spans="1:56" ht="21" customHeight="1">
      <c r="A1152" s="136">
        <v>1138</v>
      </c>
      <c r="B1152" s="243" t="str">
        <f t="shared" si="18"/>
        <v>20251BS6018K20.34</v>
      </c>
      <c r="C1152" s="243" t="s">
        <v>1803</v>
      </c>
      <c r="D1152" s="243" t="str">
        <f>VLOOKUP(E1152,KHĐT_HKI_K20!$G$5:$AC$927,23,0)</f>
        <v>BS6018</v>
      </c>
      <c r="E1152" s="236" t="s">
        <v>192</v>
      </c>
      <c r="F1152" s="137" t="s">
        <v>64</v>
      </c>
      <c r="G1152" s="491" t="s">
        <v>4</v>
      </c>
      <c r="H1152" s="498" t="s">
        <v>826</v>
      </c>
      <c r="I1152" s="495" t="s">
        <v>419</v>
      </c>
      <c r="J1152" s="475"/>
      <c r="K1152" s="475"/>
      <c r="L1152" s="499">
        <v>34</v>
      </c>
      <c r="M1152" s="243" t="str">
        <f>VLOOKUP(I1152,'Phan ca HK1-2025'!$B$4:$G$134,6,0)</f>
        <v>15/09/2025</v>
      </c>
      <c r="N1152" s="498"/>
      <c r="O1152" s="498"/>
    </row>
    <row r="1153" spans="1:56" ht="21" customHeight="1">
      <c r="A1153" s="136">
        <v>1139</v>
      </c>
      <c r="B1153" s="243" t="str">
        <f t="shared" si="18"/>
        <v>20251BM6021K20.4</v>
      </c>
      <c r="C1153" s="243" t="s">
        <v>1307</v>
      </c>
      <c r="D1153" s="243" t="str">
        <f>VLOOKUP(E1153,KHĐT_HKI_K20!$G$5:$AC$927,23,0)</f>
        <v>BM6021</v>
      </c>
      <c r="E1153" s="236" t="s">
        <v>194</v>
      </c>
      <c r="F1153" s="137" t="s">
        <v>59</v>
      </c>
      <c r="G1153" s="491" t="s">
        <v>3</v>
      </c>
      <c r="H1153" s="243" t="str">
        <f>VLOOKUP(I1153,'Phan ca HK1-2025'!$B$4:$I$134,8,0)</f>
        <v>C7-204</v>
      </c>
      <c r="I1153" s="495" t="s">
        <v>419</v>
      </c>
      <c r="J1153" s="475"/>
      <c r="K1153" s="475"/>
      <c r="L1153" s="499">
        <v>4</v>
      </c>
      <c r="M1153" s="243" t="str">
        <f>VLOOKUP(I1153,'Phan ca HK1-2025'!$B$4:$G$134,6,0)</f>
        <v>15/09/2025</v>
      </c>
      <c r="N1153" s="498"/>
      <c r="O1153" s="498"/>
    </row>
    <row r="1154" spans="1:56" ht="21" customHeight="1">
      <c r="A1154" s="136">
        <v>1140</v>
      </c>
      <c r="B1154" s="243" t="str">
        <f t="shared" si="18"/>
        <v>20251AA6068K20.2</v>
      </c>
      <c r="C1154" s="243" t="s">
        <v>1243</v>
      </c>
      <c r="D1154" s="243" t="str">
        <f>VLOOKUP(E1154,KHĐT_HKI_K20!$G$5:$AC$927,23,0)</f>
        <v>AA6068</v>
      </c>
      <c r="E1154" s="236" t="s">
        <v>742</v>
      </c>
      <c r="F1154" s="137" t="s">
        <v>224</v>
      </c>
      <c r="G1154" s="491" t="s">
        <v>1</v>
      </c>
      <c r="H1154" s="243" t="str">
        <f>VLOOKUP(I1154,'Phan ca HK1-2025'!$B$4:$I$134,8,0)</f>
        <v>C7-204</v>
      </c>
      <c r="I1154" s="495" t="s">
        <v>419</v>
      </c>
      <c r="J1154" s="475"/>
      <c r="K1154" s="475"/>
      <c r="L1154" s="499">
        <v>2</v>
      </c>
      <c r="M1154" s="243" t="str">
        <f>VLOOKUP(I1154,'Phan ca HK1-2025'!$B$4:$G$134,6,0)</f>
        <v>15/09/2025</v>
      </c>
      <c r="N1154" s="498"/>
      <c r="O1154" s="498"/>
    </row>
    <row r="1155" spans="1:56" ht="21" customHeight="1">
      <c r="A1155" s="136">
        <v>1141</v>
      </c>
      <c r="B1155" s="243" t="str">
        <f t="shared" si="18"/>
        <v>20251SC6201K20.17</v>
      </c>
      <c r="C1155" s="243" t="s">
        <v>3701</v>
      </c>
      <c r="D1155" s="243" t="str">
        <f>VLOOKUP(E1155,KHĐT_HKI_K20!$G$5:$AC$927,23,0)</f>
        <v>SC6201</v>
      </c>
      <c r="E1155" s="236" t="s">
        <v>647</v>
      </c>
      <c r="F1155" s="137" t="s">
        <v>59</v>
      </c>
      <c r="G1155" s="491" t="s">
        <v>1</v>
      </c>
      <c r="H1155" s="243" t="str">
        <f>VLOOKUP(I1155,'Phan ca HK1-2025'!$B$4:$I$134,8,0)</f>
        <v>C7-204</v>
      </c>
      <c r="I1155" s="495" t="s">
        <v>419</v>
      </c>
      <c r="J1155" s="475"/>
      <c r="K1155" s="475"/>
      <c r="L1155" s="499">
        <v>17</v>
      </c>
      <c r="M1155" s="243" t="str">
        <f>VLOOKUP(I1155,'Phan ca HK1-2025'!$B$4:$G$134,6,0)</f>
        <v>15/09/2025</v>
      </c>
      <c r="N1155" s="498"/>
      <c r="O1155" s="498"/>
    </row>
    <row r="1156" spans="1:56" ht="21" customHeight="1">
      <c r="A1156" s="136">
        <v>1142</v>
      </c>
      <c r="B1156" s="243" t="str">
        <f t="shared" si="18"/>
        <v>20251BS6030K20.15</v>
      </c>
      <c r="C1156" s="243" t="s">
        <v>2080</v>
      </c>
      <c r="D1156" s="243" t="str">
        <f>VLOOKUP(E1156,KHĐT_HKI_K20!$G$5:$AC$927,23,0)</f>
        <v>BS6030</v>
      </c>
      <c r="E1156" s="236" t="s">
        <v>10</v>
      </c>
      <c r="F1156" s="137" t="s">
        <v>224</v>
      </c>
      <c r="G1156" s="491" t="s">
        <v>3</v>
      </c>
      <c r="H1156" s="243" t="str">
        <f>VLOOKUP(I1156,'Phan ca HK1-2025'!$B$4:$I$134,8,0)</f>
        <v>C7-204</v>
      </c>
      <c r="I1156" s="495" t="s">
        <v>419</v>
      </c>
      <c r="J1156" s="475"/>
      <c r="K1156" s="475"/>
      <c r="L1156" s="499">
        <v>15</v>
      </c>
      <c r="M1156" s="243" t="str">
        <f>VLOOKUP(I1156,'Phan ca HK1-2025'!$B$4:$G$134,6,0)</f>
        <v>15/09/2025</v>
      </c>
      <c r="N1156" s="498"/>
      <c r="O1156" s="498"/>
    </row>
    <row r="1157" spans="1:56" ht="21" customHeight="1">
      <c r="A1157" s="136">
        <v>1143</v>
      </c>
      <c r="B1157" s="243" t="str">
        <f t="shared" si="18"/>
        <v>20251FL6572K20.33</v>
      </c>
      <c r="C1157" s="243" t="s">
        <v>2851</v>
      </c>
      <c r="D1157" s="243" t="str">
        <f>VLOOKUP(E1157,KHĐT_HKI_K20!$G$5:$AC$927,23,0)</f>
        <v>FL6572</v>
      </c>
      <c r="E1157" s="235" t="s">
        <v>189</v>
      </c>
      <c r="F1157" s="137" t="s">
        <v>59</v>
      </c>
      <c r="G1157" s="491" t="s">
        <v>2</v>
      </c>
      <c r="H1157" s="498" t="s">
        <v>79</v>
      </c>
      <c r="I1157" s="495" t="s">
        <v>419</v>
      </c>
      <c r="J1157" s="475"/>
      <c r="K1157" s="475"/>
      <c r="L1157" s="499">
        <v>33</v>
      </c>
      <c r="M1157" s="243" t="str">
        <f>VLOOKUP(I1157,'Phan ca HK1-2025'!$B$4:$G$134,6,0)</f>
        <v>15/09/2025</v>
      </c>
      <c r="N1157" s="498"/>
      <c r="O1157" s="498" t="s">
        <v>1054</v>
      </c>
    </row>
    <row r="1158" spans="1:56" ht="21" customHeight="1">
      <c r="A1158" s="136">
        <v>1144</v>
      </c>
      <c r="B1158" s="243" t="str">
        <f t="shared" si="18"/>
        <v>20251FL6572K20.33</v>
      </c>
      <c r="C1158" s="243" t="s">
        <v>2851</v>
      </c>
      <c r="D1158" s="243" t="str">
        <f>VLOOKUP(E1158,KHĐT_HKI_K20!$G$5:$AC$927,23,0)</f>
        <v>FL6572</v>
      </c>
      <c r="E1158" s="235" t="s">
        <v>189</v>
      </c>
      <c r="F1158" s="137" t="s">
        <v>59</v>
      </c>
      <c r="G1158" s="491" t="s">
        <v>5</v>
      </c>
      <c r="H1158" s="498" t="s">
        <v>79</v>
      </c>
      <c r="I1158" s="495" t="s">
        <v>419</v>
      </c>
      <c r="J1158" s="475"/>
      <c r="K1158" s="475"/>
      <c r="L1158" s="499">
        <v>33</v>
      </c>
      <c r="M1158" s="243" t="str">
        <f>VLOOKUP(I1158,'Phan ca HK1-2025'!$B$4:$G$134,6,0)</f>
        <v>15/09/2025</v>
      </c>
      <c r="N1158" s="498"/>
      <c r="O1158" s="498" t="s">
        <v>1054</v>
      </c>
    </row>
    <row r="1159" spans="1:56" ht="21" customHeight="1">
      <c r="A1159" s="136">
        <v>1145</v>
      </c>
      <c r="B1159" s="243" t="str">
        <f t="shared" si="18"/>
        <v>20251FL6572K20.34</v>
      </c>
      <c r="C1159" s="243" t="s">
        <v>2854</v>
      </c>
      <c r="D1159" s="243" t="str">
        <f>VLOOKUP(E1159,KHĐT_HKI_K20!$G$5:$AC$927,23,0)</f>
        <v>FL6572</v>
      </c>
      <c r="E1159" s="235" t="s">
        <v>189</v>
      </c>
      <c r="F1159" s="137" t="s">
        <v>60</v>
      </c>
      <c r="G1159" s="491" t="s">
        <v>2</v>
      </c>
      <c r="H1159" s="498" t="s">
        <v>79</v>
      </c>
      <c r="I1159" s="495" t="s">
        <v>419</v>
      </c>
      <c r="J1159" s="475"/>
      <c r="K1159" s="475"/>
      <c r="L1159" s="499">
        <v>34</v>
      </c>
      <c r="M1159" s="243" t="str">
        <f>VLOOKUP(I1159,'Phan ca HK1-2025'!$B$4:$G$134,6,0)</f>
        <v>15/09/2025</v>
      </c>
      <c r="N1159" s="498"/>
      <c r="O1159" s="498" t="s">
        <v>1055</v>
      </c>
    </row>
    <row r="1160" spans="1:56" ht="21" customHeight="1">
      <c r="A1160" s="136">
        <v>1146</v>
      </c>
      <c r="B1160" s="243" t="str">
        <f t="shared" si="18"/>
        <v>20251FL6572K20.34</v>
      </c>
      <c r="C1160" s="243" t="s">
        <v>2854</v>
      </c>
      <c r="D1160" s="243" t="str">
        <f>VLOOKUP(E1160,KHĐT_HKI_K20!$G$5:$AC$927,23,0)</f>
        <v>FL6572</v>
      </c>
      <c r="E1160" s="235" t="s">
        <v>189</v>
      </c>
      <c r="F1160" s="137" t="s">
        <v>60</v>
      </c>
      <c r="G1160" s="491" t="s">
        <v>5</v>
      </c>
      <c r="H1160" s="498" t="s">
        <v>79</v>
      </c>
      <c r="I1160" s="495" t="s">
        <v>419</v>
      </c>
      <c r="J1160" s="475"/>
      <c r="K1160" s="475"/>
      <c r="L1160" s="499">
        <v>34</v>
      </c>
      <c r="M1160" s="243" t="str">
        <f>VLOOKUP(I1160,'Phan ca HK1-2025'!$B$4:$G$134,6,0)</f>
        <v>15/09/2025</v>
      </c>
      <c r="N1160" s="498"/>
      <c r="O1160" s="498" t="s">
        <v>1055</v>
      </c>
    </row>
    <row r="1161" spans="1:56" ht="21" customHeight="1">
      <c r="A1161" s="136">
        <v>1147</v>
      </c>
      <c r="B1161" s="243" t="str">
        <f t="shared" si="18"/>
        <v>20251BS6036K20.17</v>
      </c>
      <c r="C1161" s="243" t="s">
        <v>2158</v>
      </c>
      <c r="D1161" s="243" t="str">
        <f>VLOOKUP(E1161,KHĐT_HKI_K20!$G$5:$AC$927,23,0)</f>
        <v>BS6036</v>
      </c>
      <c r="E1161" s="236" t="s">
        <v>652</v>
      </c>
      <c r="F1161" s="137" t="s">
        <v>95</v>
      </c>
      <c r="G1161" s="491" t="s">
        <v>4</v>
      </c>
      <c r="H1161" s="498" t="s">
        <v>869</v>
      </c>
      <c r="I1161" s="495" t="s">
        <v>419</v>
      </c>
      <c r="J1161" s="475"/>
      <c r="K1161" s="513" t="s">
        <v>1158</v>
      </c>
      <c r="L1161" s="499">
        <v>17</v>
      </c>
      <c r="M1161" s="524" t="s">
        <v>1157</v>
      </c>
      <c r="N1161" s="498" t="s">
        <v>1057</v>
      </c>
      <c r="O1161" s="498"/>
    </row>
    <row r="1162" spans="1:56" ht="21" customHeight="1">
      <c r="A1162" s="136">
        <v>1148</v>
      </c>
      <c r="B1162" s="243" t="str">
        <f t="shared" si="18"/>
        <v>20251LP6010K20.52</v>
      </c>
      <c r="C1162" s="243" t="s">
        <v>3271</v>
      </c>
      <c r="D1162" s="243" t="str">
        <f>VLOOKUP(E1162,KHĐT_HKI_K20!$G$5:$AC$927,23,0)</f>
        <v>LP6010</v>
      </c>
      <c r="E1162" s="236" t="s">
        <v>180</v>
      </c>
      <c r="F1162" s="137" t="s">
        <v>64</v>
      </c>
      <c r="G1162" s="491" t="s">
        <v>0</v>
      </c>
      <c r="H1162" s="518" t="s">
        <v>580</v>
      </c>
      <c r="I1162" s="495" t="s">
        <v>419</v>
      </c>
      <c r="J1162" s="502"/>
      <c r="K1162" s="498" t="s">
        <v>1059</v>
      </c>
      <c r="L1162" s="501">
        <v>52</v>
      </c>
      <c r="M1162" s="243" t="str">
        <f>VLOOKUP(I1162,'Phan ca HK1-2025'!$B$4:$G$134,6,0)</f>
        <v>15/09/2025</v>
      </c>
      <c r="N1162" s="498" t="s">
        <v>1059</v>
      </c>
      <c r="O1162" s="498"/>
      <c r="V1162" s="5"/>
      <c r="W1162" s="5"/>
      <c r="X1162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</row>
    <row r="1163" spans="1:56" ht="21" customHeight="1">
      <c r="A1163" s="136">
        <v>1149</v>
      </c>
      <c r="B1163" s="243" t="str">
        <f t="shared" si="18"/>
        <v>20251PE6001K20.3</v>
      </c>
      <c r="C1163" s="243" t="s">
        <v>3355</v>
      </c>
      <c r="D1163" s="243" t="str">
        <f>VLOOKUP(E1163,[1]CHUONGTRINHDAOTAO_1294!$G$5:$V$36,16,0)</f>
        <v>PE6001</v>
      </c>
      <c r="E1163" s="492" t="s">
        <v>449</v>
      </c>
      <c r="F1163" s="491" t="s">
        <v>31</v>
      </c>
      <c r="G1163" s="491" t="s">
        <v>3</v>
      </c>
      <c r="H1163" s="243" t="s">
        <v>484</v>
      </c>
      <c r="I1163" s="495" t="s">
        <v>149</v>
      </c>
      <c r="J1163" s="475"/>
      <c r="K1163" s="475"/>
      <c r="L1163" s="499">
        <v>3</v>
      </c>
      <c r="M1163" s="243" t="str">
        <f>VLOOKUP(I1163,'Phan ca HK1-2025'!$B$4:$G$134,6,0)</f>
        <v>13/10/2025</v>
      </c>
      <c r="N1163" s="498"/>
      <c r="O1163" s="498"/>
    </row>
    <row r="1164" spans="1:56" ht="21" customHeight="1">
      <c r="A1164" s="136">
        <v>1150</v>
      </c>
      <c r="B1164" s="243" t="str">
        <f t="shared" si="18"/>
        <v>20251TO6001K20.5</v>
      </c>
      <c r="C1164" s="243" t="s">
        <v>4277</v>
      </c>
      <c r="D1164" s="243" t="str">
        <f>VLOOKUP(E1164,KHĐT_HKI_K20!$G$5:$AC$927,23,0)</f>
        <v>TO6001</v>
      </c>
      <c r="E1164" s="490" t="s">
        <v>423</v>
      </c>
      <c r="F1164" s="491" t="s">
        <v>13</v>
      </c>
      <c r="G1164" s="491" t="s">
        <v>3</v>
      </c>
      <c r="H1164" s="498" t="s">
        <v>47</v>
      </c>
      <c r="I1164" s="495" t="s">
        <v>149</v>
      </c>
      <c r="J1164" s="475"/>
      <c r="K1164" s="475"/>
      <c r="L1164" s="499">
        <v>5</v>
      </c>
      <c r="M1164" s="243" t="str">
        <f>VLOOKUP(I1164,'Phan ca HK1-2025'!$B$4:$G$134,6,0)</f>
        <v>13/10/2025</v>
      </c>
      <c r="N1164" s="498"/>
      <c r="O1164" s="498"/>
    </row>
    <row r="1165" spans="1:56" ht="21" customHeight="1">
      <c r="A1165" s="136">
        <v>1151</v>
      </c>
      <c r="B1165" s="243" t="str">
        <f t="shared" si="18"/>
        <v>20251TO6088K20.3</v>
      </c>
      <c r="C1165" s="243" t="s">
        <v>4292</v>
      </c>
      <c r="D1165" s="243" t="s">
        <v>274</v>
      </c>
      <c r="E1165" s="490" t="s">
        <v>448</v>
      </c>
      <c r="F1165" s="491" t="s">
        <v>32</v>
      </c>
      <c r="G1165" s="491" t="s">
        <v>3</v>
      </c>
      <c r="H1165" s="498" t="s">
        <v>47</v>
      </c>
      <c r="I1165" s="495" t="s">
        <v>149</v>
      </c>
      <c r="J1165" s="475"/>
      <c r="K1165" s="475"/>
      <c r="L1165" s="499">
        <v>3</v>
      </c>
      <c r="M1165" s="243" t="str">
        <f>VLOOKUP(I1165,'Phan ca HK1-2025'!$B$4:$G$134,6,0)</f>
        <v>13/10/2025</v>
      </c>
      <c r="N1165" s="498"/>
      <c r="O1165" s="498"/>
    </row>
    <row r="1166" spans="1:56" ht="21" customHeight="1">
      <c r="A1166" s="136">
        <v>1152</v>
      </c>
      <c r="B1166" s="243" t="str">
        <f t="shared" si="18"/>
        <v>20251FL6574K20.5</v>
      </c>
      <c r="C1166" s="243" t="s">
        <v>2935</v>
      </c>
      <c r="D1166" s="243" t="str">
        <f>VLOOKUP(E1166,KHĐT_HKI_K20!$G$5:$AC$927,23,0)</f>
        <v>FL6574</v>
      </c>
      <c r="E1166" s="235" t="s">
        <v>638</v>
      </c>
      <c r="F1166" s="137" t="s">
        <v>59</v>
      </c>
      <c r="G1166" s="491" t="s">
        <v>1</v>
      </c>
      <c r="H1166" s="498" t="s">
        <v>461</v>
      </c>
      <c r="I1166" s="495" t="s">
        <v>149</v>
      </c>
      <c r="J1166" s="475"/>
      <c r="K1166" s="475"/>
      <c r="L1166" s="500">
        <v>5</v>
      </c>
      <c r="M1166" s="243" t="str">
        <f>VLOOKUP(I1166,'Phan ca HK1-2025'!$B$4:$G$134,6,0)</f>
        <v>13/10/2025</v>
      </c>
      <c r="N1166" s="498"/>
      <c r="O1166" s="498" t="s">
        <v>1020</v>
      </c>
    </row>
    <row r="1167" spans="1:56" ht="21" customHeight="1">
      <c r="A1167" s="136">
        <v>1153</v>
      </c>
      <c r="B1167" s="243" t="str">
        <f t="shared" si="18"/>
        <v>20251FL6574K20.5</v>
      </c>
      <c r="C1167" s="243" t="s">
        <v>2935</v>
      </c>
      <c r="D1167" s="243" t="str">
        <f>VLOOKUP(E1167,KHĐT_HKI_K20!$G$5:$AC$927,23,0)</f>
        <v>FL6574</v>
      </c>
      <c r="E1167" s="235" t="s">
        <v>638</v>
      </c>
      <c r="F1167" s="137" t="s">
        <v>59</v>
      </c>
      <c r="G1167" s="491" t="s">
        <v>4</v>
      </c>
      <c r="H1167" s="498" t="s">
        <v>461</v>
      </c>
      <c r="I1167" s="495" t="s">
        <v>149</v>
      </c>
      <c r="J1167" s="475"/>
      <c r="K1167" s="475"/>
      <c r="L1167" s="499">
        <v>5</v>
      </c>
      <c r="M1167" s="243" t="str">
        <f>VLOOKUP(I1167,'Phan ca HK1-2025'!$B$4:$G$134,6,0)</f>
        <v>13/10/2025</v>
      </c>
      <c r="N1167" s="498"/>
      <c r="O1167" s="498" t="s">
        <v>1020</v>
      </c>
    </row>
    <row r="1168" spans="1:56" ht="21" customHeight="1">
      <c r="A1168" s="136">
        <v>1154</v>
      </c>
      <c r="B1168" s="243" t="str">
        <f t="shared" si="18"/>
        <v>20251FL6574K20.6</v>
      </c>
      <c r="C1168" s="243" t="s">
        <v>2938</v>
      </c>
      <c r="D1168" s="243" t="str">
        <f>VLOOKUP(E1168,KHĐT_HKI_K20!$G$5:$AC$927,23,0)</f>
        <v>FL6574</v>
      </c>
      <c r="E1168" s="235" t="s">
        <v>638</v>
      </c>
      <c r="F1168" s="137" t="s">
        <v>60</v>
      </c>
      <c r="G1168" s="491" t="s">
        <v>1</v>
      </c>
      <c r="H1168" s="498" t="s">
        <v>461</v>
      </c>
      <c r="I1168" s="495" t="s">
        <v>149</v>
      </c>
      <c r="J1168" s="475"/>
      <c r="K1168" s="475"/>
      <c r="L1168" s="499">
        <v>6</v>
      </c>
      <c r="M1168" s="243" t="str">
        <f>VLOOKUP(I1168,'Phan ca HK1-2025'!$B$4:$G$134,6,0)</f>
        <v>13/10/2025</v>
      </c>
      <c r="N1168" s="498"/>
      <c r="O1168" s="498" t="s">
        <v>1021</v>
      </c>
    </row>
    <row r="1169" spans="1:15" ht="21" customHeight="1">
      <c r="A1169" s="136">
        <v>1155</v>
      </c>
      <c r="B1169" s="243" t="str">
        <f t="shared" si="18"/>
        <v>20251FL6574K20.6</v>
      </c>
      <c r="C1169" s="243" t="s">
        <v>2938</v>
      </c>
      <c r="D1169" s="243" t="str">
        <f>VLOOKUP(E1169,KHĐT_HKI_K20!$G$5:$AC$927,23,0)</f>
        <v>FL6574</v>
      </c>
      <c r="E1169" s="235" t="s">
        <v>638</v>
      </c>
      <c r="F1169" s="137" t="s">
        <v>60</v>
      </c>
      <c r="G1169" s="491" t="s">
        <v>4</v>
      </c>
      <c r="H1169" s="498" t="s">
        <v>461</v>
      </c>
      <c r="I1169" s="495" t="s">
        <v>149</v>
      </c>
      <c r="J1169" s="475"/>
      <c r="K1169" s="475"/>
      <c r="L1169" s="499">
        <v>6</v>
      </c>
      <c r="M1169" s="243" t="str">
        <f>VLOOKUP(I1169,'Phan ca HK1-2025'!$B$4:$G$134,6,0)</f>
        <v>13/10/2025</v>
      </c>
      <c r="N1169" s="498"/>
      <c r="O1169" s="498" t="s">
        <v>1021</v>
      </c>
    </row>
    <row r="1170" spans="1:15" ht="21" customHeight="1">
      <c r="A1170" s="136">
        <v>1156</v>
      </c>
      <c r="B1170" s="243" t="str">
        <f t="shared" si="18"/>
        <v>20251LP6010K20.43</v>
      </c>
      <c r="C1170" s="243" t="s">
        <v>3244</v>
      </c>
      <c r="D1170" s="243" t="str">
        <f>VLOOKUP(E1170,KHĐT_HKI_K20!$G$5:$AC$927,23,0)</f>
        <v>LP6010</v>
      </c>
      <c r="E1170" s="236" t="s">
        <v>180</v>
      </c>
      <c r="F1170" s="491" t="s">
        <v>58</v>
      </c>
      <c r="G1170" s="491" t="s">
        <v>1</v>
      </c>
      <c r="H1170" s="520" t="s">
        <v>1149</v>
      </c>
      <c r="I1170" s="495" t="s">
        <v>149</v>
      </c>
      <c r="J1170" s="498"/>
      <c r="K1170" s="513" t="s">
        <v>905</v>
      </c>
      <c r="L1170" s="499">
        <v>43</v>
      </c>
      <c r="M1170" s="243" t="str">
        <f>VLOOKUP(I1170,'Phan ca HK1-2025'!$B$4:$G$134,6,0)</f>
        <v>13/10/2025</v>
      </c>
      <c r="N1170" s="513" t="s">
        <v>905</v>
      </c>
      <c r="O1170" s="498"/>
    </row>
    <row r="1171" spans="1:15" ht="21" customHeight="1">
      <c r="A1171" s="136">
        <v>1157</v>
      </c>
      <c r="B1171" s="243" t="str">
        <f t="shared" si="18"/>
        <v>20251PE6001K20.4</v>
      </c>
      <c r="C1171" s="243" t="s">
        <v>3358</v>
      </c>
      <c r="D1171" s="243" t="str">
        <f>VLOOKUP(E1171,[1]CHUONGTRINHDAOTAO_1294!$G$5:$V$36,16,0)</f>
        <v>PE6001</v>
      </c>
      <c r="E1171" s="492" t="s">
        <v>449</v>
      </c>
      <c r="F1171" s="491" t="s">
        <v>60</v>
      </c>
      <c r="G1171" s="491" t="s">
        <v>3</v>
      </c>
      <c r="H1171" s="243" t="s">
        <v>484</v>
      </c>
      <c r="I1171" s="495" t="s">
        <v>150</v>
      </c>
      <c r="J1171" s="475"/>
      <c r="K1171" s="475"/>
      <c r="L1171" s="500">
        <v>4</v>
      </c>
      <c r="M1171" s="243" t="str">
        <f>VLOOKUP(I1171,'Phan ca HK1-2025'!$B$4:$G$134,6,0)</f>
        <v>13/10/2025</v>
      </c>
      <c r="N1171" s="498"/>
      <c r="O1171" s="498"/>
    </row>
    <row r="1172" spans="1:15" ht="21" customHeight="1">
      <c r="A1172" s="136">
        <v>1158</v>
      </c>
      <c r="B1172" s="243" t="str">
        <f t="shared" si="18"/>
        <v>20251TO6001K20.6</v>
      </c>
      <c r="C1172" s="243" t="s">
        <v>4280</v>
      </c>
      <c r="D1172" s="243" t="str">
        <f>VLOOKUP(E1172,KHĐT_HKI_K20!$G$5:$AC$927,23,0)</f>
        <v>TO6001</v>
      </c>
      <c r="E1172" s="490" t="s">
        <v>423</v>
      </c>
      <c r="F1172" s="491" t="s">
        <v>223</v>
      </c>
      <c r="G1172" s="491" t="s">
        <v>3</v>
      </c>
      <c r="H1172" s="498" t="s">
        <v>47</v>
      </c>
      <c r="I1172" s="495" t="s">
        <v>150</v>
      </c>
      <c r="J1172" s="475"/>
      <c r="K1172" s="475"/>
      <c r="L1172" s="499">
        <v>6</v>
      </c>
      <c r="M1172" s="243" t="str">
        <f>VLOOKUP(I1172,'Phan ca HK1-2025'!$B$4:$G$134,6,0)</f>
        <v>13/10/2025</v>
      </c>
      <c r="N1172" s="498"/>
      <c r="O1172" s="498"/>
    </row>
    <row r="1173" spans="1:15" ht="21" customHeight="1">
      <c r="A1173" s="136">
        <v>1159</v>
      </c>
      <c r="B1173" s="243" t="str">
        <f t="shared" si="18"/>
        <v>20251TO6088K20.4</v>
      </c>
      <c r="C1173" s="243" t="s">
        <v>4295</v>
      </c>
      <c r="D1173" s="243" t="s">
        <v>274</v>
      </c>
      <c r="E1173" s="490" t="s">
        <v>448</v>
      </c>
      <c r="F1173" s="491" t="s">
        <v>64</v>
      </c>
      <c r="G1173" s="491" t="s">
        <v>3</v>
      </c>
      <c r="H1173" s="498" t="s">
        <v>47</v>
      </c>
      <c r="I1173" s="495" t="s">
        <v>150</v>
      </c>
      <c r="J1173" s="475"/>
      <c r="K1173" s="475"/>
      <c r="L1173" s="499">
        <v>4</v>
      </c>
      <c r="M1173" s="243" t="str">
        <f>VLOOKUP(I1173,'Phan ca HK1-2025'!$B$4:$G$134,6,0)</f>
        <v>13/10/2025</v>
      </c>
      <c r="N1173" s="498"/>
      <c r="O1173" s="498"/>
    </row>
    <row r="1174" spans="1:15" ht="21" customHeight="1">
      <c r="A1174" s="136">
        <v>1160</v>
      </c>
      <c r="B1174" s="243" t="str">
        <f t="shared" si="18"/>
        <v>20251FL6574K20.7</v>
      </c>
      <c r="C1174" s="243" t="s">
        <v>2941</v>
      </c>
      <c r="D1174" s="243" t="str">
        <f>VLOOKUP(E1174,KHĐT_HKI_K20!$G$5:$AC$927,23,0)</f>
        <v>FL6574</v>
      </c>
      <c r="E1174" s="235" t="s">
        <v>638</v>
      </c>
      <c r="F1174" s="137" t="s">
        <v>64</v>
      </c>
      <c r="G1174" s="491" t="s">
        <v>1</v>
      </c>
      <c r="H1174" s="498" t="s">
        <v>461</v>
      </c>
      <c r="I1174" s="495" t="s">
        <v>150</v>
      </c>
      <c r="J1174" s="475"/>
      <c r="K1174" s="475"/>
      <c r="L1174" s="499">
        <v>7</v>
      </c>
      <c r="M1174" s="243" t="str">
        <f>VLOOKUP(I1174,'Phan ca HK1-2025'!$B$4:$G$134,6,0)</f>
        <v>13/10/2025</v>
      </c>
      <c r="N1174" s="498"/>
      <c r="O1174" s="498" t="s">
        <v>1022</v>
      </c>
    </row>
    <row r="1175" spans="1:15" ht="21" customHeight="1">
      <c r="A1175" s="136">
        <v>1161</v>
      </c>
      <c r="B1175" s="243" t="str">
        <f t="shared" si="18"/>
        <v>20251FL6574K20.7</v>
      </c>
      <c r="C1175" s="243" t="s">
        <v>2941</v>
      </c>
      <c r="D1175" s="243" t="str">
        <f>VLOOKUP(E1175,KHĐT_HKI_K20!$G$5:$AC$927,23,0)</f>
        <v>FL6574</v>
      </c>
      <c r="E1175" s="235" t="s">
        <v>638</v>
      </c>
      <c r="F1175" s="137" t="s">
        <v>64</v>
      </c>
      <c r="G1175" s="491" t="s">
        <v>4</v>
      </c>
      <c r="H1175" s="498" t="s">
        <v>461</v>
      </c>
      <c r="I1175" s="495" t="s">
        <v>150</v>
      </c>
      <c r="J1175" s="475"/>
      <c r="K1175" s="475"/>
      <c r="L1175" s="499">
        <v>7</v>
      </c>
      <c r="M1175" s="243" t="str">
        <f>VLOOKUP(I1175,'Phan ca HK1-2025'!$B$4:$G$134,6,0)</f>
        <v>13/10/2025</v>
      </c>
      <c r="N1175" s="498"/>
      <c r="O1175" s="498" t="s">
        <v>1022</v>
      </c>
    </row>
    <row r="1176" spans="1:15" ht="21" customHeight="1">
      <c r="A1176" s="136">
        <v>1162</v>
      </c>
      <c r="B1176" s="243" t="str">
        <f t="shared" si="18"/>
        <v>20251FL6574K20.8</v>
      </c>
      <c r="C1176" s="243" t="s">
        <v>2944</v>
      </c>
      <c r="D1176" s="243" t="str">
        <f>VLOOKUP(E1176,KHĐT_HKI_K20!$G$5:$AC$927,23,0)</f>
        <v>FL6574</v>
      </c>
      <c r="E1176" s="235" t="s">
        <v>638</v>
      </c>
      <c r="F1176" s="137" t="s">
        <v>58</v>
      </c>
      <c r="G1176" s="491" t="s">
        <v>1</v>
      </c>
      <c r="H1176" s="498" t="s">
        <v>461</v>
      </c>
      <c r="I1176" s="495" t="s">
        <v>150</v>
      </c>
      <c r="J1176" s="475"/>
      <c r="K1176" s="475"/>
      <c r="L1176" s="499">
        <v>8</v>
      </c>
      <c r="M1176" s="243" t="str">
        <f>VLOOKUP(I1176,'Phan ca HK1-2025'!$B$4:$G$134,6,0)</f>
        <v>13/10/2025</v>
      </c>
      <c r="N1176" s="498"/>
      <c r="O1176" s="498" t="s">
        <v>1023</v>
      </c>
    </row>
    <row r="1177" spans="1:15" ht="21" customHeight="1">
      <c r="A1177" s="136">
        <v>1163</v>
      </c>
      <c r="B1177" s="243" t="str">
        <f t="shared" si="18"/>
        <v>20251FL6574K20.8</v>
      </c>
      <c r="C1177" s="243" t="s">
        <v>2944</v>
      </c>
      <c r="D1177" s="243" t="str">
        <f>VLOOKUP(E1177,KHĐT_HKI_K20!$G$5:$AC$927,23,0)</f>
        <v>FL6574</v>
      </c>
      <c r="E1177" s="235" t="s">
        <v>638</v>
      </c>
      <c r="F1177" s="137" t="s">
        <v>58</v>
      </c>
      <c r="G1177" s="491" t="s">
        <v>4</v>
      </c>
      <c r="H1177" s="498" t="s">
        <v>461</v>
      </c>
      <c r="I1177" s="495" t="s">
        <v>150</v>
      </c>
      <c r="J1177" s="475"/>
      <c r="K1177" s="475"/>
      <c r="L1177" s="499">
        <v>8</v>
      </c>
      <c r="M1177" s="243" t="str">
        <f>VLOOKUP(I1177,'Phan ca HK1-2025'!$B$4:$G$134,6,0)</f>
        <v>13/10/2025</v>
      </c>
      <c r="N1177" s="498"/>
      <c r="O1177" s="498" t="s">
        <v>1023</v>
      </c>
    </row>
    <row r="1178" spans="1:15" ht="21" customHeight="1">
      <c r="A1178" s="136">
        <v>1164</v>
      </c>
      <c r="B1178" s="243" t="str">
        <f t="shared" si="18"/>
        <v>20251LP6010K20.66</v>
      </c>
      <c r="C1178" s="243" t="s">
        <v>3313</v>
      </c>
      <c r="D1178" s="243" t="str">
        <f>VLOOKUP(E1178,KHĐT_HKI_K20!$G$5:$AC$927,23,0)</f>
        <v>LP6010</v>
      </c>
      <c r="E1178" s="236" t="s">
        <v>180</v>
      </c>
      <c r="F1178" s="491" t="s">
        <v>32</v>
      </c>
      <c r="G1178" s="491" t="s">
        <v>1</v>
      </c>
      <c r="H1178" s="520" t="s">
        <v>1149</v>
      </c>
      <c r="I1178" s="495" t="s">
        <v>150</v>
      </c>
      <c r="J1178" s="498"/>
      <c r="K1178" s="513" t="s">
        <v>1155</v>
      </c>
      <c r="L1178" s="501">
        <v>66</v>
      </c>
      <c r="M1178" s="243" t="str">
        <f>VLOOKUP(I1178,'Phan ca HK1-2025'!$B$4:$G$134,6,0)</f>
        <v>13/10/2025</v>
      </c>
      <c r="N1178" s="513" t="s">
        <v>1155</v>
      </c>
      <c r="O1178" s="498"/>
    </row>
    <row r="1179" spans="1:15" ht="21" customHeight="1">
      <c r="A1179" s="136">
        <v>1165</v>
      </c>
      <c r="B1179" s="243" t="str">
        <f t="shared" si="18"/>
        <v>20251PE6001K20.5</v>
      </c>
      <c r="C1179" s="243" t="s">
        <v>3361</v>
      </c>
      <c r="D1179" s="243" t="str">
        <f>VLOOKUP(E1179,[1]CHUONGTRINHDAOTAO_1294!$G$5:$V$36,16,0)</f>
        <v>PE6001</v>
      </c>
      <c r="E1179" s="492" t="s">
        <v>449</v>
      </c>
      <c r="F1179" s="491" t="s">
        <v>440</v>
      </c>
      <c r="G1179" s="491" t="s">
        <v>4</v>
      </c>
      <c r="H1179" s="243" t="s">
        <v>484</v>
      </c>
      <c r="I1179" s="495" t="s">
        <v>413</v>
      </c>
      <c r="J1179" s="475"/>
      <c r="K1179" s="475"/>
      <c r="L1179" s="499">
        <v>5</v>
      </c>
      <c r="M1179" s="243" t="str">
        <f>VLOOKUP(I1179,'Phan ca HK1-2025'!$B$4:$G$134,6,0)</f>
        <v>13/10/2025</v>
      </c>
      <c r="N1179" s="498"/>
      <c r="O1179" s="498"/>
    </row>
    <row r="1180" spans="1:15" ht="21" customHeight="1">
      <c r="A1180" s="136">
        <v>1166</v>
      </c>
      <c r="B1180" s="243" t="str">
        <f t="shared" si="18"/>
        <v>20251SL6557K20.4</v>
      </c>
      <c r="C1180" s="243" t="s">
        <v>3962</v>
      </c>
      <c r="D1180" s="243" t="str">
        <f>VLOOKUP(E1180,KHĐT_HKI_K20!$G$5:$AC$927,23,0)</f>
        <v>SL6557</v>
      </c>
      <c r="E1180" s="490" t="s">
        <v>636</v>
      </c>
      <c r="F1180" s="491" t="s">
        <v>32</v>
      </c>
      <c r="G1180" s="491" t="s">
        <v>4</v>
      </c>
      <c r="H1180" s="498" t="s">
        <v>48</v>
      </c>
      <c r="I1180" s="495" t="s">
        <v>413</v>
      </c>
      <c r="J1180" s="475"/>
      <c r="K1180" s="475"/>
      <c r="L1180" s="499">
        <v>4</v>
      </c>
      <c r="M1180" s="243" t="str">
        <f>VLOOKUP(I1180,'Phan ca HK1-2025'!$B$4:$G$134,6,0)</f>
        <v>13/10/2025</v>
      </c>
      <c r="N1180" s="498"/>
      <c r="O1180" s="498"/>
    </row>
    <row r="1181" spans="1:15" ht="21" customHeight="1">
      <c r="A1181" s="136">
        <v>1167</v>
      </c>
      <c r="B1181" s="243" t="str">
        <f t="shared" si="18"/>
        <v>20251TO6088K20.5</v>
      </c>
      <c r="C1181" s="243" t="s">
        <v>4298</v>
      </c>
      <c r="D1181" s="243" t="s">
        <v>274</v>
      </c>
      <c r="E1181" s="490" t="s">
        <v>448</v>
      </c>
      <c r="F1181" s="491" t="s">
        <v>59</v>
      </c>
      <c r="G1181" s="491" t="s">
        <v>1</v>
      </c>
      <c r="H1181" s="498" t="s">
        <v>56</v>
      </c>
      <c r="I1181" s="495" t="s">
        <v>413</v>
      </c>
      <c r="J1181" s="475"/>
      <c r="K1181" s="475"/>
      <c r="L1181" s="499">
        <v>5</v>
      </c>
      <c r="M1181" s="243" t="str">
        <f>VLOOKUP(I1181,'Phan ca HK1-2025'!$B$4:$G$134,6,0)</f>
        <v>13/10/2025</v>
      </c>
      <c r="N1181" s="498"/>
      <c r="O1181" s="498"/>
    </row>
    <row r="1182" spans="1:15" ht="21" customHeight="1">
      <c r="A1182" s="136">
        <v>1168</v>
      </c>
      <c r="B1182" s="243" t="str">
        <f t="shared" si="18"/>
        <v>20251SL6051K20.1</v>
      </c>
      <c r="C1182" s="243" t="s">
        <v>3791</v>
      </c>
      <c r="D1182" s="243" t="str">
        <f>VLOOKUP(E1182,KHĐT_HKI_K20!$G$5:$AC$927,23,0)</f>
        <v>SL6051</v>
      </c>
      <c r="E1182" s="490" t="s">
        <v>1013</v>
      </c>
      <c r="F1182" s="491" t="s">
        <v>13</v>
      </c>
      <c r="G1182" s="491" t="s">
        <v>4</v>
      </c>
      <c r="H1182" s="498" t="s">
        <v>48</v>
      </c>
      <c r="I1182" s="495" t="s">
        <v>413</v>
      </c>
      <c r="J1182" s="475"/>
      <c r="K1182" s="475"/>
      <c r="L1182" s="499">
        <v>1</v>
      </c>
      <c r="M1182" s="243" t="str">
        <f>VLOOKUP(I1182,'Phan ca HK1-2025'!$B$4:$G$134,6,0)</f>
        <v>13/10/2025</v>
      </c>
      <c r="N1182" s="498"/>
      <c r="O1182" s="498"/>
    </row>
    <row r="1183" spans="1:15" ht="21" customHeight="1">
      <c r="A1183" s="136">
        <v>1169</v>
      </c>
      <c r="B1183" s="243" t="str">
        <f t="shared" si="18"/>
        <v>20251FL6574K20.9</v>
      </c>
      <c r="C1183" s="243" t="s">
        <v>2947</v>
      </c>
      <c r="D1183" s="243" t="str">
        <f>VLOOKUP(E1183,KHĐT_HKI_K20!$G$5:$AC$927,23,0)</f>
        <v>FL6574</v>
      </c>
      <c r="E1183" s="235" t="s">
        <v>638</v>
      </c>
      <c r="F1183" s="137" t="s">
        <v>59</v>
      </c>
      <c r="G1183" s="491" t="s">
        <v>2</v>
      </c>
      <c r="H1183" s="498" t="s">
        <v>462</v>
      </c>
      <c r="I1183" s="495" t="s">
        <v>413</v>
      </c>
      <c r="J1183" s="475"/>
      <c r="K1183" s="475"/>
      <c r="L1183" s="499">
        <v>9</v>
      </c>
      <c r="M1183" s="243" t="str">
        <f>VLOOKUP(I1183,'Phan ca HK1-2025'!$B$4:$G$134,6,0)</f>
        <v>13/10/2025</v>
      </c>
      <c r="N1183" s="498"/>
      <c r="O1183" s="498" t="s">
        <v>1024</v>
      </c>
    </row>
    <row r="1184" spans="1:15" ht="21" customHeight="1">
      <c r="A1184" s="136">
        <v>1170</v>
      </c>
      <c r="B1184" s="243" t="str">
        <f t="shared" si="18"/>
        <v>20251FL6574K20.9</v>
      </c>
      <c r="C1184" s="243" t="s">
        <v>2947</v>
      </c>
      <c r="D1184" s="243" t="str">
        <f>VLOOKUP(E1184,KHĐT_HKI_K20!$G$5:$AC$927,23,0)</f>
        <v>FL6574</v>
      </c>
      <c r="E1184" s="235" t="s">
        <v>638</v>
      </c>
      <c r="F1184" s="137" t="s">
        <v>59</v>
      </c>
      <c r="G1184" s="491" t="s">
        <v>5</v>
      </c>
      <c r="H1184" s="498" t="s">
        <v>462</v>
      </c>
      <c r="I1184" s="495" t="s">
        <v>413</v>
      </c>
      <c r="J1184" s="475"/>
      <c r="K1184" s="475"/>
      <c r="L1184" s="499">
        <v>9</v>
      </c>
      <c r="M1184" s="243" t="str">
        <f>VLOOKUP(I1184,'Phan ca HK1-2025'!$B$4:$G$134,6,0)</f>
        <v>13/10/2025</v>
      </c>
      <c r="N1184" s="498"/>
      <c r="O1184" s="498" t="s">
        <v>1024</v>
      </c>
    </row>
    <row r="1185" spans="1:24" ht="21" customHeight="1">
      <c r="A1185" s="136">
        <v>1171</v>
      </c>
      <c r="B1185" s="243" t="str">
        <f t="shared" si="18"/>
        <v>20251FL6574K20.10</v>
      </c>
      <c r="C1185" s="243" t="s">
        <v>2950</v>
      </c>
      <c r="D1185" s="243" t="str">
        <f>VLOOKUP(E1185,KHĐT_HKI_K20!$G$5:$AC$927,23,0)</f>
        <v>FL6574</v>
      </c>
      <c r="E1185" s="235" t="s">
        <v>638</v>
      </c>
      <c r="F1185" s="137" t="s">
        <v>60</v>
      </c>
      <c r="G1185" s="491" t="s">
        <v>2</v>
      </c>
      <c r="H1185" s="498" t="s">
        <v>462</v>
      </c>
      <c r="I1185" s="495" t="s">
        <v>413</v>
      </c>
      <c r="J1185" s="475"/>
      <c r="K1185" s="475"/>
      <c r="L1185" s="499">
        <v>10</v>
      </c>
      <c r="M1185" s="243" t="str">
        <f>VLOOKUP(I1185,'Phan ca HK1-2025'!$B$4:$G$134,6,0)</f>
        <v>13/10/2025</v>
      </c>
      <c r="N1185" s="498"/>
      <c r="O1185" s="498" t="s">
        <v>1025</v>
      </c>
    </row>
    <row r="1186" spans="1:24" ht="21" customHeight="1">
      <c r="A1186" s="136">
        <v>1172</v>
      </c>
      <c r="B1186" s="243" t="str">
        <f t="shared" si="18"/>
        <v>20251FL6574K20.10</v>
      </c>
      <c r="C1186" s="243" t="s">
        <v>2950</v>
      </c>
      <c r="D1186" s="243" t="str">
        <f>VLOOKUP(E1186,KHĐT_HKI_K20!$G$5:$AC$927,23,0)</f>
        <v>FL6574</v>
      </c>
      <c r="E1186" s="235" t="s">
        <v>638</v>
      </c>
      <c r="F1186" s="137" t="s">
        <v>60</v>
      </c>
      <c r="G1186" s="491" t="s">
        <v>5</v>
      </c>
      <c r="H1186" s="498" t="s">
        <v>462</v>
      </c>
      <c r="I1186" s="495" t="s">
        <v>413</v>
      </c>
      <c r="J1186" s="475"/>
      <c r="K1186" s="475"/>
      <c r="L1186" s="499">
        <v>10</v>
      </c>
      <c r="M1186" s="243" t="str">
        <f>VLOOKUP(I1186,'Phan ca HK1-2025'!$B$4:$G$134,6,0)</f>
        <v>13/10/2025</v>
      </c>
      <c r="N1186" s="498"/>
      <c r="O1186" s="498" t="s">
        <v>1025</v>
      </c>
    </row>
    <row r="1187" spans="1:24" ht="21" customHeight="1">
      <c r="A1187" s="136">
        <v>1173</v>
      </c>
      <c r="B1187" s="243" t="str">
        <f t="shared" si="18"/>
        <v>20251SL6146K20.2</v>
      </c>
      <c r="C1187" s="243" t="s">
        <v>3806</v>
      </c>
      <c r="D1187" s="243" t="str">
        <f>VLOOKUP(E1187,KHĐT_HKI_K20!$G$5:$AC$927,23,0)</f>
        <v>SL6146</v>
      </c>
      <c r="E1187" s="490" t="s">
        <v>642</v>
      </c>
      <c r="F1187" s="491" t="s">
        <v>223</v>
      </c>
      <c r="G1187" s="491" t="s">
        <v>0</v>
      </c>
      <c r="H1187" s="513" t="s">
        <v>1148</v>
      </c>
      <c r="I1187" s="495" t="s">
        <v>413</v>
      </c>
      <c r="J1187" s="475"/>
      <c r="K1187" s="498" t="s">
        <v>1028</v>
      </c>
      <c r="L1187" s="501">
        <v>2</v>
      </c>
      <c r="M1187" s="243" t="str">
        <f>VLOOKUP(I1187,'Phan ca HK1-2025'!$B$4:$G$134,6,0)</f>
        <v>13/10/2025</v>
      </c>
      <c r="N1187" s="498" t="s">
        <v>1028</v>
      </c>
      <c r="O1187" s="498"/>
      <c r="X1187"/>
    </row>
    <row r="1188" spans="1:24" ht="21" customHeight="1">
      <c r="A1188" s="136">
        <v>1174</v>
      </c>
      <c r="B1188" s="243" t="str">
        <f t="shared" si="18"/>
        <v>20251LP6010K20.66</v>
      </c>
      <c r="C1188" s="243" t="s">
        <v>3313</v>
      </c>
      <c r="D1188" s="243" t="str">
        <f>VLOOKUP(E1188,KHĐT_HKI_K20!$G$5:$AC$927,23,0)</f>
        <v>LP6010</v>
      </c>
      <c r="E1188" s="236" t="s">
        <v>180</v>
      </c>
      <c r="F1188" s="491" t="s">
        <v>32</v>
      </c>
      <c r="G1188" s="491" t="s">
        <v>1</v>
      </c>
      <c r="H1188" s="520" t="s">
        <v>1149</v>
      </c>
      <c r="I1188" s="495" t="s">
        <v>413</v>
      </c>
      <c r="J1188" s="498"/>
      <c r="K1188" s="513" t="s">
        <v>1155</v>
      </c>
      <c r="L1188" s="501">
        <v>66</v>
      </c>
      <c r="M1188" s="243" t="str">
        <f>VLOOKUP(I1188,'Phan ca HK1-2025'!$B$4:$G$134,6,0)</f>
        <v>13/10/2025</v>
      </c>
      <c r="N1188" s="513" t="s">
        <v>1155</v>
      </c>
      <c r="O1188" s="498"/>
    </row>
    <row r="1189" spans="1:24" ht="21" customHeight="1">
      <c r="A1189" s="136">
        <v>1175</v>
      </c>
      <c r="B1189" s="243" t="str">
        <f t="shared" si="18"/>
        <v>20251PE6001K20.6</v>
      </c>
      <c r="C1189" s="243" t="s">
        <v>3364</v>
      </c>
      <c r="D1189" s="243" t="str">
        <f>VLOOKUP(E1189,[1]CHUONGTRINHDAOTAO_1294!$G$5:$V$36,16,0)</f>
        <v>PE6001</v>
      </c>
      <c r="E1189" s="492" t="s">
        <v>449</v>
      </c>
      <c r="F1189" s="491" t="s">
        <v>59</v>
      </c>
      <c r="G1189" s="491" t="s">
        <v>4</v>
      </c>
      <c r="H1189" s="243" t="s">
        <v>484</v>
      </c>
      <c r="I1189" s="495" t="s">
        <v>147</v>
      </c>
      <c r="J1189" s="475"/>
      <c r="K1189" s="475"/>
      <c r="L1189" s="499">
        <v>6</v>
      </c>
      <c r="M1189" s="243" t="str">
        <f>VLOOKUP(I1189,'Phan ca HK1-2025'!$B$4:$G$134,6,0)</f>
        <v>13/10/2025</v>
      </c>
      <c r="N1189" s="498"/>
      <c r="O1189" s="498"/>
    </row>
    <row r="1190" spans="1:24" ht="21" customHeight="1">
      <c r="A1190" s="136">
        <v>1176</v>
      </c>
      <c r="B1190" s="243" t="str">
        <f t="shared" si="18"/>
        <v>20251TO6088K20.6</v>
      </c>
      <c r="C1190" s="243" t="s">
        <v>4301</v>
      </c>
      <c r="D1190" s="243" t="s">
        <v>274</v>
      </c>
      <c r="E1190" s="490" t="s">
        <v>448</v>
      </c>
      <c r="F1190" s="491" t="s">
        <v>64</v>
      </c>
      <c r="G1190" s="491" t="s">
        <v>1</v>
      </c>
      <c r="H1190" s="243" t="str">
        <f>VLOOKUP(I1190,'Phan ca HK1-2025'!$B$4:$I$134,8,0)</f>
        <v>C1-101</v>
      </c>
      <c r="I1190" s="495" t="s">
        <v>147</v>
      </c>
      <c r="J1190" s="475"/>
      <c r="K1190" s="475"/>
      <c r="L1190" s="499">
        <v>6</v>
      </c>
      <c r="M1190" s="243" t="str">
        <f>VLOOKUP(I1190,'Phan ca HK1-2025'!$B$4:$G$134,6,0)</f>
        <v>13/10/2025</v>
      </c>
      <c r="N1190" s="498"/>
      <c r="O1190" s="498"/>
    </row>
    <row r="1191" spans="1:24" ht="21" customHeight="1">
      <c r="A1191" s="136">
        <v>1177</v>
      </c>
      <c r="B1191" s="243" t="str">
        <f t="shared" si="18"/>
        <v>20251FL6574K20.11</v>
      </c>
      <c r="C1191" s="243" t="s">
        <v>2953</v>
      </c>
      <c r="D1191" s="243" t="str">
        <f>VLOOKUP(E1191,KHĐT_HKI_K20!$G$5:$AC$927,23,0)</f>
        <v>FL6574</v>
      </c>
      <c r="E1191" s="235" t="s">
        <v>638</v>
      </c>
      <c r="F1191" s="137" t="s">
        <v>64</v>
      </c>
      <c r="G1191" s="491" t="s">
        <v>2</v>
      </c>
      <c r="H1191" s="498" t="s">
        <v>487</v>
      </c>
      <c r="I1191" s="495" t="s">
        <v>147</v>
      </c>
      <c r="J1191" s="475"/>
      <c r="K1191" s="475"/>
      <c r="L1191" s="499">
        <v>11</v>
      </c>
      <c r="M1191" s="243" t="str">
        <f>VLOOKUP(I1191,'Phan ca HK1-2025'!$B$4:$G$134,6,0)</f>
        <v>13/10/2025</v>
      </c>
      <c r="N1191" s="498"/>
      <c r="O1191" s="498" t="s">
        <v>1016</v>
      </c>
    </row>
    <row r="1192" spans="1:24" ht="21" customHeight="1">
      <c r="A1192" s="136">
        <v>1178</v>
      </c>
      <c r="B1192" s="243" t="str">
        <f t="shared" ref="B1192:B1255" si="19">CONCATENATE(20251,$D1192,"K20.",$L1192)</f>
        <v>20251FL6574K20.11</v>
      </c>
      <c r="C1192" s="243" t="s">
        <v>2953</v>
      </c>
      <c r="D1192" s="243" t="str">
        <f>VLOOKUP(E1192,KHĐT_HKI_K20!$G$5:$AC$927,23,0)</f>
        <v>FL6574</v>
      </c>
      <c r="E1192" s="235" t="s">
        <v>638</v>
      </c>
      <c r="F1192" s="137" t="s">
        <v>64</v>
      </c>
      <c r="G1192" s="491" t="s">
        <v>5</v>
      </c>
      <c r="H1192" s="498" t="s">
        <v>487</v>
      </c>
      <c r="I1192" s="495" t="s">
        <v>147</v>
      </c>
      <c r="J1192" s="475"/>
      <c r="K1192" s="475"/>
      <c r="L1192" s="499">
        <v>11</v>
      </c>
      <c r="M1192" s="243" t="str">
        <f>VLOOKUP(I1192,'Phan ca HK1-2025'!$B$4:$G$134,6,0)</f>
        <v>13/10/2025</v>
      </c>
      <c r="N1192" s="498"/>
      <c r="O1192" s="498" t="s">
        <v>1016</v>
      </c>
    </row>
    <row r="1193" spans="1:24" ht="21" customHeight="1">
      <c r="A1193" s="136">
        <v>1179</v>
      </c>
      <c r="B1193" s="243" t="str">
        <f t="shared" si="19"/>
        <v>20251FL6574K20.12</v>
      </c>
      <c r="C1193" s="243" t="s">
        <v>2956</v>
      </c>
      <c r="D1193" s="243" t="str">
        <f>VLOOKUP(E1193,KHĐT_HKI_K20!$G$5:$AC$927,23,0)</f>
        <v>FL6574</v>
      </c>
      <c r="E1193" s="235" t="s">
        <v>638</v>
      </c>
      <c r="F1193" s="137" t="s">
        <v>58</v>
      </c>
      <c r="G1193" s="491" t="s">
        <v>2</v>
      </c>
      <c r="H1193" s="498" t="s">
        <v>487</v>
      </c>
      <c r="I1193" s="495" t="s">
        <v>147</v>
      </c>
      <c r="J1193" s="475"/>
      <c r="K1193" s="475"/>
      <c r="L1193" s="499">
        <v>12</v>
      </c>
      <c r="M1193" s="243" t="str">
        <f>VLOOKUP(I1193,'Phan ca HK1-2025'!$B$4:$G$134,6,0)</f>
        <v>13/10/2025</v>
      </c>
      <c r="N1193" s="498"/>
      <c r="O1193" s="498" t="s">
        <v>1017</v>
      </c>
    </row>
    <row r="1194" spans="1:24" ht="21" customHeight="1">
      <c r="A1194" s="136">
        <v>1180</v>
      </c>
      <c r="B1194" s="243" t="str">
        <f t="shared" si="19"/>
        <v>20251FL6574K20.12</v>
      </c>
      <c r="C1194" s="243" t="s">
        <v>2956</v>
      </c>
      <c r="D1194" s="243" t="str">
        <f>VLOOKUP(E1194,KHĐT_HKI_K20!$G$5:$AC$927,23,0)</f>
        <v>FL6574</v>
      </c>
      <c r="E1194" s="235" t="s">
        <v>638</v>
      </c>
      <c r="F1194" s="137" t="s">
        <v>58</v>
      </c>
      <c r="G1194" s="491" t="s">
        <v>5</v>
      </c>
      <c r="H1194" s="498" t="s">
        <v>487</v>
      </c>
      <c r="I1194" s="495" t="s">
        <v>147</v>
      </c>
      <c r="J1194" s="475"/>
      <c r="K1194" s="475"/>
      <c r="L1194" s="499">
        <v>12</v>
      </c>
      <c r="M1194" s="243" t="str">
        <f>VLOOKUP(I1194,'Phan ca HK1-2025'!$B$4:$G$134,6,0)</f>
        <v>13/10/2025</v>
      </c>
      <c r="N1194" s="498"/>
      <c r="O1194" s="498" t="s">
        <v>1017</v>
      </c>
    </row>
    <row r="1195" spans="1:24" ht="21" customHeight="1">
      <c r="A1195" s="136">
        <v>1181</v>
      </c>
      <c r="B1195" s="243" t="str">
        <f t="shared" si="19"/>
        <v>20251SL6146K20.1</v>
      </c>
      <c r="C1195" s="243" t="s">
        <v>3803</v>
      </c>
      <c r="D1195" s="243" t="str">
        <f>VLOOKUP(E1195,KHĐT_HKI_K20!$G$5:$AC$927,23,0)</f>
        <v>SL6146</v>
      </c>
      <c r="E1195" s="490" t="s">
        <v>642</v>
      </c>
      <c r="F1195" s="491" t="s">
        <v>13</v>
      </c>
      <c r="G1195" s="491" t="s">
        <v>0</v>
      </c>
      <c r="H1195" s="243" t="str">
        <f>VLOOKUP(I1195,'Phan ca HK1-2025'!$B$4:$I$134,8,0)</f>
        <v>C1-101</v>
      </c>
      <c r="I1195" s="495" t="s">
        <v>147</v>
      </c>
      <c r="J1195" s="475"/>
      <c r="K1195" s="475"/>
      <c r="L1195" s="499">
        <v>1</v>
      </c>
      <c r="M1195" s="243" t="str">
        <f>VLOOKUP(I1195,'Phan ca HK1-2025'!$B$4:$G$134,6,0)</f>
        <v>13/10/2025</v>
      </c>
      <c r="N1195" s="498"/>
      <c r="O1195" s="498"/>
      <c r="X1195"/>
    </row>
    <row r="1196" spans="1:24" ht="21" customHeight="1">
      <c r="A1196" s="136">
        <v>1182</v>
      </c>
      <c r="B1196" s="243" t="str">
        <f t="shared" si="19"/>
        <v>20251LP6010K20.65</v>
      </c>
      <c r="C1196" s="243" t="s">
        <v>3310</v>
      </c>
      <c r="D1196" s="243" t="str">
        <f>VLOOKUP(E1196,KHĐT_HKI_K20!$G$5:$AC$927,23,0)</f>
        <v>LP6010</v>
      </c>
      <c r="E1196" s="236" t="s">
        <v>180</v>
      </c>
      <c r="F1196" s="491" t="s">
        <v>59</v>
      </c>
      <c r="G1196" s="491" t="s">
        <v>1</v>
      </c>
      <c r="H1196" s="520" t="s">
        <v>1149</v>
      </c>
      <c r="I1196" s="495" t="s">
        <v>147</v>
      </c>
      <c r="J1196" s="498"/>
      <c r="K1196" s="513" t="s">
        <v>1154</v>
      </c>
      <c r="L1196" s="501">
        <v>65</v>
      </c>
      <c r="M1196" s="243" t="str">
        <f>VLOOKUP(I1196,'Phan ca HK1-2025'!$B$4:$G$134,6,0)</f>
        <v>13/10/2025</v>
      </c>
      <c r="N1196" s="513" t="s">
        <v>1154</v>
      </c>
      <c r="O1196" s="498"/>
    </row>
    <row r="1197" spans="1:24" ht="21" customHeight="1">
      <c r="A1197" s="136">
        <v>1183</v>
      </c>
      <c r="B1197" s="243" t="str">
        <f t="shared" si="19"/>
        <v>20251PE6001K20.7</v>
      </c>
      <c r="C1197" s="243" t="s">
        <v>3367</v>
      </c>
      <c r="D1197" s="243" t="str">
        <f>VLOOKUP(E1197,[1]CHUONGTRINHDAOTAO_1294!$G$5:$V$36,16,0)</f>
        <v>PE6001</v>
      </c>
      <c r="E1197" s="492" t="s">
        <v>449</v>
      </c>
      <c r="F1197" s="491" t="s">
        <v>60</v>
      </c>
      <c r="G1197" s="491" t="s">
        <v>4</v>
      </c>
      <c r="H1197" s="243" t="s">
        <v>484</v>
      </c>
      <c r="I1197" s="495" t="s">
        <v>148</v>
      </c>
      <c r="J1197" s="475"/>
      <c r="K1197" s="475"/>
      <c r="L1197" s="500">
        <v>7</v>
      </c>
      <c r="M1197" s="243" t="str">
        <f>VLOOKUP(I1197,'Phan ca HK1-2025'!$B$4:$G$134,6,0)</f>
        <v>13/10/2025</v>
      </c>
      <c r="N1197" s="498"/>
      <c r="O1197" s="498"/>
    </row>
    <row r="1198" spans="1:24" ht="21" customHeight="1">
      <c r="A1198" s="136">
        <v>1184</v>
      </c>
      <c r="B1198" s="243" t="str">
        <f t="shared" si="19"/>
        <v>20251TO6088K20.7</v>
      </c>
      <c r="C1198" s="243" t="s">
        <v>4304</v>
      </c>
      <c r="D1198" s="243" t="s">
        <v>274</v>
      </c>
      <c r="E1198" s="490" t="s">
        <v>448</v>
      </c>
      <c r="F1198" s="491" t="s">
        <v>59</v>
      </c>
      <c r="G1198" s="491" t="s">
        <v>3</v>
      </c>
      <c r="H1198" s="243" t="str">
        <f>VLOOKUP(I1198,'Phan ca HK1-2025'!$B$4:$I$134,8,0)</f>
        <v>C1-101</v>
      </c>
      <c r="I1198" s="495" t="s">
        <v>148</v>
      </c>
      <c r="J1198" s="475"/>
      <c r="K1198" s="475"/>
      <c r="L1198" s="499">
        <v>7</v>
      </c>
      <c r="M1198" s="243" t="str">
        <f>VLOOKUP(I1198,'Phan ca HK1-2025'!$B$4:$G$134,6,0)</f>
        <v>13/10/2025</v>
      </c>
      <c r="N1198" s="498"/>
      <c r="O1198" s="498"/>
    </row>
    <row r="1199" spans="1:24" ht="21" customHeight="1">
      <c r="A1199" s="136">
        <v>1185</v>
      </c>
      <c r="B1199" s="243" t="str">
        <f t="shared" si="19"/>
        <v>20251FL6574K20.13</v>
      </c>
      <c r="C1199" s="243" t="s">
        <v>2959</v>
      </c>
      <c r="D1199" s="243" t="str">
        <f>VLOOKUP(E1199,KHĐT_HKI_K20!$G$5:$AC$927,23,0)</f>
        <v>FL6574</v>
      </c>
      <c r="E1199" s="235" t="s">
        <v>638</v>
      </c>
      <c r="F1199" s="137" t="s">
        <v>59</v>
      </c>
      <c r="G1199" s="491" t="s">
        <v>2</v>
      </c>
      <c r="H1199" s="498" t="s">
        <v>487</v>
      </c>
      <c r="I1199" s="495" t="s">
        <v>148</v>
      </c>
      <c r="J1199" s="475"/>
      <c r="K1199" s="475"/>
      <c r="L1199" s="499">
        <v>13</v>
      </c>
      <c r="M1199" s="243" t="str">
        <f>VLOOKUP(I1199,'Phan ca HK1-2025'!$B$4:$G$134,6,0)</f>
        <v>13/10/2025</v>
      </c>
      <c r="N1199" s="498"/>
      <c r="O1199" s="498" t="s">
        <v>1018</v>
      </c>
    </row>
    <row r="1200" spans="1:24" ht="21" customHeight="1">
      <c r="A1200" s="136">
        <v>1186</v>
      </c>
      <c r="B1200" s="243" t="str">
        <f t="shared" si="19"/>
        <v>20251FL6574K20.13</v>
      </c>
      <c r="C1200" s="243" t="s">
        <v>2959</v>
      </c>
      <c r="D1200" s="243" t="str">
        <f>VLOOKUP(E1200,KHĐT_HKI_K20!$G$5:$AC$927,23,0)</f>
        <v>FL6574</v>
      </c>
      <c r="E1200" s="235" t="s">
        <v>638</v>
      </c>
      <c r="F1200" s="137" t="s">
        <v>59</v>
      </c>
      <c r="G1200" s="491" t="s">
        <v>5</v>
      </c>
      <c r="H1200" s="498" t="s">
        <v>487</v>
      </c>
      <c r="I1200" s="495" t="s">
        <v>148</v>
      </c>
      <c r="J1200" s="475"/>
      <c r="K1200" s="475"/>
      <c r="L1200" s="499">
        <v>13</v>
      </c>
      <c r="M1200" s="243" t="str">
        <f>VLOOKUP(I1200,'Phan ca HK1-2025'!$B$4:$G$134,6,0)</f>
        <v>13/10/2025</v>
      </c>
      <c r="N1200" s="498"/>
      <c r="O1200" s="498" t="s">
        <v>1018</v>
      </c>
    </row>
    <row r="1201" spans="1:56" ht="21" customHeight="1">
      <c r="A1201" s="136">
        <v>1187</v>
      </c>
      <c r="B1201" s="243" t="str">
        <f t="shared" si="19"/>
        <v>20251FL6574K20.14</v>
      </c>
      <c r="C1201" s="243" t="s">
        <v>2962</v>
      </c>
      <c r="D1201" s="243" t="str">
        <f>VLOOKUP(E1201,KHĐT_HKI_K20!$G$5:$AC$927,23,0)</f>
        <v>FL6574</v>
      </c>
      <c r="E1201" s="235" t="s">
        <v>638</v>
      </c>
      <c r="F1201" s="137" t="s">
        <v>60</v>
      </c>
      <c r="G1201" s="491" t="s">
        <v>2</v>
      </c>
      <c r="H1201" s="498" t="s">
        <v>487</v>
      </c>
      <c r="I1201" s="495" t="s">
        <v>148</v>
      </c>
      <c r="J1201" s="475"/>
      <c r="K1201" s="475"/>
      <c r="L1201" s="499">
        <v>14</v>
      </c>
      <c r="M1201" s="243" t="str">
        <f>VLOOKUP(I1201,'Phan ca HK1-2025'!$B$4:$G$134,6,0)</f>
        <v>13/10/2025</v>
      </c>
      <c r="N1201" s="498"/>
      <c r="O1201" s="498" t="s">
        <v>1019</v>
      </c>
    </row>
    <row r="1202" spans="1:56" ht="21" customHeight="1">
      <c r="A1202" s="136">
        <v>1188</v>
      </c>
      <c r="B1202" s="243" t="str">
        <f t="shared" si="19"/>
        <v>20251FL6574K20.14</v>
      </c>
      <c r="C1202" s="243" t="s">
        <v>2962</v>
      </c>
      <c r="D1202" s="243" t="str">
        <f>VLOOKUP(E1202,KHĐT_HKI_K20!$G$5:$AC$927,23,0)</f>
        <v>FL6574</v>
      </c>
      <c r="E1202" s="235" t="s">
        <v>638</v>
      </c>
      <c r="F1202" s="137" t="s">
        <v>60</v>
      </c>
      <c r="G1202" s="491" t="s">
        <v>5</v>
      </c>
      <c r="H1202" s="498" t="s">
        <v>487</v>
      </c>
      <c r="I1202" s="495" t="s">
        <v>148</v>
      </c>
      <c r="J1202" s="475"/>
      <c r="K1202" s="475"/>
      <c r="L1202" s="499">
        <v>14</v>
      </c>
      <c r="M1202" s="243" t="str">
        <f>VLOOKUP(I1202,'Phan ca HK1-2025'!$B$4:$G$134,6,0)</f>
        <v>13/10/2025</v>
      </c>
      <c r="N1202" s="498"/>
      <c r="O1202" s="498" t="s">
        <v>1019</v>
      </c>
    </row>
    <row r="1203" spans="1:56" ht="21" customHeight="1">
      <c r="A1203" s="136">
        <v>1189</v>
      </c>
      <c r="B1203" s="243" t="str">
        <f t="shared" si="19"/>
        <v>20251SL6146K20.2</v>
      </c>
      <c r="C1203" s="243" t="s">
        <v>3806</v>
      </c>
      <c r="D1203" s="243" t="str">
        <f>VLOOKUP(E1203,KHĐT_HKI_K20!$G$5:$AC$927,23,0)</f>
        <v>SL6146</v>
      </c>
      <c r="E1203" s="490" t="s">
        <v>642</v>
      </c>
      <c r="F1203" s="491" t="s">
        <v>223</v>
      </c>
      <c r="G1203" s="491" t="s">
        <v>0</v>
      </c>
      <c r="H1203" s="513" t="s">
        <v>1148</v>
      </c>
      <c r="I1203" s="495" t="s">
        <v>148</v>
      </c>
      <c r="J1203" s="475"/>
      <c r="K1203" s="498" t="s">
        <v>1028</v>
      </c>
      <c r="L1203" s="501">
        <v>2</v>
      </c>
      <c r="M1203" s="243" t="str">
        <f>VLOOKUP(I1203,'Phan ca HK1-2025'!$B$4:$G$134,6,0)</f>
        <v>13/10/2025</v>
      </c>
      <c r="N1203" s="498" t="s">
        <v>1028</v>
      </c>
      <c r="O1203" s="498"/>
      <c r="P1203" s="5"/>
      <c r="Q1203" s="162"/>
      <c r="R1203" s="14"/>
      <c r="S1203" s="5"/>
      <c r="T1203" s="5"/>
      <c r="U1203" s="5"/>
      <c r="V1203" s="5"/>
      <c r="W1203" s="5"/>
      <c r="X1203" s="162"/>
      <c r="Y1203" s="14"/>
      <c r="Z1203" s="5"/>
      <c r="AA1203" s="5"/>
      <c r="AB1203" s="162"/>
      <c r="AC1203" s="14"/>
      <c r="AD1203" s="5"/>
      <c r="AE1203" s="5"/>
      <c r="AF1203" s="5"/>
      <c r="AG1203" s="5"/>
      <c r="AH1203" s="5"/>
    </row>
    <row r="1204" spans="1:56" ht="21" customHeight="1">
      <c r="A1204" s="136">
        <v>1190</v>
      </c>
      <c r="B1204" s="243" t="str">
        <f t="shared" si="19"/>
        <v>20251LP6010K20.42</v>
      </c>
      <c r="C1204" s="243" t="s">
        <v>3241</v>
      </c>
      <c r="D1204" s="243" t="str">
        <f>VLOOKUP(E1204,KHĐT_HKI_K20!$G$5:$AC$927,23,0)</f>
        <v>LP6010</v>
      </c>
      <c r="E1204" s="236" t="s">
        <v>180</v>
      </c>
      <c r="F1204" s="491" t="s">
        <v>64</v>
      </c>
      <c r="G1204" s="491" t="s">
        <v>1</v>
      </c>
      <c r="H1204" s="520" t="s">
        <v>1149</v>
      </c>
      <c r="I1204" s="495" t="s">
        <v>148</v>
      </c>
      <c r="J1204" s="498"/>
      <c r="K1204" s="513" t="s">
        <v>1153</v>
      </c>
      <c r="L1204" s="501">
        <v>42</v>
      </c>
      <c r="M1204" s="243" t="str">
        <f>VLOOKUP(I1204,'Phan ca HK1-2025'!$B$4:$G$134,6,0)</f>
        <v>13/10/2025</v>
      </c>
      <c r="N1204" s="513" t="s">
        <v>1153</v>
      </c>
      <c r="O1204" s="498"/>
    </row>
    <row r="1205" spans="1:56" ht="21" customHeight="1">
      <c r="A1205" s="136">
        <v>1191</v>
      </c>
      <c r="B1205" s="243" t="str">
        <f t="shared" si="19"/>
        <v>20251BM6021K20.5</v>
      </c>
      <c r="C1205" s="243" t="s">
        <v>1310</v>
      </c>
      <c r="D1205" s="243" t="str">
        <f>VLOOKUP(E1205,KHĐT_HKI_K20!$G$5:$AC$927,23,0)</f>
        <v>BM6021</v>
      </c>
      <c r="E1205" s="236" t="s">
        <v>194</v>
      </c>
      <c r="F1205" s="137" t="s">
        <v>32</v>
      </c>
      <c r="G1205" s="491" t="s">
        <v>2</v>
      </c>
      <c r="H1205" s="243" t="str">
        <f>VLOOKUP(I1205,'Phan ca HK1-2025'!$B$4:$I$134,8,0)</f>
        <v>C7-304</v>
      </c>
      <c r="I1205" s="495" t="s">
        <v>122</v>
      </c>
      <c r="J1205" s="475"/>
      <c r="K1205" s="475"/>
      <c r="L1205" s="499">
        <v>5</v>
      </c>
      <c r="M1205" s="243" t="str">
        <f>VLOOKUP(I1205,'Phan ca HK1-2025'!$B$4:$G$134,6,0)</f>
        <v>15/09/2025</v>
      </c>
      <c r="N1205" s="498"/>
      <c r="O1205" s="498"/>
    </row>
    <row r="1206" spans="1:56" ht="21" customHeight="1">
      <c r="A1206" s="136">
        <v>1192</v>
      </c>
      <c r="B1206" s="243" t="str">
        <f t="shared" si="19"/>
        <v>20251AA6030K20.1</v>
      </c>
      <c r="C1206" s="243" t="s">
        <v>1181</v>
      </c>
      <c r="D1206" s="243" t="str">
        <f>VLOOKUP(E1206,KHĐT_HKI_K20!$G$5:$AC$927,23,0)</f>
        <v>AA6030</v>
      </c>
      <c r="E1206" s="236" t="s">
        <v>687</v>
      </c>
      <c r="F1206" s="137" t="s">
        <v>13</v>
      </c>
      <c r="G1206" s="491" t="s">
        <v>4</v>
      </c>
      <c r="H1206" s="243" t="str">
        <f>VLOOKUP(I1206,'Phan ca HK1-2025'!$B$4:$I$134,8,0)</f>
        <v>C7-304</v>
      </c>
      <c r="I1206" s="495" t="s">
        <v>122</v>
      </c>
      <c r="J1206" s="475"/>
      <c r="K1206" s="475"/>
      <c r="L1206" s="499">
        <v>1</v>
      </c>
      <c r="M1206" s="243" t="str">
        <f>VLOOKUP(I1206,'Phan ca HK1-2025'!$B$4:$G$134,6,0)</f>
        <v>15/09/2025</v>
      </c>
      <c r="N1206" s="498"/>
      <c r="O1206" s="498"/>
    </row>
    <row r="1207" spans="1:56" ht="21" customHeight="1">
      <c r="A1207" s="136">
        <v>1193</v>
      </c>
      <c r="B1207" s="243" t="str">
        <f t="shared" si="19"/>
        <v>20251BM6162K20.1</v>
      </c>
      <c r="C1207" s="243" t="s">
        <v>1379</v>
      </c>
      <c r="D1207" s="243" t="str">
        <f>VLOOKUP(E1207,KHĐT_HKI_K20!$G$5:$AC$927,23,0)</f>
        <v>BM6162</v>
      </c>
      <c r="E1207" s="236" t="s">
        <v>299</v>
      </c>
      <c r="F1207" s="137" t="s">
        <v>60</v>
      </c>
      <c r="G1207" s="491" t="s">
        <v>5</v>
      </c>
      <c r="H1207" s="243" t="str">
        <f>VLOOKUP(I1207,'Phan ca HK1-2025'!$B$4:$I$134,8,0)</f>
        <v>C7-304</v>
      </c>
      <c r="I1207" s="495" t="s">
        <v>122</v>
      </c>
      <c r="J1207" s="475"/>
      <c r="K1207" s="475"/>
      <c r="L1207" s="499">
        <v>1</v>
      </c>
      <c r="M1207" s="243" t="str">
        <f>VLOOKUP(I1207,'Phan ca HK1-2025'!$B$4:$G$134,6,0)</f>
        <v>15/09/2025</v>
      </c>
      <c r="N1207" s="498"/>
      <c r="O1207" s="498"/>
    </row>
    <row r="1208" spans="1:56" ht="21" customHeight="1">
      <c r="A1208" s="136">
        <v>1194</v>
      </c>
      <c r="B1208" s="243" t="str">
        <f t="shared" si="19"/>
        <v>20251SC6201K20.18</v>
      </c>
      <c r="C1208" s="243" t="s">
        <v>3704</v>
      </c>
      <c r="D1208" s="243" t="str">
        <f>VLOOKUP(E1208,KHĐT_HKI_K20!$G$5:$AC$927,23,0)</f>
        <v>SC6201</v>
      </c>
      <c r="E1208" s="236" t="s">
        <v>647</v>
      </c>
      <c r="F1208" s="137" t="s">
        <v>59</v>
      </c>
      <c r="G1208" s="491" t="s">
        <v>5</v>
      </c>
      <c r="H1208" s="243" t="str">
        <f>VLOOKUP(I1208,'Phan ca HK1-2025'!$B$4:$I$134,8,0)</f>
        <v>C7-304</v>
      </c>
      <c r="I1208" s="495" t="s">
        <v>122</v>
      </c>
      <c r="J1208" s="475"/>
      <c r="K1208" s="475"/>
      <c r="L1208" s="499">
        <v>18</v>
      </c>
      <c r="M1208" s="243" t="str">
        <f>VLOOKUP(I1208,'Phan ca HK1-2025'!$B$4:$G$134,6,0)</f>
        <v>15/09/2025</v>
      </c>
      <c r="N1208" s="498"/>
      <c r="O1208" s="498"/>
    </row>
    <row r="1209" spans="1:56" ht="21" customHeight="1">
      <c r="A1209" s="136">
        <v>1195</v>
      </c>
      <c r="B1209" s="243" t="str">
        <f t="shared" si="19"/>
        <v>20251PE6037K20.9</v>
      </c>
      <c r="C1209" s="243">
        <v>0</v>
      </c>
      <c r="D1209" s="514" t="s">
        <v>1138</v>
      </c>
      <c r="E1209" s="492" t="s">
        <v>1131</v>
      </c>
      <c r="F1209" s="137" t="s">
        <v>440</v>
      </c>
      <c r="G1209" s="491" t="s">
        <v>2</v>
      </c>
      <c r="H1209" s="243" t="s">
        <v>484</v>
      </c>
      <c r="I1209" s="495" t="s">
        <v>122</v>
      </c>
      <c r="J1209" s="475"/>
      <c r="K1209" s="475"/>
      <c r="L1209" s="499">
        <v>9</v>
      </c>
      <c r="M1209" s="243" t="str">
        <f>VLOOKUP(I1209,'Phan ca HK1-2025'!$B$4:$G$134,6,0)</f>
        <v>15/09/2025</v>
      </c>
      <c r="N1209" s="498"/>
      <c r="O1209" s="498"/>
    </row>
    <row r="1210" spans="1:56" ht="21" customHeight="1">
      <c r="A1210" s="136">
        <v>1196</v>
      </c>
      <c r="B1210" s="243" t="str">
        <f t="shared" si="19"/>
        <v>20251BS6030K20.16</v>
      </c>
      <c r="C1210" s="243" t="s">
        <v>2083</v>
      </c>
      <c r="D1210" s="243" t="str">
        <f>VLOOKUP(E1210,KHĐT_HKI_K20!$G$5:$AC$927,23,0)</f>
        <v>BS6030</v>
      </c>
      <c r="E1210" s="236" t="s">
        <v>10</v>
      </c>
      <c r="F1210" s="137" t="s">
        <v>13</v>
      </c>
      <c r="G1210" s="491" t="s">
        <v>2</v>
      </c>
      <c r="H1210" s="243" t="str">
        <f>VLOOKUP(I1210,'Phan ca HK1-2025'!$B$4:$I$134,8,0)</f>
        <v>C7-304</v>
      </c>
      <c r="I1210" s="495" t="s">
        <v>122</v>
      </c>
      <c r="J1210" s="475"/>
      <c r="K1210" s="475"/>
      <c r="L1210" s="499">
        <v>16</v>
      </c>
      <c r="M1210" s="243" t="str">
        <f>VLOOKUP(I1210,'Phan ca HK1-2025'!$B$4:$G$134,6,0)</f>
        <v>15/09/2025</v>
      </c>
      <c r="N1210" s="498"/>
      <c r="O1210" s="498"/>
    </row>
    <row r="1211" spans="1:56" ht="21" customHeight="1">
      <c r="A1211" s="136">
        <v>1197</v>
      </c>
      <c r="B1211" s="243" t="str">
        <f t="shared" si="19"/>
        <v>20251FL6572K20.35</v>
      </c>
      <c r="C1211" s="243" t="s">
        <v>2857</v>
      </c>
      <c r="D1211" s="243" t="str">
        <f>VLOOKUP(E1211,KHĐT_HKI_K20!$G$5:$AC$927,23,0)</f>
        <v>FL6572</v>
      </c>
      <c r="E1211" s="235" t="s">
        <v>189</v>
      </c>
      <c r="F1211" s="137" t="s">
        <v>59</v>
      </c>
      <c r="G1211" s="491" t="s">
        <v>0</v>
      </c>
      <c r="H1211" s="498" t="s">
        <v>78</v>
      </c>
      <c r="I1211" s="495" t="s">
        <v>122</v>
      </c>
      <c r="J1211" s="502"/>
      <c r="K1211" s="502"/>
      <c r="L1211" s="499">
        <v>35</v>
      </c>
      <c r="M1211" s="243" t="str">
        <f>VLOOKUP(I1211,'Phan ca HK1-2025'!$B$4:$G$134,6,0)</f>
        <v>15/09/2025</v>
      </c>
      <c r="N1211" s="498"/>
      <c r="O1211" s="498" t="s">
        <v>1070</v>
      </c>
      <c r="X1211"/>
      <c r="BC1211" s="5"/>
      <c r="BD1211" s="5"/>
    </row>
    <row r="1212" spans="1:56" ht="21" customHeight="1">
      <c r="A1212" s="136">
        <v>1198</v>
      </c>
      <c r="B1212" s="243" t="str">
        <f t="shared" si="19"/>
        <v>20251FL6572K20.35</v>
      </c>
      <c r="C1212" s="243" t="s">
        <v>2857</v>
      </c>
      <c r="D1212" s="243" t="str">
        <f>VLOOKUP(E1212,KHĐT_HKI_K20!$G$5:$AC$927,23,0)</f>
        <v>FL6572</v>
      </c>
      <c r="E1212" s="235" t="s">
        <v>189</v>
      </c>
      <c r="F1212" s="137" t="s">
        <v>59</v>
      </c>
      <c r="G1212" s="491" t="s">
        <v>3</v>
      </c>
      <c r="H1212" s="498" t="s">
        <v>78</v>
      </c>
      <c r="I1212" s="495" t="s">
        <v>122</v>
      </c>
      <c r="J1212" s="475"/>
      <c r="K1212" s="475"/>
      <c r="L1212" s="499">
        <v>35</v>
      </c>
      <c r="M1212" s="243" t="str">
        <f>VLOOKUP(I1212,'Phan ca HK1-2025'!$B$4:$G$134,6,0)</f>
        <v>15/09/2025</v>
      </c>
      <c r="N1212" s="498"/>
      <c r="O1212" s="498" t="s">
        <v>1070</v>
      </c>
    </row>
    <row r="1213" spans="1:56" ht="21" customHeight="1">
      <c r="A1213" s="136">
        <v>1199</v>
      </c>
      <c r="B1213" s="243" t="str">
        <f t="shared" si="19"/>
        <v>20251FL6572K20.36</v>
      </c>
      <c r="C1213" s="243" t="s">
        <v>2860</v>
      </c>
      <c r="D1213" s="243" t="str">
        <f>VLOOKUP(E1213,KHĐT_HKI_K20!$G$5:$AC$927,23,0)</f>
        <v>FL6572</v>
      </c>
      <c r="E1213" s="235" t="s">
        <v>189</v>
      </c>
      <c r="F1213" s="137" t="s">
        <v>60</v>
      </c>
      <c r="G1213" s="491" t="s">
        <v>0</v>
      </c>
      <c r="H1213" s="498" t="s">
        <v>78</v>
      </c>
      <c r="I1213" s="495" t="s">
        <v>122</v>
      </c>
      <c r="J1213" s="502"/>
      <c r="K1213" s="502"/>
      <c r="L1213" s="499">
        <v>36</v>
      </c>
      <c r="M1213" s="243" t="str">
        <f>VLOOKUP(I1213,'Phan ca HK1-2025'!$B$4:$G$134,6,0)</f>
        <v>15/09/2025</v>
      </c>
      <c r="N1213" s="498"/>
      <c r="O1213" s="498" t="s">
        <v>1071</v>
      </c>
      <c r="X1213"/>
      <c r="BC1213" s="5"/>
      <c r="BD1213" s="5"/>
    </row>
    <row r="1214" spans="1:56" ht="21" customHeight="1">
      <c r="A1214" s="136">
        <v>1200</v>
      </c>
      <c r="B1214" s="243" t="str">
        <f t="shared" si="19"/>
        <v>20251FL6572K20.36</v>
      </c>
      <c r="C1214" s="243" t="s">
        <v>2860</v>
      </c>
      <c r="D1214" s="243" t="str">
        <f>VLOOKUP(E1214,KHĐT_HKI_K20!$G$5:$AC$927,23,0)</f>
        <v>FL6572</v>
      </c>
      <c r="E1214" s="235" t="s">
        <v>189</v>
      </c>
      <c r="F1214" s="137" t="s">
        <v>60</v>
      </c>
      <c r="G1214" s="491" t="s">
        <v>3</v>
      </c>
      <c r="H1214" s="498" t="s">
        <v>78</v>
      </c>
      <c r="I1214" s="495" t="s">
        <v>122</v>
      </c>
      <c r="J1214" s="475"/>
      <c r="K1214" s="475"/>
      <c r="L1214" s="499">
        <v>36</v>
      </c>
      <c r="M1214" s="243" t="str">
        <f>VLOOKUP(I1214,'Phan ca HK1-2025'!$B$4:$G$134,6,0)</f>
        <v>15/09/2025</v>
      </c>
      <c r="N1214" s="498"/>
      <c r="O1214" s="498" t="s">
        <v>1071</v>
      </c>
    </row>
    <row r="1215" spans="1:56" ht="21" customHeight="1">
      <c r="A1215" s="136">
        <v>1201</v>
      </c>
      <c r="B1215" s="243" t="str">
        <f t="shared" si="19"/>
        <v>20251BS6036K20.18</v>
      </c>
      <c r="C1215" s="243" t="s">
        <v>2161</v>
      </c>
      <c r="D1215" s="243" t="str">
        <f>VLOOKUP(E1215,KHĐT_HKI_K20!$G$5:$AC$927,23,0)</f>
        <v>BS6036</v>
      </c>
      <c r="E1215" s="236" t="s">
        <v>652</v>
      </c>
      <c r="F1215" s="137" t="s">
        <v>95</v>
      </c>
      <c r="G1215" s="491" t="s">
        <v>1</v>
      </c>
      <c r="H1215" s="243" t="str">
        <f>VLOOKUP(I1215,'Phan ca HK1-2025'!$B$4:$I$134,8,0)</f>
        <v>C7-304</v>
      </c>
      <c r="I1215" s="495" t="s">
        <v>122</v>
      </c>
      <c r="J1215" s="475"/>
      <c r="K1215" s="475"/>
      <c r="L1215" s="499">
        <v>18</v>
      </c>
      <c r="M1215" s="243" t="str">
        <f>VLOOKUP(I1215,'Phan ca HK1-2025'!$B$4:$G$134,6,0)</f>
        <v>15/09/2025</v>
      </c>
      <c r="N1215" s="498"/>
      <c r="O1215" s="498"/>
    </row>
    <row r="1216" spans="1:56" ht="21" customHeight="1">
      <c r="A1216" s="136">
        <v>1202</v>
      </c>
      <c r="B1216" s="243" t="str">
        <f t="shared" si="19"/>
        <v>20251LP6010K20.67</v>
      </c>
      <c r="C1216" s="243" t="s">
        <v>3316</v>
      </c>
      <c r="D1216" s="243" t="str">
        <f>VLOOKUP(E1216,KHĐT_HKI_K20!$G$5:$AC$927,23,0)</f>
        <v>LP6010</v>
      </c>
      <c r="E1216" s="236" t="s">
        <v>180</v>
      </c>
      <c r="F1216" s="137" t="s">
        <v>32</v>
      </c>
      <c r="G1216" s="491" t="s">
        <v>4</v>
      </c>
      <c r="H1216" s="518" t="s">
        <v>580</v>
      </c>
      <c r="I1216" s="495" t="s">
        <v>122</v>
      </c>
      <c r="J1216" s="475"/>
      <c r="K1216" s="498" t="s">
        <v>1102</v>
      </c>
      <c r="L1216" s="501">
        <v>67</v>
      </c>
      <c r="M1216" s="243" t="str">
        <f>VLOOKUP(I1216,'Phan ca HK1-2025'!$B$4:$G$134,6,0)</f>
        <v>15/09/2025</v>
      </c>
      <c r="N1216" s="498" t="s">
        <v>1102</v>
      </c>
      <c r="O1216" s="498"/>
    </row>
    <row r="1217" spans="1:56" ht="21" customHeight="1">
      <c r="A1217" s="136">
        <v>1203</v>
      </c>
      <c r="B1217" s="243" t="str">
        <f t="shared" si="19"/>
        <v>20251BM6021K20.6</v>
      </c>
      <c r="C1217" s="243" t="s">
        <v>1313</v>
      </c>
      <c r="D1217" s="243" t="str">
        <f>VLOOKUP(E1217,KHĐT_HKI_K20!$G$5:$AC$927,23,0)</f>
        <v>BM6021</v>
      </c>
      <c r="E1217" s="236" t="s">
        <v>194</v>
      </c>
      <c r="F1217" s="137" t="s">
        <v>31</v>
      </c>
      <c r="G1217" s="491" t="s">
        <v>2</v>
      </c>
      <c r="H1217" s="243" t="str">
        <f>VLOOKUP(I1217,'Phan ca HK1-2025'!$B$4:$I$134,8,0)</f>
        <v>C7-304</v>
      </c>
      <c r="I1217" s="495" t="s">
        <v>123</v>
      </c>
      <c r="J1217" s="475"/>
      <c r="K1217" s="475"/>
      <c r="L1217" s="499">
        <v>6</v>
      </c>
      <c r="M1217" s="243" t="str">
        <f>VLOOKUP(I1217,'Phan ca HK1-2025'!$B$4:$G$134,6,0)</f>
        <v>15/09/2025</v>
      </c>
      <c r="N1217" s="498"/>
      <c r="O1217" s="498"/>
    </row>
    <row r="1218" spans="1:56" ht="21" customHeight="1">
      <c r="A1218" s="136">
        <v>1204</v>
      </c>
      <c r="B1218" s="243" t="str">
        <f t="shared" si="19"/>
        <v>20251AA6030K20.2</v>
      </c>
      <c r="C1218" s="243" t="s">
        <v>1189</v>
      </c>
      <c r="D1218" s="243" t="str">
        <f>VLOOKUP(E1218,KHĐT_HKI_K20!$G$5:$AC$927,23,0)</f>
        <v>AA6030</v>
      </c>
      <c r="E1218" s="236" t="s">
        <v>687</v>
      </c>
      <c r="F1218" s="137" t="s">
        <v>12</v>
      </c>
      <c r="G1218" s="491" t="s">
        <v>4</v>
      </c>
      <c r="H1218" s="243" t="str">
        <f>VLOOKUP(I1218,'Phan ca HK1-2025'!$B$4:$I$134,8,0)</f>
        <v>C7-304</v>
      </c>
      <c r="I1218" s="495" t="s">
        <v>123</v>
      </c>
      <c r="J1218" s="475"/>
      <c r="K1218" s="475"/>
      <c r="L1218" s="499">
        <v>2</v>
      </c>
      <c r="M1218" s="243" t="str">
        <f>VLOOKUP(I1218,'Phan ca HK1-2025'!$B$4:$G$134,6,0)</f>
        <v>15/09/2025</v>
      </c>
      <c r="N1218" s="498"/>
      <c r="O1218" s="498"/>
    </row>
    <row r="1219" spans="1:56" ht="21" customHeight="1">
      <c r="A1219" s="136">
        <v>1205</v>
      </c>
      <c r="B1219" s="243" t="str">
        <f t="shared" si="19"/>
        <v>20251BM6162K20.2</v>
      </c>
      <c r="C1219" s="243" t="s">
        <v>1382</v>
      </c>
      <c r="D1219" s="243" t="str">
        <f>VLOOKUP(E1219,KHĐT_HKI_K20!$G$5:$AC$927,23,0)</f>
        <v>BM6162</v>
      </c>
      <c r="E1219" s="236" t="s">
        <v>299</v>
      </c>
      <c r="F1219" s="137" t="s">
        <v>58</v>
      </c>
      <c r="G1219" s="491" t="s">
        <v>5</v>
      </c>
      <c r="H1219" s="243" t="str">
        <f>VLOOKUP(I1219,'Phan ca HK1-2025'!$B$4:$I$134,8,0)</f>
        <v>C7-304</v>
      </c>
      <c r="I1219" s="495" t="s">
        <v>123</v>
      </c>
      <c r="J1219" s="475"/>
      <c r="K1219" s="475"/>
      <c r="L1219" s="499">
        <v>2</v>
      </c>
      <c r="M1219" s="243" t="str">
        <f>VLOOKUP(I1219,'Phan ca HK1-2025'!$B$4:$G$134,6,0)</f>
        <v>15/09/2025</v>
      </c>
      <c r="N1219" s="498"/>
      <c r="O1219" s="498"/>
    </row>
    <row r="1220" spans="1:56" ht="21" customHeight="1">
      <c r="A1220" s="136">
        <v>1206</v>
      </c>
      <c r="B1220" s="243" t="str">
        <f t="shared" si="19"/>
        <v>20251SC6201K20.19</v>
      </c>
      <c r="C1220" s="243" t="s">
        <v>3707</v>
      </c>
      <c r="D1220" s="243" t="str">
        <f>VLOOKUP(E1220,KHĐT_HKI_K20!$G$5:$AC$927,23,0)</f>
        <v>SC6201</v>
      </c>
      <c r="E1220" s="236" t="s">
        <v>647</v>
      </c>
      <c r="F1220" s="137" t="s">
        <v>64</v>
      </c>
      <c r="G1220" s="491" t="s">
        <v>5</v>
      </c>
      <c r="H1220" s="243" t="str">
        <f>VLOOKUP(I1220,'Phan ca HK1-2025'!$B$4:$I$134,8,0)</f>
        <v>C7-304</v>
      </c>
      <c r="I1220" s="495" t="s">
        <v>123</v>
      </c>
      <c r="J1220" s="475"/>
      <c r="K1220" s="475"/>
      <c r="L1220" s="499">
        <v>19</v>
      </c>
      <c r="M1220" s="243" t="str">
        <f>VLOOKUP(I1220,'Phan ca HK1-2025'!$B$4:$G$134,6,0)</f>
        <v>15/09/2025</v>
      </c>
      <c r="N1220" s="498"/>
      <c r="O1220" s="498"/>
    </row>
    <row r="1221" spans="1:56" ht="21" customHeight="1">
      <c r="A1221" s="136">
        <v>1207</v>
      </c>
      <c r="B1221" s="243" t="str">
        <f t="shared" si="19"/>
        <v>20251PE6037K20.10</v>
      </c>
      <c r="C1221" s="243">
        <v>0</v>
      </c>
      <c r="D1221" s="514" t="s">
        <v>1138</v>
      </c>
      <c r="E1221" s="492" t="s">
        <v>1131</v>
      </c>
      <c r="F1221" s="137" t="s">
        <v>59</v>
      </c>
      <c r="G1221" s="491" t="s">
        <v>2</v>
      </c>
      <c r="H1221" s="243" t="s">
        <v>484</v>
      </c>
      <c r="I1221" s="495" t="s">
        <v>123</v>
      </c>
      <c r="J1221" s="475"/>
      <c r="K1221" s="475"/>
      <c r="L1221" s="499">
        <v>10</v>
      </c>
      <c r="M1221" s="243" t="str">
        <f>VLOOKUP(I1221,'Phan ca HK1-2025'!$B$4:$G$134,6,0)</f>
        <v>15/09/2025</v>
      </c>
      <c r="N1221" s="498"/>
      <c r="O1221" s="498"/>
    </row>
    <row r="1222" spans="1:56" ht="21" customHeight="1">
      <c r="A1222" s="136">
        <v>1208</v>
      </c>
      <c r="B1222" s="243" t="str">
        <f t="shared" si="19"/>
        <v>20251BS6030K20.17</v>
      </c>
      <c r="C1222" s="243" t="s">
        <v>2086</v>
      </c>
      <c r="D1222" s="243" t="str">
        <f>VLOOKUP(E1222,KHĐT_HKI_K20!$G$5:$AC$927,23,0)</f>
        <v>BS6030</v>
      </c>
      <c r="E1222" s="236" t="s">
        <v>10</v>
      </c>
      <c r="F1222" s="137" t="s">
        <v>12</v>
      </c>
      <c r="G1222" s="491" t="s">
        <v>2</v>
      </c>
      <c r="H1222" s="243" t="str">
        <f>VLOOKUP(I1222,'Phan ca HK1-2025'!$B$4:$I$134,8,0)</f>
        <v>C7-304</v>
      </c>
      <c r="I1222" s="495" t="s">
        <v>123</v>
      </c>
      <c r="J1222" s="475"/>
      <c r="K1222" s="475"/>
      <c r="L1222" s="499">
        <v>17</v>
      </c>
      <c r="M1222" s="243" t="str">
        <f>VLOOKUP(I1222,'Phan ca HK1-2025'!$B$4:$G$134,6,0)</f>
        <v>15/09/2025</v>
      </c>
      <c r="N1222" s="498"/>
      <c r="O1222" s="498"/>
    </row>
    <row r="1223" spans="1:56" ht="21" customHeight="1">
      <c r="A1223" s="136">
        <v>1209</v>
      </c>
      <c r="B1223" s="243" t="str">
        <f t="shared" si="19"/>
        <v>20251FL6572K20.37</v>
      </c>
      <c r="C1223" s="243" t="s">
        <v>2863</v>
      </c>
      <c r="D1223" s="243" t="str">
        <f>VLOOKUP(E1223,KHĐT_HKI_K20!$G$5:$AC$927,23,0)</f>
        <v>FL6572</v>
      </c>
      <c r="E1223" s="235" t="s">
        <v>189</v>
      </c>
      <c r="F1223" s="137" t="s">
        <v>64</v>
      </c>
      <c r="G1223" s="491" t="s">
        <v>0</v>
      </c>
      <c r="H1223" s="498" t="s">
        <v>78</v>
      </c>
      <c r="I1223" s="495" t="s">
        <v>123</v>
      </c>
      <c r="J1223" s="502"/>
      <c r="K1223" s="502"/>
      <c r="L1223" s="499">
        <v>37</v>
      </c>
      <c r="M1223" s="243" t="str">
        <f>VLOOKUP(I1223,'Phan ca HK1-2025'!$B$4:$G$134,6,0)</f>
        <v>15/09/2025</v>
      </c>
      <c r="N1223" s="498"/>
      <c r="O1223" s="498" t="s">
        <v>1072</v>
      </c>
      <c r="BC1223" s="5"/>
      <c r="BD1223" s="5"/>
    </row>
    <row r="1224" spans="1:56" ht="21" customHeight="1">
      <c r="A1224" s="136">
        <v>1210</v>
      </c>
      <c r="B1224" s="243" t="str">
        <f t="shared" si="19"/>
        <v>20251FL6572K20.37</v>
      </c>
      <c r="C1224" s="243" t="s">
        <v>2863</v>
      </c>
      <c r="D1224" s="243" t="str">
        <f>VLOOKUP(E1224,KHĐT_HKI_K20!$G$5:$AC$927,23,0)</f>
        <v>FL6572</v>
      </c>
      <c r="E1224" s="235" t="s">
        <v>189</v>
      </c>
      <c r="F1224" s="137" t="s">
        <v>64</v>
      </c>
      <c r="G1224" s="491" t="s">
        <v>3</v>
      </c>
      <c r="H1224" s="498" t="s">
        <v>78</v>
      </c>
      <c r="I1224" s="495" t="s">
        <v>123</v>
      </c>
      <c r="J1224" s="475"/>
      <c r="K1224" s="475"/>
      <c r="L1224" s="499">
        <v>37</v>
      </c>
      <c r="M1224" s="243" t="str">
        <f>VLOOKUP(I1224,'Phan ca HK1-2025'!$B$4:$G$134,6,0)</f>
        <v>15/09/2025</v>
      </c>
      <c r="N1224" s="498"/>
      <c r="O1224" s="498" t="s">
        <v>1072</v>
      </c>
    </row>
    <row r="1225" spans="1:56" ht="21" customHeight="1">
      <c r="A1225" s="136">
        <v>1211</v>
      </c>
      <c r="B1225" s="243" t="str">
        <f t="shared" si="19"/>
        <v>20251FL6572K20.38</v>
      </c>
      <c r="C1225" s="243" t="s">
        <v>2866</v>
      </c>
      <c r="D1225" s="243" t="str">
        <f>VLOOKUP(E1225,KHĐT_HKI_K20!$G$5:$AC$927,23,0)</f>
        <v>FL6572</v>
      </c>
      <c r="E1225" s="235" t="s">
        <v>189</v>
      </c>
      <c r="F1225" s="137" t="s">
        <v>58</v>
      </c>
      <c r="G1225" s="491" t="s">
        <v>0</v>
      </c>
      <c r="H1225" s="498" t="s">
        <v>78</v>
      </c>
      <c r="I1225" s="495" t="s">
        <v>123</v>
      </c>
      <c r="J1225" s="502"/>
      <c r="K1225" s="502"/>
      <c r="L1225" s="499">
        <v>38</v>
      </c>
      <c r="M1225" s="243" t="str">
        <f>VLOOKUP(I1225,'Phan ca HK1-2025'!$B$4:$G$134,6,0)</f>
        <v>15/09/2025</v>
      </c>
      <c r="N1225" s="498"/>
      <c r="O1225" s="498" t="s">
        <v>1073</v>
      </c>
      <c r="X1225"/>
      <c r="BC1225" s="5"/>
      <c r="BD1225" s="5"/>
    </row>
    <row r="1226" spans="1:56" ht="21" customHeight="1">
      <c r="A1226" s="136">
        <v>1212</v>
      </c>
      <c r="B1226" s="243" t="str">
        <f t="shared" si="19"/>
        <v>20251FL6572K20.38</v>
      </c>
      <c r="C1226" s="243" t="s">
        <v>2866</v>
      </c>
      <c r="D1226" s="243" t="str">
        <f>VLOOKUP(E1226,KHĐT_HKI_K20!$G$5:$AC$927,23,0)</f>
        <v>FL6572</v>
      </c>
      <c r="E1226" s="235" t="s">
        <v>189</v>
      </c>
      <c r="F1226" s="137" t="s">
        <v>58</v>
      </c>
      <c r="G1226" s="491" t="s">
        <v>3</v>
      </c>
      <c r="H1226" s="498" t="s">
        <v>78</v>
      </c>
      <c r="I1226" s="495" t="s">
        <v>123</v>
      </c>
      <c r="J1226" s="475"/>
      <c r="K1226" s="475"/>
      <c r="L1226" s="499">
        <v>38</v>
      </c>
      <c r="M1226" s="243" t="str">
        <f>VLOOKUP(I1226,'Phan ca HK1-2025'!$B$4:$G$134,6,0)</f>
        <v>15/09/2025</v>
      </c>
      <c r="N1226" s="498"/>
      <c r="O1226" s="498" t="s">
        <v>1073</v>
      </c>
    </row>
    <row r="1227" spans="1:56" ht="21" customHeight="1">
      <c r="A1227" s="136">
        <v>1213</v>
      </c>
      <c r="B1227" s="243" t="str">
        <f t="shared" si="19"/>
        <v>20251BS6036K20.19</v>
      </c>
      <c r="C1227" s="243" t="s">
        <v>2164</v>
      </c>
      <c r="D1227" s="243" t="str">
        <f>VLOOKUP(E1227,KHĐT_HKI_K20!$G$5:$AC$927,23,0)</f>
        <v>BS6036</v>
      </c>
      <c r="E1227" s="236" t="s">
        <v>652</v>
      </c>
      <c r="F1227" s="137" t="s">
        <v>14</v>
      </c>
      <c r="G1227" s="491" t="s">
        <v>1</v>
      </c>
      <c r="H1227" s="243" t="str">
        <f>VLOOKUP(I1227,'Phan ca HK1-2025'!$B$4:$I$134,8,0)</f>
        <v>C7-304</v>
      </c>
      <c r="I1227" s="495" t="s">
        <v>123</v>
      </c>
      <c r="J1227" s="475"/>
      <c r="K1227" s="475"/>
      <c r="L1227" s="499">
        <v>19</v>
      </c>
      <c r="M1227" s="243" t="str">
        <f>VLOOKUP(I1227,'Phan ca HK1-2025'!$B$4:$G$134,6,0)</f>
        <v>15/09/2025</v>
      </c>
      <c r="N1227" s="498"/>
      <c r="O1227" s="498"/>
    </row>
    <row r="1228" spans="1:56" ht="21" customHeight="1">
      <c r="A1228" s="136">
        <v>1214</v>
      </c>
      <c r="B1228" s="243" t="str">
        <f t="shared" si="19"/>
        <v>20251LP6010K20.68</v>
      </c>
      <c r="C1228" s="243" t="s">
        <v>3319</v>
      </c>
      <c r="D1228" s="243" t="str">
        <f>VLOOKUP(E1228,KHĐT_HKI_K20!$G$5:$AC$927,23,0)</f>
        <v>LP6010</v>
      </c>
      <c r="E1228" s="236" t="s">
        <v>180</v>
      </c>
      <c r="F1228" s="137" t="s">
        <v>31</v>
      </c>
      <c r="G1228" s="491" t="s">
        <v>4</v>
      </c>
      <c r="H1228" s="243" t="s">
        <v>825</v>
      </c>
      <c r="I1228" s="495" t="s">
        <v>123</v>
      </c>
      <c r="J1228" s="475"/>
      <c r="K1228" s="513" t="s">
        <v>905</v>
      </c>
      <c r="L1228" s="499">
        <v>68</v>
      </c>
      <c r="M1228" s="243" t="str">
        <f>VLOOKUP(I1228,'Phan ca HK1-2025'!$B$4:$G$134,6,0)</f>
        <v>15/09/2025</v>
      </c>
      <c r="N1228" s="513" t="s">
        <v>905</v>
      </c>
      <c r="O1228" s="498"/>
    </row>
    <row r="1229" spans="1:56" ht="21" customHeight="1">
      <c r="A1229" s="136">
        <v>1215</v>
      </c>
      <c r="B1229" s="243" t="str">
        <f t="shared" si="19"/>
        <v>20251BM6021K20.7</v>
      </c>
      <c r="C1229" s="243" t="s">
        <v>1316</v>
      </c>
      <c r="D1229" s="243" t="str">
        <f>VLOOKUP(E1229,KHĐT_HKI_K20!$G$5:$AC$927,23,0)</f>
        <v>BM6021</v>
      </c>
      <c r="E1229" s="236" t="s">
        <v>194</v>
      </c>
      <c r="F1229" s="137" t="s">
        <v>59</v>
      </c>
      <c r="G1229" s="491" t="s">
        <v>2</v>
      </c>
      <c r="H1229" s="498" t="s">
        <v>824</v>
      </c>
      <c r="I1229" s="495" t="s">
        <v>124</v>
      </c>
      <c r="J1229" s="475"/>
      <c r="K1229" s="475"/>
      <c r="L1229" s="499">
        <v>7</v>
      </c>
      <c r="M1229" s="243" t="str">
        <f>VLOOKUP(I1229,'Phan ca HK1-2025'!$B$4:$G$134,6,0)</f>
        <v>15/09/2025</v>
      </c>
      <c r="N1229" s="498"/>
      <c r="O1229" s="498"/>
    </row>
    <row r="1230" spans="1:56" ht="21" customHeight="1">
      <c r="A1230" s="136">
        <v>1216</v>
      </c>
      <c r="B1230" s="243" t="str">
        <f t="shared" si="19"/>
        <v>20251AA6030K20.3</v>
      </c>
      <c r="C1230" s="243" t="s">
        <v>1192</v>
      </c>
      <c r="D1230" s="243" t="str">
        <f>VLOOKUP(E1230,KHĐT_HKI_K20!$G$5:$AC$927,23,0)</f>
        <v>AA6030</v>
      </c>
      <c r="E1230" s="236" t="s">
        <v>687</v>
      </c>
      <c r="F1230" s="137" t="s">
        <v>224</v>
      </c>
      <c r="G1230" s="491" t="s">
        <v>2</v>
      </c>
      <c r="H1230" s="498" t="s">
        <v>824</v>
      </c>
      <c r="I1230" s="495" t="s">
        <v>124</v>
      </c>
      <c r="J1230" s="475"/>
      <c r="K1230" s="475"/>
      <c r="L1230" s="499">
        <v>3</v>
      </c>
      <c r="M1230" s="243" t="str">
        <f>VLOOKUP(I1230,'Phan ca HK1-2025'!$B$4:$G$134,6,0)</f>
        <v>15/09/2025</v>
      </c>
      <c r="N1230" s="498"/>
      <c r="O1230" s="498"/>
    </row>
    <row r="1231" spans="1:56" ht="21" customHeight="1">
      <c r="A1231" s="136">
        <v>1217</v>
      </c>
      <c r="B1231" s="243" t="str">
        <f t="shared" si="19"/>
        <v>20251BM6162K20.3</v>
      </c>
      <c r="C1231" s="243" t="s">
        <v>1385</v>
      </c>
      <c r="D1231" s="243" t="str">
        <f>VLOOKUP(E1231,KHĐT_HKI_K20!$G$5:$AC$927,23,0)</f>
        <v>BM6162</v>
      </c>
      <c r="E1231" s="236" t="s">
        <v>299</v>
      </c>
      <c r="F1231" s="137" t="s">
        <v>59</v>
      </c>
      <c r="G1231" s="491" t="s">
        <v>5</v>
      </c>
      <c r="H1231" s="498" t="s">
        <v>1034</v>
      </c>
      <c r="I1231" s="495" t="s">
        <v>124</v>
      </c>
      <c r="J1231" s="475"/>
      <c r="K1231" s="498" t="s">
        <v>1082</v>
      </c>
      <c r="L1231" s="499">
        <v>3</v>
      </c>
      <c r="M1231" s="243" t="str">
        <f>VLOOKUP(I1231,'Phan ca HK1-2025'!$B$4:$G$134,6,0)</f>
        <v>15/09/2025</v>
      </c>
      <c r="N1231" s="498" t="s">
        <v>1082</v>
      </c>
      <c r="O1231" s="498"/>
    </row>
    <row r="1232" spans="1:56" ht="21" customHeight="1">
      <c r="A1232" s="136">
        <v>1218</v>
      </c>
      <c r="B1232" s="243" t="str">
        <f t="shared" si="19"/>
        <v>20251SC6201K20.20</v>
      </c>
      <c r="C1232" s="243" t="s">
        <v>3710</v>
      </c>
      <c r="D1232" s="243" t="str">
        <f>VLOOKUP(E1232,KHĐT_HKI_K20!$G$5:$AC$927,23,0)</f>
        <v>SC6201</v>
      </c>
      <c r="E1232" s="236" t="s">
        <v>647</v>
      </c>
      <c r="F1232" s="137" t="s">
        <v>32</v>
      </c>
      <c r="G1232" s="491" t="s">
        <v>5</v>
      </c>
      <c r="H1232" s="498" t="s">
        <v>824</v>
      </c>
      <c r="I1232" s="495" t="s">
        <v>124</v>
      </c>
      <c r="J1232" s="475"/>
      <c r="K1232" s="475"/>
      <c r="L1232" s="499">
        <v>20</v>
      </c>
      <c r="M1232" s="243" t="str">
        <f>VLOOKUP(I1232,'Phan ca HK1-2025'!$B$4:$G$134,6,0)</f>
        <v>15/09/2025</v>
      </c>
      <c r="N1232" s="498"/>
      <c r="O1232" s="498"/>
    </row>
    <row r="1233" spans="1:56" ht="21" customHeight="1">
      <c r="A1233" s="136">
        <v>1219</v>
      </c>
      <c r="B1233" s="243" t="str">
        <f t="shared" si="19"/>
        <v>20251PE6037K20.11</v>
      </c>
      <c r="C1233" s="243">
        <v>0</v>
      </c>
      <c r="D1233" s="514" t="s">
        <v>1138</v>
      </c>
      <c r="E1233" s="492" t="s">
        <v>1131</v>
      </c>
      <c r="F1233" s="137" t="s">
        <v>31</v>
      </c>
      <c r="G1233" s="491" t="s">
        <v>2</v>
      </c>
      <c r="H1233" s="243" t="s">
        <v>484</v>
      </c>
      <c r="I1233" s="495" t="s">
        <v>124</v>
      </c>
      <c r="J1233" s="475"/>
      <c r="K1233" s="475"/>
      <c r="L1233" s="499">
        <v>11</v>
      </c>
      <c r="M1233" s="243" t="str">
        <f>VLOOKUP(I1233,'Phan ca HK1-2025'!$B$4:$G$134,6,0)</f>
        <v>15/09/2025</v>
      </c>
      <c r="N1233" s="498"/>
      <c r="O1233" s="498"/>
    </row>
    <row r="1234" spans="1:56" ht="21" customHeight="1">
      <c r="A1234" s="136">
        <v>1220</v>
      </c>
      <c r="B1234" s="243" t="str">
        <f t="shared" si="19"/>
        <v>20251BS6030K20.18</v>
      </c>
      <c r="C1234" s="243" t="s">
        <v>2089</v>
      </c>
      <c r="D1234" s="243" t="str">
        <f>VLOOKUP(E1234,KHĐT_HKI_K20!$G$5:$AC$927,23,0)</f>
        <v>BS6030</v>
      </c>
      <c r="E1234" s="236" t="s">
        <v>10</v>
      </c>
      <c r="F1234" s="137" t="s">
        <v>12</v>
      </c>
      <c r="G1234" s="491" t="s">
        <v>3</v>
      </c>
      <c r="H1234" s="243" t="str">
        <f>VLOOKUP(I1234,'Phan ca HK1-2025'!$B$4:$I$134,8,0)</f>
        <v>C3-204</v>
      </c>
      <c r="I1234" s="495" t="s">
        <v>124</v>
      </c>
      <c r="J1234" s="475"/>
      <c r="K1234" s="475"/>
      <c r="L1234" s="499">
        <v>18</v>
      </c>
      <c r="M1234" s="243" t="str">
        <f>VLOOKUP(I1234,'Phan ca HK1-2025'!$B$4:$G$134,6,0)</f>
        <v>15/09/2025</v>
      </c>
      <c r="N1234" s="498"/>
      <c r="O1234" s="498"/>
    </row>
    <row r="1235" spans="1:56" ht="21" customHeight="1">
      <c r="A1235" s="136">
        <v>1221</v>
      </c>
      <c r="B1235" s="243" t="str">
        <f t="shared" si="19"/>
        <v>20251FL6572K20.39</v>
      </c>
      <c r="C1235" s="243" t="s">
        <v>2869</v>
      </c>
      <c r="D1235" s="243" t="str">
        <f>VLOOKUP(E1235,KHĐT_HKI_K20!$G$5:$AC$927,23,0)</f>
        <v>FL6572</v>
      </c>
      <c r="E1235" s="235" t="s">
        <v>189</v>
      </c>
      <c r="F1235" s="137" t="s">
        <v>59</v>
      </c>
      <c r="G1235" s="491" t="s">
        <v>0</v>
      </c>
      <c r="H1235" s="498" t="s">
        <v>461</v>
      </c>
      <c r="I1235" s="495" t="s">
        <v>124</v>
      </c>
      <c r="J1235" s="502"/>
      <c r="K1235" s="502"/>
      <c r="L1235" s="499">
        <v>39</v>
      </c>
      <c r="M1235" s="243" t="str">
        <f>VLOOKUP(I1235,'Phan ca HK1-2025'!$B$4:$G$134,6,0)</f>
        <v>15/09/2025</v>
      </c>
      <c r="N1235" s="498"/>
      <c r="O1235" s="498" t="s">
        <v>1074</v>
      </c>
      <c r="X1235"/>
      <c r="BC1235" s="5"/>
      <c r="BD1235" s="5"/>
    </row>
    <row r="1236" spans="1:56" ht="21" customHeight="1">
      <c r="A1236" s="136">
        <v>1222</v>
      </c>
      <c r="B1236" s="243" t="str">
        <f t="shared" si="19"/>
        <v>20251FL6572K20.39</v>
      </c>
      <c r="C1236" s="243" t="s">
        <v>2869</v>
      </c>
      <c r="D1236" s="243" t="str">
        <f>VLOOKUP(E1236,KHĐT_HKI_K20!$G$5:$AC$927,23,0)</f>
        <v>FL6572</v>
      </c>
      <c r="E1236" s="235" t="s">
        <v>189</v>
      </c>
      <c r="F1236" s="137" t="s">
        <v>59</v>
      </c>
      <c r="G1236" s="491" t="s">
        <v>3</v>
      </c>
      <c r="H1236" s="498" t="s">
        <v>461</v>
      </c>
      <c r="I1236" s="495" t="s">
        <v>124</v>
      </c>
      <c r="J1236" s="475"/>
      <c r="K1236" s="475"/>
      <c r="L1236" s="499">
        <v>39</v>
      </c>
      <c r="M1236" s="243" t="str">
        <f>VLOOKUP(I1236,'Phan ca HK1-2025'!$B$4:$G$134,6,0)</f>
        <v>15/09/2025</v>
      </c>
      <c r="N1236" s="498"/>
      <c r="O1236" s="498" t="s">
        <v>1074</v>
      </c>
    </row>
    <row r="1237" spans="1:56" ht="21" customHeight="1">
      <c r="A1237" s="136">
        <v>1223</v>
      </c>
      <c r="B1237" s="243" t="str">
        <f t="shared" si="19"/>
        <v>20251FL6572K20.40</v>
      </c>
      <c r="C1237" s="243" t="s">
        <v>2872</v>
      </c>
      <c r="D1237" s="243" t="str">
        <f>VLOOKUP(E1237,KHĐT_HKI_K20!$G$5:$AC$927,23,0)</f>
        <v>FL6572</v>
      </c>
      <c r="E1237" s="235" t="s">
        <v>189</v>
      </c>
      <c r="F1237" s="137" t="s">
        <v>60</v>
      </c>
      <c r="G1237" s="491" t="s">
        <v>0</v>
      </c>
      <c r="H1237" s="498" t="s">
        <v>461</v>
      </c>
      <c r="I1237" s="495" t="s">
        <v>124</v>
      </c>
      <c r="J1237" s="502"/>
      <c r="K1237" s="502"/>
      <c r="L1237" s="499">
        <v>40</v>
      </c>
      <c r="M1237" s="243" t="str">
        <f>VLOOKUP(I1237,'Phan ca HK1-2025'!$B$4:$G$134,6,0)</f>
        <v>15/09/2025</v>
      </c>
      <c r="N1237" s="498"/>
      <c r="O1237" s="498" t="s">
        <v>1075</v>
      </c>
      <c r="X1237"/>
      <c r="BC1237" s="5"/>
      <c r="BD1237" s="5"/>
    </row>
    <row r="1238" spans="1:56" ht="21" customHeight="1">
      <c r="A1238" s="136">
        <v>1224</v>
      </c>
      <c r="B1238" s="243" t="str">
        <f t="shared" si="19"/>
        <v>20251FL6572K20.40</v>
      </c>
      <c r="C1238" s="243" t="s">
        <v>2872</v>
      </c>
      <c r="D1238" s="243" t="str">
        <f>VLOOKUP(E1238,KHĐT_HKI_K20!$G$5:$AC$927,23,0)</f>
        <v>FL6572</v>
      </c>
      <c r="E1238" s="235" t="s">
        <v>189</v>
      </c>
      <c r="F1238" s="137" t="s">
        <v>60</v>
      </c>
      <c r="G1238" s="491" t="s">
        <v>3</v>
      </c>
      <c r="H1238" s="498" t="s">
        <v>461</v>
      </c>
      <c r="I1238" s="495" t="s">
        <v>124</v>
      </c>
      <c r="J1238" s="475"/>
      <c r="K1238" s="475"/>
      <c r="L1238" s="499">
        <v>40</v>
      </c>
      <c r="M1238" s="243" t="str">
        <f>VLOOKUP(I1238,'Phan ca HK1-2025'!$B$4:$G$134,6,0)</f>
        <v>15/09/2025</v>
      </c>
      <c r="N1238" s="498"/>
      <c r="O1238" s="498" t="s">
        <v>1075</v>
      </c>
    </row>
    <row r="1239" spans="1:56" ht="21" customHeight="1">
      <c r="A1239" s="136">
        <v>1225</v>
      </c>
      <c r="B1239" s="243" t="str">
        <f t="shared" si="19"/>
        <v>20251BS6036K20.20</v>
      </c>
      <c r="C1239" s="243" t="s">
        <v>2167</v>
      </c>
      <c r="D1239" s="243" t="str">
        <f>VLOOKUP(E1239,KHĐT_HKI_K20!$G$5:$AC$927,23,0)</f>
        <v>BS6036</v>
      </c>
      <c r="E1239" s="236" t="s">
        <v>652</v>
      </c>
      <c r="F1239" s="137" t="s">
        <v>95</v>
      </c>
      <c r="G1239" s="491" t="s">
        <v>1</v>
      </c>
      <c r="H1239" s="498" t="s">
        <v>825</v>
      </c>
      <c r="I1239" s="495" t="s">
        <v>124</v>
      </c>
      <c r="J1239" s="475"/>
      <c r="K1239" s="513" t="s">
        <v>1158</v>
      </c>
      <c r="L1239" s="499">
        <v>20</v>
      </c>
      <c r="M1239" s="524" t="s">
        <v>1157</v>
      </c>
      <c r="N1239" s="498" t="s">
        <v>1080</v>
      </c>
      <c r="O1239" s="498"/>
    </row>
    <row r="1240" spans="1:56" ht="21" customHeight="1">
      <c r="A1240" s="136">
        <v>1226</v>
      </c>
      <c r="B1240" s="243" t="str">
        <f t="shared" si="19"/>
        <v>20251LP6010K20.69</v>
      </c>
      <c r="C1240" s="243" t="s">
        <v>3322</v>
      </c>
      <c r="D1240" s="243" t="str">
        <f>VLOOKUP(E1240,KHĐT_HKI_K20!$G$5:$AC$927,23,0)</f>
        <v>LP6010</v>
      </c>
      <c r="E1240" s="236" t="s">
        <v>180</v>
      </c>
      <c r="F1240" s="137" t="s">
        <v>59</v>
      </c>
      <c r="G1240" s="491" t="s">
        <v>4</v>
      </c>
      <c r="H1240" s="518" t="s">
        <v>580</v>
      </c>
      <c r="I1240" s="495" t="s">
        <v>124</v>
      </c>
      <c r="J1240" s="475"/>
      <c r="K1240" s="498" t="s">
        <v>1083</v>
      </c>
      <c r="L1240" s="501">
        <v>69</v>
      </c>
      <c r="M1240" s="243" t="str">
        <f>VLOOKUP(I1240,'Phan ca HK1-2025'!$B$4:$G$134,6,0)</f>
        <v>15/09/2025</v>
      </c>
      <c r="N1240" s="498" t="s">
        <v>1083</v>
      </c>
      <c r="O1240" s="498"/>
    </row>
    <row r="1241" spans="1:56" ht="21" customHeight="1">
      <c r="A1241" s="136">
        <v>1227</v>
      </c>
      <c r="B1241" s="243" t="str">
        <f t="shared" si="19"/>
        <v>20251BM6021K20.8</v>
      </c>
      <c r="C1241" s="243" t="s">
        <v>1319</v>
      </c>
      <c r="D1241" s="243" t="str">
        <f>VLOOKUP(E1241,KHĐT_HKI_K20!$G$5:$AC$927,23,0)</f>
        <v>BM6021</v>
      </c>
      <c r="E1241" s="236" t="s">
        <v>194</v>
      </c>
      <c r="F1241" s="137" t="s">
        <v>64</v>
      </c>
      <c r="G1241" s="491" t="s">
        <v>2</v>
      </c>
      <c r="H1241" s="498" t="s">
        <v>824</v>
      </c>
      <c r="I1241" s="495" t="s">
        <v>125</v>
      </c>
      <c r="J1241" s="475"/>
      <c r="K1241" s="475"/>
      <c r="L1241" s="499">
        <v>8</v>
      </c>
      <c r="M1241" s="243" t="str">
        <f>VLOOKUP(I1241,'Phan ca HK1-2025'!$B$4:$G$134,6,0)</f>
        <v>15/09/2025</v>
      </c>
      <c r="N1241" s="498"/>
      <c r="O1241" s="498"/>
    </row>
    <row r="1242" spans="1:56" ht="21" customHeight="1">
      <c r="A1242" s="136">
        <v>1228</v>
      </c>
      <c r="B1242" s="243" t="str">
        <f t="shared" si="19"/>
        <v>20251AA6030K20.4</v>
      </c>
      <c r="C1242" s="243" t="s">
        <v>1195</v>
      </c>
      <c r="D1242" s="243" t="str">
        <f>VLOOKUP(E1242,KHĐT_HKI_K20!$G$5:$AC$927,23,0)</f>
        <v>AA6030</v>
      </c>
      <c r="E1242" s="236" t="s">
        <v>687</v>
      </c>
      <c r="F1242" s="137" t="s">
        <v>223</v>
      </c>
      <c r="G1242" s="491" t="s">
        <v>2</v>
      </c>
      <c r="H1242" s="498" t="s">
        <v>824</v>
      </c>
      <c r="I1242" s="495" t="s">
        <v>125</v>
      </c>
      <c r="J1242" s="475"/>
      <c r="K1242" s="475"/>
      <c r="L1242" s="499">
        <v>4</v>
      </c>
      <c r="M1242" s="243" t="str">
        <f>VLOOKUP(I1242,'Phan ca HK1-2025'!$B$4:$G$134,6,0)</f>
        <v>15/09/2025</v>
      </c>
      <c r="N1242" s="498"/>
      <c r="O1242" s="498"/>
    </row>
    <row r="1243" spans="1:56" ht="21" customHeight="1">
      <c r="A1243" s="136">
        <v>1229</v>
      </c>
      <c r="B1243" s="243" t="str">
        <f t="shared" si="19"/>
        <v>20251BM6162K20.4</v>
      </c>
      <c r="C1243" s="243" t="s">
        <v>1388</v>
      </c>
      <c r="D1243" s="243" t="str">
        <f>VLOOKUP(E1243,KHĐT_HKI_K20!$G$5:$AC$927,23,0)</f>
        <v>BM6162</v>
      </c>
      <c r="E1243" s="236" t="s">
        <v>299</v>
      </c>
      <c r="F1243" s="137" t="s">
        <v>64</v>
      </c>
      <c r="G1243" s="491" t="s">
        <v>5</v>
      </c>
      <c r="H1243" s="498" t="s">
        <v>824</v>
      </c>
      <c r="I1243" s="495" t="s">
        <v>125</v>
      </c>
      <c r="J1243" s="475"/>
      <c r="K1243" s="475"/>
      <c r="L1243" s="499">
        <v>4</v>
      </c>
      <c r="M1243" s="243" t="str">
        <f>VLOOKUP(I1243,'Phan ca HK1-2025'!$B$4:$G$134,6,0)</f>
        <v>15/09/2025</v>
      </c>
      <c r="N1243" s="498"/>
      <c r="O1243" s="498"/>
    </row>
    <row r="1244" spans="1:56" ht="21" customHeight="1">
      <c r="A1244" s="136">
        <v>1230</v>
      </c>
      <c r="B1244" s="243" t="str">
        <f t="shared" si="19"/>
        <v>20251SC6201K20.21</v>
      </c>
      <c r="C1244" s="243" t="s">
        <v>3713</v>
      </c>
      <c r="D1244" s="243" t="str">
        <f>VLOOKUP(E1244,KHĐT_HKI_K20!$G$5:$AC$927,23,0)</f>
        <v>SC6201</v>
      </c>
      <c r="E1244" s="236" t="s">
        <v>647</v>
      </c>
      <c r="F1244" s="137" t="s">
        <v>58</v>
      </c>
      <c r="G1244" s="491" t="s">
        <v>5</v>
      </c>
      <c r="H1244" s="498" t="s">
        <v>824</v>
      </c>
      <c r="I1244" s="495" t="s">
        <v>125</v>
      </c>
      <c r="J1244" s="475"/>
      <c r="K1244" s="475"/>
      <c r="L1244" s="499">
        <v>21</v>
      </c>
      <c r="M1244" s="243" t="str">
        <f>VLOOKUP(I1244,'Phan ca HK1-2025'!$B$4:$G$134,6,0)</f>
        <v>15/09/2025</v>
      </c>
      <c r="N1244" s="498"/>
      <c r="O1244" s="498"/>
    </row>
    <row r="1245" spans="1:56" ht="21" customHeight="1">
      <c r="A1245" s="136">
        <v>1231</v>
      </c>
      <c r="B1245" s="243" t="str">
        <f t="shared" si="19"/>
        <v>20251PE6037K20.12</v>
      </c>
      <c r="C1245" s="243">
        <v>0</v>
      </c>
      <c r="D1245" s="514" t="s">
        <v>1138</v>
      </c>
      <c r="E1245" s="492" t="s">
        <v>1131</v>
      </c>
      <c r="F1245" s="137" t="s">
        <v>60</v>
      </c>
      <c r="G1245" s="491" t="s">
        <v>2</v>
      </c>
      <c r="H1245" s="243" t="s">
        <v>484</v>
      </c>
      <c r="I1245" s="495" t="s">
        <v>125</v>
      </c>
      <c r="J1245" s="475"/>
      <c r="K1245" s="475"/>
      <c r="L1245" s="499">
        <v>12</v>
      </c>
      <c r="M1245" s="243" t="str">
        <f>VLOOKUP(I1245,'Phan ca HK1-2025'!$B$4:$G$134,6,0)</f>
        <v>15/09/2025</v>
      </c>
      <c r="N1245" s="498"/>
      <c r="O1245" s="498"/>
    </row>
    <row r="1246" spans="1:56" ht="21" customHeight="1">
      <c r="A1246" s="136">
        <v>1232</v>
      </c>
      <c r="B1246" s="243" t="str">
        <f t="shared" si="19"/>
        <v>20251BS6030K20.19</v>
      </c>
      <c r="C1246" s="243" t="s">
        <v>2092</v>
      </c>
      <c r="D1246" s="243" t="str">
        <f>VLOOKUP(E1246,KHĐT_HKI_K20!$G$5:$AC$927,23,0)</f>
        <v>BS6030</v>
      </c>
      <c r="E1246" s="236" t="s">
        <v>10</v>
      </c>
      <c r="F1246" s="137" t="s">
        <v>13</v>
      </c>
      <c r="G1246" s="491" t="s">
        <v>3</v>
      </c>
      <c r="H1246" s="243" t="str">
        <f>VLOOKUP(I1246,'Phan ca HK1-2025'!$B$4:$I$134,8,0)</f>
        <v>C3-204</v>
      </c>
      <c r="I1246" s="495" t="s">
        <v>125</v>
      </c>
      <c r="J1246" s="475"/>
      <c r="K1246" s="475"/>
      <c r="L1246" s="499">
        <v>19</v>
      </c>
      <c r="M1246" s="243" t="str">
        <f>VLOOKUP(I1246,'Phan ca HK1-2025'!$B$4:$G$134,6,0)</f>
        <v>15/09/2025</v>
      </c>
      <c r="N1246" s="498"/>
      <c r="O1246" s="498"/>
    </row>
    <row r="1247" spans="1:56" ht="21" customHeight="1">
      <c r="A1247" s="136">
        <v>1233</v>
      </c>
      <c r="B1247" s="243" t="str">
        <f t="shared" si="19"/>
        <v>20251FL6572K20.41</v>
      </c>
      <c r="C1247" s="243" t="s">
        <v>2875</v>
      </c>
      <c r="D1247" s="243" t="str">
        <f>VLOOKUP(E1247,KHĐT_HKI_K20!$G$5:$AC$927,23,0)</f>
        <v>FL6572</v>
      </c>
      <c r="E1247" s="235" t="s">
        <v>189</v>
      </c>
      <c r="F1247" s="137" t="s">
        <v>64</v>
      </c>
      <c r="G1247" s="491" t="s">
        <v>0</v>
      </c>
      <c r="H1247" s="498" t="s">
        <v>461</v>
      </c>
      <c r="I1247" s="495" t="s">
        <v>125</v>
      </c>
      <c r="J1247" s="502"/>
      <c r="K1247" s="502"/>
      <c r="L1247" s="500">
        <v>41</v>
      </c>
      <c r="M1247" s="243" t="str">
        <f>VLOOKUP(I1247,'Phan ca HK1-2025'!$B$4:$G$134,6,0)</f>
        <v>15/09/2025</v>
      </c>
      <c r="N1247" s="498"/>
      <c r="O1247" s="498" t="s">
        <v>1076</v>
      </c>
      <c r="X1247"/>
      <c r="BC1247" s="5"/>
      <c r="BD1247" s="5"/>
    </row>
    <row r="1248" spans="1:56" ht="21" customHeight="1">
      <c r="A1248" s="136">
        <v>1234</v>
      </c>
      <c r="B1248" s="243" t="str">
        <f t="shared" si="19"/>
        <v>20251FL6572K20.41</v>
      </c>
      <c r="C1248" s="243" t="s">
        <v>2875</v>
      </c>
      <c r="D1248" s="243" t="str">
        <f>VLOOKUP(E1248,KHĐT_HKI_K20!$G$5:$AC$927,23,0)</f>
        <v>FL6572</v>
      </c>
      <c r="E1248" s="235" t="s">
        <v>189</v>
      </c>
      <c r="F1248" s="137" t="s">
        <v>64</v>
      </c>
      <c r="G1248" s="491" t="s">
        <v>3</v>
      </c>
      <c r="H1248" s="498" t="s">
        <v>461</v>
      </c>
      <c r="I1248" s="495" t="s">
        <v>125</v>
      </c>
      <c r="J1248" s="475"/>
      <c r="K1248" s="475"/>
      <c r="L1248" s="499">
        <v>41</v>
      </c>
      <c r="M1248" s="243" t="str">
        <f>VLOOKUP(I1248,'Phan ca HK1-2025'!$B$4:$G$134,6,0)</f>
        <v>15/09/2025</v>
      </c>
      <c r="N1248" s="498"/>
      <c r="O1248" s="498" t="s">
        <v>1076</v>
      </c>
    </row>
    <row r="1249" spans="1:56" ht="21" customHeight="1">
      <c r="A1249" s="136">
        <v>1235</v>
      </c>
      <c r="B1249" s="243" t="str">
        <f t="shared" si="19"/>
        <v>20251FL6572K20.42</v>
      </c>
      <c r="C1249" s="243" t="s">
        <v>2878</v>
      </c>
      <c r="D1249" s="243" t="str">
        <f>VLOOKUP(E1249,KHĐT_HKI_K20!$G$5:$AC$927,23,0)</f>
        <v>FL6572</v>
      </c>
      <c r="E1249" s="235" t="s">
        <v>189</v>
      </c>
      <c r="F1249" s="137" t="s">
        <v>58</v>
      </c>
      <c r="G1249" s="491" t="s">
        <v>0</v>
      </c>
      <c r="H1249" s="498" t="s">
        <v>461</v>
      </c>
      <c r="I1249" s="495" t="s">
        <v>125</v>
      </c>
      <c r="J1249" s="502"/>
      <c r="K1249" s="502"/>
      <c r="L1249" s="500">
        <v>42</v>
      </c>
      <c r="M1249" s="243" t="str">
        <f>VLOOKUP(I1249,'Phan ca HK1-2025'!$B$4:$G$134,6,0)</f>
        <v>15/09/2025</v>
      </c>
      <c r="N1249" s="498"/>
      <c r="O1249" s="498" t="s">
        <v>1077</v>
      </c>
      <c r="X1249"/>
      <c r="BC1249" s="5"/>
      <c r="BD1249" s="5"/>
    </row>
    <row r="1250" spans="1:56" ht="21" customHeight="1">
      <c r="A1250" s="136">
        <v>1236</v>
      </c>
      <c r="B1250" s="243" t="str">
        <f t="shared" si="19"/>
        <v>20251FL6572K20.42</v>
      </c>
      <c r="C1250" s="243" t="s">
        <v>2878</v>
      </c>
      <c r="D1250" s="243" t="str">
        <f>VLOOKUP(E1250,KHĐT_HKI_K20!$G$5:$AC$927,23,0)</f>
        <v>FL6572</v>
      </c>
      <c r="E1250" s="235" t="s">
        <v>189</v>
      </c>
      <c r="F1250" s="137" t="s">
        <v>58</v>
      </c>
      <c r="G1250" s="491" t="s">
        <v>3</v>
      </c>
      <c r="H1250" s="498" t="s">
        <v>461</v>
      </c>
      <c r="I1250" s="495" t="s">
        <v>125</v>
      </c>
      <c r="J1250" s="475"/>
      <c r="K1250" s="475"/>
      <c r="L1250" s="499">
        <v>42</v>
      </c>
      <c r="M1250" s="243" t="str">
        <f>VLOOKUP(I1250,'Phan ca HK1-2025'!$B$4:$G$134,6,0)</f>
        <v>15/09/2025</v>
      </c>
      <c r="N1250" s="498"/>
      <c r="O1250" s="498" t="s">
        <v>1077</v>
      </c>
    </row>
    <row r="1251" spans="1:56" ht="21" customHeight="1">
      <c r="A1251" s="136">
        <v>1237</v>
      </c>
      <c r="B1251" s="243" t="str">
        <f t="shared" si="19"/>
        <v>20251BS6036K20.21</v>
      </c>
      <c r="C1251" s="243" t="s">
        <v>2170</v>
      </c>
      <c r="D1251" s="243" t="str">
        <f>VLOOKUP(E1251,KHĐT_HKI_K20!$G$5:$AC$927,23,0)</f>
        <v>BS6036</v>
      </c>
      <c r="E1251" s="236" t="s">
        <v>652</v>
      </c>
      <c r="F1251" s="137" t="s">
        <v>14</v>
      </c>
      <c r="G1251" s="491" t="s">
        <v>1</v>
      </c>
      <c r="H1251" s="498" t="s">
        <v>825</v>
      </c>
      <c r="I1251" s="495" t="s">
        <v>125</v>
      </c>
      <c r="J1251" s="475"/>
      <c r="K1251" s="513" t="s">
        <v>1158</v>
      </c>
      <c r="L1251" s="499">
        <v>21</v>
      </c>
      <c r="M1251" s="524" t="s">
        <v>1157</v>
      </c>
      <c r="N1251" s="498" t="s">
        <v>1081</v>
      </c>
      <c r="O1251" s="498"/>
    </row>
    <row r="1252" spans="1:56" ht="21" customHeight="1">
      <c r="A1252" s="136">
        <v>1238</v>
      </c>
      <c r="B1252" s="243" t="str">
        <f t="shared" si="19"/>
        <v>20251LP6010K20.70</v>
      </c>
      <c r="C1252" s="243" t="s">
        <v>3325</v>
      </c>
      <c r="D1252" s="243" t="str">
        <f>VLOOKUP(E1252,KHĐT_HKI_K20!$G$5:$AC$927,23,0)</f>
        <v>LP6010</v>
      </c>
      <c r="E1252" s="236" t="s">
        <v>180</v>
      </c>
      <c r="F1252" s="137" t="s">
        <v>64</v>
      </c>
      <c r="G1252" s="491" t="s">
        <v>4</v>
      </c>
      <c r="H1252" s="518" t="s">
        <v>580</v>
      </c>
      <c r="I1252" s="495" t="s">
        <v>125</v>
      </c>
      <c r="J1252" s="475"/>
      <c r="K1252" s="498" t="s">
        <v>1084</v>
      </c>
      <c r="L1252" s="501">
        <v>70</v>
      </c>
      <c r="M1252" s="243" t="str">
        <f>VLOOKUP(I1252,'Phan ca HK1-2025'!$B$4:$G$134,6,0)</f>
        <v>15/09/2025</v>
      </c>
      <c r="N1252" s="498" t="s">
        <v>1084</v>
      </c>
      <c r="O1252" s="498"/>
    </row>
    <row r="1253" spans="1:56" ht="21" customHeight="1">
      <c r="A1253" s="136">
        <v>1239</v>
      </c>
      <c r="B1253" s="243" t="str">
        <f t="shared" si="19"/>
        <v>20251BM6021K20.9</v>
      </c>
      <c r="C1253" s="243" t="s">
        <v>1322</v>
      </c>
      <c r="D1253" s="243" t="str">
        <f>VLOOKUP(E1253,KHĐT_HKI_K20!$G$5:$AC$927,23,0)</f>
        <v>BM6021</v>
      </c>
      <c r="E1253" s="236" t="s">
        <v>194</v>
      </c>
      <c r="F1253" s="137" t="s">
        <v>59</v>
      </c>
      <c r="G1253" s="491" t="s">
        <v>4</v>
      </c>
      <c r="H1253" s="498" t="s">
        <v>822</v>
      </c>
      <c r="I1253" s="495" t="s">
        <v>126</v>
      </c>
      <c r="J1253" s="475"/>
      <c r="K1253" s="475"/>
      <c r="L1253" s="500">
        <v>9</v>
      </c>
      <c r="M1253" s="243" t="str">
        <f>VLOOKUP(I1253,'Phan ca HK1-2025'!$B$4:$G$134,6,0)</f>
        <v>15/09/2025</v>
      </c>
      <c r="N1253" s="498"/>
      <c r="O1253" s="498"/>
    </row>
    <row r="1254" spans="1:56" ht="21" customHeight="1">
      <c r="A1254" s="136">
        <v>1240</v>
      </c>
      <c r="B1254" s="243" t="str">
        <f t="shared" si="19"/>
        <v>20251AA6030K20.5</v>
      </c>
      <c r="C1254" s="243" t="s">
        <v>1198</v>
      </c>
      <c r="D1254" s="243" t="str">
        <f>VLOOKUP(E1254,KHĐT_HKI_K20!$G$5:$AC$927,23,0)</f>
        <v>AA6030</v>
      </c>
      <c r="E1254" s="236" t="s">
        <v>687</v>
      </c>
      <c r="F1254" s="137" t="s">
        <v>13</v>
      </c>
      <c r="G1254" s="491" t="s">
        <v>3</v>
      </c>
      <c r="H1254" s="498" t="s">
        <v>825</v>
      </c>
      <c r="I1254" s="495" t="s">
        <v>126</v>
      </c>
      <c r="J1254" s="475"/>
      <c r="K1254" s="475"/>
      <c r="L1254" s="499">
        <v>5</v>
      </c>
      <c r="M1254" s="243" t="str">
        <f>VLOOKUP(I1254,'Phan ca HK1-2025'!$B$4:$G$134,6,0)</f>
        <v>15/09/2025</v>
      </c>
      <c r="N1254" s="498"/>
      <c r="O1254" s="498"/>
    </row>
    <row r="1255" spans="1:56" ht="21" customHeight="1">
      <c r="A1255" s="136">
        <v>1241</v>
      </c>
      <c r="B1255" s="243" t="str">
        <f t="shared" si="19"/>
        <v>20251BM6162K20.3</v>
      </c>
      <c r="C1255" s="243" t="s">
        <v>1385</v>
      </c>
      <c r="D1255" s="243" t="str">
        <f>VLOOKUP(E1255,KHĐT_HKI_K20!$G$5:$AC$927,23,0)</f>
        <v>BM6162</v>
      </c>
      <c r="E1255" s="236" t="s">
        <v>299</v>
      </c>
      <c r="F1255" s="137" t="s">
        <v>59</v>
      </c>
      <c r="G1255" s="491" t="s">
        <v>5</v>
      </c>
      <c r="H1255" s="498" t="s">
        <v>1034</v>
      </c>
      <c r="I1255" s="495" t="s">
        <v>126</v>
      </c>
      <c r="J1255" s="475"/>
      <c r="K1255" s="498" t="s">
        <v>1082</v>
      </c>
      <c r="L1255" s="499">
        <v>3</v>
      </c>
      <c r="M1255" s="243" t="str">
        <f>VLOOKUP(I1255,'Phan ca HK1-2025'!$B$4:$G$134,6,0)</f>
        <v>15/09/2025</v>
      </c>
      <c r="N1255" s="498" t="s">
        <v>1082</v>
      </c>
      <c r="O1255" s="498"/>
    </row>
    <row r="1256" spans="1:56" ht="21" customHeight="1">
      <c r="A1256" s="136">
        <v>1242</v>
      </c>
      <c r="B1256" s="243" t="str">
        <f t="shared" ref="B1256:B1319" si="20">CONCATENATE(20251,$D1256,"K20.",$L1256)</f>
        <v>20251SC6201K20.22</v>
      </c>
      <c r="C1256" s="243" t="s">
        <v>3716</v>
      </c>
      <c r="D1256" s="243" t="str">
        <f>VLOOKUP(E1256,KHĐT_HKI_K20!$G$5:$AC$927,23,0)</f>
        <v>SC6201</v>
      </c>
      <c r="E1256" s="236" t="s">
        <v>647</v>
      </c>
      <c r="F1256" s="137" t="s">
        <v>31</v>
      </c>
      <c r="G1256" s="491" t="s">
        <v>0</v>
      </c>
      <c r="H1256" s="498" t="s">
        <v>824</v>
      </c>
      <c r="I1256" s="495" t="s">
        <v>126</v>
      </c>
      <c r="J1256" s="502"/>
      <c r="K1256" s="502"/>
      <c r="L1256" s="499">
        <v>22</v>
      </c>
      <c r="M1256" s="243" t="str">
        <f>VLOOKUP(I1256,'Phan ca HK1-2025'!$B$4:$G$134,6,0)</f>
        <v>15/09/2025</v>
      </c>
      <c r="N1256" s="498"/>
      <c r="O1256" s="498"/>
      <c r="X1256"/>
      <c r="BC1256" s="5"/>
      <c r="BD1256" s="5"/>
    </row>
    <row r="1257" spans="1:56" ht="21" customHeight="1">
      <c r="A1257" s="136">
        <v>1243</v>
      </c>
      <c r="B1257" s="243" t="str">
        <f t="shared" si="20"/>
        <v>20251PE6037K20.13</v>
      </c>
      <c r="C1257" s="243">
        <v>0</v>
      </c>
      <c r="D1257" s="514" t="s">
        <v>1138</v>
      </c>
      <c r="E1257" s="492" t="s">
        <v>1131</v>
      </c>
      <c r="F1257" s="137" t="s">
        <v>440</v>
      </c>
      <c r="G1257" s="491" t="s">
        <v>3</v>
      </c>
      <c r="H1257" s="243" t="s">
        <v>484</v>
      </c>
      <c r="I1257" s="495" t="s">
        <v>126</v>
      </c>
      <c r="J1257" s="475"/>
      <c r="K1257" s="475"/>
      <c r="L1257" s="499">
        <v>13</v>
      </c>
      <c r="M1257" s="243" t="str">
        <f>VLOOKUP(I1257,'Phan ca HK1-2025'!$B$4:$G$134,6,0)</f>
        <v>15/09/2025</v>
      </c>
      <c r="N1257" s="498"/>
      <c r="O1257" s="498"/>
    </row>
    <row r="1258" spans="1:56" ht="21" customHeight="1">
      <c r="A1258" s="136">
        <v>1244</v>
      </c>
      <c r="B1258" s="243" t="str">
        <f t="shared" si="20"/>
        <v>20251BS6030K20.20</v>
      </c>
      <c r="C1258" s="243" t="s">
        <v>2095</v>
      </c>
      <c r="D1258" s="243" t="str">
        <f>VLOOKUP(E1258,KHĐT_HKI_K20!$G$5:$AC$927,23,0)</f>
        <v>BS6030</v>
      </c>
      <c r="E1258" s="236" t="s">
        <v>10</v>
      </c>
      <c r="F1258" s="137" t="s">
        <v>12</v>
      </c>
      <c r="G1258" s="491" t="s">
        <v>0</v>
      </c>
      <c r="H1258" s="498" t="s">
        <v>824</v>
      </c>
      <c r="I1258" s="495" t="s">
        <v>126</v>
      </c>
      <c r="J1258" s="502"/>
      <c r="K1258" s="502"/>
      <c r="L1258" s="499">
        <v>20</v>
      </c>
      <c r="M1258" s="243" t="str">
        <f>VLOOKUP(I1258,'Phan ca HK1-2025'!$B$4:$G$134,6,0)</f>
        <v>15/09/2025</v>
      </c>
      <c r="N1258" s="498"/>
      <c r="O1258" s="498"/>
      <c r="X1258"/>
      <c r="BC1258" s="5"/>
      <c r="BD1258" s="5"/>
    </row>
    <row r="1259" spans="1:56" ht="21" customHeight="1">
      <c r="A1259" s="136">
        <v>1245</v>
      </c>
      <c r="B1259" s="243" t="str">
        <f t="shared" si="20"/>
        <v>20251FL6572K20.43</v>
      </c>
      <c r="C1259" s="243" t="s">
        <v>2881</v>
      </c>
      <c r="D1259" s="243" t="str">
        <f>VLOOKUP(E1259,KHĐT_HKI_K20!$G$5:$AC$927,23,0)</f>
        <v>FL6572</v>
      </c>
      <c r="E1259" s="235" t="s">
        <v>189</v>
      </c>
      <c r="F1259" s="137" t="s">
        <v>64</v>
      </c>
      <c r="G1259" s="491" t="s">
        <v>2</v>
      </c>
      <c r="H1259" s="498" t="s">
        <v>78</v>
      </c>
      <c r="I1259" s="495" t="s">
        <v>126</v>
      </c>
      <c r="J1259" s="475"/>
      <c r="K1259" s="475"/>
      <c r="L1259" s="499">
        <v>43</v>
      </c>
      <c r="M1259" s="243" t="str">
        <f>VLOOKUP(I1259,'Phan ca HK1-2025'!$B$4:$G$134,6,0)</f>
        <v>15/09/2025</v>
      </c>
      <c r="N1259" s="498"/>
      <c r="O1259" s="498" t="s">
        <v>1100</v>
      </c>
    </row>
    <row r="1260" spans="1:56" ht="21" customHeight="1">
      <c r="A1260" s="136">
        <v>1246</v>
      </c>
      <c r="B1260" s="243" t="str">
        <f t="shared" si="20"/>
        <v>20251FL6572K20.43</v>
      </c>
      <c r="C1260" s="243" t="s">
        <v>2881</v>
      </c>
      <c r="D1260" s="243" t="str">
        <f>VLOOKUP(E1260,KHĐT_HKI_K20!$G$5:$AC$927,23,0)</f>
        <v>FL6572</v>
      </c>
      <c r="E1260" s="235" t="s">
        <v>189</v>
      </c>
      <c r="F1260" s="137" t="s">
        <v>64</v>
      </c>
      <c r="G1260" s="491" t="s">
        <v>5</v>
      </c>
      <c r="H1260" s="498" t="s">
        <v>78</v>
      </c>
      <c r="I1260" s="495" t="s">
        <v>126</v>
      </c>
      <c r="J1260" s="475"/>
      <c r="K1260" s="475"/>
      <c r="L1260" s="499">
        <v>43</v>
      </c>
      <c r="M1260" s="243" t="str">
        <f>VLOOKUP(I1260,'Phan ca HK1-2025'!$B$4:$G$134,6,0)</f>
        <v>15/09/2025</v>
      </c>
      <c r="N1260" s="498"/>
      <c r="O1260" s="498" t="s">
        <v>1100</v>
      </c>
    </row>
    <row r="1261" spans="1:56" ht="21" customHeight="1">
      <c r="A1261" s="136">
        <v>1247</v>
      </c>
      <c r="B1261" s="243" t="str">
        <f t="shared" si="20"/>
        <v>20251FL6572K20.44</v>
      </c>
      <c r="C1261" s="243" t="s">
        <v>2884</v>
      </c>
      <c r="D1261" s="243" t="str">
        <f>VLOOKUP(E1261,KHĐT_HKI_K20!$G$5:$AC$927,23,0)</f>
        <v>FL6572</v>
      </c>
      <c r="E1261" s="235" t="s">
        <v>189</v>
      </c>
      <c r="F1261" s="137" t="s">
        <v>58</v>
      </c>
      <c r="G1261" s="491" t="s">
        <v>2</v>
      </c>
      <c r="H1261" s="498" t="s">
        <v>78</v>
      </c>
      <c r="I1261" s="495" t="s">
        <v>126</v>
      </c>
      <c r="J1261" s="475"/>
      <c r="K1261" s="475"/>
      <c r="L1261" s="499">
        <v>44</v>
      </c>
      <c r="M1261" s="243" t="str">
        <f>VLOOKUP(I1261,'Phan ca HK1-2025'!$B$4:$G$134,6,0)</f>
        <v>15/09/2025</v>
      </c>
      <c r="N1261" s="498"/>
      <c r="O1261" s="498" t="s">
        <v>1101</v>
      </c>
    </row>
    <row r="1262" spans="1:56" ht="21" customHeight="1">
      <c r="A1262" s="136">
        <v>1248</v>
      </c>
      <c r="B1262" s="243" t="str">
        <f t="shared" si="20"/>
        <v>20251FL6572K20.44</v>
      </c>
      <c r="C1262" s="243" t="s">
        <v>2884</v>
      </c>
      <c r="D1262" s="243" t="str">
        <f>VLOOKUP(E1262,KHĐT_HKI_K20!$G$5:$AC$927,23,0)</f>
        <v>FL6572</v>
      </c>
      <c r="E1262" s="235" t="s">
        <v>189</v>
      </c>
      <c r="F1262" s="137" t="s">
        <v>58</v>
      </c>
      <c r="G1262" s="491" t="s">
        <v>5</v>
      </c>
      <c r="H1262" s="498" t="s">
        <v>78</v>
      </c>
      <c r="I1262" s="495" t="s">
        <v>126</v>
      </c>
      <c r="J1262" s="475"/>
      <c r="K1262" s="475"/>
      <c r="L1262" s="499">
        <v>44</v>
      </c>
      <c r="M1262" s="243" t="str">
        <f>VLOOKUP(I1262,'Phan ca HK1-2025'!$B$4:$G$134,6,0)</f>
        <v>15/09/2025</v>
      </c>
      <c r="N1262" s="498"/>
      <c r="O1262" s="498" t="s">
        <v>1101</v>
      </c>
    </row>
    <row r="1263" spans="1:56" ht="21" customHeight="1">
      <c r="A1263" s="136">
        <v>1249</v>
      </c>
      <c r="B1263" s="243" t="str">
        <f t="shared" si="20"/>
        <v>20251LP6010K20.67</v>
      </c>
      <c r="C1263" s="243" t="s">
        <v>3316</v>
      </c>
      <c r="D1263" s="243" t="str">
        <f>VLOOKUP(E1263,KHĐT_HKI_K20!$G$5:$AC$927,23,0)</f>
        <v>LP6010</v>
      </c>
      <c r="E1263" s="236" t="s">
        <v>180</v>
      </c>
      <c r="F1263" s="137" t="s">
        <v>32</v>
      </c>
      <c r="G1263" s="491" t="s">
        <v>4</v>
      </c>
      <c r="H1263" s="518" t="s">
        <v>580</v>
      </c>
      <c r="I1263" s="495" t="s">
        <v>126</v>
      </c>
      <c r="J1263" s="475"/>
      <c r="K1263" s="498" t="s">
        <v>1102</v>
      </c>
      <c r="L1263" s="501">
        <v>67</v>
      </c>
      <c r="M1263" s="243" t="str">
        <f>VLOOKUP(I1263,'Phan ca HK1-2025'!$B$4:$G$134,6,0)</f>
        <v>15/09/2025</v>
      </c>
      <c r="N1263" s="498" t="s">
        <v>1102</v>
      </c>
      <c r="O1263" s="498"/>
    </row>
    <row r="1264" spans="1:56" ht="21" customHeight="1">
      <c r="A1264" s="136">
        <v>1250</v>
      </c>
      <c r="B1264" s="243" t="str">
        <f t="shared" si="20"/>
        <v>20251BS6022K20.19</v>
      </c>
      <c r="C1264" s="243" t="s">
        <v>1870</v>
      </c>
      <c r="D1264" s="243" t="str">
        <f>VLOOKUP(E1264,KHĐT_HKI_K20!$G$5:$AC$927,23,0)</f>
        <v>BS6022</v>
      </c>
      <c r="E1264" s="236" t="s">
        <v>283</v>
      </c>
      <c r="F1264" s="137" t="s">
        <v>31</v>
      </c>
      <c r="G1264" s="491" t="s">
        <v>2</v>
      </c>
      <c r="H1264" s="243" t="str">
        <f>VLOOKUP(I1264,'Phan ca HK1-2025'!$B$4:$I$134,8,0)</f>
        <v>C7-306</v>
      </c>
      <c r="I1264" s="495" t="s">
        <v>127</v>
      </c>
      <c r="J1264" s="475"/>
      <c r="K1264" s="475"/>
      <c r="L1264" s="499">
        <v>19</v>
      </c>
      <c r="M1264" s="243" t="str">
        <f>VLOOKUP(I1264,'Phan ca HK1-2025'!$B$4:$G$134,6,0)</f>
        <v>15/09/2025</v>
      </c>
      <c r="N1264" s="498"/>
      <c r="O1264" s="498"/>
    </row>
    <row r="1265" spans="1:56" ht="21" customHeight="1">
      <c r="A1265" s="136">
        <v>1251</v>
      </c>
      <c r="B1265" s="243" t="str">
        <f t="shared" si="20"/>
        <v>20251SE6048K20.1</v>
      </c>
      <c r="C1265" s="243" t="s">
        <v>3731</v>
      </c>
      <c r="D1265" s="243" t="str">
        <f>VLOOKUP(E1265,KHĐT_HKI_K20!$G$5:$AC$927,23,0)</f>
        <v>SE6048</v>
      </c>
      <c r="E1265" s="236" t="s">
        <v>233</v>
      </c>
      <c r="F1265" s="137" t="s">
        <v>12</v>
      </c>
      <c r="G1265" s="491" t="s">
        <v>2</v>
      </c>
      <c r="H1265" s="243" t="str">
        <f>VLOOKUP(I1265,'Phan ca HK1-2025'!$B$4:$I$134,8,0)</f>
        <v>C7-306</v>
      </c>
      <c r="I1265" s="495" t="s">
        <v>127</v>
      </c>
      <c r="J1265" s="475"/>
      <c r="K1265" s="475"/>
      <c r="L1265" s="499">
        <v>1</v>
      </c>
      <c r="M1265" s="243" t="str">
        <f>VLOOKUP(I1265,'Phan ca HK1-2025'!$B$4:$G$134,6,0)</f>
        <v>15/09/2025</v>
      </c>
      <c r="N1265" s="498"/>
      <c r="O1265" s="498"/>
    </row>
    <row r="1266" spans="1:56" ht="21" customHeight="1">
      <c r="A1266" s="136">
        <v>1252</v>
      </c>
      <c r="B1266" s="243" t="str">
        <f t="shared" si="20"/>
        <v>20251SC6201K20.23</v>
      </c>
      <c r="C1266" s="243" t="s">
        <v>3719</v>
      </c>
      <c r="D1266" s="243" t="str">
        <f>VLOOKUP(E1266,KHĐT_HKI_K20!$G$5:$AC$927,23,0)</f>
        <v>SC6201</v>
      </c>
      <c r="E1266" s="236" t="s">
        <v>647</v>
      </c>
      <c r="F1266" s="137" t="s">
        <v>64</v>
      </c>
      <c r="G1266" s="491" t="s">
        <v>0</v>
      </c>
      <c r="H1266" s="243" t="str">
        <f>VLOOKUP(I1266,'Phan ca HK1-2025'!$B$4:$I$134,8,0)</f>
        <v>C7-306</v>
      </c>
      <c r="I1266" s="495" t="s">
        <v>127</v>
      </c>
      <c r="J1266" s="502"/>
      <c r="K1266" s="502"/>
      <c r="L1266" s="499">
        <v>23</v>
      </c>
      <c r="M1266" s="243" t="str">
        <f>VLOOKUP(I1266,'Phan ca HK1-2025'!$B$4:$G$134,6,0)</f>
        <v>15/09/2025</v>
      </c>
      <c r="N1266" s="498"/>
      <c r="O1266" s="498"/>
      <c r="X1266"/>
      <c r="BC1266" s="5"/>
      <c r="BD1266" s="5"/>
    </row>
    <row r="1267" spans="1:56" ht="21" customHeight="1">
      <c r="A1267" s="136">
        <v>1253</v>
      </c>
      <c r="B1267" s="243" t="str">
        <f t="shared" si="20"/>
        <v>20251PE6037K20.14</v>
      </c>
      <c r="C1267" s="243">
        <v>0</v>
      </c>
      <c r="D1267" s="514" t="s">
        <v>1138</v>
      </c>
      <c r="E1267" s="492" t="s">
        <v>1131</v>
      </c>
      <c r="F1267" s="137" t="s">
        <v>59</v>
      </c>
      <c r="G1267" s="491" t="s">
        <v>3</v>
      </c>
      <c r="H1267" s="243" t="s">
        <v>484</v>
      </c>
      <c r="I1267" s="495" t="s">
        <v>127</v>
      </c>
      <c r="J1267" s="475"/>
      <c r="K1267" s="475"/>
      <c r="L1267" s="499">
        <v>14</v>
      </c>
      <c r="M1267" s="243" t="str">
        <f>VLOOKUP(I1267,'Phan ca HK1-2025'!$B$4:$G$134,6,0)</f>
        <v>15/09/2025</v>
      </c>
      <c r="N1267" s="498"/>
      <c r="O1267" s="498"/>
    </row>
    <row r="1268" spans="1:56" ht="21" customHeight="1">
      <c r="A1268" s="136">
        <v>1254</v>
      </c>
      <c r="B1268" s="243" t="str">
        <f t="shared" si="20"/>
        <v>20251BS6030K20.21</v>
      </c>
      <c r="C1268" s="243" t="s">
        <v>2098</v>
      </c>
      <c r="D1268" s="243" t="str">
        <f>VLOOKUP(E1268,KHĐT_HKI_K20!$G$5:$AC$927,23,0)</f>
        <v>BS6030</v>
      </c>
      <c r="E1268" s="236" t="s">
        <v>10</v>
      </c>
      <c r="F1268" s="137" t="s">
        <v>12</v>
      </c>
      <c r="G1268" s="491" t="s">
        <v>5</v>
      </c>
      <c r="H1268" s="243" t="str">
        <f>VLOOKUP(I1268,'Phan ca HK1-2025'!$B$4:$I$134,8,0)</f>
        <v>C7-306</v>
      </c>
      <c r="I1268" s="495" t="s">
        <v>127</v>
      </c>
      <c r="J1268" s="475"/>
      <c r="K1268" s="475"/>
      <c r="L1268" s="499">
        <v>21</v>
      </c>
      <c r="M1268" s="243" t="str">
        <f>VLOOKUP(I1268,'Phan ca HK1-2025'!$B$4:$G$134,6,0)</f>
        <v>15/09/2025</v>
      </c>
      <c r="N1268" s="498"/>
      <c r="O1268" s="498"/>
    </row>
    <row r="1269" spans="1:56" ht="21" customHeight="1">
      <c r="A1269" s="136">
        <v>1255</v>
      </c>
      <c r="B1269" s="243" t="str">
        <f t="shared" si="20"/>
        <v>20251FL6572K20.45</v>
      </c>
      <c r="C1269" s="243" t="s">
        <v>2887</v>
      </c>
      <c r="D1269" s="243" t="str">
        <f>VLOOKUP(E1269,KHĐT_HKI_K20!$G$5:$AC$927,23,0)</f>
        <v>FL6572</v>
      </c>
      <c r="E1269" s="235" t="s">
        <v>189</v>
      </c>
      <c r="F1269" s="137" t="s">
        <v>64</v>
      </c>
      <c r="G1269" s="491" t="s">
        <v>1</v>
      </c>
      <c r="H1269" s="498" t="s">
        <v>78</v>
      </c>
      <c r="I1269" s="495" t="s">
        <v>127</v>
      </c>
      <c r="J1269" s="475"/>
      <c r="K1269" s="475"/>
      <c r="L1269" s="499">
        <v>45</v>
      </c>
      <c r="M1269" s="243" t="str">
        <f>VLOOKUP(I1269,'Phan ca HK1-2025'!$B$4:$G$134,6,0)</f>
        <v>15/09/2025</v>
      </c>
      <c r="N1269" s="498"/>
      <c r="O1269" s="498" t="s">
        <v>1085</v>
      </c>
    </row>
    <row r="1270" spans="1:56" ht="21" customHeight="1">
      <c r="A1270" s="136">
        <v>1256</v>
      </c>
      <c r="B1270" s="243" t="str">
        <f t="shared" si="20"/>
        <v>20251FL6572K20.45</v>
      </c>
      <c r="C1270" s="243" t="s">
        <v>2887</v>
      </c>
      <c r="D1270" s="243" t="str">
        <f>VLOOKUP(E1270,KHĐT_HKI_K20!$G$5:$AC$927,23,0)</f>
        <v>FL6572</v>
      </c>
      <c r="E1270" s="235" t="s">
        <v>189</v>
      </c>
      <c r="F1270" s="137" t="s">
        <v>64</v>
      </c>
      <c r="G1270" s="491" t="s">
        <v>4</v>
      </c>
      <c r="H1270" s="498" t="s">
        <v>78</v>
      </c>
      <c r="I1270" s="495" t="s">
        <v>127</v>
      </c>
      <c r="J1270" s="475"/>
      <c r="K1270" s="475"/>
      <c r="L1270" s="499">
        <v>45</v>
      </c>
      <c r="M1270" s="243" t="str">
        <f>VLOOKUP(I1270,'Phan ca HK1-2025'!$B$4:$G$134,6,0)</f>
        <v>15/09/2025</v>
      </c>
      <c r="N1270" s="498"/>
      <c r="O1270" s="498" t="s">
        <v>1085</v>
      </c>
    </row>
    <row r="1271" spans="1:56" ht="21" customHeight="1">
      <c r="A1271" s="136">
        <v>1257</v>
      </c>
      <c r="B1271" s="243" t="str">
        <f t="shared" si="20"/>
        <v>20251FL6572K20.46</v>
      </c>
      <c r="C1271" s="243" t="s">
        <v>2890</v>
      </c>
      <c r="D1271" s="243" t="str">
        <f>VLOOKUP(E1271,KHĐT_HKI_K20!$G$5:$AC$927,23,0)</f>
        <v>FL6572</v>
      </c>
      <c r="E1271" s="235" t="s">
        <v>189</v>
      </c>
      <c r="F1271" s="137" t="s">
        <v>58</v>
      </c>
      <c r="G1271" s="491" t="s">
        <v>1</v>
      </c>
      <c r="H1271" s="498" t="s">
        <v>78</v>
      </c>
      <c r="I1271" s="495" t="s">
        <v>127</v>
      </c>
      <c r="J1271" s="475"/>
      <c r="K1271" s="475"/>
      <c r="L1271" s="499">
        <v>46</v>
      </c>
      <c r="M1271" s="243" t="str">
        <f>VLOOKUP(I1271,'Phan ca HK1-2025'!$B$4:$G$134,6,0)</f>
        <v>15/09/2025</v>
      </c>
      <c r="N1271" s="498"/>
      <c r="O1271" s="498" t="s">
        <v>1086</v>
      </c>
    </row>
    <row r="1272" spans="1:56" ht="21" customHeight="1">
      <c r="A1272" s="136">
        <v>1258</v>
      </c>
      <c r="B1272" s="243" t="str">
        <f t="shared" si="20"/>
        <v>20251FL6572K20.46</v>
      </c>
      <c r="C1272" s="243" t="s">
        <v>2890</v>
      </c>
      <c r="D1272" s="243" t="str">
        <f>VLOOKUP(E1272,KHĐT_HKI_K20!$G$5:$AC$927,23,0)</f>
        <v>FL6572</v>
      </c>
      <c r="E1272" s="235" t="s">
        <v>189</v>
      </c>
      <c r="F1272" s="137" t="s">
        <v>58</v>
      </c>
      <c r="G1272" s="491" t="s">
        <v>4</v>
      </c>
      <c r="H1272" s="498" t="s">
        <v>78</v>
      </c>
      <c r="I1272" s="495" t="s">
        <v>127</v>
      </c>
      <c r="J1272" s="475"/>
      <c r="K1272" s="475"/>
      <c r="L1272" s="499">
        <v>46</v>
      </c>
      <c r="M1272" s="243" t="str">
        <f>VLOOKUP(I1272,'Phan ca HK1-2025'!$B$4:$G$134,6,0)</f>
        <v>15/09/2025</v>
      </c>
      <c r="N1272" s="498"/>
      <c r="O1272" s="498" t="s">
        <v>1086</v>
      </c>
    </row>
    <row r="1273" spans="1:56" ht="21" customHeight="1">
      <c r="A1273" s="136">
        <v>1259</v>
      </c>
      <c r="B1273" s="243" t="str">
        <f t="shared" si="20"/>
        <v>20251BS6036K20.22</v>
      </c>
      <c r="C1273" s="243" t="s">
        <v>2173</v>
      </c>
      <c r="D1273" s="243" t="str">
        <f>VLOOKUP(E1273,KHĐT_HKI_K20!$G$5:$AC$927,23,0)</f>
        <v>BS6036</v>
      </c>
      <c r="E1273" s="236" t="s">
        <v>652</v>
      </c>
      <c r="F1273" s="137" t="s">
        <v>95</v>
      </c>
      <c r="G1273" s="491" t="s">
        <v>1</v>
      </c>
      <c r="H1273" s="243" t="str">
        <f>VLOOKUP(I1273,'Phan ca HK1-2025'!$B$4:$I$134,8,0)</f>
        <v>C7-306</v>
      </c>
      <c r="I1273" s="495" t="s">
        <v>127</v>
      </c>
      <c r="J1273" s="475"/>
      <c r="K1273" s="475"/>
      <c r="L1273" s="499">
        <v>22</v>
      </c>
      <c r="M1273" s="243" t="str">
        <f>VLOOKUP(I1273,'Phan ca HK1-2025'!$B$4:$G$134,6,0)</f>
        <v>15/09/2025</v>
      </c>
      <c r="N1273" s="498"/>
      <c r="O1273" s="498"/>
    </row>
    <row r="1274" spans="1:56" ht="21" customHeight="1">
      <c r="A1274" s="136">
        <v>1260</v>
      </c>
      <c r="B1274" s="243" t="str">
        <f t="shared" si="20"/>
        <v>20251LP6010K20.69</v>
      </c>
      <c r="C1274" s="243" t="s">
        <v>3322</v>
      </c>
      <c r="D1274" s="243" t="str">
        <f>VLOOKUP(E1274,KHĐT_HKI_K20!$G$5:$AC$927,23,0)</f>
        <v>LP6010</v>
      </c>
      <c r="E1274" s="236" t="s">
        <v>180</v>
      </c>
      <c r="F1274" s="137" t="s">
        <v>59</v>
      </c>
      <c r="G1274" s="491" t="s">
        <v>4</v>
      </c>
      <c r="H1274" s="518" t="s">
        <v>580</v>
      </c>
      <c r="I1274" s="495" t="s">
        <v>127</v>
      </c>
      <c r="J1274" s="475"/>
      <c r="K1274" s="498" t="s">
        <v>1083</v>
      </c>
      <c r="L1274" s="501">
        <v>69</v>
      </c>
      <c r="M1274" s="243" t="str">
        <f>VLOOKUP(I1274,'Phan ca HK1-2025'!$B$4:$G$134,6,0)</f>
        <v>15/09/2025</v>
      </c>
      <c r="N1274" s="498" t="s">
        <v>1083</v>
      </c>
      <c r="O1274" s="498"/>
    </row>
    <row r="1275" spans="1:56" ht="21" customHeight="1">
      <c r="A1275" s="136">
        <v>1261</v>
      </c>
      <c r="B1275" s="243" t="str">
        <f t="shared" si="20"/>
        <v>20251BS6022K20.20</v>
      </c>
      <c r="C1275" s="243" t="s">
        <v>1873</v>
      </c>
      <c r="D1275" s="243" t="str">
        <f>VLOOKUP(E1275,KHĐT_HKI_K20!$G$5:$AC$927,23,0)</f>
        <v>BS6022</v>
      </c>
      <c r="E1275" s="236" t="s">
        <v>283</v>
      </c>
      <c r="F1275" s="137" t="s">
        <v>59</v>
      </c>
      <c r="G1275" s="491" t="s">
        <v>2</v>
      </c>
      <c r="H1275" s="243" t="str">
        <f>VLOOKUP(I1275,'Phan ca HK1-2025'!$B$4:$I$134,8,0)</f>
        <v>C7-306</v>
      </c>
      <c r="I1275" s="495" t="s">
        <v>128</v>
      </c>
      <c r="J1275" s="475"/>
      <c r="K1275" s="475"/>
      <c r="L1275" s="499">
        <v>20</v>
      </c>
      <c r="M1275" s="243" t="str">
        <f>VLOOKUP(I1275,'Phan ca HK1-2025'!$B$4:$G$134,6,0)</f>
        <v>15/09/2025</v>
      </c>
      <c r="N1275" s="498"/>
      <c r="O1275" s="498"/>
    </row>
    <row r="1276" spans="1:56" ht="21" customHeight="1">
      <c r="A1276" s="136">
        <v>1262</v>
      </c>
      <c r="B1276" s="243" t="str">
        <f t="shared" si="20"/>
        <v>20251SE6048K20.2</v>
      </c>
      <c r="C1276" s="243" t="s">
        <v>3734</v>
      </c>
      <c r="D1276" s="243" t="str">
        <f>VLOOKUP(E1276,KHĐT_HKI_K20!$G$5:$AC$927,23,0)</f>
        <v>SE6048</v>
      </c>
      <c r="E1276" s="236" t="s">
        <v>233</v>
      </c>
      <c r="F1276" s="137" t="s">
        <v>224</v>
      </c>
      <c r="G1276" s="491" t="s">
        <v>2</v>
      </c>
      <c r="H1276" s="243" t="str">
        <f>VLOOKUP(I1276,'Phan ca HK1-2025'!$B$4:$I$134,8,0)</f>
        <v>C7-306</v>
      </c>
      <c r="I1276" s="495" t="s">
        <v>128</v>
      </c>
      <c r="J1276" s="475"/>
      <c r="K1276" s="475"/>
      <c r="L1276" s="499">
        <v>2</v>
      </c>
      <c r="M1276" s="243" t="str">
        <f>VLOOKUP(I1276,'Phan ca HK1-2025'!$B$4:$G$134,6,0)</f>
        <v>15/09/2025</v>
      </c>
      <c r="N1276" s="498"/>
      <c r="O1276" s="498"/>
    </row>
    <row r="1277" spans="1:56" ht="21" customHeight="1">
      <c r="A1277" s="136">
        <v>1263</v>
      </c>
      <c r="B1277" s="243" t="str">
        <f t="shared" si="20"/>
        <v>20251SC6201K20.24</v>
      </c>
      <c r="C1277" s="243" t="s">
        <v>3722</v>
      </c>
      <c r="D1277" s="243" t="str">
        <f>VLOOKUP(E1277,KHĐT_HKI_K20!$G$5:$AC$927,23,0)</f>
        <v>SC6201</v>
      </c>
      <c r="E1277" s="236" t="s">
        <v>647</v>
      </c>
      <c r="F1277" s="137" t="s">
        <v>60</v>
      </c>
      <c r="G1277" s="491" t="s">
        <v>0</v>
      </c>
      <c r="H1277" s="243" t="str">
        <f>VLOOKUP(I1277,'Phan ca HK1-2025'!$B$4:$I$134,8,0)</f>
        <v>C7-306</v>
      </c>
      <c r="I1277" s="495" t="s">
        <v>128</v>
      </c>
      <c r="J1277" s="502"/>
      <c r="K1277" s="502"/>
      <c r="L1277" s="499">
        <v>24</v>
      </c>
      <c r="M1277" s="243" t="str">
        <f>VLOOKUP(I1277,'Phan ca HK1-2025'!$B$4:$G$134,6,0)</f>
        <v>15/09/2025</v>
      </c>
      <c r="N1277" s="498"/>
      <c r="O1277" s="498"/>
      <c r="X1277"/>
      <c r="BC1277" s="5"/>
      <c r="BD1277" s="5"/>
    </row>
    <row r="1278" spans="1:56" ht="21" customHeight="1">
      <c r="A1278" s="136">
        <v>1264</v>
      </c>
      <c r="B1278" s="243" t="str">
        <f t="shared" si="20"/>
        <v>20251PE6037K20.15</v>
      </c>
      <c r="C1278" s="243">
        <v>0</v>
      </c>
      <c r="D1278" s="514" t="s">
        <v>1138</v>
      </c>
      <c r="E1278" s="492" t="s">
        <v>1131</v>
      </c>
      <c r="F1278" s="137" t="s">
        <v>60</v>
      </c>
      <c r="G1278" s="491" t="s">
        <v>3</v>
      </c>
      <c r="H1278" s="243" t="s">
        <v>484</v>
      </c>
      <c r="I1278" s="495" t="s">
        <v>128</v>
      </c>
      <c r="J1278" s="475"/>
      <c r="K1278" s="475"/>
      <c r="L1278" s="499">
        <v>15</v>
      </c>
      <c r="M1278" s="243" t="str">
        <f>VLOOKUP(I1278,'Phan ca HK1-2025'!$B$4:$G$134,6,0)</f>
        <v>15/09/2025</v>
      </c>
      <c r="N1278" s="498"/>
      <c r="O1278" s="498"/>
    </row>
    <row r="1279" spans="1:56" ht="21" customHeight="1">
      <c r="A1279" s="136">
        <v>1265</v>
      </c>
      <c r="B1279" s="243" t="str">
        <f t="shared" si="20"/>
        <v>20251BS6030K20.22</v>
      </c>
      <c r="C1279" s="243" t="s">
        <v>2101</v>
      </c>
      <c r="D1279" s="243" t="str">
        <f>VLOOKUP(E1279,KHĐT_HKI_K20!$G$5:$AC$927,23,0)</f>
        <v>BS6030</v>
      </c>
      <c r="E1279" s="236" t="s">
        <v>10</v>
      </c>
      <c r="F1279" s="137" t="s">
        <v>13</v>
      </c>
      <c r="G1279" s="491" t="s">
        <v>5</v>
      </c>
      <c r="H1279" s="243" t="str">
        <f>VLOOKUP(I1279,'Phan ca HK1-2025'!$B$4:$I$134,8,0)</f>
        <v>C7-306</v>
      </c>
      <c r="I1279" s="495" t="s">
        <v>128</v>
      </c>
      <c r="J1279" s="475"/>
      <c r="K1279" s="475"/>
      <c r="L1279" s="499">
        <v>22</v>
      </c>
      <c r="M1279" s="243" t="str">
        <f>VLOOKUP(I1279,'Phan ca HK1-2025'!$B$4:$G$134,6,0)</f>
        <v>15/09/2025</v>
      </c>
      <c r="N1279" s="498"/>
      <c r="O1279" s="498"/>
    </row>
    <row r="1280" spans="1:56" ht="21" customHeight="1">
      <c r="A1280" s="136">
        <v>1266</v>
      </c>
      <c r="B1280" s="243" t="str">
        <f t="shared" si="20"/>
        <v>20251FL6572K20.47</v>
      </c>
      <c r="C1280" s="243" t="s">
        <v>2893</v>
      </c>
      <c r="D1280" s="243" t="str">
        <f>VLOOKUP(E1280,KHĐT_HKI_K20!$G$5:$AC$927,23,0)</f>
        <v>FL6572</v>
      </c>
      <c r="E1280" s="235" t="s">
        <v>189</v>
      </c>
      <c r="F1280" s="137" t="s">
        <v>59</v>
      </c>
      <c r="G1280" s="491" t="s">
        <v>1</v>
      </c>
      <c r="H1280" s="498" t="s">
        <v>78</v>
      </c>
      <c r="I1280" s="495" t="s">
        <v>128</v>
      </c>
      <c r="J1280" s="475"/>
      <c r="K1280" s="475"/>
      <c r="L1280" s="499">
        <v>47</v>
      </c>
      <c r="M1280" s="243" t="str">
        <f>VLOOKUP(I1280,'Phan ca HK1-2025'!$B$4:$G$134,6,0)</f>
        <v>15/09/2025</v>
      </c>
      <c r="N1280" s="498"/>
      <c r="O1280" s="498" t="s">
        <v>1087</v>
      </c>
    </row>
    <row r="1281" spans="1:15" ht="21" customHeight="1">
      <c r="A1281" s="136">
        <v>1267</v>
      </c>
      <c r="B1281" s="243" t="str">
        <f t="shared" si="20"/>
        <v>20251FL6572K20.47</v>
      </c>
      <c r="C1281" s="243" t="s">
        <v>2893</v>
      </c>
      <c r="D1281" s="243" t="str">
        <f>VLOOKUP(E1281,KHĐT_HKI_K20!$G$5:$AC$927,23,0)</f>
        <v>FL6572</v>
      </c>
      <c r="E1281" s="235" t="s">
        <v>189</v>
      </c>
      <c r="F1281" s="137" t="s">
        <v>59</v>
      </c>
      <c r="G1281" s="491" t="s">
        <v>4</v>
      </c>
      <c r="H1281" s="498" t="s">
        <v>78</v>
      </c>
      <c r="I1281" s="495" t="s">
        <v>128</v>
      </c>
      <c r="J1281" s="475"/>
      <c r="K1281" s="475"/>
      <c r="L1281" s="499">
        <v>47</v>
      </c>
      <c r="M1281" s="243" t="str">
        <f>VLOOKUP(I1281,'Phan ca HK1-2025'!$B$4:$G$134,6,0)</f>
        <v>15/09/2025</v>
      </c>
      <c r="N1281" s="498"/>
      <c r="O1281" s="498" t="s">
        <v>1087</v>
      </c>
    </row>
    <row r="1282" spans="1:15" ht="21" customHeight="1">
      <c r="A1282" s="136">
        <v>1268</v>
      </c>
      <c r="B1282" s="243" t="str">
        <f t="shared" si="20"/>
        <v>20251FL6572K20.48</v>
      </c>
      <c r="C1282" s="243" t="s">
        <v>2896</v>
      </c>
      <c r="D1282" s="243" t="str">
        <f>VLOOKUP(E1282,KHĐT_HKI_K20!$G$5:$AC$927,23,0)</f>
        <v>FL6572</v>
      </c>
      <c r="E1282" s="235" t="s">
        <v>189</v>
      </c>
      <c r="F1282" s="137" t="s">
        <v>60</v>
      </c>
      <c r="G1282" s="491" t="s">
        <v>1</v>
      </c>
      <c r="H1282" s="498" t="s">
        <v>78</v>
      </c>
      <c r="I1282" s="495" t="s">
        <v>128</v>
      </c>
      <c r="J1282" s="475"/>
      <c r="K1282" s="475"/>
      <c r="L1282" s="499">
        <v>48</v>
      </c>
      <c r="M1282" s="243" t="str">
        <f>VLOOKUP(I1282,'Phan ca HK1-2025'!$B$4:$G$134,6,0)</f>
        <v>15/09/2025</v>
      </c>
      <c r="N1282" s="498"/>
      <c r="O1282" s="498" t="s">
        <v>1088</v>
      </c>
    </row>
    <row r="1283" spans="1:15" ht="21" customHeight="1">
      <c r="A1283" s="136">
        <v>1269</v>
      </c>
      <c r="B1283" s="243" t="str">
        <f t="shared" si="20"/>
        <v>20251FL6572K20.48</v>
      </c>
      <c r="C1283" s="243" t="s">
        <v>2896</v>
      </c>
      <c r="D1283" s="243" t="str">
        <f>VLOOKUP(E1283,KHĐT_HKI_K20!$G$5:$AC$927,23,0)</f>
        <v>FL6572</v>
      </c>
      <c r="E1283" s="235" t="s">
        <v>189</v>
      </c>
      <c r="F1283" s="137" t="s">
        <v>60</v>
      </c>
      <c r="G1283" s="491" t="s">
        <v>4</v>
      </c>
      <c r="H1283" s="498" t="s">
        <v>78</v>
      </c>
      <c r="I1283" s="495" t="s">
        <v>128</v>
      </c>
      <c r="J1283" s="475"/>
      <c r="K1283" s="475"/>
      <c r="L1283" s="499">
        <v>48</v>
      </c>
      <c r="M1283" s="243" t="str">
        <f>VLOOKUP(I1283,'Phan ca HK1-2025'!$B$4:$G$134,6,0)</f>
        <v>15/09/2025</v>
      </c>
      <c r="N1283" s="498"/>
      <c r="O1283" s="498" t="s">
        <v>1088</v>
      </c>
    </row>
    <row r="1284" spans="1:15" ht="21" customHeight="1">
      <c r="A1284" s="136">
        <v>1270</v>
      </c>
      <c r="B1284" s="243" t="str">
        <f t="shared" si="20"/>
        <v>20251BS6036K20.23</v>
      </c>
      <c r="C1284" s="243" t="s">
        <v>2176</v>
      </c>
      <c r="D1284" s="243" t="str">
        <f>VLOOKUP(E1284,KHĐT_HKI_K20!$G$5:$AC$927,23,0)</f>
        <v>BS6036</v>
      </c>
      <c r="E1284" s="236" t="s">
        <v>652</v>
      </c>
      <c r="F1284" s="137" t="s">
        <v>14</v>
      </c>
      <c r="G1284" s="491" t="s">
        <v>1</v>
      </c>
      <c r="H1284" s="243" t="str">
        <f>VLOOKUP(I1284,'Phan ca HK1-2025'!$B$4:$I$134,8,0)</f>
        <v>C7-306</v>
      </c>
      <c r="I1284" s="495" t="s">
        <v>128</v>
      </c>
      <c r="J1284" s="475"/>
      <c r="K1284" s="475"/>
      <c r="L1284" s="499">
        <v>23</v>
      </c>
      <c r="M1284" s="243" t="str">
        <f>VLOOKUP(I1284,'Phan ca HK1-2025'!$B$4:$G$134,6,0)</f>
        <v>15/09/2025</v>
      </c>
      <c r="N1284" s="498"/>
      <c r="O1284" s="498"/>
    </row>
    <row r="1285" spans="1:15" ht="21" customHeight="1">
      <c r="A1285" s="136">
        <v>1271</v>
      </c>
      <c r="B1285" s="243" t="str">
        <f t="shared" si="20"/>
        <v>20251LP6010K20.70</v>
      </c>
      <c r="C1285" s="243" t="s">
        <v>3325</v>
      </c>
      <c r="D1285" s="243" t="str">
        <f>VLOOKUP(E1285,KHĐT_HKI_K20!$G$5:$AC$927,23,0)</f>
        <v>LP6010</v>
      </c>
      <c r="E1285" s="236" t="s">
        <v>180</v>
      </c>
      <c r="F1285" s="137" t="s">
        <v>64</v>
      </c>
      <c r="G1285" s="491" t="s">
        <v>4</v>
      </c>
      <c r="H1285" s="518" t="s">
        <v>580</v>
      </c>
      <c r="I1285" s="495" t="s">
        <v>128</v>
      </c>
      <c r="J1285" s="475"/>
      <c r="K1285" s="498" t="s">
        <v>1084</v>
      </c>
      <c r="L1285" s="501">
        <v>70</v>
      </c>
      <c r="M1285" s="243" t="str">
        <f>VLOOKUP(I1285,'Phan ca HK1-2025'!$B$4:$G$134,6,0)</f>
        <v>15/09/2025</v>
      </c>
      <c r="N1285" s="498" t="s">
        <v>1084</v>
      </c>
      <c r="O1285" s="498"/>
    </row>
    <row r="1286" spans="1:15" ht="21" customHeight="1">
      <c r="A1286" s="136">
        <v>1272</v>
      </c>
      <c r="B1286" s="243" t="str">
        <f t="shared" si="20"/>
        <v>20251BS6022K20.21</v>
      </c>
      <c r="C1286" s="243" t="s">
        <v>1876</v>
      </c>
      <c r="D1286" s="243" t="str">
        <f>VLOOKUP(E1286,KHĐT_HKI_K20!$G$5:$AC$927,23,0)</f>
        <v>BS6022</v>
      </c>
      <c r="E1286" s="236" t="s">
        <v>283</v>
      </c>
      <c r="F1286" s="137" t="s">
        <v>64</v>
      </c>
      <c r="G1286" s="491" t="s">
        <v>4</v>
      </c>
      <c r="H1286" s="243" t="str">
        <f>VLOOKUP(I1286,'Phan ca HK1-2025'!$B$4:$I$134,8,0)</f>
        <v>C7-202</v>
      </c>
      <c r="I1286" s="495" t="s">
        <v>130</v>
      </c>
      <c r="J1286" s="475"/>
      <c r="K1286" s="475"/>
      <c r="L1286" s="499">
        <v>21</v>
      </c>
      <c r="M1286" s="243" t="str">
        <f>VLOOKUP(I1286,'Phan ca HK1-2025'!$B$4:$G$134,6,0)</f>
        <v>15/09/2025</v>
      </c>
      <c r="N1286" s="498"/>
      <c r="O1286" s="498"/>
    </row>
    <row r="1287" spans="1:15" ht="21" customHeight="1">
      <c r="A1287" s="136">
        <v>1273</v>
      </c>
      <c r="B1287" s="243" t="str">
        <f t="shared" si="20"/>
        <v>20251BM6021K20.10</v>
      </c>
      <c r="C1287" s="243" t="s">
        <v>1325</v>
      </c>
      <c r="D1287" s="243" t="str">
        <f>VLOOKUP(E1287,KHĐT_HKI_K20!$G$5:$AC$927,23,0)</f>
        <v>BM6021</v>
      </c>
      <c r="E1287" s="236" t="s">
        <v>194</v>
      </c>
      <c r="F1287" s="137" t="s">
        <v>32</v>
      </c>
      <c r="G1287" s="491" t="s">
        <v>3</v>
      </c>
      <c r="H1287" s="243" t="str">
        <f>VLOOKUP(I1287,'Phan ca HK1-2025'!$B$4:$I$134,8,0)</f>
        <v>C7-202</v>
      </c>
      <c r="I1287" s="495" t="s">
        <v>130</v>
      </c>
      <c r="J1287" s="475"/>
      <c r="K1287" s="475"/>
      <c r="L1287" s="499">
        <v>10</v>
      </c>
      <c r="M1287" s="243" t="str">
        <f>VLOOKUP(I1287,'Phan ca HK1-2025'!$B$4:$G$134,6,0)</f>
        <v>15/09/2025</v>
      </c>
      <c r="N1287" s="498"/>
      <c r="O1287" s="498"/>
    </row>
    <row r="1288" spans="1:15" ht="21" customHeight="1">
      <c r="A1288" s="136">
        <v>1274</v>
      </c>
      <c r="B1288" s="243" t="str">
        <f t="shared" si="20"/>
        <v>20251AA6030K20.6</v>
      </c>
      <c r="C1288" s="243" t="s">
        <v>1201</v>
      </c>
      <c r="D1288" s="243" t="str">
        <f>VLOOKUP(E1288,KHĐT_HKI_K20!$G$5:$AC$927,23,0)</f>
        <v>AA6030</v>
      </c>
      <c r="E1288" s="236" t="s">
        <v>687</v>
      </c>
      <c r="F1288" s="137" t="s">
        <v>13</v>
      </c>
      <c r="G1288" s="491" t="s">
        <v>3</v>
      </c>
      <c r="H1288" s="243" t="str">
        <f>VLOOKUP(I1288,'Phan ca HK1-2025'!$B$4:$I$134,8,0)</f>
        <v>C7-202</v>
      </c>
      <c r="I1288" s="495" t="s">
        <v>130</v>
      </c>
      <c r="J1288" s="475"/>
      <c r="K1288" s="475"/>
      <c r="L1288" s="499">
        <v>6</v>
      </c>
      <c r="M1288" s="243" t="str">
        <f>VLOOKUP(I1288,'Phan ca HK1-2025'!$B$4:$G$134,6,0)</f>
        <v>15/09/2025</v>
      </c>
      <c r="N1288" s="498"/>
      <c r="O1288" s="498"/>
    </row>
    <row r="1289" spans="1:15" ht="21" customHeight="1">
      <c r="A1289" s="136">
        <v>1275</v>
      </c>
      <c r="B1289" s="243" t="str">
        <f t="shared" si="20"/>
        <v>20251BM6143K20.1</v>
      </c>
      <c r="C1289" s="243" t="s">
        <v>1373</v>
      </c>
      <c r="D1289" s="243" t="str">
        <f>VLOOKUP(E1289,KHĐT_HKI_K20!$G$5:$AC$927,23,0)</f>
        <v>BM6143</v>
      </c>
      <c r="E1289" s="236" t="s">
        <v>236</v>
      </c>
      <c r="F1289" s="137" t="s">
        <v>224</v>
      </c>
      <c r="G1289" s="491" t="s">
        <v>2</v>
      </c>
      <c r="H1289" s="243" t="str">
        <f>VLOOKUP(I1289,'Phan ca HK1-2025'!$B$4:$I$134,8,0)</f>
        <v>C7-202</v>
      </c>
      <c r="I1289" s="495" t="s">
        <v>130</v>
      </c>
      <c r="J1289" s="475"/>
      <c r="K1289" s="475"/>
      <c r="L1289" s="499">
        <v>1</v>
      </c>
      <c r="M1289" s="243" t="str">
        <f>VLOOKUP(I1289,'Phan ca HK1-2025'!$B$4:$G$134,6,0)</f>
        <v>15/09/2025</v>
      </c>
      <c r="N1289" s="498"/>
      <c r="O1289" s="498"/>
    </row>
    <row r="1290" spans="1:15" ht="21" customHeight="1">
      <c r="A1290" s="136">
        <v>1276</v>
      </c>
      <c r="B1290" s="243" t="str">
        <f t="shared" si="20"/>
        <v>20251PE6037K20.16</v>
      </c>
      <c r="C1290" s="243">
        <v>0</v>
      </c>
      <c r="D1290" s="514" t="s">
        <v>1138</v>
      </c>
      <c r="E1290" s="492" t="s">
        <v>1131</v>
      </c>
      <c r="F1290" s="137" t="s">
        <v>31</v>
      </c>
      <c r="G1290" s="491" t="s">
        <v>4</v>
      </c>
      <c r="H1290" s="243" t="s">
        <v>484</v>
      </c>
      <c r="I1290" s="495" t="s">
        <v>130</v>
      </c>
      <c r="J1290" s="475"/>
      <c r="K1290" s="475"/>
      <c r="L1290" s="499">
        <v>16</v>
      </c>
      <c r="M1290" s="243" t="str">
        <f>VLOOKUP(I1290,'Phan ca HK1-2025'!$B$4:$G$134,6,0)</f>
        <v>15/09/2025</v>
      </c>
      <c r="N1290" s="498"/>
      <c r="O1290" s="498"/>
    </row>
    <row r="1291" spans="1:15" ht="21" customHeight="1">
      <c r="A1291" s="136">
        <v>1277</v>
      </c>
      <c r="B1291" s="243" t="str">
        <f t="shared" si="20"/>
        <v>20251BS6030K20.23</v>
      </c>
      <c r="C1291" s="243" t="s">
        <v>2104</v>
      </c>
      <c r="D1291" s="243" t="str">
        <f>VLOOKUP(E1291,KHĐT_HKI_K20!$G$5:$AC$927,23,0)</f>
        <v>BS6030</v>
      </c>
      <c r="E1291" s="236" t="s">
        <v>10</v>
      </c>
      <c r="F1291" s="137" t="s">
        <v>13</v>
      </c>
      <c r="G1291" s="491" t="s">
        <v>5</v>
      </c>
      <c r="H1291" s="243" t="str">
        <f>VLOOKUP(I1291,'Phan ca HK1-2025'!$B$4:$I$134,8,0)</f>
        <v>C7-202</v>
      </c>
      <c r="I1291" s="495" t="s">
        <v>130</v>
      </c>
      <c r="J1291" s="475"/>
      <c r="K1291" s="475"/>
      <c r="L1291" s="499">
        <v>23</v>
      </c>
      <c r="M1291" s="243" t="str">
        <f>VLOOKUP(I1291,'Phan ca HK1-2025'!$B$4:$G$134,6,0)</f>
        <v>15/09/2025</v>
      </c>
      <c r="N1291" s="498"/>
      <c r="O1291" s="498"/>
    </row>
    <row r="1292" spans="1:15" ht="21" customHeight="1">
      <c r="A1292" s="136">
        <v>1278</v>
      </c>
      <c r="B1292" s="243" t="str">
        <f t="shared" si="20"/>
        <v>20251FL6572K20.49</v>
      </c>
      <c r="C1292" s="243" t="s">
        <v>2899</v>
      </c>
      <c r="D1292" s="243" t="str">
        <f>VLOOKUP(E1292,KHĐT_HKI_K20!$G$5:$AC$927,23,0)</f>
        <v>FL6572</v>
      </c>
      <c r="E1292" s="235" t="s">
        <v>189</v>
      </c>
      <c r="F1292" s="137" t="s">
        <v>59</v>
      </c>
      <c r="G1292" s="491" t="s">
        <v>1</v>
      </c>
      <c r="H1292" s="498" t="s">
        <v>461</v>
      </c>
      <c r="I1292" s="495" t="s">
        <v>130</v>
      </c>
      <c r="J1292" s="475"/>
      <c r="K1292" s="475"/>
      <c r="L1292" s="499">
        <v>49</v>
      </c>
      <c r="M1292" s="243" t="str">
        <f>VLOOKUP(I1292,'Phan ca HK1-2025'!$B$4:$G$134,6,0)</f>
        <v>15/09/2025</v>
      </c>
      <c r="N1292" s="498"/>
      <c r="O1292" s="498" t="s">
        <v>1089</v>
      </c>
    </row>
    <row r="1293" spans="1:15" ht="21" customHeight="1">
      <c r="A1293" s="136">
        <v>1279</v>
      </c>
      <c r="B1293" s="243" t="str">
        <f t="shared" si="20"/>
        <v>20251FL6572K20.49</v>
      </c>
      <c r="C1293" s="243" t="s">
        <v>2899</v>
      </c>
      <c r="D1293" s="243" t="str">
        <f>VLOOKUP(E1293,KHĐT_HKI_K20!$G$5:$AC$927,23,0)</f>
        <v>FL6572</v>
      </c>
      <c r="E1293" s="235" t="s">
        <v>189</v>
      </c>
      <c r="F1293" s="137" t="s">
        <v>59</v>
      </c>
      <c r="G1293" s="491" t="s">
        <v>4</v>
      </c>
      <c r="H1293" s="498" t="s">
        <v>461</v>
      </c>
      <c r="I1293" s="495" t="s">
        <v>130</v>
      </c>
      <c r="J1293" s="475"/>
      <c r="K1293" s="475"/>
      <c r="L1293" s="499">
        <v>49</v>
      </c>
      <c r="M1293" s="243" t="str">
        <f>VLOOKUP(I1293,'Phan ca HK1-2025'!$B$4:$G$134,6,0)</f>
        <v>15/09/2025</v>
      </c>
      <c r="N1293" s="498"/>
      <c r="O1293" s="498" t="s">
        <v>1089</v>
      </c>
    </row>
    <row r="1294" spans="1:15" ht="21" customHeight="1">
      <c r="A1294" s="136">
        <v>1280</v>
      </c>
      <c r="B1294" s="243" t="str">
        <f t="shared" si="20"/>
        <v>20251FL6572K20.50</v>
      </c>
      <c r="C1294" s="243" t="s">
        <v>2902</v>
      </c>
      <c r="D1294" s="243" t="str">
        <f>VLOOKUP(E1294,KHĐT_HKI_K20!$G$5:$AC$927,23,0)</f>
        <v>FL6572</v>
      </c>
      <c r="E1294" s="235" t="s">
        <v>189</v>
      </c>
      <c r="F1294" s="137" t="s">
        <v>60</v>
      </c>
      <c r="G1294" s="491" t="s">
        <v>1</v>
      </c>
      <c r="H1294" s="498" t="s">
        <v>461</v>
      </c>
      <c r="I1294" s="495" t="s">
        <v>130</v>
      </c>
      <c r="J1294" s="475"/>
      <c r="K1294" s="475"/>
      <c r="L1294" s="499">
        <v>50</v>
      </c>
      <c r="M1294" s="243" t="str">
        <f>VLOOKUP(I1294,'Phan ca HK1-2025'!$B$4:$G$134,6,0)</f>
        <v>15/09/2025</v>
      </c>
      <c r="N1294" s="498"/>
      <c r="O1294" s="498" t="s">
        <v>1090</v>
      </c>
    </row>
    <row r="1295" spans="1:15" ht="21" customHeight="1">
      <c r="A1295" s="136">
        <v>1281</v>
      </c>
      <c r="B1295" s="243" t="str">
        <f t="shared" si="20"/>
        <v>20251FL6572K20.50</v>
      </c>
      <c r="C1295" s="243" t="s">
        <v>2902</v>
      </c>
      <c r="D1295" s="243" t="str">
        <f>VLOOKUP(E1295,KHĐT_HKI_K20!$G$5:$AC$927,23,0)</f>
        <v>FL6572</v>
      </c>
      <c r="E1295" s="235" t="s">
        <v>189</v>
      </c>
      <c r="F1295" s="137" t="s">
        <v>60</v>
      </c>
      <c r="G1295" s="491" t="s">
        <v>4</v>
      </c>
      <c r="H1295" s="498" t="s">
        <v>461</v>
      </c>
      <c r="I1295" s="495" t="s">
        <v>130</v>
      </c>
      <c r="J1295" s="475"/>
      <c r="K1295" s="475"/>
      <c r="L1295" s="499">
        <v>50</v>
      </c>
      <c r="M1295" s="243" t="str">
        <f>VLOOKUP(I1295,'Phan ca HK1-2025'!$B$4:$G$134,6,0)</f>
        <v>15/09/2025</v>
      </c>
      <c r="N1295" s="498"/>
      <c r="O1295" s="498" t="s">
        <v>1090</v>
      </c>
    </row>
    <row r="1296" spans="1:15" ht="21" customHeight="1">
      <c r="A1296" s="136">
        <v>1282</v>
      </c>
      <c r="B1296" s="243" t="str">
        <f t="shared" si="20"/>
        <v>20251LP6010K20.71</v>
      </c>
      <c r="C1296" s="243" t="s">
        <v>3328</v>
      </c>
      <c r="D1296" s="243" t="str">
        <f>VLOOKUP(E1296,KHĐT_HKI_K20!$G$5:$AC$927,23,0)</f>
        <v>LP6010</v>
      </c>
      <c r="E1296" s="236" t="s">
        <v>180</v>
      </c>
      <c r="F1296" s="137" t="s">
        <v>59</v>
      </c>
      <c r="G1296" s="491" t="s">
        <v>2</v>
      </c>
      <c r="H1296" s="243" t="str">
        <f>VLOOKUP(I1296,'Phan ca HK1-2025'!$B$4:$I$134,8,0)</f>
        <v>C7-202</v>
      </c>
      <c r="I1296" s="495" t="s">
        <v>130</v>
      </c>
      <c r="J1296" s="475"/>
      <c r="K1296" s="475"/>
      <c r="L1296" s="499">
        <v>71</v>
      </c>
      <c r="M1296" s="243" t="str">
        <f>VLOOKUP(I1296,'Phan ca HK1-2025'!$B$4:$G$134,6,0)</f>
        <v>15/09/2025</v>
      </c>
      <c r="N1296" s="513" t="s">
        <v>905</v>
      </c>
      <c r="O1296" s="498"/>
    </row>
    <row r="1297" spans="1:15" ht="21" customHeight="1">
      <c r="A1297" s="136">
        <v>1283</v>
      </c>
      <c r="B1297" s="243" t="str">
        <f t="shared" si="20"/>
        <v>20251BS6022K20.22</v>
      </c>
      <c r="C1297" s="243" t="s">
        <v>1879</v>
      </c>
      <c r="D1297" s="243" t="str">
        <f>VLOOKUP(E1297,KHĐT_HKI_K20!$G$5:$AC$927,23,0)</f>
        <v>BS6022</v>
      </c>
      <c r="E1297" s="236" t="s">
        <v>283</v>
      </c>
      <c r="F1297" s="137" t="s">
        <v>60</v>
      </c>
      <c r="G1297" s="491" t="s">
        <v>4</v>
      </c>
      <c r="H1297" s="243" t="str">
        <f>VLOOKUP(I1297,'Phan ca HK1-2025'!$B$4:$I$134,8,0)</f>
        <v>C7-202</v>
      </c>
      <c r="I1297" s="495" t="s">
        <v>131</v>
      </c>
      <c r="J1297" s="475"/>
      <c r="K1297" s="475"/>
      <c r="L1297" s="499">
        <v>22</v>
      </c>
      <c r="M1297" s="243" t="str">
        <f>VLOOKUP(I1297,'Phan ca HK1-2025'!$B$4:$G$134,6,0)</f>
        <v>15/09/2025</v>
      </c>
      <c r="N1297" s="498"/>
      <c r="O1297" s="498"/>
    </row>
    <row r="1298" spans="1:15" ht="21" customHeight="1">
      <c r="A1298" s="136">
        <v>1284</v>
      </c>
      <c r="B1298" s="243" t="str">
        <f t="shared" si="20"/>
        <v>20251BM6021K20.11</v>
      </c>
      <c r="C1298" s="243" t="s">
        <v>1328</v>
      </c>
      <c r="D1298" s="243" t="str">
        <f>VLOOKUP(E1298,KHĐT_HKI_K20!$G$5:$AC$927,23,0)</f>
        <v>BM6021</v>
      </c>
      <c r="E1298" s="236" t="s">
        <v>194</v>
      </c>
      <c r="F1298" s="137" t="s">
        <v>31</v>
      </c>
      <c r="G1298" s="491" t="s">
        <v>3</v>
      </c>
      <c r="H1298" s="243" t="str">
        <f>VLOOKUP(I1298,'Phan ca HK1-2025'!$B$4:$I$134,8,0)</f>
        <v>C7-202</v>
      </c>
      <c r="I1298" s="495" t="s">
        <v>131</v>
      </c>
      <c r="J1298" s="475"/>
      <c r="K1298" s="475"/>
      <c r="L1298" s="499">
        <v>11</v>
      </c>
      <c r="M1298" s="243" t="str">
        <f>VLOOKUP(I1298,'Phan ca HK1-2025'!$B$4:$G$134,6,0)</f>
        <v>15/09/2025</v>
      </c>
      <c r="N1298" s="498"/>
      <c r="O1298" s="498"/>
    </row>
    <row r="1299" spans="1:15" ht="21" customHeight="1">
      <c r="A1299" s="136">
        <v>1285</v>
      </c>
      <c r="B1299" s="243" t="str">
        <f t="shared" si="20"/>
        <v>20251AA6030K20.7</v>
      </c>
      <c r="C1299" s="243" t="s">
        <v>1204</v>
      </c>
      <c r="D1299" s="243" t="str">
        <f>VLOOKUP(E1299,KHĐT_HKI_K20!$G$5:$AC$927,23,0)</f>
        <v>AA6030</v>
      </c>
      <c r="E1299" s="236" t="s">
        <v>687</v>
      </c>
      <c r="F1299" s="137" t="s">
        <v>12</v>
      </c>
      <c r="G1299" s="491" t="s">
        <v>3</v>
      </c>
      <c r="H1299" s="243" t="str">
        <f>VLOOKUP(I1299,'Phan ca HK1-2025'!$B$4:$I$134,8,0)</f>
        <v>C7-202</v>
      </c>
      <c r="I1299" s="495" t="s">
        <v>131</v>
      </c>
      <c r="J1299" s="475"/>
      <c r="K1299" s="475"/>
      <c r="L1299" s="499">
        <v>7</v>
      </c>
      <c r="M1299" s="243" t="str">
        <f>VLOOKUP(I1299,'Phan ca HK1-2025'!$B$4:$G$134,6,0)</f>
        <v>15/09/2025</v>
      </c>
      <c r="N1299" s="498"/>
      <c r="O1299" s="498"/>
    </row>
    <row r="1300" spans="1:15" ht="21" customHeight="1">
      <c r="A1300" s="136">
        <v>1286</v>
      </c>
      <c r="B1300" s="243" t="str">
        <f t="shared" si="20"/>
        <v>20251BM6143K20.2</v>
      </c>
      <c r="C1300" s="243" t="s">
        <v>1376</v>
      </c>
      <c r="D1300" s="243" t="str">
        <f>VLOOKUP(E1300,KHĐT_HKI_K20!$G$5:$AC$927,23,0)</f>
        <v>BM6143</v>
      </c>
      <c r="E1300" s="236" t="s">
        <v>236</v>
      </c>
      <c r="F1300" s="137" t="s">
        <v>223</v>
      </c>
      <c r="G1300" s="491" t="s">
        <v>2</v>
      </c>
      <c r="H1300" s="243" t="str">
        <f>VLOOKUP(I1300,'Phan ca HK1-2025'!$B$4:$I$134,8,0)</f>
        <v>C7-202</v>
      </c>
      <c r="I1300" s="495" t="s">
        <v>131</v>
      </c>
      <c r="J1300" s="475"/>
      <c r="K1300" s="475"/>
      <c r="L1300" s="499">
        <v>2</v>
      </c>
      <c r="M1300" s="243" t="str">
        <f>VLOOKUP(I1300,'Phan ca HK1-2025'!$B$4:$G$134,6,0)</f>
        <v>15/09/2025</v>
      </c>
      <c r="N1300" s="498"/>
      <c r="O1300" s="498"/>
    </row>
    <row r="1301" spans="1:15" ht="21" customHeight="1">
      <c r="A1301" s="136">
        <v>1287</v>
      </c>
      <c r="B1301" s="243" t="str">
        <f t="shared" si="20"/>
        <v>20251PE6037K20.17</v>
      </c>
      <c r="C1301" s="243">
        <v>0</v>
      </c>
      <c r="D1301" s="514" t="s">
        <v>1138</v>
      </c>
      <c r="E1301" s="492" t="s">
        <v>1131</v>
      </c>
      <c r="F1301" s="137" t="s">
        <v>59</v>
      </c>
      <c r="G1301" s="491" t="s">
        <v>4</v>
      </c>
      <c r="H1301" s="243" t="s">
        <v>484</v>
      </c>
      <c r="I1301" s="495" t="s">
        <v>131</v>
      </c>
      <c r="J1301" s="475"/>
      <c r="K1301" s="475"/>
      <c r="L1301" s="499">
        <v>17</v>
      </c>
      <c r="M1301" s="243" t="str">
        <f>VLOOKUP(I1301,'Phan ca HK1-2025'!$B$4:$G$134,6,0)</f>
        <v>15/09/2025</v>
      </c>
      <c r="N1301" s="498"/>
      <c r="O1301" s="498"/>
    </row>
    <row r="1302" spans="1:15" ht="21" customHeight="1">
      <c r="A1302" s="136">
        <v>1288</v>
      </c>
      <c r="B1302" s="243" t="str">
        <f t="shared" si="20"/>
        <v>20251BS6030K20.24</v>
      </c>
      <c r="C1302" s="243" t="s">
        <v>2107</v>
      </c>
      <c r="D1302" s="243" t="str">
        <f>VLOOKUP(E1302,KHĐT_HKI_K20!$G$5:$AC$927,23,0)</f>
        <v>BS6030</v>
      </c>
      <c r="E1302" s="236" t="s">
        <v>10</v>
      </c>
      <c r="F1302" s="137" t="s">
        <v>12</v>
      </c>
      <c r="G1302" s="491" t="s">
        <v>5</v>
      </c>
      <c r="H1302" s="243" t="str">
        <f>VLOOKUP(I1302,'Phan ca HK1-2025'!$B$4:$I$134,8,0)</f>
        <v>C7-202</v>
      </c>
      <c r="I1302" s="495" t="s">
        <v>131</v>
      </c>
      <c r="J1302" s="475"/>
      <c r="K1302" s="475"/>
      <c r="L1302" s="499">
        <v>24</v>
      </c>
      <c r="M1302" s="243" t="str">
        <f>VLOOKUP(I1302,'Phan ca HK1-2025'!$B$4:$G$134,6,0)</f>
        <v>15/09/2025</v>
      </c>
      <c r="N1302" s="498"/>
      <c r="O1302" s="498"/>
    </row>
    <row r="1303" spans="1:15" ht="21" customHeight="1">
      <c r="A1303" s="136">
        <v>1289</v>
      </c>
      <c r="B1303" s="243" t="str">
        <f t="shared" si="20"/>
        <v>20251FL6572K20.51</v>
      </c>
      <c r="C1303" s="243" t="s">
        <v>2905</v>
      </c>
      <c r="D1303" s="243" t="str">
        <f>VLOOKUP(E1303,KHĐT_HKI_K20!$G$5:$AC$927,23,0)</f>
        <v>FL6572</v>
      </c>
      <c r="E1303" s="235" t="s">
        <v>189</v>
      </c>
      <c r="F1303" s="137" t="s">
        <v>64</v>
      </c>
      <c r="G1303" s="491" t="s">
        <v>1</v>
      </c>
      <c r="H1303" s="498" t="s">
        <v>461</v>
      </c>
      <c r="I1303" s="495" t="s">
        <v>131</v>
      </c>
      <c r="J1303" s="475"/>
      <c r="K1303" s="475"/>
      <c r="L1303" s="499">
        <v>51</v>
      </c>
      <c r="M1303" s="243" t="str">
        <f>VLOOKUP(I1303,'Phan ca HK1-2025'!$B$4:$G$134,6,0)</f>
        <v>15/09/2025</v>
      </c>
      <c r="N1303" s="498"/>
      <c r="O1303" s="498" t="s">
        <v>1091</v>
      </c>
    </row>
    <row r="1304" spans="1:15" ht="21" customHeight="1">
      <c r="A1304" s="136">
        <v>1290</v>
      </c>
      <c r="B1304" s="243" t="str">
        <f t="shared" si="20"/>
        <v>20251FL6572K20.51</v>
      </c>
      <c r="C1304" s="243" t="s">
        <v>2905</v>
      </c>
      <c r="D1304" s="243" t="str">
        <f>VLOOKUP(E1304,KHĐT_HKI_K20!$G$5:$AC$927,23,0)</f>
        <v>FL6572</v>
      </c>
      <c r="E1304" s="235" t="s">
        <v>189</v>
      </c>
      <c r="F1304" s="137" t="s">
        <v>64</v>
      </c>
      <c r="G1304" s="491" t="s">
        <v>4</v>
      </c>
      <c r="H1304" s="498" t="s">
        <v>461</v>
      </c>
      <c r="I1304" s="495" t="s">
        <v>131</v>
      </c>
      <c r="J1304" s="475"/>
      <c r="K1304" s="475"/>
      <c r="L1304" s="499">
        <v>51</v>
      </c>
      <c r="M1304" s="243" t="str">
        <f>VLOOKUP(I1304,'Phan ca HK1-2025'!$B$4:$G$134,6,0)</f>
        <v>15/09/2025</v>
      </c>
      <c r="N1304" s="498"/>
      <c r="O1304" s="498" t="s">
        <v>1091</v>
      </c>
    </row>
    <row r="1305" spans="1:15" ht="21" customHeight="1">
      <c r="A1305" s="136">
        <v>1291</v>
      </c>
      <c r="B1305" s="243" t="str">
        <f t="shared" si="20"/>
        <v>20251FL6572K20.52</v>
      </c>
      <c r="C1305" s="243" t="s">
        <v>2908</v>
      </c>
      <c r="D1305" s="243" t="str">
        <f>VLOOKUP(E1305,KHĐT_HKI_K20!$G$5:$AC$927,23,0)</f>
        <v>FL6572</v>
      </c>
      <c r="E1305" s="235" t="s">
        <v>189</v>
      </c>
      <c r="F1305" s="137" t="s">
        <v>58</v>
      </c>
      <c r="G1305" s="491" t="s">
        <v>1</v>
      </c>
      <c r="H1305" s="498" t="s">
        <v>461</v>
      </c>
      <c r="I1305" s="495" t="s">
        <v>131</v>
      </c>
      <c r="J1305" s="475"/>
      <c r="K1305" s="475"/>
      <c r="L1305" s="499">
        <v>52</v>
      </c>
      <c r="M1305" s="243" t="str">
        <f>VLOOKUP(I1305,'Phan ca HK1-2025'!$B$4:$G$134,6,0)</f>
        <v>15/09/2025</v>
      </c>
      <c r="N1305" s="498"/>
      <c r="O1305" s="498" t="s">
        <v>1092</v>
      </c>
    </row>
    <row r="1306" spans="1:15" ht="21" customHeight="1">
      <c r="A1306" s="136">
        <v>1292</v>
      </c>
      <c r="B1306" s="243" t="str">
        <f t="shared" si="20"/>
        <v>20251FL6572K20.52</v>
      </c>
      <c r="C1306" s="243" t="s">
        <v>2908</v>
      </c>
      <c r="D1306" s="243" t="str">
        <f>VLOOKUP(E1306,KHĐT_HKI_K20!$G$5:$AC$927,23,0)</f>
        <v>FL6572</v>
      </c>
      <c r="E1306" s="235" t="s">
        <v>189</v>
      </c>
      <c r="F1306" s="137" t="s">
        <v>58</v>
      </c>
      <c r="G1306" s="491" t="s">
        <v>4</v>
      </c>
      <c r="H1306" s="498" t="s">
        <v>461</v>
      </c>
      <c r="I1306" s="495" t="s">
        <v>131</v>
      </c>
      <c r="J1306" s="475"/>
      <c r="K1306" s="475"/>
      <c r="L1306" s="499">
        <v>52</v>
      </c>
      <c r="M1306" s="243" t="str">
        <f>VLOOKUP(I1306,'Phan ca HK1-2025'!$B$4:$G$134,6,0)</f>
        <v>15/09/2025</v>
      </c>
      <c r="N1306" s="498"/>
      <c r="O1306" s="498" t="s">
        <v>1092</v>
      </c>
    </row>
    <row r="1307" spans="1:15" ht="21" customHeight="1">
      <c r="A1307" s="136">
        <v>1293</v>
      </c>
      <c r="B1307" s="243" t="str">
        <f t="shared" si="20"/>
        <v>20251LP6010K20.72</v>
      </c>
      <c r="C1307" s="243" t="s">
        <v>3331</v>
      </c>
      <c r="D1307" s="243" t="str">
        <f>VLOOKUP(E1307,KHĐT_HKI_K20!$G$5:$AC$927,23,0)</f>
        <v>LP6010</v>
      </c>
      <c r="E1307" s="236" t="s">
        <v>180</v>
      </c>
      <c r="F1307" s="137" t="s">
        <v>64</v>
      </c>
      <c r="G1307" s="491" t="s">
        <v>2</v>
      </c>
      <c r="H1307" s="243" t="str">
        <f>VLOOKUP(I1307,'Phan ca HK1-2025'!$B$4:$I$134,8,0)</f>
        <v>C7-202</v>
      </c>
      <c r="I1307" s="495" t="s">
        <v>131</v>
      </c>
      <c r="J1307" s="475"/>
      <c r="K1307" s="475"/>
      <c r="L1307" s="499">
        <v>72</v>
      </c>
      <c r="M1307" s="243" t="str">
        <f>VLOOKUP(I1307,'Phan ca HK1-2025'!$B$4:$G$134,6,0)</f>
        <v>15/09/2025</v>
      </c>
      <c r="N1307" s="513" t="s">
        <v>905</v>
      </c>
      <c r="O1307" s="498"/>
    </row>
    <row r="1308" spans="1:15" ht="21" customHeight="1">
      <c r="A1308" s="136">
        <v>1294</v>
      </c>
      <c r="B1308" s="243" t="str">
        <f t="shared" si="20"/>
        <v>20251PE6027K20.7</v>
      </c>
      <c r="C1308" s="243" t="s">
        <v>3571</v>
      </c>
      <c r="D1308" s="243" t="str">
        <f>VLOOKUP(E1308,[1]CHUONGTRINHDAOTAO_1294!$G$5:$V$36,16,0)</f>
        <v>PE6027</v>
      </c>
      <c r="E1308" s="492" t="s">
        <v>451</v>
      </c>
      <c r="F1308" s="137" t="s">
        <v>60</v>
      </c>
      <c r="G1308" s="491" t="s">
        <v>5</v>
      </c>
      <c r="H1308" s="243" t="s">
        <v>484</v>
      </c>
      <c r="I1308" s="495" t="s">
        <v>350</v>
      </c>
      <c r="J1308" s="475"/>
      <c r="K1308" s="475"/>
      <c r="L1308" s="500">
        <v>7</v>
      </c>
      <c r="M1308" s="243" t="str">
        <f>VLOOKUP(I1308,'Phan ca HK1-2025'!$B$4:$G$134,6,0)</f>
        <v>15/09/2025</v>
      </c>
      <c r="N1308" s="498"/>
      <c r="O1308" s="498"/>
    </row>
    <row r="1309" spans="1:15" ht="21" customHeight="1">
      <c r="A1309" s="136">
        <v>1295</v>
      </c>
      <c r="B1309" s="243" t="str">
        <f t="shared" si="20"/>
        <v>20251SM6001K20.7</v>
      </c>
      <c r="C1309" s="243" t="s">
        <v>4085</v>
      </c>
      <c r="D1309" s="243" t="str">
        <f>VLOOKUP(E1309,KHĐT_HKI_K20!$G$5:$AC$927,23,0)</f>
        <v>SM6001</v>
      </c>
      <c r="E1309" s="236" t="s">
        <v>27</v>
      </c>
      <c r="F1309" s="137" t="s">
        <v>64</v>
      </c>
      <c r="G1309" s="491" t="s">
        <v>2</v>
      </c>
      <c r="H1309" s="243" t="str">
        <f>VLOOKUP(I1309,'Phan ca HK1-2025'!$B$4:$I$134,8,0)</f>
        <v>C1-303</v>
      </c>
      <c r="I1309" s="495" t="s">
        <v>350</v>
      </c>
      <c r="J1309" s="475"/>
      <c r="K1309" s="475"/>
      <c r="L1309" s="499">
        <v>7</v>
      </c>
      <c r="M1309" s="243" t="str">
        <f>VLOOKUP(I1309,'Phan ca HK1-2025'!$B$4:$G$134,6,0)</f>
        <v>15/09/2025</v>
      </c>
      <c r="N1309" s="498"/>
      <c r="O1309" s="498"/>
    </row>
    <row r="1310" spans="1:15" ht="21" customHeight="1">
      <c r="A1310" s="136">
        <v>1296</v>
      </c>
      <c r="B1310" s="243" t="str">
        <f t="shared" si="20"/>
        <v>20251BS6002K20.70</v>
      </c>
      <c r="C1310" s="243" t="s">
        <v>1695</v>
      </c>
      <c r="D1310" s="243" t="str">
        <f>VLOOKUP(E1310,KHĐT_HKI_K20!$G$5:$AC$927,23,0)</f>
        <v>BS6002</v>
      </c>
      <c r="E1310" s="236" t="s">
        <v>93</v>
      </c>
      <c r="F1310" s="137" t="s">
        <v>14</v>
      </c>
      <c r="G1310" s="491" t="s">
        <v>5</v>
      </c>
      <c r="H1310" s="243" t="str">
        <f>VLOOKUP(I1310,'Phan ca HK1-2025'!$B$4:$I$134,8,0)</f>
        <v>C1-303</v>
      </c>
      <c r="I1310" s="495" t="s">
        <v>350</v>
      </c>
      <c r="J1310" s="475"/>
      <c r="K1310" s="475"/>
      <c r="L1310" s="499">
        <v>70</v>
      </c>
      <c r="M1310" s="243" t="str">
        <f>VLOOKUP(I1310,'Phan ca HK1-2025'!$B$4:$G$134,6,0)</f>
        <v>15/09/2025</v>
      </c>
      <c r="N1310" s="498"/>
      <c r="O1310" s="498"/>
    </row>
    <row r="1311" spans="1:15" ht="21" customHeight="1">
      <c r="A1311" s="136">
        <v>1297</v>
      </c>
      <c r="B1311" s="243" t="str">
        <f t="shared" si="20"/>
        <v>20251SL6311K20.45</v>
      </c>
      <c r="C1311" s="243" t="s">
        <v>3941</v>
      </c>
      <c r="D1311" s="243" t="str">
        <f>VLOOKUP(E1311,KHĐT_HKI_K20!$G$5:$AC$927,23,0)</f>
        <v>SL6311</v>
      </c>
      <c r="E1311" s="235" t="s">
        <v>658</v>
      </c>
      <c r="F1311" s="137" t="s">
        <v>64</v>
      </c>
      <c r="G1311" s="491" t="s">
        <v>1</v>
      </c>
      <c r="H1311" s="498" t="s">
        <v>487</v>
      </c>
      <c r="I1311" s="495" t="s">
        <v>350</v>
      </c>
      <c r="J1311" s="475"/>
      <c r="K1311" s="475"/>
      <c r="L1311" s="499">
        <v>45</v>
      </c>
      <c r="M1311" s="243" t="str">
        <f>VLOOKUP(I1311,'Phan ca HK1-2025'!$B$4:$G$134,6,0)</f>
        <v>15/09/2025</v>
      </c>
      <c r="N1311" s="498"/>
      <c r="O1311" s="498" t="s">
        <v>848</v>
      </c>
    </row>
    <row r="1312" spans="1:15" ht="21" customHeight="1">
      <c r="A1312" s="136">
        <v>1298</v>
      </c>
      <c r="B1312" s="243" t="str">
        <f t="shared" si="20"/>
        <v>20251SL6311K20.45</v>
      </c>
      <c r="C1312" s="243" t="s">
        <v>3941</v>
      </c>
      <c r="D1312" s="243" t="str">
        <f>VLOOKUP(E1312,KHĐT_HKI_K20!$G$5:$AC$927,23,0)</f>
        <v>SL6311</v>
      </c>
      <c r="E1312" s="235" t="s">
        <v>658</v>
      </c>
      <c r="F1312" s="137" t="s">
        <v>64</v>
      </c>
      <c r="G1312" s="491" t="s">
        <v>4</v>
      </c>
      <c r="H1312" s="498" t="s">
        <v>487</v>
      </c>
      <c r="I1312" s="495" t="s">
        <v>350</v>
      </c>
      <c r="J1312" s="475"/>
      <c r="K1312" s="475"/>
      <c r="L1312" s="499">
        <v>45</v>
      </c>
      <c r="M1312" s="243" t="str">
        <f>VLOOKUP(I1312,'Phan ca HK1-2025'!$B$4:$G$134,6,0)</f>
        <v>15/09/2025</v>
      </c>
      <c r="N1312" s="498"/>
      <c r="O1312" s="498" t="s">
        <v>848</v>
      </c>
    </row>
    <row r="1313" spans="1:56" ht="21" customHeight="1">
      <c r="A1313" s="136">
        <v>1299</v>
      </c>
      <c r="B1313" s="243" t="str">
        <f t="shared" si="20"/>
        <v>20251SL6311K20.46</v>
      </c>
      <c r="C1313" s="243" t="s">
        <v>3944</v>
      </c>
      <c r="D1313" s="243" t="str">
        <f>VLOOKUP(E1313,KHĐT_HKI_K20!$G$5:$AC$927,23,0)</f>
        <v>SL6311</v>
      </c>
      <c r="E1313" s="235" t="s">
        <v>658</v>
      </c>
      <c r="F1313" s="137" t="s">
        <v>58</v>
      </c>
      <c r="G1313" s="491" t="s">
        <v>1</v>
      </c>
      <c r="H1313" s="498" t="s">
        <v>487</v>
      </c>
      <c r="I1313" s="495" t="s">
        <v>350</v>
      </c>
      <c r="J1313" s="475"/>
      <c r="K1313" s="475"/>
      <c r="L1313" s="499">
        <v>46</v>
      </c>
      <c r="M1313" s="243" t="str">
        <f>VLOOKUP(I1313,'Phan ca HK1-2025'!$B$4:$G$134,6,0)</f>
        <v>15/09/2025</v>
      </c>
      <c r="N1313" s="498"/>
      <c r="O1313" s="498" t="s">
        <v>849</v>
      </c>
    </row>
    <row r="1314" spans="1:56" ht="21" customHeight="1">
      <c r="A1314" s="136">
        <v>1300</v>
      </c>
      <c r="B1314" s="243" t="str">
        <f t="shared" si="20"/>
        <v>20251SL6311K20.46</v>
      </c>
      <c r="C1314" s="243" t="s">
        <v>3944</v>
      </c>
      <c r="D1314" s="243" t="str">
        <f>VLOOKUP(E1314,KHĐT_HKI_K20!$G$5:$AC$927,23,0)</f>
        <v>SL6311</v>
      </c>
      <c r="E1314" s="235" t="s">
        <v>658</v>
      </c>
      <c r="F1314" s="137" t="s">
        <v>58</v>
      </c>
      <c r="G1314" s="491" t="s">
        <v>4</v>
      </c>
      <c r="H1314" s="498" t="s">
        <v>487</v>
      </c>
      <c r="I1314" s="495" t="s">
        <v>350</v>
      </c>
      <c r="J1314" s="475"/>
      <c r="K1314" s="475"/>
      <c r="L1314" s="499">
        <v>46</v>
      </c>
      <c r="M1314" s="243" t="str">
        <f>VLOOKUP(I1314,'Phan ca HK1-2025'!$B$4:$G$134,6,0)</f>
        <v>15/09/2025</v>
      </c>
      <c r="N1314" s="498"/>
      <c r="O1314" s="498" t="s">
        <v>849</v>
      </c>
    </row>
    <row r="1315" spans="1:56" ht="21" customHeight="1">
      <c r="A1315" s="136">
        <v>1301</v>
      </c>
      <c r="B1315" s="243" t="str">
        <f t="shared" si="20"/>
        <v>20251LP6010K20.73</v>
      </c>
      <c r="C1315" s="243" t="s">
        <v>3334</v>
      </c>
      <c r="D1315" s="243" t="str">
        <f>VLOOKUP(E1315,KHĐT_HKI_K20!$G$5:$AC$927,23,0)</f>
        <v>LP6010</v>
      </c>
      <c r="E1315" s="236" t="s">
        <v>180</v>
      </c>
      <c r="F1315" s="137" t="s">
        <v>32</v>
      </c>
      <c r="G1315" s="491" t="s">
        <v>2</v>
      </c>
      <c r="H1315" s="517" t="s">
        <v>1148</v>
      </c>
      <c r="I1315" s="495" t="s">
        <v>350</v>
      </c>
      <c r="J1315" s="475"/>
      <c r="K1315" s="498" t="s">
        <v>851</v>
      </c>
      <c r="L1315" s="501">
        <v>73</v>
      </c>
      <c r="M1315" s="243" t="str">
        <f>VLOOKUP(I1315,'Phan ca HK1-2025'!$B$4:$G$134,6,0)</f>
        <v>15/09/2025</v>
      </c>
      <c r="N1315" s="498" t="s">
        <v>851</v>
      </c>
      <c r="O1315" s="498"/>
    </row>
    <row r="1316" spans="1:56" ht="21" customHeight="1">
      <c r="A1316" s="136">
        <v>1302</v>
      </c>
      <c r="B1316" s="243" t="str">
        <f t="shared" si="20"/>
        <v>20251BS6027K20.45</v>
      </c>
      <c r="C1316" s="243" t="s">
        <v>2032</v>
      </c>
      <c r="D1316" s="243" t="str">
        <f>VLOOKUP(E1316,KHĐT_HKI_K20!$G$5:$AC$927,23,0)</f>
        <v>BS6027</v>
      </c>
      <c r="E1316" s="236" t="s">
        <v>654</v>
      </c>
      <c r="F1316" s="137" t="s">
        <v>14</v>
      </c>
      <c r="G1316" s="491" t="s">
        <v>0</v>
      </c>
      <c r="H1316" s="243" t="str">
        <f>VLOOKUP(I1316,'Phan ca HK1-2025'!$B$4:$I$134,8,0)</f>
        <v>C1-303</v>
      </c>
      <c r="I1316" s="495" t="s">
        <v>350</v>
      </c>
      <c r="J1316" s="475"/>
      <c r="K1316" s="475"/>
      <c r="L1316" s="499">
        <v>45</v>
      </c>
      <c r="M1316" s="243" t="str">
        <f>VLOOKUP(I1316,'Phan ca HK1-2025'!$B$4:$G$134,6,0)</f>
        <v>15/09/2025</v>
      </c>
      <c r="N1316" s="498"/>
      <c r="O1316" s="498"/>
    </row>
    <row r="1317" spans="1:56" ht="21" customHeight="1">
      <c r="A1317" s="136">
        <v>1303</v>
      </c>
      <c r="B1317" s="243" t="str">
        <f t="shared" si="20"/>
        <v>20251SM6050K20.32</v>
      </c>
      <c r="C1317" s="243" t="s">
        <v>4259</v>
      </c>
      <c r="D1317" s="243" t="str">
        <f>VLOOKUP(E1317,KHĐT_HKI_K20!$G$5:$AC$927,23,0)</f>
        <v>SM6050</v>
      </c>
      <c r="E1317" s="236" t="s">
        <v>30</v>
      </c>
      <c r="F1317" s="137" t="s">
        <v>58</v>
      </c>
      <c r="G1317" s="491" t="s">
        <v>2</v>
      </c>
      <c r="H1317" s="243" t="str">
        <f>VLOOKUP(I1317,'Phan ca HK1-2025'!$B$4:$I$134,8,0)</f>
        <v>C1-303</v>
      </c>
      <c r="I1317" s="495" t="s">
        <v>350</v>
      </c>
      <c r="J1317" s="475"/>
      <c r="K1317" s="475"/>
      <c r="L1317" s="499">
        <v>32</v>
      </c>
      <c r="M1317" s="243" t="str">
        <f>VLOOKUP(I1317,'Phan ca HK1-2025'!$B$4:$G$134,6,0)</f>
        <v>15/09/2025</v>
      </c>
      <c r="N1317" s="498"/>
      <c r="O1317" s="498"/>
    </row>
    <row r="1318" spans="1:56" ht="21" customHeight="1">
      <c r="A1318" s="136">
        <v>1304</v>
      </c>
      <c r="B1318" s="243" t="str">
        <f t="shared" si="20"/>
        <v>20251BS6022K20.23</v>
      </c>
      <c r="C1318" s="243" t="s">
        <v>1882</v>
      </c>
      <c r="D1318" s="243" t="str">
        <f>VLOOKUP(E1318,KHĐT_HKI_K20!$G$5:$AC$927,23,0)</f>
        <v>BS6022</v>
      </c>
      <c r="E1318" s="236" t="s">
        <v>283</v>
      </c>
      <c r="F1318" s="137" t="s">
        <v>58</v>
      </c>
      <c r="G1318" s="491" t="s">
        <v>4</v>
      </c>
      <c r="H1318" s="243" t="str">
        <f>VLOOKUP(I1318,'Phan ca HK1-2025'!$B$4:$I$134,8,0)</f>
        <v>C7-306</v>
      </c>
      <c r="I1318" s="495" t="s">
        <v>120</v>
      </c>
      <c r="J1318" s="475"/>
      <c r="K1318" s="475"/>
      <c r="L1318" s="499">
        <v>23</v>
      </c>
      <c r="M1318" s="243" t="str">
        <f>VLOOKUP(I1318,'Phan ca HK1-2025'!$B$4:$G$134,6,0)</f>
        <v>15/09/2025</v>
      </c>
      <c r="N1318" s="498"/>
      <c r="O1318" s="498"/>
    </row>
    <row r="1319" spans="1:56" ht="21" customHeight="1">
      <c r="A1319" s="136">
        <v>1305</v>
      </c>
      <c r="B1319" s="243" t="str">
        <f t="shared" si="20"/>
        <v>20251SL6557K20.5</v>
      </c>
      <c r="C1319" s="243" t="s">
        <v>3965</v>
      </c>
      <c r="D1319" s="243" t="str">
        <f>VLOOKUP(E1319,KHĐT_HKI_K20!$G$5:$AC$927,23,0)</f>
        <v>SL6557</v>
      </c>
      <c r="E1319" s="490" t="s">
        <v>636</v>
      </c>
      <c r="F1319" s="137" t="s">
        <v>64</v>
      </c>
      <c r="G1319" s="491" t="s">
        <v>2</v>
      </c>
      <c r="H1319" s="498" t="s">
        <v>826</v>
      </c>
      <c r="I1319" s="495" t="s">
        <v>120</v>
      </c>
      <c r="J1319" s="475"/>
      <c r="K1319" s="475"/>
      <c r="L1319" s="499">
        <v>5</v>
      </c>
      <c r="M1319" s="243" t="str">
        <f>VLOOKUP(I1319,'Phan ca HK1-2025'!$B$4:$G$134,6,0)</f>
        <v>15/09/2025</v>
      </c>
      <c r="N1319" s="498"/>
      <c r="O1319" s="498"/>
    </row>
    <row r="1320" spans="1:56" ht="21" customHeight="1">
      <c r="A1320" s="136">
        <v>1306</v>
      </c>
      <c r="B1320" s="243" t="str">
        <f t="shared" ref="B1320:B1378" si="21">CONCATENATE(20251,$D1320,"K20.",$L1320)</f>
        <v>20251BM6021K20.12</v>
      </c>
      <c r="C1320" s="243" t="s">
        <v>1331</v>
      </c>
      <c r="D1320" s="243" t="str">
        <f>VLOOKUP(E1320,KHĐT_HKI_K20!$G$5:$AC$927,23,0)</f>
        <v>BM6021</v>
      </c>
      <c r="E1320" s="236" t="s">
        <v>194</v>
      </c>
      <c r="F1320" s="137" t="s">
        <v>64</v>
      </c>
      <c r="G1320" s="491" t="s">
        <v>4</v>
      </c>
      <c r="H1320" s="243" t="str">
        <f>VLOOKUP(I1320,'Phan ca HK1-2025'!$B$4:$I$134,8,0)</f>
        <v>C7-306</v>
      </c>
      <c r="I1320" s="495" t="s">
        <v>120</v>
      </c>
      <c r="J1320" s="475"/>
      <c r="K1320" s="475"/>
      <c r="L1320" s="499">
        <v>12</v>
      </c>
      <c r="M1320" s="243" t="str">
        <f>VLOOKUP(I1320,'Phan ca HK1-2025'!$B$4:$G$134,6,0)</f>
        <v>15/09/2025</v>
      </c>
      <c r="N1320" s="498"/>
      <c r="O1320" s="498"/>
    </row>
    <row r="1321" spans="1:56" ht="21" customHeight="1">
      <c r="A1321" s="136">
        <v>1307</v>
      </c>
      <c r="B1321" s="243" t="str">
        <f t="shared" si="21"/>
        <v>20251PE6037K20.18</v>
      </c>
      <c r="C1321" s="243">
        <v>0</v>
      </c>
      <c r="D1321" s="514" t="s">
        <v>1138</v>
      </c>
      <c r="E1321" s="492" t="s">
        <v>1131</v>
      </c>
      <c r="F1321" s="137" t="s">
        <v>60</v>
      </c>
      <c r="G1321" s="491" t="s">
        <v>4</v>
      </c>
      <c r="H1321" s="243" t="s">
        <v>484</v>
      </c>
      <c r="I1321" s="495" t="s">
        <v>120</v>
      </c>
      <c r="J1321" s="475"/>
      <c r="K1321" s="475"/>
      <c r="L1321" s="499">
        <v>18</v>
      </c>
      <c r="M1321" s="243" t="str">
        <f>VLOOKUP(I1321,'Phan ca HK1-2025'!$B$4:$G$134,6,0)</f>
        <v>15/09/2025</v>
      </c>
      <c r="N1321" s="498"/>
      <c r="O1321" s="498"/>
    </row>
    <row r="1322" spans="1:56" ht="21" customHeight="1">
      <c r="A1322" s="136">
        <v>1308</v>
      </c>
      <c r="B1322" s="243" t="str">
        <f t="shared" si="21"/>
        <v>20251FL6572K20.53</v>
      </c>
      <c r="C1322" s="243" t="s">
        <v>2911</v>
      </c>
      <c r="D1322" s="243" t="str">
        <f>VLOOKUP(E1322,KHĐT_HKI_K20!$G$5:$AC$927,23,0)</f>
        <v>FL6572</v>
      </c>
      <c r="E1322" s="235" t="s">
        <v>189</v>
      </c>
      <c r="F1322" s="137" t="s">
        <v>64</v>
      </c>
      <c r="G1322" s="491" t="s">
        <v>0</v>
      </c>
      <c r="H1322" s="498" t="s">
        <v>459</v>
      </c>
      <c r="I1322" s="495" t="s">
        <v>120</v>
      </c>
      <c r="J1322" s="502"/>
      <c r="K1322" s="502"/>
      <c r="L1322" s="500">
        <v>53</v>
      </c>
      <c r="M1322" s="243" t="str">
        <f>VLOOKUP(I1322,'Phan ca HK1-2025'!$B$4:$G$134,6,0)</f>
        <v>15/09/2025</v>
      </c>
      <c r="N1322" s="498"/>
      <c r="O1322" s="498" t="s">
        <v>1093</v>
      </c>
      <c r="X1322"/>
      <c r="BC1322" s="5"/>
      <c r="BD1322" s="5"/>
    </row>
    <row r="1323" spans="1:56" ht="21" customHeight="1">
      <c r="A1323" s="136">
        <v>1309</v>
      </c>
      <c r="B1323" s="243" t="str">
        <f t="shared" si="21"/>
        <v>20251FL6572K20.53</v>
      </c>
      <c r="C1323" s="243" t="s">
        <v>2911</v>
      </c>
      <c r="D1323" s="243" t="str">
        <f>VLOOKUP(E1323,KHĐT_HKI_K20!$G$5:$AC$927,23,0)</f>
        <v>FL6572</v>
      </c>
      <c r="E1323" s="235" t="s">
        <v>189</v>
      </c>
      <c r="F1323" s="137" t="s">
        <v>64</v>
      </c>
      <c r="G1323" s="491" t="s">
        <v>3</v>
      </c>
      <c r="H1323" s="498" t="s">
        <v>459</v>
      </c>
      <c r="I1323" s="495" t="s">
        <v>120</v>
      </c>
      <c r="J1323" s="475"/>
      <c r="K1323" s="475"/>
      <c r="L1323" s="499">
        <v>53</v>
      </c>
      <c r="M1323" s="243" t="str">
        <f>VLOOKUP(I1323,'Phan ca HK1-2025'!$B$4:$G$134,6,0)</f>
        <v>15/09/2025</v>
      </c>
      <c r="N1323" s="498"/>
      <c r="O1323" s="498" t="s">
        <v>1093</v>
      </c>
    </row>
    <row r="1324" spans="1:56" ht="21" customHeight="1">
      <c r="A1324" s="136">
        <v>1310</v>
      </c>
      <c r="B1324" s="243" t="str">
        <f t="shared" si="21"/>
        <v>20251FL6572K20.54</v>
      </c>
      <c r="C1324" s="243" t="s">
        <v>2914</v>
      </c>
      <c r="D1324" s="243" t="str">
        <f>VLOOKUP(E1324,KHĐT_HKI_K20!$G$5:$AC$927,23,0)</f>
        <v>FL6572</v>
      </c>
      <c r="E1324" s="235" t="s">
        <v>189</v>
      </c>
      <c r="F1324" s="137" t="s">
        <v>58</v>
      </c>
      <c r="G1324" s="491" t="s">
        <v>0</v>
      </c>
      <c r="H1324" s="498" t="s">
        <v>459</v>
      </c>
      <c r="I1324" s="495" t="s">
        <v>120</v>
      </c>
      <c r="J1324" s="502"/>
      <c r="K1324" s="502"/>
      <c r="L1324" s="500">
        <v>54</v>
      </c>
      <c r="M1324" s="243" t="str">
        <f>VLOOKUP(I1324,'Phan ca HK1-2025'!$B$4:$G$134,6,0)</f>
        <v>15/09/2025</v>
      </c>
      <c r="N1324" s="498"/>
      <c r="O1324" s="498" t="s">
        <v>1094</v>
      </c>
      <c r="P1324" s="5"/>
      <c r="Y1324" s="5"/>
      <c r="Z1324" s="5"/>
      <c r="AA1324" s="5"/>
      <c r="BC1324" s="5"/>
      <c r="BD1324" s="5"/>
    </row>
    <row r="1325" spans="1:56" ht="21" customHeight="1">
      <c r="A1325" s="136">
        <v>1311</v>
      </c>
      <c r="B1325" s="243" t="str">
        <f t="shared" si="21"/>
        <v>20251FL6572K20.54</v>
      </c>
      <c r="C1325" s="243" t="s">
        <v>2914</v>
      </c>
      <c r="D1325" s="243" t="str">
        <f>VLOOKUP(E1325,KHĐT_HKI_K20!$G$5:$AC$927,23,0)</f>
        <v>FL6572</v>
      </c>
      <c r="E1325" s="235" t="s">
        <v>189</v>
      </c>
      <c r="F1325" s="137" t="s">
        <v>58</v>
      </c>
      <c r="G1325" s="491" t="s">
        <v>3</v>
      </c>
      <c r="H1325" s="498" t="s">
        <v>459</v>
      </c>
      <c r="I1325" s="495" t="s">
        <v>120</v>
      </c>
      <c r="J1325" s="475"/>
      <c r="K1325" s="475"/>
      <c r="L1325" s="499">
        <v>54</v>
      </c>
      <c r="M1325" s="243" t="str">
        <f>VLOOKUP(I1325,'Phan ca HK1-2025'!$B$4:$G$134,6,0)</f>
        <v>15/09/2025</v>
      </c>
      <c r="N1325" s="498"/>
      <c r="O1325" s="498" t="s">
        <v>1094</v>
      </c>
    </row>
    <row r="1326" spans="1:56" ht="21" customHeight="1">
      <c r="A1326" s="136">
        <v>1312</v>
      </c>
      <c r="B1326" s="243" t="str">
        <f t="shared" si="21"/>
        <v>20251BS6036K20.24</v>
      </c>
      <c r="C1326" s="243" t="s">
        <v>2179</v>
      </c>
      <c r="D1326" s="243" t="str">
        <f>VLOOKUP(E1326,KHĐT_HKI_K20!$G$5:$AC$927,23,0)</f>
        <v>BS6036</v>
      </c>
      <c r="E1326" s="236" t="s">
        <v>652</v>
      </c>
      <c r="F1326" s="137" t="s">
        <v>14</v>
      </c>
      <c r="G1326" s="491" t="s">
        <v>5</v>
      </c>
      <c r="H1326" s="498" t="s">
        <v>869</v>
      </c>
      <c r="I1326" s="495" t="s">
        <v>120</v>
      </c>
      <c r="J1326" s="475"/>
      <c r="K1326" s="475"/>
      <c r="L1326" s="499">
        <v>24</v>
      </c>
      <c r="M1326" s="243" t="str">
        <f>VLOOKUP(I1326,'Phan ca HK1-2025'!$B$4:$G$134,6,0)</f>
        <v>15/09/2025</v>
      </c>
      <c r="N1326" s="498"/>
      <c r="O1326" s="498"/>
    </row>
    <row r="1327" spans="1:56" ht="21" customHeight="1">
      <c r="A1327" s="136">
        <v>1313</v>
      </c>
      <c r="B1327" s="243" t="str">
        <f t="shared" si="21"/>
        <v>20251LP6010K20.74</v>
      </c>
      <c r="C1327" s="243" t="s">
        <v>3337</v>
      </c>
      <c r="D1327" s="243" t="str">
        <f>VLOOKUP(E1327,KHĐT_HKI_K20!$G$5:$AC$927,23,0)</f>
        <v>LP6010</v>
      </c>
      <c r="E1327" s="236" t="s">
        <v>180</v>
      </c>
      <c r="F1327" s="137" t="s">
        <v>58</v>
      </c>
      <c r="G1327" s="491" t="s">
        <v>2</v>
      </c>
      <c r="H1327" s="498" t="s">
        <v>826</v>
      </c>
      <c r="I1327" s="495" t="s">
        <v>120</v>
      </c>
      <c r="J1327" s="475"/>
      <c r="K1327" s="475"/>
      <c r="L1327" s="499">
        <v>74</v>
      </c>
      <c r="M1327" s="243" t="str">
        <f>VLOOKUP(I1327,'Phan ca HK1-2025'!$B$4:$G$134,6,0)</f>
        <v>15/09/2025</v>
      </c>
      <c r="N1327" s="513" t="s">
        <v>905</v>
      </c>
      <c r="O1327" s="498"/>
    </row>
    <row r="1328" spans="1:56" ht="21" customHeight="1">
      <c r="A1328" s="136">
        <v>1314</v>
      </c>
      <c r="B1328" s="243" t="str">
        <f t="shared" si="21"/>
        <v>20251BS6022K20.24</v>
      </c>
      <c r="C1328" s="243" t="s">
        <v>1885</v>
      </c>
      <c r="D1328" s="243" t="str">
        <f>VLOOKUP(E1328,KHĐT_HKI_K20!$G$5:$AC$927,23,0)</f>
        <v>BS6022</v>
      </c>
      <c r="E1328" s="236" t="s">
        <v>283</v>
      </c>
      <c r="F1328" s="137" t="s">
        <v>59</v>
      </c>
      <c r="G1328" s="491" t="s">
        <v>4</v>
      </c>
      <c r="H1328" s="243" t="str">
        <f>VLOOKUP(I1328,'Phan ca HK1-2025'!$B$4:$I$134,8,0)</f>
        <v>C7-306</v>
      </c>
      <c r="I1328" s="495" t="s">
        <v>121</v>
      </c>
      <c r="J1328" s="475"/>
      <c r="K1328" s="475"/>
      <c r="L1328" s="499">
        <v>24</v>
      </c>
      <c r="M1328" s="243" t="str">
        <f>VLOOKUP(I1328,'Phan ca HK1-2025'!$B$4:$G$134,6,0)</f>
        <v>15/09/2025</v>
      </c>
      <c r="N1328" s="498"/>
      <c r="O1328" s="498"/>
    </row>
    <row r="1329" spans="1:56" ht="21" customHeight="1">
      <c r="A1329" s="136">
        <v>1315</v>
      </c>
      <c r="B1329" s="243" t="str">
        <f t="shared" si="21"/>
        <v>20251SL6557K20.6</v>
      </c>
      <c r="C1329" s="243" t="s">
        <v>3968</v>
      </c>
      <c r="D1329" s="243" t="str">
        <f>VLOOKUP(E1329,KHĐT_HKI_K20!$G$5:$AC$927,23,0)</f>
        <v>SL6557</v>
      </c>
      <c r="E1329" s="490" t="s">
        <v>636</v>
      </c>
      <c r="F1329" s="137" t="s">
        <v>31</v>
      </c>
      <c r="G1329" s="491" t="s">
        <v>2</v>
      </c>
      <c r="H1329" s="498" t="s">
        <v>822</v>
      </c>
      <c r="I1329" s="495" t="s">
        <v>121</v>
      </c>
      <c r="J1329" s="475"/>
      <c r="K1329" s="475"/>
      <c r="L1329" s="499">
        <v>6</v>
      </c>
      <c r="M1329" s="243" t="str">
        <f>VLOOKUP(I1329,'Phan ca HK1-2025'!$B$4:$G$134,6,0)</f>
        <v>15/09/2025</v>
      </c>
      <c r="N1329" s="498"/>
      <c r="O1329" s="498"/>
    </row>
    <row r="1330" spans="1:56" ht="21" customHeight="1">
      <c r="A1330" s="136">
        <v>1316</v>
      </c>
      <c r="B1330" s="243" t="str">
        <f t="shared" si="21"/>
        <v>20251BM6021K20.13</v>
      </c>
      <c r="C1330" s="243" t="s">
        <v>1334</v>
      </c>
      <c r="D1330" s="243" t="str">
        <f>VLOOKUP(E1330,KHĐT_HKI_K20!$G$5:$AC$927,23,0)</f>
        <v>BM6021</v>
      </c>
      <c r="E1330" s="236" t="s">
        <v>194</v>
      </c>
      <c r="F1330" s="137" t="s">
        <v>60</v>
      </c>
      <c r="G1330" s="491" t="s">
        <v>4</v>
      </c>
      <c r="H1330" s="243" t="str">
        <f>VLOOKUP(I1330,'Phan ca HK1-2025'!$B$4:$I$134,8,0)</f>
        <v>C7-306</v>
      </c>
      <c r="I1330" s="495" t="s">
        <v>121</v>
      </c>
      <c r="J1330" s="475"/>
      <c r="K1330" s="475"/>
      <c r="L1330" s="499">
        <v>13</v>
      </c>
      <c r="M1330" s="243" t="str">
        <f>VLOOKUP(I1330,'Phan ca HK1-2025'!$B$4:$G$134,6,0)</f>
        <v>15/09/2025</v>
      </c>
      <c r="N1330" s="498"/>
      <c r="O1330" s="498"/>
    </row>
    <row r="1331" spans="1:56" ht="21" customHeight="1">
      <c r="A1331" s="136">
        <v>1317</v>
      </c>
      <c r="B1331" s="243" t="str">
        <f t="shared" si="21"/>
        <v>20251PE6037K20.19</v>
      </c>
      <c r="C1331" s="243">
        <v>0</v>
      </c>
      <c r="D1331" s="514" t="s">
        <v>1138</v>
      </c>
      <c r="E1331" s="492" t="s">
        <v>1131</v>
      </c>
      <c r="F1331" s="137" t="s">
        <v>440</v>
      </c>
      <c r="G1331" s="491" t="s">
        <v>4</v>
      </c>
      <c r="H1331" s="243" t="s">
        <v>484</v>
      </c>
      <c r="I1331" s="495" t="s">
        <v>121</v>
      </c>
      <c r="J1331" s="475"/>
      <c r="K1331" s="475"/>
      <c r="L1331" s="499">
        <v>19</v>
      </c>
      <c r="M1331" s="243" t="str">
        <f>VLOOKUP(I1331,'Phan ca HK1-2025'!$B$4:$G$134,6,0)</f>
        <v>15/09/2025</v>
      </c>
      <c r="N1331" s="498"/>
      <c r="O1331" s="498"/>
    </row>
    <row r="1332" spans="1:56" ht="21" customHeight="1">
      <c r="A1332" s="136">
        <v>1318</v>
      </c>
      <c r="B1332" s="243" t="str">
        <f t="shared" si="21"/>
        <v>20251FL6572K20.55</v>
      </c>
      <c r="C1332" s="243" t="s">
        <v>2917</v>
      </c>
      <c r="D1332" s="243" t="str">
        <f>VLOOKUP(E1332,KHĐT_HKI_K20!$G$5:$AC$927,23,0)</f>
        <v>FL6572</v>
      </c>
      <c r="E1332" s="235" t="s">
        <v>189</v>
      </c>
      <c r="F1332" s="137" t="s">
        <v>59</v>
      </c>
      <c r="G1332" s="491" t="s">
        <v>0</v>
      </c>
      <c r="H1332" s="498" t="s">
        <v>459</v>
      </c>
      <c r="I1332" s="495" t="s">
        <v>121</v>
      </c>
      <c r="J1332" s="502"/>
      <c r="K1332" s="502"/>
      <c r="L1332" s="500">
        <v>55</v>
      </c>
      <c r="M1332" s="243" t="str">
        <f>VLOOKUP(I1332,'Phan ca HK1-2025'!$B$4:$G$134,6,0)</f>
        <v>15/09/2025</v>
      </c>
      <c r="N1332" s="498"/>
      <c r="O1332" s="498" t="s">
        <v>1095</v>
      </c>
      <c r="X1332"/>
      <c r="BC1332" s="5"/>
      <c r="BD1332" s="5"/>
    </row>
    <row r="1333" spans="1:56" ht="21" customHeight="1">
      <c r="A1333" s="136">
        <v>1319</v>
      </c>
      <c r="B1333" s="243" t="str">
        <f t="shared" si="21"/>
        <v>20251FL6572K20.55</v>
      </c>
      <c r="C1333" s="243" t="s">
        <v>2917</v>
      </c>
      <c r="D1333" s="243" t="str">
        <f>VLOOKUP(E1333,KHĐT_HKI_K20!$G$5:$AC$927,23,0)</f>
        <v>FL6572</v>
      </c>
      <c r="E1333" s="235" t="s">
        <v>189</v>
      </c>
      <c r="F1333" s="137" t="s">
        <v>59</v>
      </c>
      <c r="G1333" s="491" t="s">
        <v>3</v>
      </c>
      <c r="H1333" s="498" t="s">
        <v>459</v>
      </c>
      <c r="I1333" s="495" t="s">
        <v>121</v>
      </c>
      <c r="J1333" s="475"/>
      <c r="K1333" s="475"/>
      <c r="L1333" s="499">
        <v>55</v>
      </c>
      <c r="M1333" s="243" t="str">
        <f>VLOOKUP(I1333,'Phan ca HK1-2025'!$B$4:$G$134,6,0)</f>
        <v>15/09/2025</v>
      </c>
      <c r="N1333" s="498"/>
      <c r="O1333" s="498" t="s">
        <v>1095</v>
      </c>
    </row>
    <row r="1334" spans="1:56" ht="21" customHeight="1">
      <c r="A1334" s="136">
        <v>1320</v>
      </c>
      <c r="B1334" s="243" t="str">
        <f t="shared" si="21"/>
        <v>20251FL6572K20.56</v>
      </c>
      <c r="C1334" s="243" t="s">
        <v>2920</v>
      </c>
      <c r="D1334" s="243" t="str">
        <f>VLOOKUP(E1334,KHĐT_HKI_K20!$G$5:$AC$927,23,0)</f>
        <v>FL6572</v>
      </c>
      <c r="E1334" s="235" t="s">
        <v>189</v>
      </c>
      <c r="F1334" s="137" t="s">
        <v>60</v>
      </c>
      <c r="G1334" s="491" t="s">
        <v>0</v>
      </c>
      <c r="H1334" s="498" t="s">
        <v>459</v>
      </c>
      <c r="I1334" s="495" t="s">
        <v>121</v>
      </c>
      <c r="J1334" s="502"/>
      <c r="K1334" s="502"/>
      <c r="L1334" s="500">
        <v>56</v>
      </c>
      <c r="M1334" s="243" t="str">
        <f>VLOOKUP(I1334,'Phan ca HK1-2025'!$B$4:$G$134,6,0)</f>
        <v>15/09/2025</v>
      </c>
      <c r="N1334" s="498"/>
      <c r="O1334" s="498" t="s">
        <v>1096</v>
      </c>
      <c r="X1334"/>
      <c r="BC1334" s="5"/>
      <c r="BD1334" s="5"/>
    </row>
    <row r="1335" spans="1:56" ht="21" customHeight="1">
      <c r="A1335" s="136">
        <v>1321</v>
      </c>
      <c r="B1335" s="243" t="str">
        <f t="shared" si="21"/>
        <v>20251FL6572K20.56</v>
      </c>
      <c r="C1335" s="243" t="s">
        <v>2920</v>
      </c>
      <c r="D1335" s="243" t="str">
        <f>VLOOKUP(E1335,KHĐT_HKI_K20!$G$5:$AC$927,23,0)</f>
        <v>FL6572</v>
      </c>
      <c r="E1335" s="235" t="s">
        <v>189</v>
      </c>
      <c r="F1335" s="137" t="s">
        <v>60</v>
      </c>
      <c r="G1335" s="491" t="s">
        <v>3</v>
      </c>
      <c r="H1335" s="498" t="s">
        <v>459</v>
      </c>
      <c r="I1335" s="495" t="s">
        <v>121</v>
      </c>
      <c r="J1335" s="475"/>
      <c r="K1335" s="475"/>
      <c r="L1335" s="499">
        <v>56</v>
      </c>
      <c r="M1335" s="243" t="str">
        <f>VLOOKUP(I1335,'Phan ca HK1-2025'!$B$4:$G$134,6,0)</f>
        <v>15/09/2025</v>
      </c>
      <c r="N1335" s="498"/>
      <c r="O1335" s="498" t="s">
        <v>1096</v>
      </c>
    </row>
    <row r="1336" spans="1:56" ht="21" customHeight="1">
      <c r="A1336" s="136">
        <v>1322</v>
      </c>
      <c r="B1336" s="243" t="str">
        <f t="shared" si="21"/>
        <v>20251BS6036K20.25</v>
      </c>
      <c r="C1336" s="243" t="s">
        <v>2182</v>
      </c>
      <c r="D1336" s="243" t="str">
        <f>VLOOKUP(E1336,KHĐT_HKI_K20!$G$5:$AC$927,23,0)</f>
        <v>BS6036</v>
      </c>
      <c r="E1336" s="236" t="s">
        <v>652</v>
      </c>
      <c r="F1336" s="137" t="s">
        <v>95</v>
      </c>
      <c r="G1336" s="491" t="s">
        <v>5</v>
      </c>
      <c r="H1336" s="498" t="s">
        <v>869</v>
      </c>
      <c r="I1336" s="495" t="s">
        <v>121</v>
      </c>
      <c r="J1336" s="475"/>
      <c r="K1336" s="475"/>
      <c r="L1336" s="499">
        <v>25</v>
      </c>
      <c r="M1336" s="243" t="str">
        <f>VLOOKUP(I1336,'Phan ca HK1-2025'!$B$4:$G$134,6,0)</f>
        <v>15/09/2025</v>
      </c>
      <c r="N1336" s="498"/>
      <c r="O1336" s="498"/>
    </row>
    <row r="1337" spans="1:56" ht="21" customHeight="1">
      <c r="A1337" s="136">
        <v>1323</v>
      </c>
      <c r="B1337" s="243" t="str">
        <f t="shared" si="21"/>
        <v>20251LP6010K20.75</v>
      </c>
      <c r="C1337" s="243" t="s">
        <v>3340</v>
      </c>
      <c r="D1337" s="243" t="str">
        <f>VLOOKUP(E1337,KHĐT_HKI_K20!$G$5:$AC$927,23,0)</f>
        <v>LP6010</v>
      </c>
      <c r="E1337" s="236" t="s">
        <v>180</v>
      </c>
      <c r="F1337" s="137" t="s">
        <v>60</v>
      </c>
      <c r="G1337" s="491" t="s">
        <v>2</v>
      </c>
      <c r="H1337" s="498" t="s">
        <v>826</v>
      </c>
      <c r="I1337" s="495" t="s">
        <v>121</v>
      </c>
      <c r="J1337" s="475"/>
      <c r="K1337" s="475"/>
      <c r="L1337" s="499">
        <v>75</v>
      </c>
      <c r="M1337" s="243" t="str">
        <f>VLOOKUP(I1337,'Phan ca HK1-2025'!$B$4:$G$134,6,0)</f>
        <v>15/09/2025</v>
      </c>
      <c r="N1337" s="513" t="s">
        <v>905</v>
      </c>
      <c r="O1337" s="498"/>
    </row>
    <row r="1338" spans="1:56" ht="21" customHeight="1">
      <c r="A1338" s="136">
        <v>1324</v>
      </c>
      <c r="B1338" s="243" t="str">
        <f t="shared" si="21"/>
        <v>20251PE6027K20.8</v>
      </c>
      <c r="C1338" s="243" t="s">
        <v>3574</v>
      </c>
      <c r="D1338" s="243" t="str">
        <f>VLOOKUP(E1338,[1]CHUONGTRINHDAOTAO_1294!$G$5:$V$36,16,0)</f>
        <v>PE6027</v>
      </c>
      <c r="E1338" s="492" t="s">
        <v>451</v>
      </c>
      <c r="F1338" s="137" t="s">
        <v>440</v>
      </c>
      <c r="G1338" s="491" t="s">
        <v>4</v>
      </c>
      <c r="H1338" s="243" t="s">
        <v>484</v>
      </c>
      <c r="I1338" s="505" t="s">
        <v>351</v>
      </c>
      <c r="J1338" s="475"/>
      <c r="K1338" s="475"/>
      <c r="L1338" s="500">
        <v>8</v>
      </c>
      <c r="M1338" s="243" t="str">
        <f>VLOOKUP(I1338,'Phan ca HK1-2025'!$B$4:$G$134,6,0)</f>
        <v>15/09/2025</v>
      </c>
      <c r="N1338" s="498"/>
      <c r="O1338" s="498"/>
    </row>
    <row r="1339" spans="1:56" ht="21" customHeight="1">
      <c r="A1339" s="136">
        <v>1325</v>
      </c>
      <c r="B1339" s="243" t="str">
        <f t="shared" si="21"/>
        <v>20251BS6002K20.71</v>
      </c>
      <c r="C1339" s="243" t="s">
        <v>1697</v>
      </c>
      <c r="D1339" s="243" t="str">
        <f>VLOOKUP(E1339,KHĐT_HKI_K20!$G$5:$AC$927,23,0)</f>
        <v>BS6002</v>
      </c>
      <c r="E1339" s="236" t="s">
        <v>93</v>
      </c>
      <c r="F1339" s="137" t="s">
        <v>95</v>
      </c>
      <c r="G1339" s="491" t="s">
        <v>5</v>
      </c>
      <c r="H1339" s="498" t="s">
        <v>196</v>
      </c>
      <c r="I1339" s="505" t="s">
        <v>351</v>
      </c>
      <c r="J1339" s="475"/>
      <c r="K1339" s="513" t="s">
        <v>1158</v>
      </c>
      <c r="L1339" s="499">
        <v>71</v>
      </c>
      <c r="M1339" s="524" t="s">
        <v>1157</v>
      </c>
      <c r="N1339" s="498" t="s">
        <v>854</v>
      </c>
      <c r="O1339" s="498"/>
    </row>
    <row r="1340" spans="1:56" ht="21" customHeight="1">
      <c r="A1340" s="136">
        <v>1326</v>
      </c>
      <c r="B1340" s="243" t="str">
        <f t="shared" si="21"/>
        <v>20251BS6018K20.35</v>
      </c>
      <c r="C1340" s="243" t="s">
        <v>1806</v>
      </c>
      <c r="D1340" s="243" t="str">
        <f>VLOOKUP(E1340,KHĐT_HKI_K20!$G$5:$AC$927,23,0)</f>
        <v>BS6018</v>
      </c>
      <c r="E1340" s="236" t="s">
        <v>192</v>
      </c>
      <c r="F1340" s="137" t="s">
        <v>31</v>
      </c>
      <c r="G1340" s="491" t="s">
        <v>3</v>
      </c>
      <c r="H1340" s="498" t="s">
        <v>196</v>
      </c>
      <c r="I1340" s="505" t="s">
        <v>351</v>
      </c>
      <c r="J1340" s="475"/>
      <c r="K1340" s="475"/>
      <c r="L1340" s="499">
        <v>35</v>
      </c>
      <c r="M1340" s="243" t="str">
        <f>VLOOKUP(I1340,'Phan ca HK1-2025'!$B$4:$G$134,6,0)</f>
        <v>15/09/2025</v>
      </c>
      <c r="N1340" s="498"/>
      <c r="O1340" s="498"/>
    </row>
    <row r="1341" spans="1:56" ht="21" customHeight="1">
      <c r="A1341" s="136">
        <v>1327</v>
      </c>
      <c r="B1341" s="243" t="str">
        <f t="shared" si="21"/>
        <v>20251SM6048K20.12</v>
      </c>
      <c r="C1341" s="243" t="s">
        <v>4121</v>
      </c>
      <c r="D1341" s="243" t="str">
        <f>VLOOKUP(E1341,KHĐT_HKI_K20!$G$5:$AC$927,23,0)</f>
        <v>SM6048</v>
      </c>
      <c r="E1341" s="236" t="s">
        <v>159</v>
      </c>
      <c r="F1341" s="137" t="s">
        <v>12</v>
      </c>
      <c r="G1341" s="491" t="s">
        <v>3</v>
      </c>
      <c r="H1341" s="498" t="s">
        <v>196</v>
      </c>
      <c r="I1341" s="505" t="s">
        <v>351</v>
      </c>
      <c r="J1341" s="475"/>
      <c r="K1341" s="475"/>
      <c r="L1341" s="499">
        <v>12</v>
      </c>
      <c r="M1341" s="243" t="str">
        <f>VLOOKUP(I1341,'Phan ca HK1-2025'!$B$4:$G$134,6,0)</f>
        <v>15/09/2025</v>
      </c>
      <c r="N1341" s="498"/>
      <c r="O1341" s="498"/>
    </row>
    <row r="1342" spans="1:56" ht="21" customHeight="1">
      <c r="A1342" s="136">
        <v>1328</v>
      </c>
      <c r="B1342" s="243" t="str">
        <f t="shared" si="21"/>
        <v>20251SL6311K20.47</v>
      </c>
      <c r="C1342" s="243" t="s">
        <v>3947</v>
      </c>
      <c r="D1342" s="243" t="str">
        <f>VLOOKUP(E1342,KHĐT_HKI_K20!$G$5:$AC$927,23,0)</f>
        <v>SL6311</v>
      </c>
      <c r="E1342" s="235" t="s">
        <v>658</v>
      </c>
      <c r="F1342" s="137" t="s">
        <v>59</v>
      </c>
      <c r="G1342" s="491" t="s">
        <v>1</v>
      </c>
      <c r="H1342" s="498" t="s">
        <v>463</v>
      </c>
      <c r="I1342" s="505" t="s">
        <v>351</v>
      </c>
      <c r="J1342" s="475"/>
      <c r="K1342" s="475"/>
      <c r="L1342" s="499">
        <v>47</v>
      </c>
      <c r="M1342" s="243" t="str">
        <f>VLOOKUP(I1342,'Phan ca HK1-2025'!$B$4:$G$134,6,0)</f>
        <v>15/09/2025</v>
      </c>
      <c r="N1342" s="498"/>
      <c r="O1342" s="498" t="s">
        <v>852</v>
      </c>
    </row>
    <row r="1343" spans="1:56" ht="21" customHeight="1">
      <c r="A1343" s="136">
        <v>1329</v>
      </c>
      <c r="B1343" s="243" t="str">
        <f t="shared" si="21"/>
        <v>20251SL6311K20.47</v>
      </c>
      <c r="C1343" s="243" t="s">
        <v>3947</v>
      </c>
      <c r="D1343" s="243" t="str">
        <f>VLOOKUP(E1343,KHĐT_HKI_K20!$G$5:$AC$927,23,0)</f>
        <v>SL6311</v>
      </c>
      <c r="E1343" s="235" t="s">
        <v>658</v>
      </c>
      <c r="F1343" s="137" t="s">
        <v>59</v>
      </c>
      <c r="G1343" s="491" t="s">
        <v>4</v>
      </c>
      <c r="H1343" s="498" t="s">
        <v>463</v>
      </c>
      <c r="I1343" s="505" t="s">
        <v>351</v>
      </c>
      <c r="J1343" s="475"/>
      <c r="K1343" s="475"/>
      <c r="L1343" s="499">
        <v>47</v>
      </c>
      <c r="M1343" s="243" t="str">
        <f>VLOOKUP(I1343,'Phan ca HK1-2025'!$B$4:$G$134,6,0)</f>
        <v>15/09/2025</v>
      </c>
      <c r="N1343" s="498"/>
      <c r="O1343" s="498" t="s">
        <v>852</v>
      </c>
    </row>
    <row r="1344" spans="1:56" ht="21" customHeight="1">
      <c r="A1344" s="136">
        <v>1330</v>
      </c>
      <c r="B1344" s="243" t="str">
        <f t="shared" si="21"/>
        <v>20251SL6311K20.48</v>
      </c>
      <c r="C1344" s="243" t="s">
        <v>3950</v>
      </c>
      <c r="D1344" s="243" t="str">
        <f>VLOOKUP(E1344,KHĐT_HKI_K20!$G$5:$AC$927,23,0)</f>
        <v>SL6311</v>
      </c>
      <c r="E1344" s="235" t="s">
        <v>658</v>
      </c>
      <c r="F1344" s="137" t="s">
        <v>60</v>
      </c>
      <c r="G1344" s="491" t="s">
        <v>1</v>
      </c>
      <c r="H1344" s="498" t="s">
        <v>463</v>
      </c>
      <c r="I1344" s="505" t="s">
        <v>351</v>
      </c>
      <c r="J1344" s="475"/>
      <c r="K1344" s="475"/>
      <c r="L1344" s="499">
        <v>48</v>
      </c>
      <c r="M1344" s="243" t="str">
        <f>VLOOKUP(I1344,'Phan ca HK1-2025'!$B$4:$G$134,6,0)</f>
        <v>15/09/2025</v>
      </c>
      <c r="N1344" s="498"/>
      <c r="O1344" s="498" t="s">
        <v>853</v>
      </c>
    </row>
    <row r="1345" spans="1:30" ht="21" customHeight="1">
      <c r="A1345" s="136">
        <v>1331</v>
      </c>
      <c r="B1345" s="243" t="str">
        <f t="shared" si="21"/>
        <v>20251SL6311K20.48</v>
      </c>
      <c r="C1345" s="243" t="s">
        <v>3950</v>
      </c>
      <c r="D1345" s="243" t="str">
        <f>VLOOKUP(E1345,KHĐT_HKI_K20!$G$5:$AC$927,23,0)</f>
        <v>SL6311</v>
      </c>
      <c r="E1345" s="235" t="s">
        <v>658</v>
      </c>
      <c r="F1345" s="137" t="s">
        <v>60</v>
      </c>
      <c r="G1345" s="491" t="s">
        <v>4</v>
      </c>
      <c r="H1345" s="498" t="s">
        <v>463</v>
      </c>
      <c r="I1345" s="505" t="s">
        <v>351</v>
      </c>
      <c r="J1345" s="475"/>
      <c r="K1345" s="475"/>
      <c r="L1345" s="499">
        <v>48</v>
      </c>
      <c r="M1345" s="243" t="str">
        <f>VLOOKUP(I1345,'Phan ca HK1-2025'!$B$4:$G$134,6,0)</f>
        <v>15/09/2025</v>
      </c>
      <c r="N1345" s="498"/>
      <c r="O1345" s="498" t="s">
        <v>853</v>
      </c>
    </row>
    <row r="1346" spans="1:30" ht="21" customHeight="1">
      <c r="A1346" s="136">
        <v>1332</v>
      </c>
      <c r="B1346" s="243" t="str">
        <f t="shared" si="21"/>
        <v>20251LP6010K20.73</v>
      </c>
      <c r="C1346" s="243" t="s">
        <v>3334</v>
      </c>
      <c r="D1346" s="243" t="str">
        <f>VLOOKUP(E1346,KHĐT_HKI_K20!$G$5:$AC$927,23,0)</f>
        <v>LP6010</v>
      </c>
      <c r="E1346" s="236" t="s">
        <v>180</v>
      </c>
      <c r="F1346" s="137" t="s">
        <v>32</v>
      </c>
      <c r="G1346" s="491" t="s">
        <v>2</v>
      </c>
      <c r="H1346" s="517" t="s">
        <v>1148</v>
      </c>
      <c r="I1346" s="505" t="s">
        <v>351</v>
      </c>
      <c r="J1346" s="475"/>
      <c r="K1346" s="498" t="s">
        <v>851</v>
      </c>
      <c r="L1346" s="501">
        <v>73</v>
      </c>
      <c r="M1346" s="243" t="str">
        <f>VLOOKUP(I1346,'Phan ca HK1-2025'!$B$4:$G$134,6,0)</f>
        <v>15/09/2025</v>
      </c>
      <c r="N1346" s="498" t="s">
        <v>851</v>
      </c>
      <c r="O1346" s="498"/>
    </row>
    <row r="1347" spans="1:30" ht="21" customHeight="1">
      <c r="A1347" s="136">
        <v>1333</v>
      </c>
      <c r="B1347" s="243" t="str">
        <f t="shared" si="21"/>
        <v>20251BS6027K20.46</v>
      </c>
      <c r="C1347" s="243" t="s">
        <v>2035</v>
      </c>
      <c r="D1347" s="243" t="str">
        <f>VLOOKUP(E1347,KHĐT_HKI_K20!$G$5:$AC$927,23,0)</f>
        <v>BS6027</v>
      </c>
      <c r="E1347" s="236" t="s">
        <v>654</v>
      </c>
      <c r="F1347" s="137" t="s">
        <v>95</v>
      </c>
      <c r="G1347" s="491" t="s">
        <v>0</v>
      </c>
      <c r="H1347" s="498" t="s">
        <v>196</v>
      </c>
      <c r="I1347" s="505" t="s">
        <v>351</v>
      </c>
      <c r="J1347" s="475"/>
      <c r="K1347" s="513" t="s">
        <v>1158</v>
      </c>
      <c r="L1347" s="499">
        <v>46</v>
      </c>
      <c r="M1347" s="524" t="s">
        <v>1157</v>
      </c>
      <c r="N1347" s="498" t="s">
        <v>854</v>
      </c>
      <c r="O1347" s="498"/>
    </row>
    <row r="1348" spans="1:30" ht="21" customHeight="1">
      <c r="A1348" s="136">
        <v>1334</v>
      </c>
      <c r="B1348" s="243" t="str">
        <f t="shared" si="21"/>
        <v>20251SM6050K20.33</v>
      </c>
      <c r="C1348" s="243" t="s">
        <v>4262</v>
      </c>
      <c r="D1348" s="243" t="str">
        <f>VLOOKUP(E1348,KHĐT_HKI_K20!$G$5:$AC$927,23,0)</f>
        <v>SM6050</v>
      </c>
      <c r="E1348" s="236" t="s">
        <v>30</v>
      </c>
      <c r="F1348" s="137" t="s">
        <v>58</v>
      </c>
      <c r="G1348" s="491" t="s">
        <v>5</v>
      </c>
      <c r="H1348" s="498" t="s">
        <v>50</v>
      </c>
      <c r="I1348" s="505" t="s">
        <v>351</v>
      </c>
      <c r="J1348" s="475"/>
      <c r="K1348" s="475"/>
      <c r="L1348" s="499">
        <v>33</v>
      </c>
      <c r="M1348" s="243" t="str">
        <f>VLOOKUP(I1348,'Phan ca HK1-2025'!$B$4:$G$134,6,0)</f>
        <v>15/09/2025</v>
      </c>
      <c r="N1348" s="498"/>
      <c r="O1348" s="498"/>
    </row>
    <row r="1349" spans="1:30" ht="21" customHeight="1">
      <c r="A1349" s="136">
        <v>1335</v>
      </c>
      <c r="B1349" s="243" t="str">
        <f t="shared" si="21"/>
        <v>20251PE6003K20.22</v>
      </c>
      <c r="C1349" s="243" t="s">
        <v>3433</v>
      </c>
      <c r="D1349" s="243" t="str">
        <f>VLOOKUP(E1349,[1]CHUONGTRINHDAOTAO_1294!$G$5:$V$36,16,0)</f>
        <v>PE6003</v>
      </c>
      <c r="E1349" s="492" t="s">
        <v>450</v>
      </c>
      <c r="F1349" s="137" t="s">
        <v>60</v>
      </c>
      <c r="G1349" s="491" t="s">
        <v>5</v>
      </c>
      <c r="H1349" s="243" t="s">
        <v>486</v>
      </c>
      <c r="I1349" s="495" t="s">
        <v>98</v>
      </c>
      <c r="J1349" s="475"/>
      <c r="K1349" s="475"/>
      <c r="L1349" s="499">
        <v>22</v>
      </c>
      <c r="M1349" s="243" t="str">
        <f>VLOOKUP(I1349,'Phan ca HK1-2025'!$B$4:$G$134,6,0)</f>
        <v>15/09/2025</v>
      </c>
      <c r="N1349" s="498"/>
      <c r="O1349" s="498"/>
    </row>
    <row r="1350" spans="1:30" ht="21" customHeight="1">
      <c r="A1350" s="136">
        <v>1336</v>
      </c>
      <c r="B1350" s="243" t="str">
        <f t="shared" si="21"/>
        <v>20251GF6156K20.1</v>
      </c>
      <c r="C1350" s="243" t="s">
        <v>3055</v>
      </c>
      <c r="D1350" s="243" t="str">
        <f>VLOOKUP(E1350,KHĐT_HKI_K20!$G$5:$AC$927,23,0)</f>
        <v>GF6156</v>
      </c>
      <c r="E1350" s="236" t="s">
        <v>706</v>
      </c>
      <c r="F1350" s="137" t="s">
        <v>155</v>
      </c>
      <c r="G1350" s="491" t="s">
        <v>1</v>
      </c>
      <c r="H1350" s="498" t="s">
        <v>156</v>
      </c>
      <c r="I1350" s="495" t="s">
        <v>98</v>
      </c>
      <c r="J1350" s="475"/>
      <c r="K1350" s="475"/>
      <c r="L1350" s="499">
        <v>1</v>
      </c>
      <c r="M1350" s="243" t="str">
        <f>VLOOKUP(I1350,'Phan ca HK1-2025'!$B$4:$G$134,6,0)</f>
        <v>15/09/2025</v>
      </c>
      <c r="N1350" s="498"/>
      <c r="O1350" s="498" t="s">
        <v>798</v>
      </c>
    </row>
    <row r="1351" spans="1:30" ht="21" customHeight="1">
      <c r="A1351" s="136">
        <v>1337</v>
      </c>
      <c r="B1351" s="243" t="str">
        <f t="shared" si="21"/>
        <v>20251GF6156K20.2</v>
      </c>
      <c r="C1351" s="243" t="s">
        <v>3058</v>
      </c>
      <c r="D1351" s="243" t="str">
        <f>VLOOKUP(E1351,KHĐT_HKI_K20!$G$5:$AC$927,23,0)</f>
        <v>GF6156</v>
      </c>
      <c r="E1351" s="236" t="s">
        <v>706</v>
      </c>
      <c r="F1351" s="137" t="s">
        <v>155</v>
      </c>
      <c r="G1351" s="491" t="s">
        <v>4</v>
      </c>
      <c r="H1351" s="498" t="s">
        <v>156</v>
      </c>
      <c r="I1351" s="495" t="s">
        <v>98</v>
      </c>
      <c r="J1351" s="475"/>
      <c r="K1351" s="475"/>
      <c r="L1351" s="499">
        <v>2</v>
      </c>
      <c r="M1351" s="243" t="str">
        <f>VLOOKUP(I1351,'Phan ca HK1-2025'!$B$4:$G$134,6,0)</f>
        <v>15/09/2025</v>
      </c>
      <c r="N1351" s="498"/>
      <c r="O1351" s="498" t="s">
        <v>799</v>
      </c>
    </row>
    <row r="1352" spans="1:30" ht="21" customHeight="1">
      <c r="A1352" s="136">
        <v>1338</v>
      </c>
      <c r="B1352" s="243" t="str">
        <f t="shared" si="21"/>
        <v>20251BS6023K20.1</v>
      </c>
      <c r="C1352" s="243" t="s">
        <v>1888</v>
      </c>
      <c r="D1352" s="243" t="str">
        <f>VLOOKUP(E1352,KHĐT_HKI_K20!$G$5:$AC$927,23,0)</f>
        <v>BS6023</v>
      </c>
      <c r="E1352" s="236" t="s">
        <v>285</v>
      </c>
      <c r="F1352" s="137" t="s">
        <v>60</v>
      </c>
      <c r="G1352" s="491" t="s">
        <v>2</v>
      </c>
      <c r="H1352" s="243" t="str">
        <f>VLOOKUP(I1352,'Phan ca HK1-2025'!$B$4:$I$134,8,0)</f>
        <v>B4-503</v>
      </c>
      <c r="I1352" s="495" t="s">
        <v>98</v>
      </c>
      <c r="J1352" s="475"/>
      <c r="K1352" s="475"/>
      <c r="L1352" s="499">
        <v>1</v>
      </c>
      <c r="M1352" s="243" t="str">
        <f>VLOOKUP(I1352,'Phan ca HK1-2025'!$B$4:$G$134,6,0)</f>
        <v>15/09/2025</v>
      </c>
      <c r="N1352" s="498"/>
      <c r="O1352" s="498"/>
    </row>
    <row r="1353" spans="1:30" ht="21" customHeight="1">
      <c r="A1353" s="136">
        <v>1339</v>
      </c>
      <c r="B1353" s="243" t="str">
        <f t="shared" si="21"/>
        <v>20251GF6141K20.5</v>
      </c>
      <c r="C1353" s="243" t="s">
        <v>3052</v>
      </c>
      <c r="D1353" s="243" t="str">
        <f>VLOOKUP(E1353,KHĐT_HKI_K20!$G$5:$AC$927,23,0)</f>
        <v>GF6141</v>
      </c>
      <c r="E1353" s="236" t="s">
        <v>703</v>
      </c>
      <c r="F1353" s="137" t="s">
        <v>12</v>
      </c>
      <c r="G1353" s="491" t="s">
        <v>0</v>
      </c>
      <c r="H1353" s="243" t="str">
        <f>VLOOKUP(I1353,'Phan ca HK1-2025'!$B$4:$I$134,8,0)</f>
        <v>B4-503</v>
      </c>
      <c r="I1353" s="495" t="s">
        <v>98</v>
      </c>
      <c r="J1353" s="502"/>
      <c r="K1353" s="502"/>
      <c r="L1353" s="500">
        <v>5</v>
      </c>
      <c r="M1353" s="243" t="str">
        <f>VLOOKUP(I1353,'Phan ca HK1-2025'!$B$4:$G$134,6,0)</f>
        <v>15/09/2025</v>
      </c>
      <c r="N1353" s="498"/>
      <c r="O1353" s="498"/>
      <c r="P1353" s="162"/>
      <c r="Q1353" s="162"/>
      <c r="R1353" s="162"/>
      <c r="S1353" s="14"/>
      <c r="X1353" s="162"/>
      <c r="Y1353" s="162"/>
      <c r="Z1353" s="162"/>
      <c r="AA1353" s="162"/>
      <c r="AB1353" s="162"/>
      <c r="AC1353" s="162"/>
      <c r="AD1353" s="14"/>
    </row>
    <row r="1354" spans="1:30" ht="21" customHeight="1">
      <c r="A1354" s="136">
        <v>1340</v>
      </c>
      <c r="B1354" s="243" t="str">
        <f t="shared" si="21"/>
        <v>20251GF6165K20.1</v>
      </c>
      <c r="C1354" s="243" t="s">
        <v>3064</v>
      </c>
      <c r="D1354" s="243" t="str">
        <f>VLOOKUP(E1354,KHĐT_HKI_K20!$G$5:$AC$927,23,0)</f>
        <v>GF6165</v>
      </c>
      <c r="E1354" s="236" t="s">
        <v>712</v>
      </c>
      <c r="F1354" s="137" t="s">
        <v>157</v>
      </c>
      <c r="G1354" s="491" t="s">
        <v>3</v>
      </c>
      <c r="H1354" s="498" t="s">
        <v>156</v>
      </c>
      <c r="I1354" s="495" t="s">
        <v>98</v>
      </c>
      <c r="J1354" s="475"/>
      <c r="K1354" s="475"/>
      <c r="L1354" s="499">
        <v>1</v>
      </c>
      <c r="M1354" s="243" t="str">
        <f>VLOOKUP(I1354,'Phan ca HK1-2025'!$B$4:$G$134,6,0)</f>
        <v>15/09/2025</v>
      </c>
      <c r="N1354" s="498"/>
      <c r="O1354" s="498" t="s">
        <v>798</v>
      </c>
    </row>
    <row r="1355" spans="1:30" ht="21" customHeight="1">
      <c r="A1355" s="136">
        <v>1341</v>
      </c>
      <c r="B1355" s="243" t="str">
        <f t="shared" si="21"/>
        <v>20251GF6165K20.2</v>
      </c>
      <c r="C1355" s="243" t="s">
        <v>3067</v>
      </c>
      <c r="D1355" s="243" t="str">
        <f>VLOOKUP(E1355,KHĐT_HKI_K20!$G$5:$AC$927,23,0)</f>
        <v>GF6165</v>
      </c>
      <c r="E1355" s="236" t="s">
        <v>712</v>
      </c>
      <c r="F1355" s="137" t="s">
        <v>155</v>
      </c>
      <c r="G1355" s="491" t="s">
        <v>3</v>
      </c>
      <c r="H1355" s="498" t="s">
        <v>156</v>
      </c>
      <c r="I1355" s="495" t="s">
        <v>98</v>
      </c>
      <c r="J1355" s="475"/>
      <c r="K1355" s="475"/>
      <c r="L1355" s="499">
        <v>2</v>
      </c>
      <c r="M1355" s="243" t="str">
        <f>VLOOKUP(I1355,'Phan ca HK1-2025'!$B$4:$G$134,6,0)</f>
        <v>15/09/2025</v>
      </c>
      <c r="N1355" s="498"/>
      <c r="O1355" s="498" t="s">
        <v>799</v>
      </c>
    </row>
    <row r="1356" spans="1:30" ht="21" customHeight="1">
      <c r="A1356" s="136">
        <v>1342</v>
      </c>
      <c r="B1356" s="243" t="str">
        <f t="shared" si="21"/>
        <v>20251FL6576K20.9</v>
      </c>
      <c r="C1356" s="243" t="s">
        <v>2989</v>
      </c>
      <c r="D1356" s="243" t="str">
        <f>VLOOKUP(E1356,KHĐT_HKI_K20!$G$5:$AC$927,23,0)</f>
        <v>FL6576</v>
      </c>
      <c r="E1356" s="235" t="s">
        <v>186</v>
      </c>
      <c r="F1356" s="137" t="s">
        <v>64</v>
      </c>
      <c r="G1356" s="491" t="s">
        <v>1</v>
      </c>
      <c r="H1356" s="498" t="s">
        <v>9</v>
      </c>
      <c r="I1356" s="495" t="s">
        <v>98</v>
      </c>
      <c r="J1356" s="475"/>
      <c r="K1356" s="475"/>
      <c r="L1356" s="499">
        <v>9</v>
      </c>
      <c r="M1356" s="243" t="str">
        <f>VLOOKUP(I1356,'Phan ca HK1-2025'!$B$4:$G$134,6,0)</f>
        <v>15/09/2025</v>
      </c>
      <c r="N1356" s="498"/>
      <c r="O1356" s="498" t="s">
        <v>798</v>
      </c>
    </row>
    <row r="1357" spans="1:30" ht="21" customHeight="1">
      <c r="A1357" s="136">
        <v>1343</v>
      </c>
      <c r="B1357" s="243" t="str">
        <f t="shared" si="21"/>
        <v>20251FL6576K20.9</v>
      </c>
      <c r="C1357" s="243" t="s">
        <v>2989</v>
      </c>
      <c r="D1357" s="243" t="str">
        <f>VLOOKUP(E1357,KHĐT_HKI_K20!$G$5:$AC$927,23,0)</f>
        <v>FL6576</v>
      </c>
      <c r="E1357" s="235" t="s">
        <v>186</v>
      </c>
      <c r="F1357" s="137" t="s">
        <v>64</v>
      </c>
      <c r="G1357" s="491" t="s">
        <v>4</v>
      </c>
      <c r="H1357" s="498" t="s">
        <v>9</v>
      </c>
      <c r="I1357" s="495" t="s">
        <v>98</v>
      </c>
      <c r="J1357" s="475"/>
      <c r="K1357" s="475"/>
      <c r="L1357" s="499">
        <v>9</v>
      </c>
      <c r="M1357" s="243" t="str">
        <f>VLOOKUP(I1357,'Phan ca HK1-2025'!$B$4:$G$134,6,0)</f>
        <v>15/09/2025</v>
      </c>
      <c r="N1357" s="498"/>
      <c r="O1357" s="498" t="s">
        <v>798</v>
      </c>
    </row>
    <row r="1358" spans="1:30" ht="21" customHeight="1">
      <c r="A1358" s="136">
        <v>1344</v>
      </c>
      <c r="B1358" s="243" t="str">
        <f t="shared" si="21"/>
        <v>20251FL6576K20.10</v>
      </c>
      <c r="C1358" s="243" t="s">
        <v>2992</v>
      </c>
      <c r="D1358" s="243" t="str">
        <f>VLOOKUP(E1358,KHĐT_HKI_K20!$G$5:$AC$927,23,0)</f>
        <v>FL6576</v>
      </c>
      <c r="E1358" s="235" t="s">
        <v>186</v>
      </c>
      <c r="F1358" s="137" t="s">
        <v>58</v>
      </c>
      <c r="G1358" s="491" t="s">
        <v>1</v>
      </c>
      <c r="H1358" s="498" t="s">
        <v>9</v>
      </c>
      <c r="I1358" s="495" t="s">
        <v>98</v>
      </c>
      <c r="J1358" s="475"/>
      <c r="K1358" s="475"/>
      <c r="L1358" s="499">
        <v>10</v>
      </c>
      <c r="M1358" s="243" t="str">
        <f>VLOOKUP(I1358,'Phan ca HK1-2025'!$B$4:$G$134,6,0)</f>
        <v>15/09/2025</v>
      </c>
      <c r="N1358" s="498"/>
      <c r="O1358" s="498" t="s">
        <v>799</v>
      </c>
    </row>
    <row r="1359" spans="1:30" ht="21" customHeight="1">
      <c r="A1359" s="136">
        <v>1345</v>
      </c>
      <c r="B1359" s="243" t="str">
        <f t="shared" si="21"/>
        <v>20251FL6576K20.10</v>
      </c>
      <c r="C1359" s="243" t="s">
        <v>2992</v>
      </c>
      <c r="D1359" s="243" t="str">
        <f>VLOOKUP(E1359,KHĐT_HKI_K20!$G$5:$AC$927,23,0)</f>
        <v>FL6576</v>
      </c>
      <c r="E1359" s="235" t="s">
        <v>186</v>
      </c>
      <c r="F1359" s="137" t="s">
        <v>58</v>
      </c>
      <c r="G1359" s="491" t="s">
        <v>4</v>
      </c>
      <c r="H1359" s="498" t="s">
        <v>9</v>
      </c>
      <c r="I1359" s="495" t="s">
        <v>98</v>
      </c>
      <c r="J1359" s="475"/>
      <c r="K1359" s="475"/>
      <c r="L1359" s="499">
        <v>10</v>
      </c>
      <c r="M1359" s="243" t="str">
        <f>VLOOKUP(I1359,'Phan ca HK1-2025'!$B$4:$G$134,6,0)</f>
        <v>15/09/2025</v>
      </c>
      <c r="N1359" s="498"/>
      <c r="O1359" s="498" t="s">
        <v>799</v>
      </c>
    </row>
    <row r="1360" spans="1:30" ht="21" customHeight="1">
      <c r="A1360" s="136">
        <v>1346</v>
      </c>
      <c r="B1360" s="243" t="str">
        <f t="shared" si="21"/>
        <v>20251GF6164K20.1</v>
      </c>
      <c r="C1360" s="243" t="s">
        <v>3061</v>
      </c>
      <c r="D1360" s="243" t="str">
        <f>VLOOKUP(E1360,KHĐT_HKI_K20!$G$5:$AC$927,23,0)</f>
        <v>GF6164</v>
      </c>
      <c r="E1360" s="236" t="s">
        <v>709</v>
      </c>
      <c r="F1360" s="137" t="s">
        <v>31</v>
      </c>
      <c r="G1360" s="491" t="s">
        <v>0</v>
      </c>
      <c r="H1360" s="243" t="str">
        <f>VLOOKUP(I1360,'Phan ca HK1-2025'!$B$4:$I$134,8,0)</f>
        <v>B4-503</v>
      </c>
      <c r="I1360" s="495" t="s">
        <v>98</v>
      </c>
      <c r="J1360" s="502"/>
      <c r="K1360" s="502"/>
      <c r="L1360" s="500">
        <v>1</v>
      </c>
      <c r="M1360" s="243" t="str">
        <f>VLOOKUP(I1360,'Phan ca HK1-2025'!$B$4:$G$134,6,0)</f>
        <v>15/09/2025</v>
      </c>
      <c r="N1360" s="498"/>
      <c r="O1360" s="498"/>
    </row>
    <row r="1361" spans="1:15" ht="21" customHeight="1">
      <c r="A1361" s="136">
        <v>1347</v>
      </c>
      <c r="B1361" s="243" t="str">
        <f t="shared" si="21"/>
        <v>20251LP6010K20.76</v>
      </c>
      <c r="C1361" s="243" t="s">
        <v>3343</v>
      </c>
      <c r="D1361" s="243" t="str">
        <f>VLOOKUP(E1361,KHĐT_HKI_K20!$G$5:$AC$927,23,0)</f>
        <v>LP6010</v>
      </c>
      <c r="E1361" s="236" t="s">
        <v>180</v>
      </c>
      <c r="F1361" s="137" t="s">
        <v>59</v>
      </c>
      <c r="G1361" s="491" t="s">
        <v>2</v>
      </c>
      <c r="H1361" s="243" t="str">
        <f>VLOOKUP(I1361,'Phan ca HK1-2025'!$B$4:$I$134,8,0)</f>
        <v>B4-503</v>
      </c>
      <c r="I1361" s="495" t="s">
        <v>98</v>
      </c>
      <c r="J1361" s="475"/>
      <c r="K1361" s="475"/>
      <c r="L1361" s="499">
        <v>76</v>
      </c>
      <c r="M1361" s="243" t="str">
        <f>VLOOKUP(I1361,'Phan ca HK1-2025'!$B$4:$G$134,6,0)</f>
        <v>15/09/2025</v>
      </c>
      <c r="N1361" s="498"/>
      <c r="O1361" s="498"/>
    </row>
    <row r="1362" spans="1:15" ht="21" customHeight="1">
      <c r="A1362" s="136">
        <v>1348</v>
      </c>
      <c r="B1362" s="243" t="str">
        <f t="shared" si="21"/>
        <v>20251TO6001K20.7</v>
      </c>
      <c r="C1362" s="243" t="s">
        <v>4283</v>
      </c>
      <c r="D1362" s="243" t="str">
        <f>VLOOKUP(E1362,KHĐT_HKI_K20!$G$5:$AC$927,23,0)</f>
        <v>TO6001</v>
      </c>
      <c r="E1362" s="490" t="s">
        <v>423</v>
      </c>
      <c r="F1362" s="491" t="s">
        <v>13</v>
      </c>
      <c r="G1362" s="491" t="s">
        <v>5</v>
      </c>
      <c r="H1362" s="498" t="s">
        <v>8</v>
      </c>
      <c r="I1362" s="495" t="s">
        <v>330</v>
      </c>
      <c r="J1362" s="475"/>
      <c r="K1362" s="475"/>
      <c r="L1362" s="499">
        <v>7</v>
      </c>
      <c r="M1362" s="243" t="str">
        <f>VLOOKUP(I1362,'Phan ca HK1-2025'!$B$4:$G$134,6,0)</f>
        <v>13/10/2025</v>
      </c>
      <c r="N1362" s="498"/>
      <c r="O1362" s="498"/>
    </row>
    <row r="1363" spans="1:15" ht="21" customHeight="1">
      <c r="A1363" s="136">
        <v>1349</v>
      </c>
      <c r="B1363" s="243" t="str">
        <f t="shared" si="21"/>
        <v>20251FL6015K20.6</v>
      </c>
      <c r="C1363" s="243" t="s">
        <v>2263</v>
      </c>
      <c r="D1363" s="243" t="str">
        <f>VLOOKUP(E1363,KHĐT_HKI_K20!$G$5:$AC$927,23,0)</f>
        <v>FL6015</v>
      </c>
      <c r="E1363" s="490" t="s">
        <v>162</v>
      </c>
      <c r="F1363" s="494" t="s">
        <v>465</v>
      </c>
      <c r="G1363" s="491" t="s">
        <v>1</v>
      </c>
      <c r="H1363" s="243" t="str">
        <f>VLOOKUP(I1363,'Phan ca HK1-2025'!$B$4:$I$134,8,0)</f>
        <v>A7-306</v>
      </c>
      <c r="I1363" s="495" t="s">
        <v>330</v>
      </c>
      <c r="J1363" s="475"/>
      <c r="K1363" s="475"/>
      <c r="L1363" s="499">
        <v>6</v>
      </c>
      <c r="M1363" s="243" t="str">
        <f>VLOOKUP(I1363,'Phan ca HK1-2025'!$B$4:$G$134,6,0)</f>
        <v>13/10/2025</v>
      </c>
      <c r="N1363" s="498"/>
      <c r="O1363" s="498" t="s">
        <v>1126</v>
      </c>
    </row>
    <row r="1364" spans="1:15" ht="21" customHeight="1">
      <c r="A1364" s="136">
        <v>1350</v>
      </c>
      <c r="B1364" s="243" t="str">
        <f t="shared" si="21"/>
        <v>20251FL6015K20.7</v>
      </c>
      <c r="C1364" s="243" t="s">
        <v>2266</v>
      </c>
      <c r="D1364" s="243" t="str">
        <f>VLOOKUP(E1364,KHĐT_HKI_K20!$G$5:$AC$927,23,0)</f>
        <v>FL6015</v>
      </c>
      <c r="E1364" s="490" t="s">
        <v>162</v>
      </c>
      <c r="F1364" s="491" t="s">
        <v>792</v>
      </c>
      <c r="G1364" s="491" t="s">
        <v>1</v>
      </c>
      <c r="H1364" s="498" t="s">
        <v>8</v>
      </c>
      <c r="I1364" s="495" t="s">
        <v>330</v>
      </c>
      <c r="J1364" s="475"/>
      <c r="K1364" s="475"/>
      <c r="L1364" s="499">
        <v>7</v>
      </c>
      <c r="M1364" s="243" t="str">
        <f>VLOOKUP(I1364,'Phan ca HK1-2025'!$B$4:$G$134,6,0)</f>
        <v>13/10/2025</v>
      </c>
      <c r="N1364" s="498"/>
      <c r="O1364" s="498" t="s">
        <v>1127</v>
      </c>
    </row>
    <row r="1365" spans="1:15" ht="21" customHeight="1">
      <c r="A1365" s="136">
        <v>1351</v>
      </c>
      <c r="B1365" s="243" t="str">
        <f t="shared" si="21"/>
        <v>20251FL6363K20.20</v>
      </c>
      <c r="C1365" s="243" t="s">
        <v>2533</v>
      </c>
      <c r="D1365" s="243" t="str">
        <f>VLOOKUP(E1365,KHĐT_HKI_K20!$G$5:$AC$927,23,0)</f>
        <v>FL6363</v>
      </c>
      <c r="E1365" s="490" t="s">
        <v>388</v>
      </c>
      <c r="F1365" s="491" t="s">
        <v>59</v>
      </c>
      <c r="G1365" s="491" t="s">
        <v>0</v>
      </c>
      <c r="H1365" s="498" t="s">
        <v>8</v>
      </c>
      <c r="I1365" s="495" t="s">
        <v>330</v>
      </c>
      <c r="J1365" s="475"/>
      <c r="K1365" s="475"/>
      <c r="L1365" s="499">
        <v>20</v>
      </c>
      <c r="M1365" s="243" t="str">
        <f>VLOOKUP(I1365,'Phan ca HK1-2025'!$B$4:$G$134,6,0)</f>
        <v>13/10/2025</v>
      </c>
      <c r="N1365" s="498"/>
      <c r="O1365" s="498" t="s">
        <v>1126</v>
      </c>
    </row>
    <row r="1366" spans="1:15" ht="21" customHeight="1">
      <c r="A1366" s="136">
        <v>1352</v>
      </c>
      <c r="B1366" s="243" t="str">
        <f t="shared" si="21"/>
        <v>20251FL6363K20.21</v>
      </c>
      <c r="C1366" s="243" t="s">
        <v>2536</v>
      </c>
      <c r="D1366" s="243" t="str">
        <f>VLOOKUP(E1366,KHĐT_HKI_K20!$G$5:$AC$927,23,0)</f>
        <v>FL6363</v>
      </c>
      <c r="E1366" s="490" t="s">
        <v>388</v>
      </c>
      <c r="F1366" s="491" t="s">
        <v>59</v>
      </c>
      <c r="G1366" s="491" t="s">
        <v>2</v>
      </c>
      <c r="H1366" s="243" t="str">
        <f>VLOOKUP(I1366,'Phan ca HK1-2025'!$B$4:$I$134,8,0)</f>
        <v>A7-306</v>
      </c>
      <c r="I1366" s="495" t="s">
        <v>330</v>
      </c>
      <c r="J1366" s="475"/>
      <c r="K1366" s="475"/>
      <c r="L1366" s="499">
        <v>21</v>
      </c>
      <c r="M1366" s="243" t="str">
        <f>VLOOKUP(I1366,'Phan ca HK1-2025'!$B$4:$G$134,6,0)</f>
        <v>13/10/2025</v>
      </c>
      <c r="N1366" s="498"/>
      <c r="O1366" s="498" t="s">
        <v>1127</v>
      </c>
    </row>
    <row r="1367" spans="1:15" ht="21" customHeight="1">
      <c r="A1367" s="136">
        <v>1353</v>
      </c>
      <c r="B1367" s="243" t="str">
        <f t="shared" si="21"/>
        <v>20251FL6039K20.6</v>
      </c>
      <c r="C1367" s="243" t="s">
        <v>2347</v>
      </c>
      <c r="D1367" s="243" t="str">
        <f>VLOOKUP(E1367,KHĐT_HKI_K20!$G$5:$AC$927,23,0)</f>
        <v>FL6039</v>
      </c>
      <c r="E1367" s="490" t="s">
        <v>164</v>
      </c>
      <c r="F1367" s="491" t="s">
        <v>59</v>
      </c>
      <c r="G1367" s="491" t="s">
        <v>3</v>
      </c>
      <c r="H1367" s="498" t="s">
        <v>8</v>
      </c>
      <c r="I1367" s="495" t="s">
        <v>330</v>
      </c>
      <c r="J1367" s="475"/>
      <c r="K1367" s="475"/>
      <c r="L1367" s="499">
        <v>6</v>
      </c>
      <c r="M1367" s="243" t="str">
        <f>VLOOKUP(I1367,'Phan ca HK1-2025'!$B$4:$G$134,6,0)</f>
        <v>13/10/2025</v>
      </c>
      <c r="N1367" s="498"/>
      <c r="O1367" s="498" t="s">
        <v>1126</v>
      </c>
    </row>
    <row r="1368" spans="1:15" ht="21" customHeight="1">
      <c r="A1368" s="136">
        <v>1354</v>
      </c>
      <c r="B1368" s="243" t="str">
        <f t="shared" si="21"/>
        <v>20251FL6039K20.7</v>
      </c>
      <c r="C1368" s="243" t="s">
        <v>2350</v>
      </c>
      <c r="D1368" s="243" t="str">
        <f>VLOOKUP(E1368,KHĐT_HKI_K20!$G$5:$AC$927,23,0)</f>
        <v>FL6039</v>
      </c>
      <c r="E1368" s="490" t="s">
        <v>164</v>
      </c>
      <c r="F1368" s="491" t="s">
        <v>792</v>
      </c>
      <c r="G1368" s="491" t="s">
        <v>3</v>
      </c>
      <c r="H1368" s="498" t="s">
        <v>8</v>
      </c>
      <c r="I1368" s="495" t="s">
        <v>330</v>
      </c>
      <c r="J1368" s="475"/>
      <c r="K1368" s="475"/>
      <c r="L1368" s="499">
        <v>7</v>
      </c>
      <c r="M1368" s="243" t="str">
        <f>VLOOKUP(I1368,'Phan ca HK1-2025'!$B$4:$G$134,6,0)</f>
        <v>13/10/2025</v>
      </c>
      <c r="N1368" s="498"/>
      <c r="O1368" s="498" t="s">
        <v>1127</v>
      </c>
    </row>
    <row r="1369" spans="1:15" ht="21" customHeight="1">
      <c r="A1369" s="136">
        <v>1355</v>
      </c>
      <c r="B1369" s="243" t="str">
        <f t="shared" si="21"/>
        <v>20251FL6028K20.6</v>
      </c>
      <c r="C1369" s="243" t="s">
        <v>2305</v>
      </c>
      <c r="D1369" s="243" t="str">
        <f>VLOOKUP(E1369,KHĐT_HKI_K20!$G$5:$AC$927,23,0)</f>
        <v>FL6028</v>
      </c>
      <c r="E1369" s="490" t="s">
        <v>163</v>
      </c>
      <c r="F1369" s="491" t="s">
        <v>60</v>
      </c>
      <c r="G1369" s="491" t="s">
        <v>4</v>
      </c>
      <c r="H1369" s="498" t="s">
        <v>8</v>
      </c>
      <c r="I1369" s="495" t="s">
        <v>330</v>
      </c>
      <c r="J1369" s="475"/>
      <c r="K1369" s="475"/>
      <c r="L1369" s="499">
        <v>6</v>
      </c>
      <c r="M1369" s="243" t="str">
        <f>VLOOKUP(I1369,'Phan ca HK1-2025'!$B$4:$G$134,6,0)</f>
        <v>13/10/2025</v>
      </c>
      <c r="N1369" s="498"/>
      <c r="O1369" s="498" t="s">
        <v>1126</v>
      </c>
    </row>
    <row r="1370" spans="1:15" ht="21" customHeight="1">
      <c r="A1370" s="136">
        <v>1356</v>
      </c>
      <c r="B1370" s="243" t="str">
        <f t="shared" si="21"/>
        <v>20251FL6028K20.7</v>
      </c>
      <c r="C1370" s="243" t="s">
        <v>2308</v>
      </c>
      <c r="D1370" s="243" t="str">
        <f>VLOOKUP(E1370,KHĐT_HKI_K20!$G$5:$AC$927,23,0)</f>
        <v>FL6028</v>
      </c>
      <c r="E1370" s="490" t="s">
        <v>163</v>
      </c>
      <c r="F1370" s="491" t="s">
        <v>792</v>
      </c>
      <c r="G1370" s="491" t="s">
        <v>4</v>
      </c>
      <c r="H1370" s="498" t="s">
        <v>8</v>
      </c>
      <c r="I1370" s="495" t="s">
        <v>330</v>
      </c>
      <c r="J1370" s="475"/>
      <c r="K1370" s="475"/>
      <c r="L1370" s="499">
        <v>7</v>
      </c>
      <c r="M1370" s="243" t="str">
        <f>VLOOKUP(I1370,'Phan ca HK1-2025'!$B$4:$G$134,6,0)</f>
        <v>13/10/2025</v>
      </c>
      <c r="N1370" s="498"/>
      <c r="O1370" s="498" t="s">
        <v>1127</v>
      </c>
    </row>
    <row r="1371" spans="1:15" ht="21" customHeight="1">
      <c r="A1371" s="136">
        <v>1357</v>
      </c>
      <c r="B1371" s="243" t="str">
        <f t="shared" si="21"/>
        <v>20251FL6053K20.6</v>
      </c>
      <c r="C1371" s="243" t="s">
        <v>2389</v>
      </c>
      <c r="D1371" s="243" t="str">
        <f>VLOOKUP(E1371,KHĐT_HKI_K20!$G$5:$AC$927,23,0)</f>
        <v>FL6053</v>
      </c>
      <c r="E1371" s="490" t="s">
        <v>165</v>
      </c>
      <c r="F1371" s="491" t="s">
        <v>792</v>
      </c>
      <c r="G1371" s="491" t="s">
        <v>2</v>
      </c>
      <c r="H1371" s="243" t="str">
        <f>VLOOKUP(I1371,'Phan ca HK1-2025'!$B$4:$I$134,8,0)</f>
        <v>A7-306</v>
      </c>
      <c r="I1371" s="495" t="s">
        <v>330</v>
      </c>
      <c r="J1371" s="475"/>
      <c r="K1371" s="475"/>
      <c r="L1371" s="499">
        <v>6</v>
      </c>
      <c r="M1371" s="243" t="str">
        <f>VLOOKUP(I1371,'Phan ca HK1-2025'!$B$4:$G$134,6,0)</f>
        <v>13/10/2025</v>
      </c>
      <c r="N1371" s="498"/>
      <c r="O1371" s="498" t="s">
        <v>1126</v>
      </c>
    </row>
    <row r="1372" spans="1:15" ht="21" customHeight="1">
      <c r="A1372" s="136">
        <v>1358</v>
      </c>
      <c r="B1372" s="243" t="str">
        <f t="shared" si="21"/>
        <v>20251FL6053K20.7</v>
      </c>
      <c r="C1372" s="243" t="s">
        <v>2392</v>
      </c>
      <c r="D1372" s="243" t="str">
        <f>VLOOKUP(E1372,KHĐT_HKI_K20!$G$5:$AC$927,23,0)</f>
        <v>FL6053</v>
      </c>
      <c r="E1372" s="490" t="s">
        <v>165</v>
      </c>
      <c r="F1372" s="491" t="s">
        <v>60</v>
      </c>
      <c r="G1372" s="491" t="s">
        <v>2</v>
      </c>
      <c r="H1372" s="243" t="str">
        <f>VLOOKUP(I1372,'Phan ca HK1-2025'!$B$4:$I$134,8,0)</f>
        <v>A7-306</v>
      </c>
      <c r="I1372" s="495" t="s">
        <v>330</v>
      </c>
      <c r="J1372" s="475"/>
      <c r="K1372" s="475"/>
      <c r="L1372" s="499">
        <v>7</v>
      </c>
      <c r="M1372" s="243" t="str">
        <f>VLOOKUP(I1372,'Phan ca HK1-2025'!$B$4:$G$134,6,0)</f>
        <v>13/10/2025</v>
      </c>
      <c r="N1372" s="498"/>
      <c r="O1372" s="498" t="s">
        <v>1127</v>
      </c>
    </row>
    <row r="1373" spans="1:15" ht="21" customHeight="1">
      <c r="A1373" s="136">
        <v>1359</v>
      </c>
      <c r="B1373" s="243" t="str">
        <f t="shared" si="21"/>
        <v>20251PE6037K20.20</v>
      </c>
      <c r="C1373" s="243">
        <v>0</v>
      </c>
      <c r="D1373" s="514" t="s">
        <v>1138</v>
      </c>
      <c r="E1373" s="492" t="s">
        <v>1131</v>
      </c>
      <c r="F1373" s="137" t="s">
        <v>440</v>
      </c>
      <c r="G1373" s="491" t="s">
        <v>2</v>
      </c>
      <c r="H1373" s="243" t="s">
        <v>485</v>
      </c>
      <c r="I1373" s="495" t="s">
        <v>330</v>
      </c>
      <c r="J1373" s="475"/>
      <c r="K1373" s="475"/>
      <c r="L1373" s="499">
        <v>20</v>
      </c>
      <c r="M1373" s="243" t="str">
        <f>VLOOKUP(I1373,'Phan ca HK1-2025'!$B$4:$G$134,6,0)</f>
        <v>13/10/2025</v>
      </c>
      <c r="N1373" s="498"/>
      <c r="O1373" s="498"/>
    </row>
    <row r="1374" spans="1:15" ht="21" customHeight="1">
      <c r="A1374" s="136">
        <v>1360</v>
      </c>
      <c r="B1374" s="243" t="str">
        <f t="shared" si="21"/>
        <v>20251FL6558K20.14</v>
      </c>
      <c r="C1374" s="243" t="s">
        <v>2578</v>
      </c>
      <c r="D1374" s="243" t="str">
        <f>VLOOKUP(E1374,KHĐT_HKI_K20!$G$5:$AC$927,23,0)</f>
        <v>FL6558</v>
      </c>
      <c r="E1374" s="490" t="s">
        <v>271</v>
      </c>
      <c r="F1374" s="491" t="s">
        <v>59</v>
      </c>
      <c r="G1374" s="491" t="s">
        <v>1</v>
      </c>
      <c r="H1374" s="498" t="s">
        <v>8</v>
      </c>
      <c r="I1374" s="495" t="s">
        <v>330</v>
      </c>
      <c r="J1374" s="475"/>
      <c r="K1374" s="475"/>
      <c r="L1374" s="499">
        <v>14</v>
      </c>
      <c r="M1374" s="243" t="str">
        <f>VLOOKUP(I1374,'Phan ca HK1-2025'!$B$4:$G$134,6,0)</f>
        <v>13/10/2025</v>
      </c>
      <c r="N1374" s="498"/>
      <c r="O1374" s="498" t="s">
        <v>1126</v>
      </c>
    </row>
    <row r="1375" spans="1:15" ht="21" customHeight="1">
      <c r="A1375" s="136">
        <v>1361</v>
      </c>
      <c r="B1375" s="243" t="str">
        <f t="shared" si="21"/>
        <v>20251FL6558K20.14</v>
      </c>
      <c r="C1375" s="243" t="s">
        <v>2578</v>
      </c>
      <c r="D1375" s="243" t="str">
        <f>VLOOKUP(E1375,KHĐT_HKI_K20!$G$5:$AC$927,23,0)</f>
        <v>FL6558</v>
      </c>
      <c r="E1375" s="490" t="s">
        <v>271</v>
      </c>
      <c r="F1375" s="491" t="s">
        <v>59</v>
      </c>
      <c r="G1375" s="491" t="s">
        <v>4</v>
      </c>
      <c r="H1375" s="498" t="s">
        <v>8</v>
      </c>
      <c r="I1375" s="495" t="s">
        <v>330</v>
      </c>
      <c r="J1375" s="475"/>
      <c r="K1375" s="475"/>
      <c r="L1375" s="499">
        <v>14</v>
      </c>
      <c r="M1375" s="243" t="str">
        <f>VLOOKUP(I1375,'Phan ca HK1-2025'!$B$4:$G$134,6,0)</f>
        <v>13/10/2025</v>
      </c>
      <c r="N1375" s="498"/>
      <c r="O1375" s="498" t="s">
        <v>1126</v>
      </c>
    </row>
    <row r="1376" spans="1:15" ht="21" customHeight="1">
      <c r="A1376" s="136">
        <v>1362</v>
      </c>
      <c r="B1376" s="243" t="str">
        <f t="shared" si="21"/>
        <v>20251FL6558K20.15</v>
      </c>
      <c r="C1376" s="243" t="s">
        <v>4309</v>
      </c>
      <c r="D1376" s="243" t="str">
        <f>VLOOKUP(E1376,KHĐT_HKI_K20!$G$5:$AC$927,23,0)</f>
        <v>FL6558</v>
      </c>
      <c r="E1376" s="490" t="s">
        <v>271</v>
      </c>
      <c r="F1376" s="491" t="s">
        <v>60</v>
      </c>
      <c r="G1376" s="491" t="s">
        <v>0</v>
      </c>
      <c r="H1376" s="498" t="s">
        <v>8</v>
      </c>
      <c r="I1376" s="495" t="s">
        <v>330</v>
      </c>
      <c r="J1376" s="475"/>
      <c r="K1376" s="475"/>
      <c r="L1376" s="499">
        <v>15</v>
      </c>
      <c r="M1376" s="243" t="str">
        <f>VLOOKUP(I1376,'Phan ca HK1-2025'!$B$4:$G$134,6,0)</f>
        <v>13/10/2025</v>
      </c>
      <c r="N1376" s="498"/>
      <c r="O1376" s="498" t="s">
        <v>1127</v>
      </c>
    </row>
    <row r="1377" spans="1:15" ht="21" customHeight="1">
      <c r="A1377" s="136">
        <v>1363</v>
      </c>
      <c r="B1377" s="243" t="str">
        <f t="shared" si="21"/>
        <v>20251FL6558K20.15</v>
      </c>
      <c r="C1377" s="243" t="s">
        <v>4309</v>
      </c>
      <c r="D1377" s="243" t="str">
        <f>VLOOKUP(E1377,KHĐT_HKI_K20!$G$5:$AC$927,23,0)</f>
        <v>FL6558</v>
      </c>
      <c r="E1377" s="490" t="s">
        <v>271</v>
      </c>
      <c r="F1377" s="491" t="s">
        <v>60</v>
      </c>
      <c r="G1377" s="491" t="s">
        <v>3</v>
      </c>
      <c r="H1377" s="498" t="s">
        <v>8</v>
      </c>
      <c r="I1377" s="495" t="s">
        <v>330</v>
      </c>
      <c r="J1377" s="475"/>
      <c r="K1377" s="475"/>
      <c r="L1377" s="499">
        <v>15</v>
      </c>
      <c r="M1377" s="243" t="str">
        <f>VLOOKUP(I1377,'Phan ca HK1-2025'!$B$4:$G$134,6,0)</f>
        <v>13/10/2025</v>
      </c>
      <c r="N1377" s="498"/>
      <c r="O1377" s="498" t="s">
        <v>1127</v>
      </c>
    </row>
    <row r="1378" spans="1:15" ht="21" customHeight="1">
      <c r="A1378" s="136">
        <v>1364</v>
      </c>
      <c r="B1378" s="243" t="str">
        <f t="shared" si="21"/>
        <v>20251LP6010K20.77</v>
      </c>
      <c r="C1378" s="243" t="s">
        <v>3346</v>
      </c>
      <c r="D1378" s="243" t="str">
        <f>VLOOKUP(E1378,KHĐT_HKI_K20!$G$5:$AC$927,23,0)</f>
        <v>LP6010</v>
      </c>
      <c r="E1378" s="236" t="s">
        <v>180</v>
      </c>
      <c r="F1378" s="491" t="s">
        <v>32</v>
      </c>
      <c r="G1378" s="491" t="s">
        <v>5</v>
      </c>
      <c r="H1378" s="498" t="s">
        <v>8</v>
      </c>
      <c r="I1378" s="495" t="s">
        <v>330</v>
      </c>
      <c r="J1378" s="475"/>
      <c r="K1378" s="475"/>
      <c r="L1378" s="499">
        <v>77</v>
      </c>
      <c r="M1378" s="243" t="str">
        <f>VLOOKUP(I1378,'Phan ca HK1-2025'!$B$4:$G$134,6,0)</f>
        <v>13/10/2025</v>
      </c>
      <c r="N1378" s="498"/>
      <c r="O1378" s="498"/>
    </row>
  </sheetData>
  <autoFilter ref="A4:M1378" xr:uid="{68BB1049-D5F3-495A-A87B-92C7CA585C74}"/>
  <sortState xmlns:xlrd2="http://schemas.microsoft.com/office/spreadsheetml/2017/richdata2" ref="A5:BD1378">
    <sortCondition ref="I5:I1378"/>
    <sortCondition ref="E5:E1378"/>
    <sortCondition ref="D5:D1378"/>
    <sortCondition ref="L5:L1378"/>
  </sortState>
  <mergeCells count="5">
    <mergeCell ref="A1:O1"/>
    <mergeCell ref="B2:F2"/>
    <mergeCell ref="H2:I2"/>
    <mergeCell ref="J2:K2"/>
    <mergeCell ref="L2:N2"/>
  </mergeCells>
  <conditionalFormatting sqref="C5:C1378">
    <cfRule type="cellIs" dxfId="44" priority="1" stopIfTrue="1" operator="equal">
      <formula>"CT"</formula>
    </cfRule>
    <cfRule type="cellIs" dxfId="43" priority="2" stopIfTrue="1" operator="equal">
      <formula>"Thi"</formula>
    </cfRule>
    <cfRule type="cellIs" dxfId="42" priority="3" stopIfTrue="1" operator="equal">
      <formula>"LT"</formula>
    </cfRule>
  </conditionalFormatting>
  <conditionalFormatting sqref="D5:D6 H5:H9 D8:D12 H12:H17 D14:D16 D18:D22 H19 H21:H23 D24:D41 H29:H33 H36:H37 H42:H46 D43:D256 H51:H59 H68 H74:H75 H79 H82 H84 H86:H91 H93:H99 H102 H105 H108 H111 H122 H128 H130 H132 H134 H153 H156 H158:H164 H167:H168 H191:H202 H204 H206 H217:H218 H227 H230:H239 H241:H242 H244 H248:H252 D258 D260:D478 H263:H266 H269 H272:H275 H280 H284:H285 H296:H298 H300 H302 H306 H311:H312 H319 H325:H328 H331 H334:H335 H348 H351 H354 H357 H372 H375 H378 H381 H383 H397 H400:H401 H403 H405 H407 H410:H414 H432:H435 H438 H441:H447 H452 H455 H462 H470 H475:H477 H479 D480:D486 H481 H484:H488 D488:D492 H490:H499 D494:D495 D497:D503 H504:H517 D505 D507:D678 H524 H527:H535 H542:H552 H592:H593 H624 H648 H650:H654 H670:H672 H677:H686 D680:D681 D683:D684 D686:D687 D689:D934 H729:H734 H736 H779:H786 H798:H799 H812:H813 H815:H816 H826 H828 H830 H834 H836 H838 H853 H855:H856 H858 H860 H864 H866 H882:H883 H888:H891 H902:H903 H906:H907 H912:H923 H930 H933 H935:H941 D938:D982 H948 H951:H952 H955 H958:H962 H964:H972 H977:H983 D984:D990 H987:H988 H991:H992 D993:D1172 H997:H998 H1006:H1007 H1016 H1026:H1033 H1035 H1037 H1040 H1043 H1046:H1047 H1060:H1068 H1072 H1074:H1075 H1112:H1115 H1117:H1129 H1153:H1162 H1164 H1167 H1170 H1173:H1174 D1174:D1176 H1177:H1184 D1178:D1180 D1182:D1183 D1185:D1378 H1187 H1189:H1190 H1197:H1201 H1203 H1205:H1211 H1213:H1217 H1222:H1227 H1232:H1238 H1245:H1250 H1255:H1258 H1261:H1262 H1270 H1273 H1308:H1311 H1313:H1314 H1317:H1320 H1330:H1341 H1356:H1359 H1367:H1370">
    <cfRule type="cellIs" dxfId="41" priority="34" stopIfTrue="1" operator="equal">
      <formula>"CT"</formula>
    </cfRule>
    <cfRule type="cellIs" dxfId="40" priority="35" stopIfTrue="1" operator="equal">
      <formula>"Thi"</formula>
    </cfRule>
    <cfRule type="cellIs" dxfId="39" priority="36" stopIfTrue="1" operator="equal">
      <formula>"LT"</formula>
    </cfRule>
  </conditionalFormatting>
  <conditionalFormatting sqref="H181:H188">
    <cfRule type="cellIs" dxfId="38" priority="16" stopIfTrue="1" operator="equal">
      <formula>"CT"</formula>
    </cfRule>
    <cfRule type="cellIs" dxfId="37" priority="17" stopIfTrue="1" operator="equal">
      <formula>"Thi"</formula>
    </cfRule>
    <cfRule type="cellIs" dxfId="36" priority="18" stopIfTrue="1" operator="equal">
      <formula>"LT"</formula>
    </cfRule>
  </conditionalFormatting>
  <conditionalFormatting sqref="H255:H260">
    <cfRule type="cellIs" dxfId="35" priority="7" stopIfTrue="1" operator="equal">
      <formula>"CT"</formula>
    </cfRule>
    <cfRule type="cellIs" dxfId="34" priority="8" stopIfTrue="1" operator="equal">
      <formula>"Thi"</formula>
    </cfRule>
    <cfRule type="cellIs" dxfId="33" priority="9" stopIfTrue="1" operator="equal">
      <formula>"LT"</formula>
    </cfRule>
  </conditionalFormatting>
  <conditionalFormatting sqref="H559:H572">
    <cfRule type="cellIs" dxfId="32" priority="28" stopIfTrue="1" operator="equal">
      <formula>"CT"</formula>
    </cfRule>
    <cfRule type="cellIs" dxfId="31" priority="29" stopIfTrue="1" operator="equal">
      <formula>"Thi"</formula>
    </cfRule>
    <cfRule type="cellIs" dxfId="30" priority="30" stopIfTrue="1" operator="equal">
      <formula>"LT"</formula>
    </cfRule>
  </conditionalFormatting>
  <conditionalFormatting sqref="H580:H583">
    <cfRule type="cellIs" dxfId="29" priority="25" stopIfTrue="1" operator="equal">
      <formula>"CT"</formula>
    </cfRule>
    <cfRule type="cellIs" dxfId="28" priority="26" stopIfTrue="1" operator="equal">
      <formula>"Thi"</formula>
    </cfRule>
    <cfRule type="cellIs" dxfId="27" priority="27" stopIfTrue="1" operator="equal">
      <formula>"LT"</formula>
    </cfRule>
  </conditionalFormatting>
  <conditionalFormatting sqref="H610:H612">
    <cfRule type="cellIs" dxfId="26" priority="22" stopIfTrue="1" operator="equal">
      <formula>"CT"</formula>
    </cfRule>
    <cfRule type="cellIs" dxfId="25" priority="23" stopIfTrue="1" operator="equal">
      <formula>"Thi"</formula>
    </cfRule>
    <cfRule type="cellIs" dxfId="24" priority="24" stopIfTrue="1" operator="equal">
      <formula>"LT"</formula>
    </cfRule>
  </conditionalFormatting>
  <conditionalFormatting sqref="H704">
    <cfRule type="cellIs" dxfId="23" priority="31" stopIfTrue="1" operator="equal">
      <formula>"CT"</formula>
    </cfRule>
    <cfRule type="cellIs" dxfId="22" priority="32" stopIfTrue="1" operator="equal">
      <formula>"Thi"</formula>
    </cfRule>
    <cfRule type="cellIs" dxfId="21" priority="33" stopIfTrue="1" operator="equal">
      <formula>"LT"</formula>
    </cfRule>
  </conditionalFormatting>
  <conditionalFormatting sqref="H757">
    <cfRule type="cellIs" dxfId="20" priority="13" stopIfTrue="1" operator="equal">
      <formula>"CT"</formula>
    </cfRule>
    <cfRule type="cellIs" dxfId="19" priority="14" stopIfTrue="1" operator="equal">
      <formula>"Thi"</formula>
    </cfRule>
    <cfRule type="cellIs" dxfId="18" priority="15" stopIfTrue="1" operator="equal">
      <formula>"LT"</formula>
    </cfRule>
  </conditionalFormatting>
  <conditionalFormatting sqref="H768">
    <cfRule type="cellIs" dxfId="17" priority="10" stopIfTrue="1" operator="equal">
      <formula>"CT"</formula>
    </cfRule>
    <cfRule type="cellIs" dxfId="16" priority="11" stopIfTrue="1" operator="equal">
      <formula>"Thi"</formula>
    </cfRule>
    <cfRule type="cellIs" dxfId="15" priority="12" stopIfTrue="1" operator="equal">
      <formula>"LT"</formula>
    </cfRule>
  </conditionalFormatting>
  <conditionalFormatting sqref="H806">
    <cfRule type="cellIs" dxfId="14" priority="4" stopIfTrue="1" operator="equal">
      <formula>"CT"</formula>
    </cfRule>
    <cfRule type="cellIs" dxfId="13" priority="5" stopIfTrue="1" operator="equal">
      <formula>"Thi"</formula>
    </cfRule>
    <cfRule type="cellIs" dxfId="12" priority="6" stopIfTrue="1" operator="equal">
      <formula>"LT"</formula>
    </cfRule>
  </conditionalFormatting>
  <conditionalFormatting sqref="M5:M1378">
    <cfRule type="cellIs" dxfId="11" priority="19" stopIfTrue="1" operator="equal">
      <formula>"CT"</formula>
    </cfRule>
    <cfRule type="cellIs" dxfId="10" priority="20" stopIfTrue="1" operator="equal">
      <formula>"Thi"</formula>
    </cfRule>
    <cfRule type="cellIs" dxfId="9" priority="21" stopIfTrue="1" operator="equal">
      <formula>"LT"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D9C0-22DE-409E-A4ED-1AD2B102A157}">
  <sheetPr filterMode="1"/>
  <dimension ref="A1:W198"/>
  <sheetViews>
    <sheetView topLeftCell="A150" zoomScale="115" zoomScaleNormal="115" workbookViewId="0">
      <selection activeCell="A91" sqref="A91:A102"/>
    </sheetView>
  </sheetViews>
  <sheetFormatPr defaultRowHeight="12.75"/>
  <cols>
    <col min="1" max="1" width="8.5703125" style="24" customWidth="1"/>
    <col min="2" max="2" width="9.42578125" style="24" customWidth="1"/>
    <col min="3" max="3" width="6.140625" style="24" customWidth="1"/>
    <col min="4" max="4" width="8.140625" style="264" customWidth="1"/>
    <col min="5" max="5" width="8.42578125" style="24" customWidth="1"/>
    <col min="6" max="6" width="8.28515625" style="24" customWidth="1"/>
    <col min="7" max="7" width="7.85546875" style="24" customWidth="1"/>
    <col min="8" max="8" width="8.28515625" style="24" customWidth="1"/>
    <col min="9" max="9" width="8.5703125" style="24" customWidth="1"/>
    <col min="10" max="10" width="9.7109375" style="24" customWidth="1"/>
    <col min="11" max="11" width="10" style="24" customWidth="1"/>
    <col min="12" max="12" width="13.5703125" hidden="1" customWidth="1"/>
    <col min="13" max="13" width="15" hidden="1" customWidth="1"/>
    <col min="14" max="14" width="15.42578125" hidden="1" customWidth="1"/>
    <col min="15" max="15" width="12.28515625" hidden="1" customWidth="1"/>
    <col min="16" max="16" width="17.28515625" hidden="1" customWidth="1"/>
    <col min="17" max="17" width="13.85546875" hidden="1" customWidth="1"/>
    <col min="18" max="18" width="16.7109375" hidden="1" customWidth="1"/>
    <col min="19" max="19" width="14.5703125" hidden="1" customWidth="1"/>
    <col min="20" max="20" width="17.7109375" hidden="1" customWidth="1"/>
    <col min="21" max="21" width="9" customWidth="1"/>
    <col min="22" max="22" width="19.85546875" customWidth="1"/>
    <col min="23" max="23" width="14.7109375" customWidth="1"/>
    <col min="24" max="26" width="10.28515625" customWidth="1"/>
    <col min="27" max="27" width="14.7109375" customWidth="1"/>
    <col min="257" max="257" width="8.5703125" customWidth="1"/>
    <col min="258" max="258" width="9.42578125" customWidth="1"/>
    <col min="259" max="259" width="6.140625" customWidth="1"/>
    <col min="260" max="260" width="8.140625" customWidth="1"/>
    <col min="261" max="261" width="8.42578125" customWidth="1"/>
    <col min="262" max="262" width="8.28515625" customWidth="1"/>
    <col min="263" max="263" width="7.85546875" customWidth="1"/>
    <col min="264" max="264" width="8.28515625" customWidth="1"/>
    <col min="265" max="265" width="8.5703125" customWidth="1"/>
    <col min="266" max="266" width="9.7109375" customWidth="1"/>
    <col min="267" max="267" width="10" customWidth="1"/>
    <col min="268" max="276" width="0" hidden="1" customWidth="1"/>
    <col min="277" max="277" width="9" customWidth="1"/>
    <col min="278" max="278" width="19.85546875" customWidth="1"/>
    <col min="279" max="279" width="14.7109375" customWidth="1"/>
    <col min="280" max="282" width="10.28515625" customWidth="1"/>
    <col min="283" max="283" width="14.7109375" customWidth="1"/>
    <col min="513" max="513" width="8.5703125" customWidth="1"/>
    <col min="514" max="514" width="9.42578125" customWidth="1"/>
    <col min="515" max="515" width="6.140625" customWidth="1"/>
    <col min="516" max="516" width="8.140625" customWidth="1"/>
    <col min="517" max="517" width="8.42578125" customWidth="1"/>
    <col min="518" max="518" width="8.28515625" customWidth="1"/>
    <col min="519" max="519" width="7.85546875" customWidth="1"/>
    <col min="520" max="520" width="8.28515625" customWidth="1"/>
    <col min="521" max="521" width="8.5703125" customWidth="1"/>
    <col min="522" max="522" width="9.7109375" customWidth="1"/>
    <col min="523" max="523" width="10" customWidth="1"/>
    <col min="524" max="532" width="0" hidden="1" customWidth="1"/>
    <col min="533" max="533" width="9" customWidth="1"/>
    <col min="534" max="534" width="19.85546875" customWidth="1"/>
    <col min="535" max="535" width="14.7109375" customWidth="1"/>
    <col min="536" max="538" width="10.28515625" customWidth="1"/>
    <col min="539" max="539" width="14.7109375" customWidth="1"/>
    <col min="769" max="769" width="8.5703125" customWidth="1"/>
    <col min="770" max="770" width="9.42578125" customWidth="1"/>
    <col min="771" max="771" width="6.140625" customWidth="1"/>
    <col min="772" max="772" width="8.140625" customWidth="1"/>
    <col min="773" max="773" width="8.42578125" customWidth="1"/>
    <col min="774" max="774" width="8.28515625" customWidth="1"/>
    <col min="775" max="775" width="7.85546875" customWidth="1"/>
    <col min="776" max="776" width="8.28515625" customWidth="1"/>
    <col min="777" max="777" width="8.5703125" customWidth="1"/>
    <col min="778" max="778" width="9.7109375" customWidth="1"/>
    <col min="779" max="779" width="10" customWidth="1"/>
    <col min="780" max="788" width="0" hidden="1" customWidth="1"/>
    <col min="789" max="789" width="9" customWidth="1"/>
    <col min="790" max="790" width="19.85546875" customWidth="1"/>
    <col min="791" max="791" width="14.7109375" customWidth="1"/>
    <col min="792" max="794" width="10.28515625" customWidth="1"/>
    <col min="795" max="795" width="14.7109375" customWidth="1"/>
    <col min="1025" max="1025" width="8.5703125" customWidth="1"/>
    <col min="1026" max="1026" width="9.42578125" customWidth="1"/>
    <col min="1027" max="1027" width="6.140625" customWidth="1"/>
    <col min="1028" max="1028" width="8.140625" customWidth="1"/>
    <col min="1029" max="1029" width="8.42578125" customWidth="1"/>
    <col min="1030" max="1030" width="8.28515625" customWidth="1"/>
    <col min="1031" max="1031" width="7.85546875" customWidth="1"/>
    <col min="1032" max="1032" width="8.28515625" customWidth="1"/>
    <col min="1033" max="1033" width="8.5703125" customWidth="1"/>
    <col min="1034" max="1034" width="9.7109375" customWidth="1"/>
    <col min="1035" max="1035" width="10" customWidth="1"/>
    <col min="1036" max="1044" width="0" hidden="1" customWidth="1"/>
    <col min="1045" max="1045" width="9" customWidth="1"/>
    <col min="1046" max="1046" width="19.85546875" customWidth="1"/>
    <col min="1047" max="1047" width="14.7109375" customWidth="1"/>
    <col min="1048" max="1050" width="10.28515625" customWidth="1"/>
    <col min="1051" max="1051" width="14.7109375" customWidth="1"/>
    <col min="1281" max="1281" width="8.5703125" customWidth="1"/>
    <col min="1282" max="1282" width="9.42578125" customWidth="1"/>
    <col min="1283" max="1283" width="6.140625" customWidth="1"/>
    <col min="1284" max="1284" width="8.140625" customWidth="1"/>
    <col min="1285" max="1285" width="8.42578125" customWidth="1"/>
    <col min="1286" max="1286" width="8.28515625" customWidth="1"/>
    <col min="1287" max="1287" width="7.85546875" customWidth="1"/>
    <col min="1288" max="1288" width="8.28515625" customWidth="1"/>
    <col min="1289" max="1289" width="8.5703125" customWidth="1"/>
    <col min="1290" max="1290" width="9.7109375" customWidth="1"/>
    <col min="1291" max="1291" width="10" customWidth="1"/>
    <col min="1292" max="1300" width="0" hidden="1" customWidth="1"/>
    <col min="1301" max="1301" width="9" customWidth="1"/>
    <col min="1302" max="1302" width="19.85546875" customWidth="1"/>
    <col min="1303" max="1303" width="14.7109375" customWidth="1"/>
    <col min="1304" max="1306" width="10.28515625" customWidth="1"/>
    <col min="1307" max="1307" width="14.7109375" customWidth="1"/>
    <col min="1537" max="1537" width="8.5703125" customWidth="1"/>
    <col min="1538" max="1538" width="9.42578125" customWidth="1"/>
    <col min="1539" max="1539" width="6.140625" customWidth="1"/>
    <col min="1540" max="1540" width="8.140625" customWidth="1"/>
    <col min="1541" max="1541" width="8.42578125" customWidth="1"/>
    <col min="1542" max="1542" width="8.28515625" customWidth="1"/>
    <col min="1543" max="1543" width="7.85546875" customWidth="1"/>
    <col min="1544" max="1544" width="8.28515625" customWidth="1"/>
    <col min="1545" max="1545" width="8.5703125" customWidth="1"/>
    <col min="1546" max="1546" width="9.7109375" customWidth="1"/>
    <col min="1547" max="1547" width="10" customWidth="1"/>
    <col min="1548" max="1556" width="0" hidden="1" customWidth="1"/>
    <col min="1557" max="1557" width="9" customWidth="1"/>
    <col min="1558" max="1558" width="19.85546875" customWidth="1"/>
    <col min="1559" max="1559" width="14.7109375" customWidth="1"/>
    <col min="1560" max="1562" width="10.28515625" customWidth="1"/>
    <col min="1563" max="1563" width="14.7109375" customWidth="1"/>
    <col min="1793" max="1793" width="8.5703125" customWidth="1"/>
    <col min="1794" max="1794" width="9.42578125" customWidth="1"/>
    <col min="1795" max="1795" width="6.140625" customWidth="1"/>
    <col min="1796" max="1796" width="8.140625" customWidth="1"/>
    <col min="1797" max="1797" width="8.42578125" customWidth="1"/>
    <col min="1798" max="1798" width="8.28515625" customWidth="1"/>
    <col min="1799" max="1799" width="7.85546875" customWidth="1"/>
    <col min="1800" max="1800" width="8.28515625" customWidth="1"/>
    <col min="1801" max="1801" width="8.5703125" customWidth="1"/>
    <col min="1802" max="1802" width="9.7109375" customWidth="1"/>
    <col min="1803" max="1803" width="10" customWidth="1"/>
    <col min="1804" max="1812" width="0" hidden="1" customWidth="1"/>
    <col min="1813" max="1813" width="9" customWidth="1"/>
    <col min="1814" max="1814" width="19.85546875" customWidth="1"/>
    <col min="1815" max="1815" width="14.7109375" customWidth="1"/>
    <col min="1816" max="1818" width="10.28515625" customWidth="1"/>
    <col min="1819" max="1819" width="14.7109375" customWidth="1"/>
    <col min="2049" max="2049" width="8.5703125" customWidth="1"/>
    <col min="2050" max="2050" width="9.42578125" customWidth="1"/>
    <col min="2051" max="2051" width="6.140625" customWidth="1"/>
    <col min="2052" max="2052" width="8.140625" customWidth="1"/>
    <col min="2053" max="2053" width="8.42578125" customWidth="1"/>
    <col min="2054" max="2054" width="8.28515625" customWidth="1"/>
    <col min="2055" max="2055" width="7.85546875" customWidth="1"/>
    <col min="2056" max="2056" width="8.28515625" customWidth="1"/>
    <col min="2057" max="2057" width="8.5703125" customWidth="1"/>
    <col min="2058" max="2058" width="9.7109375" customWidth="1"/>
    <col min="2059" max="2059" width="10" customWidth="1"/>
    <col min="2060" max="2068" width="0" hidden="1" customWidth="1"/>
    <col min="2069" max="2069" width="9" customWidth="1"/>
    <col min="2070" max="2070" width="19.85546875" customWidth="1"/>
    <col min="2071" max="2071" width="14.7109375" customWidth="1"/>
    <col min="2072" max="2074" width="10.28515625" customWidth="1"/>
    <col min="2075" max="2075" width="14.7109375" customWidth="1"/>
    <col min="2305" max="2305" width="8.5703125" customWidth="1"/>
    <col min="2306" max="2306" width="9.42578125" customWidth="1"/>
    <col min="2307" max="2307" width="6.140625" customWidth="1"/>
    <col min="2308" max="2308" width="8.140625" customWidth="1"/>
    <col min="2309" max="2309" width="8.42578125" customWidth="1"/>
    <col min="2310" max="2310" width="8.28515625" customWidth="1"/>
    <col min="2311" max="2311" width="7.85546875" customWidth="1"/>
    <col min="2312" max="2312" width="8.28515625" customWidth="1"/>
    <col min="2313" max="2313" width="8.5703125" customWidth="1"/>
    <col min="2314" max="2314" width="9.7109375" customWidth="1"/>
    <col min="2315" max="2315" width="10" customWidth="1"/>
    <col min="2316" max="2324" width="0" hidden="1" customWidth="1"/>
    <col min="2325" max="2325" width="9" customWidth="1"/>
    <col min="2326" max="2326" width="19.85546875" customWidth="1"/>
    <col min="2327" max="2327" width="14.7109375" customWidth="1"/>
    <col min="2328" max="2330" width="10.28515625" customWidth="1"/>
    <col min="2331" max="2331" width="14.7109375" customWidth="1"/>
    <col min="2561" max="2561" width="8.5703125" customWidth="1"/>
    <col min="2562" max="2562" width="9.42578125" customWidth="1"/>
    <col min="2563" max="2563" width="6.140625" customWidth="1"/>
    <col min="2564" max="2564" width="8.140625" customWidth="1"/>
    <col min="2565" max="2565" width="8.42578125" customWidth="1"/>
    <col min="2566" max="2566" width="8.28515625" customWidth="1"/>
    <col min="2567" max="2567" width="7.85546875" customWidth="1"/>
    <col min="2568" max="2568" width="8.28515625" customWidth="1"/>
    <col min="2569" max="2569" width="8.5703125" customWidth="1"/>
    <col min="2570" max="2570" width="9.7109375" customWidth="1"/>
    <col min="2571" max="2571" width="10" customWidth="1"/>
    <col min="2572" max="2580" width="0" hidden="1" customWidth="1"/>
    <col min="2581" max="2581" width="9" customWidth="1"/>
    <col min="2582" max="2582" width="19.85546875" customWidth="1"/>
    <col min="2583" max="2583" width="14.7109375" customWidth="1"/>
    <col min="2584" max="2586" width="10.28515625" customWidth="1"/>
    <col min="2587" max="2587" width="14.7109375" customWidth="1"/>
    <col min="2817" max="2817" width="8.5703125" customWidth="1"/>
    <col min="2818" max="2818" width="9.42578125" customWidth="1"/>
    <col min="2819" max="2819" width="6.140625" customWidth="1"/>
    <col min="2820" max="2820" width="8.140625" customWidth="1"/>
    <col min="2821" max="2821" width="8.42578125" customWidth="1"/>
    <col min="2822" max="2822" width="8.28515625" customWidth="1"/>
    <col min="2823" max="2823" width="7.85546875" customWidth="1"/>
    <col min="2824" max="2824" width="8.28515625" customWidth="1"/>
    <col min="2825" max="2825" width="8.5703125" customWidth="1"/>
    <col min="2826" max="2826" width="9.7109375" customWidth="1"/>
    <col min="2827" max="2827" width="10" customWidth="1"/>
    <col min="2828" max="2836" width="0" hidden="1" customWidth="1"/>
    <col min="2837" max="2837" width="9" customWidth="1"/>
    <col min="2838" max="2838" width="19.85546875" customWidth="1"/>
    <col min="2839" max="2839" width="14.7109375" customWidth="1"/>
    <col min="2840" max="2842" width="10.28515625" customWidth="1"/>
    <col min="2843" max="2843" width="14.7109375" customWidth="1"/>
    <col min="3073" max="3073" width="8.5703125" customWidth="1"/>
    <col min="3074" max="3074" width="9.42578125" customWidth="1"/>
    <col min="3075" max="3075" width="6.140625" customWidth="1"/>
    <col min="3076" max="3076" width="8.140625" customWidth="1"/>
    <col min="3077" max="3077" width="8.42578125" customWidth="1"/>
    <col min="3078" max="3078" width="8.28515625" customWidth="1"/>
    <col min="3079" max="3079" width="7.85546875" customWidth="1"/>
    <col min="3080" max="3080" width="8.28515625" customWidth="1"/>
    <col min="3081" max="3081" width="8.5703125" customWidth="1"/>
    <col min="3082" max="3082" width="9.7109375" customWidth="1"/>
    <col min="3083" max="3083" width="10" customWidth="1"/>
    <col min="3084" max="3092" width="0" hidden="1" customWidth="1"/>
    <col min="3093" max="3093" width="9" customWidth="1"/>
    <col min="3094" max="3094" width="19.85546875" customWidth="1"/>
    <col min="3095" max="3095" width="14.7109375" customWidth="1"/>
    <col min="3096" max="3098" width="10.28515625" customWidth="1"/>
    <col min="3099" max="3099" width="14.7109375" customWidth="1"/>
    <col min="3329" max="3329" width="8.5703125" customWidth="1"/>
    <col min="3330" max="3330" width="9.42578125" customWidth="1"/>
    <col min="3331" max="3331" width="6.140625" customWidth="1"/>
    <col min="3332" max="3332" width="8.140625" customWidth="1"/>
    <col min="3333" max="3333" width="8.42578125" customWidth="1"/>
    <col min="3334" max="3334" width="8.28515625" customWidth="1"/>
    <col min="3335" max="3335" width="7.85546875" customWidth="1"/>
    <col min="3336" max="3336" width="8.28515625" customWidth="1"/>
    <col min="3337" max="3337" width="8.5703125" customWidth="1"/>
    <col min="3338" max="3338" width="9.7109375" customWidth="1"/>
    <col min="3339" max="3339" width="10" customWidth="1"/>
    <col min="3340" max="3348" width="0" hidden="1" customWidth="1"/>
    <col min="3349" max="3349" width="9" customWidth="1"/>
    <col min="3350" max="3350" width="19.85546875" customWidth="1"/>
    <col min="3351" max="3351" width="14.7109375" customWidth="1"/>
    <col min="3352" max="3354" width="10.28515625" customWidth="1"/>
    <col min="3355" max="3355" width="14.7109375" customWidth="1"/>
    <col min="3585" max="3585" width="8.5703125" customWidth="1"/>
    <col min="3586" max="3586" width="9.42578125" customWidth="1"/>
    <col min="3587" max="3587" width="6.140625" customWidth="1"/>
    <col min="3588" max="3588" width="8.140625" customWidth="1"/>
    <col min="3589" max="3589" width="8.42578125" customWidth="1"/>
    <col min="3590" max="3590" width="8.28515625" customWidth="1"/>
    <col min="3591" max="3591" width="7.85546875" customWidth="1"/>
    <col min="3592" max="3592" width="8.28515625" customWidth="1"/>
    <col min="3593" max="3593" width="8.5703125" customWidth="1"/>
    <col min="3594" max="3594" width="9.7109375" customWidth="1"/>
    <col min="3595" max="3595" width="10" customWidth="1"/>
    <col min="3596" max="3604" width="0" hidden="1" customWidth="1"/>
    <col min="3605" max="3605" width="9" customWidth="1"/>
    <col min="3606" max="3606" width="19.85546875" customWidth="1"/>
    <col min="3607" max="3607" width="14.7109375" customWidth="1"/>
    <col min="3608" max="3610" width="10.28515625" customWidth="1"/>
    <col min="3611" max="3611" width="14.7109375" customWidth="1"/>
    <col min="3841" max="3841" width="8.5703125" customWidth="1"/>
    <col min="3842" max="3842" width="9.42578125" customWidth="1"/>
    <col min="3843" max="3843" width="6.140625" customWidth="1"/>
    <col min="3844" max="3844" width="8.140625" customWidth="1"/>
    <col min="3845" max="3845" width="8.42578125" customWidth="1"/>
    <col min="3846" max="3846" width="8.28515625" customWidth="1"/>
    <col min="3847" max="3847" width="7.85546875" customWidth="1"/>
    <col min="3848" max="3848" width="8.28515625" customWidth="1"/>
    <col min="3849" max="3849" width="8.5703125" customWidth="1"/>
    <col min="3850" max="3850" width="9.7109375" customWidth="1"/>
    <col min="3851" max="3851" width="10" customWidth="1"/>
    <col min="3852" max="3860" width="0" hidden="1" customWidth="1"/>
    <col min="3861" max="3861" width="9" customWidth="1"/>
    <col min="3862" max="3862" width="19.85546875" customWidth="1"/>
    <col min="3863" max="3863" width="14.7109375" customWidth="1"/>
    <col min="3864" max="3866" width="10.28515625" customWidth="1"/>
    <col min="3867" max="3867" width="14.7109375" customWidth="1"/>
    <col min="4097" max="4097" width="8.5703125" customWidth="1"/>
    <col min="4098" max="4098" width="9.42578125" customWidth="1"/>
    <col min="4099" max="4099" width="6.140625" customWidth="1"/>
    <col min="4100" max="4100" width="8.140625" customWidth="1"/>
    <col min="4101" max="4101" width="8.42578125" customWidth="1"/>
    <col min="4102" max="4102" width="8.28515625" customWidth="1"/>
    <col min="4103" max="4103" width="7.85546875" customWidth="1"/>
    <col min="4104" max="4104" width="8.28515625" customWidth="1"/>
    <col min="4105" max="4105" width="8.5703125" customWidth="1"/>
    <col min="4106" max="4106" width="9.7109375" customWidth="1"/>
    <col min="4107" max="4107" width="10" customWidth="1"/>
    <col min="4108" max="4116" width="0" hidden="1" customWidth="1"/>
    <col min="4117" max="4117" width="9" customWidth="1"/>
    <col min="4118" max="4118" width="19.85546875" customWidth="1"/>
    <col min="4119" max="4119" width="14.7109375" customWidth="1"/>
    <col min="4120" max="4122" width="10.28515625" customWidth="1"/>
    <col min="4123" max="4123" width="14.7109375" customWidth="1"/>
    <col min="4353" max="4353" width="8.5703125" customWidth="1"/>
    <col min="4354" max="4354" width="9.42578125" customWidth="1"/>
    <col min="4355" max="4355" width="6.140625" customWidth="1"/>
    <col min="4356" max="4356" width="8.140625" customWidth="1"/>
    <col min="4357" max="4357" width="8.42578125" customWidth="1"/>
    <col min="4358" max="4358" width="8.28515625" customWidth="1"/>
    <col min="4359" max="4359" width="7.85546875" customWidth="1"/>
    <col min="4360" max="4360" width="8.28515625" customWidth="1"/>
    <col min="4361" max="4361" width="8.5703125" customWidth="1"/>
    <col min="4362" max="4362" width="9.7109375" customWidth="1"/>
    <col min="4363" max="4363" width="10" customWidth="1"/>
    <col min="4364" max="4372" width="0" hidden="1" customWidth="1"/>
    <col min="4373" max="4373" width="9" customWidth="1"/>
    <col min="4374" max="4374" width="19.85546875" customWidth="1"/>
    <col min="4375" max="4375" width="14.7109375" customWidth="1"/>
    <col min="4376" max="4378" width="10.28515625" customWidth="1"/>
    <col min="4379" max="4379" width="14.7109375" customWidth="1"/>
    <col min="4609" max="4609" width="8.5703125" customWidth="1"/>
    <col min="4610" max="4610" width="9.42578125" customWidth="1"/>
    <col min="4611" max="4611" width="6.140625" customWidth="1"/>
    <col min="4612" max="4612" width="8.140625" customWidth="1"/>
    <col min="4613" max="4613" width="8.42578125" customWidth="1"/>
    <col min="4614" max="4614" width="8.28515625" customWidth="1"/>
    <col min="4615" max="4615" width="7.85546875" customWidth="1"/>
    <col min="4616" max="4616" width="8.28515625" customWidth="1"/>
    <col min="4617" max="4617" width="8.5703125" customWidth="1"/>
    <col min="4618" max="4618" width="9.7109375" customWidth="1"/>
    <col min="4619" max="4619" width="10" customWidth="1"/>
    <col min="4620" max="4628" width="0" hidden="1" customWidth="1"/>
    <col min="4629" max="4629" width="9" customWidth="1"/>
    <col min="4630" max="4630" width="19.85546875" customWidth="1"/>
    <col min="4631" max="4631" width="14.7109375" customWidth="1"/>
    <col min="4632" max="4634" width="10.28515625" customWidth="1"/>
    <col min="4635" max="4635" width="14.7109375" customWidth="1"/>
    <col min="4865" max="4865" width="8.5703125" customWidth="1"/>
    <col min="4866" max="4866" width="9.42578125" customWidth="1"/>
    <col min="4867" max="4867" width="6.140625" customWidth="1"/>
    <col min="4868" max="4868" width="8.140625" customWidth="1"/>
    <col min="4869" max="4869" width="8.42578125" customWidth="1"/>
    <col min="4870" max="4870" width="8.28515625" customWidth="1"/>
    <col min="4871" max="4871" width="7.85546875" customWidth="1"/>
    <col min="4872" max="4872" width="8.28515625" customWidth="1"/>
    <col min="4873" max="4873" width="8.5703125" customWidth="1"/>
    <col min="4874" max="4874" width="9.7109375" customWidth="1"/>
    <col min="4875" max="4875" width="10" customWidth="1"/>
    <col min="4876" max="4884" width="0" hidden="1" customWidth="1"/>
    <col min="4885" max="4885" width="9" customWidth="1"/>
    <col min="4886" max="4886" width="19.85546875" customWidth="1"/>
    <col min="4887" max="4887" width="14.7109375" customWidth="1"/>
    <col min="4888" max="4890" width="10.28515625" customWidth="1"/>
    <col min="4891" max="4891" width="14.7109375" customWidth="1"/>
    <col min="5121" max="5121" width="8.5703125" customWidth="1"/>
    <col min="5122" max="5122" width="9.42578125" customWidth="1"/>
    <col min="5123" max="5123" width="6.140625" customWidth="1"/>
    <col min="5124" max="5124" width="8.140625" customWidth="1"/>
    <col min="5125" max="5125" width="8.42578125" customWidth="1"/>
    <col min="5126" max="5126" width="8.28515625" customWidth="1"/>
    <col min="5127" max="5127" width="7.85546875" customWidth="1"/>
    <col min="5128" max="5128" width="8.28515625" customWidth="1"/>
    <col min="5129" max="5129" width="8.5703125" customWidth="1"/>
    <col min="5130" max="5130" width="9.7109375" customWidth="1"/>
    <col min="5131" max="5131" width="10" customWidth="1"/>
    <col min="5132" max="5140" width="0" hidden="1" customWidth="1"/>
    <col min="5141" max="5141" width="9" customWidth="1"/>
    <col min="5142" max="5142" width="19.85546875" customWidth="1"/>
    <col min="5143" max="5143" width="14.7109375" customWidth="1"/>
    <col min="5144" max="5146" width="10.28515625" customWidth="1"/>
    <col min="5147" max="5147" width="14.7109375" customWidth="1"/>
    <col min="5377" max="5377" width="8.5703125" customWidth="1"/>
    <col min="5378" max="5378" width="9.42578125" customWidth="1"/>
    <col min="5379" max="5379" width="6.140625" customWidth="1"/>
    <col min="5380" max="5380" width="8.140625" customWidth="1"/>
    <col min="5381" max="5381" width="8.42578125" customWidth="1"/>
    <col min="5382" max="5382" width="8.28515625" customWidth="1"/>
    <col min="5383" max="5383" width="7.85546875" customWidth="1"/>
    <col min="5384" max="5384" width="8.28515625" customWidth="1"/>
    <col min="5385" max="5385" width="8.5703125" customWidth="1"/>
    <col min="5386" max="5386" width="9.7109375" customWidth="1"/>
    <col min="5387" max="5387" width="10" customWidth="1"/>
    <col min="5388" max="5396" width="0" hidden="1" customWidth="1"/>
    <col min="5397" max="5397" width="9" customWidth="1"/>
    <col min="5398" max="5398" width="19.85546875" customWidth="1"/>
    <col min="5399" max="5399" width="14.7109375" customWidth="1"/>
    <col min="5400" max="5402" width="10.28515625" customWidth="1"/>
    <col min="5403" max="5403" width="14.7109375" customWidth="1"/>
    <col min="5633" max="5633" width="8.5703125" customWidth="1"/>
    <col min="5634" max="5634" width="9.42578125" customWidth="1"/>
    <col min="5635" max="5635" width="6.140625" customWidth="1"/>
    <col min="5636" max="5636" width="8.140625" customWidth="1"/>
    <col min="5637" max="5637" width="8.42578125" customWidth="1"/>
    <col min="5638" max="5638" width="8.28515625" customWidth="1"/>
    <col min="5639" max="5639" width="7.85546875" customWidth="1"/>
    <col min="5640" max="5640" width="8.28515625" customWidth="1"/>
    <col min="5641" max="5641" width="8.5703125" customWidth="1"/>
    <col min="5642" max="5642" width="9.7109375" customWidth="1"/>
    <col min="5643" max="5643" width="10" customWidth="1"/>
    <col min="5644" max="5652" width="0" hidden="1" customWidth="1"/>
    <col min="5653" max="5653" width="9" customWidth="1"/>
    <col min="5654" max="5654" width="19.85546875" customWidth="1"/>
    <col min="5655" max="5655" width="14.7109375" customWidth="1"/>
    <col min="5656" max="5658" width="10.28515625" customWidth="1"/>
    <col min="5659" max="5659" width="14.7109375" customWidth="1"/>
    <col min="5889" max="5889" width="8.5703125" customWidth="1"/>
    <col min="5890" max="5890" width="9.42578125" customWidth="1"/>
    <col min="5891" max="5891" width="6.140625" customWidth="1"/>
    <col min="5892" max="5892" width="8.140625" customWidth="1"/>
    <col min="5893" max="5893" width="8.42578125" customWidth="1"/>
    <col min="5894" max="5894" width="8.28515625" customWidth="1"/>
    <col min="5895" max="5895" width="7.85546875" customWidth="1"/>
    <col min="5896" max="5896" width="8.28515625" customWidth="1"/>
    <col min="5897" max="5897" width="8.5703125" customWidth="1"/>
    <col min="5898" max="5898" width="9.7109375" customWidth="1"/>
    <col min="5899" max="5899" width="10" customWidth="1"/>
    <col min="5900" max="5908" width="0" hidden="1" customWidth="1"/>
    <col min="5909" max="5909" width="9" customWidth="1"/>
    <col min="5910" max="5910" width="19.85546875" customWidth="1"/>
    <col min="5911" max="5911" width="14.7109375" customWidth="1"/>
    <col min="5912" max="5914" width="10.28515625" customWidth="1"/>
    <col min="5915" max="5915" width="14.7109375" customWidth="1"/>
    <col min="6145" max="6145" width="8.5703125" customWidth="1"/>
    <col min="6146" max="6146" width="9.42578125" customWidth="1"/>
    <col min="6147" max="6147" width="6.140625" customWidth="1"/>
    <col min="6148" max="6148" width="8.140625" customWidth="1"/>
    <col min="6149" max="6149" width="8.42578125" customWidth="1"/>
    <col min="6150" max="6150" width="8.28515625" customWidth="1"/>
    <col min="6151" max="6151" width="7.85546875" customWidth="1"/>
    <col min="6152" max="6152" width="8.28515625" customWidth="1"/>
    <col min="6153" max="6153" width="8.5703125" customWidth="1"/>
    <col min="6154" max="6154" width="9.7109375" customWidth="1"/>
    <col min="6155" max="6155" width="10" customWidth="1"/>
    <col min="6156" max="6164" width="0" hidden="1" customWidth="1"/>
    <col min="6165" max="6165" width="9" customWidth="1"/>
    <col min="6166" max="6166" width="19.85546875" customWidth="1"/>
    <col min="6167" max="6167" width="14.7109375" customWidth="1"/>
    <col min="6168" max="6170" width="10.28515625" customWidth="1"/>
    <col min="6171" max="6171" width="14.7109375" customWidth="1"/>
    <col min="6401" max="6401" width="8.5703125" customWidth="1"/>
    <col min="6402" max="6402" width="9.42578125" customWidth="1"/>
    <col min="6403" max="6403" width="6.140625" customWidth="1"/>
    <col min="6404" max="6404" width="8.140625" customWidth="1"/>
    <col min="6405" max="6405" width="8.42578125" customWidth="1"/>
    <col min="6406" max="6406" width="8.28515625" customWidth="1"/>
    <col min="6407" max="6407" width="7.85546875" customWidth="1"/>
    <col min="6408" max="6408" width="8.28515625" customWidth="1"/>
    <col min="6409" max="6409" width="8.5703125" customWidth="1"/>
    <col min="6410" max="6410" width="9.7109375" customWidth="1"/>
    <col min="6411" max="6411" width="10" customWidth="1"/>
    <col min="6412" max="6420" width="0" hidden="1" customWidth="1"/>
    <col min="6421" max="6421" width="9" customWidth="1"/>
    <col min="6422" max="6422" width="19.85546875" customWidth="1"/>
    <col min="6423" max="6423" width="14.7109375" customWidth="1"/>
    <col min="6424" max="6426" width="10.28515625" customWidth="1"/>
    <col min="6427" max="6427" width="14.7109375" customWidth="1"/>
    <col min="6657" max="6657" width="8.5703125" customWidth="1"/>
    <col min="6658" max="6658" width="9.42578125" customWidth="1"/>
    <col min="6659" max="6659" width="6.140625" customWidth="1"/>
    <col min="6660" max="6660" width="8.140625" customWidth="1"/>
    <col min="6661" max="6661" width="8.42578125" customWidth="1"/>
    <col min="6662" max="6662" width="8.28515625" customWidth="1"/>
    <col min="6663" max="6663" width="7.85546875" customWidth="1"/>
    <col min="6664" max="6664" width="8.28515625" customWidth="1"/>
    <col min="6665" max="6665" width="8.5703125" customWidth="1"/>
    <col min="6666" max="6666" width="9.7109375" customWidth="1"/>
    <col min="6667" max="6667" width="10" customWidth="1"/>
    <col min="6668" max="6676" width="0" hidden="1" customWidth="1"/>
    <col min="6677" max="6677" width="9" customWidth="1"/>
    <col min="6678" max="6678" width="19.85546875" customWidth="1"/>
    <col min="6679" max="6679" width="14.7109375" customWidth="1"/>
    <col min="6680" max="6682" width="10.28515625" customWidth="1"/>
    <col min="6683" max="6683" width="14.7109375" customWidth="1"/>
    <col min="6913" max="6913" width="8.5703125" customWidth="1"/>
    <col min="6914" max="6914" width="9.42578125" customWidth="1"/>
    <col min="6915" max="6915" width="6.140625" customWidth="1"/>
    <col min="6916" max="6916" width="8.140625" customWidth="1"/>
    <col min="6917" max="6917" width="8.42578125" customWidth="1"/>
    <col min="6918" max="6918" width="8.28515625" customWidth="1"/>
    <col min="6919" max="6919" width="7.85546875" customWidth="1"/>
    <col min="6920" max="6920" width="8.28515625" customWidth="1"/>
    <col min="6921" max="6921" width="8.5703125" customWidth="1"/>
    <col min="6922" max="6922" width="9.7109375" customWidth="1"/>
    <col min="6923" max="6923" width="10" customWidth="1"/>
    <col min="6924" max="6932" width="0" hidden="1" customWidth="1"/>
    <col min="6933" max="6933" width="9" customWidth="1"/>
    <col min="6934" max="6934" width="19.85546875" customWidth="1"/>
    <col min="6935" max="6935" width="14.7109375" customWidth="1"/>
    <col min="6936" max="6938" width="10.28515625" customWidth="1"/>
    <col min="6939" max="6939" width="14.7109375" customWidth="1"/>
    <col min="7169" max="7169" width="8.5703125" customWidth="1"/>
    <col min="7170" max="7170" width="9.42578125" customWidth="1"/>
    <col min="7171" max="7171" width="6.140625" customWidth="1"/>
    <col min="7172" max="7172" width="8.140625" customWidth="1"/>
    <col min="7173" max="7173" width="8.42578125" customWidth="1"/>
    <col min="7174" max="7174" width="8.28515625" customWidth="1"/>
    <col min="7175" max="7175" width="7.85546875" customWidth="1"/>
    <col min="7176" max="7176" width="8.28515625" customWidth="1"/>
    <col min="7177" max="7177" width="8.5703125" customWidth="1"/>
    <col min="7178" max="7178" width="9.7109375" customWidth="1"/>
    <col min="7179" max="7179" width="10" customWidth="1"/>
    <col min="7180" max="7188" width="0" hidden="1" customWidth="1"/>
    <col min="7189" max="7189" width="9" customWidth="1"/>
    <col min="7190" max="7190" width="19.85546875" customWidth="1"/>
    <col min="7191" max="7191" width="14.7109375" customWidth="1"/>
    <col min="7192" max="7194" width="10.28515625" customWidth="1"/>
    <col min="7195" max="7195" width="14.7109375" customWidth="1"/>
    <col min="7425" max="7425" width="8.5703125" customWidth="1"/>
    <col min="7426" max="7426" width="9.42578125" customWidth="1"/>
    <col min="7427" max="7427" width="6.140625" customWidth="1"/>
    <col min="7428" max="7428" width="8.140625" customWidth="1"/>
    <col min="7429" max="7429" width="8.42578125" customWidth="1"/>
    <col min="7430" max="7430" width="8.28515625" customWidth="1"/>
    <col min="7431" max="7431" width="7.85546875" customWidth="1"/>
    <col min="7432" max="7432" width="8.28515625" customWidth="1"/>
    <col min="7433" max="7433" width="8.5703125" customWidth="1"/>
    <col min="7434" max="7434" width="9.7109375" customWidth="1"/>
    <col min="7435" max="7435" width="10" customWidth="1"/>
    <col min="7436" max="7444" width="0" hidden="1" customWidth="1"/>
    <col min="7445" max="7445" width="9" customWidth="1"/>
    <col min="7446" max="7446" width="19.85546875" customWidth="1"/>
    <col min="7447" max="7447" width="14.7109375" customWidth="1"/>
    <col min="7448" max="7450" width="10.28515625" customWidth="1"/>
    <col min="7451" max="7451" width="14.7109375" customWidth="1"/>
    <col min="7681" max="7681" width="8.5703125" customWidth="1"/>
    <col min="7682" max="7682" width="9.42578125" customWidth="1"/>
    <col min="7683" max="7683" width="6.140625" customWidth="1"/>
    <col min="7684" max="7684" width="8.140625" customWidth="1"/>
    <col min="7685" max="7685" width="8.42578125" customWidth="1"/>
    <col min="7686" max="7686" width="8.28515625" customWidth="1"/>
    <col min="7687" max="7687" width="7.85546875" customWidth="1"/>
    <col min="7688" max="7688" width="8.28515625" customWidth="1"/>
    <col min="7689" max="7689" width="8.5703125" customWidth="1"/>
    <col min="7690" max="7690" width="9.7109375" customWidth="1"/>
    <col min="7691" max="7691" width="10" customWidth="1"/>
    <col min="7692" max="7700" width="0" hidden="1" customWidth="1"/>
    <col min="7701" max="7701" width="9" customWidth="1"/>
    <col min="7702" max="7702" width="19.85546875" customWidth="1"/>
    <col min="7703" max="7703" width="14.7109375" customWidth="1"/>
    <col min="7704" max="7706" width="10.28515625" customWidth="1"/>
    <col min="7707" max="7707" width="14.7109375" customWidth="1"/>
    <col min="7937" max="7937" width="8.5703125" customWidth="1"/>
    <col min="7938" max="7938" width="9.42578125" customWidth="1"/>
    <col min="7939" max="7939" width="6.140625" customWidth="1"/>
    <col min="7940" max="7940" width="8.140625" customWidth="1"/>
    <col min="7941" max="7941" width="8.42578125" customWidth="1"/>
    <col min="7942" max="7942" width="8.28515625" customWidth="1"/>
    <col min="7943" max="7943" width="7.85546875" customWidth="1"/>
    <col min="7944" max="7944" width="8.28515625" customWidth="1"/>
    <col min="7945" max="7945" width="8.5703125" customWidth="1"/>
    <col min="7946" max="7946" width="9.7109375" customWidth="1"/>
    <col min="7947" max="7947" width="10" customWidth="1"/>
    <col min="7948" max="7956" width="0" hidden="1" customWidth="1"/>
    <col min="7957" max="7957" width="9" customWidth="1"/>
    <col min="7958" max="7958" width="19.85546875" customWidth="1"/>
    <col min="7959" max="7959" width="14.7109375" customWidth="1"/>
    <col min="7960" max="7962" width="10.28515625" customWidth="1"/>
    <col min="7963" max="7963" width="14.7109375" customWidth="1"/>
    <col min="8193" max="8193" width="8.5703125" customWidth="1"/>
    <col min="8194" max="8194" width="9.42578125" customWidth="1"/>
    <col min="8195" max="8195" width="6.140625" customWidth="1"/>
    <col min="8196" max="8196" width="8.140625" customWidth="1"/>
    <col min="8197" max="8197" width="8.42578125" customWidth="1"/>
    <col min="8198" max="8198" width="8.28515625" customWidth="1"/>
    <col min="8199" max="8199" width="7.85546875" customWidth="1"/>
    <col min="8200" max="8200" width="8.28515625" customWidth="1"/>
    <col min="8201" max="8201" width="8.5703125" customWidth="1"/>
    <col min="8202" max="8202" width="9.7109375" customWidth="1"/>
    <col min="8203" max="8203" width="10" customWidth="1"/>
    <col min="8204" max="8212" width="0" hidden="1" customWidth="1"/>
    <col min="8213" max="8213" width="9" customWidth="1"/>
    <col min="8214" max="8214" width="19.85546875" customWidth="1"/>
    <col min="8215" max="8215" width="14.7109375" customWidth="1"/>
    <col min="8216" max="8218" width="10.28515625" customWidth="1"/>
    <col min="8219" max="8219" width="14.7109375" customWidth="1"/>
    <col min="8449" max="8449" width="8.5703125" customWidth="1"/>
    <col min="8450" max="8450" width="9.42578125" customWidth="1"/>
    <col min="8451" max="8451" width="6.140625" customWidth="1"/>
    <col min="8452" max="8452" width="8.140625" customWidth="1"/>
    <col min="8453" max="8453" width="8.42578125" customWidth="1"/>
    <col min="8454" max="8454" width="8.28515625" customWidth="1"/>
    <col min="8455" max="8455" width="7.85546875" customWidth="1"/>
    <col min="8456" max="8456" width="8.28515625" customWidth="1"/>
    <col min="8457" max="8457" width="8.5703125" customWidth="1"/>
    <col min="8458" max="8458" width="9.7109375" customWidth="1"/>
    <col min="8459" max="8459" width="10" customWidth="1"/>
    <col min="8460" max="8468" width="0" hidden="1" customWidth="1"/>
    <col min="8469" max="8469" width="9" customWidth="1"/>
    <col min="8470" max="8470" width="19.85546875" customWidth="1"/>
    <col min="8471" max="8471" width="14.7109375" customWidth="1"/>
    <col min="8472" max="8474" width="10.28515625" customWidth="1"/>
    <col min="8475" max="8475" width="14.7109375" customWidth="1"/>
    <col min="8705" max="8705" width="8.5703125" customWidth="1"/>
    <col min="8706" max="8706" width="9.42578125" customWidth="1"/>
    <col min="8707" max="8707" width="6.140625" customWidth="1"/>
    <col min="8708" max="8708" width="8.140625" customWidth="1"/>
    <col min="8709" max="8709" width="8.42578125" customWidth="1"/>
    <col min="8710" max="8710" width="8.28515625" customWidth="1"/>
    <col min="8711" max="8711" width="7.85546875" customWidth="1"/>
    <col min="8712" max="8712" width="8.28515625" customWidth="1"/>
    <col min="8713" max="8713" width="8.5703125" customWidth="1"/>
    <col min="8714" max="8714" width="9.7109375" customWidth="1"/>
    <col min="8715" max="8715" width="10" customWidth="1"/>
    <col min="8716" max="8724" width="0" hidden="1" customWidth="1"/>
    <col min="8725" max="8725" width="9" customWidth="1"/>
    <col min="8726" max="8726" width="19.85546875" customWidth="1"/>
    <col min="8727" max="8727" width="14.7109375" customWidth="1"/>
    <col min="8728" max="8730" width="10.28515625" customWidth="1"/>
    <col min="8731" max="8731" width="14.7109375" customWidth="1"/>
    <col min="8961" max="8961" width="8.5703125" customWidth="1"/>
    <col min="8962" max="8962" width="9.42578125" customWidth="1"/>
    <col min="8963" max="8963" width="6.140625" customWidth="1"/>
    <col min="8964" max="8964" width="8.140625" customWidth="1"/>
    <col min="8965" max="8965" width="8.42578125" customWidth="1"/>
    <col min="8966" max="8966" width="8.28515625" customWidth="1"/>
    <col min="8967" max="8967" width="7.85546875" customWidth="1"/>
    <col min="8968" max="8968" width="8.28515625" customWidth="1"/>
    <col min="8969" max="8969" width="8.5703125" customWidth="1"/>
    <col min="8970" max="8970" width="9.7109375" customWidth="1"/>
    <col min="8971" max="8971" width="10" customWidth="1"/>
    <col min="8972" max="8980" width="0" hidden="1" customWidth="1"/>
    <col min="8981" max="8981" width="9" customWidth="1"/>
    <col min="8982" max="8982" width="19.85546875" customWidth="1"/>
    <col min="8983" max="8983" width="14.7109375" customWidth="1"/>
    <col min="8984" max="8986" width="10.28515625" customWidth="1"/>
    <col min="8987" max="8987" width="14.7109375" customWidth="1"/>
    <col min="9217" max="9217" width="8.5703125" customWidth="1"/>
    <col min="9218" max="9218" width="9.42578125" customWidth="1"/>
    <col min="9219" max="9219" width="6.140625" customWidth="1"/>
    <col min="9220" max="9220" width="8.140625" customWidth="1"/>
    <col min="9221" max="9221" width="8.42578125" customWidth="1"/>
    <col min="9222" max="9222" width="8.28515625" customWidth="1"/>
    <col min="9223" max="9223" width="7.85546875" customWidth="1"/>
    <col min="9224" max="9224" width="8.28515625" customWidth="1"/>
    <col min="9225" max="9225" width="8.5703125" customWidth="1"/>
    <col min="9226" max="9226" width="9.7109375" customWidth="1"/>
    <col min="9227" max="9227" width="10" customWidth="1"/>
    <col min="9228" max="9236" width="0" hidden="1" customWidth="1"/>
    <col min="9237" max="9237" width="9" customWidth="1"/>
    <col min="9238" max="9238" width="19.85546875" customWidth="1"/>
    <col min="9239" max="9239" width="14.7109375" customWidth="1"/>
    <col min="9240" max="9242" width="10.28515625" customWidth="1"/>
    <col min="9243" max="9243" width="14.7109375" customWidth="1"/>
    <col min="9473" max="9473" width="8.5703125" customWidth="1"/>
    <col min="9474" max="9474" width="9.42578125" customWidth="1"/>
    <col min="9475" max="9475" width="6.140625" customWidth="1"/>
    <col min="9476" max="9476" width="8.140625" customWidth="1"/>
    <col min="9477" max="9477" width="8.42578125" customWidth="1"/>
    <col min="9478" max="9478" width="8.28515625" customWidth="1"/>
    <col min="9479" max="9479" width="7.85546875" customWidth="1"/>
    <col min="9480" max="9480" width="8.28515625" customWidth="1"/>
    <col min="9481" max="9481" width="8.5703125" customWidth="1"/>
    <col min="9482" max="9482" width="9.7109375" customWidth="1"/>
    <col min="9483" max="9483" width="10" customWidth="1"/>
    <col min="9484" max="9492" width="0" hidden="1" customWidth="1"/>
    <col min="9493" max="9493" width="9" customWidth="1"/>
    <col min="9494" max="9494" width="19.85546875" customWidth="1"/>
    <col min="9495" max="9495" width="14.7109375" customWidth="1"/>
    <col min="9496" max="9498" width="10.28515625" customWidth="1"/>
    <col min="9499" max="9499" width="14.7109375" customWidth="1"/>
    <col min="9729" max="9729" width="8.5703125" customWidth="1"/>
    <col min="9730" max="9730" width="9.42578125" customWidth="1"/>
    <col min="9731" max="9731" width="6.140625" customWidth="1"/>
    <col min="9732" max="9732" width="8.140625" customWidth="1"/>
    <col min="9733" max="9733" width="8.42578125" customWidth="1"/>
    <col min="9734" max="9734" width="8.28515625" customWidth="1"/>
    <col min="9735" max="9735" width="7.85546875" customWidth="1"/>
    <col min="9736" max="9736" width="8.28515625" customWidth="1"/>
    <col min="9737" max="9737" width="8.5703125" customWidth="1"/>
    <col min="9738" max="9738" width="9.7109375" customWidth="1"/>
    <col min="9739" max="9739" width="10" customWidth="1"/>
    <col min="9740" max="9748" width="0" hidden="1" customWidth="1"/>
    <col min="9749" max="9749" width="9" customWidth="1"/>
    <col min="9750" max="9750" width="19.85546875" customWidth="1"/>
    <col min="9751" max="9751" width="14.7109375" customWidth="1"/>
    <col min="9752" max="9754" width="10.28515625" customWidth="1"/>
    <col min="9755" max="9755" width="14.7109375" customWidth="1"/>
    <col min="9985" max="9985" width="8.5703125" customWidth="1"/>
    <col min="9986" max="9986" width="9.42578125" customWidth="1"/>
    <col min="9987" max="9987" width="6.140625" customWidth="1"/>
    <col min="9988" max="9988" width="8.140625" customWidth="1"/>
    <col min="9989" max="9989" width="8.42578125" customWidth="1"/>
    <col min="9990" max="9990" width="8.28515625" customWidth="1"/>
    <col min="9991" max="9991" width="7.85546875" customWidth="1"/>
    <col min="9992" max="9992" width="8.28515625" customWidth="1"/>
    <col min="9993" max="9993" width="8.5703125" customWidth="1"/>
    <col min="9994" max="9994" width="9.7109375" customWidth="1"/>
    <col min="9995" max="9995" width="10" customWidth="1"/>
    <col min="9996" max="10004" width="0" hidden="1" customWidth="1"/>
    <col min="10005" max="10005" width="9" customWidth="1"/>
    <col min="10006" max="10006" width="19.85546875" customWidth="1"/>
    <col min="10007" max="10007" width="14.7109375" customWidth="1"/>
    <col min="10008" max="10010" width="10.28515625" customWidth="1"/>
    <col min="10011" max="10011" width="14.7109375" customWidth="1"/>
    <col min="10241" max="10241" width="8.5703125" customWidth="1"/>
    <col min="10242" max="10242" width="9.42578125" customWidth="1"/>
    <col min="10243" max="10243" width="6.140625" customWidth="1"/>
    <col min="10244" max="10244" width="8.140625" customWidth="1"/>
    <col min="10245" max="10245" width="8.42578125" customWidth="1"/>
    <col min="10246" max="10246" width="8.28515625" customWidth="1"/>
    <col min="10247" max="10247" width="7.85546875" customWidth="1"/>
    <col min="10248" max="10248" width="8.28515625" customWidth="1"/>
    <col min="10249" max="10249" width="8.5703125" customWidth="1"/>
    <col min="10250" max="10250" width="9.7109375" customWidth="1"/>
    <col min="10251" max="10251" width="10" customWidth="1"/>
    <col min="10252" max="10260" width="0" hidden="1" customWidth="1"/>
    <col min="10261" max="10261" width="9" customWidth="1"/>
    <col min="10262" max="10262" width="19.85546875" customWidth="1"/>
    <col min="10263" max="10263" width="14.7109375" customWidth="1"/>
    <col min="10264" max="10266" width="10.28515625" customWidth="1"/>
    <col min="10267" max="10267" width="14.7109375" customWidth="1"/>
    <col min="10497" max="10497" width="8.5703125" customWidth="1"/>
    <col min="10498" max="10498" width="9.42578125" customWidth="1"/>
    <col min="10499" max="10499" width="6.140625" customWidth="1"/>
    <col min="10500" max="10500" width="8.140625" customWidth="1"/>
    <col min="10501" max="10501" width="8.42578125" customWidth="1"/>
    <col min="10502" max="10502" width="8.28515625" customWidth="1"/>
    <col min="10503" max="10503" width="7.85546875" customWidth="1"/>
    <col min="10504" max="10504" width="8.28515625" customWidth="1"/>
    <col min="10505" max="10505" width="8.5703125" customWidth="1"/>
    <col min="10506" max="10506" width="9.7109375" customWidth="1"/>
    <col min="10507" max="10507" width="10" customWidth="1"/>
    <col min="10508" max="10516" width="0" hidden="1" customWidth="1"/>
    <col min="10517" max="10517" width="9" customWidth="1"/>
    <col min="10518" max="10518" width="19.85546875" customWidth="1"/>
    <col min="10519" max="10519" width="14.7109375" customWidth="1"/>
    <col min="10520" max="10522" width="10.28515625" customWidth="1"/>
    <col min="10523" max="10523" width="14.7109375" customWidth="1"/>
    <col min="10753" max="10753" width="8.5703125" customWidth="1"/>
    <col min="10754" max="10754" width="9.42578125" customWidth="1"/>
    <col min="10755" max="10755" width="6.140625" customWidth="1"/>
    <col min="10756" max="10756" width="8.140625" customWidth="1"/>
    <col min="10757" max="10757" width="8.42578125" customWidth="1"/>
    <col min="10758" max="10758" width="8.28515625" customWidth="1"/>
    <col min="10759" max="10759" width="7.85546875" customWidth="1"/>
    <col min="10760" max="10760" width="8.28515625" customWidth="1"/>
    <col min="10761" max="10761" width="8.5703125" customWidth="1"/>
    <col min="10762" max="10762" width="9.7109375" customWidth="1"/>
    <col min="10763" max="10763" width="10" customWidth="1"/>
    <col min="10764" max="10772" width="0" hidden="1" customWidth="1"/>
    <col min="10773" max="10773" width="9" customWidth="1"/>
    <col min="10774" max="10774" width="19.85546875" customWidth="1"/>
    <col min="10775" max="10775" width="14.7109375" customWidth="1"/>
    <col min="10776" max="10778" width="10.28515625" customWidth="1"/>
    <col min="10779" max="10779" width="14.7109375" customWidth="1"/>
    <col min="11009" max="11009" width="8.5703125" customWidth="1"/>
    <col min="11010" max="11010" width="9.42578125" customWidth="1"/>
    <col min="11011" max="11011" width="6.140625" customWidth="1"/>
    <col min="11012" max="11012" width="8.140625" customWidth="1"/>
    <col min="11013" max="11013" width="8.42578125" customWidth="1"/>
    <col min="11014" max="11014" width="8.28515625" customWidth="1"/>
    <col min="11015" max="11015" width="7.85546875" customWidth="1"/>
    <col min="11016" max="11016" width="8.28515625" customWidth="1"/>
    <col min="11017" max="11017" width="8.5703125" customWidth="1"/>
    <col min="11018" max="11018" width="9.7109375" customWidth="1"/>
    <col min="11019" max="11019" width="10" customWidth="1"/>
    <col min="11020" max="11028" width="0" hidden="1" customWidth="1"/>
    <col min="11029" max="11029" width="9" customWidth="1"/>
    <col min="11030" max="11030" width="19.85546875" customWidth="1"/>
    <col min="11031" max="11031" width="14.7109375" customWidth="1"/>
    <col min="11032" max="11034" width="10.28515625" customWidth="1"/>
    <col min="11035" max="11035" width="14.7109375" customWidth="1"/>
    <col min="11265" max="11265" width="8.5703125" customWidth="1"/>
    <col min="11266" max="11266" width="9.42578125" customWidth="1"/>
    <col min="11267" max="11267" width="6.140625" customWidth="1"/>
    <col min="11268" max="11268" width="8.140625" customWidth="1"/>
    <col min="11269" max="11269" width="8.42578125" customWidth="1"/>
    <col min="11270" max="11270" width="8.28515625" customWidth="1"/>
    <col min="11271" max="11271" width="7.85546875" customWidth="1"/>
    <col min="11272" max="11272" width="8.28515625" customWidth="1"/>
    <col min="11273" max="11273" width="8.5703125" customWidth="1"/>
    <col min="11274" max="11274" width="9.7109375" customWidth="1"/>
    <col min="11275" max="11275" width="10" customWidth="1"/>
    <col min="11276" max="11284" width="0" hidden="1" customWidth="1"/>
    <col min="11285" max="11285" width="9" customWidth="1"/>
    <col min="11286" max="11286" width="19.85546875" customWidth="1"/>
    <col min="11287" max="11287" width="14.7109375" customWidth="1"/>
    <col min="11288" max="11290" width="10.28515625" customWidth="1"/>
    <col min="11291" max="11291" width="14.7109375" customWidth="1"/>
    <col min="11521" max="11521" width="8.5703125" customWidth="1"/>
    <col min="11522" max="11522" width="9.42578125" customWidth="1"/>
    <col min="11523" max="11523" width="6.140625" customWidth="1"/>
    <col min="11524" max="11524" width="8.140625" customWidth="1"/>
    <col min="11525" max="11525" width="8.42578125" customWidth="1"/>
    <col min="11526" max="11526" width="8.28515625" customWidth="1"/>
    <col min="11527" max="11527" width="7.85546875" customWidth="1"/>
    <col min="11528" max="11528" width="8.28515625" customWidth="1"/>
    <col min="11529" max="11529" width="8.5703125" customWidth="1"/>
    <col min="11530" max="11530" width="9.7109375" customWidth="1"/>
    <col min="11531" max="11531" width="10" customWidth="1"/>
    <col min="11532" max="11540" width="0" hidden="1" customWidth="1"/>
    <col min="11541" max="11541" width="9" customWidth="1"/>
    <col min="11542" max="11542" width="19.85546875" customWidth="1"/>
    <col min="11543" max="11543" width="14.7109375" customWidth="1"/>
    <col min="11544" max="11546" width="10.28515625" customWidth="1"/>
    <col min="11547" max="11547" width="14.7109375" customWidth="1"/>
    <col min="11777" max="11777" width="8.5703125" customWidth="1"/>
    <col min="11778" max="11778" width="9.42578125" customWidth="1"/>
    <col min="11779" max="11779" width="6.140625" customWidth="1"/>
    <col min="11780" max="11780" width="8.140625" customWidth="1"/>
    <col min="11781" max="11781" width="8.42578125" customWidth="1"/>
    <col min="11782" max="11782" width="8.28515625" customWidth="1"/>
    <col min="11783" max="11783" width="7.85546875" customWidth="1"/>
    <col min="11784" max="11784" width="8.28515625" customWidth="1"/>
    <col min="11785" max="11785" width="8.5703125" customWidth="1"/>
    <col min="11786" max="11786" width="9.7109375" customWidth="1"/>
    <col min="11787" max="11787" width="10" customWidth="1"/>
    <col min="11788" max="11796" width="0" hidden="1" customWidth="1"/>
    <col min="11797" max="11797" width="9" customWidth="1"/>
    <col min="11798" max="11798" width="19.85546875" customWidth="1"/>
    <col min="11799" max="11799" width="14.7109375" customWidth="1"/>
    <col min="11800" max="11802" width="10.28515625" customWidth="1"/>
    <col min="11803" max="11803" width="14.7109375" customWidth="1"/>
    <col min="12033" max="12033" width="8.5703125" customWidth="1"/>
    <col min="12034" max="12034" width="9.42578125" customWidth="1"/>
    <col min="12035" max="12035" width="6.140625" customWidth="1"/>
    <col min="12036" max="12036" width="8.140625" customWidth="1"/>
    <col min="12037" max="12037" width="8.42578125" customWidth="1"/>
    <col min="12038" max="12038" width="8.28515625" customWidth="1"/>
    <col min="12039" max="12039" width="7.85546875" customWidth="1"/>
    <col min="12040" max="12040" width="8.28515625" customWidth="1"/>
    <col min="12041" max="12041" width="8.5703125" customWidth="1"/>
    <col min="12042" max="12042" width="9.7109375" customWidth="1"/>
    <col min="12043" max="12043" width="10" customWidth="1"/>
    <col min="12044" max="12052" width="0" hidden="1" customWidth="1"/>
    <col min="12053" max="12053" width="9" customWidth="1"/>
    <col min="12054" max="12054" width="19.85546875" customWidth="1"/>
    <col min="12055" max="12055" width="14.7109375" customWidth="1"/>
    <col min="12056" max="12058" width="10.28515625" customWidth="1"/>
    <col min="12059" max="12059" width="14.7109375" customWidth="1"/>
    <col min="12289" max="12289" width="8.5703125" customWidth="1"/>
    <col min="12290" max="12290" width="9.42578125" customWidth="1"/>
    <col min="12291" max="12291" width="6.140625" customWidth="1"/>
    <col min="12292" max="12292" width="8.140625" customWidth="1"/>
    <col min="12293" max="12293" width="8.42578125" customWidth="1"/>
    <col min="12294" max="12294" width="8.28515625" customWidth="1"/>
    <col min="12295" max="12295" width="7.85546875" customWidth="1"/>
    <col min="12296" max="12296" width="8.28515625" customWidth="1"/>
    <col min="12297" max="12297" width="8.5703125" customWidth="1"/>
    <col min="12298" max="12298" width="9.7109375" customWidth="1"/>
    <col min="12299" max="12299" width="10" customWidth="1"/>
    <col min="12300" max="12308" width="0" hidden="1" customWidth="1"/>
    <col min="12309" max="12309" width="9" customWidth="1"/>
    <col min="12310" max="12310" width="19.85546875" customWidth="1"/>
    <col min="12311" max="12311" width="14.7109375" customWidth="1"/>
    <col min="12312" max="12314" width="10.28515625" customWidth="1"/>
    <col min="12315" max="12315" width="14.7109375" customWidth="1"/>
    <col min="12545" max="12545" width="8.5703125" customWidth="1"/>
    <col min="12546" max="12546" width="9.42578125" customWidth="1"/>
    <col min="12547" max="12547" width="6.140625" customWidth="1"/>
    <col min="12548" max="12548" width="8.140625" customWidth="1"/>
    <col min="12549" max="12549" width="8.42578125" customWidth="1"/>
    <col min="12550" max="12550" width="8.28515625" customWidth="1"/>
    <col min="12551" max="12551" width="7.85546875" customWidth="1"/>
    <col min="12552" max="12552" width="8.28515625" customWidth="1"/>
    <col min="12553" max="12553" width="8.5703125" customWidth="1"/>
    <col min="12554" max="12554" width="9.7109375" customWidth="1"/>
    <col min="12555" max="12555" width="10" customWidth="1"/>
    <col min="12556" max="12564" width="0" hidden="1" customWidth="1"/>
    <col min="12565" max="12565" width="9" customWidth="1"/>
    <col min="12566" max="12566" width="19.85546875" customWidth="1"/>
    <col min="12567" max="12567" width="14.7109375" customWidth="1"/>
    <col min="12568" max="12570" width="10.28515625" customWidth="1"/>
    <col min="12571" max="12571" width="14.7109375" customWidth="1"/>
    <col min="12801" max="12801" width="8.5703125" customWidth="1"/>
    <col min="12802" max="12802" width="9.42578125" customWidth="1"/>
    <col min="12803" max="12803" width="6.140625" customWidth="1"/>
    <col min="12804" max="12804" width="8.140625" customWidth="1"/>
    <col min="12805" max="12805" width="8.42578125" customWidth="1"/>
    <col min="12806" max="12806" width="8.28515625" customWidth="1"/>
    <col min="12807" max="12807" width="7.85546875" customWidth="1"/>
    <col min="12808" max="12808" width="8.28515625" customWidth="1"/>
    <col min="12809" max="12809" width="8.5703125" customWidth="1"/>
    <col min="12810" max="12810" width="9.7109375" customWidth="1"/>
    <col min="12811" max="12811" width="10" customWidth="1"/>
    <col min="12812" max="12820" width="0" hidden="1" customWidth="1"/>
    <col min="12821" max="12821" width="9" customWidth="1"/>
    <col min="12822" max="12822" width="19.85546875" customWidth="1"/>
    <col min="12823" max="12823" width="14.7109375" customWidth="1"/>
    <col min="12824" max="12826" width="10.28515625" customWidth="1"/>
    <col min="12827" max="12827" width="14.7109375" customWidth="1"/>
    <col min="13057" max="13057" width="8.5703125" customWidth="1"/>
    <col min="13058" max="13058" width="9.42578125" customWidth="1"/>
    <col min="13059" max="13059" width="6.140625" customWidth="1"/>
    <col min="13060" max="13060" width="8.140625" customWidth="1"/>
    <col min="13061" max="13061" width="8.42578125" customWidth="1"/>
    <col min="13062" max="13062" width="8.28515625" customWidth="1"/>
    <col min="13063" max="13063" width="7.85546875" customWidth="1"/>
    <col min="13064" max="13064" width="8.28515625" customWidth="1"/>
    <col min="13065" max="13065" width="8.5703125" customWidth="1"/>
    <col min="13066" max="13066" width="9.7109375" customWidth="1"/>
    <col min="13067" max="13067" width="10" customWidth="1"/>
    <col min="13068" max="13076" width="0" hidden="1" customWidth="1"/>
    <col min="13077" max="13077" width="9" customWidth="1"/>
    <col min="13078" max="13078" width="19.85546875" customWidth="1"/>
    <col min="13079" max="13079" width="14.7109375" customWidth="1"/>
    <col min="13080" max="13082" width="10.28515625" customWidth="1"/>
    <col min="13083" max="13083" width="14.7109375" customWidth="1"/>
    <col min="13313" max="13313" width="8.5703125" customWidth="1"/>
    <col min="13314" max="13314" width="9.42578125" customWidth="1"/>
    <col min="13315" max="13315" width="6.140625" customWidth="1"/>
    <col min="13316" max="13316" width="8.140625" customWidth="1"/>
    <col min="13317" max="13317" width="8.42578125" customWidth="1"/>
    <col min="13318" max="13318" width="8.28515625" customWidth="1"/>
    <col min="13319" max="13319" width="7.85546875" customWidth="1"/>
    <col min="13320" max="13320" width="8.28515625" customWidth="1"/>
    <col min="13321" max="13321" width="8.5703125" customWidth="1"/>
    <col min="13322" max="13322" width="9.7109375" customWidth="1"/>
    <col min="13323" max="13323" width="10" customWidth="1"/>
    <col min="13324" max="13332" width="0" hidden="1" customWidth="1"/>
    <col min="13333" max="13333" width="9" customWidth="1"/>
    <col min="13334" max="13334" width="19.85546875" customWidth="1"/>
    <col min="13335" max="13335" width="14.7109375" customWidth="1"/>
    <col min="13336" max="13338" width="10.28515625" customWidth="1"/>
    <col min="13339" max="13339" width="14.7109375" customWidth="1"/>
    <col min="13569" max="13569" width="8.5703125" customWidth="1"/>
    <col min="13570" max="13570" width="9.42578125" customWidth="1"/>
    <col min="13571" max="13571" width="6.140625" customWidth="1"/>
    <col min="13572" max="13572" width="8.140625" customWidth="1"/>
    <col min="13573" max="13573" width="8.42578125" customWidth="1"/>
    <col min="13574" max="13574" width="8.28515625" customWidth="1"/>
    <col min="13575" max="13575" width="7.85546875" customWidth="1"/>
    <col min="13576" max="13576" width="8.28515625" customWidth="1"/>
    <col min="13577" max="13577" width="8.5703125" customWidth="1"/>
    <col min="13578" max="13578" width="9.7109375" customWidth="1"/>
    <col min="13579" max="13579" width="10" customWidth="1"/>
    <col min="13580" max="13588" width="0" hidden="1" customWidth="1"/>
    <col min="13589" max="13589" width="9" customWidth="1"/>
    <col min="13590" max="13590" width="19.85546875" customWidth="1"/>
    <col min="13591" max="13591" width="14.7109375" customWidth="1"/>
    <col min="13592" max="13594" width="10.28515625" customWidth="1"/>
    <col min="13595" max="13595" width="14.7109375" customWidth="1"/>
    <col min="13825" max="13825" width="8.5703125" customWidth="1"/>
    <col min="13826" max="13826" width="9.42578125" customWidth="1"/>
    <col min="13827" max="13827" width="6.140625" customWidth="1"/>
    <col min="13828" max="13828" width="8.140625" customWidth="1"/>
    <col min="13829" max="13829" width="8.42578125" customWidth="1"/>
    <col min="13830" max="13830" width="8.28515625" customWidth="1"/>
    <col min="13831" max="13831" width="7.85546875" customWidth="1"/>
    <col min="13832" max="13832" width="8.28515625" customWidth="1"/>
    <col min="13833" max="13833" width="8.5703125" customWidth="1"/>
    <col min="13834" max="13834" width="9.7109375" customWidth="1"/>
    <col min="13835" max="13835" width="10" customWidth="1"/>
    <col min="13836" max="13844" width="0" hidden="1" customWidth="1"/>
    <col min="13845" max="13845" width="9" customWidth="1"/>
    <col min="13846" max="13846" width="19.85546875" customWidth="1"/>
    <col min="13847" max="13847" width="14.7109375" customWidth="1"/>
    <col min="13848" max="13850" width="10.28515625" customWidth="1"/>
    <col min="13851" max="13851" width="14.7109375" customWidth="1"/>
    <col min="14081" max="14081" width="8.5703125" customWidth="1"/>
    <col min="14082" max="14082" width="9.42578125" customWidth="1"/>
    <col min="14083" max="14083" width="6.140625" customWidth="1"/>
    <col min="14084" max="14084" width="8.140625" customWidth="1"/>
    <col min="14085" max="14085" width="8.42578125" customWidth="1"/>
    <col min="14086" max="14086" width="8.28515625" customWidth="1"/>
    <col min="14087" max="14087" width="7.85546875" customWidth="1"/>
    <col min="14088" max="14088" width="8.28515625" customWidth="1"/>
    <col min="14089" max="14089" width="8.5703125" customWidth="1"/>
    <col min="14090" max="14090" width="9.7109375" customWidth="1"/>
    <col min="14091" max="14091" width="10" customWidth="1"/>
    <col min="14092" max="14100" width="0" hidden="1" customWidth="1"/>
    <col min="14101" max="14101" width="9" customWidth="1"/>
    <col min="14102" max="14102" width="19.85546875" customWidth="1"/>
    <col min="14103" max="14103" width="14.7109375" customWidth="1"/>
    <col min="14104" max="14106" width="10.28515625" customWidth="1"/>
    <col min="14107" max="14107" width="14.7109375" customWidth="1"/>
    <col min="14337" max="14337" width="8.5703125" customWidth="1"/>
    <col min="14338" max="14338" width="9.42578125" customWidth="1"/>
    <col min="14339" max="14339" width="6.140625" customWidth="1"/>
    <col min="14340" max="14340" width="8.140625" customWidth="1"/>
    <col min="14341" max="14341" width="8.42578125" customWidth="1"/>
    <col min="14342" max="14342" width="8.28515625" customWidth="1"/>
    <col min="14343" max="14343" width="7.85546875" customWidth="1"/>
    <col min="14344" max="14344" width="8.28515625" customWidth="1"/>
    <col min="14345" max="14345" width="8.5703125" customWidth="1"/>
    <col min="14346" max="14346" width="9.7109375" customWidth="1"/>
    <col min="14347" max="14347" width="10" customWidth="1"/>
    <col min="14348" max="14356" width="0" hidden="1" customWidth="1"/>
    <col min="14357" max="14357" width="9" customWidth="1"/>
    <col min="14358" max="14358" width="19.85546875" customWidth="1"/>
    <col min="14359" max="14359" width="14.7109375" customWidth="1"/>
    <col min="14360" max="14362" width="10.28515625" customWidth="1"/>
    <col min="14363" max="14363" width="14.7109375" customWidth="1"/>
    <col min="14593" max="14593" width="8.5703125" customWidth="1"/>
    <col min="14594" max="14594" width="9.42578125" customWidth="1"/>
    <col min="14595" max="14595" width="6.140625" customWidth="1"/>
    <col min="14596" max="14596" width="8.140625" customWidth="1"/>
    <col min="14597" max="14597" width="8.42578125" customWidth="1"/>
    <col min="14598" max="14598" width="8.28515625" customWidth="1"/>
    <col min="14599" max="14599" width="7.85546875" customWidth="1"/>
    <col min="14600" max="14600" width="8.28515625" customWidth="1"/>
    <col min="14601" max="14601" width="8.5703125" customWidth="1"/>
    <col min="14602" max="14602" width="9.7109375" customWidth="1"/>
    <col min="14603" max="14603" width="10" customWidth="1"/>
    <col min="14604" max="14612" width="0" hidden="1" customWidth="1"/>
    <col min="14613" max="14613" width="9" customWidth="1"/>
    <col min="14614" max="14614" width="19.85546875" customWidth="1"/>
    <col min="14615" max="14615" width="14.7109375" customWidth="1"/>
    <col min="14616" max="14618" width="10.28515625" customWidth="1"/>
    <col min="14619" max="14619" width="14.7109375" customWidth="1"/>
    <col min="14849" max="14849" width="8.5703125" customWidth="1"/>
    <col min="14850" max="14850" width="9.42578125" customWidth="1"/>
    <col min="14851" max="14851" width="6.140625" customWidth="1"/>
    <col min="14852" max="14852" width="8.140625" customWidth="1"/>
    <col min="14853" max="14853" width="8.42578125" customWidth="1"/>
    <col min="14854" max="14854" width="8.28515625" customWidth="1"/>
    <col min="14855" max="14855" width="7.85546875" customWidth="1"/>
    <col min="14856" max="14856" width="8.28515625" customWidth="1"/>
    <col min="14857" max="14857" width="8.5703125" customWidth="1"/>
    <col min="14858" max="14858" width="9.7109375" customWidth="1"/>
    <col min="14859" max="14859" width="10" customWidth="1"/>
    <col min="14860" max="14868" width="0" hidden="1" customWidth="1"/>
    <col min="14869" max="14869" width="9" customWidth="1"/>
    <col min="14870" max="14870" width="19.85546875" customWidth="1"/>
    <col min="14871" max="14871" width="14.7109375" customWidth="1"/>
    <col min="14872" max="14874" width="10.28515625" customWidth="1"/>
    <col min="14875" max="14875" width="14.7109375" customWidth="1"/>
    <col min="15105" max="15105" width="8.5703125" customWidth="1"/>
    <col min="15106" max="15106" width="9.42578125" customWidth="1"/>
    <col min="15107" max="15107" width="6.140625" customWidth="1"/>
    <col min="15108" max="15108" width="8.140625" customWidth="1"/>
    <col min="15109" max="15109" width="8.42578125" customWidth="1"/>
    <col min="15110" max="15110" width="8.28515625" customWidth="1"/>
    <col min="15111" max="15111" width="7.85546875" customWidth="1"/>
    <col min="15112" max="15112" width="8.28515625" customWidth="1"/>
    <col min="15113" max="15113" width="8.5703125" customWidth="1"/>
    <col min="15114" max="15114" width="9.7109375" customWidth="1"/>
    <col min="15115" max="15115" width="10" customWidth="1"/>
    <col min="15116" max="15124" width="0" hidden="1" customWidth="1"/>
    <col min="15125" max="15125" width="9" customWidth="1"/>
    <col min="15126" max="15126" width="19.85546875" customWidth="1"/>
    <col min="15127" max="15127" width="14.7109375" customWidth="1"/>
    <col min="15128" max="15130" width="10.28515625" customWidth="1"/>
    <col min="15131" max="15131" width="14.7109375" customWidth="1"/>
    <col min="15361" max="15361" width="8.5703125" customWidth="1"/>
    <col min="15362" max="15362" width="9.42578125" customWidth="1"/>
    <col min="15363" max="15363" width="6.140625" customWidth="1"/>
    <col min="15364" max="15364" width="8.140625" customWidth="1"/>
    <col min="15365" max="15365" width="8.42578125" customWidth="1"/>
    <col min="15366" max="15366" width="8.28515625" customWidth="1"/>
    <col min="15367" max="15367" width="7.85546875" customWidth="1"/>
    <col min="15368" max="15368" width="8.28515625" customWidth="1"/>
    <col min="15369" max="15369" width="8.5703125" customWidth="1"/>
    <col min="15370" max="15370" width="9.7109375" customWidth="1"/>
    <col min="15371" max="15371" width="10" customWidth="1"/>
    <col min="15372" max="15380" width="0" hidden="1" customWidth="1"/>
    <col min="15381" max="15381" width="9" customWidth="1"/>
    <col min="15382" max="15382" width="19.85546875" customWidth="1"/>
    <col min="15383" max="15383" width="14.7109375" customWidth="1"/>
    <col min="15384" max="15386" width="10.28515625" customWidth="1"/>
    <col min="15387" max="15387" width="14.7109375" customWidth="1"/>
    <col min="15617" max="15617" width="8.5703125" customWidth="1"/>
    <col min="15618" max="15618" width="9.42578125" customWidth="1"/>
    <col min="15619" max="15619" width="6.140625" customWidth="1"/>
    <col min="15620" max="15620" width="8.140625" customWidth="1"/>
    <col min="15621" max="15621" width="8.42578125" customWidth="1"/>
    <col min="15622" max="15622" width="8.28515625" customWidth="1"/>
    <col min="15623" max="15623" width="7.85546875" customWidth="1"/>
    <col min="15624" max="15624" width="8.28515625" customWidth="1"/>
    <col min="15625" max="15625" width="8.5703125" customWidth="1"/>
    <col min="15626" max="15626" width="9.7109375" customWidth="1"/>
    <col min="15627" max="15627" width="10" customWidth="1"/>
    <col min="15628" max="15636" width="0" hidden="1" customWidth="1"/>
    <col min="15637" max="15637" width="9" customWidth="1"/>
    <col min="15638" max="15638" width="19.85546875" customWidth="1"/>
    <col min="15639" max="15639" width="14.7109375" customWidth="1"/>
    <col min="15640" max="15642" width="10.28515625" customWidth="1"/>
    <col min="15643" max="15643" width="14.7109375" customWidth="1"/>
    <col min="15873" max="15873" width="8.5703125" customWidth="1"/>
    <col min="15874" max="15874" width="9.42578125" customWidth="1"/>
    <col min="15875" max="15875" width="6.140625" customWidth="1"/>
    <col min="15876" max="15876" width="8.140625" customWidth="1"/>
    <col min="15877" max="15877" width="8.42578125" customWidth="1"/>
    <col min="15878" max="15878" width="8.28515625" customWidth="1"/>
    <col min="15879" max="15879" width="7.85546875" customWidth="1"/>
    <col min="15880" max="15880" width="8.28515625" customWidth="1"/>
    <col min="15881" max="15881" width="8.5703125" customWidth="1"/>
    <col min="15882" max="15882" width="9.7109375" customWidth="1"/>
    <col min="15883" max="15883" width="10" customWidth="1"/>
    <col min="15884" max="15892" width="0" hidden="1" customWidth="1"/>
    <col min="15893" max="15893" width="9" customWidth="1"/>
    <col min="15894" max="15894" width="19.85546875" customWidth="1"/>
    <col min="15895" max="15895" width="14.7109375" customWidth="1"/>
    <col min="15896" max="15898" width="10.28515625" customWidth="1"/>
    <col min="15899" max="15899" width="14.7109375" customWidth="1"/>
    <col min="16129" max="16129" width="8.5703125" customWidth="1"/>
    <col min="16130" max="16130" width="9.42578125" customWidth="1"/>
    <col min="16131" max="16131" width="6.140625" customWidth="1"/>
    <col min="16132" max="16132" width="8.140625" customWidth="1"/>
    <col min="16133" max="16133" width="8.42578125" customWidth="1"/>
    <col min="16134" max="16134" width="8.28515625" customWidth="1"/>
    <col min="16135" max="16135" width="7.85546875" customWidth="1"/>
    <col min="16136" max="16136" width="8.28515625" customWidth="1"/>
    <col min="16137" max="16137" width="8.5703125" customWidth="1"/>
    <col min="16138" max="16138" width="9.7109375" customWidth="1"/>
    <col min="16139" max="16139" width="10" customWidth="1"/>
    <col min="16140" max="16148" width="0" hidden="1" customWidth="1"/>
    <col min="16149" max="16149" width="9" customWidth="1"/>
    <col min="16150" max="16150" width="19.85546875" customWidth="1"/>
    <col min="16151" max="16151" width="14.7109375" customWidth="1"/>
    <col min="16152" max="16154" width="10.28515625" customWidth="1"/>
    <col min="16155" max="16155" width="14.7109375" customWidth="1"/>
  </cols>
  <sheetData>
    <row r="1" spans="1:23" ht="17.25" customHeight="1">
      <c r="A1" s="681" t="s">
        <v>562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23" ht="14.25" customHeight="1"/>
    <row r="3" spans="1:23" s="269" customFormat="1" ht="45.75" customHeight="1">
      <c r="A3" s="265" t="s">
        <v>548</v>
      </c>
      <c r="B3" s="265" t="s">
        <v>563</v>
      </c>
      <c r="C3" s="265" t="s">
        <v>564</v>
      </c>
      <c r="D3" s="266" t="s">
        <v>71</v>
      </c>
      <c r="E3" s="267">
        <v>2</v>
      </c>
      <c r="F3" s="267">
        <v>3</v>
      </c>
      <c r="G3" s="267">
        <v>4</v>
      </c>
      <c r="H3" s="267">
        <v>5</v>
      </c>
      <c r="I3" s="267">
        <v>6</v>
      </c>
      <c r="J3" s="267">
        <v>7</v>
      </c>
      <c r="K3" s="268">
        <v>1</v>
      </c>
      <c r="M3" s="270" t="s">
        <v>565</v>
      </c>
      <c r="N3" s="265">
        <v>2</v>
      </c>
      <c r="O3" s="265">
        <v>3</v>
      </c>
      <c r="P3" s="265">
        <v>4</v>
      </c>
      <c r="Q3" s="265">
        <v>5</v>
      </c>
      <c r="R3" s="265">
        <v>6</v>
      </c>
      <c r="S3" s="265">
        <v>7</v>
      </c>
      <c r="T3" s="265">
        <v>1</v>
      </c>
      <c r="U3" s="271" t="s">
        <v>566</v>
      </c>
      <c r="V3" s="271" t="s">
        <v>567</v>
      </c>
      <c r="W3" s="271" t="s">
        <v>410</v>
      </c>
    </row>
    <row r="4" spans="1:23" ht="29.25" hidden="1" customHeight="1">
      <c r="A4" s="272" t="s">
        <v>532</v>
      </c>
      <c r="B4" s="272" t="s">
        <v>568</v>
      </c>
      <c r="C4" s="272" t="s">
        <v>7</v>
      </c>
      <c r="D4" s="273" t="s">
        <v>549</v>
      </c>
      <c r="E4" s="272" t="str">
        <f>IF(ISNA(VLOOKUP(N4,'[3]FileGSGD_2023-3-13'!$A$1:$A$65536,1,0)),"",VLOOKUP(N4,'[3]FileGSGD_2023-3-13'!$A$1:$G$65536,7,0))</f>
        <v/>
      </c>
      <c r="F4" s="272" t="str">
        <f>IF(ISNA(VLOOKUP(O4,'[3]FileGSGD_2023-3-13'!$A$1:$A$65536,1,0)),"",VLOOKUP(O4,'[3]FileGSGD_2023-3-13'!$A$1:$G$65536,7,0))</f>
        <v/>
      </c>
      <c r="G4" s="272" t="str">
        <f>IF(ISNA(VLOOKUP(P4,'[3]FileGSGD_2023-3-13'!$A$1:$A$65536,1,0)),"",VLOOKUP(P4,'[3]FileGSGD_2023-3-13'!$A$1:$G$65536,7,0))</f>
        <v/>
      </c>
      <c r="H4" s="272" t="str">
        <f>IF(ISNA(VLOOKUP(Q4,'[3]FileGSGD_2023-3-13'!$A$1:$A$65536,1,0)),"",VLOOKUP(Q4,'[3]FileGSGD_2023-3-13'!$A$1:$G$65536,7,0))</f>
        <v/>
      </c>
      <c r="I4" s="272" t="str">
        <f>IF(ISNA(VLOOKUP(R4,'[3]FileGSGD_2023-3-13'!$A$1:$A$65536,1,0)),"",VLOOKUP(R4,'[3]FileGSGD_2023-3-13'!$A$1:$G$65536,7,0))</f>
        <v/>
      </c>
      <c r="J4" s="272" t="str">
        <f>IF(ISNA(VLOOKUP(S4,'[3]FileGSGD_2023-3-13'!$A$1:$A$65536,1,0)),"",VLOOKUP(S4,'[3]FileGSGD_2023-3-13'!$A$1:$G$65536,7,0))</f>
        <v/>
      </c>
      <c r="K4" s="274"/>
      <c r="L4" s="181"/>
      <c r="M4" s="272">
        <v>1</v>
      </c>
      <c r="N4" s="272" t="str">
        <f t="shared" ref="N4:T19" si="0">$A4&amp;"-"&amp;$B4&amp;"-"&amp;N$3&amp;"-"&amp;$D4</f>
        <v>101-C1-2-Sáng</v>
      </c>
      <c r="O4" s="272" t="str">
        <f t="shared" si="0"/>
        <v>101-C1-3-Sáng</v>
      </c>
      <c r="P4" s="272" t="str">
        <f t="shared" si="0"/>
        <v>101-C1-4-Sáng</v>
      </c>
      <c r="Q4" s="272" t="str">
        <f t="shared" si="0"/>
        <v>101-C1-5-Sáng</v>
      </c>
      <c r="R4" s="272" t="str">
        <f t="shared" si="0"/>
        <v>101-C1-6-Sáng</v>
      </c>
      <c r="S4" s="272" t="str">
        <f t="shared" si="0"/>
        <v>101-C1-7-Sáng</v>
      </c>
      <c r="T4" s="272" t="str">
        <f t="shared" si="0"/>
        <v>101-C1-1-Sáng</v>
      </c>
      <c r="U4" s="275">
        <v>75</v>
      </c>
      <c r="V4" s="276" t="s">
        <v>569</v>
      </c>
      <c r="W4" s="140"/>
    </row>
    <row r="5" spans="1:23" ht="28.5" hidden="1" customHeight="1">
      <c r="A5" s="277" t="s">
        <v>532</v>
      </c>
      <c r="B5" s="277" t="s">
        <v>568</v>
      </c>
      <c r="C5" s="277" t="s">
        <v>7</v>
      </c>
      <c r="D5" s="278" t="s">
        <v>550</v>
      </c>
      <c r="E5" s="277" t="str">
        <f>IF(ISNA(VLOOKUP(N5,'[3]FileGSGD_2023-3-13'!$A$1:$A$65536,1,0)),"",VLOOKUP(N5,'[3]FileGSGD_2023-3-13'!$A$1:$G$65536,7,0))</f>
        <v/>
      </c>
      <c r="F5" s="277" t="str">
        <f>IF(ISNA(VLOOKUP(O5,'[3]FileGSGD_2023-3-13'!$A$1:$A$65536,1,0)),"",VLOOKUP(O5,'[3]FileGSGD_2023-3-13'!$A$1:$G$65536,7,0))</f>
        <v/>
      </c>
      <c r="G5" s="277" t="str">
        <f>IF(ISNA(VLOOKUP(P5,'[3]FileGSGD_2023-3-13'!$A$1:$A$65536,1,0)),"",VLOOKUP(P5,'[3]FileGSGD_2023-3-13'!$A$1:$G$65536,7,0))</f>
        <v/>
      </c>
      <c r="H5" s="277" t="str">
        <f>IF(ISNA(VLOOKUP(Q5,'[3]FileGSGD_2023-3-13'!$A$1:$A$65536,1,0)),"",VLOOKUP(Q5,'[3]FileGSGD_2023-3-13'!$A$1:$G$65536,7,0))</f>
        <v/>
      </c>
      <c r="I5" s="277" t="str">
        <f>IF(ISNA(VLOOKUP(R5,'[3]FileGSGD_2023-3-13'!$A$1:$A$65536,1,0)),"",VLOOKUP(R5,'[3]FileGSGD_2023-3-13'!$A$1:$G$65536,7,0))</f>
        <v/>
      </c>
      <c r="J5" s="277" t="str">
        <f>IF(ISNA(VLOOKUP(S5,'[3]FileGSGD_2023-3-13'!$A$1:$A$65536,1,0)),"",VLOOKUP(S5,'[3]FileGSGD_2023-3-13'!$A$1:$G$65536,7,0))</f>
        <v/>
      </c>
      <c r="K5" s="277"/>
      <c r="L5" s="181"/>
      <c r="M5" s="277">
        <v>2</v>
      </c>
      <c r="N5" s="277" t="str">
        <f t="shared" si="0"/>
        <v>101-C1-2-Chiều</v>
      </c>
      <c r="O5" s="277" t="str">
        <f t="shared" si="0"/>
        <v>101-C1-3-Chiều</v>
      </c>
      <c r="P5" s="277" t="str">
        <f t="shared" si="0"/>
        <v>101-C1-4-Chiều</v>
      </c>
      <c r="Q5" s="277" t="str">
        <f t="shared" si="0"/>
        <v>101-C1-5-Chiều</v>
      </c>
      <c r="R5" s="277" t="str">
        <f t="shared" si="0"/>
        <v>101-C1-6-Chiều</v>
      </c>
      <c r="S5" s="277" t="str">
        <f t="shared" si="0"/>
        <v>101-C1-7-Chiều</v>
      </c>
      <c r="T5" s="277" t="str">
        <f t="shared" si="0"/>
        <v>101-C1-1-Chiều</v>
      </c>
      <c r="U5" s="275">
        <v>75</v>
      </c>
      <c r="V5" s="276" t="s">
        <v>569</v>
      </c>
      <c r="W5" s="140"/>
    </row>
    <row r="6" spans="1:23" ht="29.25" hidden="1" customHeight="1">
      <c r="A6" s="279" t="s">
        <v>532</v>
      </c>
      <c r="B6" s="279" t="s">
        <v>568</v>
      </c>
      <c r="C6" s="279" t="s">
        <v>7</v>
      </c>
      <c r="D6" s="280" t="s">
        <v>570</v>
      </c>
      <c r="E6" s="279" t="str">
        <f>IF(ISNA(VLOOKUP(N6,'[3]FileGSGD_2023-3-13'!$A$1:$A$65536,1,0)),"",VLOOKUP(N6,'[3]FileGSGD_2023-3-13'!$A$1:$G$65536,7,0))</f>
        <v/>
      </c>
      <c r="F6" s="279" t="str">
        <f>IF(ISNA(VLOOKUP(O6,'[3]FileGSGD_2023-3-13'!$A$1:$A$65536,1,0)),"",VLOOKUP(O6,'[3]FileGSGD_2023-3-13'!$A$1:$G$65536,7,0))</f>
        <v/>
      </c>
      <c r="G6" s="279" t="str">
        <f>IF(ISNA(VLOOKUP(P6,'[3]FileGSGD_2023-3-13'!$A$1:$A$65536,1,0)),"",VLOOKUP(P6,'[3]FileGSGD_2023-3-13'!$A$1:$G$65536,7,0))</f>
        <v/>
      </c>
      <c r="H6" s="279" t="str">
        <f>IF(ISNA(VLOOKUP(Q6,'[3]FileGSGD_2023-3-13'!$A$1:$A$65536,1,0)),"",VLOOKUP(Q6,'[3]FileGSGD_2023-3-13'!$A$1:$G$65536,7,0))</f>
        <v/>
      </c>
      <c r="I6" s="279" t="str">
        <f>IF(ISNA(VLOOKUP(R6,'[3]FileGSGD_2023-3-13'!$A$1:$A$65536,1,0)),"",VLOOKUP(R6,'[3]FileGSGD_2023-3-13'!$A$1:$G$65536,7,0))</f>
        <v/>
      </c>
      <c r="J6" s="279" t="str">
        <f>IF(ISNA(VLOOKUP(S6,'[3]FileGSGD_2023-3-13'!$A$1:$A$65536,1,0)),"",VLOOKUP(S6,'[3]FileGSGD_2023-3-13'!$A$1:$G$65536,7,0))</f>
        <v/>
      </c>
      <c r="K6" s="279" t="str">
        <f>IF(ISNA(VLOOKUP(T6,'[3]FileGSGD_2023-3-13'!$A$1:$A$65536,1,0)),"",VLOOKUP(T6,'[3]FileGSGD_2023-3-13'!$A$1:$G$65536,7,0))</f>
        <v/>
      </c>
      <c r="L6" s="181"/>
      <c r="M6" s="279">
        <v>3</v>
      </c>
      <c r="N6" s="279" t="str">
        <f t="shared" si="0"/>
        <v>101-C1-2-Tối</v>
      </c>
      <c r="O6" s="279" t="str">
        <f t="shared" si="0"/>
        <v>101-C1-3-Tối</v>
      </c>
      <c r="P6" s="279" t="str">
        <f t="shared" si="0"/>
        <v>101-C1-4-Tối</v>
      </c>
      <c r="Q6" s="279" t="str">
        <f t="shared" si="0"/>
        <v>101-C1-5-Tối</v>
      </c>
      <c r="R6" s="279" t="str">
        <f t="shared" si="0"/>
        <v>101-C1-6-Tối</v>
      </c>
      <c r="S6" s="279" t="str">
        <f t="shared" si="0"/>
        <v>101-C1-7-Tối</v>
      </c>
      <c r="T6" s="279" t="str">
        <f t="shared" si="0"/>
        <v>101-C1-1-Tối</v>
      </c>
      <c r="U6" s="275">
        <v>75</v>
      </c>
      <c r="V6" s="276" t="s">
        <v>569</v>
      </c>
      <c r="W6" s="140"/>
    </row>
    <row r="7" spans="1:23" ht="33" hidden="1" customHeight="1">
      <c r="A7" s="272" t="s">
        <v>533</v>
      </c>
      <c r="B7" s="272" t="s">
        <v>568</v>
      </c>
      <c r="C7" s="272" t="s">
        <v>7</v>
      </c>
      <c r="D7" s="273" t="s">
        <v>549</v>
      </c>
      <c r="E7" s="272" t="str">
        <f>IF(ISNA(VLOOKUP(N7,'[3]FileGSGD_2023-3-13'!$A$1:$A$65536,1,0)),"",VLOOKUP(N7,'[3]FileGSGD_2023-3-13'!$A$1:$G$65536,7,0))</f>
        <v/>
      </c>
      <c r="F7" s="272" t="str">
        <f>IF(ISNA(VLOOKUP(O7,'[3]FileGSGD_2023-3-13'!$A$1:$A$65536,1,0)),"",VLOOKUP(O7,'[3]FileGSGD_2023-3-13'!$A$1:$G$65536,7,0))</f>
        <v/>
      </c>
      <c r="G7" s="272" t="str">
        <f>IF(ISNA(VLOOKUP(P7,'[3]FileGSGD_2023-3-13'!$A$1:$A$65536,1,0)),"",VLOOKUP(P7,'[3]FileGSGD_2023-3-13'!$A$1:$G$65536,7,0))</f>
        <v/>
      </c>
      <c r="H7" s="272" t="str">
        <f>IF(ISNA(VLOOKUP(Q7,'[3]FileGSGD_2023-3-13'!$A$1:$A$65536,1,0)),"",VLOOKUP(Q7,'[3]FileGSGD_2023-3-13'!$A$1:$G$65536,7,0))</f>
        <v/>
      </c>
      <c r="I7" s="272" t="str">
        <f>IF(ISNA(VLOOKUP(R7,'[3]FileGSGD_2023-3-13'!$A$1:$A$65536,1,0)),"",VLOOKUP(R7,'[3]FileGSGD_2023-3-13'!$A$1:$G$65536,7,0))</f>
        <v/>
      </c>
      <c r="J7" s="272" t="str">
        <f>IF(ISNA(VLOOKUP(S7,'[3]FileGSGD_2023-3-13'!$A$1:$A$65536,1,0)),"",VLOOKUP(S7,'[3]FileGSGD_2023-3-13'!$A$1:$G$65536,7,0))</f>
        <v/>
      </c>
      <c r="K7" s="272" t="str">
        <f>IF(ISNA(VLOOKUP(T7,'[3]FileGSGD_2023-3-13'!$A$1:$A$65536,1,0)),"",VLOOKUP(T7,'[3]FileGSGD_2023-3-13'!$A$1:$G$65536,7,0))</f>
        <v/>
      </c>
      <c r="L7" s="181"/>
      <c r="M7" s="272">
        <v>1</v>
      </c>
      <c r="N7" s="272" t="str">
        <f t="shared" si="0"/>
        <v>102-C1-2-Sáng</v>
      </c>
      <c r="O7" s="272" t="str">
        <f t="shared" si="0"/>
        <v>102-C1-3-Sáng</v>
      </c>
      <c r="P7" s="272" t="str">
        <f t="shared" si="0"/>
        <v>102-C1-4-Sáng</v>
      </c>
      <c r="Q7" s="272" t="str">
        <f t="shared" si="0"/>
        <v>102-C1-5-Sáng</v>
      </c>
      <c r="R7" s="272" t="str">
        <f t="shared" si="0"/>
        <v>102-C1-6-Sáng</v>
      </c>
      <c r="S7" s="272" t="str">
        <f t="shared" si="0"/>
        <v>102-C1-7-Sáng</v>
      </c>
      <c r="T7" s="272" t="str">
        <f t="shared" si="0"/>
        <v>102-C1-1-Sáng</v>
      </c>
      <c r="U7" s="275">
        <v>83</v>
      </c>
      <c r="V7" s="276" t="s">
        <v>569</v>
      </c>
      <c r="W7" s="140"/>
    </row>
    <row r="8" spans="1:23" ht="33" hidden="1" customHeight="1">
      <c r="A8" s="277" t="s">
        <v>533</v>
      </c>
      <c r="B8" s="277" t="s">
        <v>568</v>
      </c>
      <c r="C8" s="277" t="s">
        <v>7</v>
      </c>
      <c r="D8" s="278" t="s">
        <v>550</v>
      </c>
      <c r="E8" s="277" t="str">
        <f>IF(ISNA(VLOOKUP(N8,'[3]FileGSGD_2023-3-13'!$A$1:$A$65536,1,0)),"",VLOOKUP(N8,'[3]FileGSGD_2023-3-13'!$A$1:$G$65536,7,0))</f>
        <v/>
      </c>
      <c r="F8" s="277" t="str">
        <f>IF(ISNA(VLOOKUP(O8,'[3]FileGSGD_2023-3-13'!$A$1:$A$65536,1,0)),"",VLOOKUP(O8,'[3]FileGSGD_2023-3-13'!$A$1:$G$65536,7,0))</f>
        <v/>
      </c>
      <c r="G8" s="277" t="str">
        <f>IF(ISNA(VLOOKUP(P8,'[3]FileGSGD_2023-3-13'!$A$1:$A$65536,1,0)),"",VLOOKUP(P8,'[3]FileGSGD_2023-3-13'!$A$1:$G$65536,7,0))</f>
        <v/>
      </c>
      <c r="H8" s="277" t="str">
        <f>IF(ISNA(VLOOKUP(Q8,'[3]FileGSGD_2023-3-13'!$A$1:$A$65536,1,0)),"",VLOOKUP(Q8,'[3]FileGSGD_2023-3-13'!$A$1:$G$65536,7,0))</f>
        <v/>
      </c>
      <c r="I8" s="277" t="str">
        <f>IF(ISNA(VLOOKUP(R8,'[3]FileGSGD_2023-3-13'!$A$1:$A$65536,1,0)),"",VLOOKUP(R8,'[3]FileGSGD_2023-3-13'!$A$1:$G$65536,7,0))</f>
        <v/>
      </c>
      <c r="J8" s="277" t="str">
        <f>IF(ISNA(VLOOKUP(S8,'[3]FileGSGD_2023-3-13'!$A$1:$A$65536,1,0)),"",VLOOKUP(S8,'[3]FileGSGD_2023-3-13'!$A$1:$G$65536,7,0))</f>
        <v/>
      </c>
      <c r="K8" s="277" t="str">
        <f>IF(ISNA(VLOOKUP(T8,'[3]FileGSGD_2023-3-13'!$A$1:$A$65536,1,0)),"",VLOOKUP(T8,'[3]FileGSGD_2023-3-13'!$A$1:$G$65536,7,0))</f>
        <v/>
      </c>
      <c r="L8" s="181"/>
      <c r="M8" s="277">
        <v>2</v>
      </c>
      <c r="N8" s="277" t="str">
        <f t="shared" si="0"/>
        <v>102-C1-2-Chiều</v>
      </c>
      <c r="O8" s="277" t="str">
        <f t="shared" si="0"/>
        <v>102-C1-3-Chiều</v>
      </c>
      <c r="P8" s="277" t="str">
        <f t="shared" si="0"/>
        <v>102-C1-4-Chiều</v>
      </c>
      <c r="Q8" s="277" t="str">
        <f t="shared" si="0"/>
        <v>102-C1-5-Chiều</v>
      </c>
      <c r="R8" s="277" t="str">
        <f t="shared" si="0"/>
        <v>102-C1-6-Chiều</v>
      </c>
      <c r="S8" s="277" t="str">
        <f t="shared" si="0"/>
        <v>102-C1-7-Chiều</v>
      </c>
      <c r="T8" s="277" t="str">
        <f t="shared" si="0"/>
        <v>102-C1-1-Chiều</v>
      </c>
      <c r="U8" s="275">
        <v>83</v>
      </c>
      <c r="V8" s="276" t="s">
        <v>569</v>
      </c>
      <c r="W8" s="140"/>
    </row>
    <row r="9" spans="1:23" ht="30.75" hidden="1" customHeight="1">
      <c r="A9" s="279" t="s">
        <v>533</v>
      </c>
      <c r="B9" s="279" t="s">
        <v>568</v>
      </c>
      <c r="C9" s="279" t="s">
        <v>7</v>
      </c>
      <c r="D9" s="280" t="s">
        <v>570</v>
      </c>
      <c r="E9" s="279" t="str">
        <f>IF(ISNA(VLOOKUP(N9,'[3]FileGSGD_2023-3-13'!$A$1:$A$65536,1,0)),"",VLOOKUP(N9,'[3]FileGSGD_2023-3-13'!$A$1:$G$65536,7,0))</f>
        <v/>
      </c>
      <c r="F9" s="279" t="str">
        <f>IF(ISNA(VLOOKUP(O9,'[3]FileGSGD_2023-3-13'!$A$1:$A$65536,1,0)),"",VLOOKUP(O9,'[3]FileGSGD_2023-3-13'!$A$1:$G$65536,7,0))</f>
        <v/>
      </c>
      <c r="G9" s="279" t="str">
        <f>IF(ISNA(VLOOKUP(P9,'[3]FileGSGD_2023-3-13'!$A$1:$A$65536,1,0)),"",VLOOKUP(P9,'[3]FileGSGD_2023-3-13'!$A$1:$G$65536,7,0))</f>
        <v/>
      </c>
      <c r="H9" s="279" t="str">
        <f>IF(ISNA(VLOOKUP(Q9,'[3]FileGSGD_2023-3-13'!$A$1:$A$65536,1,0)),"",VLOOKUP(Q9,'[3]FileGSGD_2023-3-13'!$A$1:$G$65536,7,0))</f>
        <v/>
      </c>
      <c r="I9" s="279" t="str">
        <f>IF(ISNA(VLOOKUP(R9,'[3]FileGSGD_2023-3-13'!$A$1:$A$65536,1,0)),"",VLOOKUP(R9,'[3]FileGSGD_2023-3-13'!$A$1:$G$65536,7,0))</f>
        <v/>
      </c>
      <c r="J9" s="279" t="str">
        <f>IF(ISNA(VLOOKUP(S9,'[3]FileGSGD_2023-3-13'!$A$1:$A$65536,1,0)),"",VLOOKUP(S9,'[3]FileGSGD_2023-3-13'!$A$1:$G$65536,7,0))</f>
        <v/>
      </c>
      <c r="K9" s="279" t="str">
        <f>IF(ISNA(VLOOKUP(T9,'[3]FileGSGD_2023-3-13'!$A$1:$A$65536,1,0)),"",VLOOKUP(T9,'[3]FileGSGD_2023-3-13'!$A$1:$G$65536,7,0))</f>
        <v/>
      </c>
      <c r="L9" s="181"/>
      <c r="M9" s="279">
        <v>3</v>
      </c>
      <c r="N9" s="279" t="str">
        <f t="shared" si="0"/>
        <v>102-C1-2-Tối</v>
      </c>
      <c r="O9" s="279" t="str">
        <f t="shared" si="0"/>
        <v>102-C1-3-Tối</v>
      </c>
      <c r="P9" s="279" t="str">
        <f t="shared" si="0"/>
        <v>102-C1-4-Tối</v>
      </c>
      <c r="Q9" s="279" t="str">
        <f t="shared" si="0"/>
        <v>102-C1-5-Tối</v>
      </c>
      <c r="R9" s="279" t="str">
        <f t="shared" si="0"/>
        <v>102-C1-6-Tối</v>
      </c>
      <c r="S9" s="279" t="str">
        <f t="shared" si="0"/>
        <v>102-C1-7-Tối</v>
      </c>
      <c r="T9" s="279" t="str">
        <f t="shared" si="0"/>
        <v>102-C1-1-Tối</v>
      </c>
      <c r="U9" s="275">
        <v>83</v>
      </c>
      <c r="V9" s="276" t="s">
        <v>569</v>
      </c>
      <c r="W9" s="140"/>
    </row>
    <row r="10" spans="1:23" ht="31.5" hidden="1" customHeight="1">
      <c r="A10" s="272" t="s">
        <v>520</v>
      </c>
      <c r="B10" s="272" t="s">
        <v>568</v>
      </c>
      <c r="C10" s="272" t="s">
        <v>7</v>
      </c>
      <c r="D10" s="273" t="s">
        <v>549</v>
      </c>
      <c r="E10" s="272" t="str">
        <f>IF(ISNA(VLOOKUP(N10,'[3]FileGSGD_2023-3-13'!$A$1:$A$65536,1,0)),"",VLOOKUP(N10,'[3]FileGSGD_2023-3-13'!$A$1:$G$65536,7,0))</f>
        <v/>
      </c>
      <c r="F10" s="272" t="str">
        <f>IF(ISNA(VLOOKUP(O10,'[3]FileGSGD_2023-3-13'!$A$1:$A$65536,1,0)),"",VLOOKUP(O10,'[3]FileGSGD_2023-3-13'!$A$1:$G$65536,7,0))</f>
        <v/>
      </c>
      <c r="G10" s="272" t="str">
        <f>IF(ISNA(VLOOKUP(P10,'[3]FileGSGD_2023-3-13'!$A$1:$A$65536,1,0)),"",VLOOKUP(P10,'[3]FileGSGD_2023-3-13'!$A$1:$G$65536,7,0))</f>
        <v/>
      </c>
      <c r="H10" s="272" t="str">
        <f>IF(ISNA(VLOOKUP(Q10,'[3]FileGSGD_2023-3-13'!$A$1:$A$65536,1,0)),"",VLOOKUP(Q10,'[3]FileGSGD_2023-3-13'!$A$1:$G$65536,7,0))</f>
        <v/>
      </c>
      <c r="I10" s="272" t="str">
        <f>IF(ISNA(VLOOKUP(R10,'[3]FileGSGD_2023-3-13'!$A$1:$A$65536,1,0)),"",VLOOKUP(R10,'[3]FileGSGD_2023-3-13'!$A$1:$G$65536,7,0))</f>
        <v/>
      </c>
      <c r="J10" s="272" t="str">
        <f>IF(ISNA(VLOOKUP(S10,'[3]FileGSGD_2023-3-13'!$A$1:$A$65536,1,0)),"",VLOOKUP(S10,'[3]FileGSGD_2023-3-13'!$A$1:$G$65536,7,0))</f>
        <v/>
      </c>
      <c r="K10" s="272" t="str">
        <f>IF(ISNA(VLOOKUP(T10,'[3]FileGSGD_2023-3-13'!$A$1:$A$65536,1,0)),"",VLOOKUP(T10,'[3]FileGSGD_2023-3-13'!$A$1:$G$65536,7,0))</f>
        <v/>
      </c>
      <c r="L10" s="181"/>
      <c r="M10" s="272">
        <v>1</v>
      </c>
      <c r="N10" s="272" t="str">
        <f t="shared" si="0"/>
        <v>201-C1-2-Sáng</v>
      </c>
      <c r="O10" s="272" t="str">
        <f t="shared" si="0"/>
        <v>201-C1-3-Sáng</v>
      </c>
      <c r="P10" s="272" t="str">
        <f t="shared" si="0"/>
        <v>201-C1-4-Sáng</v>
      </c>
      <c r="Q10" s="272" t="str">
        <f t="shared" si="0"/>
        <v>201-C1-5-Sáng</v>
      </c>
      <c r="R10" s="272" t="str">
        <f t="shared" si="0"/>
        <v>201-C1-6-Sáng</v>
      </c>
      <c r="S10" s="272" t="str">
        <f t="shared" si="0"/>
        <v>201-C1-7-Sáng</v>
      </c>
      <c r="T10" s="272" t="str">
        <f t="shared" si="0"/>
        <v>201-C1-1-Sáng</v>
      </c>
      <c r="U10" s="275">
        <v>70</v>
      </c>
      <c r="V10" s="276" t="s">
        <v>569</v>
      </c>
      <c r="W10" s="140"/>
    </row>
    <row r="11" spans="1:23" ht="34.5" hidden="1" customHeight="1">
      <c r="A11" s="277" t="s">
        <v>520</v>
      </c>
      <c r="B11" s="277" t="s">
        <v>568</v>
      </c>
      <c r="C11" s="277" t="s">
        <v>7</v>
      </c>
      <c r="D11" s="278" t="s">
        <v>550</v>
      </c>
      <c r="E11" s="277" t="str">
        <f>IF(ISNA(VLOOKUP(N11,'[3]FileGSGD_2023-3-13'!$A$1:$A$65536,1,0)),"",VLOOKUP(N11,'[3]FileGSGD_2023-3-13'!$A$1:$G$65536,7,0))</f>
        <v/>
      </c>
      <c r="F11" s="277" t="str">
        <f>IF(ISNA(VLOOKUP(O11,'[3]FileGSGD_2023-3-13'!$A$1:$A$65536,1,0)),"",VLOOKUP(O11,'[3]FileGSGD_2023-3-13'!$A$1:$G$65536,7,0))</f>
        <v/>
      </c>
      <c r="G11" s="277" t="str">
        <f>IF(ISNA(VLOOKUP(P11,'[3]FileGSGD_2023-3-13'!$A$1:$A$65536,1,0)),"",VLOOKUP(P11,'[3]FileGSGD_2023-3-13'!$A$1:$G$65536,7,0))</f>
        <v/>
      </c>
      <c r="H11" s="277" t="str">
        <f>IF(ISNA(VLOOKUP(Q11,'[3]FileGSGD_2023-3-13'!$A$1:$A$65536,1,0)),"",VLOOKUP(Q11,'[3]FileGSGD_2023-3-13'!$A$1:$G$65536,7,0))</f>
        <v/>
      </c>
      <c r="I11" s="277" t="str">
        <f>IF(ISNA(VLOOKUP(R11,'[3]FileGSGD_2023-3-13'!$A$1:$A$65536,1,0)),"",VLOOKUP(R11,'[3]FileGSGD_2023-3-13'!$A$1:$G$65536,7,0))</f>
        <v/>
      </c>
      <c r="J11" s="277" t="str">
        <f>IF(ISNA(VLOOKUP(S11,'[3]FileGSGD_2023-3-13'!$A$1:$A$65536,1,0)),"",VLOOKUP(S11,'[3]FileGSGD_2023-3-13'!$A$1:$G$65536,7,0))</f>
        <v/>
      </c>
      <c r="K11" s="277" t="str">
        <f>IF(ISNA(VLOOKUP(T11,'[3]FileGSGD_2023-3-13'!$A$1:$A$65536,1,0)),"",VLOOKUP(T11,'[3]FileGSGD_2023-3-13'!$A$1:$G$65536,7,0))</f>
        <v/>
      </c>
      <c r="L11" s="181"/>
      <c r="M11" s="277">
        <v>2</v>
      </c>
      <c r="N11" s="277" t="str">
        <f t="shared" si="0"/>
        <v>201-C1-2-Chiều</v>
      </c>
      <c r="O11" s="277" t="str">
        <f t="shared" si="0"/>
        <v>201-C1-3-Chiều</v>
      </c>
      <c r="P11" s="277" t="str">
        <f t="shared" si="0"/>
        <v>201-C1-4-Chiều</v>
      </c>
      <c r="Q11" s="277" t="str">
        <f t="shared" si="0"/>
        <v>201-C1-5-Chiều</v>
      </c>
      <c r="R11" s="277" t="str">
        <f t="shared" si="0"/>
        <v>201-C1-6-Chiều</v>
      </c>
      <c r="S11" s="277" t="str">
        <f t="shared" si="0"/>
        <v>201-C1-7-Chiều</v>
      </c>
      <c r="T11" s="277" t="str">
        <f t="shared" si="0"/>
        <v>201-C1-1-Chiều</v>
      </c>
      <c r="U11" s="275">
        <v>70</v>
      </c>
      <c r="V11" s="276" t="s">
        <v>569</v>
      </c>
      <c r="W11" s="140"/>
    </row>
    <row r="12" spans="1:23" ht="31.5" hidden="1" customHeight="1">
      <c r="A12" s="279" t="s">
        <v>520</v>
      </c>
      <c r="B12" s="279" t="s">
        <v>568</v>
      </c>
      <c r="C12" s="279" t="s">
        <v>7</v>
      </c>
      <c r="D12" s="280" t="s">
        <v>570</v>
      </c>
      <c r="E12" s="279" t="str">
        <f>IF(ISNA(VLOOKUP(N12,'[3]FileGSGD_2023-3-13'!$A$1:$A$65536,1,0)),"",VLOOKUP(N12,'[3]FileGSGD_2023-3-13'!$A$1:$G$65536,7,0))</f>
        <v/>
      </c>
      <c r="F12" s="279" t="str">
        <f>IF(ISNA(VLOOKUP(O12,'[3]FileGSGD_2023-3-13'!$A$1:$A$65536,1,0)),"",VLOOKUP(O12,'[3]FileGSGD_2023-3-13'!$A$1:$G$65536,7,0))</f>
        <v/>
      </c>
      <c r="G12" s="279" t="str">
        <f>IF(ISNA(VLOOKUP(P12,'[3]FileGSGD_2023-3-13'!$A$1:$A$65536,1,0)),"",VLOOKUP(P12,'[3]FileGSGD_2023-3-13'!$A$1:$G$65536,7,0))</f>
        <v/>
      </c>
      <c r="H12" s="279" t="str">
        <f>IF(ISNA(VLOOKUP(Q12,'[3]FileGSGD_2023-3-13'!$A$1:$A$65536,1,0)),"",VLOOKUP(Q12,'[3]FileGSGD_2023-3-13'!$A$1:$G$65536,7,0))</f>
        <v/>
      </c>
      <c r="I12" s="279" t="str">
        <f>IF(ISNA(VLOOKUP(R12,'[3]FileGSGD_2023-3-13'!$A$1:$A$65536,1,0)),"",VLOOKUP(R12,'[3]FileGSGD_2023-3-13'!$A$1:$G$65536,7,0))</f>
        <v/>
      </c>
      <c r="J12" s="279" t="str">
        <f>IF(ISNA(VLOOKUP(S12,'[3]FileGSGD_2023-3-13'!$A$1:$A$65536,1,0)),"",VLOOKUP(S12,'[3]FileGSGD_2023-3-13'!$A$1:$G$65536,7,0))</f>
        <v/>
      </c>
      <c r="K12" s="279" t="str">
        <f>IF(ISNA(VLOOKUP(T12,'[3]FileGSGD_2023-3-13'!$A$1:$A$65536,1,0)),"",VLOOKUP(T12,'[3]FileGSGD_2023-3-13'!$A$1:$G$65536,7,0))</f>
        <v/>
      </c>
      <c r="L12" s="181"/>
      <c r="M12" s="279">
        <v>3</v>
      </c>
      <c r="N12" s="279" t="str">
        <f t="shared" si="0"/>
        <v>201-C1-2-Tối</v>
      </c>
      <c r="O12" s="279" t="str">
        <f t="shared" si="0"/>
        <v>201-C1-3-Tối</v>
      </c>
      <c r="P12" s="279" t="str">
        <f t="shared" si="0"/>
        <v>201-C1-4-Tối</v>
      </c>
      <c r="Q12" s="279" t="str">
        <f t="shared" si="0"/>
        <v>201-C1-5-Tối</v>
      </c>
      <c r="R12" s="279" t="str">
        <f t="shared" si="0"/>
        <v>201-C1-6-Tối</v>
      </c>
      <c r="S12" s="279" t="str">
        <f t="shared" si="0"/>
        <v>201-C1-7-Tối</v>
      </c>
      <c r="T12" s="279" t="str">
        <f t="shared" si="0"/>
        <v>201-C1-1-Tối</v>
      </c>
      <c r="U12" s="275">
        <v>70</v>
      </c>
      <c r="V12" s="276" t="s">
        <v>569</v>
      </c>
      <c r="W12" s="140"/>
    </row>
    <row r="13" spans="1:23" ht="28.5" hidden="1" customHeight="1">
      <c r="A13" s="272" t="s">
        <v>521</v>
      </c>
      <c r="B13" s="272" t="s">
        <v>568</v>
      </c>
      <c r="C13" s="272" t="s">
        <v>7</v>
      </c>
      <c r="D13" s="273" t="s">
        <v>549</v>
      </c>
      <c r="E13" s="272" t="str">
        <f>IF(ISNA(VLOOKUP(N13,'[3]FileGSGD_2023-3-13'!$A$1:$A$65536,1,0)),"",VLOOKUP(N13,'[3]FileGSGD_2023-3-13'!$A$1:$G$65536,7,0))</f>
        <v/>
      </c>
      <c r="F13" s="272" t="str">
        <f>IF(ISNA(VLOOKUP(O13,'[3]FileGSGD_2023-3-13'!$A$1:$A$65536,1,0)),"",VLOOKUP(O13,'[3]FileGSGD_2023-3-13'!$A$1:$G$65536,7,0))</f>
        <v/>
      </c>
      <c r="G13" s="272" t="str">
        <f>IF(ISNA(VLOOKUP(P13,'[3]FileGSGD_2023-3-13'!$A$1:$A$65536,1,0)),"",VLOOKUP(P13,'[3]FileGSGD_2023-3-13'!$A$1:$G$65536,7,0))</f>
        <v/>
      </c>
      <c r="H13" s="272" t="str">
        <f>IF(ISNA(VLOOKUP(Q13,'[3]FileGSGD_2023-3-13'!$A$1:$A$65536,1,0)),"",VLOOKUP(Q13,'[3]FileGSGD_2023-3-13'!$A$1:$G$65536,7,0))</f>
        <v/>
      </c>
      <c r="I13" s="272" t="str">
        <f>IF(ISNA(VLOOKUP(R13,'[3]FileGSGD_2023-3-13'!$A$1:$A$65536,1,0)),"",VLOOKUP(R13,'[3]FileGSGD_2023-3-13'!$A$1:$G$65536,7,0))</f>
        <v/>
      </c>
      <c r="J13" s="272" t="str">
        <f>IF(ISNA(VLOOKUP(S13,'[3]FileGSGD_2023-3-13'!$A$1:$A$65536,1,0)),"",VLOOKUP(S13,'[3]FileGSGD_2023-3-13'!$A$1:$G$65536,7,0))</f>
        <v/>
      </c>
      <c r="K13" s="272" t="str">
        <f>IF(ISNA(VLOOKUP(T13,'[3]FileGSGD_2023-3-13'!$A$1:$A$65536,1,0)),"",VLOOKUP(T13,'[3]FileGSGD_2023-3-13'!$A$1:$G$65536,7,0))</f>
        <v/>
      </c>
      <c r="L13" s="181"/>
      <c r="M13" s="272">
        <v>1</v>
      </c>
      <c r="N13" s="272" t="str">
        <f t="shared" si="0"/>
        <v>202-C1-2-Sáng</v>
      </c>
      <c r="O13" s="272" t="str">
        <f t="shared" si="0"/>
        <v>202-C1-3-Sáng</v>
      </c>
      <c r="P13" s="272" t="str">
        <f t="shared" si="0"/>
        <v>202-C1-4-Sáng</v>
      </c>
      <c r="Q13" s="272" t="str">
        <f t="shared" si="0"/>
        <v>202-C1-5-Sáng</v>
      </c>
      <c r="R13" s="272" t="str">
        <f t="shared" si="0"/>
        <v>202-C1-6-Sáng</v>
      </c>
      <c r="S13" s="272" t="str">
        <f t="shared" si="0"/>
        <v>202-C1-7-Sáng</v>
      </c>
      <c r="T13" s="272" t="str">
        <f t="shared" si="0"/>
        <v>202-C1-1-Sáng</v>
      </c>
      <c r="U13" s="275">
        <v>70</v>
      </c>
      <c r="V13" s="276" t="s">
        <v>569</v>
      </c>
      <c r="W13" s="140"/>
    </row>
    <row r="14" spans="1:23" ht="30.75" hidden="1" customHeight="1">
      <c r="A14" s="277" t="s">
        <v>521</v>
      </c>
      <c r="B14" s="277" t="s">
        <v>568</v>
      </c>
      <c r="C14" s="277" t="s">
        <v>7</v>
      </c>
      <c r="D14" s="278" t="s">
        <v>550</v>
      </c>
      <c r="E14" s="277" t="str">
        <f>IF(ISNA(VLOOKUP(N14,'[3]FileGSGD_2023-3-13'!$A$1:$A$65536,1,0)),"",VLOOKUP(N14,'[3]FileGSGD_2023-3-13'!$A$1:$G$65536,7,0))</f>
        <v/>
      </c>
      <c r="F14" s="277" t="str">
        <f>IF(ISNA(VLOOKUP(O14,'[3]FileGSGD_2023-3-13'!$A$1:$A$65536,1,0)),"",VLOOKUP(O14,'[3]FileGSGD_2023-3-13'!$A$1:$G$65536,7,0))</f>
        <v/>
      </c>
      <c r="G14" s="277" t="str">
        <f>IF(ISNA(VLOOKUP(P14,'[3]FileGSGD_2023-3-13'!$A$1:$A$65536,1,0)),"",VLOOKUP(P14,'[3]FileGSGD_2023-3-13'!$A$1:$G$65536,7,0))</f>
        <v/>
      </c>
      <c r="H14" s="277" t="str">
        <f>IF(ISNA(VLOOKUP(Q14,'[3]FileGSGD_2023-3-13'!$A$1:$A$65536,1,0)),"",VLOOKUP(Q14,'[3]FileGSGD_2023-3-13'!$A$1:$G$65536,7,0))</f>
        <v/>
      </c>
      <c r="I14" s="277" t="str">
        <f>IF(ISNA(VLOOKUP(R14,'[3]FileGSGD_2023-3-13'!$A$1:$A$65536,1,0)),"",VLOOKUP(R14,'[3]FileGSGD_2023-3-13'!$A$1:$G$65536,7,0))</f>
        <v/>
      </c>
      <c r="J14" s="277" t="str">
        <f>IF(ISNA(VLOOKUP(S14,'[3]FileGSGD_2023-3-13'!$A$1:$A$65536,1,0)),"",VLOOKUP(S14,'[3]FileGSGD_2023-3-13'!$A$1:$G$65536,7,0))</f>
        <v/>
      </c>
      <c r="K14" s="277" t="str">
        <f>IF(ISNA(VLOOKUP(T14,'[3]FileGSGD_2023-3-13'!$A$1:$A$65536,1,0)),"",VLOOKUP(T14,'[3]FileGSGD_2023-3-13'!$A$1:$G$65536,7,0))</f>
        <v/>
      </c>
      <c r="L14" s="181"/>
      <c r="M14" s="277">
        <v>2</v>
      </c>
      <c r="N14" s="277" t="str">
        <f t="shared" si="0"/>
        <v>202-C1-2-Chiều</v>
      </c>
      <c r="O14" s="277" t="str">
        <f t="shared" si="0"/>
        <v>202-C1-3-Chiều</v>
      </c>
      <c r="P14" s="277" t="str">
        <f t="shared" si="0"/>
        <v>202-C1-4-Chiều</v>
      </c>
      <c r="Q14" s="277" t="str">
        <f t="shared" si="0"/>
        <v>202-C1-5-Chiều</v>
      </c>
      <c r="R14" s="277" t="str">
        <f t="shared" si="0"/>
        <v>202-C1-6-Chiều</v>
      </c>
      <c r="S14" s="277" t="str">
        <f t="shared" si="0"/>
        <v>202-C1-7-Chiều</v>
      </c>
      <c r="T14" s="277" t="str">
        <f t="shared" si="0"/>
        <v>202-C1-1-Chiều</v>
      </c>
      <c r="U14" s="275">
        <v>70</v>
      </c>
      <c r="V14" s="276" t="s">
        <v>569</v>
      </c>
      <c r="W14" s="140"/>
    </row>
    <row r="15" spans="1:23" ht="36" hidden="1" customHeight="1">
      <c r="A15" s="279" t="s">
        <v>521</v>
      </c>
      <c r="B15" s="279" t="s">
        <v>568</v>
      </c>
      <c r="C15" s="279" t="s">
        <v>7</v>
      </c>
      <c r="D15" s="280" t="s">
        <v>570</v>
      </c>
      <c r="E15" s="279" t="str">
        <f>IF(ISNA(VLOOKUP(N15,'[3]FileGSGD_2023-3-13'!$A$1:$A$65536,1,0)),"",VLOOKUP(N15,'[3]FileGSGD_2023-3-13'!$A$1:$G$65536,7,0))</f>
        <v/>
      </c>
      <c r="F15" s="279" t="str">
        <f>IF(ISNA(VLOOKUP(O15,'[3]FileGSGD_2023-3-13'!$A$1:$A$65536,1,0)),"",VLOOKUP(O15,'[3]FileGSGD_2023-3-13'!$A$1:$G$65536,7,0))</f>
        <v/>
      </c>
      <c r="G15" s="279" t="str">
        <f>IF(ISNA(VLOOKUP(P15,'[3]FileGSGD_2023-3-13'!$A$1:$A$65536,1,0)),"",VLOOKUP(P15,'[3]FileGSGD_2023-3-13'!$A$1:$G$65536,7,0))</f>
        <v/>
      </c>
      <c r="H15" s="279" t="str">
        <f>IF(ISNA(VLOOKUP(Q15,'[3]FileGSGD_2023-3-13'!$A$1:$A$65536,1,0)),"",VLOOKUP(Q15,'[3]FileGSGD_2023-3-13'!$A$1:$G$65536,7,0))</f>
        <v/>
      </c>
      <c r="I15" s="279" t="str">
        <f>IF(ISNA(VLOOKUP(R15,'[3]FileGSGD_2023-3-13'!$A$1:$A$65536,1,0)),"",VLOOKUP(R15,'[3]FileGSGD_2023-3-13'!$A$1:$G$65536,7,0))</f>
        <v/>
      </c>
      <c r="J15" s="279" t="str">
        <f>IF(ISNA(VLOOKUP(S15,'[3]FileGSGD_2023-3-13'!$A$1:$A$65536,1,0)),"",VLOOKUP(S15,'[3]FileGSGD_2023-3-13'!$A$1:$G$65536,7,0))</f>
        <v/>
      </c>
      <c r="K15" s="279" t="str">
        <f>IF(ISNA(VLOOKUP(T15,'[3]FileGSGD_2023-3-13'!$A$1:$A$65536,1,0)),"",VLOOKUP(T15,'[3]FileGSGD_2023-3-13'!$A$1:$G$65536,7,0))</f>
        <v/>
      </c>
      <c r="L15" s="181"/>
      <c r="M15" s="279">
        <v>3</v>
      </c>
      <c r="N15" s="279" t="str">
        <f t="shared" si="0"/>
        <v>202-C1-2-Tối</v>
      </c>
      <c r="O15" s="279" t="str">
        <f t="shared" si="0"/>
        <v>202-C1-3-Tối</v>
      </c>
      <c r="P15" s="279" t="str">
        <f t="shared" si="0"/>
        <v>202-C1-4-Tối</v>
      </c>
      <c r="Q15" s="279" t="str">
        <f t="shared" si="0"/>
        <v>202-C1-5-Tối</v>
      </c>
      <c r="R15" s="279" t="str">
        <f t="shared" si="0"/>
        <v>202-C1-6-Tối</v>
      </c>
      <c r="S15" s="279" t="str">
        <f t="shared" si="0"/>
        <v>202-C1-7-Tối</v>
      </c>
      <c r="T15" s="279" t="str">
        <f t="shared" si="0"/>
        <v>202-C1-1-Tối</v>
      </c>
      <c r="U15" s="275">
        <v>70</v>
      </c>
      <c r="V15" s="276" t="s">
        <v>569</v>
      </c>
      <c r="W15" s="140"/>
    </row>
    <row r="16" spans="1:23" ht="30" hidden="1" customHeight="1">
      <c r="A16" s="272" t="s">
        <v>522</v>
      </c>
      <c r="B16" s="272" t="s">
        <v>568</v>
      </c>
      <c r="C16" s="272" t="s">
        <v>7</v>
      </c>
      <c r="D16" s="273" t="s">
        <v>549</v>
      </c>
      <c r="E16" s="272" t="str">
        <f>IF(ISNA(VLOOKUP(N16,'[3]FileGSGD_2023-3-13'!$A$1:$A$65536,1,0)),"",VLOOKUP(N16,'[3]FileGSGD_2023-3-13'!$A$1:$G$65536,7,0))</f>
        <v/>
      </c>
      <c r="F16" s="272" t="str">
        <f>IF(ISNA(VLOOKUP(O16,'[3]FileGSGD_2023-3-13'!$A$1:$A$65536,1,0)),"",VLOOKUP(O16,'[3]FileGSGD_2023-3-13'!$A$1:$G$65536,7,0))</f>
        <v/>
      </c>
      <c r="G16" s="272" t="str">
        <f>IF(ISNA(VLOOKUP(P16,'[3]FileGSGD_2023-3-13'!$A$1:$A$65536,1,0)),"",VLOOKUP(P16,'[3]FileGSGD_2023-3-13'!$A$1:$G$65536,7,0))</f>
        <v/>
      </c>
      <c r="H16" s="272" t="str">
        <f>IF(ISNA(VLOOKUP(Q16,'[3]FileGSGD_2023-3-13'!$A$1:$A$65536,1,0)),"",VLOOKUP(Q16,'[3]FileGSGD_2023-3-13'!$A$1:$G$65536,7,0))</f>
        <v/>
      </c>
      <c r="I16" s="272" t="str">
        <f>IF(ISNA(VLOOKUP(R16,'[3]FileGSGD_2023-3-13'!$A$1:$A$65536,1,0)),"",VLOOKUP(R16,'[3]FileGSGD_2023-3-13'!$A$1:$G$65536,7,0))</f>
        <v/>
      </c>
      <c r="J16" s="272" t="str">
        <f>IF(ISNA(VLOOKUP(S16,'[3]FileGSGD_2023-3-13'!$A$1:$A$65536,1,0)),"",VLOOKUP(S16,'[3]FileGSGD_2023-3-13'!$A$1:$G$65536,7,0))</f>
        <v/>
      </c>
      <c r="K16" s="274"/>
      <c r="L16" s="181"/>
      <c r="M16" s="272">
        <v>1</v>
      </c>
      <c r="N16" s="272" t="str">
        <f t="shared" si="0"/>
        <v>203-C1-2-Sáng</v>
      </c>
      <c r="O16" s="272" t="str">
        <f t="shared" si="0"/>
        <v>203-C1-3-Sáng</v>
      </c>
      <c r="P16" s="272" t="str">
        <f t="shared" si="0"/>
        <v>203-C1-4-Sáng</v>
      </c>
      <c r="Q16" s="272" t="str">
        <f t="shared" si="0"/>
        <v>203-C1-5-Sáng</v>
      </c>
      <c r="R16" s="272" t="str">
        <f t="shared" si="0"/>
        <v>203-C1-6-Sáng</v>
      </c>
      <c r="S16" s="272" t="str">
        <f t="shared" si="0"/>
        <v>203-C1-7-Sáng</v>
      </c>
      <c r="T16" s="272" t="str">
        <f t="shared" si="0"/>
        <v>203-C1-1-Sáng</v>
      </c>
      <c r="U16" s="275">
        <v>70</v>
      </c>
      <c r="V16" s="276" t="s">
        <v>569</v>
      </c>
      <c r="W16" s="140"/>
    </row>
    <row r="17" spans="1:23" ht="30" hidden="1" customHeight="1">
      <c r="A17" s="277" t="s">
        <v>522</v>
      </c>
      <c r="B17" s="277" t="s">
        <v>568</v>
      </c>
      <c r="C17" s="277" t="s">
        <v>7</v>
      </c>
      <c r="D17" s="278" t="s">
        <v>550</v>
      </c>
      <c r="E17" s="277" t="str">
        <f>IF(ISNA(VLOOKUP(N17,'[3]FileGSGD_2023-3-13'!$A$1:$A$65536,1,0)),"",VLOOKUP(N17,'[3]FileGSGD_2023-3-13'!$A$1:$G$65536,7,0))</f>
        <v/>
      </c>
      <c r="F17" s="277" t="str">
        <f>IF(ISNA(VLOOKUP(O17,'[3]FileGSGD_2023-3-13'!$A$1:$A$65536,1,0)),"",VLOOKUP(O17,'[3]FileGSGD_2023-3-13'!$A$1:$G$65536,7,0))</f>
        <v/>
      </c>
      <c r="G17" s="277" t="str">
        <f>IF(ISNA(VLOOKUP(P17,'[3]FileGSGD_2023-3-13'!$A$1:$A$65536,1,0)),"",VLOOKUP(P17,'[3]FileGSGD_2023-3-13'!$A$1:$G$65536,7,0))</f>
        <v/>
      </c>
      <c r="H17" s="277" t="str">
        <f>IF(ISNA(VLOOKUP(Q17,'[3]FileGSGD_2023-3-13'!$A$1:$A$65536,1,0)),"",VLOOKUP(Q17,'[3]FileGSGD_2023-3-13'!$A$1:$G$65536,7,0))</f>
        <v/>
      </c>
      <c r="I17" s="277" t="str">
        <f>IF(ISNA(VLOOKUP(R17,'[3]FileGSGD_2023-3-13'!$A$1:$A$65536,1,0)),"",VLOOKUP(R17,'[3]FileGSGD_2023-3-13'!$A$1:$G$65536,7,0))</f>
        <v/>
      </c>
      <c r="J17" s="277" t="str">
        <f>IF(ISNA(VLOOKUP(S17,'[3]FileGSGD_2023-3-13'!$A$1:$A$65536,1,0)),"",VLOOKUP(S17,'[3]FileGSGD_2023-3-13'!$A$1:$G$65536,7,0))</f>
        <v/>
      </c>
      <c r="K17" s="277" t="str">
        <f>IF(ISNA(VLOOKUP(T17,'[3]FileGSGD_2023-3-13'!$A$1:$A$65536,1,0)),"",VLOOKUP(T17,'[3]FileGSGD_2023-3-13'!$A$1:$G$65536,7,0))</f>
        <v/>
      </c>
      <c r="L17" s="181"/>
      <c r="M17" s="277">
        <v>2</v>
      </c>
      <c r="N17" s="277" t="str">
        <f t="shared" si="0"/>
        <v>203-C1-2-Chiều</v>
      </c>
      <c r="O17" s="277" t="str">
        <f t="shared" si="0"/>
        <v>203-C1-3-Chiều</v>
      </c>
      <c r="P17" s="277" t="str">
        <f t="shared" si="0"/>
        <v>203-C1-4-Chiều</v>
      </c>
      <c r="Q17" s="277" t="str">
        <f t="shared" si="0"/>
        <v>203-C1-5-Chiều</v>
      </c>
      <c r="R17" s="277" t="str">
        <f t="shared" si="0"/>
        <v>203-C1-6-Chiều</v>
      </c>
      <c r="S17" s="277" t="str">
        <f t="shared" si="0"/>
        <v>203-C1-7-Chiều</v>
      </c>
      <c r="T17" s="277" t="str">
        <f t="shared" si="0"/>
        <v>203-C1-1-Chiều</v>
      </c>
      <c r="U17" s="275">
        <v>70</v>
      </c>
      <c r="V17" s="276" t="s">
        <v>569</v>
      </c>
      <c r="W17" s="140"/>
    </row>
    <row r="18" spans="1:23" ht="31.5" hidden="1" customHeight="1">
      <c r="A18" s="279" t="s">
        <v>522</v>
      </c>
      <c r="B18" s="279" t="s">
        <v>568</v>
      </c>
      <c r="C18" s="279" t="s">
        <v>7</v>
      </c>
      <c r="D18" s="280" t="s">
        <v>570</v>
      </c>
      <c r="E18" s="279" t="str">
        <f>IF(ISNA(VLOOKUP(N18,'[3]FileGSGD_2023-3-13'!$A$1:$A$65536,1,0)),"",VLOOKUP(N18,'[3]FileGSGD_2023-3-13'!$A$1:$G$65536,7,0))</f>
        <v/>
      </c>
      <c r="F18" s="279" t="str">
        <f>IF(ISNA(VLOOKUP(O18,'[3]FileGSGD_2023-3-13'!$A$1:$A$65536,1,0)),"",VLOOKUP(O18,'[3]FileGSGD_2023-3-13'!$A$1:$G$65536,7,0))</f>
        <v/>
      </c>
      <c r="G18" s="279" t="str">
        <f>IF(ISNA(VLOOKUP(P18,'[3]FileGSGD_2023-3-13'!$A$1:$A$65536,1,0)),"",VLOOKUP(P18,'[3]FileGSGD_2023-3-13'!$A$1:$G$65536,7,0))</f>
        <v/>
      </c>
      <c r="H18" s="279" t="str">
        <f>IF(ISNA(VLOOKUP(Q18,'[3]FileGSGD_2023-3-13'!$A$1:$A$65536,1,0)),"",VLOOKUP(Q18,'[3]FileGSGD_2023-3-13'!$A$1:$G$65536,7,0))</f>
        <v/>
      </c>
      <c r="I18" s="279" t="str">
        <f>IF(ISNA(VLOOKUP(R18,'[3]FileGSGD_2023-3-13'!$A$1:$A$65536,1,0)),"",VLOOKUP(R18,'[3]FileGSGD_2023-3-13'!$A$1:$G$65536,7,0))</f>
        <v/>
      </c>
      <c r="J18" s="279" t="str">
        <f>IF(ISNA(VLOOKUP(S18,'[3]FileGSGD_2023-3-13'!$A$1:$A$65536,1,0)),"",VLOOKUP(S18,'[3]FileGSGD_2023-3-13'!$A$1:$G$65536,7,0))</f>
        <v/>
      </c>
      <c r="K18" s="279" t="str">
        <f>IF(ISNA(VLOOKUP(T18,'[3]FileGSGD_2023-3-13'!$A$1:$A$65536,1,0)),"",VLOOKUP(T18,'[3]FileGSGD_2023-3-13'!$A$1:$G$65536,7,0))</f>
        <v/>
      </c>
      <c r="L18" s="181"/>
      <c r="M18" s="279">
        <v>3</v>
      </c>
      <c r="N18" s="279" t="str">
        <f t="shared" si="0"/>
        <v>203-C1-2-Tối</v>
      </c>
      <c r="O18" s="279" t="str">
        <f t="shared" si="0"/>
        <v>203-C1-3-Tối</v>
      </c>
      <c r="P18" s="279" t="str">
        <f t="shared" si="0"/>
        <v>203-C1-4-Tối</v>
      </c>
      <c r="Q18" s="279" t="str">
        <f t="shared" si="0"/>
        <v>203-C1-5-Tối</v>
      </c>
      <c r="R18" s="279" t="str">
        <f t="shared" si="0"/>
        <v>203-C1-6-Tối</v>
      </c>
      <c r="S18" s="279" t="str">
        <f t="shared" si="0"/>
        <v>203-C1-7-Tối</v>
      </c>
      <c r="T18" s="279" t="str">
        <f t="shared" si="0"/>
        <v>203-C1-1-Tối</v>
      </c>
      <c r="U18" s="275">
        <v>70</v>
      </c>
      <c r="V18" s="276" t="s">
        <v>569</v>
      </c>
      <c r="W18" s="140"/>
    </row>
    <row r="19" spans="1:23" ht="30.75" hidden="1" customHeight="1">
      <c r="A19" s="272" t="s">
        <v>541</v>
      </c>
      <c r="B19" s="272" t="s">
        <v>568</v>
      </c>
      <c r="C19" s="272" t="s">
        <v>7</v>
      </c>
      <c r="D19" s="273" t="s">
        <v>549</v>
      </c>
      <c r="E19" s="272" t="str">
        <f>IF(ISNA(VLOOKUP(N19,'[3]FileGSGD_2023-3-13'!$A$1:$A$65536,1,0)),"",VLOOKUP(N19,'[3]FileGSGD_2023-3-13'!$A$1:$G$65536,7,0))</f>
        <v/>
      </c>
      <c r="F19" s="272" t="str">
        <f>IF(ISNA(VLOOKUP(O19,'[3]FileGSGD_2023-3-13'!$A$1:$A$65536,1,0)),"",VLOOKUP(O19,'[3]FileGSGD_2023-3-13'!$A$1:$G$65536,7,0))</f>
        <v/>
      </c>
      <c r="G19" s="272" t="str">
        <f>IF(ISNA(VLOOKUP(P19,'[3]FileGSGD_2023-3-13'!$A$1:$A$65536,1,0)),"",VLOOKUP(P19,'[3]FileGSGD_2023-3-13'!$A$1:$G$65536,7,0))</f>
        <v/>
      </c>
      <c r="H19" s="272" t="str">
        <f>IF(ISNA(VLOOKUP(Q19,'[3]FileGSGD_2023-3-13'!$A$1:$A$65536,1,0)),"",VLOOKUP(Q19,'[3]FileGSGD_2023-3-13'!$A$1:$G$65536,7,0))</f>
        <v/>
      </c>
      <c r="I19" s="272" t="str">
        <f>IF(ISNA(VLOOKUP(R19,'[3]FileGSGD_2023-3-13'!$A$1:$A$65536,1,0)),"",VLOOKUP(R19,'[3]FileGSGD_2023-3-13'!$A$1:$G$65536,7,0))</f>
        <v/>
      </c>
      <c r="J19" s="272" t="str">
        <f>IF(ISNA(VLOOKUP(S19,'[3]FileGSGD_2023-3-13'!$A$1:$A$65536,1,0)),"",VLOOKUP(S19,'[3]FileGSGD_2023-3-13'!$A$1:$G$65536,7,0))</f>
        <v/>
      </c>
      <c r="K19" s="272" t="str">
        <f>IF(ISNA(VLOOKUP(T19,'[3]FileGSGD_2023-3-13'!$A$1:$A$65536,1,0)),"",VLOOKUP(T19,'[3]FileGSGD_2023-3-13'!$A$1:$G$65536,7,0))</f>
        <v/>
      </c>
      <c r="L19" s="181"/>
      <c r="M19" s="272">
        <v>1</v>
      </c>
      <c r="N19" s="272" t="str">
        <f t="shared" si="0"/>
        <v>301-C1-2-Sáng</v>
      </c>
      <c r="O19" s="272" t="str">
        <f t="shared" si="0"/>
        <v>301-C1-3-Sáng</v>
      </c>
      <c r="P19" s="272" t="str">
        <f t="shared" si="0"/>
        <v>301-C1-4-Sáng</v>
      </c>
      <c r="Q19" s="272" t="str">
        <f t="shared" si="0"/>
        <v>301-C1-5-Sáng</v>
      </c>
      <c r="R19" s="272" t="str">
        <f t="shared" si="0"/>
        <v>301-C1-6-Sáng</v>
      </c>
      <c r="S19" s="272" t="str">
        <f t="shared" si="0"/>
        <v>301-C1-7-Sáng</v>
      </c>
      <c r="T19" s="272" t="str">
        <f t="shared" si="0"/>
        <v>301-C1-1-Sáng</v>
      </c>
      <c r="U19" s="275">
        <v>87</v>
      </c>
      <c r="V19" s="276" t="s">
        <v>569</v>
      </c>
      <c r="W19" s="140"/>
    </row>
    <row r="20" spans="1:23" ht="30.75" hidden="1" customHeight="1">
      <c r="A20" s="277" t="s">
        <v>541</v>
      </c>
      <c r="B20" s="277" t="s">
        <v>568</v>
      </c>
      <c r="C20" s="277" t="s">
        <v>7</v>
      </c>
      <c r="D20" s="278" t="s">
        <v>550</v>
      </c>
      <c r="E20" s="277" t="str">
        <f>IF(ISNA(VLOOKUP(N20,'[3]FileGSGD_2023-3-13'!$A$1:$A$65536,1,0)),"",VLOOKUP(N20,'[3]FileGSGD_2023-3-13'!$A$1:$G$65536,7,0))</f>
        <v/>
      </c>
      <c r="F20" s="277" t="str">
        <f>IF(ISNA(VLOOKUP(O20,'[3]FileGSGD_2023-3-13'!$A$1:$A$65536,1,0)),"",VLOOKUP(O20,'[3]FileGSGD_2023-3-13'!$A$1:$G$65536,7,0))</f>
        <v/>
      </c>
      <c r="G20" s="277" t="str">
        <f>IF(ISNA(VLOOKUP(P20,'[3]FileGSGD_2023-3-13'!$A$1:$A$65536,1,0)),"",VLOOKUP(P20,'[3]FileGSGD_2023-3-13'!$A$1:$G$65536,7,0))</f>
        <v/>
      </c>
      <c r="H20" s="277" t="str">
        <f>IF(ISNA(VLOOKUP(Q20,'[3]FileGSGD_2023-3-13'!$A$1:$A$65536,1,0)),"",VLOOKUP(Q20,'[3]FileGSGD_2023-3-13'!$A$1:$G$65536,7,0))</f>
        <v/>
      </c>
      <c r="I20" s="277" t="str">
        <f>IF(ISNA(VLOOKUP(R20,'[3]FileGSGD_2023-3-13'!$A$1:$A$65536,1,0)),"",VLOOKUP(R20,'[3]FileGSGD_2023-3-13'!$A$1:$G$65536,7,0))</f>
        <v/>
      </c>
      <c r="J20" s="277" t="str">
        <f>IF(ISNA(VLOOKUP(S20,'[3]FileGSGD_2023-3-13'!$A$1:$A$65536,1,0)),"",VLOOKUP(S20,'[3]FileGSGD_2023-3-13'!$A$1:$G$65536,7,0))</f>
        <v/>
      </c>
      <c r="K20" s="277" t="str">
        <f>IF(ISNA(VLOOKUP(T20,'[3]FileGSGD_2023-3-13'!$A$1:$A$65536,1,0)),"",VLOOKUP(T20,'[3]FileGSGD_2023-3-13'!$A$1:$G$65536,7,0))</f>
        <v/>
      </c>
      <c r="L20" s="181"/>
      <c r="M20" s="277">
        <v>2</v>
      </c>
      <c r="N20" s="277" t="str">
        <f t="shared" ref="N20:T35" si="1">$A20&amp;"-"&amp;$B20&amp;"-"&amp;N$3&amp;"-"&amp;$D20</f>
        <v>301-C1-2-Chiều</v>
      </c>
      <c r="O20" s="277" t="str">
        <f t="shared" si="1"/>
        <v>301-C1-3-Chiều</v>
      </c>
      <c r="P20" s="277" t="str">
        <f t="shared" si="1"/>
        <v>301-C1-4-Chiều</v>
      </c>
      <c r="Q20" s="277" t="str">
        <f t="shared" si="1"/>
        <v>301-C1-5-Chiều</v>
      </c>
      <c r="R20" s="277" t="str">
        <f t="shared" si="1"/>
        <v>301-C1-6-Chiều</v>
      </c>
      <c r="S20" s="277" t="str">
        <f t="shared" si="1"/>
        <v>301-C1-7-Chiều</v>
      </c>
      <c r="T20" s="277" t="str">
        <f t="shared" si="1"/>
        <v>301-C1-1-Chiều</v>
      </c>
      <c r="U20" s="275">
        <v>87</v>
      </c>
      <c r="V20" s="276" t="s">
        <v>569</v>
      </c>
      <c r="W20" s="140"/>
    </row>
    <row r="21" spans="1:23" ht="24.75" hidden="1" customHeight="1">
      <c r="A21" s="279" t="s">
        <v>541</v>
      </c>
      <c r="B21" s="279" t="s">
        <v>568</v>
      </c>
      <c r="C21" s="279" t="s">
        <v>7</v>
      </c>
      <c r="D21" s="280" t="s">
        <v>570</v>
      </c>
      <c r="E21" s="279" t="str">
        <f>IF(ISNA(VLOOKUP(N21,'[3]FileGSGD_2023-3-13'!$A$1:$A$65536,1,0)),"",VLOOKUP(N21,'[3]FileGSGD_2023-3-13'!$A$1:$G$65536,7,0))</f>
        <v/>
      </c>
      <c r="F21" s="279" t="str">
        <f>IF(ISNA(VLOOKUP(O21,'[3]FileGSGD_2023-3-13'!$A$1:$A$65536,1,0)),"",VLOOKUP(O21,'[3]FileGSGD_2023-3-13'!$A$1:$G$65536,7,0))</f>
        <v/>
      </c>
      <c r="G21" s="279" t="str">
        <f>IF(ISNA(VLOOKUP(P21,'[3]FileGSGD_2023-3-13'!$A$1:$A$65536,1,0)),"",VLOOKUP(P21,'[3]FileGSGD_2023-3-13'!$A$1:$G$65536,7,0))</f>
        <v/>
      </c>
      <c r="H21" s="279" t="str">
        <f>IF(ISNA(VLOOKUP(Q21,'[3]FileGSGD_2023-3-13'!$A$1:$A$65536,1,0)),"",VLOOKUP(Q21,'[3]FileGSGD_2023-3-13'!$A$1:$G$65536,7,0))</f>
        <v/>
      </c>
      <c r="I21" s="279" t="str">
        <f>IF(ISNA(VLOOKUP(R21,'[3]FileGSGD_2023-3-13'!$A$1:$A$65536,1,0)),"",VLOOKUP(R21,'[3]FileGSGD_2023-3-13'!$A$1:$G$65536,7,0))</f>
        <v/>
      </c>
      <c r="J21" s="279" t="str">
        <f>IF(ISNA(VLOOKUP(S21,'[3]FileGSGD_2023-3-13'!$A$1:$A$65536,1,0)),"",VLOOKUP(S21,'[3]FileGSGD_2023-3-13'!$A$1:$G$65536,7,0))</f>
        <v/>
      </c>
      <c r="K21" s="279" t="str">
        <f>IF(ISNA(VLOOKUP(T21,'[3]FileGSGD_2023-3-13'!$A$1:$A$65536,1,0)),"",VLOOKUP(T21,'[3]FileGSGD_2023-3-13'!$A$1:$G$65536,7,0))</f>
        <v/>
      </c>
      <c r="L21" s="181"/>
      <c r="M21" s="279">
        <v>3</v>
      </c>
      <c r="N21" s="279" t="str">
        <f t="shared" si="1"/>
        <v>301-C1-2-Tối</v>
      </c>
      <c r="O21" s="279" t="str">
        <f t="shared" si="1"/>
        <v>301-C1-3-Tối</v>
      </c>
      <c r="P21" s="279" t="str">
        <f t="shared" si="1"/>
        <v>301-C1-4-Tối</v>
      </c>
      <c r="Q21" s="279" t="str">
        <f t="shared" si="1"/>
        <v>301-C1-5-Tối</v>
      </c>
      <c r="R21" s="279" t="str">
        <f t="shared" si="1"/>
        <v>301-C1-6-Tối</v>
      </c>
      <c r="S21" s="279" t="str">
        <f t="shared" si="1"/>
        <v>301-C1-7-Tối</v>
      </c>
      <c r="T21" s="279" t="str">
        <f t="shared" si="1"/>
        <v>301-C1-1-Tối</v>
      </c>
      <c r="U21" s="275">
        <v>87</v>
      </c>
      <c r="V21" s="276" t="s">
        <v>569</v>
      </c>
      <c r="W21" s="140"/>
    </row>
    <row r="22" spans="1:23" ht="31.5" hidden="1" customHeight="1">
      <c r="A22" s="272" t="s">
        <v>542</v>
      </c>
      <c r="B22" s="272" t="s">
        <v>568</v>
      </c>
      <c r="C22" s="272" t="s">
        <v>7</v>
      </c>
      <c r="D22" s="273" t="s">
        <v>549</v>
      </c>
      <c r="E22" s="272" t="str">
        <f>IF(ISNA(VLOOKUP(N22,'[3]FileGSGD_2023-3-13'!$A$1:$A$65536,1,0)),"",VLOOKUP(N22,'[3]FileGSGD_2023-3-13'!$A$1:$G$65536,7,0))</f>
        <v/>
      </c>
      <c r="F22" s="272" t="str">
        <f>IF(ISNA(VLOOKUP(O22,'[3]FileGSGD_2023-3-13'!$A$1:$A$65536,1,0)),"",VLOOKUP(O22,'[3]FileGSGD_2023-3-13'!$A$1:$G$65536,7,0))</f>
        <v/>
      </c>
      <c r="G22" s="272" t="str">
        <f>IF(ISNA(VLOOKUP(P22,'[3]FileGSGD_2023-3-13'!$A$1:$A$65536,1,0)),"",VLOOKUP(P22,'[3]FileGSGD_2023-3-13'!$A$1:$G$65536,7,0))</f>
        <v/>
      </c>
      <c r="H22" s="272" t="str">
        <f>IF(ISNA(VLOOKUP(Q22,'[3]FileGSGD_2023-3-13'!$A$1:$A$65536,1,0)),"",VLOOKUP(Q22,'[3]FileGSGD_2023-3-13'!$A$1:$G$65536,7,0))</f>
        <v/>
      </c>
      <c r="I22" s="272" t="str">
        <f>IF(ISNA(VLOOKUP(R22,'[3]FileGSGD_2023-3-13'!$A$1:$A$65536,1,0)),"",VLOOKUP(R22,'[3]FileGSGD_2023-3-13'!$A$1:$G$65536,7,0))</f>
        <v/>
      </c>
      <c r="J22" s="272" t="str">
        <f>IF(ISNA(VLOOKUP(S22,'[3]FileGSGD_2023-3-13'!$A$1:$A$65536,1,0)),"",VLOOKUP(S22,'[3]FileGSGD_2023-3-13'!$A$1:$G$65536,7,0))</f>
        <v/>
      </c>
      <c r="K22" s="272" t="str">
        <f>IF(ISNA(VLOOKUP(T22,'[3]FileGSGD_2023-3-13'!$A$1:$A$65536,1,0)),"",VLOOKUP(T22,'[3]FileGSGD_2023-3-13'!$A$1:$G$65536,7,0))</f>
        <v/>
      </c>
      <c r="L22" s="181"/>
      <c r="M22" s="272">
        <v>1</v>
      </c>
      <c r="N22" s="272" t="str">
        <f t="shared" si="1"/>
        <v>302-C1-2-Sáng</v>
      </c>
      <c r="O22" s="272" t="str">
        <f t="shared" si="1"/>
        <v>302-C1-3-Sáng</v>
      </c>
      <c r="P22" s="272" t="str">
        <f t="shared" si="1"/>
        <v>302-C1-4-Sáng</v>
      </c>
      <c r="Q22" s="272" t="str">
        <f t="shared" si="1"/>
        <v>302-C1-5-Sáng</v>
      </c>
      <c r="R22" s="272" t="str">
        <f t="shared" si="1"/>
        <v>302-C1-6-Sáng</v>
      </c>
      <c r="S22" s="272" t="str">
        <f t="shared" si="1"/>
        <v>302-C1-7-Sáng</v>
      </c>
      <c r="T22" s="272" t="str">
        <f t="shared" si="1"/>
        <v>302-C1-1-Sáng</v>
      </c>
      <c r="U22" s="275">
        <v>80</v>
      </c>
      <c r="V22" s="276" t="s">
        <v>569</v>
      </c>
      <c r="W22" s="140"/>
    </row>
    <row r="23" spans="1:23" ht="31.5" hidden="1" customHeight="1">
      <c r="A23" s="277" t="s">
        <v>542</v>
      </c>
      <c r="B23" s="277" t="s">
        <v>568</v>
      </c>
      <c r="C23" s="277" t="s">
        <v>7</v>
      </c>
      <c r="D23" s="278" t="s">
        <v>550</v>
      </c>
      <c r="E23" s="277" t="str">
        <f>IF(ISNA(VLOOKUP(N23,'[3]FileGSGD_2023-3-13'!$A$1:$A$65536,1,0)),"",VLOOKUP(N23,'[3]FileGSGD_2023-3-13'!$A$1:$G$65536,7,0))</f>
        <v/>
      </c>
      <c r="F23" s="277" t="str">
        <f>IF(ISNA(VLOOKUP(O23,'[3]FileGSGD_2023-3-13'!$A$1:$A$65536,1,0)),"",VLOOKUP(O23,'[3]FileGSGD_2023-3-13'!$A$1:$G$65536,7,0))</f>
        <v/>
      </c>
      <c r="G23" s="277" t="str">
        <f>IF(ISNA(VLOOKUP(P23,'[3]FileGSGD_2023-3-13'!$A$1:$A$65536,1,0)),"",VLOOKUP(P23,'[3]FileGSGD_2023-3-13'!$A$1:$G$65536,7,0))</f>
        <v/>
      </c>
      <c r="H23" s="277" t="str">
        <f>IF(ISNA(VLOOKUP(Q23,'[3]FileGSGD_2023-3-13'!$A$1:$A$65536,1,0)),"",VLOOKUP(Q23,'[3]FileGSGD_2023-3-13'!$A$1:$G$65536,7,0))</f>
        <v/>
      </c>
      <c r="I23" s="277" t="str">
        <f>IF(ISNA(VLOOKUP(R23,'[3]FileGSGD_2023-3-13'!$A$1:$A$65536,1,0)),"",VLOOKUP(R23,'[3]FileGSGD_2023-3-13'!$A$1:$G$65536,7,0))</f>
        <v/>
      </c>
      <c r="J23" s="277" t="str">
        <f>IF(ISNA(VLOOKUP(S23,'[3]FileGSGD_2023-3-13'!$A$1:$A$65536,1,0)),"",VLOOKUP(S23,'[3]FileGSGD_2023-3-13'!$A$1:$G$65536,7,0))</f>
        <v/>
      </c>
      <c r="K23" s="277" t="str">
        <f>IF(ISNA(VLOOKUP(T23,'[3]FileGSGD_2023-3-13'!$A$1:$A$65536,1,0)),"",VLOOKUP(T23,'[3]FileGSGD_2023-3-13'!$A$1:$G$65536,7,0))</f>
        <v/>
      </c>
      <c r="L23" s="181"/>
      <c r="M23" s="277">
        <v>2</v>
      </c>
      <c r="N23" s="277" t="str">
        <f t="shared" si="1"/>
        <v>302-C1-2-Chiều</v>
      </c>
      <c r="O23" s="277" t="str">
        <f t="shared" si="1"/>
        <v>302-C1-3-Chiều</v>
      </c>
      <c r="P23" s="277" t="str">
        <f t="shared" si="1"/>
        <v>302-C1-4-Chiều</v>
      </c>
      <c r="Q23" s="277" t="str">
        <f t="shared" si="1"/>
        <v>302-C1-5-Chiều</v>
      </c>
      <c r="R23" s="277" t="str">
        <f t="shared" si="1"/>
        <v>302-C1-6-Chiều</v>
      </c>
      <c r="S23" s="277" t="str">
        <f t="shared" si="1"/>
        <v>302-C1-7-Chiều</v>
      </c>
      <c r="T23" s="277" t="str">
        <f t="shared" si="1"/>
        <v>302-C1-1-Chiều</v>
      </c>
      <c r="U23" s="275">
        <v>80</v>
      </c>
      <c r="V23" s="276" t="s">
        <v>569</v>
      </c>
      <c r="W23" s="140"/>
    </row>
    <row r="24" spans="1:23" ht="29.25" hidden="1" customHeight="1">
      <c r="A24" s="279" t="s">
        <v>542</v>
      </c>
      <c r="B24" s="279" t="s">
        <v>568</v>
      </c>
      <c r="C24" s="279" t="s">
        <v>7</v>
      </c>
      <c r="D24" s="280" t="s">
        <v>570</v>
      </c>
      <c r="E24" s="279" t="str">
        <f>IF(ISNA(VLOOKUP(N24,'[3]FileGSGD_2023-3-13'!$A$1:$A$65536,1,0)),"",VLOOKUP(N24,'[3]FileGSGD_2023-3-13'!$A$1:$G$65536,7,0))</f>
        <v/>
      </c>
      <c r="F24" s="279" t="str">
        <f>IF(ISNA(VLOOKUP(O24,'[3]FileGSGD_2023-3-13'!$A$1:$A$65536,1,0)),"",VLOOKUP(O24,'[3]FileGSGD_2023-3-13'!$A$1:$G$65536,7,0))</f>
        <v/>
      </c>
      <c r="G24" s="279" t="str">
        <f>IF(ISNA(VLOOKUP(P24,'[3]FileGSGD_2023-3-13'!$A$1:$A$65536,1,0)),"",VLOOKUP(P24,'[3]FileGSGD_2023-3-13'!$A$1:$G$65536,7,0))</f>
        <v/>
      </c>
      <c r="H24" s="279" t="str">
        <f>IF(ISNA(VLOOKUP(Q24,'[3]FileGSGD_2023-3-13'!$A$1:$A$65536,1,0)),"",VLOOKUP(Q24,'[3]FileGSGD_2023-3-13'!$A$1:$G$65536,7,0))</f>
        <v/>
      </c>
      <c r="I24" s="279" t="str">
        <f>IF(ISNA(VLOOKUP(R24,'[3]FileGSGD_2023-3-13'!$A$1:$A$65536,1,0)),"",VLOOKUP(R24,'[3]FileGSGD_2023-3-13'!$A$1:$G$65536,7,0))</f>
        <v/>
      </c>
      <c r="J24" s="279" t="str">
        <f>IF(ISNA(VLOOKUP(S24,'[3]FileGSGD_2023-3-13'!$A$1:$A$65536,1,0)),"",VLOOKUP(S24,'[3]FileGSGD_2023-3-13'!$A$1:$G$65536,7,0))</f>
        <v/>
      </c>
      <c r="K24" s="279" t="str">
        <f>IF(ISNA(VLOOKUP(T24,'[3]FileGSGD_2023-3-13'!$A$1:$A$65536,1,0)),"",VLOOKUP(T24,'[3]FileGSGD_2023-3-13'!$A$1:$G$65536,7,0))</f>
        <v/>
      </c>
      <c r="L24" s="181"/>
      <c r="M24" s="279">
        <v>3</v>
      </c>
      <c r="N24" s="279" t="str">
        <f t="shared" si="1"/>
        <v>302-C1-2-Tối</v>
      </c>
      <c r="O24" s="279" t="str">
        <f t="shared" si="1"/>
        <v>302-C1-3-Tối</v>
      </c>
      <c r="P24" s="279" t="str">
        <f t="shared" si="1"/>
        <v>302-C1-4-Tối</v>
      </c>
      <c r="Q24" s="279" t="str">
        <f t="shared" si="1"/>
        <v>302-C1-5-Tối</v>
      </c>
      <c r="R24" s="279" t="str">
        <f t="shared" si="1"/>
        <v>302-C1-6-Tối</v>
      </c>
      <c r="S24" s="279" t="str">
        <f t="shared" si="1"/>
        <v>302-C1-7-Tối</v>
      </c>
      <c r="T24" s="279" t="str">
        <f t="shared" si="1"/>
        <v>302-C1-1-Tối</v>
      </c>
      <c r="U24" s="275">
        <v>80</v>
      </c>
      <c r="V24" s="276" t="s">
        <v>569</v>
      </c>
      <c r="W24" s="140"/>
    </row>
    <row r="25" spans="1:23" ht="27.75" hidden="1" customHeight="1">
      <c r="A25" s="272" t="s">
        <v>543</v>
      </c>
      <c r="B25" s="272" t="s">
        <v>568</v>
      </c>
      <c r="C25" s="272" t="s">
        <v>7</v>
      </c>
      <c r="D25" s="273" t="s">
        <v>549</v>
      </c>
      <c r="E25" s="272" t="str">
        <f>IF(ISNA(VLOOKUP(N25,'[3]FileGSGD_2023-3-13'!$A$1:$A$65536,1,0)),"",VLOOKUP(N25,'[3]FileGSGD_2023-3-13'!$A$1:$G$65536,7,0))</f>
        <v/>
      </c>
      <c r="F25" s="272" t="str">
        <f>IF(ISNA(VLOOKUP(O25,'[3]FileGSGD_2023-3-13'!$A$1:$A$65536,1,0)),"",VLOOKUP(O25,'[3]FileGSGD_2023-3-13'!$A$1:$G$65536,7,0))</f>
        <v/>
      </c>
      <c r="G25" s="272" t="str">
        <f>IF(ISNA(VLOOKUP(P25,'[3]FileGSGD_2023-3-13'!$A$1:$A$65536,1,0)),"",VLOOKUP(P25,'[3]FileGSGD_2023-3-13'!$A$1:$G$65536,7,0))</f>
        <v/>
      </c>
      <c r="H25" s="272" t="str">
        <f>IF(ISNA(VLOOKUP(Q25,'[3]FileGSGD_2023-3-13'!$A$1:$A$65536,1,0)),"",VLOOKUP(Q25,'[3]FileGSGD_2023-3-13'!$A$1:$G$65536,7,0))</f>
        <v/>
      </c>
      <c r="I25" s="272" t="str">
        <f>IF(ISNA(VLOOKUP(R25,'[3]FileGSGD_2023-3-13'!$A$1:$A$65536,1,0)),"",VLOOKUP(R25,'[3]FileGSGD_2023-3-13'!$A$1:$G$65536,7,0))</f>
        <v/>
      </c>
      <c r="J25" s="272" t="str">
        <f>IF(ISNA(VLOOKUP(S25,'[3]FileGSGD_2023-3-13'!$A$1:$A$65536,1,0)),"",VLOOKUP(S25,'[3]FileGSGD_2023-3-13'!$A$1:$G$65536,7,0))</f>
        <v/>
      </c>
      <c r="K25" s="272" t="str">
        <f>IF(ISNA(VLOOKUP(T25,'[3]FileGSGD_2023-3-13'!$A$1:$A$65536,1,0)),"",VLOOKUP(T25,'[3]FileGSGD_2023-3-13'!$A$1:$G$65536,7,0))</f>
        <v/>
      </c>
      <c r="L25" s="181"/>
      <c r="M25" s="272">
        <v>1</v>
      </c>
      <c r="N25" s="272" t="str">
        <f t="shared" si="1"/>
        <v>303-C1-2-Sáng</v>
      </c>
      <c r="O25" s="272" t="str">
        <f t="shared" si="1"/>
        <v>303-C1-3-Sáng</v>
      </c>
      <c r="P25" s="272" t="str">
        <f t="shared" si="1"/>
        <v>303-C1-4-Sáng</v>
      </c>
      <c r="Q25" s="272" t="str">
        <f t="shared" si="1"/>
        <v>303-C1-5-Sáng</v>
      </c>
      <c r="R25" s="272" t="str">
        <f t="shared" si="1"/>
        <v>303-C1-6-Sáng</v>
      </c>
      <c r="S25" s="272" t="str">
        <f t="shared" si="1"/>
        <v>303-C1-7-Sáng</v>
      </c>
      <c r="T25" s="272" t="str">
        <f t="shared" si="1"/>
        <v>303-C1-1-Sáng</v>
      </c>
      <c r="U25" s="275">
        <v>87</v>
      </c>
      <c r="V25" s="276" t="s">
        <v>569</v>
      </c>
      <c r="W25" s="140"/>
    </row>
    <row r="26" spans="1:23" ht="29.25" hidden="1" customHeight="1">
      <c r="A26" s="277" t="s">
        <v>543</v>
      </c>
      <c r="B26" s="277" t="s">
        <v>568</v>
      </c>
      <c r="C26" s="277" t="s">
        <v>7</v>
      </c>
      <c r="D26" s="278" t="s">
        <v>550</v>
      </c>
      <c r="E26" s="277" t="str">
        <f>IF(ISNA(VLOOKUP(N26,'[3]FileGSGD_2023-3-13'!$A$1:$A$65536,1,0)),"",VLOOKUP(N26,'[3]FileGSGD_2023-3-13'!$A$1:$G$65536,7,0))</f>
        <v/>
      </c>
      <c r="F26" s="277" t="str">
        <f>IF(ISNA(VLOOKUP(O26,'[3]FileGSGD_2023-3-13'!$A$1:$A$65536,1,0)),"",VLOOKUP(O26,'[3]FileGSGD_2023-3-13'!$A$1:$G$65536,7,0))</f>
        <v/>
      </c>
      <c r="G26" s="277" t="str">
        <f>IF(ISNA(VLOOKUP(P26,'[3]FileGSGD_2023-3-13'!$A$1:$A$65536,1,0)),"",VLOOKUP(P26,'[3]FileGSGD_2023-3-13'!$A$1:$G$65536,7,0))</f>
        <v/>
      </c>
      <c r="H26" s="277" t="str">
        <f>IF(ISNA(VLOOKUP(Q26,'[3]FileGSGD_2023-3-13'!$A$1:$A$65536,1,0)),"",VLOOKUP(Q26,'[3]FileGSGD_2023-3-13'!$A$1:$G$65536,7,0))</f>
        <v/>
      </c>
      <c r="I26" s="277" t="str">
        <f>IF(ISNA(VLOOKUP(R26,'[3]FileGSGD_2023-3-13'!$A$1:$A$65536,1,0)),"",VLOOKUP(R26,'[3]FileGSGD_2023-3-13'!$A$1:$G$65536,7,0))</f>
        <v/>
      </c>
      <c r="J26" s="277" t="str">
        <f>IF(ISNA(VLOOKUP(S26,'[3]FileGSGD_2023-3-13'!$A$1:$A$65536,1,0)),"",VLOOKUP(S26,'[3]FileGSGD_2023-3-13'!$A$1:$G$65536,7,0))</f>
        <v/>
      </c>
      <c r="K26" s="277" t="str">
        <f>IF(ISNA(VLOOKUP(T26,'[3]FileGSGD_2023-3-13'!$A$1:$A$65536,1,0)),"",VLOOKUP(T26,'[3]FileGSGD_2023-3-13'!$A$1:$G$65536,7,0))</f>
        <v/>
      </c>
      <c r="L26" s="181"/>
      <c r="M26" s="277">
        <v>2</v>
      </c>
      <c r="N26" s="277" t="str">
        <f t="shared" si="1"/>
        <v>303-C1-2-Chiều</v>
      </c>
      <c r="O26" s="277" t="str">
        <f t="shared" si="1"/>
        <v>303-C1-3-Chiều</v>
      </c>
      <c r="P26" s="277" t="str">
        <f t="shared" si="1"/>
        <v>303-C1-4-Chiều</v>
      </c>
      <c r="Q26" s="277" t="str">
        <f t="shared" si="1"/>
        <v>303-C1-5-Chiều</v>
      </c>
      <c r="R26" s="277" t="str">
        <f t="shared" si="1"/>
        <v>303-C1-6-Chiều</v>
      </c>
      <c r="S26" s="277" t="str">
        <f t="shared" si="1"/>
        <v>303-C1-7-Chiều</v>
      </c>
      <c r="T26" s="277" t="str">
        <f t="shared" si="1"/>
        <v>303-C1-1-Chiều</v>
      </c>
      <c r="U26" s="275">
        <v>87</v>
      </c>
      <c r="V26" s="276" t="s">
        <v>569</v>
      </c>
      <c r="W26" s="140"/>
    </row>
    <row r="27" spans="1:23" ht="27.75" hidden="1" customHeight="1">
      <c r="A27" s="279" t="s">
        <v>543</v>
      </c>
      <c r="B27" s="279" t="s">
        <v>568</v>
      </c>
      <c r="C27" s="279" t="s">
        <v>7</v>
      </c>
      <c r="D27" s="280" t="s">
        <v>570</v>
      </c>
      <c r="E27" s="279" t="str">
        <f>IF(ISNA(VLOOKUP(N27,'[3]FileGSGD_2023-3-13'!$A$1:$A$65536,1,0)),"",VLOOKUP(N27,'[3]FileGSGD_2023-3-13'!$A$1:$G$65536,7,0))</f>
        <v/>
      </c>
      <c r="F27" s="279" t="str">
        <f>IF(ISNA(VLOOKUP(O27,'[3]FileGSGD_2023-3-13'!$A$1:$A$65536,1,0)),"",VLOOKUP(O27,'[3]FileGSGD_2023-3-13'!$A$1:$G$65536,7,0))</f>
        <v/>
      </c>
      <c r="G27" s="279" t="str">
        <f>IF(ISNA(VLOOKUP(P27,'[3]FileGSGD_2023-3-13'!$A$1:$A$65536,1,0)),"",VLOOKUP(P27,'[3]FileGSGD_2023-3-13'!$A$1:$G$65536,7,0))</f>
        <v/>
      </c>
      <c r="H27" s="279" t="str">
        <f>IF(ISNA(VLOOKUP(Q27,'[3]FileGSGD_2023-3-13'!$A$1:$A$65536,1,0)),"",VLOOKUP(Q27,'[3]FileGSGD_2023-3-13'!$A$1:$G$65536,7,0))</f>
        <v/>
      </c>
      <c r="I27" s="279" t="str">
        <f>IF(ISNA(VLOOKUP(R27,'[3]FileGSGD_2023-3-13'!$A$1:$A$65536,1,0)),"",VLOOKUP(R27,'[3]FileGSGD_2023-3-13'!$A$1:$G$65536,7,0))</f>
        <v/>
      </c>
      <c r="J27" s="279" t="str">
        <f>IF(ISNA(VLOOKUP(S27,'[3]FileGSGD_2023-3-13'!$A$1:$A$65536,1,0)),"",VLOOKUP(S27,'[3]FileGSGD_2023-3-13'!$A$1:$G$65536,7,0))</f>
        <v/>
      </c>
      <c r="K27" s="279" t="str">
        <f>IF(ISNA(VLOOKUP(T27,'[3]FileGSGD_2023-3-13'!$A$1:$A$65536,1,0)),"",VLOOKUP(T27,'[3]FileGSGD_2023-3-13'!$A$1:$G$65536,7,0))</f>
        <v/>
      </c>
      <c r="L27" s="181"/>
      <c r="M27" s="279">
        <v>3</v>
      </c>
      <c r="N27" s="279" t="str">
        <f t="shared" si="1"/>
        <v>303-C1-2-Tối</v>
      </c>
      <c r="O27" s="279" t="str">
        <f t="shared" si="1"/>
        <v>303-C1-3-Tối</v>
      </c>
      <c r="P27" s="279" t="str">
        <f t="shared" si="1"/>
        <v>303-C1-4-Tối</v>
      </c>
      <c r="Q27" s="279" t="str">
        <f t="shared" si="1"/>
        <v>303-C1-5-Tối</v>
      </c>
      <c r="R27" s="279" t="str">
        <f t="shared" si="1"/>
        <v>303-C1-6-Tối</v>
      </c>
      <c r="S27" s="279" t="str">
        <f t="shared" si="1"/>
        <v>303-C1-7-Tối</v>
      </c>
      <c r="T27" s="279" t="str">
        <f t="shared" si="1"/>
        <v>303-C1-1-Tối</v>
      </c>
      <c r="U27" s="275">
        <v>87</v>
      </c>
      <c r="V27" s="276" t="s">
        <v>569</v>
      </c>
      <c r="W27" s="140"/>
    </row>
    <row r="28" spans="1:23" ht="31.5" hidden="1" customHeight="1">
      <c r="A28" s="272" t="s">
        <v>526</v>
      </c>
      <c r="B28" s="272" t="s">
        <v>568</v>
      </c>
      <c r="C28" s="272" t="s">
        <v>7</v>
      </c>
      <c r="D28" s="273" t="s">
        <v>549</v>
      </c>
      <c r="E28" s="272" t="str">
        <f>IF(ISNA(VLOOKUP(N28,'[3]FileGSGD_2023-3-13'!$A$1:$A$65536,1,0)),"",VLOOKUP(N28,'[3]FileGSGD_2023-3-13'!$A$1:$G$65536,7,0))</f>
        <v/>
      </c>
      <c r="F28" s="272" t="str">
        <f>IF(ISNA(VLOOKUP(O28,'[3]FileGSGD_2023-3-13'!$A$1:$A$65536,1,0)),"",VLOOKUP(O28,'[3]FileGSGD_2023-3-13'!$A$1:$G$65536,7,0))</f>
        <v/>
      </c>
      <c r="G28" s="272" t="str">
        <f>IF(ISNA(VLOOKUP(P28,'[3]FileGSGD_2023-3-13'!$A$1:$A$65536,1,0)),"",VLOOKUP(P28,'[3]FileGSGD_2023-3-13'!$A$1:$G$65536,7,0))</f>
        <v/>
      </c>
      <c r="H28" s="272" t="str">
        <f>IF(ISNA(VLOOKUP(Q28,'[3]FileGSGD_2023-3-13'!$A$1:$A$65536,1,0)),"",VLOOKUP(Q28,'[3]FileGSGD_2023-3-13'!$A$1:$G$65536,7,0))</f>
        <v/>
      </c>
      <c r="I28" s="272" t="str">
        <f>IF(ISNA(VLOOKUP(R28,'[3]FileGSGD_2023-3-13'!$A$1:$A$65536,1,0)),"",VLOOKUP(R28,'[3]FileGSGD_2023-3-13'!$A$1:$G$65536,7,0))</f>
        <v/>
      </c>
      <c r="J28" s="272" t="str">
        <f>IF(ISNA(VLOOKUP(S28,'[3]FileGSGD_2023-3-13'!$A$1:$A$65536,1,0)),"",VLOOKUP(S28,'[3]FileGSGD_2023-3-13'!$A$1:$G$65536,7,0))</f>
        <v/>
      </c>
      <c r="K28" s="272" t="str">
        <f>IF(ISNA(VLOOKUP(T28,'[3]FileGSGD_2023-3-13'!$A$1:$A$65536,1,0)),"",VLOOKUP(T28,'[3]FileGSGD_2023-3-13'!$A$1:$G$65536,7,0))</f>
        <v/>
      </c>
      <c r="L28" s="181"/>
      <c r="M28" s="272">
        <v>1</v>
      </c>
      <c r="N28" s="272" t="str">
        <f t="shared" si="1"/>
        <v>401-C1-2-Sáng</v>
      </c>
      <c r="O28" s="272" t="str">
        <f t="shared" si="1"/>
        <v>401-C1-3-Sáng</v>
      </c>
      <c r="P28" s="272" t="str">
        <f t="shared" si="1"/>
        <v>401-C1-4-Sáng</v>
      </c>
      <c r="Q28" s="272" t="str">
        <f t="shared" si="1"/>
        <v>401-C1-5-Sáng</v>
      </c>
      <c r="R28" s="272" t="str">
        <f t="shared" si="1"/>
        <v>401-C1-6-Sáng</v>
      </c>
      <c r="S28" s="272" t="str">
        <f t="shared" si="1"/>
        <v>401-C1-7-Sáng</v>
      </c>
      <c r="T28" s="272" t="str">
        <f t="shared" si="1"/>
        <v>401-C1-1-Sáng</v>
      </c>
      <c r="U28" s="275">
        <v>70</v>
      </c>
      <c r="V28" s="276" t="s">
        <v>569</v>
      </c>
      <c r="W28" s="140"/>
    </row>
    <row r="29" spans="1:23" ht="33" hidden="1" customHeight="1">
      <c r="A29" s="277" t="s">
        <v>526</v>
      </c>
      <c r="B29" s="277" t="s">
        <v>568</v>
      </c>
      <c r="C29" s="277" t="s">
        <v>7</v>
      </c>
      <c r="D29" s="278" t="s">
        <v>550</v>
      </c>
      <c r="E29" s="277" t="str">
        <f>IF(ISNA(VLOOKUP(N29,'[3]FileGSGD_2023-3-13'!$A$1:$A$65536,1,0)),"",VLOOKUP(N29,'[3]FileGSGD_2023-3-13'!$A$1:$G$65536,7,0))</f>
        <v/>
      </c>
      <c r="F29" s="277" t="str">
        <f>IF(ISNA(VLOOKUP(O29,'[3]FileGSGD_2023-3-13'!$A$1:$A$65536,1,0)),"",VLOOKUP(O29,'[3]FileGSGD_2023-3-13'!$A$1:$G$65536,7,0))</f>
        <v/>
      </c>
      <c r="G29" s="277" t="str">
        <f>IF(ISNA(VLOOKUP(P29,'[3]FileGSGD_2023-3-13'!$A$1:$A$65536,1,0)),"",VLOOKUP(P29,'[3]FileGSGD_2023-3-13'!$A$1:$G$65536,7,0))</f>
        <v/>
      </c>
      <c r="H29" s="277" t="str">
        <f>IF(ISNA(VLOOKUP(Q29,'[3]FileGSGD_2023-3-13'!$A$1:$A$65536,1,0)),"",VLOOKUP(Q29,'[3]FileGSGD_2023-3-13'!$A$1:$G$65536,7,0))</f>
        <v/>
      </c>
      <c r="I29" s="277" t="str">
        <f>IF(ISNA(VLOOKUP(R29,'[3]FileGSGD_2023-3-13'!$A$1:$A$65536,1,0)),"",VLOOKUP(R29,'[3]FileGSGD_2023-3-13'!$A$1:$G$65536,7,0))</f>
        <v/>
      </c>
      <c r="J29" s="277" t="str">
        <f>IF(ISNA(VLOOKUP(S29,'[3]FileGSGD_2023-3-13'!$A$1:$A$65536,1,0)),"",VLOOKUP(S29,'[3]FileGSGD_2023-3-13'!$A$1:$G$65536,7,0))</f>
        <v/>
      </c>
      <c r="K29" s="277" t="str">
        <f>IF(ISNA(VLOOKUP(T29,'[3]FileGSGD_2023-3-13'!$A$1:$A$65536,1,0)),"",VLOOKUP(T29,'[3]FileGSGD_2023-3-13'!$A$1:$G$65536,7,0))</f>
        <v/>
      </c>
      <c r="L29" s="181"/>
      <c r="M29" s="277">
        <v>2</v>
      </c>
      <c r="N29" s="277" t="str">
        <f t="shared" si="1"/>
        <v>401-C1-2-Chiều</v>
      </c>
      <c r="O29" s="277" t="str">
        <f t="shared" si="1"/>
        <v>401-C1-3-Chiều</v>
      </c>
      <c r="P29" s="277" t="str">
        <f t="shared" si="1"/>
        <v>401-C1-4-Chiều</v>
      </c>
      <c r="Q29" s="277" t="str">
        <f t="shared" si="1"/>
        <v>401-C1-5-Chiều</v>
      </c>
      <c r="R29" s="277" t="str">
        <f t="shared" si="1"/>
        <v>401-C1-6-Chiều</v>
      </c>
      <c r="S29" s="277" t="str">
        <f t="shared" si="1"/>
        <v>401-C1-7-Chiều</v>
      </c>
      <c r="T29" s="277" t="str">
        <f t="shared" si="1"/>
        <v>401-C1-1-Chiều</v>
      </c>
      <c r="U29" s="275">
        <v>70</v>
      </c>
      <c r="V29" s="276" t="s">
        <v>569</v>
      </c>
      <c r="W29" s="140"/>
    </row>
    <row r="30" spans="1:23" ht="27.75" hidden="1" customHeight="1">
      <c r="A30" s="279" t="s">
        <v>526</v>
      </c>
      <c r="B30" s="279" t="s">
        <v>568</v>
      </c>
      <c r="C30" s="279" t="s">
        <v>7</v>
      </c>
      <c r="D30" s="280" t="s">
        <v>570</v>
      </c>
      <c r="E30" s="279" t="str">
        <f>IF(ISNA(VLOOKUP(N30,'[3]FileGSGD_2023-3-13'!$A$1:$A$65536,1,0)),"",VLOOKUP(N30,'[3]FileGSGD_2023-3-13'!$A$1:$G$65536,7,0))</f>
        <v/>
      </c>
      <c r="F30" s="279" t="str">
        <f>IF(ISNA(VLOOKUP(O30,'[3]FileGSGD_2023-3-13'!$A$1:$A$65536,1,0)),"",VLOOKUP(O30,'[3]FileGSGD_2023-3-13'!$A$1:$G$65536,7,0))</f>
        <v/>
      </c>
      <c r="G30" s="279" t="str">
        <f>IF(ISNA(VLOOKUP(P30,'[3]FileGSGD_2023-3-13'!$A$1:$A$65536,1,0)),"",VLOOKUP(P30,'[3]FileGSGD_2023-3-13'!$A$1:$G$65536,7,0))</f>
        <v/>
      </c>
      <c r="H30" s="279" t="str">
        <f>IF(ISNA(VLOOKUP(Q30,'[3]FileGSGD_2023-3-13'!$A$1:$A$65536,1,0)),"",VLOOKUP(Q30,'[3]FileGSGD_2023-3-13'!$A$1:$G$65536,7,0))</f>
        <v/>
      </c>
      <c r="I30" s="279" t="str">
        <f>IF(ISNA(VLOOKUP(R30,'[3]FileGSGD_2023-3-13'!$A$1:$A$65536,1,0)),"",VLOOKUP(R30,'[3]FileGSGD_2023-3-13'!$A$1:$G$65536,7,0))</f>
        <v/>
      </c>
      <c r="J30" s="279" t="str">
        <f>IF(ISNA(VLOOKUP(S30,'[3]FileGSGD_2023-3-13'!$A$1:$A$65536,1,0)),"",VLOOKUP(S30,'[3]FileGSGD_2023-3-13'!$A$1:$G$65536,7,0))</f>
        <v/>
      </c>
      <c r="K30" s="279" t="str">
        <f>IF(ISNA(VLOOKUP(T30,'[3]FileGSGD_2023-3-13'!$A$1:$A$65536,1,0)),"",VLOOKUP(T30,'[3]FileGSGD_2023-3-13'!$A$1:$G$65536,7,0))</f>
        <v/>
      </c>
      <c r="L30" s="181"/>
      <c r="M30" s="279">
        <v>3</v>
      </c>
      <c r="N30" s="279" t="str">
        <f t="shared" si="1"/>
        <v>401-C1-2-Tối</v>
      </c>
      <c r="O30" s="279" t="str">
        <f t="shared" si="1"/>
        <v>401-C1-3-Tối</v>
      </c>
      <c r="P30" s="279" t="str">
        <f t="shared" si="1"/>
        <v>401-C1-4-Tối</v>
      </c>
      <c r="Q30" s="279" t="str">
        <f t="shared" si="1"/>
        <v>401-C1-5-Tối</v>
      </c>
      <c r="R30" s="279" t="str">
        <f t="shared" si="1"/>
        <v>401-C1-6-Tối</v>
      </c>
      <c r="S30" s="279" t="str">
        <f t="shared" si="1"/>
        <v>401-C1-7-Tối</v>
      </c>
      <c r="T30" s="279" t="str">
        <f t="shared" si="1"/>
        <v>401-C1-1-Tối</v>
      </c>
      <c r="U30" s="275">
        <v>70</v>
      </c>
      <c r="V30" s="276" t="s">
        <v>569</v>
      </c>
      <c r="W30" s="140"/>
    </row>
    <row r="31" spans="1:23" ht="30.75" hidden="1" customHeight="1">
      <c r="A31" s="272" t="s">
        <v>527</v>
      </c>
      <c r="B31" s="272" t="s">
        <v>568</v>
      </c>
      <c r="C31" s="272" t="s">
        <v>7</v>
      </c>
      <c r="D31" s="273" t="s">
        <v>549</v>
      </c>
      <c r="E31" s="272" t="str">
        <f>IF(ISNA(VLOOKUP(N31,'[3]FileGSGD_2023-3-13'!$A$1:$A$65536,1,0)),"",VLOOKUP(N31,'[3]FileGSGD_2023-3-13'!$A$1:$G$65536,7,0))</f>
        <v/>
      </c>
      <c r="F31" s="272" t="str">
        <f>IF(ISNA(VLOOKUP(O31,'[3]FileGSGD_2023-3-13'!$A$1:$A$65536,1,0)),"",VLOOKUP(O31,'[3]FileGSGD_2023-3-13'!$A$1:$G$65536,7,0))</f>
        <v/>
      </c>
      <c r="G31" s="272" t="str">
        <f>IF(ISNA(VLOOKUP(P31,'[3]FileGSGD_2023-3-13'!$A$1:$A$65536,1,0)),"",VLOOKUP(P31,'[3]FileGSGD_2023-3-13'!$A$1:$G$65536,7,0))</f>
        <v/>
      </c>
      <c r="H31" s="272" t="str">
        <f>IF(ISNA(VLOOKUP(Q31,'[3]FileGSGD_2023-3-13'!$A$1:$A$65536,1,0)),"",VLOOKUP(Q31,'[3]FileGSGD_2023-3-13'!$A$1:$G$65536,7,0))</f>
        <v/>
      </c>
      <c r="I31" s="272" t="str">
        <f>IF(ISNA(VLOOKUP(R31,'[3]FileGSGD_2023-3-13'!$A$1:$A$65536,1,0)),"",VLOOKUP(R31,'[3]FileGSGD_2023-3-13'!$A$1:$G$65536,7,0))</f>
        <v/>
      </c>
      <c r="J31" s="272" t="str">
        <f>IF(ISNA(VLOOKUP(S31,'[3]FileGSGD_2023-3-13'!$A$1:$A$65536,1,0)),"",VLOOKUP(S31,'[3]FileGSGD_2023-3-13'!$A$1:$G$65536,7,0))</f>
        <v/>
      </c>
      <c r="K31" s="272" t="str">
        <f>IF(ISNA(VLOOKUP(T31,'[3]FileGSGD_2023-3-13'!$A$1:$A$65536,1,0)),"",VLOOKUP(T31,'[3]FileGSGD_2023-3-13'!$A$1:$G$65536,7,0))</f>
        <v/>
      </c>
      <c r="L31" s="181"/>
      <c r="M31" s="272">
        <v>1</v>
      </c>
      <c r="N31" s="272" t="str">
        <f t="shared" si="1"/>
        <v>402-C1-2-Sáng</v>
      </c>
      <c r="O31" s="272" t="str">
        <f t="shared" si="1"/>
        <v>402-C1-3-Sáng</v>
      </c>
      <c r="P31" s="272" t="str">
        <f t="shared" si="1"/>
        <v>402-C1-4-Sáng</v>
      </c>
      <c r="Q31" s="272" t="str">
        <f t="shared" si="1"/>
        <v>402-C1-5-Sáng</v>
      </c>
      <c r="R31" s="272" t="str">
        <f t="shared" si="1"/>
        <v>402-C1-6-Sáng</v>
      </c>
      <c r="S31" s="272" t="str">
        <f t="shared" si="1"/>
        <v>402-C1-7-Sáng</v>
      </c>
      <c r="T31" s="272" t="str">
        <f t="shared" si="1"/>
        <v>402-C1-1-Sáng</v>
      </c>
      <c r="U31" s="275">
        <v>70</v>
      </c>
      <c r="V31" s="276" t="s">
        <v>569</v>
      </c>
      <c r="W31" s="140"/>
    </row>
    <row r="32" spans="1:23" ht="31.5" hidden="1" customHeight="1">
      <c r="A32" s="277" t="s">
        <v>527</v>
      </c>
      <c r="B32" s="277" t="s">
        <v>568</v>
      </c>
      <c r="C32" s="277" t="s">
        <v>7</v>
      </c>
      <c r="D32" s="278" t="s">
        <v>550</v>
      </c>
      <c r="E32" s="277" t="str">
        <f>IF(ISNA(VLOOKUP(N32,'[3]FileGSGD_2023-3-13'!$A$1:$A$65536,1,0)),"",VLOOKUP(N32,'[3]FileGSGD_2023-3-13'!$A$1:$G$65536,7,0))</f>
        <v/>
      </c>
      <c r="F32" s="277" t="str">
        <f>IF(ISNA(VLOOKUP(O32,'[3]FileGSGD_2023-3-13'!$A$1:$A$65536,1,0)),"",VLOOKUP(O32,'[3]FileGSGD_2023-3-13'!$A$1:$G$65536,7,0))</f>
        <v/>
      </c>
      <c r="G32" s="277" t="str">
        <f>IF(ISNA(VLOOKUP(P32,'[3]FileGSGD_2023-3-13'!$A$1:$A$65536,1,0)),"",VLOOKUP(P32,'[3]FileGSGD_2023-3-13'!$A$1:$G$65536,7,0))</f>
        <v/>
      </c>
      <c r="H32" s="277" t="str">
        <f>IF(ISNA(VLOOKUP(Q32,'[3]FileGSGD_2023-3-13'!$A$1:$A$65536,1,0)),"",VLOOKUP(Q32,'[3]FileGSGD_2023-3-13'!$A$1:$G$65536,7,0))</f>
        <v/>
      </c>
      <c r="I32" s="277" t="str">
        <f>IF(ISNA(VLOOKUP(R32,'[3]FileGSGD_2023-3-13'!$A$1:$A$65536,1,0)),"",VLOOKUP(R32,'[3]FileGSGD_2023-3-13'!$A$1:$G$65536,7,0))</f>
        <v/>
      </c>
      <c r="J32" s="277" t="str">
        <f>IF(ISNA(VLOOKUP(S32,'[3]FileGSGD_2023-3-13'!$A$1:$A$65536,1,0)),"",VLOOKUP(S32,'[3]FileGSGD_2023-3-13'!$A$1:$G$65536,7,0))</f>
        <v/>
      </c>
      <c r="K32" s="277" t="str">
        <f>IF(ISNA(VLOOKUP(T32,'[3]FileGSGD_2023-3-13'!$A$1:$A$65536,1,0)),"",VLOOKUP(T32,'[3]FileGSGD_2023-3-13'!$A$1:$G$65536,7,0))</f>
        <v/>
      </c>
      <c r="L32" s="181"/>
      <c r="M32" s="277">
        <v>2</v>
      </c>
      <c r="N32" s="277" t="str">
        <f t="shared" si="1"/>
        <v>402-C1-2-Chiều</v>
      </c>
      <c r="O32" s="277" t="str">
        <f t="shared" si="1"/>
        <v>402-C1-3-Chiều</v>
      </c>
      <c r="P32" s="277" t="str">
        <f t="shared" si="1"/>
        <v>402-C1-4-Chiều</v>
      </c>
      <c r="Q32" s="277" t="str">
        <f t="shared" si="1"/>
        <v>402-C1-5-Chiều</v>
      </c>
      <c r="R32" s="277" t="str">
        <f t="shared" si="1"/>
        <v>402-C1-6-Chiều</v>
      </c>
      <c r="S32" s="277" t="str">
        <f t="shared" si="1"/>
        <v>402-C1-7-Chiều</v>
      </c>
      <c r="T32" s="277" t="str">
        <f t="shared" si="1"/>
        <v>402-C1-1-Chiều</v>
      </c>
      <c r="U32" s="275">
        <v>70</v>
      </c>
      <c r="V32" s="276" t="s">
        <v>569</v>
      </c>
      <c r="W32" s="140"/>
    </row>
    <row r="33" spans="1:23" ht="33" hidden="1" customHeight="1">
      <c r="A33" s="279" t="s">
        <v>527</v>
      </c>
      <c r="B33" s="279" t="s">
        <v>568</v>
      </c>
      <c r="C33" s="279" t="s">
        <v>7</v>
      </c>
      <c r="D33" s="280" t="s">
        <v>570</v>
      </c>
      <c r="E33" s="279" t="str">
        <f>IF(ISNA(VLOOKUP(N33,'[3]FileGSGD_2023-3-13'!$A$1:$A$65536,1,0)),"",VLOOKUP(N33,'[3]FileGSGD_2023-3-13'!$A$1:$G$65536,7,0))</f>
        <v/>
      </c>
      <c r="F33" s="279" t="str">
        <f>IF(ISNA(VLOOKUP(O33,'[3]FileGSGD_2023-3-13'!$A$1:$A$65536,1,0)),"",VLOOKUP(O33,'[3]FileGSGD_2023-3-13'!$A$1:$G$65536,7,0))</f>
        <v/>
      </c>
      <c r="G33" s="279" t="str">
        <f>IF(ISNA(VLOOKUP(P33,'[3]FileGSGD_2023-3-13'!$A$1:$A$65536,1,0)),"",VLOOKUP(P33,'[3]FileGSGD_2023-3-13'!$A$1:$G$65536,7,0))</f>
        <v/>
      </c>
      <c r="H33" s="279" t="str">
        <f>IF(ISNA(VLOOKUP(Q33,'[3]FileGSGD_2023-3-13'!$A$1:$A$65536,1,0)),"",VLOOKUP(Q33,'[3]FileGSGD_2023-3-13'!$A$1:$G$65536,7,0))</f>
        <v/>
      </c>
      <c r="I33" s="279" t="str">
        <f>IF(ISNA(VLOOKUP(R33,'[3]FileGSGD_2023-3-13'!$A$1:$A$65536,1,0)),"",VLOOKUP(R33,'[3]FileGSGD_2023-3-13'!$A$1:$G$65536,7,0))</f>
        <v/>
      </c>
      <c r="J33" s="279" t="str">
        <f>IF(ISNA(VLOOKUP(S33,'[3]FileGSGD_2023-3-13'!$A$1:$A$65536,1,0)),"",VLOOKUP(S33,'[3]FileGSGD_2023-3-13'!$A$1:$G$65536,7,0))</f>
        <v/>
      </c>
      <c r="K33" s="279" t="str">
        <f>IF(ISNA(VLOOKUP(T33,'[3]FileGSGD_2023-3-13'!$A$1:$A$65536,1,0)),"",VLOOKUP(T33,'[3]FileGSGD_2023-3-13'!$A$1:$G$65536,7,0))</f>
        <v/>
      </c>
      <c r="L33" s="181"/>
      <c r="M33" s="279">
        <v>3</v>
      </c>
      <c r="N33" s="279" t="str">
        <f t="shared" si="1"/>
        <v>402-C1-2-Tối</v>
      </c>
      <c r="O33" s="279" t="str">
        <f t="shared" si="1"/>
        <v>402-C1-3-Tối</v>
      </c>
      <c r="P33" s="279" t="str">
        <f t="shared" si="1"/>
        <v>402-C1-4-Tối</v>
      </c>
      <c r="Q33" s="279" t="str">
        <f t="shared" si="1"/>
        <v>402-C1-5-Tối</v>
      </c>
      <c r="R33" s="279" t="str">
        <f t="shared" si="1"/>
        <v>402-C1-6-Tối</v>
      </c>
      <c r="S33" s="279" t="str">
        <f t="shared" si="1"/>
        <v>402-C1-7-Tối</v>
      </c>
      <c r="T33" s="279" t="str">
        <f t="shared" si="1"/>
        <v>402-C1-1-Tối</v>
      </c>
      <c r="U33" s="275">
        <v>70</v>
      </c>
      <c r="V33" s="276" t="s">
        <v>569</v>
      </c>
      <c r="W33" s="140"/>
    </row>
    <row r="34" spans="1:23" ht="30.75" hidden="1" customHeight="1">
      <c r="A34" s="272" t="s">
        <v>528</v>
      </c>
      <c r="B34" s="272" t="s">
        <v>568</v>
      </c>
      <c r="C34" s="272" t="s">
        <v>7</v>
      </c>
      <c r="D34" s="273" t="s">
        <v>549</v>
      </c>
      <c r="E34" s="272" t="str">
        <f>IF(ISNA(VLOOKUP(N34,'[3]FileGSGD_2023-3-13'!$A$1:$A$65536,1,0)),"",VLOOKUP(N34,'[3]FileGSGD_2023-3-13'!$A$1:$G$65536,7,0))</f>
        <v/>
      </c>
      <c r="F34" s="272" t="str">
        <f>IF(ISNA(VLOOKUP(O34,'[3]FileGSGD_2023-3-13'!$A$1:$A$65536,1,0)),"",VLOOKUP(O34,'[3]FileGSGD_2023-3-13'!$A$1:$G$65536,7,0))</f>
        <v/>
      </c>
      <c r="G34" s="272" t="str">
        <f>IF(ISNA(VLOOKUP(P34,'[3]FileGSGD_2023-3-13'!$A$1:$A$65536,1,0)),"",VLOOKUP(P34,'[3]FileGSGD_2023-3-13'!$A$1:$G$65536,7,0))</f>
        <v/>
      </c>
      <c r="H34" s="272" t="str">
        <f>IF(ISNA(VLOOKUP(Q34,'[3]FileGSGD_2023-3-13'!$A$1:$A$65536,1,0)),"",VLOOKUP(Q34,'[3]FileGSGD_2023-3-13'!$A$1:$G$65536,7,0))</f>
        <v/>
      </c>
      <c r="I34" s="272" t="str">
        <f>IF(ISNA(VLOOKUP(R34,'[3]FileGSGD_2023-3-13'!$A$1:$A$65536,1,0)),"",VLOOKUP(R34,'[3]FileGSGD_2023-3-13'!$A$1:$G$65536,7,0))</f>
        <v/>
      </c>
      <c r="J34" s="272" t="str">
        <f>IF(ISNA(VLOOKUP(S34,'[3]FileGSGD_2023-3-13'!$A$1:$A$65536,1,0)),"",VLOOKUP(S34,'[3]FileGSGD_2023-3-13'!$A$1:$G$65536,7,0))</f>
        <v/>
      </c>
      <c r="K34" s="272" t="str">
        <f>IF(ISNA(VLOOKUP(T34,'[3]FileGSGD_2023-3-13'!$A$1:$A$65536,1,0)),"",VLOOKUP(T34,'[3]FileGSGD_2023-3-13'!$A$1:$G$65536,7,0))</f>
        <v/>
      </c>
      <c r="L34" s="181"/>
      <c r="M34" s="272">
        <v>1</v>
      </c>
      <c r="N34" s="272" t="str">
        <f t="shared" si="1"/>
        <v>403-C1-2-Sáng</v>
      </c>
      <c r="O34" s="272" t="str">
        <f t="shared" si="1"/>
        <v>403-C1-3-Sáng</v>
      </c>
      <c r="P34" s="272" t="str">
        <f t="shared" si="1"/>
        <v>403-C1-4-Sáng</v>
      </c>
      <c r="Q34" s="272" t="str">
        <f t="shared" si="1"/>
        <v>403-C1-5-Sáng</v>
      </c>
      <c r="R34" s="272" t="str">
        <f t="shared" si="1"/>
        <v>403-C1-6-Sáng</v>
      </c>
      <c r="S34" s="272" t="str">
        <f t="shared" si="1"/>
        <v>403-C1-7-Sáng</v>
      </c>
      <c r="T34" s="272" t="str">
        <f t="shared" si="1"/>
        <v>403-C1-1-Sáng</v>
      </c>
      <c r="U34" s="275">
        <v>76</v>
      </c>
      <c r="V34" s="276" t="s">
        <v>569</v>
      </c>
      <c r="W34" s="140"/>
    </row>
    <row r="35" spans="1:23" ht="30.75" hidden="1" customHeight="1">
      <c r="A35" s="277" t="s">
        <v>528</v>
      </c>
      <c r="B35" s="277" t="s">
        <v>568</v>
      </c>
      <c r="C35" s="277" t="s">
        <v>7</v>
      </c>
      <c r="D35" s="278" t="s">
        <v>550</v>
      </c>
      <c r="E35" s="277" t="str">
        <f>IF(ISNA(VLOOKUP(N35,'[3]FileGSGD_2023-3-13'!$A$1:$A$65536,1,0)),"",VLOOKUP(N35,'[3]FileGSGD_2023-3-13'!$A$1:$G$65536,7,0))</f>
        <v/>
      </c>
      <c r="F35" s="277" t="str">
        <f>IF(ISNA(VLOOKUP(O35,'[3]FileGSGD_2023-3-13'!$A$1:$A$65536,1,0)),"",VLOOKUP(O35,'[3]FileGSGD_2023-3-13'!$A$1:$G$65536,7,0))</f>
        <v/>
      </c>
      <c r="G35" s="277" t="str">
        <f>IF(ISNA(VLOOKUP(P35,'[3]FileGSGD_2023-3-13'!$A$1:$A$65536,1,0)),"",VLOOKUP(P35,'[3]FileGSGD_2023-3-13'!$A$1:$G$65536,7,0))</f>
        <v/>
      </c>
      <c r="H35" s="277" t="str">
        <f>IF(ISNA(VLOOKUP(Q35,'[3]FileGSGD_2023-3-13'!$A$1:$A$65536,1,0)),"",VLOOKUP(Q35,'[3]FileGSGD_2023-3-13'!$A$1:$G$65536,7,0))</f>
        <v/>
      </c>
      <c r="I35" s="277" t="str">
        <f>IF(ISNA(VLOOKUP(R35,'[3]FileGSGD_2023-3-13'!$A$1:$A$65536,1,0)),"",VLOOKUP(R35,'[3]FileGSGD_2023-3-13'!$A$1:$G$65536,7,0))</f>
        <v/>
      </c>
      <c r="J35" s="277" t="str">
        <f>IF(ISNA(VLOOKUP(S35,'[3]FileGSGD_2023-3-13'!$A$1:$A$65536,1,0)),"",VLOOKUP(S35,'[3]FileGSGD_2023-3-13'!$A$1:$G$65536,7,0))</f>
        <v/>
      </c>
      <c r="K35" s="277" t="str">
        <f>IF(ISNA(VLOOKUP(T35,'[3]FileGSGD_2023-3-13'!$A$1:$A$65536,1,0)),"",VLOOKUP(T35,'[3]FileGSGD_2023-3-13'!$A$1:$G$65536,7,0))</f>
        <v/>
      </c>
      <c r="L35" s="181"/>
      <c r="M35" s="277">
        <v>2</v>
      </c>
      <c r="N35" s="277" t="str">
        <f t="shared" si="1"/>
        <v>403-C1-2-Chiều</v>
      </c>
      <c r="O35" s="277" t="str">
        <f t="shared" si="1"/>
        <v>403-C1-3-Chiều</v>
      </c>
      <c r="P35" s="277" t="str">
        <f t="shared" si="1"/>
        <v>403-C1-4-Chiều</v>
      </c>
      <c r="Q35" s="277" t="str">
        <f t="shared" si="1"/>
        <v>403-C1-5-Chiều</v>
      </c>
      <c r="R35" s="277" t="str">
        <f t="shared" si="1"/>
        <v>403-C1-6-Chiều</v>
      </c>
      <c r="S35" s="277" t="str">
        <f t="shared" si="1"/>
        <v>403-C1-7-Chiều</v>
      </c>
      <c r="T35" s="277" t="str">
        <f t="shared" si="1"/>
        <v>403-C1-1-Chiều</v>
      </c>
      <c r="U35" s="275">
        <v>76</v>
      </c>
      <c r="V35" s="276" t="s">
        <v>569</v>
      </c>
      <c r="W35" s="140"/>
    </row>
    <row r="36" spans="1:23" ht="24" hidden="1" customHeight="1">
      <c r="A36" s="279" t="s">
        <v>528</v>
      </c>
      <c r="B36" s="279" t="s">
        <v>568</v>
      </c>
      <c r="C36" s="279" t="s">
        <v>7</v>
      </c>
      <c r="D36" s="280" t="s">
        <v>570</v>
      </c>
      <c r="E36" s="279" t="str">
        <f>IF(ISNA(VLOOKUP(N36,'[3]FileGSGD_2023-3-13'!$A$1:$A$65536,1,0)),"",VLOOKUP(N36,'[3]FileGSGD_2023-3-13'!$A$1:$G$65536,7,0))</f>
        <v/>
      </c>
      <c r="F36" s="279" t="str">
        <f>IF(ISNA(VLOOKUP(O36,'[3]FileGSGD_2023-3-13'!$A$1:$A$65536,1,0)),"",VLOOKUP(O36,'[3]FileGSGD_2023-3-13'!$A$1:$G$65536,7,0))</f>
        <v/>
      </c>
      <c r="G36" s="279" t="str">
        <f>IF(ISNA(VLOOKUP(P36,'[3]FileGSGD_2023-3-13'!$A$1:$A$65536,1,0)),"",VLOOKUP(P36,'[3]FileGSGD_2023-3-13'!$A$1:$G$65536,7,0))</f>
        <v/>
      </c>
      <c r="H36" s="279" t="str">
        <f>IF(ISNA(VLOOKUP(Q36,'[3]FileGSGD_2023-3-13'!$A$1:$A$65536,1,0)),"",VLOOKUP(Q36,'[3]FileGSGD_2023-3-13'!$A$1:$G$65536,7,0))</f>
        <v/>
      </c>
      <c r="I36" s="279" t="str">
        <f>IF(ISNA(VLOOKUP(R36,'[3]FileGSGD_2023-3-13'!$A$1:$A$65536,1,0)),"",VLOOKUP(R36,'[3]FileGSGD_2023-3-13'!$A$1:$G$65536,7,0))</f>
        <v/>
      </c>
      <c r="J36" s="279" t="str">
        <f>IF(ISNA(VLOOKUP(S36,'[3]FileGSGD_2023-3-13'!$A$1:$A$65536,1,0)),"",VLOOKUP(S36,'[3]FileGSGD_2023-3-13'!$A$1:$G$65536,7,0))</f>
        <v/>
      </c>
      <c r="K36" s="279" t="str">
        <f>IF(ISNA(VLOOKUP(T36,'[3]FileGSGD_2023-3-13'!$A$1:$A$65536,1,0)),"",VLOOKUP(T36,'[3]FileGSGD_2023-3-13'!$A$1:$G$65536,7,0))</f>
        <v/>
      </c>
      <c r="L36" s="181"/>
      <c r="M36" s="279">
        <v>3</v>
      </c>
      <c r="N36" s="279" t="str">
        <f t="shared" ref="N36:T51" si="2">$A36&amp;"-"&amp;$B36&amp;"-"&amp;N$3&amp;"-"&amp;$D36</f>
        <v>403-C1-2-Tối</v>
      </c>
      <c r="O36" s="279" t="str">
        <f t="shared" si="2"/>
        <v>403-C1-3-Tối</v>
      </c>
      <c r="P36" s="279" t="str">
        <f t="shared" si="2"/>
        <v>403-C1-4-Tối</v>
      </c>
      <c r="Q36" s="279" t="str">
        <f t="shared" si="2"/>
        <v>403-C1-5-Tối</v>
      </c>
      <c r="R36" s="279" t="str">
        <f t="shared" si="2"/>
        <v>403-C1-6-Tối</v>
      </c>
      <c r="S36" s="279" t="str">
        <f t="shared" si="2"/>
        <v>403-C1-7-Tối</v>
      </c>
      <c r="T36" s="279" t="str">
        <f t="shared" si="2"/>
        <v>403-C1-1-Tối</v>
      </c>
      <c r="U36" s="275">
        <v>76</v>
      </c>
      <c r="V36" s="276" t="s">
        <v>569</v>
      </c>
      <c r="W36" s="140"/>
    </row>
    <row r="37" spans="1:23" ht="31.5" hidden="1" customHeight="1">
      <c r="A37" s="272" t="s">
        <v>535</v>
      </c>
      <c r="B37" s="272" t="s">
        <v>568</v>
      </c>
      <c r="C37" s="272" t="s">
        <v>7</v>
      </c>
      <c r="D37" s="273" t="s">
        <v>549</v>
      </c>
      <c r="E37" s="272" t="str">
        <f>IF(ISNA(VLOOKUP(N37,'[3]FileGSGD_2023-3-13'!$A$1:$A$65536,1,0)),"",VLOOKUP(N37,'[3]FileGSGD_2023-3-13'!$A$1:$G$65536,7,0))</f>
        <v/>
      </c>
      <c r="F37" s="272" t="str">
        <f>IF(ISNA(VLOOKUP(O37,'[3]FileGSGD_2023-3-13'!$A$1:$A$65536,1,0)),"",VLOOKUP(O37,'[3]FileGSGD_2023-3-13'!$A$1:$G$65536,7,0))</f>
        <v/>
      </c>
      <c r="G37" s="272" t="str">
        <f>IF(ISNA(VLOOKUP(P37,'[3]FileGSGD_2023-3-13'!$A$1:$A$65536,1,0)),"",VLOOKUP(P37,'[3]FileGSGD_2023-3-13'!$A$1:$G$65536,7,0))</f>
        <v/>
      </c>
      <c r="H37" s="272" t="str">
        <f>IF(ISNA(VLOOKUP(Q37,'[3]FileGSGD_2023-3-13'!$A$1:$A$65536,1,0)),"",VLOOKUP(Q37,'[3]FileGSGD_2023-3-13'!$A$1:$G$65536,7,0))</f>
        <v/>
      </c>
      <c r="I37" s="272" t="str">
        <f>IF(ISNA(VLOOKUP(R37,'[3]FileGSGD_2023-3-13'!$A$1:$A$65536,1,0)),"",VLOOKUP(R37,'[3]FileGSGD_2023-3-13'!$A$1:$G$65536,7,0))</f>
        <v/>
      </c>
      <c r="J37" s="272" t="str">
        <f>IF(ISNA(VLOOKUP(S37,'[3]FileGSGD_2023-3-13'!$A$1:$A$65536,1,0)),"",VLOOKUP(S37,'[3]FileGSGD_2023-3-13'!$A$1:$G$65536,7,0))</f>
        <v/>
      </c>
      <c r="K37" s="272" t="str">
        <f>IF(ISNA(VLOOKUP(T37,'[3]FileGSGD_2023-3-13'!$A$1:$A$65536,1,0)),"",VLOOKUP(T37,'[3]FileGSGD_2023-3-13'!$A$1:$G$65536,7,0))</f>
        <v/>
      </c>
      <c r="L37" s="181"/>
      <c r="M37" s="272">
        <v>1</v>
      </c>
      <c r="N37" s="272" t="str">
        <f t="shared" si="2"/>
        <v>501-C1-2-Sáng</v>
      </c>
      <c r="O37" s="272" t="str">
        <f t="shared" si="2"/>
        <v>501-C1-3-Sáng</v>
      </c>
      <c r="P37" s="272" t="str">
        <f t="shared" si="2"/>
        <v>501-C1-4-Sáng</v>
      </c>
      <c r="Q37" s="272" t="str">
        <f t="shared" si="2"/>
        <v>501-C1-5-Sáng</v>
      </c>
      <c r="R37" s="272" t="str">
        <f t="shared" si="2"/>
        <v>501-C1-6-Sáng</v>
      </c>
      <c r="S37" s="272" t="str">
        <f t="shared" si="2"/>
        <v>501-C1-7-Sáng</v>
      </c>
      <c r="T37" s="272" t="str">
        <f t="shared" si="2"/>
        <v>501-C1-1-Sáng</v>
      </c>
      <c r="U37" s="275">
        <v>70</v>
      </c>
      <c r="V37" s="276" t="s">
        <v>569</v>
      </c>
      <c r="W37" s="140"/>
    </row>
    <row r="38" spans="1:23" ht="30" hidden="1" customHeight="1">
      <c r="A38" s="277" t="s">
        <v>535</v>
      </c>
      <c r="B38" s="277" t="s">
        <v>568</v>
      </c>
      <c r="C38" s="277" t="s">
        <v>7</v>
      </c>
      <c r="D38" s="278" t="s">
        <v>550</v>
      </c>
      <c r="E38" s="277" t="str">
        <f>IF(ISNA(VLOOKUP(N38,'[3]FileGSGD_2023-3-13'!$A$1:$A$65536,1,0)),"",VLOOKUP(N38,'[3]FileGSGD_2023-3-13'!$A$1:$G$65536,7,0))</f>
        <v/>
      </c>
      <c r="F38" s="277" t="str">
        <f>IF(ISNA(VLOOKUP(O38,'[3]FileGSGD_2023-3-13'!$A$1:$A$65536,1,0)),"",VLOOKUP(O38,'[3]FileGSGD_2023-3-13'!$A$1:$G$65536,7,0))</f>
        <v/>
      </c>
      <c r="G38" s="277" t="str">
        <f>IF(ISNA(VLOOKUP(P38,'[3]FileGSGD_2023-3-13'!$A$1:$A$65536,1,0)),"",VLOOKUP(P38,'[3]FileGSGD_2023-3-13'!$A$1:$G$65536,7,0))</f>
        <v/>
      </c>
      <c r="H38" s="277" t="str">
        <f>IF(ISNA(VLOOKUP(Q38,'[3]FileGSGD_2023-3-13'!$A$1:$A$65536,1,0)),"",VLOOKUP(Q38,'[3]FileGSGD_2023-3-13'!$A$1:$G$65536,7,0))</f>
        <v/>
      </c>
      <c r="I38" s="277" t="str">
        <f>IF(ISNA(VLOOKUP(R38,'[3]FileGSGD_2023-3-13'!$A$1:$A$65536,1,0)),"",VLOOKUP(R38,'[3]FileGSGD_2023-3-13'!$A$1:$G$65536,7,0))</f>
        <v/>
      </c>
      <c r="J38" s="277" t="str">
        <f>IF(ISNA(VLOOKUP(S38,'[3]FileGSGD_2023-3-13'!$A$1:$A$65536,1,0)),"",VLOOKUP(S38,'[3]FileGSGD_2023-3-13'!$A$1:$G$65536,7,0))</f>
        <v/>
      </c>
      <c r="K38" s="277" t="str">
        <f>IF(ISNA(VLOOKUP(T38,'[3]FileGSGD_2023-3-13'!$A$1:$A$65536,1,0)),"",VLOOKUP(T38,'[3]FileGSGD_2023-3-13'!$A$1:$G$65536,7,0))</f>
        <v/>
      </c>
      <c r="L38" s="181"/>
      <c r="M38" s="277">
        <v>2</v>
      </c>
      <c r="N38" s="277" t="str">
        <f t="shared" si="2"/>
        <v>501-C1-2-Chiều</v>
      </c>
      <c r="O38" s="277" t="str">
        <f t="shared" si="2"/>
        <v>501-C1-3-Chiều</v>
      </c>
      <c r="P38" s="277" t="str">
        <f t="shared" si="2"/>
        <v>501-C1-4-Chiều</v>
      </c>
      <c r="Q38" s="277" t="str">
        <f t="shared" si="2"/>
        <v>501-C1-5-Chiều</v>
      </c>
      <c r="R38" s="277" t="str">
        <f t="shared" si="2"/>
        <v>501-C1-6-Chiều</v>
      </c>
      <c r="S38" s="277" t="str">
        <f t="shared" si="2"/>
        <v>501-C1-7-Chiều</v>
      </c>
      <c r="T38" s="277" t="str">
        <f t="shared" si="2"/>
        <v>501-C1-1-Chiều</v>
      </c>
      <c r="U38" s="275">
        <v>70</v>
      </c>
      <c r="V38" s="276" t="s">
        <v>569</v>
      </c>
      <c r="W38" s="140"/>
    </row>
    <row r="39" spans="1:23" ht="29.25" hidden="1" customHeight="1">
      <c r="A39" s="279" t="s">
        <v>535</v>
      </c>
      <c r="B39" s="279" t="s">
        <v>568</v>
      </c>
      <c r="C39" s="279" t="s">
        <v>7</v>
      </c>
      <c r="D39" s="280" t="s">
        <v>570</v>
      </c>
      <c r="E39" s="279" t="str">
        <f>IF(ISNA(VLOOKUP(N39,'[3]FileGSGD_2023-3-13'!$A$1:$A$65536,1,0)),"",VLOOKUP(N39,'[3]FileGSGD_2023-3-13'!$A$1:$G$65536,7,0))</f>
        <v/>
      </c>
      <c r="F39" s="279" t="str">
        <f>IF(ISNA(VLOOKUP(O39,'[3]FileGSGD_2023-3-13'!$A$1:$A$65536,1,0)),"",VLOOKUP(O39,'[3]FileGSGD_2023-3-13'!$A$1:$G$65536,7,0))</f>
        <v/>
      </c>
      <c r="G39" s="279" t="str">
        <f>IF(ISNA(VLOOKUP(P39,'[3]FileGSGD_2023-3-13'!$A$1:$A$65536,1,0)),"",VLOOKUP(P39,'[3]FileGSGD_2023-3-13'!$A$1:$G$65536,7,0))</f>
        <v/>
      </c>
      <c r="H39" s="279" t="str">
        <f>IF(ISNA(VLOOKUP(Q39,'[3]FileGSGD_2023-3-13'!$A$1:$A$65536,1,0)),"",VLOOKUP(Q39,'[3]FileGSGD_2023-3-13'!$A$1:$G$65536,7,0))</f>
        <v/>
      </c>
      <c r="I39" s="279" t="str">
        <f>IF(ISNA(VLOOKUP(R39,'[3]FileGSGD_2023-3-13'!$A$1:$A$65536,1,0)),"",VLOOKUP(R39,'[3]FileGSGD_2023-3-13'!$A$1:$G$65536,7,0))</f>
        <v/>
      </c>
      <c r="J39" s="279" t="str">
        <f>IF(ISNA(VLOOKUP(S39,'[3]FileGSGD_2023-3-13'!$A$1:$A$65536,1,0)),"",VLOOKUP(S39,'[3]FileGSGD_2023-3-13'!$A$1:$G$65536,7,0))</f>
        <v/>
      </c>
      <c r="K39" s="279" t="str">
        <f>IF(ISNA(VLOOKUP(T39,'[3]FileGSGD_2023-3-13'!$A$1:$A$65536,1,0)),"",VLOOKUP(T39,'[3]FileGSGD_2023-3-13'!$A$1:$G$65536,7,0))</f>
        <v/>
      </c>
      <c r="L39" s="181"/>
      <c r="M39" s="279">
        <v>3</v>
      </c>
      <c r="N39" s="279" t="str">
        <f t="shared" si="2"/>
        <v>501-C1-2-Tối</v>
      </c>
      <c r="O39" s="279" t="str">
        <f t="shared" si="2"/>
        <v>501-C1-3-Tối</v>
      </c>
      <c r="P39" s="279" t="str">
        <f t="shared" si="2"/>
        <v>501-C1-4-Tối</v>
      </c>
      <c r="Q39" s="279" t="str">
        <f t="shared" si="2"/>
        <v>501-C1-5-Tối</v>
      </c>
      <c r="R39" s="279" t="str">
        <f t="shared" si="2"/>
        <v>501-C1-6-Tối</v>
      </c>
      <c r="S39" s="279" t="str">
        <f t="shared" si="2"/>
        <v>501-C1-7-Tối</v>
      </c>
      <c r="T39" s="279" t="str">
        <f t="shared" si="2"/>
        <v>501-C1-1-Tối</v>
      </c>
      <c r="U39" s="275">
        <v>70</v>
      </c>
      <c r="V39" s="276" t="s">
        <v>569</v>
      </c>
      <c r="W39" s="140"/>
    </row>
    <row r="40" spans="1:23" ht="29.25" hidden="1" customHeight="1">
      <c r="A40" s="272" t="s">
        <v>536</v>
      </c>
      <c r="B40" s="272" t="s">
        <v>568</v>
      </c>
      <c r="C40" s="272" t="s">
        <v>7</v>
      </c>
      <c r="D40" s="273" t="s">
        <v>549</v>
      </c>
      <c r="E40" s="272" t="str">
        <f>IF(ISNA(VLOOKUP(N40,'[3]FileGSGD_2023-3-13'!$A$1:$A$65536,1,0)),"",VLOOKUP(N40,'[3]FileGSGD_2023-3-13'!$A$1:$G$65536,7,0))</f>
        <v/>
      </c>
      <c r="F40" s="272" t="str">
        <f>IF(ISNA(VLOOKUP(O40,'[3]FileGSGD_2023-3-13'!$A$1:$A$65536,1,0)),"",VLOOKUP(O40,'[3]FileGSGD_2023-3-13'!$A$1:$G$65536,7,0))</f>
        <v/>
      </c>
      <c r="G40" s="272" t="str">
        <f>IF(ISNA(VLOOKUP(P40,'[3]FileGSGD_2023-3-13'!$A$1:$A$65536,1,0)),"",VLOOKUP(P40,'[3]FileGSGD_2023-3-13'!$A$1:$G$65536,7,0))</f>
        <v/>
      </c>
      <c r="H40" s="272" t="str">
        <f>IF(ISNA(VLOOKUP(Q40,'[3]FileGSGD_2023-3-13'!$A$1:$A$65536,1,0)),"",VLOOKUP(Q40,'[3]FileGSGD_2023-3-13'!$A$1:$G$65536,7,0))</f>
        <v/>
      </c>
      <c r="I40" s="272" t="str">
        <f>IF(ISNA(VLOOKUP(R40,'[3]FileGSGD_2023-3-13'!$A$1:$A$65536,1,0)),"",VLOOKUP(R40,'[3]FileGSGD_2023-3-13'!$A$1:$G$65536,7,0))</f>
        <v/>
      </c>
      <c r="J40" s="272" t="str">
        <f>IF(ISNA(VLOOKUP(S40,'[3]FileGSGD_2023-3-13'!$A$1:$A$65536,1,0)),"",VLOOKUP(S40,'[3]FileGSGD_2023-3-13'!$A$1:$G$65536,7,0))</f>
        <v/>
      </c>
      <c r="K40" s="272" t="str">
        <f>IF(ISNA(VLOOKUP(T40,'[3]FileGSGD_2023-3-13'!$A$1:$A$65536,1,0)),"",VLOOKUP(T40,'[3]FileGSGD_2023-3-13'!$A$1:$G$65536,7,0))</f>
        <v/>
      </c>
      <c r="L40" s="181"/>
      <c r="M40" s="272">
        <v>1</v>
      </c>
      <c r="N40" s="272" t="str">
        <f t="shared" si="2"/>
        <v>502-C1-2-Sáng</v>
      </c>
      <c r="O40" s="272" t="str">
        <f t="shared" si="2"/>
        <v>502-C1-3-Sáng</v>
      </c>
      <c r="P40" s="272" t="str">
        <f t="shared" si="2"/>
        <v>502-C1-4-Sáng</v>
      </c>
      <c r="Q40" s="272" t="str">
        <f t="shared" si="2"/>
        <v>502-C1-5-Sáng</v>
      </c>
      <c r="R40" s="272" t="str">
        <f t="shared" si="2"/>
        <v>502-C1-6-Sáng</v>
      </c>
      <c r="S40" s="272" t="str">
        <f t="shared" si="2"/>
        <v>502-C1-7-Sáng</v>
      </c>
      <c r="T40" s="272" t="str">
        <f t="shared" si="2"/>
        <v>502-C1-1-Sáng</v>
      </c>
      <c r="U40" s="275">
        <v>76</v>
      </c>
      <c r="V40" s="276" t="s">
        <v>569</v>
      </c>
      <c r="W40" s="140"/>
    </row>
    <row r="41" spans="1:23" ht="29.25" hidden="1" customHeight="1">
      <c r="A41" s="277" t="s">
        <v>536</v>
      </c>
      <c r="B41" s="277" t="s">
        <v>568</v>
      </c>
      <c r="C41" s="277" t="s">
        <v>7</v>
      </c>
      <c r="D41" s="278" t="s">
        <v>550</v>
      </c>
      <c r="E41" s="277" t="str">
        <f>IF(ISNA(VLOOKUP(N41,'[3]FileGSGD_2023-3-13'!$A$1:$A$65536,1,0)),"",VLOOKUP(N41,'[3]FileGSGD_2023-3-13'!$A$1:$G$65536,7,0))</f>
        <v/>
      </c>
      <c r="F41" s="277" t="str">
        <f>IF(ISNA(VLOOKUP(O41,'[3]FileGSGD_2023-3-13'!$A$1:$A$65536,1,0)),"",VLOOKUP(O41,'[3]FileGSGD_2023-3-13'!$A$1:$G$65536,7,0))</f>
        <v/>
      </c>
      <c r="G41" s="277" t="str">
        <f>IF(ISNA(VLOOKUP(P41,'[3]FileGSGD_2023-3-13'!$A$1:$A$65536,1,0)),"",VLOOKUP(P41,'[3]FileGSGD_2023-3-13'!$A$1:$G$65536,7,0))</f>
        <v/>
      </c>
      <c r="H41" s="277" t="str">
        <f>IF(ISNA(VLOOKUP(Q41,'[3]FileGSGD_2023-3-13'!$A$1:$A$65536,1,0)),"",VLOOKUP(Q41,'[3]FileGSGD_2023-3-13'!$A$1:$G$65536,7,0))</f>
        <v/>
      </c>
      <c r="I41" s="277" t="str">
        <f>IF(ISNA(VLOOKUP(R41,'[3]FileGSGD_2023-3-13'!$A$1:$A$65536,1,0)),"",VLOOKUP(R41,'[3]FileGSGD_2023-3-13'!$A$1:$G$65536,7,0))</f>
        <v/>
      </c>
      <c r="J41" s="277" t="str">
        <f>IF(ISNA(VLOOKUP(S41,'[3]FileGSGD_2023-3-13'!$A$1:$A$65536,1,0)),"",VLOOKUP(S41,'[3]FileGSGD_2023-3-13'!$A$1:$G$65536,7,0))</f>
        <v/>
      </c>
      <c r="K41" s="277" t="str">
        <f>IF(ISNA(VLOOKUP(T41,'[3]FileGSGD_2023-3-13'!$A$1:$A$65536,1,0)),"",VLOOKUP(T41,'[3]FileGSGD_2023-3-13'!$A$1:$G$65536,7,0))</f>
        <v/>
      </c>
      <c r="L41" s="181"/>
      <c r="M41" s="277">
        <v>2</v>
      </c>
      <c r="N41" s="277" t="str">
        <f t="shared" si="2"/>
        <v>502-C1-2-Chiều</v>
      </c>
      <c r="O41" s="277" t="str">
        <f t="shared" si="2"/>
        <v>502-C1-3-Chiều</v>
      </c>
      <c r="P41" s="277" t="str">
        <f t="shared" si="2"/>
        <v>502-C1-4-Chiều</v>
      </c>
      <c r="Q41" s="277" t="str">
        <f t="shared" si="2"/>
        <v>502-C1-5-Chiều</v>
      </c>
      <c r="R41" s="277" t="str">
        <f t="shared" si="2"/>
        <v>502-C1-6-Chiều</v>
      </c>
      <c r="S41" s="277" t="str">
        <f t="shared" si="2"/>
        <v>502-C1-7-Chiều</v>
      </c>
      <c r="T41" s="277" t="str">
        <f t="shared" si="2"/>
        <v>502-C1-1-Chiều</v>
      </c>
      <c r="U41" s="275">
        <v>76</v>
      </c>
      <c r="V41" s="276" t="s">
        <v>569</v>
      </c>
      <c r="W41" s="140"/>
    </row>
    <row r="42" spans="1:23" ht="29.25" hidden="1" customHeight="1">
      <c r="A42" s="279" t="s">
        <v>536</v>
      </c>
      <c r="B42" s="279" t="s">
        <v>568</v>
      </c>
      <c r="C42" s="279" t="s">
        <v>7</v>
      </c>
      <c r="D42" s="280" t="s">
        <v>570</v>
      </c>
      <c r="E42" s="279" t="str">
        <f>IF(ISNA(VLOOKUP(N42,'[3]FileGSGD_2023-3-13'!$A$1:$A$65536,1,0)),"",VLOOKUP(N42,'[3]FileGSGD_2023-3-13'!$A$1:$G$65536,7,0))</f>
        <v/>
      </c>
      <c r="F42" s="279" t="str">
        <f>IF(ISNA(VLOOKUP(O42,'[3]FileGSGD_2023-3-13'!$A$1:$A$65536,1,0)),"",VLOOKUP(O42,'[3]FileGSGD_2023-3-13'!$A$1:$G$65536,7,0))</f>
        <v/>
      </c>
      <c r="G42" s="279" t="str">
        <f>IF(ISNA(VLOOKUP(P42,'[3]FileGSGD_2023-3-13'!$A$1:$A$65536,1,0)),"",VLOOKUP(P42,'[3]FileGSGD_2023-3-13'!$A$1:$G$65536,7,0))</f>
        <v/>
      </c>
      <c r="H42" s="279" t="str">
        <f>IF(ISNA(VLOOKUP(Q42,'[3]FileGSGD_2023-3-13'!$A$1:$A$65536,1,0)),"",VLOOKUP(Q42,'[3]FileGSGD_2023-3-13'!$A$1:$G$65536,7,0))</f>
        <v/>
      </c>
      <c r="I42" s="279" t="str">
        <f>IF(ISNA(VLOOKUP(R42,'[3]FileGSGD_2023-3-13'!$A$1:$A$65536,1,0)),"",VLOOKUP(R42,'[3]FileGSGD_2023-3-13'!$A$1:$G$65536,7,0))</f>
        <v/>
      </c>
      <c r="J42" s="279" t="str">
        <f>IF(ISNA(VLOOKUP(S42,'[3]FileGSGD_2023-3-13'!$A$1:$A$65536,1,0)),"",VLOOKUP(S42,'[3]FileGSGD_2023-3-13'!$A$1:$G$65536,7,0))</f>
        <v/>
      </c>
      <c r="K42" s="279" t="str">
        <f>IF(ISNA(VLOOKUP(T42,'[3]FileGSGD_2023-3-13'!$A$1:$A$65536,1,0)),"",VLOOKUP(T42,'[3]FileGSGD_2023-3-13'!$A$1:$G$65536,7,0))</f>
        <v/>
      </c>
      <c r="L42" s="181"/>
      <c r="M42" s="279">
        <v>3</v>
      </c>
      <c r="N42" s="279" t="str">
        <f t="shared" si="2"/>
        <v>502-C1-2-Tối</v>
      </c>
      <c r="O42" s="279" t="str">
        <f t="shared" si="2"/>
        <v>502-C1-3-Tối</v>
      </c>
      <c r="P42" s="279" t="str">
        <f t="shared" si="2"/>
        <v>502-C1-4-Tối</v>
      </c>
      <c r="Q42" s="279" t="str">
        <f t="shared" si="2"/>
        <v>502-C1-5-Tối</v>
      </c>
      <c r="R42" s="279" t="str">
        <f t="shared" si="2"/>
        <v>502-C1-6-Tối</v>
      </c>
      <c r="S42" s="279" t="str">
        <f t="shared" si="2"/>
        <v>502-C1-7-Tối</v>
      </c>
      <c r="T42" s="279" t="str">
        <f t="shared" si="2"/>
        <v>502-C1-1-Tối</v>
      </c>
      <c r="U42" s="275">
        <v>76</v>
      </c>
      <c r="V42" s="276" t="s">
        <v>569</v>
      </c>
      <c r="W42" s="140"/>
    </row>
    <row r="43" spans="1:23" ht="29.25" hidden="1" customHeight="1">
      <c r="A43" s="272" t="s">
        <v>537</v>
      </c>
      <c r="B43" s="272" t="s">
        <v>568</v>
      </c>
      <c r="C43" s="272" t="s">
        <v>7</v>
      </c>
      <c r="D43" s="273" t="s">
        <v>549</v>
      </c>
      <c r="E43" s="272" t="str">
        <f>IF(ISNA(VLOOKUP(N43,'[3]FileGSGD_2023-3-13'!$A$1:$A$65536,1,0)),"",VLOOKUP(N43,'[3]FileGSGD_2023-3-13'!$A$1:$G$65536,7,0))</f>
        <v/>
      </c>
      <c r="F43" s="272" t="str">
        <f>IF(ISNA(VLOOKUP(O43,'[3]FileGSGD_2023-3-13'!$A$1:$A$65536,1,0)),"",VLOOKUP(O43,'[3]FileGSGD_2023-3-13'!$A$1:$G$65536,7,0))</f>
        <v/>
      </c>
      <c r="G43" s="272" t="str">
        <f>IF(ISNA(VLOOKUP(P43,'[3]FileGSGD_2023-3-13'!$A$1:$A$65536,1,0)),"",VLOOKUP(P43,'[3]FileGSGD_2023-3-13'!$A$1:$G$65536,7,0))</f>
        <v/>
      </c>
      <c r="H43" s="272" t="str">
        <f>IF(ISNA(VLOOKUP(Q43,'[3]FileGSGD_2023-3-13'!$A$1:$A$65536,1,0)),"",VLOOKUP(Q43,'[3]FileGSGD_2023-3-13'!$A$1:$G$65536,7,0))</f>
        <v/>
      </c>
      <c r="I43" s="272" t="str">
        <f>IF(ISNA(VLOOKUP(R43,'[3]FileGSGD_2023-3-13'!$A$1:$A$65536,1,0)),"",VLOOKUP(R43,'[3]FileGSGD_2023-3-13'!$A$1:$G$65536,7,0))</f>
        <v/>
      </c>
      <c r="J43" s="272" t="str">
        <f>IF(ISNA(VLOOKUP(S43,'[3]FileGSGD_2023-3-13'!$A$1:$A$65536,1,0)),"",VLOOKUP(S43,'[3]FileGSGD_2023-3-13'!$A$1:$G$65536,7,0))</f>
        <v/>
      </c>
      <c r="K43" s="272" t="str">
        <f>IF(ISNA(VLOOKUP(T43,'[3]FileGSGD_2023-3-13'!$A$1:$A$65536,1,0)),"",VLOOKUP(T43,'[3]FileGSGD_2023-3-13'!$A$1:$G$65536,7,0))</f>
        <v/>
      </c>
      <c r="L43" s="181"/>
      <c r="M43" s="272">
        <v>1</v>
      </c>
      <c r="N43" s="272" t="str">
        <f t="shared" si="2"/>
        <v>503-C1-2-Sáng</v>
      </c>
      <c r="O43" s="272" t="str">
        <f t="shared" si="2"/>
        <v>503-C1-3-Sáng</v>
      </c>
      <c r="P43" s="272" t="str">
        <f t="shared" si="2"/>
        <v>503-C1-4-Sáng</v>
      </c>
      <c r="Q43" s="272" t="str">
        <f t="shared" si="2"/>
        <v>503-C1-5-Sáng</v>
      </c>
      <c r="R43" s="272" t="str">
        <f t="shared" si="2"/>
        <v>503-C1-6-Sáng</v>
      </c>
      <c r="S43" s="272" t="str">
        <f t="shared" si="2"/>
        <v>503-C1-7-Sáng</v>
      </c>
      <c r="T43" s="272" t="str">
        <f t="shared" si="2"/>
        <v>503-C1-1-Sáng</v>
      </c>
      <c r="U43" s="275">
        <v>70</v>
      </c>
      <c r="V43" s="276" t="s">
        <v>569</v>
      </c>
      <c r="W43" s="140"/>
    </row>
    <row r="44" spans="1:23" ht="29.25" hidden="1" customHeight="1">
      <c r="A44" s="277" t="s">
        <v>537</v>
      </c>
      <c r="B44" s="277" t="s">
        <v>568</v>
      </c>
      <c r="C44" s="277" t="s">
        <v>7</v>
      </c>
      <c r="D44" s="278" t="s">
        <v>550</v>
      </c>
      <c r="E44" s="277" t="str">
        <f>IF(ISNA(VLOOKUP(N44,'[3]FileGSGD_2023-3-13'!$A$1:$A$65536,1,0)),"",VLOOKUP(N44,'[3]FileGSGD_2023-3-13'!$A$1:$G$65536,7,0))</f>
        <v/>
      </c>
      <c r="F44" s="277" t="str">
        <f>IF(ISNA(VLOOKUP(O44,'[3]FileGSGD_2023-3-13'!$A$1:$A$65536,1,0)),"",VLOOKUP(O44,'[3]FileGSGD_2023-3-13'!$A$1:$G$65536,7,0))</f>
        <v/>
      </c>
      <c r="G44" s="277" t="str">
        <f>IF(ISNA(VLOOKUP(P44,'[3]FileGSGD_2023-3-13'!$A$1:$A$65536,1,0)),"",VLOOKUP(P44,'[3]FileGSGD_2023-3-13'!$A$1:$G$65536,7,0))</f>
        <v/>
      </c>
      <c r="H44" s="277" t="str">
        <f>IF(ISNA(VLOOKUP(Q44,'[3]FileGSGD_2023-3-13'!$A$1:$A$65536,1,0)),"",VLOOKUP(Q44,'[3]FileGSGD_2023-3-13'!$A$1:$G$65536,7,0))</f>
        <v/>
      </c>
      <c r="I44" s="277" t="str">
        <f>IF(ISNA(VLOOKUP(R44,'[3]FileGSGD_2023-3-13'!$A$1:$A$65536,1,0)),"",VLOOKUP(R44,'[3]FileGSGD_2023-3-13'!$A$1:$G$65536,7,0))</f>
        <v/>
      </c>
      <c r="J44" s="277" t="str">
        <f>IF(ISNA(VLOOKUP(S44,'[3]FileGSGD_2023-3-13'!$A$1:$A$65536,1,0)),"",VLOOKUP(S44,'[3]FileGSGD_2023-3-13'!$A$1:$G$65536,7,0))</f>
        <v/>
      </c>
      <c r="K44" s="277" t="str">
        <f>IF(ISNA(VLOOKUP(T44,'[3]FileGSGD_2023-3-13'!$A$1:$A$65536,1,0)),"",VLOOKUP(T44,'[3]FileGSGD_2023-3-13'!$A$1:$G$65536,7,0))</f>
        <v/>
      </c>
      <c r="L44" s="181"/>
      <c r="M44" s="277">
        <v>2</v>
      </c>
      <c r="N44" s="277" t="str">
        <f t="shared" si="2"/>
        <v>503-C1-2-Chiều</v>
      </c>
      <c r="O44" s="277" t="str">
        <f t="shared" si="2"/>
        <v>503-C1-3-Chiều</v>
      </c>
      <c r="P44" s="277" t="str">
        <f t="shared" si="2"/>
        <v>503-C1-4-Chiều</v>
      </c>
      <c r="Q44" s="277" t="str">
        <f t="shared" si="2"/>
        <v>503-C1-5-Chiều</v>
      </c>
      <c r="R44" s="277" t="str">
        <f t="shared" si="2"/>
        <v>503-C1-6-Chiều</v>
      </c>
      <c r="S44" s="277" t="str">
        <f t="shared" si="2"/>
        <v>503-C1-7-Chiều</v>
      </c>
      <c r="T44" s="277" t="str">
        <f t="shared" si="2"/>
        <v>503-C1-1-Chiều</v>
      </c>
      <c r="U44" s="275">
        <v>70</v>
      </c>
      <c r="V44" s="276" t="s">
        <v>569</v>
      </c>
      <c r="W44" s="140"/>
    </row>
    <row r="45" spans="1:23" ht="26.25" hidden="1" customHeight="1">
      <c r="A45" s="279" t="s">
        <v>537</v>
      </c>
      <c r="B45" s="279" t="s">
        <v>568</v>
      </c>
      <c r="C45" s="279" t="s">
        <v>7</v>
      </c>
      <c r="D45" s="280" t="s">
        <v>570</v>
      </c>
      <c r="E45" s="279" t="str">
        <f>IF(ISNA(VLOOKUP(N45,'[3]FileGSGD_2023-3-13'!$A$1:$A$65536,1,0)),"",VLOOKUP(N45,'[3]FileGSGD_2023-3-13'!$A$1:$G$65536,7,0))</f>
        <v/>
      </c>
      <c r="F45" s="279" t="str">
        <f>IF(ISNA(VLOOKUP(O45,'[3]FileGSGD_2023-3-13'!$A$1:$A$65536,1,0)),"",VLOOKUP(O45,'[3]FileGSGD_2023-3-13'!$A$1:$G$65536,7,0))</f>
        <v/>
      </c>
      <c r="G45" s="279" t="str">
        <f>IF(ISNA(VLOOKUP(P45,'[3]FileGSGD_2023-3-13'!$A$1:$A$65536,1,0)),"",VLOOKUP(P45,'[3]FileGSGD_2023-3-13'!$A$1:$G$65536,7,0))</f>
        <v/>
      </c>
      <c r="H45" s="279" t="str">
        <f>IF(ISNA(VLOOKUP(Q45,'[3]FileGSGD_2023-3-13'!$A$1:$A$65536,1,0)),"",VLOOKUP(Q45,'[3]FileGSGD_2023-3-13'!$A$1:$G$65536,7,0))</f>
        <v/>
      </c>
      <c r="I45" s="279" t="str">
        <f>IF(ISNA(VLOOKUP(R45,'[3]FileGSGD_2023-3-13'!$A$1:$A$65536,1,0)),"",VLOOKUP(R45,'[3]FileGSGD_2023-3-13'!$A$1:$G$65536,7,0))</f>
        <v/>
      </c>
      <c r="J45" s="279" t="str">
        <f>IF(ISNA(VLOOKUP(S45,'[3]FileGSGD_2023-3-13'!$A$1:$A$65536,1,0)),"",VLOOKUP(S45,'[3]FileGSGD_2023-3-13'!$A$1:$G$65536,7,0))</f>
        <v/>
      </c>
      <c r="K45" s="279" t="str">
        <f>IF(ISNA(VLOOKUP(T45,'[3]FileGSGD_2023-3-13'!$A$1:$A$65536,1,0)),"",VLOOKUP(T45,'[3]FileGSGD_2023-3-13'!$A$1:$G$65536,7,0))</f>
        <v/>
      </c>
      <c r="L45" s="181"/>
      <c r="M45" s="279">
        <v>3</v>
      </c>
      <c r="N45" s="279" t="str">
        <f t="shared" si="2"/>
        <v>503-C1-2-Tối</v>
      </c>
      <c r="O45" s="279" t="str">
        <f t="shared" si="2"/>
        <v>503-C1-3-Tối</v>
      </c>
      <c r="P45" s="279" t="str">
        <f t="shared" si="2"/>
        <v>503-C1-4-Tối</v>
      </c>
      <c r="Q45" s="279" t="str">
        <f t="shared" si="2"/>
        <v>503-C1-5-Tối</v>
      </c>
      <c r="R45" s="279" t="str">
        <f t="shared" si="2"/>
        <v>503-C1-6-Tối</v>
      </c>
      <c r="S45" s="279" t="str">
        <f t="shared" si="2"/>
        <v>503-C1-7-Tối</v>
      </c>
      <c r="T45" s="279" t="str">
        <f t="shared" si="2"/>
        <v>503-C1-1-Tối</v>
      </c>
      <c r="U45" s="275">
        <v>70</v>
      </c>
      <c r="V45" s="276" t="s">
        <v>569</v>
      </c>
      <c r="W45" s="140"/>
    </row>
    <row r="46" spans="1:23" ht="30.75" hidden="1" customHeight="1">
      <c r="A46" s="272" t="s">
        <v>532</v>
      </c>
      <c r="B46" s="272" t="s">
        <v>571</v>
      </c>
      <c r="C46" s="272" t="s">
        <v>7</v>
      </c>
      <c r="D46" s="273" t="s">
        <v>549</v>
      </c>
      <c r="E46" s="272" t="str">
        <f>IF(ISNA(VLOOKUP(N46,'[3]FileGSGD_2023-3-13'!$A$1:$A$65536,1,0)),"",VLOOKUP(N46,'[3]FileGSGD_2023-3-13'!$A$1:$G$65536,7,0))</f>
        <v/>
      </c>
      <c r="F46" s="272" t="str">
        <f>IF(ISNA(VLOOKUP(O46,'[3]FileGSGD_2023-3-13'!$A$1:$A$65536,1,0)),"",VLOOKUP(O46,'[3]FileGSGD_2023-3-13'!$A$1:$G$65536,7,0))</f>
        <v/>
      </c>
      <c r="G46" s="272" t="str">
        <f>IF(ISNA(VLOOKUP(P46,'[3]FileGSGD_2023-3-13'!$A$1:$A$65536,1,0)),"",VLOOKUP(P46,'[3]FileGSGD_2023-3-13'!$A$1:$G$65536,7,0))</f>
        <v/>
      </c>
      <c r="H46" s="272" t="str">
        <f>IF(ISNA(VLOOKUP(Q46,'[3]FileGSGD_2023-3-13'!$A$1:$A$65536,1,0)),"",VLOOKUP(Q46,'[3]FileGSGD_2023-3-13'!$A$1:$G$65536,7,0))</f>
        <v/>
      </c>
      <c r="I46" s="272" t="str">
        <f>IF(ISNA(VLOOKUP(R46,'[3]FileGSGD_2023-3-13'!$A$1:$A$65536,1,0)),"",VLOOKUP(R46,'[3]FileGSGD_2023-3-13'!$A$1:$G$65536,7,0))</f>
        <v/>
      </c>
      <c r="J46" s="272" t="str">
        <f>IF(ISNA(VLOOKUP(S46,'[3]FileGSGD_2023-3-13'!$A$1:$A$65536,1,0)),"",VLOOKUP(S46,'[3]FileGSGD_2023-3-13'!$A$1:$G$65536,7,0))</f>
        <v/>
      </c>
      <c r="K46" s="272" t="str">
        <f>IF(ISNA(VLOOKUP(T46,'[3]FileGSGD_2023-3-13'!$A$1:$A$65536,1,0)),"",VLOOKUP(T46,'[3]FileGSGD_2023-3-13'!$A$1:$G$65536,7,0))</f>
        <v/>
      </c>
      <c r="L46" s="181"/>
      <c r="M46" s="272">
        <v>1</v>
      </c>
      <c r="N46" s="272" t="str">
        <f t="shared" si="2"/>
        <v>101-C2-2-Sáng</v>
      </c>
      <c r="O46" s="272" t="str">
        <f t="shared" si="2"/>
        <v>101-C2-3-Sáng</v>
      </c>
      <c r="P46" s="272" t="str">
        <f t="shared" si="2"/>
        <v>101-C2-4-Sáng</v>
      </c>
      <c r="Q46" s="272" t="str">
        <f t="shared" si="2"/>
        <v>101-C2-5-Sáng</v>
      </c>
      <c r="R46" s="272" t="str">
        <f t="shared" si="2"/>
        <v>101-C2-6-Sáng</v>
      </c>
      <c r="S46" s="272" t="str">
        <f t="shared" si="2"/>
        <v>101-C2-7-Sáng</v>
      </c>
      <c r="T46" s="272" t="str">
        <f t="shared" si="2"/>
        <v>101-C2-1-Sáng</v>
      </c>
      <c r="U46" s="275">
        <v>70</v>
      </c>
      <c r="V46" s="276" t="s">
        <v>569</v>
      </c>
      <c r="W46" s="140"/>
    </row>
    <row r="47" spans="1:23" ht="32.25" hidden="1" customHeight="1">
      <c r="A47" s="277" t="s">
        <v>532</v>
      </c>
      <c r="B47" s="277" t="s">
        <v>571</v>
      </c>
      <c r="C47" s="277" t="s">
        <v>7</v>
      </c>
      <c r="D47" s="278" t="s">
        <v>550</v>
      </c>
      <c r="E47" s="277" t="str">
        <f>IF(ISNA(VLOOKUP(N47,'[3]FileGSGD_2023-3-13'!$A$1:$A$65536,1,0)),"",VLOOKUP(N47,'[3]FileGSGD_2023-3-13'!$A$1:$G$65536,7,0))</f>
        <v/>
      </c>
      <c r="F47" s="277" t="str">
        <f>IF(ISNA(VLOOKUP(O47,'[3]FileGSGD_2023-3-13'!$A$1:$A$65536,1,0)),"",VLOOKUP(O47,'[3]FileGSGD_2023-3-13'!$A$1:$G$65536,7,0))</f>
        <v/>
      </c>
      <c r="G47" s="277" t="str">
        <f>IF(ISNA(VLOOKUP(P47,'[3]FileGSGD_2023-3-13'!$A$1:$A$65536,1,0)),"",VLOOKUP(P47,'[3]FileGSGD_2023-3-13'!$A$1:$G$65536,7,0))</f>
        <v/>
      </c>
      <c r="H47" s="277" t="str">
        <f>IF(ISNA(VLOOKUP(Q47,'[3]FileGSGD_2023-3-13'!$A$1:$A$65536,1,0)),"",VLOOKUP(Q47,'[3]FileGSGD_2023-3-13'!$A$1:$G$65536,7,0))</f>
        <v/>
      </c>
      <c r="I47" s="277" t="str">
        <f>IF(ISNA(VLOOKUP(R47,'[3]FileGSGD_2023-3-13'!$A$1:$A$65536,1,0)),"",VLOOKUP(R47,'[3]FileGSGD_2023-3-13'!$A$1:$G$65536,7,0))</f>
        <v/>
      </c>
      <c r="J47" s="277" t="str">
        <f>IF(ISNA(VLOOKUP(S47,'[3]FileGSGD_2023-3-13'!$A$1:$A$65536,1,0)),"",VLOOKUP(S47,'[3]FileGSGD_2023-3-13'!$A$1:$G$65536,7,0))</f>
        <v/>
      </c>
      <c r="K47" s="277" t="str">
        <f>IF(ISNA(VLOOKUP(T47,'[3]FileGSGD_2023-3-13'!$A$1:$A$65536,1,0)),"",VLOOKUP(T47,'[3]FileGSGD_2023-3-13'!$A$1:$G$65536,7,0))</f>
        <v/>
      </c>
      <c r="L47" s="181"/>
      <c r="M47" s="277">
        <v>2</v>
      </c>
      <c r="N47" s="277" t="str">
        <f t="shared" si="2"/>
        <v>101-C2-2-Chiều</v>
      </c>
      <c r="O47" s="277" t="str">
        <f t="shared" si="2"/>
        <v>101-C2-3-Chiều</v>
      </c>
      <c r="P47" s="277" t="str">
        <f t="shared" si="2"/>
        <v>101-C2-4-Chiều</v>
      </c>
      <c r="Q47" s="277" t="str">
        <f t="shared" si="2"/>
        <v>101-C2-5-Chiều</v>
      </c>
      <c r="R47" s="277" t="str">
        <f t="shared" si="2"/>
        <v>101-C2-6-Chiều</v>
      </c>
      <c r="S47" s="277" t="str">
        <f t="shared" si="2"/>
        <v>101-C2-7-Chiều</v>
      </c>
      <c r="T47" s="277" t="str">
        <f t="shared" si="2"/>
        <v>101-C2-1-Chiều</v>
      </c>
      <c r="U47" s="275">
        <v>70</v>
      </c>
      <c r="V47" s="276" t="s">
        <v>569</v>
      </c>
      <c r="W47" s="140"/>
    </row>
    <row r="48" spans="1:23" ht="31.5" hidden="1" customHeight="1">
      <c r="A48" s="279" t="s">
        <v>532</v>
      </c>
      <c r="B48" s="279" t="s">
        <v>571</v>
      </c>
      <c r="C48" s="279" t="s">
        <v>7</v>
      </c>
      <c r="D48" s="280" t="s">
        <v>570</v>
      </c>
      <c r="E48" s="279" t="str">
        <f>IF(ISNA(VLOOKUP(N48,'[3]FileGSGD_2023-3-13'!$A$1:$A$65536,1,0)),"",VLOOKUP(N48,'[3]FileGSGD_2023-3-13'!$A$1:$G$65536,7,0))</f>
        <v/>
      </c>
      <c r="F48" s="279" t="str">
        <f>IF(ISNA(VLOOKUP(O48,'[3]FileGSGD_2023-3-13'!$A$1:$A$65536,1,0)),"",VLOOKUP(O48,'[3]FileGSGD_2023-3-13'!$A$1:$G$65536,7,0))</f>
        <v/>
      </c>
      <c r="G48" s="279" t="str">
        <f>IF(ISNA(VLOOKUP(P48,'[3]FileGSGD_2023-3-13'!$A$1:$A$65536,1,0)),"",VLOOKUP(P48,'[3]FileGSGD_2023-3-13'!$A$1:$G$65536,7,0))</f>
        <v/>
      </c>
      <c r="H48" s="279" t="str">
        <f>IF(ISNA(VLOOKUP(Q48,'[3]FileGSGD_2023-3-13'!$A$1:$A$65536,1,0)),"",VLOOKUP(Q48,'[3]FileGSGD_2023-3-13'!$A$1:$G$65536,7,0))</f>
        <v/>
      </c>
      <c r="I48" s="279" t="str">
        <f>IF(ISNA(VLOOKUP(R48,'[3]FileGSGD_2023-3-13'!$A$1:$A$65536,1,0)),"",VLOOKUP(R48,'[3]FileGSGD_2023-3-13'!$A$1:$G$65536,7,0))</f>
        <v/>
      </c>
      <c r="J48" s="279" t="str">
        <f>IF(ISNA(VLOOKUP(S48,'[3]FileGSGD_2023-3-13'!$A$1:$A$65536,1,0)),"",VLOOKUP(S48,'[3]FileGSGD_2023-3-13'!$A$1:$G$65536,7,0))</f>
        <v/>
      </c>
      <c r="K48" s="279" t="str">
        <f>IF(ISNA(VLOOKUP(T48,'[3]FileGSGD_2023-3-13'!$A$1:$A$65536,1,0)),"",VLOOKUP(T48,'[3]FileGSGD_2023-3-13'!$A$1:$G$65536,7,0))</f>
        <v/>
      </c>
      <c r="L48" s="181"/>
      <c r="M48" s="279">
        <v>3</v>
      </c>
      <c r="N48" s="279" t="str">
        <f t="shared" si="2"/>
        <v>101-C2-2-Tối</v>
      </c>
      <c r="O48" s="279" t="str">
        <f t="shared" si="2"/>
        <v>101-C2-3-Tối</v>
      </c>
      <c r="P48" s="279" t="str">
        <f t="shared" si="2"/>
        <v>101-C2-4-Tối</v>
      </c>
      <c r="Q48" s="279" t="str">
        <f t="shared" si="2"/>
        <v>101-C2-5-Tối</v>
      </c>
      <c r="R48" s="279" t="str">
        <f t="shared" si="2"/>
        <v>101-C2-6-Tối</v>
      </c>
      <c r="S48" s="279" t="str">
        <f t="shared" si="2"/>
        <v>101-C2-7-Tối</v>
      </c>
      <c r="T48" s="279" t="str">
        <f t="shared" si="2"/>
        <v>101-C2-1-Tối</v>
      </c>
      <c r="U48" s="275">
        <v>70</v>
      </c>
      <c r="V48" s="276" t="s">
        <v>569</v>
      </c>
      <c r="W48" s="140"/>
    </row>
    <row r="49" spans="1:23" ht="27" hidden="1" customHeight="1">
      <c r="A49" s="272" t="s">
        <v>533</v>
      </c>
      <c r="B49" s="272" t="s">
        <v>571</v>
      </c>
      <c r="C49" s="272" t="s">
        <v>7</v>
      </c>
      <c r="D49" s="273" t="s">
        <v>549</v>
      </c>
      <c r="E49" s="272" t="str">
        <f>IF(ISNA(VLOOKUP(N49,'[3]FileGSGD_2023-3-13'!$A$1:$A$65536,1,0)),"",VLOOKUP(N49,'[3]FileGSGD_2023-3-13'!$A$1:$G$65536,7,0))</f>
        <v/>
      </c>
      <c r="F49" s="272" t="str">
        <f>IF(ISNA(VLOOKUP(O49,'[3]FileGSGD_2023-3-13'!$A$1:$A$65536,1,0)),"",VLOOKUP(O49,'[3]FileGSGD_2023-3-13'!$A$1:$G$65536,7,0))</f>
        <v/>
      </c>
      <c r="G49" s="272" t="str">
        <f>IF(ISNA(VLOOKUP(P49,'[3]FileGSGD_2023-3-13'!$A$1:$A$65536,1,0)),"",VLOOKUP(P49,'[3]FileGSGD_2023-3-13'!$A$1:$G$65536,7,0))</f>
        <v/>
      </c>
      <c r="H49" s="272" t="str">
        <f>IF(ISNA(VLOOKUP(Q49,'[3]FileGSGD_2023-3-13'!$A$1:$A$65536,1,0)),"",VLOOKUP(Q49,'[3]FileGSGD_2023-3-13'!$A$1:$G$65536,7,0))</f>
        <v/>
      </c>
      <c r="I49" s="272" t="str">
        <f>IF(ISNA(VLOOKUP(R49,'[3]FileGSGD_2023-3-13'!$A$1:$A$65536,1,0)),"",VLOOKUP(R49,'[3]FileGSGD_2023-3-13'!$A$1:$G$65536,7,0))</f>
        <v/>
      </c>
      <c r="J49" s="272" t="str">
        <f>IF(ISNA(VLOOKUP(S49,'[3]FileGSGD_2023-3-13'!$A$1:$A$65536,1,0)),"",VLOOKUP(S49,'[3]FileGSGD_2023-3-13'!$A$1:$G$65536,7,0))</f>
        <v/>
      </c>
      <c r="K49" s="272" t="str">
        <f>IF(ISNA(VLOOKUP(T49,'[3]FileGSGD_2023-3-13'!$A$1:$A$65536,1,0)),"",VLOOKUP(T49,'[3]FileGSGD_2023-3-13'!$A$1:$G$65536,7,0))</f>
        <v/>
      </c>
      <c r="L49" s="58"/>
      <c r="M49" s="272">
        <v>1</v>
      </c>
      <c r="N49" s="272" t="str">
        <f t="shared" si="2"/>
        <v>102-C2-2-Sáng</v>
      </c>
      <c r="O49" s="272" t="str">
        <f t="shared" si="2"/>
        <v>102-C2-3-Sáng</v>
      </c>
      <c r="P49" s="272" t="str">
        <f t="shared" si="2"/>
        <v>102-C2-4-Sáng</v>
      </c>
      <c r="Q49" s="272" t="str">
        <f t="shared" si="2"/>
        <v>102-C2-5-Sáng</v>
      </c>
      <c r="R49" s="272" t="str">
        <f t="shared" si="2"/>
        <v>102-C2-6-Sáng</v>
      </c>
      <c r="S49" s="272" t="str">
        <f t="shared" si="2"/>
        <v>102-C2-7-Sáng</v>
      </c>
      <c r="T49" s="272" t="str">
        <f t="shared" si="2"/>
        <v>102-C2-1-Sáng</v>
      </c>
      <c r="U49" s="275">
        <v>70</v>
      </c>
      <c r="V49" s="276" t="s">
        <v>569</v>
      </c>
      <c r="W49" s="140"/>
    </row>
    <row r="50" spans="1:23" ht="30.75" hidden="1" customHeight="1">
      <c r="A50" s="277" t="s">
        <v>533</v>
      </c>
      <c r="B50" s="277" t="s">
        <v>571</v>
      </c>
      <c r="C50" s="277" t="s">
        <v>7</v>
      </c>
      <c r="D50" s="278" t="s">
        <v>550</v>
      </c>
      <c r="E50" s="277" t="str">
        <f>IF(ISNA(VLOOKUP(N50,'[3]FileGSGD_2023-3-13'!$A$1:$A$65536,1,0)),"",VLOOKUP(N50,'[3]FileGSGD_2023-3-13'!$A$1:$G$65536,7,0))</f>
        <v/>
      </c>
      <c r="F50" s="277" t="str">
        <f>IF(ISNA(VLOOKUP(O50,'[3]FileGSGD_2023-3-13'!$A$1:$A$65536,1,0)),"",VLOOKUP(O50,'[3]FileGSGD_2023-3-13'!$A$1:$G$65536,7,0))</f>
        <v/>
      </c>
      <c r="G50" s="277" t="str">
        <f>IF(ISNA(VLOOKUP(P50,'[3]FileGSGD_2023-3-13'!$A$1:$A$65536,1,0)),"",VLOOKUP(P50,'[3]FileGSGD_2023-3-13'!$A$1:$G$65536,7,0))</f>
        <v/>
      </c>
      <c r="H50" s="277" t="str">
        <f>IF(ISNA(VLOOKUP(Q50,'[3]FileGSGD_2023-3-13'!$A$1:$A$65536,1,0)),"",VLOOKUP(Q50,'[3]FileGSGD_2023-3-13'!$A$1:$G$65536,7,0))</f>
        <v/>
      </c>
      <c r="I50" s="277" t="str">
        <f>IF(ISNA(VLOOKUP(R50,'[3]FileGSGD_2023-3-13'!$A$1:$A$65536,1,0)),"",VLOOKUP(R50,'[3]FileGSGD_2023-3-13'!$A$1:$G$65536,7,0))</f>
        <v/>
      </c>
      <c r="J50" s="277" t="str">
        <f>IF(ISNA(VLOOKUP(S50,'[3]FileGSGD_2023-3-13'!$A$1:$A$65536,1,0)),"",VLOOKUP(S50,'[3]FileGSGD_2023-3-13'!$A$1:$G$65536,7,0))</f>
        <v/>
      </c>
      <c r="K50" s="277" t="str">
        <f>IF(ISNA(VLOOKUP(T50,'[3]FileGSGD_2023-3-13'!$A$1:$A$65536,1,0)),"",VLOOKUP(T50,'[3]FileGSGD_2023-3-13'!$A$1:$G$65536,7,0))</f>
        <v/>
      </c>
      <c r="L50" s="58"/>
      <c r="M50" s="277">
        <v>2</v>
      </c>
      <c r="N50" s="277" t="str">
        <f t="shared" si="2"/>
        <v>102-C2-2-Chiều</v>
      </c>
      <c r="O50" s="277" t="str">
        <f t="shared" si="2"/>
        <v>102-C2-3-Chiều</v>
      </c>
      <c r="P50" s="277" t="str">
        <f t="shared" si="2"/>
        <v>102-C2-4-Chiều</v>
      </c>
      <c r="Q50" s="277" t="str">
        <f t="shared" si="2"/>
        <v>102-C2-5-Chiều</v>
      </c>
      <c r="R50" s="277" t="str">
        <f t="shared" si="2"/>
        <v>102-C2-6-Chiều</v>
      </c>
      <c r="S50" s="277" t="str">
        <f t="shared" si="2"/>
        <v>102-C2-7-Chiều</v>
      </c>
      <c r="T50" s="277" t="str">
        <f t="shared" si="2"/>
        <v>102-C2-1-Chiều</v>
      </c>
      <c r="U50" s="275">
        <v>70</v>
      </c>
      <c r="V50" s="276" t="s">
        <v>569</v>
      </c>
      <c r="W50" s="140"/>
    </row>
    <row r="51" spans="1:23" ht="25.5" hidden="1" customHeight="1">
      <c r="A51" s="279" t="s">
        <v>533</v>
      </c>
      <c r="B51" s="279" t="s">
        <v>571</v>
      </c>
      <c r="C51" s="279" t="s">
        <v>7</v>
      </c>
      <c r="D51" s="280" t="s">
        <v>570</v>
      </c>
      <c r="E51" s="279" t="str">
        <f>IF(ISNA(VLOOKUP(N51,'[3]FileGSGD_2023-3-13'!$A$1:$A$65536,1,0)),"",VLOOKUP(N51,'[3]FileGSGD_2023-3-13'!$A$1:$G$65536,7,0))</f>
        <v/>
      </c>
      <c r="F51" s="279" t="str">
        <f>IF(ISNA(VLOOKUP(O51,'[3]FileGSGD_2023-3-13'!$A$1:$A$65536,1,0)),"",VLOOKUP(O51,'[3]FileGSGD_2023-3-13'!$A$1:$G$65536,7,0))</f>
        <v/>
      </c>
      <c r="G51" s="279" t="str">
        <f>IF(ISNA(VLOOKUP(P51,'[3]FileGSGD_2023-3-13'!$A$1:$A$65536,1,0)),"",VLOOKUP(P51,'[3]FileGSGD_2023-3-13'!$A$1:$G$65536,7,0))</f>
        <v/>
      </c>
      <c r="H51" s="279" t="str">
        <f>IF(ISNA(VLOOKUP(Q51,'[3]FileGSGD_2023-3-13'!$A$1:$A$65536,1,0)),"",VLOOKUP(Q51,'[3]FileGSGD_2023-3-13'!$A$1:$G$65536,7,0))</f>
        <v/>
      </c>
      <c r="I51" s="279" t="str">
        <f>IF(ISNA(VLOOKUP(R51,'[3]FileGSGD_2023-3-13'!$A$1:$A$65536,1,0)),"",VLOOKUP(R51,'[3]FileGSGD_2023-3-13'!$A$1:$G$65536,7,0))</f>
        <v/>
      </c>
      <c r="J51" s="279" t="str">
        <f>IF(ISNA(VLOOKUP(S51,'[3]FileGSGD_2023-3-13'!$A$1:$A$65536,1,0)),"",VLOOKUP(S51,'[3]FileGSGD_2023-3-13'!$A$1:$G$65536,7,0))</f>
        <v/>
      </c>
      <c r="K51" s="279" t="str">
        <f>IF(ISNA(VLOOKUP(T51,'[3]FileGSGD_2023-3-13'!$A$1:$A$65536,1,0)),"",VLOOKUP(T51,'[3]FileGSGD_2023-3-13'!$A$1:$G$65536,7,0))</f>
        <v/>
      </c>
      <c r="L51" s="181"/>
      <c r="M51" s="279">
        <v>3</v>
      </c>
      <c r="N51" s="279" t="str">
        <f t="shared" si="2"/>
        <v>102-C2-2-Tối</v>
      </c>
      <c r="O51" s="279" t="str">
        <f t="shared" si="2"/>
        <v>102-C2-3-Tối</v>
      </c>
      <c r="P51" s="279" t="str">
        <f t="shared" si="2"/>
        <v>102-C2-4-Tối</v>
      </c>
      <c r="Q51" s="279" t="str">
        <f t="shared" si="2"/>
        <v>102-C2-5-Tối</v>
      </c>
      <c r="R51" s="279" t="str">
        <f t="shared" si="2"/>
        <v>102-C2-6-Tối</v>
      </c>
      <c r="S51" s="279" t="str">
        <f t="shared" si="2"/>
        <v>102-C2-7-Tối</v>
      </c>
      <c r="T51" s="279" t="str">
        <f t="shared" si="2"/>
        <v>102-C2-1-Tối</v>
      </c>
      <c r="U51" s="275">
        <v>70</v>
      </c>
      <c r="V51" s="276" t="s">
        <v>569</v>
      </c>
      <c r="W51" s="140"/>
    </row>
    <row r="52" spans="1:23" ht="28.5" hidden="1" customHeight="1">
      <c r="A52" s="272" t="s">
        <v>534</v>
      </c>
      <c r="B52" s="272" t="s">
        <v>571</v>
      </c>
      <c r="C52" s="272" t="s">
        <v>7</v>
      </c>
      <c r="D52" s="273" t="s">
        <v>549</v>
      </c>
      <c r="E52" s="272" t="str">
        <f>IF(ISNA(VLOOKUP(N52,'[3]FileGSGD_2023-3-13'!$A$1:$A$65536,1,0)),"",VLOOKUP(N52,'[3]FileGSGD_2023-3-13'!$A$1:$G$65536,7,0))</f>
        <v/>
      </c>
      <c r="F52" s="272" t="str">
        <f>IF(ISNA(VLOOKUP(O52,'[3]FileGSGD_2023-3-13'!$A$1:$A$65536,1,0)),"",VLOOKUP(O52,'[3]FileGSGD_2023-3-13'!$A$1:$G$65536,7,0))</f>
        <v/>
      </c>
      <c r="G52" s="272" t="str">
        <f>IF(ISNA(VLOOKUP(P52,'[3]FileGSGD_2023-3-13'!$A$1:$A$65536,1,0)),"",VLOOKUP(P52,'[3]FileGSGD_2023-3-13'!$A$1:$G$65536,7,0))</f>
        <v/>
      </c>
      <c r="H52" s="272" t="str">
        <f>IF(ISNA(VLOOKUP(Q52,'[3]FileGSGD_2023-3-13'!$A$1:$A$65536,1,0)),"",VLOOKUP(Q52,'[3]FileGSGD_2023-3-13'!$A$1:$G$65536,7,0))</f>
        <v/>
      </c>
      <c r="I52" s="272" t="str">
        <f>IF(ISNA(VLOOKUP(R52,'[3]FileGSGD_2023-3-13'!$A$1:$A$65536,1,0)),"",VLOOKUP(R52,'[3]FileGSGD_2023-3-13'!$A$1:$G$65536,7,0))</f>
        <v/>
      </c>
      <c r="J52" s="272" t="str">
        <f>IF(ISNA(VLOOKUP(S52,'[3]FileGSGD_2023-3-13'!$A$1:$A$65536,1,0)),"",VLOOKUP(S52,'[3]FileGSGD_2023-3-13'!$A$1:$G$65536,7,0))</f>
        <v/>
      </c>
      <c r="K52" s="272" t="str">
        <f>IF(ISNA(VLOOKUP(T52,'[3]FileGSGD_2023-3-13'!$A$1:$A$65536,1,0)),"",VLOOKUP(T52,'[3]FileGSGD_2023-3-13'!$A$1:$G$65536,7,0))</f>
        <v/>
      </c>
      <c r="L52" s="181"/>
      <c r="M52" s="272">
        <v>1</v>
      </c>
      <c r="N52" s="272" t="str">
        <f t="shared" ref="N52:T67" si="3">$A52&amp;"-"&amp;$B52&amp;"-"&amp;N$3&amp;"-"&amp;$D52</f>
        <v>103-C2-2-Sáng</v>
      </c>
      <c r="O52" s="272" t="str">
        <f t="shared" si="3"/>
        <v>103-C2-3-Sáng</v>
      </c>
      <c r="P52" s="272" t="str">
        <f t="shared" si="3"/>
        <v>103-C2-4-Sáng</v>
      </c>
      <c r="Q52" s="272" t="str">
        <f t="shared" si="3"/>
        <v>103-C2-5-Sáng</v>
      </c>
      <c r="R52" s="272" t="str">
        <f t="shared" si="3"/>
        <v>103-C2-6-Sáng</v>
      </c>
      <c r="S52" s="272" t="str">
        <f t="shared" si="3"/>
        <v>103-C2-7-Sáng</v>
      </c>
      <c r="T52" s="272" t="str">
        <f t="shared" si="3"/>
        <v>103-C2-1-Sáng</v>
      </c>
      <c r="U52" s="275">
        <v>70</v>
      </c>
      <c r="V52" s="276" t="s">
        <v>569</v>
      </c>
      <c r="W52" s="140"/>
    </row>
    <row r="53" spans="1:23" ht="27.75" hidden="1" customHeight="1">
      <c r="A53" s="277" t="s">
        <v>534</v>
      </c>
      <c r="B53" s="277" t="s">
        <v>571</v>
      </c>
      <c r="C53" s="277" t="s">
        <v>7</v>
      </c>
      <c r="D53" s="278" t="s">
        <v>550</v>
      </c>
      <c r="E53" s="277" t="str">
        <f>IF(ISNA(VLOOKUP(N53,'[3]FileGSGD_2023-3-13'!$A$1:$A$65536,1,0)),"",VLOOKUP(N53,'[3]FileGSGD_2023-3-13'!$A$1:$G$65536,7,0))</f>
        <v/>
      </c>
      <c r="F53" s="277" t="str">
        <f>IF(ISNA(VLOOKUP(O53,'[3]FileGSGD_2023-3-13'!$A$1:$A$65536,1,0)),"",VLOOKUP(O53,'[3]FileGSGD_2023-3-13'!$A$1:$G$65536,7,0))</f>
        <v/>
      </c>
      <c r="G53" s="277" t="str">
        <f>IF(ISNA(VLOOKUP(P53,'[3]FileGSGD_2023-3-13'!$A$1:$A$65536,1,0)),"",VLOOKUP(P53,'[3]FileGSGD_2023-3-13'!$A$1:$G$65536,7,0))</f>
        <v/>
      </c>
      <c r="H53" s="277" t="str">
        <f>IF(ISNA(VLOOKUP(Q53,'[3]FileGSGD_2023-3-13'!$A$1:$A$65536,1,0)),"",VLOOKUP(Q53,'[3]FileGSGD_2023-3-13'!$A$1:$G$65536,7,0))</f>
        <v/>
      </c>
      <c r="I53" s="277" t="str">
        <f>IF(ISNA(VLOOKUP(R53,'[3]FileGSGD_2023-3-13'!$A$1:$A$65536,1,0)),"",VLOOKUP(R53,'[3]FileGSGD_2023-3-13'!$A$1:$G$65536,7,0))</f>
        <v/>
      </c>
      <c r="J53" s="277" t="str">
        <f>IF(ISNA(VLOOKUP(S53,'[3]FileGSGD_2023-3-13'!$A$1:$A$65536,1,0)),"",VLOOKUP(S53,'[3]FileGSGD_2023-3-13'!$A$1:$G$65536,7,0))</f>
        <v/>
      </c>
      <c r="K53" s="277" t="str">
        <f>IF(ISNA(VLOOKUP(T53,'[3]FileGSGD_2023-3-13'!$A$1:$A$65536,1,0)),"",VLOOKUP(T53,'[3]FileGSGD_2023-3-13'!$A$1:$G$65536,7,0))</f>
        <v/>
      </c>
      <c r="L53" s="181"/>
      <c r="M53" s="277">
        <v>2</v>
      </c>
      <c r="N53" s="277" t="str">
        <f t="shared" si="3"/>
        <v>103-C2-2-Chiều</v>
      </c>
      <c r="O53" s="277" t="str">
        <f t="shared" si="3"/>
        <v>103-C2-3-Chiều</v>
      </c>
      <c r="P53" s="277" t="str">
        <f t="shared" si="3"/>
        <v>103-C2-4-Chiều</v>
      </c>
      <c r="Q53" s="277" t="str">
        <f t="shared" si="3"/>
        <v>103-C2-5-Chiều</v>
      </c>
      <c r="R53" s="277" t="str">
        <f t="shared" si="3"/>
        <v>103-C2-6-Chiều</v>
      </c>
      <c r="S53" s="277" t="str">
        <f t="shared" si="3"/>
        <v>103-C2-7-Chiều</v>
      </c>
      <c r="T53" s="277" t="str">
        <f t="shared" si="3"/>
        <v>103-C2-1-Chiều</v>
      </c>
      <c r="U53" s="275">
        <v>70</v>
      </c>
      <c r="V53" s="276" t="s">
        <v>569</v>
      </c>
      <c r="W53" s="140"/>
    </row>
    <row r="54" spans="1:23" ht="27.75" hidden="1" customHeight="1">
      <c r="A54" s="279" t="s">
        <v>534</v>
      </c>
      <c r="B54" s="279" t="s">
        <v>571</v>
      </c>
      <c r="C54" s="279" t="s">
        <v>7</v>
      </c>
      <c r="D54" s="280" t="s">
        <v>570</v>
      </c>
      <c r="E54" s="279" t="str">
        <f>IF(ISNA(VLOOKUP(N54,'[3]FileGSGD_2023-3-13'!$A$1:$A$65536,1,0)),"",VLOOKUP(N54,'[3]FileGSGD_2023-3-13'!$A$1:$G$65536,7,0))</f>
        <v/>
      </c>
      <c r="F54" s="279" t="str">
        <f>IF(ISNA(VLOOKUP(O54,'[3]FileGSGD_2023-3-13'!$A$1:$A$65536,1,0)),"",VLOOKUP(O54,'[3]FileGSGD_2023-3-13'!$A$1:$G$65536,7,0))</f>
        <v/>
      </c>
      <c r="G54" s="279" t="str">
        <f>IF(ISNA(VLOOKUP(P54,'[3]FileGSGD_2023-3-13'!$A$1:$A$65536,1,0)),"",VLOOKUP(P54,'[3]FileGSGD_2023-3-13'!$A$1:$G$65536,7,0))</f>
        <v/>
      </c>
      <c r="H54" s="279" t="str">
        <f>IF(ISNA(VLOOKUP(Q54,'[3]FileGSGD_2023-3-13'!$A$1:$A$65536,1,0)),"",VLOOKUP(Q54,'[3]FileGSGD_2023-3-13'!$A$1:$G$65536,7,0))</f>
        <v/>
      </c>
      <c r="I54" s="279" t="str">
        <f>IF(ISNA(VLOOKUP(R54,'[3]FileGSGD_2023-3-13'!$A$1:$A$65536,1,0)),"",VLOOKUP(R54,'[3]FileGSGD_2023-3-13'!$A$1:$G$65536,7,0))</f>
        <v/>
      </c>
      <c r="J54" s="279" t="str">
        <f>IF(ISNA(VLOOKUP(S54,'[3]FileGSGD_2023-3-13'!$A$1:$A$65536,1,0)),"",VLOOKUP(S54,'[3]FileGSGD_2023-3-13'!$A$1:$G$65536,7,0))</f>
        <v/>
      </c>
      <c r="K54" s="279" t="str">
        <f>IF(ISNA(VLOOKUP(T54,'[3]FileGSGD_2023-3-13'!$A$1:$A$65536,1,0)),"",VLOOKUP(T54,'[3]FileGSGD_2023-3-13'!$A$1:$G$65536,7,0))</f>
        <v/>
      </c>
      <c r="L54" s="181"/>
      <c r="M54" s="279">
        <v>3</v>
      </c>
      <c r="N54" s="279" t="str">
        <f t="shared" si="3"/>
        <v>103-C2-2-Tối</v>
      </c>
      <c r="O54" s="279" t="str">
        <f t="shared" si="3"/>
        <v>103-C2-3-Tối</v>
      </c>
      <c r="P54" s="279" t="str">
        <f t="shared" si="3"/>
        <v>103-C2-4-Tối</v>
      </c>
      <c r="Q54" s="279" t="str">
        <f t="shared" si="3"/>
        <v>103-C2-5-Tối</v>
      </c>
      <c r="R54" s="279" t="str">
        <f t="shared" si="3"/>
        <v>103-C2-6-Tối</v>
      </c>
      <c r="S54" s="279" t="str">
        <f t="shared" si="3"/>
        <v>103-C2-7-Tối</v>
      </c>
      <c r="T54" s="279" t="str">
        <f t="shared" si="3"/>
        <v>103-C2-1-Tối</v>
      </c>
      <c r="U54" s="275">
        <v>70</v>
      </c>
      <c r="V54" s="276" t="s">
        <v>569</v>
      </c>
      <c r="W54" s="140"/>
    </row>
    <row r="55" spans="1:23" ht="32.25" hidden="1" customHeight="1">
      <c r="A55" s="272" t="s">
        <v>520</v>
      </c>
      <c r="B55" s="272" t="s">
        <v>571</v>
      </c>
      <c r="C55" s="272" t="s">
        <v>7</v>
      </c>
      <c r="D55" s="273" t="s">
        <v>549</v>
      </c>
      <c r="E55" s="272" t="str">
        <f>IF(ISNA(VLOOKUP(N55,'[3]FileGSGD_2023-3-13'!$A$1:$A$65536,1,0)),"",VLOOKUP(N55,'[3]FileGSGD_2023-3-13'!$A$1:$G$65536,7,0))</f>
        <v/>
      </c>
      <c r="F55" s="272" t="str">
        <f>IF(ISNA(VLOOKUP(O55,'[3]FileGSGD_2023-3-13'!$A$1:$A$65536,1,0)),"",VLOOKUP(O55,'[3]FileGSGD_2023-3-13'!$A$1:$G$65536,7,0))</f>
        <v/>
      </c>
      <c r="G55" s="272" t="str">
        <f>IF(ISNA(VLOOKUP(P55,'[3]FileGSGD_2023-3-13'!$A$1:$A$65536,1,0)),"",VLOOKUP(P55,'[3]FileGSGD_2023-3-13'!$A$1:$G$65536,7,0))</f>
        <v/>
      </c>
      <c r="H55" s="272" t="str">
        <f>IF(ISNA(VLOOKUP(Q55,'[3]FileGSGD_2023-3-13'!$A$1:$A$65536,1,0)),"",VLOOKUP(Q55,'[3]FileGSGD_2023-3-13'!$A$1:$G$65536,7,0))</f>
        <v/>
      </c>
      <c r="I55" s="272" t="str">
        <f>IF(ISNA(VLOOKUP(R55,'[3]FileGSGD_2023-3-13'!$A$1:$A$65536,1,0)),"",VLOOKUP(R55,'[3]FileGSGD_2023-3-13'!$A$1:$G$65536,7,0))</f>
        <v/>
      </c>
      <c r="J55" s="272" t="str">
        <f>IF(ISNA(VLOOKUP(S55,'[3]FileGSGD_2023-3-13'!$A$1:$A$65536,1,0)),"",VLOOKUP(S55,'[3]FileGSGD_2023-3-13'!$A$1:$G$65536,7,0))</f>
        <v/>
      </c>
      <c r="K55" s="272" t="str">
        <f>IF(ISNA(VLOOKUP(T55,'[3]FileGSGD_2023-3-13'!$A$1:$A$65536,1,0)),"",VLOOKUP(T55,'[3]FileGSGD_2023-3-13'!$A$1:$G$65536,7,0))</f>
        <v/>
      </c>
      <c r="L55" s="181"/>
      <c r="M55" s="272">
        <v>1</v>
      </c>
      <c r="N55" s="272" t="str">
        <f t="shared" si="3"/>
        <v>201-C2-2-Sáng</v>
      </c>
      <c r="O55" s="272" t="str">
        <f t="shared" si="3"/>
        <v>201-C2-3-Sáng</v>
      </c>
      <c r="P55" s="272" t="str">
        <f t="shared" si="3"/>
        <v>201-C2-4-Sáng</v>
      </c>
      <c r="Q55" s="272" t="str">
        <f t="shared" si="3"/>
        <v>201-C2-5-Sáng</v>
      </c>
      <c r="R55" s="272" t="str">
        <f t="shared" si="3"/>
        <v>201-C2-6-Sáng</v>
      </c>
      <c r="S55" s="272" t="str">
        <f t="shared" si="3"/>
        <v>201-C2-7-Sáng</v>
      </c>
      <c r="T55" s="272" t="str">
        <f t="shared" si="3"/>
        <v>201-C2-1-Sáng</v>
      </c>
      <c r="U55" s="275">
        <v>70</v>
      </c>
      <c r="V55" s="276" t="s">
        <v>569</v>
      </c>
      <c r="W55" s="140"/>
    </row>
    <row r="56" spans="1:23" ht="31.5" hidden="1" customHeight="1">
      <c r="A56" s="277" t="s">
        <v>520</v>
      </c>
      <c r="B56" s="277" t="s">
        <v>571</v>
      </c>
      <c r="C56" s="277" t="s">
        <v>7</v>
      </c>
      <c r="D56" s="278" t="s">
        <v>550</v>
      </c>
      <c r="E56" s="277" t="str">
        <f>IF(ISNA(VLOOKUP(N56,'[3]FileGSGD_2023-3-13'!$A$1:$A$65536,1,0)),"",VLOOKUP(N56,'[3]FileGSGD_2023-3-13'!$A$1:$G$65536,7,0))</f>
        <v/>
      </c>
      <c r="F56" s="277" t="str">
        <f>IF(ISNA(VLOOKUP(O56,'[3]FileGSGD_2023-3-13'!$A$1:$A$65536,1,0)),"",VLOOKUP(O56,'[3]FileGSGD_2023-3-13'!$A$1:$G$65536,7,0))</f>
        <v/>
      </c>
      <c r="G56" s="277" t="str">
        <f>IF(ISNA(VLOOKUP(P56,'[3]FileGSGD_2023-3-13'!$A$1:$A$65536,1,0)),"",VLOOKUP(P56,'[3]FileGSGD_2023-3-13'!$A$1:$G$65536,7,0))</f>
        <v/>
      </c>
      <c r="H56" s="277" t="str">
        <f>IF(ISNA(VLOOKUP(Q56,'[3]FileGSGD_2023-3-13'!$A$1:$A$65536,1,0)),"",VLOOKUP(Q56,'[3]FileGSGD_2023-3-13'!$A$1:$G$65536,7,0))</f>
        <v/>
      </c>
      <c r="I56" s="277" t="str">
        <f>IF(ISNA(VLOOKUP(R56,'[3]FileGSGD_2023-3-13'!$A$1:$A$65536,1,0)),"",VLOOKUP(R56,'[3]FileGSGD_2023-3-13'!$A$1:$G$65536,7,0))</f>
        <v/>
      </c>
      <c r="J56" s="277" t="str">
        <f>IF(ISNA(VLOOKUP(S56,'[3]FileGSGD_2023-3-13'!$A$1:$A$65536,1,0)),"",VLOOKUP(S56,'[3]FileGSGD_2023-3-13'!$A$1:$G$65536,7,0))</f>
        <v/>
      </c>
      <c r="K56" s="277" t="str">
        <f>IF(ISNA(VLOOKUP(T56,'[3]FileGSGD_2023-3-13'!$A$1:$A$65536,1,0)),"",VLOOKUP(T56,'[3]FileGSGD_2023-3-13'!$A$1:$G$65536,7,0))</f>
        <v/>
      </c>
      <c r="L56" s="181"/>
      <c r="M56" s="277">
        <v>2</v>
      </c>
      <c r="N56" s="277" t="str">
        <f t="shared" si="3"/>
        <v>201-C2-2-Chiều</v>
      </c>
      <c r="O56" s="277" t="str">
        <f t="shared" si="3"/>
        <v>201-C2-3-Chiều</v>
      </c>
      <c r="P56" s="277" t="str">
        <f t="shared" si="3"/>
        <v>201-C2-4-Chiều</v>
      </c>
      <c r="Q56" s="277" t="str">
        <f t="shared" si="3"/>
        <v>201-C2-5-Chiều</v>
      </c>
      <c r="R56" s="277" t="str">
        <f t="shared" si="3"/>
        <v>201-C2-6-Chiều</v>
      </c>
      <c r="S56" s="277" t="str">
        <f t="shared" si="3"/>
        <v>201-C2-7-Chiều</v>
      </c>
      <c r="T56" s="277" t="str">
        <f t="shared" si="3"/>
        <v>201-C2-1-Chiều</v>
      </c>
      <c r="U56" s="275">
        <v>70</v>
      </c>
      <c r="V56" s="276" t="s">
        <v>569</v>
      </c>
      <c r="W56" s="140"/>
    </row>
    <row r="57" spans="1:23" ht="24.75" hidden="1" customHeight="1">
      <c r="A57" s="279" t="s">
        <v>520</v>
      </c>
      <c r="B57" s="279" t="s">
        <v>571</v>
      </c>
      <c r="C57" s="279" t="s">
        <v>7</v>
      </c>
      <c r="D57" s="280" t="s">
        <v>570</v>
      </c>
      <c r="E57" s="279" t="str">
        <f>IF(ISNA(VLOOKUP(N57,'[3]FileGSGD_2023-3-13'!$A$1:$A$65536,1,0)),"",VLOOKUP(N57,'[3]FileGSGD_2023-3-13'!$A$1:$G$65536,7,0))</f>
        <v/>
      </c>
      <c r="F57" s="279" t="str">
        <f>IF(ISNA(VLOOKUP(O57,'[3]FileGSGD_2023-3-13'!$A$1:$A$65536,1,0)),"",VLOOKUP(O57,'[3]FileGSGD_2023-3-13'!$A$1:$G$65536,7,0))</f>
        <v/>
      </c>
      <c r="G57" s="279" t="str">
        <f>IF(ISNA(VLOOKUP(P57,'[3]FileGSGD_2023-3-13'!$A$1:$A$65536,1,0)),"",VLOOKUP(P57,'[3]FileGSGD_2023-3-13'!$A$1:$G$65536,7,0))</f>
        <v/>
      </c>
      <c r="H57" s="279" t="str">
        <f>IF(ISNA(VLOOKUP(Q57,'[3]FileGSGD_2023-3-13'!$A$1:$A$65536,1,0)),"",VLOOKUP(Q57,'[3]FileGSGD_2023-3-13'!$A$1:$G$65536,7,0))</f>
        <v/>
      </c>
      <c r="I57" s="279" t="str">
        <f>IF(ISNA(VLOOKUP(R57,'[3]FileGSGD_2023-3-13'!$A$1:$A$65536,1,0)),"",VLOOKUP(R57,'[3]FileGSGD_2023-3-13'!$A$1:$G$65536,7,0))</f>
        <v/>
      </c>
      <c r="J57" s="279" t="str">
        <f>IF(ISNA(VLOOKUP(S57,'[3]FileGSGD_2023-3-13'!$A$1:$A$65536,1,0)),"",VLOOKUP(S57,'[3]FileGSGD_2023-3-13'!$A$1:$G$65536,7,0))</f>
        <v/>
      </c>
      <c r="K57" s="279" t="str">
        <f>IF(ISNA(VLOOKUP(T57,'[3]FileGSGD_2023-3-13'!$A$1:$A$65536,1,0)),"",VLOOKUP(T57,'[3]FileGSGD_2023-3-13'!$A$1:$G$65536,7,0))</f>
        <v/>
      </c>
      <c r="L57" s="181"/>
      <c r="M57" s="279">
        <v>3</v>
      </c>
      <c r="N57" s="279" t="str">
        <f t="shared" si="3"/>
        <v>201-C2-2-Tối</v>
      </c>
      <c r="O57" s="279" t="str">
        <f t="shared" si="3"/>
        <v>201-C2-3-Tối</v>
      </c>
      <c r="P57" s="279" t="str">
        <f t="shared" si="3"/>
        <v>201-C2-4-Tối</v>
      </c>
      <c r="Q57" s="279" t="str">
        <f t="shared" si="3"/>
        <v>201-C2-5-Tối</v>
      </c>
      <c r="R57" s="279" t="str">
        <f t="shared" si="3"/>
        <v>201-C2-6-Tối</v>
      </c>
      <c r="S57" s="279" t="str">
        <f t="shared" si="3"/>
        <v>201-C2-7-Tối</v>
      </c>
      <c r="T57" s="279" t="str">
        <f t="shared" si="3"/>
        <v>201-C2-1-Tối</v>
      </c>
      <c r="U57" s="275">
        <v>70</v>
      </c>
      <c r="V57" s="276" t="s">
        <v>569</v>
      </c>
      <c r="W57" s="140"/>
    </row>
    <row r="58" spans="1:23" ht="31.5" hidden="1" customHeight="1">
      <c r="A58" s="272" t="s">
        <v>521</v>
      </c>
      <c r="B58" s="272" t="s">
        <v>571</v>
      </c>
      <c r="C58" s="272" t="s">
        <v>7</v>
      </c>
      <c r="D58" s="273" t="s">
        <v>549</v>
      </c>
      <c r="E58" s="272" t="str">
        <f>IF(ISNA(VLOOKUP(N58,'[3]FileGSGD_2023-3-13'!$A$1:$A$65536,1,0)),"",VLOOKUP(N58,'[3]FileGSGD_2023-3-13'!$A$1:$G$65536,7,0))</f>
        <v/>
      </c>
      <c r="F58" s="272" t="str">
        <f>IF(ISNA(VLOOKUP(O58,'[3]FileGSGD_2023-3-13'!$A$1:$A$65536,1,0)),"",VLOOKUP(O58,'[3]FileGSGD_2023-3-13'!$A$1:$G$65536,7,0))</f>
        <v/>
      </c>
      <c r="G58" s="272" t="str">
        <f>IF(ISNA(VLOOKUP(P58,'[3]FileGSGD_2023-3-13'!$A$1:$A$65536,1,0)),"",VLOOKUP(P58,'[3]FileGSGD_2023-3-13'!$A$1:$G$65536,7,0))</f>
        <v/>
      </c>
      <c r="H58" s="272" t="str">
        <f>IF(ISNA(VLOOKUP(Q58,'[3]FileGSGD_2023-3-13'!$A$1:$A$65536,1,0)),"",VLOOKUP(Q58,'[3]FileGSGD_2023-3-13'!$A$1:$G$65536,7,0))</f>
        <v/>
      </c>
      <c r="I58" s="272" t="str">
        <f>IF(ISNA(VLOOKUP(R58,'[3]FileGSGD_2023-3-13'!$A$1:$A$65536,1,0)),"",VLOOKUP(R58,'[3]FileGSGD_2023-3-13'!$A$1:$G$65536,7,0))</f>
        <v/>
      </c>
      <c r="J58" s="272" t="str">
        <f>IF(ISNA(VLOOKUP(S58,'[3]FileGSGD_2023-3-13'!$A$1:$A$65536,1,0)),"",VLOOKUP(S58,'[3]FileGSGD_2023-3-13'!$A$1:$G$65536,7,0))</f>
        <v/>
      </c>
      <c r="K58" s="272" t="str">
        <f>IF(ISNA(VLOOKUP(T58,'[3]FileGSGD_2023-3-13'!$A$1:$A$65536,1,0)),"",VLOOKUP(T58,'[3]FileGSGD_2023-3-13'!$A$1:$G$65536,7,0))</f>
        <v/>
      </c>
      <c r="L58" s="181"/>
      <c r="M58" s="272">
        <v>1</v>
      </c>
      <c r="N58" s="272" t="str">
        <f t="shared" si="3"/>
        <v>202-C2-2-Sáng</v>
      </c>
      <c r="O58" s="272" t="str">
        <f t="shared" si="3"/>
        <v>202-C2-3-Sáng</v>
      </c>
      <c r="P58" s="272" t="str">
        <f t="shared" si="3"/>
        <v>202-C2-4-Sáng</v>
      </c>
      <c r="Q58" s="272" t="str">
        <f t="shared" si="3"/>
        <v>202-C2-5-Sáng</v>
      </c>
      <c r="R58" s="272" t="str">
        <f t="shared" si="3"/>
        <v>202-C2-6-Sáng</v>
      </c>
      <c r="S58" s="272" t="str">
        <f t="shared" si="3"/>
        <v>202-C2-7-Sáng</v>
      </c>
      <c r="T58" s="272" t="str">
        <f t="shared" si="3"/>
        <v>202-C2-1-Sáng</v>
      </c>
      <c r="U58" s="275">
        <v>75</v>
      </c>
      <c r="V58" s="276" t="s">
        <v>569</v>
      </c>
      <c r="W58" s="140"/>
    </row>
    <row r="59" spans="1:23" ht="31.5" hidden="1" customHeight="1">
      <c r="A59" s="277" t="s">
        <v>521</v>
      </c>
      <c r="B59" s="277" t="s">
        <v>571</v>
      </c>
      <c r="C59" s="277" t="s">
        <v>7</v>
      </c>
      <c r="D59" s="278" t="s">
        <v>550</v>
      </c>
      <c r="E59" s="277" t="str">
        <f>IF(ISNA(VLOOKUP(N59,'[3]FileGSGD_2023-3-13'!$A$1:$A$65536,1,0)),"",VLOOKUP(N59,'[3]FileGSGD_2023-3-13'!$A$1:$G$65536,7,0))</f>
        <v/>
      </c>
      <c r="F59" s="277" t="str">
        <f>IF(ISNA(VLOOKUP(O59,'[3]FileGSGD_2023-3-13'!$A$1:$A$65536,1,0)),"",VLOOKUP(O59,'[3]FileGSGD_2023-3-13'!$A$1:$G$65536,7,0))</f>
        <v/>
      </c>
      <c r="G59" s="277" t="str">
        <f>IF(ISNA(VLOOKUP(P59,'[3]FileGSGD_2023-3-13'!$A$1:$A$65536,1,0)),"",VLOOKUP(P59,'[3]FileGSGD_2023-3-13'!$A$1:$G$65536,7,0))</f>
        <v/>
      </c>
      <c r="H59" s="277" t="str">
        <f>IF(ISNA(VLOOKUP(Q59,'[3]FileGSGD_2023-3-13'!$A$1:$A$65536,1,0)),"",VLOOKUP(Q59,'[3]FileGSGD_2023-3-13'!$A$1:$G$65536,7,0))</f>
        <v/>
      </c>
      <c r="I59" s="277" t="str">
        <f>IF(ISNA(VLOOKUP(R59,'[3]FileGSGD_2023-3-13'!$A$1:$A$65536,1,0)),"",VLOOKUP(R59,'[3]FileGSGD_2023-3-13'!$A$1:$G$65536,7,0))</f>
        <v/>
      </c>
      <c r="J59" s="277" t="str">
        <f>IF(ISNA(VLOOKUP(S59,'[3]FileGSGD_2023-3-13'!$A$1:$A$65536,1,0)),"",VLOOKUP(S59,'[3]FileGSGD_2023-3-13'!$A$1:$G$65536,7,0))</f>
        <v/>
      </c>
      <c r="K59" s="277" t="str">
        <f>IF(ISNA(VLOOKUP(T59,'[3]FileGSGD_2023-3-13'!$A$1:$A$65536,1,0)),"",VLOOKUP(T59,'[3]FileGSGD_2023-3-13'!$A$1:$G$65536,7,0))</f>
        <v/>
      </c>
      <c r="L59" s="181"/>
      <c r="M59" s="277">
        <v>2</v>
      </c>
      <c r="N59" s="277" t="str">
        <f t="shared" si="3"/>
        <v>202-C2-2-Chiều</v>
      </c>
      <c r="O59" s="277" t="str">
        <f t="shared" si="3"/>
        <v>202-C2-3-Chiều</v>
      </c>
      <c r="P59" s="277" t="str">
        <f t="shared" si="3"/>
        <v>202-C2-4-Chiều</v>
      </c>
      <c r="Q59" s="277" t="str">
        <f t="shared" si="3"/>
        <v>202-C2-5-Chiều</v>
      </c>
      <c r="R59" s="277" t="str">
        <f t="shared" si="3"/>
        <v>202-C2-6-Chiều</v>
      </c>
      <c r="S59" s="277" t="str">
        <f t="shared" si="3"/>
        <v>202-C2-7-Chiều</v>
      </c>
      <c r="T59" s="277" t="str">
        <f t="shared" si="3"/>
        <v>202-C2-1-Chiều</v>
      </c>
      <c r="U59" s="275">
        <v>75</v>
      </c>
      <c r="V59" s="276" t="s">
        <v>569</v>
      </c>
      <c r="W59" s="140"/>
    </row>
    <row r="60" spans="1:23" ht="28.5" hidden="1" customHeight="1">
      <c r="A60" s="279" t="s">
        <v>521</v>
      </c>
      <c r="B60" s="279" t="s">
        <v>571</v>
      </c>
      <c r="C60" s="279" t="s">
        <v>7</v>
      </c>
      <c r="D60" s="280" t="s">
        <v>570</v>
      </c>
      <c r="E60" s="279" t="str">
        <f>IF(ISNA(VLOOKUP(N60,'[3]FileGSGD_2023-3-13'!$A$1:$A$65536,1,0)),"",VLOOKUP(N60,'[3]FileGSGD_2023-3-13'!$A$1:$G$65536,7,0))</f>
        <v/>
      </c>
      <c r="F60" s="279" t="str">
        <f>IF(ISNA(VLOOKUP(O60,'[3]FileGSGD_2023-3-13'!$A$1:$A$65536,1,0)),"",VLOOKUP(O60,'[3]FileGSGD_2023-3-13'!$A$1:$G$65536,7,0))</f>
        <v/>
      </c>
      <c r="G60" s="279" t="str">
        <f>IF(ISNA(VLOOKUP(P60,'[3]FileGSGD_2023-3-13'!$A$1:$A$65536,1,0)),"",VLOOKUP(P60,'[3]FileGSGD_2023-3-13'!$A$1:$G$65536,7,0))</f>
        <v/>
      </c>
      <c r="H60" s="279" t="str">
        <f>IF(ISNA(VLOOKUP(Q60,'[3]FileGSGD_2023-3-13'!$A$1:$A$65536,1,0)),"",VLOOKUP(Q60,'[3]FileGSGD_2023-3-13'!$A$1:$G$65536,7,0))</f>
        <v/>
      </c>
      <c r="I60" s="279" t="str">
        <f>IF(ISNA(VLOOKUP(R60,'[3]FileGSGD_2023-3-13'!$A$1:$A$65536,1,0)),"",VLOOKUP(R60,'[3]FileGSGD_2023-3-13'!$A$1:$G$65536,7,0))</f>
        <v/>
      </c>
      <c r="J60" s="279" t="str">
        <f>IF(ISNA(VLOOKUP(S60,'[3]FileGSGD_2023-3-13'!$A$1:$A$65536,1,0)),"",VLOOKUP(S60,'[3]FileGSGD_2023-3-13'!$A$1:$G$65536,7,0))</f>
        <v/>
      </c>
      <c r="K60" s="279" t="str">
        <f>IF(ISNA(VLOOKUP(T60,'[3]FileGSGD_2023-3-13'!$A$1:$A$65536,1,0)),"",VLOOKUP(T60,'[3]FileGSGD_2023-3-13'!$A$1:$G$65536,7,0))</f>
        <v/>
      </c>
      <c r="L60" s="181"/>
      <c r="M60" s="279">
        <v>3</v>
      </c>
      <c r="N60" s="279" t="str">
        <f t="shared" si="3"/>
        <v>202-C2-2-Tối</v>
      </c>
      <c r="O60" s="279" t="str">
        <f t="shared" si="3"/>
        <v>202-C2-3-Tối</v>
      </c>
      <c r="P60" s="279" t="str">
        <f t="shared" si="3"/>
        <v>202-C2-4-Tối</v>
      </c>
      <c r="Q60" s="279" t="str">
        <f t="shared" si="3"/>
        <v>202-C2-5-Tối</v>
      </c>
      <c r="R60" s="279" t="str">
        <f t="shared" si="3"/>
        <v>202-C2-6-Tối</v>
      </c>
      <c r="S60" s="279" t="str">
        <f t="shared" si="3"/>
        <v>202-C2-7-Tối</v>
      </c>
      <c r="T60" s="279" t="str">
        <f t="shared" si="3"/>
        <v>202-C2-1-Tối</v>
      </c>
      <c r="U60" s="275">
        <v>75</v>
      </c>
      <c r="V60" s="276" t="s">
        <v>569</v>
      </c>
      <c r="W60" s="140"/>
    </row>
    <row r="61" spans="1:23" ht="29.25" hidden="1" customHeight="1">
      <c r="A61" s="272" t="s">
        <v>522</v>
      </c>
      <c r="B61" s="272" t="s">
        <v>571</v>
      </c>
      <c r="C61" s="272" t="s">
        <v>7</v>
      </c>
      <c r="D61" s="273" t="s">
        <v>549</v>
      </c>
      <c r="E61" s="272" t="str">
        <f>IF(ISNA(VLOOKUP(N61,'[3]FileGSGD_2023-3-13'!$A$1:$A$65536,1,0)),"",VLOOKUP(N61,'[3]FileGSGD_2023-3-13'!$A$1:$G$65536,7,0))</f>
        <v/>
      </c>
      <c r="F61" s="272" t="str">
        <f>IF(ISNA(VLOOKUP(O61,'[3]FileGSGD_2023-3-13'!$A$1:$A$65536,1,0)),"",VLOOKUP(O61,'[3]FileGSGD_2023-3-13'!$A$1:$G$65536,7,0))</f>
        <v/>
      </c>
      <c r="G61" s="272" t="str">
        <f>IF(ISNA(VLOOKUP(P61,'[3]FileGSGD_2023-3-13'!$A$1:$A$65536,1,0)),"",VLOOKUP(P61,'[3]FileGSGD_2023-3-13'!$A$1:$G$65536,7,0))</f>
        <v/>
      </c>
      <c r="H61" s="272" t="str">
        <f>IF(ISNA(VLOOKUP(Q61,'[3]FileGSGD_2023-3-13'!$A$1:$A$65536,1,0)),"",VLOOKUP(Q61,'[3]FileGSGD_2023-3-13'!$A$1:$G$65536,7,0))</f>
        <v/>
      </c>
      <c r="I61" s="272" t="str">
        <f>IF(ISNA(VLOOKUP(R61,'[3]FileGSGD_2023-3-13'!$A$1:$A$65536,1,0)),"",VLOOKUP(R61,'[3]FileGSGD_2023-3-13'!$A$1:$G$65536,7,0))</f>
        <v/>
      </c>
      <c r="J61" s="272" t="str">
        <f>IF(ISNA(VLOOKUP(S61,'[3]FileGSGD_2023-3-13'!$A$1:$A$65536,1,0)),"",VLOOKUP(S61,'[3]FileGSGD_2023-3-13'!$A$1:$G$65536,7,0))</f>
        <v/>
      </c>
      <c r="K61" s="272" t="str">
        <f>IF(ISNA(VLOOKUP(T61,'[3]FileGSGD_2023-3-13'!$A$1:$A$65536,1,0)),"",VLOOKUP(T61,'[3]FileGSGD_2023-3-13'!$A$1:$G$65536,7,0))</f>
        <v/>
      </c>
      <c r="L61" s="181"/>
      <c r="M61" s="272">
        <v>1</v>
      </c>
      <c r="N61" s="272" t="str">
        <f t="shared" si="3"/>
        <v>203-C2-2-Sáng</v>
      </c>
      <c r="O61" s="272" t="str">
        <f t="shared" si="3"/>
        <v>203-C2-3-Sáng</v>
      </c>
      <c r="P61" s="272" t="str">
        <f t="shared" si="3"/>
        <v>203-C2-4-Sáng</v>
      </c>
      <c r="Q61" s="272" t="str">
        <f t="shared" si="3"/>
        <v>203-C2-5-Sáng</v>
      </c>
      <c r="R61" s="272" t="str">
        <f t="shared" si="3"/>
        <v>203-C2-6-Sáng</v>
      </c>
      <c r="S61" s="272" t="str">
        <f t="shared" si="3"/>
        <v>203-C2-7-Sáng</v>
      </c>
      <c r="T61" s="272" t="str">
        <f t="shared" si="3"/>
        <v>203-C2-1-Sáng</v>
      </c>
      <c r="U61" s="275">
        <v>76</v>
      </c>
      <c r="V61" s="276" t="s">
        <v>569</v>
      </c>
      <c r="W61" s="140"/>
    </row>
    <row r="62" spans="1:23" ht="32.25" hidden="1" customHeight="1">
      <c r="A62" s="277" t="s">
        <v>522</v>
      </c>
      <c r="B62" s="277" t="s">
        <v>571</v>
      </c>
      <c r="C62" s="277" t="s">
        <v>7</v>
      </c>
      <c r="D62" s="278" t="s">
        <v>550</v>
      </c>
      <c r="E62" s="277" t="str">
        <f>IF(ISNA(VLOOKUP(N62,'[3]FileGSGD_2023-3-13'!$A$1:$A$65536,1,0)),"",VLOOKUP(N62,'[3]FileGSGD_2023-3-13'!$A$1:$G$65536,7,0))</f>
        <v/>
      </c>
      <c r="F62" s="277" t="str">
        <f>IF(ISNA(VLOOKUP(O62,'[3]FileGSGD_2023-3-13'!$A$1:$A$65536,1,0)),"",VLOOKUP(O62,'[3]FileGSGD_2023-3-13'!$A$1:$G$65536,7,0))</f>
        <v/>
      </c>
      <c r="G62" s="277" t="str">
        <f>IF(ISNA(VLOOKUP(P62,'[3]FileGSGD_2023-3-13'!$A$1:$A$65536,1,0)),"",VLOOKUP(P62,'[3]FileGSGD_2023-3-13'!$A$1:$G$65536,7,0))</f>
        <v/>
      </c>
      <c r="H62" s="277" t="str">
        <f>IF(ISNA(VLOOKUP(Q62,'[3]FileGSGD_2023-3-13'!$A$1:$A$65536,1,0)),"",VLOOKUP(Q62,'[3]FileGSGD_2023-3-13'!$A$1:$G$65536,7,0))</f>
        <v/>
      </c>
      <c r="I62" s="277" t="str">
        <f>IF(ISNA(VLOOKUP(R62,'[3]FileGSGD_2023-3-13'!$A$1:$A$65536,1,0)),"",VLOOKUP(R62,'[3]FileGSGD_2023-3-13'!$A$1:$G$65536,7,0))</f>
        <v/>
      </c>
      <c r="J62" s="277" t="str">
        <f>IF(ISNA(VLOOKUP(S62,'[3]FileGSGD_2023-3-13'!$A$1:$A$65536,1,0)),"",VLOOKUP(S62,'[3]FileGSGD_2023-3-13'!$A$1:$G$65536,7,0))</f>
        <v/>
      </c>
      <c r="K62" s="277" t="str">
        <f>IF(ISNA(VLOOKUP(T62,'[3]FileGSGD_2023-3-13'!$A$1:$A$65536,1,0)),"",VLOOKUP(T62,'[3]FileGSGD_2023-3-13'!$A$1:$G$65536,7,0))</f>
        <v/>
      </c>
      <c r="L62" s="181"/>
      <c r="M62" s="277">
        <v>2</v>
      </c>
      <c r="N62" s="277" t="str">
        <f t="shared" si="3"/>
        <v>203-C2-2-Chiều</v>
      </c>
      <c r="O62" s="277" t="str">
        <f t="shared" si="3"/>
        <v>203-C2-3-Chiều</v>
      </c>
      <c r="P62" s="277" t="str">
        <f t="shared" si="3"/>
        <v>203-C2-4-Chiều</v>
      </c>
      <c r="Q62" s="277" t="str">
        <f t="shared" si="3"/>
        <v>203-C2-5-Chiều</v>
      </c>
      <c r="R62" s="277" t="str">
        <f t="shared" si="3"/>
        <v>203-C2-6-Chiều</v>
      </c>
      <c r="S62" s="277" t="str">
        <f t="shared" si="3"/>
        <v>203-C2-7-Chiều</v>
      </c>
      <c r="T62" s="277" t="str">
        <f t="shared" si="3"/>
        <v>203-C2-1-Chiều</v>
      </c>
      <c r="U62" s="275">
        <v>76</v>
      </c>
      <c r="V62" s="276" t="s">
        <v>569</v>
      </c>
      <c r="W62" s="140"/>
    </row>
    <row r="63" spans="1:23" ht="30" hidden="1" customHeight="1">
      <c r="A63" s="279" t="s">
        <v>522</v>
      </c>
      <c r="B63" s="279" t="s">
        <v>571</v>
      </c>
      <c r="C63" s="279" t="s">
        <v>7</v>
      </c>
      <c r="D63" s="280" t="s">
        <v>570</v>
      </c>
      <c r="E63" s="279" t="str">
        <f>IF(ISNA(VLOOKUP(N63,'[3]FileGSGD_2023-3-13'!$A$1:$A$65536,1,0)),"",VLOOKUP(N63,'[3]FileGSGD_2023-3-13'!$A$1:$G$65536,7,0))</f>
        <v/>
      </c>
      <c r="F63" s="279" t="str">
        <f>IF(ISNA(VLOOKUP(O63,'[3]FileGSGD_2023-3-13'!$A$1:$A$65536,1,0)),"",VLOOKUP(O63,'[3]FileGSGD_2023-3-13'!$A$1:$G$65536,7,0))</f>
        <v/>
      </c>
      <c r="G63" s="279" t="str">
        <f>IF(ISNA(VLOOKUP(P63,'[3]FileGSGD_2023-3-13'!$A$1:$A$65536,1,0)),"",VLOOKUP(P63,'[3]FileGSGD_2023-3-13'!$A$1:$G$65536,7,0))</f>
        <v/>
      </c>
      <c r="H63" s="279" t="str">
        <f>IF(ISNA(VLOOKUP(Q63,'[3]FileGSGD_2023-3-13'!$A$1:$A$65536,1,0)),"",VLOOKUP(Q63,'[3]FileGSGD_2023-3-13'!$A$1:$G$65536,7,0))</f>
        <v/>
      </c>
      <c r="I63" s="279" t="str">
        <f>IF(ISNA(VLOOKUP(R63,'[3]FileGSGD_2023-3-13'!$A$1:$A$65536,1,0)),"",VLOOKUP(R63,'[3]FileGSGD_2023-3-13'!$A$1:$G$65536,7,0))</f>
        <v/>
      </c>
      <c r="J63" s="279" t="str">
        <f>IF(ISNA(VLOOKUP(S63,'[3]FileGSGD_2023-3-13'!$A$1:$A$65536,1,0)),"",VLOOKUP(S63,'[3]FileGSGD_2023-3-13'!$A$1:$G$65536,7,0))</f>
        <v/>
      </c>
      <c r="K63" s="279" t="str">
        <f>IF(ISNA(VLOOKUP(T63,'[3]FileGSGD_2023-3-13'!$A$1:$A$65536,1,0)),"",VLOOKUP(T63,'[3]FileGSGD_2023-3-13'!$A$1:$G$65536,7,0))</f>
        <v/>
      </c>
      <c r="L63" s="181"/>
      <c r="M63" s="279">
        <v>3</v>
      </c>
      <c r="N63" s="279" t="str">
        <f t="shared" si="3"/>
        <v>203-C2-2-Tối</v>
      </c>
      <c r="O63" s="279" t="str">
        <f t="shared" si="3"/>
        <v>203-C2-3-Tối</v>
      </c>
      <c r="P63" s="279" t="str">
        <f t="shared" si="3"/>
        <v>203-C2-4-Tối</v>
      </c>
      <c r="Q63" s="279" t="str">
        <f t="shared" si="3"/>
        <v>203-C2-5-Tối</v>
      </c>
      <c r="R63" s="279" t="str">
        <f t="shared" si="3"/>
        <v>203-C2-6-Tối</v>
      </c>
      <c r="S63" s="279" t="str">
        <f t="shared" si="3"/>
        <v>203-C2-7-Tối</v>
      </c>
      <c r="T63" s="279" t="str">
        <f t="shared" si="3"/>
        <v>203-C2-1-Tối</v>
      </c>
      <c r="U63" s="275">
        <v>76</v>
      </c>
      <c r="V63" s="276" t="s">
        <v>569</v>
      </c>
      <c r="W63" s="140"/>
    </row>
    <row r="64" spans="1:23" ht="28.5" hidden="1" customHeight="1">
      <c r="A64" s="272" t="s">
        <v>541</v>
      </c>
      <c r="B64" s="272" t="s">
        <v>571</v>
      </c>
      <c r="C64" s="272" t="s">
        <v>7</v>
      </c>
      <c r="D64" s="273" t="s">
        <v>549</v>
      </c>
      <c r="E64" s="272" t="str">
        <f>IF(ISNA(VLOOKUP(N64,'[3]FileGSGD_2023-3-13'!$A$1:$A$65536,1,0)),"",VLOOKUP(N64,'[3]FileGSGD_2023-3-13'!$A$1:$G$65536,7,0))</f>
        <v/>
      </c>
      <c r="F64" s="272" t="str">
        <f>IF(ISNA(VLOOKUP(O64,'[3]FileGSGD_2023-3-13'!$A$1:$A$65536,1,0)),"",VLOOKUP(O64,'[3]FileGSGD_2023-3-13'!$A$1:$G$65536,7,0))</f>
        <v/>
      </c>
      <c r="G64" s="272" t="str">
        <f>IF(ISNA(VLOOKUP(P64,'[3]FileGSGD_2023-3-13'!$A$1:$A$65536,1,0)),"",VLOOKUP(P64,'[3]FileGSGD_2023-3-13'!$A$1:$G$65536,7,0))</f>
        <v/>
      </c>
      <c r="H64" s="272" t="str">
        <f>IF(ISNA(VLOOKUP(Q64,'[3]FileGSGD_2023-3-13'!$A$1:$A$65536,1,0)),"",VLOOKUP(Q64,'[3]FileGSGD_2023-3-13'!$A$1:$G$65536,7,0))</f>
        <v/>
      </c>
      <c r="I64" s="272" t="str">
        <f>IF(ISNA(VLOOKUP(R64,'[3]FileGSGD_2023-3-13'!$A$1:$A$65536,1,0)),"",VLOOKUP(R64,'[3]FileGSGD_2023-3-13'!$A$1:$G$65536,7,0))</f>
        <v/>
      </c>
      <c r="J64" s="272" t="str">
        <f>IF(ISNA(VLOOKUP(S64,'[3]FileGSGD_2023-3-13'!$A$1:$A$65536,1,0)),"",VLOOKUP(S64,'[3]FileGSGD_2023-3-13'!$A$1:$G$65536,7,0))</f>
        <v/>
      </c>
      <c r="K64" s="272" t="str">
        <f>IF(ISNA(VLOOKUP(T64,'[3]FileGSGD_2023-3-13'!$A$1:$A$65536,1,0)),"",VLOOKUP(T64,'[3]FileGSGD_2023-3-13'!$A$1:$G$65536,7,0))</f>
        <v/>
      </c>
      <c r="L64" s="181"/>
      <c r="M64" s="272">
        <v>1</v>
      </c>
      <c r="N64" s="272" t="str">
        <f t="shared" si="3"/>
        <v>301-C2-2-Sáng</v>
      </c>
      <c r="O64" s="272" t="str">
        <f t="shared" si="3"/>
        <v>301-C2-3-Sáng</v>
      </c>
      <c r="P64" s="272" t="str">
        <f t="shared" si="3"/>
        <v>301-C2-4-Sáng</v>
      </c>
      <c r="Q64" s="272" t="str">
        <f t="shared" si="3"/>
        <v>301-C2-5-Sáng</v>
      </c>
      <c r="R64" s="272" t="str">
        <f t="shared" si="3"/>
        <v>301-C2-6-Sáng</v>
      </c>
      <c r="S64" s="272" t="str">
        <f t="shared" si="3"/>
        <v>301-C2-7-Sáng</v>
      </c>
      <c r="T64" s="272" t="str">
        <f t="shared" si="3"/>
        <v>301-C2-1-Sáng</v>
      </c>
      <c r="U64" s="275">
        <v>83</v>
      </c>
      <c r="V64" s="276" t="s">
        <v>569</v>
      </c>
      <c r="W64" s="140"/>
    </row>
    <row r="65" spans="1:23" ht="29.25" hidden="1" customHeight="1">
      <c r="A65" s="277" t="s">
        <v>541</v>
      </c>
      <c r="B65" s="277" t="s">
        <v>571</v>
      </c>
      <c r="C65" s="277" t="s">
        <v>7</v>
      </c>
      <c r="D65" s="278" t="s">
        <v>550</v>
      </c>
      <c r="E65" s="277" t="str">
        <f>IF(ISNA(VLOOKUP(N65,'[3]FileGSGD_2023-3-13'!$A$1:$A$65536,1,0)),"",VLOOKUP(N65,'[3]FileGSGD_2023-3-13'!$A$1:$G$65536,7,0))</f>
        <v/>
      </c>
      <c r="F65" s="277" t="str">
        <f>IF(ISNA(VLOOKUP(O65,'[3]FileGSGD_2023-3-13'!$A$1:$A$65536,1,0)),"",VLOOKUP(O65,'[3]FileGSGD_2023-3-13'!$A$1:$G$65536,7,0))</f>
        <v/>
      </c>
      <c r="G65" s="277" t="str">
        <f>IF(ISNA(VLOOKUP(P65,'[3]FileGSGD_2023-3-13'!$A$1:$A$65536,1,0)),"",VLOOKUP(P65,'[3]FileGSGD_2023-3-13'!$A$1:$G$65536,7,0))</f>
        <v/>
      </c>
      <c r="H65" s="277" t="str">
        <f>IF(ISNA(VLOOKUP(Q65,'[3]FileGSGD_2023-3-13'!$A$1:$A$65536,1,0)),"",VLOOKUP(Q65,'[3]FileGSGD_2023-3-13'!$A$1:$G$65536,7,0))</f>
        <v/>
      </c>
      <c r="I65" s="277" t="str">
        <f>IF(ISNA(VLOOKUP(R65,'[3]FileGSGD_2023-3-13'!$A$1:$A$65536,1,0)),"",VLOOKUP(R65,'[3]FileGSGD_2023-3-13'!$A$1:$G$65536,7,0))</f>
        <v/>
      </c>
      <c r="J65" s="277" t="str">
        <f>IF(ISNA(VLOOKUP(S65,'[3]FileGSGD_2023-3-13'!$A$1:$A$65536,1,0)),"",VLOOKUP(S65,'[3]FileGSGD_2023-3-13'!$A$1:$G$65536,7,0))</f>
        <v/>
      </c>
      <c r="K65" s="277" t="str">
        <f>IF(ISNA(VLOOKUP(T65,'[3]FileGSGD_2023-3-13'!$A$1:$A$65536,1,0)),"",VLOOKUP(T65,'[3]FileGSGD_2023-3-13'!$A$1:$G$65536,7,0))</f>
        <v/>
      </c>
      <c r="L65" s="181"/>
      <c r="M65" s="277">
        <v>2</v>
      </c>
      <c r="N65" s="277" t="str">
        <f t="shared" si="3"/>
        <v>301-C2-2-Chiều</v>
      </c>
      <c r="O65" s="277" t="str">
        <f t="shared" si="3"/>
        <v>301-C2-3-Chiều</v>
      </c>
      <c r="P65" s="277" t="str">
        <f t="shared" si="3"/>
        <v>301-C2-4-Chiều</v>
      </c>
      <c r="Q65" s="277" t="str">
        <f t="shared" si="3"/>
        <v>301-C2-5-Chiều</v>
      </c>
      <c r="R65" s="277" t="str">
        <f t="shared" si="3"/>
        <v>301-C2-6-Chiều</v>
      </c>
      <c r="S65" s="277" t="str">
        <f t="shared" si="3"/>
        <v>301-C2-7-Chiều</v>
      </c>
      <c r="T65" s="277" t="str">
        <f t="shared" si="3"/>
        <v>301-C2-1-Chiều</v>
      </c>
      <c r="U65" s="275">
        <v>83</v>
      </c>
      <c r="V65" s="276" t="s">
        <v>569</v>
      </c>
      <c r="W65" s="140"/>
    </row>
    <row r="66" spans="1:23" ht="30" hidden="1" customHeight="1">
      <c r="A66" s="279" t="s">
        <v>541</v>
      </c>
      <c r="B66" s="279" t="s">
        <v>571</v>
      </c>
      <c r="C66" s="279" t="s">
        <v>7</v>
      </c>
      <c r="D66" s="280" t="s">
        <v>570</v>
      </c>
      <c r="E66" s="279" t="str">
        <f>IF(ISNA(VLOOKUP(N66,'[3]FileGSGD_2023-3-13'!$A$1:$A$65536,1,0)),"",VLOOKUP(N66,'[3]FileGSGD_2023-3-13'!$A$1:$G$65536,7,0))</f>
        <v/>
      </c>
      <c r="F66" s="279" t="str">
        <f>IF(ISNA(VLOOKUP(O66,'[3]FileGSGD_2023-3-13'!$A$1:$A$65536,1,0)),"",VLOOKUP(O66,'[3]FileGSGD_2023-3-13'!$A$1:$G$65536,7,0))</f>
        <v/>
      </c>
      <c r="G66" s="279" t="str">
        <f>IF(ISNA(VLOOKUP(P66,'[3]FileGSGD_2023-3-13'!$A$1:$A$65536,1,0)),"",VLOOKUP(P66,'[3]FileGSGD_2023-3-13'!$A$1:$G$65536,7,0))</f>
        <v/>
      </c>
      <c r="H66" s="279" t="str">
        <f>IF(ISNA(VLOOKUP(Q66,'[3]FileGSGD_2023-3-13'!$A$1:$A$65536,1,0)),"",VLOOKUP(Q66,'[3]FileGSGD_2023-3-13'!$A$1:$G$65536,7,0))</f>
        <v/>
      </c>
      <c r="I66" s="279" t="str">
        <f>IF(ISNA(VLOOKUP(R66,'[3]FileGSGD_2023-3-13'!$A$1:$A$65536,1,0)),"",VLOOKUP(R66,'[3]FileGSGD_2023-3-13'!$A$1:$G$65536,7,0))</f>
        <v/>
      </c>
      <c r="J66" s="279" t="str">
        <f>IF(ISNA(VLOOKUP(S66,'[3]FileGSGD_2023-3-13'!$A$1:$A$65536,1,0)),"",VLOOKUP(S66,'[3]FileGSGD_2023-3-13'!$A$1:$G$65536,7,0))</f>
        <v/>
      </c>
      <c r="K66" s="279" t="str">
        <f>IF(ISNA(VLOOKUP(T66,'[3]FileGSGD_2023-3-13'!$A$1:$A$65536,1,0)),"",VLOOKUP(T66,'[3]FileGSGD_2023-3-13'!$A$1:$G$65536,7,0))</f>
        <v/>
      </c>
      <c r="L66" s="181"/>
      <c r="M66" s="279">
        <v>3</v>
      </c>
      <c r="N66" s="279" t="str">
        <f t="shared" si="3"/>
        <v>301-C2-2-Tối</v>
      </c>
      <c r="O66" s="279" t="str">
        <f t="shared" si="3"/>
        <v>301-C2-3-Tối</v>
      </c>
      <c r="P66" s="279" t="str">
        <f t="shared" si="3"/>
        <v>301-C2-4-Tối</v>
      </c>
      <c r="Q66" s="279" t="str">
        <f t="shared" si="3"/>
        <v>301-C2-5-Tối</v>
      </c>
      <c r="R66" s="279" t="str">
        <f t="shared" si="3"/>
        <v>301-C2-6-Tối</v>
      </c>
      <c r="S66" s="279" t="str">
        <f t="shared" si="3"/>
        <v>301-C2-7-Tối</v>
      </c>
      <c r="T66" s="279" t="str">
        <f t="shared" si="3"/>
        <v>301-C2-1-Tối</v>
      </c>
      <c r="U66" s="275">
        <v>83</v>
      </c>
      <c r="V66" s="276" t="s">
        <v>569</v>
      </c>
      <c r="W66" s="140"/>
    </row>
    <row r="67" spans="1:23" ht="28.5" hidden="1" customHeight="1">
      <c r="A67" s="272" t="s">
        <v>542</v>
      </c>
      <c r="B67" s="272" t="s">
        <v>571</v>
      </c>
      <c r="C67" s="272" t="s">
        <v>7</v>
      </c>
      <c r="D67" s="273" t="s">
        <v>549</v>
      </c>
      <c r="E67" s="272" t="str">
        <f>IF(ISNA(VLOOKUP(N67,'[3]FileGSGD_2023-3-13'!$A$1:$A$65536,1,0)),"",VLOOKUP(N67,'[3]FileGSGD_2023-3-13'!$A$1:$G$65536,7,0))</f>
        <v/>
      </c>
      <c r="F67" s="272" t="str">
        <f>IF(ISNA(VLOOKUP(O67,'[3]FileGSGD_2023-3-13'!$A$1:$A$65536,1,0)),"",VLOOKUP(O67,'[3]FileGSGD_2023-3-13'!$A$1:$G$65536,7,0))</f>
        <v/>
      </c>
      <c r="G67" s="272" t="str">
        <f>IF(ISNA(VLOOKUP(P67,'[3]FileGSGD_2023-3-13'!$A$1:$A$65536,1,0)),"",VLOOKUP(P67,'[3]FileGSGD_2023-3-13'!$A$1:$G$65536,7,0))</f>
        <v/>
      </c>
      <c r="H67" s="272" t="str">
        <f>IF(ISNA(VLOOKUP(Q67,'[3]FileGSGD_2023-3-13'!$A$1:$A$65536,1,0)),"",VLOOKUP(Q67,'[3]FileGSGD_2023-3-13'!$A$1:$G$65536,7,0))</f>
        <v/>
      </c>
      <c r="I67" s="272" t="str">
        <f>IF(ISNA(VLOOKUP(R67,'[3]FileGSGD_2023-3-13'!$A$1:$A$65536,1,0)),"",VLOOKUP(R67,'[3]FileGSGD_2023-3-13'!$A$1:$G$65536,7,0))</f>
        <v/>
      </c>
      <c r="J67" s="272" t="str">
        <f>IF(ISNA(VLOOKUP(S67,'[3]FileGSGD_2023-3-13'!$A$1:$A$65536,1,0)),"",VLOOKUP(S67,'[3]FileGSGD_2023-3-13'!$A$1:$G$65536,7,0))</f>
        <v/>
      </c>
      <c r="K67" s="272" t="str">
        <f>IF(ISNA(VLOOKUP(T67,'[3]FileGSGD_2023-3-13'!$A$1:$A$65536,1,0)),"",VLOOKUP(T67,'[3]FileGSGD_2023-3-13'!$A$1:$G$65536,7,0))</f>
        <v/>
      </c>
      <c r="L67" s="181"/>
      <c r="M67" s="272">
        <v>1</v>
      </c>
      <c r="N67" s="272" t="str">
        <f t="shared" si="3"/>
        <v>302-C2-2-Sáng</v>
      </c>
      <c r="O67" s="272" t="str">
        <f t="shared" si="3"/>
        <v>302-C2-3-Sáng</v>
      </c>
      <c r="P67" s="272" t="str">
        <f t="shared" si="3"/>
        <v>302-C2-4-Sáng</v>
      </c>
      <c r="Q67" s="272" t="str">
        <f t="shared" si="3"/>
        <v>302-C2-5-Sáng</v>
      </c>
      <c r="R67" s="272" t="str">
        <f t="shared" si="3"/>
        <v>302-C2-6-Sáng</v>
      </c>
      <c r="S67" s="272" t="str">
        <f t="shared" si="3"/>
        <v>302-C2-7-Sáng</v>
      </c>
      <c r="T67" s="272" t="str">
        <f t="shared" si="3"/>
        <v>302-C2-1-Sáng</v>
      </c>
      <c r="U67" s="275">
        <v>70</v>
      </c>
      <c r="V67" s="276" t="s">
        <v>569</v>
      </c>
      <c r="W67" s="140"/>
    </row>
    <row r="68" spans="1:23" ht="28.5" hidden="1" customHeight="1">
      <c r="A68" s="277" t="s">
        <v>542</v>
      </c>
      <c r="B68" s="277" t="s">
        <v>571</v>
      </c>
      <c r="C68" s="277" t="s">
        <v>7</v>
      </c>
      <c r="D68" s="278" t="s">
        <v>550</v>
      </c>
      <c r="E68" s="277" t="str">
        <f>IF(ISNA(VLOOKUP(N68,'[3]FileGSGD_2023-3-13'!$A$1:$A$65536,1,0)),"",VLOOKUP(N68,'[3]FileGSGD_2023-3-13'!$A$1:$G$65536,7,0))</f>
        <v/>
      </c>
      <c r="F68" s="277" t="str">
        <f>IF(ISNA(VLOOKUP(O68,'[3]FileGSGD_2023-3-13'!$A$1:$A$65536,1,0)),"",VLOOKUP(O68,'[3]FileGSGD_2023-3-13'!$A$1:$G$65536,7,0))</f>
        <v/>
      </c>
      <c r="G68" s="277" t="str">
        <f>IF(ISNA(VLOOKUP(P68,'[3]FileGSGD_2023-3-13'!$A$1:$A$65536,1,0)),"",VLOOKUP(P68,'[3]FileGSGD_2023-3-13'!$A$1:$G$65536,7,0))</f>
        <v/>
      </c>
      <c r="H68" s="277" t="str">
        <f>IF(ISNA(VLOOKUP(Q68,'[3]FileGSGD_2023-3-13'!$A$1:$A$65536,1,0)),"",VLOOKUP(Q68,'[3]FileGSGD_2023-3-13'!$A$1:$G$65536,7,0))</f>
        <v/>
      </c>
      <c r="I68" s="277" t="str">
        <f>IF(ISNA(VLOOKUP(R68,'[3]FileGSGD_2023-3-13'!$A$1:$A$65536,1,0)),"",VLOOKUP(R68,'[3]FileGSGD_2023-3-13'!$A$1:$G$65536,7,0))</f>
        <v/>
      </c>
      <c r="J68" s="277" t="str">
        <f>IF(ISNA(VLOOKUP(S68,'[3]FileGSGD_2023-3-13'!$A$1:$A$65536,1,0)),"",VLOOKUP(S68,'[3]FileGSGD_2023-3-13'!$A$1:$G$65536,7,0))</f>
        <v/>
      </c>
      <c r="K68" s="277" t="str">
        <f>IF(ISNA(VLOOKUP(T68,'[3]FileGSGD_2023-3-13'!$A$1:$A$65536,1,0)),"",VLOOKUP(T68,'[3]FileGSGD_2023-3-13'!$A$1:$G$65536,7,0))</f>
        <v/>
      </c>
      <c r="L68" s="181"/>
      <c r="M68" s="277">
        <v>2</v>
      </c>
      <c r="N68" s="277" t="str">
        <f t="shared" ref="N68:T83" si="4">$A68&amp;"-"&amp;$B68&amp;"-"&amp;N$3&amp;"-"&amp;$D68</f>
        <v>302-C2-2-Chiều</v>
      </c>
      <c r="O68" s="277" t="str">
        <f t="shared" si="4"/>
        <v>302-C2-3-Chiều</v>
      </c>
      <c r="P68" s="277" t="str">
        <f t="shared" si="4"/>
        <v>302-C2-4-Chiều</v>
      </c>
      <c r="Q68" s="277" t="str">
        <f t="shared" si="4"/>
        <v>302-C2-5-Chiều</v>
      </c>
      <c r="R68" s="277" t="str">
        <f t="shared" si="4"/>
        <v>302-C2-6-Chiều</v>
      </c>
      <c r="S68" s="277" t="str">
        <f t="shared" si="4"/>
        <v>302-C2-7-Chiều</v>
      </c>
      <c r="T68" s="277" t="str">
        <f t="shared" si="4"/>
        <v>302-C2-1-Chiều</v>
      </c>
      <c r="U68" s="275">
        <v>70</v>
      </c>
      <c r="V68" s="276" t="s">
        <v>569</v>
      </c>
      <c r="W68" s="140"/>
    </row>
    <row r="69" spans="1:23" ht="31.5" hidden="1" customHeight="1">
      <c r="A69" s="279" t="s">
        <v>542</v>
      </c>
      <c r="B69" s="279" t="s">
        <v>571</v>
      </c>
      <c r="C69" s="279" t="s">
        <v>7</v>
      </c>
      <c r="D69" s="280" t="s">
        <v>570</v>
      </c>
      <c r="E69" s="279" t="str">
        <f>IF(ISNA(VLOOKUP(N69,'[3]FileGSGD_2023-3-13'!$A$1:$A$65536,1,0)),"",VLOOKUP(N69,'[3]FileGSGD_2023-3-13'!$A$1:$G$65536,7,0))</f>
        <v/>
      </c>
      <c r="F69" s="279" t="str">
        <f>IF(ISNA(VLOOKUP(O69,'[3]FileGSGD_2023-3-13'!$A$1:$A$65536,1,0)),"",VLOOKUP(O69,'[3]FileGSGD_2023-3-13'!$A$1:$G$65536,7,0))</f>
        <v/>
      </c>
      <c r="G69" s="279" t="str">
        <f>IF(ISNA(VLOOKUP(P69,'[3]FileGSGD_2023-3-13'!$A$1:$A$65536,1,0)),"",VLOOKUP(P69,'[3]FileGSGD_2023-3-13'!$A$1:$G$65536,7,0))</f>
        <v/>
      </c>
      <c r="H69" s="279" t="str">
        <f>IF(ISNA(VLOOKUP(Q69,'[3]FileGSGD_2023-3-13'!$A$1:$A$65536,1,0)),"",VLOOKUP(Q69,'[3]FileGSGD_2023-3-13'!$A$1:$G$65536,7,0))</f>
        <v/>
      </c>
      <c r="I69" s="279" t="str">
        <f>IF(ISNA(VLOOKUP(R69,'[3]FileGSGD_2023-3-13'!$A$1:$A$65536,1,0)),"",VLOOKUP(R69,'[3]FileGSGD_2023-3-13'!$A$1:$G$65536,7,0))</f>
        <v/>
      </c>
      <c r="J69" s="279" t="str">
        <f>IF(ISNA(VLOOKUP(S69,'[3]FileGSGD_2023-3-13'!$A$1:$A$65536,1,0)),"",VLOOKUP(S69,'[3]FileGSGD_2023-3-13'!$A$1:$G$65536,7,0))</f>
        <v/>
      </c>
      <c r="K69" s="279" t="str">
        <f>IF(ISNA(VLOOKUP(T69,'[3]FileGSGD_2023-3-13'!$A$1:$A$65536,1,0)),"",VLOOKUP(T69,'[3]FileGSGD_2023-3-13'!$A$1:$G$65536,7,0))</f>
        <v/>
      </c>
      <c r="L69" s="181"/>
      <c r="M69" s="279">
        <v>3</v>
      </c>
      <c r="N69" s="279" t="str">
        <f t="shared" si="4"/>
        <v>302-C2-2-Tối</v>
      </c>
      <c r="O69" s="279" t="str">
        <f t="shared" si="4"/>
        <v>302-C2-3-Tối</v>
      </c>
      <c r="P69" s="279" t="str">
        <f t="shared" si="4"/>
        <v>302-C2-4-Tối</v>
      </c>
      <c r="Q69" s="279" t="str">
        <f t="shared" si="4"/>
        <v>302-C2-5-Tối</v>
      </c>
      <c r="R69" s="279" t="str">
        <f t="shared" si="4"/>
        <v>302-C2-6-Tối</v>
      </c>
      <c r="S69" s="279" t="str">
        <f t="shared" si="4"/>
        <v>302-C2-7-Tối</v>
      </c>
      <c r="T69" s="279" t="str">
        <f t="shared" si="4"/>
        <v>302-C2-1-Tối</v>
      </c>
      <c r="U69" s="275">
        <v>70</v>
      </c>
      <c r="V69" s="276" t="s">
        <v>569</v>
      </c>
      <c r="W69" s="140"/>
    </row>
    <row r="70" spans="1:23" ht="33" hidden="1" customHeight="1">
      <c r="A70" s="272" t="s">
        <v>543</v>
      </c>
      <c r="B70" s="272" t="s">
        <v>571</v>
      </c>
      <c r="C70" s="272" t="s">
        <v>7</v>
      </c>
      <c r="D70" s="273" t="s">
        <v>549</v>
      </c>
      <c r="E70" s="272" t="str">
        <f>IF(ISNA(VLOOKUP(N70,'[3]FileGSGD_2023-3-13'!$A$1:$A$65536,1,0)),"",VLOOKUP(N70,'[3]FileGSGD_2023-3-13'!$A$1:$G$65536,7,0))</f>
        <v/>
      </c>
      <c r="F70" s="272" t="str">
        <f>IF(ISNA(VLOOKUP(O70,'[3]FileGSGD_2023-3-13'!$A$1:$A$65536,1,0)),"",VLOOKUP(O70,'[3]FileGSGD_2023-3-13'!$A$1:$G$65536,7,0))</f>
        <v/>
      </c>
      <c r="G70" s="272" t="str">
        <f>IF(ISNA(VLOOKUP(P70,'[3]FileGSGD_2023-3-13'!$A$1:$A$65536,1,0)),"",VLOOKUP(P70,'[3]FileGSGD_2023-3-13'!$A$1:$G$65536,7,0))</f>
        <v/>
      </c>
      <c r="H70" s="272" t="str">
        <f>IF(ISNA(VLOOKUP(Q70,'[3]FileGSGD_2023-3-13'!$A$1:$A$65536,1,0)),"",VLOOKUP(Q70,'[3]FileGSGD_2023-3-13'!$A$1:$G$65536,7,0))</f>
        <v/>
      </c>
      <c r="I70" s="272" t="str">
        <f>IF(ISNA(VLOOKUP(R70,'[3]FileGSGD_2023-3-13'!$A$1:$A$65536,1,0)),"",VLOOKUP(R70,'[3]FileGSGD_2023-3-13'!$A$1:$G$65536,7,0))</f>
        <v/>
      </c>
      <c r="J70" s="272" t="str">
        <f>IF(ISNA(VLOOKUP(S70,'[3]FileGSGD_2023-3-13'!$A$1:$A$65536,1,0)),"",VLOOKUP(S70,'[3]FileGSGD_2023-3-13'!$A$1:$G$65536,7,0))</f>
        <v/>
      </c>
      <c r="K70" s="272" t="str">
        <f>IF(ISNA(VLOOKUP(T70,'[3]FileGSGD_2023-3-13'!$A$1:$A$65536,1,0)),"",VLOOKUP(T70,'[3]FileGSGD_2023-3-13'!$A$1:$G$65536,7,0))</f>
        <v/>
      </c>
      <c r="L70" s="181"/>
      <c r="M70" s="272">
        <v>1</v>
      </c>
      <c r="N70" s="272" t="str">
        <f t="shared" si="4"/>
        <v>303-C2-2-Sáng</v>
      </c>
      <c r="O70" s="272" t="str">
        <f t="shared" si="4"/>
        <v>303-C2-3-Sáng</v>
      </c>
      <c r="P70" s="272" t="str">
        <f t="shared" si="4"/>
        <v>303-C2-4-Sáng</v>
      </c>
      <c r="Q70" s="272" t="str">
        <f t="shared" si="4"/>
        <v>303-C2-5-Sáng</v>
      </c>
      <c r="R70" s="272" t="str">
        <f t="shared" si="4"/>
        <v>303-C2-6-Sáng</v>
      </c>
      <c r="S70" s="272" t="str">
        <f t="shared" si="4"/>
        <v>303-C2-7-Sáng</v>
      </c>
      <c r="T70" s="272" t="str">
        <f t="shared" si="4"/>
        <v>303-C2-1-Sáng</v>
      </c>
      <c r="U70" s="275">
        <v>70</v>
      </c>
      <c r="V70" s="276" t="s">
        <v>569</v>
      </c>
      <c r="W70" s="140"/>
    </row>
    <row r="71" spans="1:23" ht="32.25" hidden="1" customHeight="1">
      <c r="A71" s="277" t="s">
        <v>543</v>
      </c>
      <c r="B71" s="277" t="s">
        <v>571</v>
      </c>
      <c r="C71" s="277" t="s">
        <v>7</v>
      </c>
      <c r="D71" s="278" t="s">
        <v>550</v>
      </c>
      <c r="E71" s="277" t="str">
        <f>IF(ISNA(VLOOKUP(N71,'[3]FileGSGD_2023-3-13'!$A$1:$A$65536,1,0)),"",VLOOKUP(N71,'[3]FileGSGD_2023-3-13'!$A$1:$G$65536,7,0))</f>
        <v/>
      </c>
      <c r="F71" s="277" t="str">
        <f>IF(ISNA(VLOOKUP(O71,'[3]FileGSGD_2023-3-13'!$A$1:$A$65536,1,0)),"",VLOOKUP(O71,'[3]FileGSGD_2023-3-13'!$A$1:$G$65536,7,0))</f>
        <v/>
      </c>
      <c r="G71" s="277" t="str">
        <f>IF(ISNA(VLOOKUP(P71,'[3]FileGSGD_2023-3-13'!$A$1:$A$65536,1,0)),"",VLOOKUP(P71,'[3]FileGSGD_2023-3-13'!$A$1:$G$65536,7,0))</f>
        <v/>
      </c>
      <c r="H71" s="277" t="str">
        <f>IF(ISNA(VLOOKUP(Q71,'[3]FileGSGD_2023-3-13'!$A$1:$A$65536,1,0)),"",VLOOKUP(Q71,'[3]FileGSGD_2023-3-13'!$A$1:$G$65536,7,0))</f>
        <v/>
      </c>
      <c r="I71" s="277" t="str">
        <f>IF(ISNA(VLOOKUP(R71,'[3]FileGSGD_2023-3-13'!$A$1:$A$65536,1,0)),"",VLOOKUP(R71,'[3]FileGSGD_2023-3-13'!$A$1:$G$65536,7,0))</f>
        <v/>
      </c>
      <c r="J71" s="277" t="str">
        <f>IF(ISNA(VLOOKUP(S71,'[3]FileGSGD_2023-3-13'!$A$1:$A$65536,1,0)),"",VLOOKUP(S71,'[3]FileGSGD_2023-3-13'!$A$1:$G$65536,7,0))</f>
        <v/>
      </c>
      <c r="K71" s="277" t="str">
        <f>IF(ISNA(VLOOKUP(T71,'[3]FileGSGD_2023-3-13'!$A$1:$A$65536,1,0)),"",VLOOKUP(T71,'[3]FileGSGD_2023-3-13'!$A$1:$G$65536,7,0))</f>
        <v/>
      </c>
      <c r="L71" s="181"/>
      <c r="M71" s="277">
        <v>2</v>
      </c>
      <c r="N71" s="277" t="str">
        <f t="shared" si="4"/>
        <v>303-C2-2-Chiều</v>
      </c>
      <c r="O71" s="277" t="str">
        <f t="shared" si="4"/>
        <v>303-C2-3-Chiều</v>
      </c>
      <c r="P71" s="277" t="str">
        <f t="shared" si="4"/>
        <v>303-C2-4-Chiều</v>
      </c>
      <c r="Q71" s="277" t="str">
        <f t="shared" si="4"/>
        <v>303-C2-5-Chiều</v>
      </c>
      <c r="R71" s="277" t="str">
        <f t="shared" si="4"/>
        <v>303-C2-6-Chiều</v>
      </c>
      <c r="S71" s="277" t="str">
        <f t="shared" si="4"/>
        <v>303-C2-7-Chiều</v>
      </c>
      <c r="T71" s="277" t="str">
        <f t="shared" si="4"/>
        <v>303-C2-1-Chiều</v>
      </c>
      <c r="U71" s="275">
        <v>70</v>
      </c>
      <c r="V71" s="276" t="s">
        <v>569</v>
      </c>
      <c r="W71" s="140"/>
    </row>
    <row r="72" spans="1:23" ht="26.25" hidden="1" customHeight="1">
      <c r="A72" s="279" t="s">
        <v>543</v>
      </c>
      <c r="B72" s="279" t="s">
        <v>571</v>
      </c>
      <c r="C72" s="279" t="s">
        <v>7</v>
      </c>
      <c r="D72" s="280" t="s">
        <v>570</v>
      </c>
      <c r="E72" s="279" t="str">
        <f>IF(ISNA(VLOOKUP(N72,'[3]FileGSGD_2023-3-13'!$A$1:$A$65536,1,0)),"",VLOOKUP(N72,'[3]FileGSGD_2023-3-13'!$A$1:$G$65536,7,0))</f>
        <v/>
      </c>
      <c r="F72" s="279" t="str">
        <f>IF(ISNA(VLOOKUP(O72,'[3]FileGSGD_2023-3-13'!$A$1:$A$65536,1,0)),"",VLOOKUP(O72,'[3]FileGSGD_2023-3-13'!$A$1:$G$65536,7,0))</f>
        <v/>
      </c>
      <c r="G72" s="279" t="str">
        <f>IF(ISNA(VLOOKUP(P72,'[3]FileGSGD_2023-3-13'!$A$1:$A$65536,1,0)),"",VLOOKUP(P72,'[3]FileGSGD_2023-3-13'!$A$1:$G$65536,7,0))</f>
        <v/>
      </c>
      <c r="H72" s="279" t="str">
        <f>IF(ISNA(VLOOKUP(Q72,'[3]FileGSGD_2023-3-13'!$A$1:$A$65536,1,0)),"",VLOOKUP(Q72,'[3]FileGSGD_2023-3-13'!$A$1:$G$65536,7,0))</f>
        <v/>
      </c>
      <c r="I72" s="279" t="str">
        <f>IF(ISNA(VLOOKUP(R72,'[3]FileGSGD_2023-3-13'!$A$1:$A$65536,1,0)),"",VLOOKUP(R72,'[3]FileGSGD_2023-3-13'!$A$1:$G$65536,7,0))</f>
        <v/>
      </c>
      <c r="J72" s="279" t="str">
        <f>IF(ISNA(VLOOKUP(S72,'[3]FileGSGD_2023-3-13'!$A$1:$A$65536,1,0)),"",VLOOKUP(S72,'[3]FileGSGD_2023-3-13'!$A$1:$G$65536,7,0))</f>
        <v/>
      </c>
      <c r="K72" s="279" t="str">
        <f>IF(ISNA(VLOOKUP(T72,'[3]FileGSGD_2023-3-13'!$A$1:$A$65536,1,0)),"",VLOOKUP(T72,'[3]FileGSGD_2023-3-13'!$A$1:$G$65536,7,0))</f>
        <v/>
      </c>
      <c r="L72" s="181"/>
      <c r="M72" s="279">
        <v>3</v>
      </c>
      <c r="N72" s="279" t="str">
        <f t="shared" si="4"/>
        <v>303-C2-2-Tối</v>
      </c>
      <c r="O72" s="279" t="str">
        <f t="shared" si="4"/>
        <v>303-C2-3-Tối</v>
      </c>
      <c r="P72" s="279" t="str">
        <f t="shared" si="4"/>
        <v>303-C2-4-Tối</v>
      </c>
      <c r="Q72" s="279" t="str">
        <f t="shared" si="4"/>
        <v>303-C2-5-Tối</v>
      </c>
      <c r="R72" s="279" t="str">
        <f t="shared" si="4"/>
        <v>303-C2-6-Tối</v>
      </c>
      <c r="S72" s="279" t="str">
        <f t="shared" si="4"/>
        <v>303-C2-7-Tối</v>
      </c>
      <c r="T72" s="279" t="str">
        <f t="shared" si="4"/>
        <v>303-C2-1-Tối</v>
      </c>
      <c r="U72" s="275">
        <v>70</v>
      </c>
      <c r="V72" s="276" t="s">
        <v>569</v>
      </c>
      <c r="W72" s="140"/>
    </row>
    <row r="73" spans="1:23" ht="27.75" hidden="1" customHeight="1">
      <c r="A73" s="272" t="s">
        <v>526</v>
      </c>
      <c r="B73" s="272" t="s">
        <v>571</v>
      </c>
      <c r="C73" s="272" t="s">
        <v>7</v>
      </c>
      <c r="D73" s="273" t="s">
        <v>549</v>
      </c>
      <c r="E73" s="272" t="str">
        <f>IF(ISNA(VLOOKUP(N73,'[3]FileGSGD_2023-3-13'!$A$1:$A$65536,1,0)),"",VLOOKUP(N73,'[3]FileGSGD_2023-3-13'!$A$1:$G$65536,7,0))</f>
        <v/>
      </c>
      <c r="F73" s="272" t="str">
        <f>IF(ISNA(VLOOKUP(O73,'[3]FileGSGD_2023-3-13'!$A$1:$A$65536,1,0)),"",VLOOKUP(O73,'[3]FileGSGD_2023-3-13'!$A$1:$G$65536,7,0))</f>
        <v/>
      </c>
      <c r="G73" s="272" t="str">
        <f>IF(ISNA(VLOOKUP(P73,'[3]FileGSGD_2023-3-13'!$A$1:$A$65536,1,0)),"",VLOOKUP(P73,'[3]FileGSGD_2023-3-13'!$A$1:$G$65536,7,0))</f>
        <v/>
      </c>
      <c r="H73" s="272" t="str">
        <f>IF(ISNA(VLOOKUP(Q73,'[3]FileGSGD_2023-3-13'!$A$1:$A$65536,1,0)),"",VLOOKUP(Q73,'[3]FileGSGD_2023-3-13'!$A$1:$G$65536,7,0))</f>
        <v/>
      </c>
      <c r="I73" s="272" t="str">
        <f>IF(ISNA(VLOOKUP(R73,'[3]FileGSGD_2023-3-13'!$A$1:$A$65536,1,0)),"",VLOOKUP(R73,'[3]FileGSGD_2023-3-13'!$A$1:$G$65536,7,0))</f>
        <v/>
      </c>
      <c r="J73" s="272" t="str">
        <f>IF(ISNA(VLOOKUP(S73,'[3]FileGSGD_2023-3-13'!$A$1:$A$65536,1,0)),"",VLOOKUP(S73,'[3]FileGSGD_2023-3-13'!$A$1:$G$65536,7,0))</f>
        <v/>
      </c>
      <c r="K73" s="272" t="str">
        <f>IF(ISNA(VLOOKUP(T73,'[3]FileGSGD_2023-3-13'!$A$1:$A$65536,1,0)),"",VLOOKUP(T73,'[3]FileGSGD_2023-3-13'!$A$1:$G$65536,7,0))</f>
        <v/>
      </c>
      <c r="L73" s="181"/>
      <c r="M73" s="272">
        <v>1</v>
      </c>
      <c r="N73" s="272" t="str">
        <f t="shared" si="4"/>
        <v>401-C2-2-Sáng</v>
      </c>
      <c r="O73" s="272" t="str">
        <f t="shared" si="4"/>
        <v>401-C2-3-Sáng</v>
      </c>
      <c r="P73" s="272" t="str">
        <f t="shared" si="4"/>
        <v>401-C2-4-Sáng</v>
      </c>
      <c r="Q73" s="272" t="str">
        <f t="shared" si="4"/>
        <v>401-C2-5-Sáng</v>
      </c>
      <c r="R73" s="272" t="str">
        <f t="shared" si="4"/>
        <v>401-C2-6-Sáng</v>
      </c>
      <c r="S73" s="272" t="str">
        <f t="shared" si="4"/>
        <v>401-C2-7-Sáng</v>
      </c>
      <c r="T73" s="272" t="str">
        <f t="shared" si="4"/>
        <v>401-C2-1-Sáng</v>
      </c>
      <c r="U73" s="275">
        <v>70</v>
      </c>
      <c r="V73" s="276" t="s">
        <v>569</v>
      </c>
      <c r="W73" s="140"/>
    </row>
    <row r="74" spans="1:23" ht="29.25" hidden="1" customHeight="1">
      <c r="A74" s="277" t="s">
        <v>526</v>
      </c>
      <c r="B74" s="277" t="s">
        <v>571</v>
      </c>
      <c r="C74" s="277" t="s">
        <v>7</v>
      </c>
      <c r="D74" s="278" t="s">
        <v>550</v>
      </c>
      <c r="E74" s="277" t="str">
        <f>IF(ISNA(VLOOKUP(N74,'[3]FileGSGD_2023-3-13'!$A$1:$A$65536,1,0)),"",VLOOKUP(N74,'[3]FileGSGD_2023-3-13'!$A$1:$G$65536,7,0))</f>
        <v/>
      </c>
      <c r="F74" s="277" t="str">
        <f>IF(ISNA(VLOOKUP(O74,'[3]FileGSGD_2023-3-13'!$A$1:$A$65536,1,0)),"",VLOOKUP(O74,'[3]FileGSGD_2023-3-13'!$A$1:$G$65536,7,0))</f>
        <v/>
      </c>
      <c r="G74" s="277" t="str">
        <f>IF(ISNA(VLOOKUP(P74,'[3]FileGSGD_2023-3-13'!$A$1:$A$65536,1,0)),"",VLOOKUP(P74,'[3]FileGSGD_2023-3-13'!$A$1:$G$65536,7,0))</f>
        <v/>
      </c>
      <c r="H74" s="277" t="str">
        <f>IF(ISNA(VLOOKUP(Q74,'[3]FileGSGD_2023-3-13'!$A$1:$A$65536,1,0)),"",VLOOKUP(Q74,'[3]FileGSGD_2023-3-13'!$A$1:$G$65536,7,0))</f>
        <v/>
      </c>
      <c r="I74" s="277" t="str">
        <f>IF(ISNA(VLOOKUP(R74,'[3]FileGSGD_2023-3-13'!$A$1:$A$65536,1,0)),"",VLOOKUP(R74,'[3]FileGSGD_2023-3-13'!$A$1:$G$65536,7,0))</f>
        <v/>
      </c>
      <c r="J74" s="277" t="str">
        <f>IF(ISNA(VLOOKUP(S74,'[3]FileGSGD_2023-3-13'!$A$1:$A$65536,1,0)),"",VLOOKUP(S74,'[3]FileGSGD_2023-3-13'!$A$1:$G$65536,7,0))</f>
        <v/>
      </c>
      <c r="K74" s="277" t="str">
        <f>IF(ISNA(VLOOKUP(T74,'[3]FileGSGD_2023-3-13'!$A$1:$A$65536,1,0)),"",VLOOKUP(T74,'[3]FileGSGD_2023-3-13'!$A$1:$G$65536,7,0))</f>
        <v/>
      </c>
      <c r="L74" s="181"/>
      <c r="M74" s="277">
        <v>2</v>
      </c>
      <c r="N74" s="277" t="str">
        <f t="shared" si="4"/>
        <v>401-C2-2-Chiều</v>
      </c>
      <c r="O74" s="277" t="str">
        <f t="shared" si="4"/>
        <v>401-C2-3-Chiều</v>
      </c>
      <c r="P74" s="277" t="str">
        <f t="shared" si="4"/>
        <v>401-C2-4-Chiều</v>
      </c>
      <c r="Q74" s="277" t="str">
        <f t="shared" si="4"/>
        <v>401-C2-5-Chiều</v>
      </c>
      <c r="R74" s="277" t="str">
        <f t="shared" si="4"/>
        <v>401-C2-6-Chiều</v>
      </c>
      <c r="S74" s="277" t="str">
        <f t="shared" si="4"/>
        <v>401-C2-7-Chiều</v>
      </c>
      <c r="T74" s="277" t="str">
        <f t="shared" si="4"/>
        <v>401-C2-1-Chiều</v>
      </c>
      <c r="U74" s="275">
        <v>70</v>
      </c>
      <c r="V74" s="276" t="s">
        <v>569</v>
      </c>
      <c r="W74" s="140"/>
    </row>
    <row r="75" spans="1:23" ht="36" hidden="1" customHeight="1">
      <c r="A75" s="279" t="s">
        <v>526</v>
      </c>
      <c r="B75" s="279" t="s">
        <v>571</v>
      </c>
      <c r="C75" s="279" t="s">
        <v>7</v>
      </c>
      <c r="D75" s="280" t="s">
        <v>570</v>
      </c>
      <c r="E75" s="279" t="str">
        <f>IF(ISNA(VLOOKUP(N75,'[3]FileGSGD_2023-3-13'!$A$1:$A$65536,1,0)),"",VLOOKUP(N75,'[3]FileGSGD_2023-3-13'!$A$1:$G$65536,7,0))</f>
        <v/>
      </c>
      <c r="F75" s="279" t="str">
        <f>IF(ISNA(VLOOKUP(O75,'[3]FileGSGD_2023-3-13'!$A$1:$A$65536,1,0)),"",VLOOKUP(O75,'[3]FileGSGD_2023-3-13'!$A$1:$G$65536,7,0))</f>
        <v/>
      </c>
      <c r="G75" s="279" t="str">
        <f>IF(ISNA(VLOOKUP(P75,'[3]FileGSGD_2023-3-13'!$A$1:$A$65536,1,0)),"",VLOOKUP(P75,'[3]FileGSGD_2023-3-13'!$A$1:$G$65536,7,0))</f>
        <v/>
      </c>
      <c r="H75" s="279" t="str">
        <f>IF(ISNA(VLOOKUP(Q75,'[3]FileGSGD_2023-3-13'!$A$1:$A$65536,1,0)),"",VLOOKUP(Q75,'[3]FileGSGD_2023-3-13'!$A$1:$G$65536,7,0))</f>
        <v/>
      </c>
      <c r="I75" s="279" t="str">
        <f>IF(ISNA(VLOOKUP(R75,'[3]FileGSGD_2023-3-13'!$A$1:$A$65536,1,0)),"",VLOOKUP(R75,'[3]FileGSGD_2023-3-13'!$A$1:$G$65536,7,0))</f>
        <v/>
      </c>
      <c r="J75" s="279" t="str">
        <f>IF(ISNA(VLOOKUP(S75,'[3]FileGSGD_2023-3-13'!$A$1:$A$65536,1,0)),"",VLOOKUP(S75,'[3]FileGSGD_2023-3-13'!$A$1:$G$65536,7,0))</f>
        <v/>
      </c>
      <c r="K75" s="279" t="str">
        <f>IF(ISNA(VLOOKUP(T75,'[3]FileGSGD_2023-3-13'!$A$1:$A$65536,1,0)),"",VLOOKUP(T75,'[3]FileGSGD_2023-3-13'!$A$1:$G$65536,7,0))</f>
        <v/>
      </c>
      <c r="L75" s="181"/>
      <c r="M75" s="279">
        <v>3</v>
      </c>
      <c r="N75" s="279" t="str">
        <f t="shared" si="4"/>
        <v>401-C2-2-Tối</v>
      </c>
      <c r="O75" s="279" t="str">
        <f t="shared" si="4"/>
        <v>401-C2-3-Tối</v>
      </c>
      <c r="P75" s="279" t="str">
        <f t="shared" si="4"/>
        <v>401-C2-4-Tối</v>
      </c>
      <c r="Q75" s="279" t="str">
        <f t="shared" si="4"/>
        <v>401-C2-5-Tối</v>
      </c>
      <c r="R75" s="279" t="str">
        <f t="shared" si="4"/>
        <v>401-C2-6-Tối</v>
      </c>
      <c r="S75" s="279" t="str">
        <f t="shared" si="4"/>
        <v>401-C2-7-Tối</v>
      </c>
      <c r="T75" s="279" t="str">
        <f t="shared" si="4"/>
        <v>401-C2-1-Tối</v>
      </c>
      <c r="U75" s="275">
        <v>70</v>
      </c>
      <c r="V75" s="276" t="s">
        <v>569</v>
      </c>
      <c r="W75" s="140"/>
    </row>
    <row r="76" spans="1:23" ht="30" hidden="1" customHeight="1">
      <c r="A76" s="272" t="s">
        <v>527</v>
      </c>
      <c r="B76" s="272" t="s">
        <v>571</v>
      </c>
      <c r="C76" s="272" t="s">
        <v>7</v>
      </c>
      <c r="D76" s="273" t="s">
        <v>549</v>
      </c>
      <c r="E76" s="272" t="str">
        <f>IF(ISNA(VLOOKUP(N76,'[3]FileGSGD_2023-3-13'!$A$1:$A$65536,1,0)),"",VLOOKUP(N76,'[3]FileGSGD_2023-3-13'!$A$1:$G$65536,7,0))</f>
        <v/>
      </c>
      <c r="F76" s="272" t="str">
        <f>IF(ISNA(VLOOKUP(O76,'[3]FileGSGD_2023-3-13'!$A$1:$A$65536,1,0)),"",VLOOKUP(O76,'[3]FileGSGD_2023-3-13'!$A$1:$G$65536,7,0))</f>
        <v/>
      </c>
      <c r="G76" s="272" t="str">
        <f>IF(ISNA(VLOOKUP(P76,'[3]FileGSGD_2023-3-13'!$A$1:$A$65536,1,0)),"",VLOOKUP(P76,'[3]FileGSGD_2023-3-13'!$A$1:$G$65536,7,0))</f>
        <v/>
      </c>
      <c r="H76" s="272" t="str">
        <f>IF(ISNA(VLOOKUP(Q76,'[3]FileGSGD_2023-3-13'!$A$1:$A$65536,1,0)),"",VLOOKUP(Q76,'[3]FileGSGD_2023-3-13'!$A$1:$G$65536,7,0))</f>
        <v/>
      </c>
      <c r="I76" s="272" t="str">
        <f>IF(ISNA(VLOOKUP(R76,'[3]FileGSGD_2023-3-13'!$A$1:$A$65536,1,0)),"",VLOOKUP(R76,'[3]FileGSGD_2023-3-13'!$A$1:$G$65536,7,0))</f>
        <v/>
      </c>
      <c r="J76" s="272" t="str">
        <f>IF(ISNA(VLOOKUP(S76,'[3]FileGSGD_2023-3-13'!$A$1:$A$65536,1,0)),"",VLOOKUP(S76,'[3]FileGSGD_2023-3-13'!$A$1:$G$65536,7,0))</f>
        <v/>
      </c>
      <c r="K76" s="272" t="str">
        <f>IF(ISNA(VLOOKUP(T76,'[3]FileGSGD_2023-3-13'!$A$1:$A$65536,1,0)),"",VLOOKUP(T76,'[3]FileGSGD_2023-3-13'!$A$1:$G$65536,7,0))</f>
        <v/>
      </c>
      <c r="L76" s="181"/>
      <c r="M76" s="272">
        <v>1</v>
      </c>
      <c r="N76" s="272" t="str">
        <f t="shared" si="4"/>
        <v>402-C2-2-Sáng</v>
      </c>
      <c r="O76" s="272" t="str">
        <f t="shared" si="4"/>
        <v>402-C2-3-Sáng</v>
      </c>
      <c r="P76" s="272" t="str">
        <f t="shared" si="4"/>
        <v>402-C2-4-Sáng</v>
      </c>
      <c r="Q76" s="272" t="str">
        <f t="shared" si="4"/>
        <v>402-C2-5-Sáng</v>
      </c>
      <c r="R76" s="272" t="str">
        <f t="shared" si="4"/>
        <v>402-C2-6-Sáng</v>
      </c>
      <c r="S76" s="272" t="str">
        <f t="shared" si="4"/>
        <v>402-C2-7-Sáng</v>
      </c>
      <c r="T76" s="272" t="str">
        <f t="shared" si="4"/>
        <v>402-C2-1-Sáng</v>
      </c>
      <c r="U76" s="275">
        <v>87</v>
      </c>
      <c r="V76" s="276" t="s">
        <v>569</v>
      </c>
      <c r="W76" s="140"/>
    </row>
    <row r="77" spans="1:23" ht="30" hidden="1" customHeight="1">
      <c r="A77" s="277" t="s">
        <v>527</v>
      </c>
      <c r="B77" s="277" t="s">
        <v>571</v>
      </c>
      <c r="C77" s="277" t="s">
        <v>7</v>
      </c>
      <c r="D77" s="278" t="s">
        <v>550</v>
      </c>
      <c r="E77" s="277" t="str">
        <f>IF(ISNA(VLOOKUP(N77,'[3]FileGSGD_2023-3-13'!$A$1:$A$65536,1,0)),"",VLOOKUP(N77,'[3]FileGSGD_2023-3-13'!$A$1:$G$65536,7,0))</f>
        <v/>
      </c>
      <c r="F77" s="277" t="str">
        <f>IF(ISNA(VLOOKUP(O77,'[3]FileGSGD_2023-3-13'!$A$1:$A$65536,1,0)),"",VLOOKUP(O77,'[3]FileGSGD_2023-3-13'!$A$1:$G$65536,7,0))</f>
        <v/>
      </c>
      <c r="G77" s="277" t="str">
        <f>IF(ISNA(VLOOKUP(P77,'[3]FileGSGD_2023-3-13'!$A$1:$A$65536,1,0)),"",VLOOKUP(P77,'[3]FileGSGD_2023-3-13'!$A$1:$G$65536,7,0))</f>
        <v/>
      </c>
      <c r="H77" s="277" t="str">
        <f>IF(ISNA(VLOOKUP(Q77,'[3]FileGSGD_2023-3-13'!$A$1:$A$65536,1,0)),"",VLOOKUP(Q77,'[3]FileGSGD_2023-3-13'!$A$1:$G$65536,7,0))</f>
        <v/>
      </c>
      <c r="I77" s="277" t="str">
        <f>IF(ISNA(VLOOKUP(R77,'[3]FileGSGD_2023-3-13'!$A$1:$A$65536,1,0)),"",VLOOKUP(R77,'[3]FileGSGD_2023-3-13'!$A$1:$G$65536,7,0))</f>
        <v/>
      </c>
      <c r="J77" s="277" t="str">
        <f>IF(ISNA(VLOOKUP(S77,'[3]FileGSGD_2023-3-13'!$A$1:$A$65536,1,0)),"",VLOOKUP(S77,'[3]FileGSGD_2023-3-13'!$A$1:$G$65536,7,0))</f>
        <v/>
      </c>
      <c r="K77" s="277" t="str">
        <f>IF(ISNA(VLOOKUP(T77,'[3]FileGSGD_2023-3-13'!$A$1:$A$65536,1,0)),"",VLOOKUP(T77,'[3]FileGSGD_2023-3-13'!$A$1:$G$65536,7,0))</f>
        <v/>
      </c>
      <c r="L77" s="181"/>
      <c r="M77" s="277">
        <v>2</v>
      </c>
      <c r="N77" s="277" t="str">
        <f t="shared" si="4"/>
        <v>402-C2-2-Chiều</v>
      </c>
      <c r="O77" s="277" t="str">
        <f t="shared" si="4"/>
        <v>402-C2-3-Chiều</v>
      </c>
      <c r="P77" s="277" t="str">
        <f t="shared" si="4"/>
        <v>402-C2-4-Chiều</v>
      </c>
      <c r="Q77" s="277" t="str">
        <f t="shared" si="4"/>
        <v>402-C2-5-Chiều</v>
      </c>
      <c r="R77" s="277" t="str">
        <f t="shared" si="4"/>
        <v>402-C2-6-Chiều</v>
      </c>
      <c r="S77" s="277" t="str">
        <f t="shared" si="4"/>
        <v>402-C2-7-Chiều</v>
      </c>
      <c r="T77" s="277" t="str">
        <f t="shared" si="4"/>
        <v>402-C2-1-Chiều</v>
      </c>
      <c r="U77" s="275">
        <v>87</v>
      </c>
      <c r="V77" s="276" t="s">
        <v>569</v>
      </c>
      <c r="W77" s="140"/>
    </row>
    <row r="78" spans="1:23" ht="25.5" hidden="1" customHeight="1">
      <c r="A78" s="279" t="s">
        <v>527</v>
      </c>
      <c r="B78" s="279" t="s">
        <v>571</v>
      </c>
      <c r="C78" s="279" t="s">
        <v>7</v>
      </c>
      <c r="D78" s="280" t="s">
        <v>570</v>
      </c>
      <c r="E78" s="279" t="str">
        <f>IF(ISNA(VLOOKUP(N78,'[3]FileGSGD_2023-3-13'!$A$1:$A$65536,1,0)),"",VLOOKUP(N78,'[3]FileGSGD_2023-3-13'!$A$1:$G$65536,7,0))</f>
        <v/>
      </c>
      <c r="F78" s="279" t="str">
        <f>IF(ISNA(VLOOKUP(O78,'[3]FileGSGD_2023-3-13'!$A$1:$A$65536,1,0)),"",VLOOKUP(O78,'[3]FileGSGD_2023-3-13'!$A$1:$G$65536,7,0))</f>
        <v/>
      </c>
      <c r="G78" s="279" t="str">
        <f>IF(ISNA(VLOOKUP(P78,'[3]FileGSGD_2023-3-13'!$A$1:$A$65536,1,0)),"",VLOOKUP(P78,'[3]FileGSGD_2023-3-13'!$A$1:$G$65536,7,0))</f>
        <v/>
      </c>
      <c r="H78" s="279" t="str">
        <f>IF(ISNA(VLOOKUP(Q78,'[3]FileGSGD_2023-3-13'!$A$1:$A$65536,1,0)),"",VLOOKUP(Q78,'[3]FileGSGD_2023-3-13'!$A$1:$G$65536,7,0))</f>
        <v/>
      </c>
      <c r="I78" s="279" t="str">
        <f>IF(ISNA(VLOOKUP(R78,'[3]FileGSGD_2023-3-13'!$A$1:$A$65536,1,0)),"",VLOOKUP(R78,'[3]FileGSGD_2023-3-13'!$A$1:$G$65536,7,0))</f>
        <v/>
      </c>
      <c r="J78" s="279" t="str">
        <f>IF(ISNA(VLOOKUP(S78,'[3]FileGSGD_2023-3-13'!$A$1:$A$65536,1,0)),"",VLOOKUP(S78,'[3]FileGSGD_2023-3-13'!$A$1:$G$65536,7,0))</f>
        <v/>
      </c>
      <c r="K78" s="279" t="str">
        <f>IF(ISNA(VLOOKUP(T78,'[3]FileGSGD_2023-3-13'!$A$1:$A$65536,1,0)),"",VLOOKUP(T78,'[3]FileGSGD_2023-3-13'!$A$1:$G$65536,7,0))</f>
        <v/>
      </c>
      <c r="L78" s="181"/>
      <c r="M78" s="279">
        <v>3</v>
      </c>
      <c r="N78" s="279" t="str">
        <f t="shared" si="4"/>
        <v>402-C2-2-Tối</v>
      </c>
      <c r="O78" s="279" t="str">
        <f t="shared" si="4"/>
        <v>402-C2-3-Tối</v>
      </c>
      <c r="P78" s="279" t="str">
        <f t="shared" si="4"/>
        <v>402-C2-4-Tối</v>
      </c>
      <c r="Q78" s="279" t="str">
        <f t="shared" si="4"/>
        <v>402-C2-5-Tối</v>
      </c>
      <c r="R78" s="279" t="str">
        <f t="shared" si="4"/>
        <v>402-C2-6-Tối</v>
      </c>
      <c r="S78" s="279" t="str">
        <f t="shared" si="4"/>
        <v>402-C2-7-Tối</v>
      </c>
      <c r="T78" s="279" t="str">
        <f t="shared" si="4"/>
        <v>402-C2-1-Tối</v>
      </c>
      <c r="U78" s="275">
        <v>87</v>
      </c>
      <c r="V78" s="276" t="s">
        <v>569</v>
      </c>
      <c r="W78" s="140"/>
    </row>
    <row r="79" spans="1:23" ht="27.75" hidden="1" customHeight="1">
      <c r="A79" s="272" t="s">
        <v>528</v>
      </c>
      <c r="B79" s="272" t="s">
        <v>571</v>
      </c>
      <c r="C79" s="272" t="s">
        <v>7</v>
      </c>
      <c r="D79" s="273" t="s">
        <v>549</v>
      </c>
      <c r="E79" s="272" t="str">
        <f>IF(ISNA(VLOOKUP(N79,'[3]FileGSGD_2023-3-13'!$A$1:$A$65536,1,0)),"",VLOOKUP(N79,'[3]FileGSGD_2023-3-13'!$A$1:$G$65536,7,0))</f>
        <v/>
      </c>
      <c r="F79" s="272" t="str">
        <f>IF(ISNA(VLOOKUP(O79,'[3]FileGSGD_2023-3-13'!$A$1:$A$65536,1,0)),"",VLOOKUP(O79,'[3]FileGSGD_2023-3-13'!$A$1:$G$65536,7,0))</f>
        <v/>
      </c>
      <c r="G79" s="272" t="str">
        <f>IF(ISNA(VLOOKUP(P79,'[3]FileGSGD_2023-3-13'!$A$1:$A$65536,1,0)),"",VLOOKUP(P79,'[3]FileGSGD_2023-3-13'!$A$1:$G$65536,7,0))</f>
        <v/>
      </c>
      <c r="H79" s="272" t="str">
        <f>IF(ISNA(VLOOKUP(Q79,'[3]FileGSGD_2023-3-13'!$A$1:$A$65536,1,0)),"",VLOOKUP(Q79,'[3]FileGSGD_2023-3-13'!$A$1:$G$65536,7,0))</f>
        <v/>
      </c>
      <c r="I79" s="272" t="str">
        <f>IF(ISNA(VLOOKUP(R79,'[3]FileGSGD_2023-3-13'!$A$1:$A$65536,1,0)),"",VLOOKUP(R79,'[3]FileGSGD_2023-3-13'!$A$1:$G$65536,7,0))</f>
        <v/>
      </c>
      <c r="J79" s="272" t="str">
        <f>IF(ISNA(VLOOKUP(S79,'[3]FileGSGD_2023-3-13'!$A$1:$A$65536,1,0)),"",VLOOKUP(S79,'[3]FileGSGD_2023-3-13'!$A$1:$G$65536,7,0))</f>
        <v/>
      </c>
      <c r="K79" s="272" t="str">
        <f>IF(ISNA(VLOOKUP(T79,'[3]FileGSGD_2023-3-13'!$A$1:$A$65536,1,0)),"",VLOOKUP(T79,'[3]FileGSGD_2023-3-13'!$A$1:$G$65536,7,0))</f>
        <v/>
      </c>
      <c r="L79" s="181"/>
      <c r="M79" s="272">
        <v>1</v>
      </c>
      <c r="N79" s="272" t="str">
        <f t="shared" si="4"/>
        <v>403-C2-2-Sáng</v>
      </c>
      <c r="O79" s="272" t="str">
        <f t="shared" si="4"/>
        <v>403-C2-3-Sáng</v>
      </c>
      <c r="P79" s="272" t="str">
        <f t="shared" si="4"/>
        <v>403-C2-4-Sáng</v>
      </c>
      <c r="Q79" s="272" t="str">
        <f t="shared" si="4"/>
        <v>403-C2-5-Sáng</v>
      </c>
      <c r="R79" s="272" t="str">
        <f t="shared" si="4"/>
        <v>403-C2-6-Sáng</v>
      </c>
      <c r="S79" s="272" t="str">
        <f t="shared" si="4"/>
        <v>403-C2-7-Sáng</v>
      </c>
      <c r="T79" s="272" t="str">
        <f t="shared" si="4"/>
        <v>403-C2-1-Sáng</v>
      </c>
      <c r="U79" s="275">
        <v>87</v>
      </c>
      <c r="V79" s="276" t="s">
        <v>569</v>
      </c>
      <c r="W79" s="140"/>
    </row>
    <row r="80" spans="1:23" ht="31.5" hidden="1" customHeight="1">
      <c r="A80" s="277" t="s">
        <v>528</v>
      </c>
      <c r="B80" s="277" t="s">
        <v>571</v>
      </c>
      <c r="C80" s="277" t="s">
        <v>7</v>
      </c>
      <c r="D80" s="278" t="s">
        <v>550</v>
      </c>
      <c r="E80" s="277" t="str">
        <f>IF(ISNA(VLOOKUP(N80,'[3]FileGSGD_2023-3-13'!$A$1:$A$65536,1,0)),"",VLOOKUP(N80,'[3]FileGSGD_2023-3-13'!$A$1:$G$65536,7,0))</f>
        <v/>
      </c>
      <c r="F80" s="277" t="str">
        <f>IF(ISNA(VLOOKUP(O80,'[3]FileGSGD_2023-3-13'!$A$1:$A$65536,1,0)),"",VLOOKUP(O80,'[3]FileGSGD_2023-3-13'!$A$1:$G$65536,7,0))</f>
        <v/>
      </c>
      <c r="G80" s="277" t="str">
        <f>IF(ISNA(VLOOKUP(P80,'[3]FileGSGD_2023-3-13'!$A$1:$A$65536,1,0)),"",VLOOKUP(P80,'[3]FileGSGD_2023-3-13'!$A$1:$G$65536,7,0))</f>
        <v/>
      </c>
      <c r="H80" s="277" t="str">
        <f>IF(ISNA(VLOOKUP(Q80,'[3]FileGSGD_2023-3-13'!$A$1:$A$65536,1,0)),"",VLOOKUP(Q80,'[3]FileGSGD_2023-3-13'!$A$1:$G$65536,7,0))</f>
        <v/>
      </c>
      <c r="I80" s="277" t="str">
        <f>IF(ISNA(VLOOKUP(R80,'[3]FileGSGD_2023-3-13'!$A$1:$A$65536,1,0)),"",VLOOKUP(R80,'[3]FileGSGD_2023-3-13'!$A$1:$G$65536,7,0))</f>
        <v/>
      </c>
      <c r="J80" s="277" t="str">
        <f>IF(ISNA(VLOOKUP(S80,'[3]FileGSGD_2023-3-13'!$A$1:$A$65536,1,0)),"",VLOOKUP(S80,'[3]FileGSGD_2023-3-13'!$A$1:$G$65536,7,0))</f>
        <v/>
      </c>
      <c r="K80" s="277" t="str">
        <f>IF(ISNA(VLOOKUP(T80,'[3]FileGSGD_2023-3-13'!$A$1:$A$65536,1,0)),"",VLOOKUP(T80,'[3]FileGSGD_2023-3-13'!$A$1:$G$65536,7,0))</f>
        <v/>
      </c>
      <c r="L80" s="181"/>
      <c r="M80" s="277">
        <v>2</v>
      </c>
      <c r="N80" s="277" t="str">
        <f t="shared" si="4"/>
        <v>403-C2-2-Chiều</v>
      </c>
      <c r="O80" s="277" t="str">
        <f t="shared" si="4"/>
        <v>403-C2-3-Chiều</v>
      </c>
      <c r="P80" s="277" t="str">
        <f t="shared" si="4"/>
        <v>403-C2-4-Chiều</v>
      </c>
      <c r="Q80" s="277" t="str">
        <f t="shared" si="4"/>
        <v>403-C2-5-Chiều</v>
      </c>
      <c r="R80" s="277" t="str">
        <f t="shared" si="4"/>
        <v>403-C2-6-Chiều</v>
      </c>
      <c r="S80" s="277" t="str">
        <f t="shared" si="4"/>
        <v>403-C2-7-Chiều</v>
      </c>
      <c r="T80" s="277" t="str">
        <f t="shared" si="4"/>
        <v>403-C2-1-Chiều</v>
      </c>
      <c r="U80" s="275">
        <v>87</v>
      </c>
      <c r="V80" s="276" t="s">
        <v>569</v>
      </c>
      <c r="W80" s="140"/>
    </row>
    <row r="81" spans="1:23" ht="27" hidden="1" customHeight="1">
      <c r="A81" s="279" t="s">
        <v>528</v>
      </c>
      <c r="B81" s="279" t="s">
        <v>571</v>
      </c>
      <c r="C81" s="279" t="s">
        <v>7</v>
      </c>
      <c r="D81" s="280" t="s">
        <v>570</v>
      </c>
      <c r="E81" s="279" t="str">
        <f>IF(ISNA(VLOOKUP(N81,'[3]FileGSGD_2023-3-13'!$A$1:$A$65536,1,0)),"",VLOOKUP(N81,'[3]FileGSGD_2023-3-13'!$A$1:$G$65536,7,0))</f>
        <v/>
      </c>
      <c r="F81" s="279" t="str">
        <f>IF(ISNA(VLOOKUP(O81,'[3]FileGSGD_2023-3-13'!$A$1:$A$65536,1,0)),"",VLOOKUP(O81,'[3]FileGSGD_2023-3-13'!$A$1:$G$65536,7,0))</f>
        <v/>
      </c>
      <c r="G81" s="279" t="str">
        <f>IF(ISNA(VLOOKUP(P81,'[3]FileGSGD_2023-3-13'!$A$1:$A$65536,1,0)),"",VLOOKUP(P81,'[3]FileGSGD_2023-3-13'!$A$1:$G$65536,7,0))</f>
        <v/>
      </c>
      <c r="H81" s="279" t="str">
        <f>IF(ISNA(VLOOKUP(Q81,'[3]FileGSGD_2023-3-13'!$A$1:$A$65536,1,0)),"",VLOOKUP(Q81,'[3]FileGSGD_2023-3-13'!$A$1:$G$65536,7,0))</f>
        <v/>
      </c>
      <c r="I81" s="279" t="str">
        <f>IF(ISNA(VLOOKUP(R81,'[3]FileGSGD_2023-3-13'!$A$1:$A$65536,1,0)),"",VLOOKUP(R81,'[3]FileGSGD_2023-3-13'!$A$1:$G$65536,7,0))</f>
        <v/>
      </c>
      <c r="J81" s="279" t="str">
        <f>IF(ISNA(VLOOKUP(S81,'[3]FileGSGD_2023-3-13'!$A$1:$A$65536,1,0)),"",VLOOKUP(S81,'[3]FileGSGD_2023-3-13'!$A$1:$G$65536,7,0))</f>
        <v/>
      </c>
      <c r="K81" s="279" t="str">
        <f>IF(ISNA(VLOOKUP(T81,'[3]FileGSGD_2023-3-13'!$A$1:$A$65536,1,0)),"",VLOOKUP(T81,'[3]FileGSGD_2023-3-13'!$A$1:$G$65536,7,0))</f>
        <v/>
      </c>
      <c r="L81" s="181"/>
      <c r="M81" s="279">
        <v>3</v>
      </c>
      <c r="N81" s="279" t="str">
        <f t="shared" si="4"/>
        <v>403-C2-2-Tối</v>
      </c>
      <c r="O81" s="279" t="str">
        <f t="shared" si="4"/>
        <v>403-C2-3-Tối</v>
      </c>
      <c r="P81" s="279" t="str">
        <f t="shared" si="4"/>
        <v>403-C2-4-Tối</v>
      </c>
      <c r="Q81" s="279" t="str">
        <f t="shared" si="4"/>
        <v>403-C2-5-Tối</v>
      </c>
      <c r="R81" s="279" t="str">
        <f t="shared" si="4"/>
        <v>403-C2-6-Tối</v>
      </c>
      <c r="S81" s="279" t="str">
        <f t="shared" si="4"/>
        <v>403-C2-7-Tối</v>
      </c>
      <c r="T81" s="279" t="str">
        <f t="shared" si="4"/>
        <v>403-C2-1-Tối</v>
      </c>
      <c r="U81" s="275">
        <v>87</v>
      </c>
      <c r="V81" s="276" t="s">
        <v>569</v>
      </c>
      <c r="W81" s="140"/>
    </row>
    <row r="82" spans="1:23" ht="28.5" hidden="1" customHeight="1">
      <c r="A82" s="272" t="s">
        <v>535</v>
      </c>
      <c r="B82" s="272" t="s">
        <v>571</v>
      </c>
      <c r="C82" s="272" t="s">
        <v>7</v>
      </c>
      <c r="D82" s="273" t="s">
        <v>549</v>
      </c>
      <c r="E82" s="272" t="str">
        <f>IF(ISNA(VLOOKUP(N82,'[3]FileGSGD_2023-3-13'!$A$1:$A$65536,1,0)),"",VLOOKUP(N82,'[3]FileGSGD_2023-3-13'!$A$1:$G$65536,7,0))</f>
        <v/>
      </c>
      <c r="F82" s="272" t="str">
        <f>IF(ISNA(VLOOKUP(O82,'[3]FileGSGD_2023-3-13'!$A$1:$A$65536,1,0)),"",VLOOKUP(O82,'[3]FileGSGD_2023-3-13'!$A$1:$G$65536,7,0))</f>
        <v/>
      </c>
      <c r="G82" s="272" t="str">
        <f>IF(ISNA(VLOOKUP(P82,'[3]FileGSGD_2023-3-13'!$A$1:$A$65536,1,0)),"",VLOOKUP(P82,'[3]FileGSGD_2023-3-13'!$A$1:$G$65536,7,0))</f>
        <v/>
      </c>
      <c r="H82" s="272" t="str">
        <f>IF(ISNA(VLOOKUP(Q82,'[3]FileGSGD_2023-3-13'!$A$1:$A$65536,1,0)),"",VLOOKUP(Q82,'[3]FileGSGD_2023-3-13'!$A$1:$G$65536,7,0))</f>
        <v/>
      </c>
      <c r="I82" s="272" t="str">
        <f>IF(ISNA(VLOOKUP(R82,'[3]FileGSGD_2023-3-13'!$A$1:$A$65536,1,0)),"",VLOOKUP(R82,'[3]FileGSGD_2023-3-13'!$A$1:$G$65536,7,0))</f>
        <v/>
      </c>
      <c r="J82" s="272" t="str">
        <f>IF(ISNA(VLOOKUP(S82,'[3]FileGSGD_2023-3-13'!$A$1:$A$65536,1,0)),"",VLOOKUP(S82,'[3]FileGSGD_2023-3-13'!$A$1:$G$65536,7,0))</f>
        <v/>
      </c>
      <c r="K82" s="272" t="str">
        <f>IF(ISNA(VLOOKUP(T82,'[3]FileGSGD_2023-3-13'!$A$1:$A$65536,1,0)),"",VLOOKUP(T82,'[3]FileGSGD_2023-3-13'!$A$1:$G$65536,7,0))</f>
        <v/>
      </c>
      <c r="L82" s="181"/>
      <c r="M82" s="272">
        <v>1</v>
      </c>
      <c r="N82" s="272" t="str">
        <f t="shared" si="4"/>
        <v>501-C2-2-Sáng</v>
      </c>
      <c r="O82" s="272" t="str">
        <f t="shared" si="4"/>
        <v>501-C2-3-Sáng</v>
      </c>
      <c r="P82" s="272" t="str">
        <f t="shared" si="4"/>
        <v>501-C2-4-Sáng</v>
      </c>
      <c r="Q82" s="272" t="str">
        <f t="shared" si="4"/>
        <v>501-C2-5-Sáng</v>
      </c>
      <c r="R82" s="272" t="str">
        <f t="shared" si="4"/>
        <v>501-C2-6-Sáng</v>
      </c>
      <c r="S82" s="272" t="str">
        <f t="shared" si="4"/>
        <v>501-C2-7-Sáng</v>
      </c>
      <c r="T82" s="272" t="str">
        <f t="shared" si="4"/>
        <v>501-C2-1-Sáng</v>
      </c>
      <c r="U82" s="275">
        <v>70</v>
      </c>
      <c r="V82" s="276" t="s">
        <v>569</v>
      </c>
      <c r="W82" s="140"/>
    </row>
    <row r="83" spans="1:23" ht="30" hidden="1" customHeight="1">
      <c r="A83" s="277" t="s">
        <v>535</v>
      </c>
      <c r="B83" s="277" t="s">
        <v>571</v>
      </c>
      <c r="C83" s="277" t="s">
        <v>7</v>
      </c>
      <c r="D83" s="278" t="s">
        <v>550</v>
      </c>
      <c r="E83" s="277" t="str">
        <f>IF(ISNA(VLOOKUP(N83,'[3]FileGSGD_2023-3-13'!$A$1:$A$65536,1,0)),"",VLOOKUP(N83,'[3]FileGSGD_2023-3-13'!$A$1:$G$65536,7,0))</f>
        <v/>
      </c>
      <c r="F83" s="277" t="str">
        <f>IF(ISNA(VLOOKUP(O83,'[3]FileGSGD_2023-3-13'!$A$1:$A$65536,1,0)),"",VLOOKUP(O83,'[3]FileGSGD_2023-3-13'!$A$1:$G$65536,7,0))</f>
        <v/>
      </c>
      <c r="G83" s="277" t="str">
        <f>IF(ISNA(VLOOKUP(P83,'[3]FileGSGD_2023-3-13'!$A$1:$A$65536,1,0)),"",VLOOKUP(P83,'[3]FileGSGD_2023-3-13'!$A$1:$G$65536,7,0))</f>
        <v/>
      </c>
      <c r="H83" s="277" t="str">
        <f>IF(ISNA(VLOOKUP(Q83,'[3]FileGSGD_2023-3-13'!$A$1:$A$65536,1,0)),"",VLOOKUP(Q83,'[3]FileGSGD_2023-3-13'!$A$1:$G$65536,7,0))</f>
        <v/>
      </c>
      <c r="I83" s="277" t="str">
        <f>IF(ISNA(VLOOKUP(R83,'[3]FileGSGD_2023-3-13'!$A$1:$A$65536,1,0)),"",VLOOKUP(R83,'[3]FileGSGD_2023-3-13'!$A$1:$G$65536,7,0))</f>
        <v/>
      </c>
      <c r="J83" s="277" t="str">
        <f>IF(ISNA(VLOOKUP(S83,'[3]FileGSGD_2023-3-13'!$A$1:$A$65536,1,0)),"",VLOOKUP(S83,'[3]FileGSGD_2023-3-13'!$A$1:$G$65536,7,0))</f>
        <v/>
      </c>
      <c r="K83" s="277" t="str">
        <f>IF(ISNA(VLOOKUP(T83,'[3]FileGSGD_2023-3-13'!$A$1:$A$65536,1,0)),"",VLOOKUP(T83,'[3]FileGSGD_2023-3-13'!$A$1:$G$65536,7,0))</f>
        <v/>
      </c>
      <c r="L83" s="181"/>
      <c r="M83" s="277">
        <v>2</v>
      </c>
      <c r="N83" s="277" t="str">
        <f t="shared" si="4"/>
        <v>501-C2-2-Chiều</v>
      </c>
      <c r="O83" s="277" t="str">
        <f t="shared" si="4"/>
        <v>501-C2-3-Chiều</v>
      </c>
      <c r="P83" s="277" t="str">
        <f t="shared" si="4"/>
        <v>501-C2-4-Chiều</v>
      </c>
      <c r="Q83" s="277" t="str">
        <f t="shared" si="4"/>
        <v>501-C2-5-Chiều</v>
      </c>
      <c r="R83" s="277" t="str">
        <f t="shared" si="4"/>
        <v>501-C2-6-Chiều</v>
      </c>
      <c r="S83" s="277" t="str">
        <f t="shared" si="4"/>
        <v>501-C2-7-Chiều</v>
      </c>
      <c r="T83" s="277" t="str">
        <f t="shared" si="4"/>
        <v>501-C2-1-Chiều</v>
      </c>
      <c r="U83" s="275">
        <v>70</v>
      </c>
      <c r="V83" s="276" t="s">
        <v>569</v>
      </c>
      <c r="W83" s="140"/>
    </row>
    <row r="84" spans="1:23" ht="33.75" hidden="1" customHeight="1">
      <c r="A84" s="279" t="s">
        <v>535</v>
      </c>
      <c r="B84" s="279" t="s">
        <v>571</v>
      </c>
      <c r="C84" s="279" t="s">
        <v>7</v>
      </c>
      <c r="D84" s="280" t="s">
        <v>570</v>
      </c>
      <c r="E84" s="279" t="str">
        <f>IF(ISNA(VLOOKUP(N84,'[3]FileGSGD_2023-3-13'!$A$1:$A$65536,1,0)),"",VLOOKUP(N84,'[3]FileGSGD_2023-3-13'!$A$1:$G$65536,7,0))</f>
        <v/>
      </c>
      <c r="F84" s="279" t="str">
        <f>IF(ISNA(VLOOKUP(O84,'[3]FileGSGD_2023-3-13'!$A$1:$A$65536,1,0)),"",VLOOKUP(O84,'[3]FileGSGD_2023-3-13'!$A$1:$G$65536,7,0))</f>
        <v/>
      </c>
      <c r="G84" s="279" t="str">
        <f>IF(ISNA(VLOOKUP(P84,'[3]FileGSGD_2023-3-13'!$A$1:$A$65536,1,0)),"",VLOOKUP(P84,'[3]FileGSGD_2023-3-13'!$A$1:$G$65536,7,0))</f>
        <v/>
      </c>
      <c r="H84" s="279" t="str">
        <f>IF(ISNA(VLOOKUP(Q84,'[3]FileGSGD_2023-3-13'!$A$1:$A$65536,1,0)),"",VLOOKUP(Q84,'[3]FileGSGD_2023-3-13'!$A$1:$G$65536,7,0))</f>
        <v/>
      </c>
      <c r="I84" s="279" t="str">
        <f>IF(ISNA(VLOOKUP(R84,'[3]FileGSGD_2023-3-13'!$A$1:$A$65536,1,0)),"",VLOOKUP(R84,'[3]FileGSGD_2023-3-13'!$A$1:$G$65536,7,0))</f>
        <v/>
      </c>
      <c r="J84" s="279" t="str">
        <f>IF(ISNA(VLOOKUP(S84,'[3]FileGSGD_2023-3-13'!$A$1:$A$65536,1,0)),"",VLOOKUP(S84,'[3]FileGSGD_2023-3-13'!$A$1:$G$65536,7,0))</f>
        <v/>
      </c>
      <c r="K84" s="279" t="str">
        <f>IF(ISNA(VLOOKUP(T84,'[3]FileGSGD_2023-3-13'!$A$1:$A$65536,1,0)),"",VLOOKUP(T84,'[3]FileGSGD_2023-3-13'!$A$1:$G$65536,7,0))</f>
        <v/>
      </c>
      <c r="L84" s="181"/>
      <c r="M84" s="279">
        <v>3</v>
      </c>
      <c r="N84" s="279" t="str">
        <f t="shared" ref="N84:T99" si="5">$A84&amp;"-"&amp;$B84&amp;"-"&amp;N$3&amp;"-"&amp;$D84</f>
        <v>501-C2-2-Tối</v>
      </c>
      <c r="O84" s="279" t="str">
        <f t="shared" si="5"/>
        <v>501-C2-3-Tối</v>
      </c>
      <c r="P84" s="279" t="str">
        <f t="shared" si="5"/>
        <v>501-C2-4-Tối</v>
      </c>
      <c r="Q84" s="279" t="str">
        <f t="shared" si="5"/>
        <v>501-C2-5-Tối</v>
      </c>
      <c r="R84" s="279" t="str">
        <f t="shared" si="5"/>
        <v>501-C2-6-Tối</v>
      </c>
      <c r="S84" s="279" t="str">
        <f t="shared" si="5"/>
        <v>501-C2-7-Tối</v>
      </c>
      <c r="T84" s="279" t="str">
        <f t="shared" si="5"/>
        <v>501-C2-1-Tối</v>
      </c>
      <c r="U84" s="275">
        <v>70</v>
      </c>
      <c r="V84" s="276" t="s">
        <v>569</v>
      </c>
      <c r="W84" s="140"/>
    </row>
    <row r="85" spans="1:23" ht="27.75" hidden="1" customHeight="1">
      <c r="A85" s="272" t="s">
        <v>536</v>
      </c>
      <c r="B85" s="272" t="s">
        <v>571</v>
      </c>
      <c r="C85" s="272" t="s">
        <v>7</v>
      </c>
      <c r="D85" s="273" t="s">
        <v>549</v>
      </c>
      <c r="E85" s="272" t="str">
        <f>IF(ISNA(VLOOKUP(N85,'[3]FileGSGD_2023-3-13'!$A$1:$A$65536,1,0)),"",VLOOKUP(N85,'[3]FileGSGD_2023-3-13'!$A$1:$G$65536,7,0))</f>
        <v/>
      </c>
      <c r="F85" s="272" t="str">
        <f>IF(ISNA(VLOOKUP(O85,'[3]FileGSGD_2023-3-13'!$A$1:$A$65536,1,0)),"",VLOOKUP(O85,'[3]FileGSGD_2023-3-13'!$A$1:$G$65536,7,0))</f>
        <v/>
      </c>
      <c r="G85" s="272" t="str">
        <f>IF(ISNA(VLOOKUP(P85,'[3]FileGSGD_2023-3-13'!$A$1:$A$65536,1,0)),"",VLOOKUP(P85,'[3]FileGSGD_2023-3-13'!$A$1:$G$65536,7,0))</f>
        <v/>
      </c>
      <c r="H85" s="272" t="str">
        <f>IF(ISNA(VLOOKUP(Q85,'[3]FileGSGD_2023-3-13'!$A$1:$A$65536,1,0)),"",VLOOKUP(Q85,'[3]FileGSGD_2023-3-13'!$A$1:$G$65536,7,0))</f>
        <v/>
      </c>
      <c r="I85" s="272" t="str">
        <f>IF(ISNA(VLOOKUP(R85,'[3]FileGSGD_2023-3-13'!$A$1:$A$65536,1,0)),"",VLOOKUP(R85,'[3]FileGSGD_2023-3-13'!$A$1:$G$65536,7,0))</f>
        <v/>
      </c>
      <c r="J85" s="272" t="str">
        <f>IF(ISNA(VLOOKUP(S85,'[3]FileGSGD_2023-3-13'!$A$1:$A$65536,1,0)),"",VLOOKUP(S85,'[3]FileGSGD_2023-3-13'!$A$1:$G$65536,7,0))</f>
        <v/>
      </c>
      <c r="K85" s="272" t="str">
        <f>IF(ISNA(VLOOKUP(T85,'[3]FileGSGD_2023-3-13'!$A$1:$A$65536,1,0)),"",VLOOKUP(T85,'[3]FileGSGD_2023-3-13'!$A$1:$G$65536,7,0))</f>
        <v/>
      </c>
      <c r="L85" s="181"/>
      <c r="M85" s="272">
        <v>1</v>
      </c>
      <c r="N85" s="272" t="str">
        <f t="shared" si="5"/>
        <v>502-C2-2-Sáng</v>
      </c>
      <c r="O85" s="272" t="str">
        <f t="shared" si="5"/>
        <v>502-C2-3-Sáng</v>
      </c>
      <c r="P85" s="272" t="str">
        <f t="shared" si="5"/>
        <v>502-C2-4-Sáng</v>
      </c>
      <c r="Q85" s="272" t="str">
        <f t="shared" si="5"/>
        <v>502-C2-5-Sáng</v>
      </c>
      <c r="R85" s="272" t="str">
        <f t="shared" si="5"/>
        <v>502-C2-6-Sáng</v>
      </c>
      <c r="S85" s="272" t="str">
        <f t="shared" si="5"/>
        <v>502-C2-7-Sáng</v>
      </c>
      <c r="T85" s="272" t="str">
        <f t="shared" si="5"/>
        <v>502-C2-1-Sáng</v>
      </c>
      <c r="U85" s="275">
        <v>70</v>
      </c>
      <c r="V85" s="276" t="s">
        <v>569</v>
      </c>
      <c r="W85" s="140"/>
    </row>
    <row r="86" spans="1:23" ht="30.75" hidden="1" customHeight="1">
      <c r="A86" s="277" t="s">
        <v>536</v>
      </c>
      <c r="B86" s="277" t="s">
        <v>571</v>
      </c>
      <c r="C86" s="277" t="s">
        <v>7</v>
      </c>
      <c r="D86" s="278" t="s">
        <v>550</v>
      </c>
      <c r="E86" s="277" t="str">
        <f>IF(ISNA(VLOOKUP(N86,'[3]FileGSGD_2023-3-13'!$A$1:$A$65536,1,0)),"",VLOOKUP(N86,'[3]FileGSGD_2023-3-13'!$A$1:$G$65536,7,0))</f>
        <v/>
      </c>
      <c r="F86" s="277" t="str">
        <f>IF(ISNA(VLOOKUP(O86,'[3]FileGSGD_2023-3-13'!$A$1:$A$65536,1,0)),"",VLOOKUP(O86,'[3]FileGSGD_2023-3-13'!$A$1:$G$65536,7,0))</f>
        <v/>
      </c>
      <c r="G86" s="277" t="str">
        <f>IF(ISNA(VLOOKUP(P86,'[3]FileGSGD_2023-3-13'!$A$1:$A$65536,1,0)),"",VLOOKUP(P86,'[3]FileGSGD_2023-3-13'!$A$1:$G$65536,7,0))</f>
        <v/>
      </c>
      <c r="H86" s="277" t="str">
        <f>IF(ISNA(VLOOKUP(Q86,'[3]FileGSGD_2023-3-13'!$A$1:$A$65536,1,0)),"",VLOOKUP(Q86,'[3]FileGSGD_2023-3-13'!$A$1:$G$65536,7,0))</f>
        <v/>
      </c>
      <c r="I86" s="277" t="str">
        <f>IF(ISNA(VLOOKUP(R86,'[3]FileGSGD_2023-3-13'!$A$1:$A$65536,1,0)),"",VLOOKUP(R86,'[3]FileGSGD_2023-3-13'!$A$1:$G$65536,7,0))</f>
        <v/>
      </c>
      <c r="J86" s="277" t="str">
        <f>IF(ISNA(VLOOKUP(S86,'[3]FileGSGD_2023-3-13'!$A$1:$A$65536,1,0)),"",VLOOKUP(S86,'[3]FileGSGD_2023-3-13'!$A$1:$G$65536,7,0))</f>
        <v/>
      </c>
      <c r="K86" s="277" t="str">
        <f>IF(ISNA(VLOOKUP(T86,'[3]FileGSGD_2023-3-13'!$A$1:$A$65536,1,0)),"",VLOOKUP(T86,'[3]FileGSGD_2023-3-13'!$A$1:$G$65536,7,0))</f>
        <v/>
      </c>
      <c r="L86" s="181"/>
      <c r="M86" s="277">
        <v>2</v>
      </c>
      <c r="N86" s="277" t="str">
        <f t="shared" si="5"/>
        <v>502-C2-2-Chiều</v>
      </c>
      <c r="O86" s="277" t="str">
        <f t="shared" si="5"/>
        <v>502-C2-3-Chiều</v>
      </c>
      <c r="P86" s="277" t="str">
        <f t="shared" si="5"/>
        <v>502-C2-4-Chiều</v>
      </c>
      <c r="Q86" s="277" t="str">
        <f t="shared" si="5"/>
        <v>502-C2-5-Chiều</v>
      </c>
      <c r="R86" s="277" t="str">
        <f t="shared" si="5"/>
        <v>502-C2-6-Chiều</v>
      </c>
      <c r="S86" s="277" t="str">
        <f t="shared" si="5"/>
        <v>502-C2-7-Chiều</v>
      </c>
      <c r="T86" s="277" t="str">
        <f t="shared" si="5"/>
        <v>502-C2-1-Chiều</v>
      </c>
      <c r="U86" s="275">
        <v>70</v>
      </c>
      <c r="V86" s="276" t="s">
        <v>569</v>
      </c>
      <c r="W86" s="140"/>
    </row>
    <row r="87" spans="1:23" ht="24" hidden="1" customHeight="1">
      <c r="A87" s="279" t="s">
        <v>536</v>
      </c>
      <c r="B87" s="279" t="s">
        <v>571</v>
      </c>
      <c r="C87" s="279" t="s">
        <v>7</v>
      </c>
      <c r="D87" s="280" t="s">
        <v>570</v>
      </c>
      <c r="E87" s="279" t="str">
        <f>IF(ISNA(VLOOKUP(N87,'[3]FileGSGD_2023-3-13'!$A$1:$A$65536,1,0)),"",VLOOKUP(N87,'[3]FileGSGD_2023-3-13'!$A$1:$G$65536,7,0))</f>
        <v/>
      </c>
      <c r="F87" s="279" t="str">
        <f>IF(ISNA(VLOOKUP(O87,'[3]FileGSGD_2023-3-13'!$A$1:$A$65536,1,0)),"",VLOOKUP(O87,'[3]FileGSGD_2023-3-13'!$A$1:$G$65536,7,0))</f>
        <v/>
      </c>
      <c r="G87" s="279" t="str">
        <f>IF(ISNA(VLOOKUP(P87,'[3]FileGSGD_2023-3-13'!$A$1:$A$65536,1,0)),"",VLOOKUP(P87,'[3]FileGSGD_2023-3-13'!$A$1:$G$65536,7,0))</f>
        <v/>
      </c>
      <c r="H87" s="279" t="str">
        <f>IF(ISNA(VLOOKUP(Q87,'[3]FileGSGD_2023-3-13'!$A$1:$A$65536,1,0)),"",VLOOKUP(Q87,'[3]FileGSGD_2023-3-13'!$A$1:$G$65536,7,0))</f>
        <v/>
      </c>
      <c r="I87" s="279" t="str">
        <f>IF(ISNA(VLOOKUP(R87,'[3]FileGSGD_2023-3-13'!$A$1:$A$65536,1,0)),"",VLOOKUP(R87,'[3]FileGSGD_2023-3-13'!$A$1:$G$65536,7,0))</f>
        <v/>
      </c>
      <c r="J87" s="279" t="str">
        <f>IF(ISNA(VLOOKUP(S87,'[3]FileGSGD_2023-3-13'!$A$1:$A$65536,1,0)),"",VLOOKUP(S87,'[3]FileGSGD_2023-3-13'!$A$1:$G$65536,7,0))</f>
        <v/>
      </c>
      <c r="K87" s="279" t="str">
        <f>IF(ISNA(VLOOKUP(T87,'[3]FileGSGD_2023-3-13'!$A$1:$A$65536,1,0)),"",VLOOKUP(T87,'[3]FileGSGD_2023-3-13'!$A$1:$G$65536,7,0))</f>
        <v/>
      </c>
      <c r="L87" s="181"/>
      <c r="M87" s="279">
        <v>3</v>
      </c>
      <c r="N87" s="279" t="str">
        <f t="shared" si="5"/>
        <v>502-C2-2-Tối</v>
      </c>
      <c r="O87" s="279" t="str">
        <f t="shared" si="5"/>
        <v>502-C2-3-Tối</v>
      </c>
      <c r="P87" s="279" t="str">
        <f t="shared" si="5"/>
        <v>502-C2-4-Tối</v>
      </c>
      <c r="Q87" s="279" t="str">
        <f t="shared" si="5"/>
        <v>502-C2-5-Tối</v>
      </c>
      <c r="R87" s="279" t="str">
        <f t="shared" si="5"/>
        <v>502-C2-6-Tối</v>
      </c>
      <c r="S87" s="279" t="str">
        <f t="shared" si="5"/>
        <v>502-C2-7-Tối</v>
      </c>
      <c r="T87" s="279" t="str">
        <f t="shared" si="5"/>
        <v>502-C2-1-Tối</v>
      </c>
      <c r="U87" s="275">
        <v>70</v>
      </c>
      <c r="V87" s="276" t="s">
        <v>569</v>
      </c>
      <c r="W87" s="140"/>
    </row>
    <row r="88" spans="1:23" ht="29.25" hidden="1" customHeight="1">
      <c r="A88" s="272" t="s">
        <v>537</v>
      </c>
      <c r="B88" s="272" t="s">
        <v>571</v>
      </c>
      <c r="C88" s="272" t="s">
        <v>7</v>
      </c>
      <c r="D88" s="273" t="s">
        <v>549</v>
      </c>
      <c r="E88" s="272" t="str">
        <f>IF(ISNA(VLOOKUP(N88,'[3]FileGSGD_2023-3-13'!$A$1:$A$65536,1,0)),"",VLOOKUP(N88,'[3]FileGSGD_2023-3-13'!$A$1:$G$65536,7,0))</f>
        <v/>
      </c>
      <c r="F88" s="272" t="str">
        <f>IF(ISNA(VLOOKUP(O88,'[3]FileGSGD_2023-3-13'!$A$1:$A$65536,1,0)),"",VLOOKUP(O88,'[3]FileGSGD_2023-3-13'!$A$1:$G$65536,7,0))</f>
        <v/>
      </c>
      <c r="G88" s="272" t="str">
        <f>IF(ISNA(VLOOKUP(P88,'[3]FileGSGD_2023-3-13'!$A$1:$A$65536,1,0)),"",VLOOKUP(P88,'[3]FileGSGD_2023-3-13'!$A$1:$G$65536,7,0))</f>
        <v/>
      </c>
      <c r="H88" s="272" t="str">
        <f>IF(ISNA(VLOOKUP(Q88,'[3]FileGSGD_2023-3-13'!$A$1:$A$65536,1,0)),"",VLOOKUP(Q88,'[3]FileGSGD_2023-3-13'!$A$1:$G$65536,7,0))</f>
        <v/>
      </c>
      <c r="I88" s="272" t="str">
        <f>IF(ISNA(VLOOKUP(R88,'[3]FileGSGD_2023-3-13'!$A$1:$A$65536,1,0)),"",VLOOKUP(R88,'[3]FileGSGD_2023-3-13'!$A$1:$G$65536,7,0))</f>
        <v/>
      </c>
      <c r="J88" s="272" t="str">
        <f>IF(ISNA(VLOOKUP(S88,'[3]FileGSGD_2023-3-13'!$A$1:$A$65536,1,0)),"",VLOOKUP(S88,'[3]FileGSGD_2023-3-13'!$A$1:$G$65536,7,0))</f>
        <v/>
      </c>
      <c r="K88" s="272" t="str">
        <f>IF(ISNA(VLOOKUP(T88,'[3]FileGSGD_2023-3-13'!$A$1:$A$65536,1,0)),"",VLOOKUP(T88,'[3]FileGSGD_2023-3-13'!$A$1:$G$65536,7,0))</f>
        <v/>
      </c>
      <c r="L88" s="181"/>
      <c r="M88" s="272">
        <v>1</v>
      </c>
      <c r="N88" s="272" t="str">
        <f t="shared" si="5"/>
        <v>503-C2-2-Sáng</v>
      </c>
      <c r="O88" s="272" t="str">
        <f t="shared" si="5"/>
        <v>503-C2-3-Sáng</v>
      </c>
      <c r="P88" s="272" t="str">
        <f t="shared" si="5"/>
        <v>503-C2-4-Sáng</v>
      </c>
      <c r="Q88" s="272" t="str">
        <f t="shared" si="5"/>
        <v>503-C2-5-Sáng</v>
      </c>
      <c r="R88" s="272" t="str">
        <f t="shared" si="5"/>
        <v>503-C2-6-Sáng</v>
      </c>
      <c r="S88" s="272" t="str">
        <f t="shared" si="5"/>
        <v>503-C2-7-Sáng</v>
      </c>
      <c r="T88" s="272" t="str">
        <f t="shared" si="5"/>
        <v>503-C2-1-Sáng</v>
      </c>
      <c r="U88" s="275">
        <v>78</v>
      </c>
      <c r="V88" s="276" t="s">
        <v>569</v>
      </c>
      <c r="W88" s="140"/>
    </row>
    <row r="89" spans="1:23" ht="30" hidden="1" customHeight="1">
      <c r="A89" s="277" t="s">
        <v>537</v>
      </c>
      <c r="B89" s="277" t="s">
        <v>571</v>
      </c>
      <c r="C89" s="277" t="s">
        <v>7</v>
      </c>
      <c r="D89" s="278" t="s">
        <v>550</v>
      </c>
      <c r="E89" s="277" t="str">
        <f>IF(ISNA(VLOOKUP(N89,'[3]FileGSGD_2023-3-13'!$A$1:$A$65536,1,0)),"",VLOOKUP(N89,'[3]FileGSGD_2023-3-13'!$A$1:$G$65536,7,0))</f>
        <v/>
      </c>
      <c r="F89" s="277" t="str">
        <f>IF(ISNA(VLOOKUP(O89,'[3]FileGSGD_2023-3-13'!$A$1:$A$65536,1,0)),"",VLOOKUP(O89,'[3]FileGSGD_2023-3-13'!$A$1:$G$65536,7,0))</f>
        <v/>
      </c>
      <c r="G89" s="277" t="str">
        <f>IF(ISNA(VLOOKUP(P89,'[3]FileGSGD_2023-3-13'!$A$1:$A$65536,1,0)),"",VLOOKUP(P89,'[3]FileGSGD_2023-3-13'!$A$1:$G$65536,7,0))</f>
        <v/>
      </c>
      <c r="H89" s="277" t="str">
        <f>IF(ISNA(VLOOKUP(Q89,'[3]FileGSGD_2023-3-13'!$A$1:$A$65536,1,0)),"",VLOOKUP(Q89,'[3]FileGSGD_2023-3-13'!$A$1:$G$65536,7,0))</f>
        <v/>
      </c>
      <c r="I89" s="277" t="str">
        <f>IF(ISNA(VLOOKUP(R89,'[3]FileGSGD_2023-3-13'!$A$1:$A$65536,1,0)),"",VLOOKUP(R89,'[3]FileGSGD_2023-3-13'!$A$1:$G$65536,7,0))</f>
        <v/>
      </c>
      <c r="J89" s="277" t="str">
        <f>IF(ISNA(VLOOKUP(S89,'[3]FileGSGD_2023-3-13'!$A$1:$A$65536,1,0)),"",VLOOKUP(S89,'[3]FileGSGD_2023-3-13'!$A$1:$G$65536,7,0))</f>
        <v/>
      </c>
      <c r="K89" s="277" t="str">
        <f>IF(ISNA(VLOOKUP(T89,'[3]FileGSGD_2023-3-13'!$A$1:$A$65536,1,0)),"",VLOOKUP(T89,'[3]FileGSGD_2023-3-13'!$A$1:$G$65536,7,0))</f>
        <v/>
      </c>
      <c r="L89" s="181"/>
      <c r="M89" s="277">
        <v>2</v>
      </c>
      <c r="N89" s="277" t="str">
        <f t="shared" si="5"/>
        <v>503-C2-2-Chiều</v>
      </c>
      <c r="O89" s="277" t="str">
        <f t="shared" si="5"/>
        <v>503-C2-3-Chiều</v>
      </c>
      <c r="P89" s="277" t="str">
        <f t="shared" si="5"/>
        <v>503-C2-4-Chiều</v>
      </c>
      <c r="Q89" s="277" t="str">
        <f t="shared" si="5"/>
        <v>503-C2-5-Chiều</v>
      </c>
      <c r="R89" s="277" t="str">
        <f t="shared" si="5"/>
        <v>503-C2-6-Chiều</v>
      </c>
      <c r="S89" s="277" t="str">
        <f t="shared" si="5"/>
        <v>503-C2-7-Chiều</v>
      </c>
      <c r="T89" s="277" t="str">
        <f t="shared" si="5"/>
        <v>503-C2-1-Chiều</v>
      </c>
      <c r="U89" s="275">
        <v>78</v>
      </c>
      <c r="V89" s="276" t="s">
        <v>569</v>
      </c>
      <c r="W89" s="140"/>
    </row>
    <row r="90" spans="1:23" ht="31.5" hidden="1" customHeight="1">
      <c r="A90" s="279" t="s">
        <v>537</v>
      </c>
      <c r="B90" s="279" t="s">
        <v>571</v>
      </c>
      <c r="C90" s="279" t="s">
        <v>7</v>
      </c>
      <c r="D90" s="280" t="s">
        <v>570</v>
      </c>
      <c r="E90" s="279" t="str">
        <f>IF(ISNA(VLOOKUP(N90,'[3]FileGSGD_2023-3-13'!$A$1:$A$65536,1,0)),"",VLOOKUP(N90,'[3]FileGSGD_2023-3-13'!$A$1:$G$65536,7,0))</f>
        <v/>
      </c>
      <c r="F90" s="279" t="str">
        <f>IF(ISNA(VLOOKUP(O90,'[3]FileGSGD_2023-3-13'!$A$1:$A$65536,1,0)),"",VLOOKUP(O90,'[3]FileGSGD_2023-3-13'!$A$1:$G$65536,7,0))</f>
        <v/>
      </c>
      <c r="G90" s="279" t="str">
        <f>IF(ISNA(VLOOKUP(P90,'[3]FileGSGD_2023-3-13'!$A$1:$A$65536,1,0)),"",VLOOKUP(P90,'[3]FileGSGD_2023-3-13'!$A$1:$G$65536,7,0))</f>
        <v/>
      </c>
      <c r="H90" s="279" t="str">
        <f>IF(ISNA(VLOOKUP(Q90,'[3]FileGSGD_2023-3-13'!$A$1:$A$65536,1,0)),"",VLOOKUP(Q90,'[3]FileGSGD_2023-3-13'!$A$1:$G$65536,7,0))</f>
        <v/>
      </c>
      <c r="I90" s="279" t="str">
        <f>IF(ISNA(VLOOKUP(R90,'[3]FileGSGD_2023-3-13'!$A$1:$A$65536,1,0)),"",VLOOKUP(R90,'[3]FileGSGD_2023-3-13'!$A$1:$G$65536,7,0))</f>
        <v/>
      </c>
      <c r="J90" s="279" t="str">
        <f>IF(ISNA(VLOOKUP(S90,'[3]FileGSGD_2023-3-13'!$A$1:$A$65536,1,0)),"",VLOOKUP(S90,'[3]FileGSGD_2023-3-13'!$A$1:$G$65536,7,0))</f>
        <v/>
      </c>
      <c r="K90" s="279" t="str">
        <f>IF(ISNA(VLOOKUP(T90,'[3]FileGSGD_2023-3-13'!$A$1:$A$65536,1,0)),"",VLOOKUP(T90,'[3]FileGSGD_2023-3-13'!$A$1:$G$65536,7,0))</f>
        <v/>
      </c>
      <c r="L90" s="181"/>
      <c r="M90" s="279">
        <v>3</v>
      </c>
      <c r="N90" s="279" t="str">
        <f t="shared" si="5"/>
        <v>503-C2-2-Tối</v>
      </c>
      <c r="O90" s="279" t="str">
        <f t="shared" si="5"/>
        <v>503-C2-3-Tối</v>
      </c>
      <c r="P90" s="279" t="str">
        <f t="shared" si="5"/>
        <v>503-C2-4-Tối</v>
      </c>
      <c r="Q90" s="279" t="str">
        <f t="shared" si="5"/>
        <v>503-C2-5-Tối</v>
      </c>
      <c r="R90" s="279" t="str">
        <f t="shared" si="5"/>
        <v>503-C2-6-Tối</v>
      </c>
      <c r="S90" s="279" t="str">
        <f t="shared" si="5"/>
        <v>503-C2-7-Tối</v>
      </c>
      <c r="T90" s="279" t="str">
        <f t="shared" si="5"/>
        <v>503-C2-1-Tối</v>
      </c>
      <c r="U90" s="275">
        <v>78</v>
      </c>
      <c r="V90" s="276" t="s">
        <v>569</v>
      </c>
      <c r="W90" s="140"/>
    </row>
    <row r="91" spans="1:23" ht="28.5" customHeight="1">
      <c r="A91" s="272" t="s">
        <v>520</v>
      </c>
      <c r="B91" s="272" t="s">
        <v>572</v>
      </c>
      <c r="C91" s="272" t="s">
        <v>7</v>
      </c>
      <c r="D91" s="273" t="s">
        <v>549</v>
      </c>
      <c r="E91" s="272" t="str">
        <f>IF(ISNA(VLOOKUP(N91,'[3]FileGSGD_2023-3-13'!$A$1:$A$65536,1,0)),"",VLOOKUP(N91,'[3]FileGSGD_2023-3-13'!$A$1:$G$65536,7,0))</f>
        <v/>
      </c>
      <c r="F91" s="272" t="str">
        <f>IF(ISNA(VLOOKUP(O91,'[3]FileGSGD_2023-3-13'!$A$1:$A$65536,1,0)),"",VLOOKUP(O91,'[3]FileGSGD_2023-3-13'!$A$1:$G$65536,7,0))</f>
        <v/>
      </c>
      <c r="G91" s="272" t="str">
        <f>IF(ISNA(VLOOKUP(P91,'[3]FileGSGD_2023-3-13'!$A$1:$A$65536,1,0)),"",VLOOKUP(P91,'[3]FileGSGD_2023-3-13'!$A$1:$G$65536,7,0))</f>
        <v/>
      </c>
      <c r="H91" s="272" t="str">
        <f>IF(ISNA(VLOOKUP(Q91,'[3]FileGSGD_2023-3-13'!$A$1:$A$65536,1,0)),"",VLOOKUP(Q91,'[3]FileGSGD_2023-3-13'!$A$1:$G$65536,7,0))</f>
        <v/>
      </c>
      <c r="I91" s="272" t="str">
        <f>IF(ISNA(VLOOKUP(R91,'[3]FileGSGD_2023-3-13'!$A$1:$A$65536,1,0)),"",VLOOKUP(R91,'[3]FileGSGD_2023-3-13'!$A$1:$G$65536,7,0))</f>
        <v/>
      </c>
      <c r="J91" s="272" t="str">
        <f>IF(ISNA(VLOOKUP(S91,'[3]FileGSGD_2023-3-13'!$A$1:$A$65536,1,0)),"",VLOOKUP(S91,'[3]FileGSGD_2023-3-13'!$A$1:$G$65536,7,0))</f>
        <v/>
      </c>
      <c r="K91" s="272" t="str">
        <f>IF(ISNA(VLOOKUP(T91,'[3]FileGSGD_2023-3-13'!$A$1:$A$65536,1,0)),"",VLOOKUP(T91,'[3]FileGSGD_2023-3-13'!$A$1:$G$65536,7,0))</f>
        <v/>
      </c>
      <c r="L91" s="181"/>
      <c r="M91" s="272">
        <v>1</v>
      </c>
      <c r="N91" s="272" t="str">
        <f t="shared" si="5"/>
        <v>201-C3-2-Sáng</v>
      </c>
      <c r="O91" s="272" t="str">
        <f t="shared" si="5"/>
        <v>201-C3-3-Sáng</v>
      </c>
      <c r="P91" s="272" t="str">
        <f t="shared" si="5"/>
        <v>201-C3-4-Sáng</v>
      </c>
      <c r="Q91" s="272" t="str">
        <f t="shared" si="5"/>
        <v>201-C3-5-Sáng</v>
      </c>
      <c r="R91" s="272" t="str">
        <f t="shared" si="5"/>
        <v>201-C3-6-Sáng</v>
      </c>
      <c r="S91" s="272" t="str">
        <f t="shared" si="5"/>
        <v>201-C3-7-Sáng</v>
      </c>
      <c r="T91" s="272" t="str">
        <f t="shared" si="5"/>
        <v>201-C3-1-Sáng</v>
      </c>
      <c r="U91" s="275">
        <v>35</v>
      </c>
      <c r="V91" s="276" t="s">
        <v>569</v>
      </c>
      <c r="W91" s="140"/>
    </row>
    <row r="92" spans="1:23" ht="28.5" customHeight="1">
      <c r="A92" s="277" t="s">
        <v>520</v>
      </c>
      <c r="B92" s="277" t="s">
        <v>572</v>
      </c>
      <c r="C92" s="277" t="s">
        <v>7</v>
      </c>
      <c r="D92" s="278" t="s">
        <v>550</v>
      </c>
      <c r="E92" s="277" t="str">
        <f>IF(ISNA(VLOOKUP(N92,'[3]FileGSGD_2023-3-13'!$A$1:$A$65536,1,0)),"",VLOOKUP(N92,'[3]FileGSGD_2023-3-13'!$A$1:$G$65536,7,0))</f>
        <v/>
      </c>
      <c r="F92" s="277" t="str">
        <f>IF(ISNA(VLOOKUP(O92,'[3]FileGSGD_2023-3-13'!$A$1:$A$65536,1,0)),"",VLOOKUP(O92,'[3]FileGSGD_2023-3-13'!$A$1:$G$65536,7,0))</f>
        <v/>
      </c>
      <c r="G92" s="277" t="str">
        <f>IF(ISNA(VLOOKUP(P92,'[3]FileGSGD_2023-3-13'!$A$1:$A$65536,1,0)),"",VLOOKUP(P92,'[3]FileGSGD_2023-3-13'!$A$1:$G$65536,7,0))</f>
        <v/>
      </c>
      <c r="H92" s="277" t="str">
        <f>IF(ISNA(VLOOKUP(Q92,'[3]FileGSGD_2023-3-13'!$A$1:$A$65536,1,0)),"",VLOOKUP(Q92,'[3]FileGSGD_2023-3-13'!$A$1:$G$65536,7,0))</f>
        <v/>
      </c>
      <c r="I92" s="277" t="str">
        <f>IF(ISNA(VLOOKUP(R92,'[3]FileGSGD_2023-3-13'!$A$1:$A$65536,1,0)),"",VLOOKUP(R92,'[3]FileGSGD_2023-3-13'!$A$1:$G$65536,7,0))</f>
        <v/>
      </c>
      <c r="J92" s="277" t="str">
        <f>IF(ISNA(VLOOKUP(S92,'[3]FileGSGD_2023-3-13'!$A$1:$A$65536,1,0)),"",VLOOKUP(S92,'[3]FileGSGD_2023-3-13'!$A$1:$G$65536,7,0))</f>
        <v/>
      </c>
      <c r="K92" s="277" t="str">
        <f>IF(ISNA(VLOOKUP(T92,'[3]FileGSGD_2023-3-13'!$A$1:$A$65536,1,0)),"",VLOOKUP(T92,'[3]FileGSGD_2023-3-13'!$A$1:$G$65536,7,0))</f>
        <v/>
      </c>
      <c r="L92" s="181"/>
      <c r="M92" s="277">
        <v>2</v>
      </c>
      <c r="N92" s="277" t="str">
        <f t="shared" si="5"/>
        <v>201-C3-2-Chiều</v>
      </c>
      <c r="O92" s="277" t="str">
        <f t="shared" si="5"/>
        <v>201-C3-3-Chiều</v>
      </c>
      <c r="P92" s="277" t="str">
        <f t="shared" si="5"/>
        <v>201-C3-4-Chiều</v>
      </c>
      <c r="Q92" s="277" t="str">
        <f t="shared" si="5"/>
        <v>201-C3-5-Chiều</v>
      </c>
      <c r="R92" s="277" t="str">
        <f t="shared" si="5"/>
        <v>201-C3-6-Chiều</v>
      </c>
      <c r="S92" s="277" t="str">
        <f t="shared" si="5"/>
        <v>201-C3-7-Chiều</v>
      </c>
      <c r="T92" s="277" t="str">
        <f t="shared" si="5"/>
        <v>201-C3-1-Chiều</v>
      </c>
      <c r="U92" s="275">
        <v>35</v>
      </c>
      <c r="V92" s="276" t="s">
        <v>569</v>
      </c>
      <c r="W92" s="140"/>
    </row>
    <row r="93" spans="1:23" ht="31.5" customHeight="1">
      <c r="A93" s="279" t="s">
        <v>520</v>
      </c>
      <c r="B93" s="279" t="s">
        <v>572</v>
      </c>
      <c r="C93" s="279" t="s">
        <v>7</v>
      </c>
      <c r="D93" s="280" t="s">
        <v>570</v>
      </c>
      <c r="E93" s="279" t="str">
        <f>IF(ISNA(VLOOKUP(N93,'[3]FileGSGD_2023-3-13'!$A$1:$A$65536,1,0)),"",VLOOKUP(N93,'[3]FileGSGD_2023-3-13'!$A$1:$G$65536,7,0))</f>
        <v/>
      </c>
      <c r="F93" s="279" t="str">
        <f>IF(ISNA(VLOOKUP(O93,'[3]FileGSGD_2023-3-13'!$A$1:$A$65536,1,0)),"",VLOOKUP(O93,'[3]FileGSGD_2023-3-13'!$A$1:$G$65536,7,0))</f>
        <v/>
      </c>
      <c r="G93" s="279" t="str">
        <f>IF(ISNA(VLOOKUP(P93,'[3]FileGSGD_2023-3-13'!$A$1:$A$65536,1,0)),"",VLOOKUP(P93,'[3]FileGSGD_2023-3-13'!$A$1:$G$65536,7,0))</f>
        <v/>
      </c>
      <c r="H93" s="279" t="str">
        <f>IF(ISNA(VLOOKUP(Q93,'[3]FileGSGD_2023-3-13'!$A$1:$A$65536,1,0)),"",VLOOKUP(Q93,'[3]FileGSGD_2023-3-13'!$A$1:$G$65536,7,0))</f>
        <v/>
      </c>
      <c r="I93" s="279" t="str">
        <f>IF(ISNA(VLOOKUP(R93,'[3]FileGSGD_2023-3-13'!$A$1:$A$65536,1,0)),"",VLOOKUP(R93,'[3]FileGSGD_2023-3-13'!$A$1:$G$65536,7,0))</f>
        <v/>
      </c>
      <c r="J93" s="279" t="str">
        <f>IF(ISNA(VLOOKUP(S93,'[3]FileGSGD_2023-3-13'!$A$1:$A$65536,1,0)),"",VLOOKUP(S93,'[3]FileGSGD_2023-3-13'!$A$1:$G$65536,7,0))</f>
        <v/>
      </c>
      <c r="K93" s="279" t="str">
        <f>IF(ISNA(VLOOKUP(T93,'[3]FileGSGD_2023-3-13'!$A$1:$A$65536,1,0)),"",VLOOKUP(T93,'[3]FileGSGD_2023-3-13'!$A$1:$G$65536,7,0))</f>
        <v/>
      </c>
      <c r="L93" s="181"/>
      <c r="M93" s="279">
        <v>3</v>
      </c>
      <c r="N93" s="279" t="str">
        <f t="shared" si="5"/>
        <v>201-C3-2-Tối</v>
      </c>
      <c r="O93" s="279" t="str">
        <f t="shared" si="5"/>
        <v>201-C3-3-Tối</v>
      </c>
      <c r="P93" s="279" t="str">
        <f t="shared" si="5"/>
        <v>201-C3-4-Tối</v>
      </c>
      <c r="Q93" s="279" t="str">
        <f t="shared" si="5"/>
        <v>201-C3-5-Tối</v>
      </c>
      <c r="R93" s="279" t="str">
        <f t="shared" si="5"/>
        <v>201-C3-6-Tối</v>
      </c>
      <c r="S93" s="279" t="str">
        <f t="shared" si="5"/>
        <v>201-C3-7-Tối</v>
      </c>
      <c r="T93" s="279" t="str">
        <f t="shared" si="5"/>
        <v>201-C3-1-Tối</v>
      </c>
      <c r="U93" s="275">
        <v>35</v>
      </c>
      <c r="V93" s="276" t="s">
        <v>569</v>
      </c>
      <c r="W93" s="140"/>
    </row>
    <row r="94" spans="1:23" ht="27" customHeight="1">
      <c r="A94" s="272" t="s">
        <v>521</v>
      </c>
      <c r="B94" s="272" t="s">
        <v>572</v>
      </c>
      <c r="C94" s="272" t="s">
        <v>7</v>
      </c>
      <c r="D94" s="273" t="s">
        <v>549</v>
      </c>
      <c r="E94" s="272" t="str">
        <f>IF(ISNA(VLOOKUP(N94,'[3]FileGSGD_2023-3-13'!$A$1:$A$65536,1,0)),"",VLOOKUP(N94,'[3]FileGSGD_2023-3-13'!$A$1:$G$65536,7,0))</f>
        <v/>
      </c>
      <c r="F94" s="272" t="str">
        <f>IF(ISNA(VLOOKUP(O94,'[3]FileGSGD_2023-3-13'!$A$1:$A$65536,1,0)),"",VLOOKUP(O94,'[3]FileGSGD_2023-3-13'!$A$1:$G$65536,7,0))</f>
        <v/>
      </c>
      <c r="G94" s="272" t="str">
        <f>IF(ISNA(VLOOKUP(P94,'[3]FileGSGD_2023-3-13'!$A$1:$A$65536,1,0)),"",VLOOKUP(P94,'[3]FileGSGD_2023-3-13'!$A$1:$G$65536,7,0))</f>
        <v/>
      </c>
      <c r="H94" s="272" t="str">
        <f>IF(ISNA(VLOOKUP(Q94,'[3]FileGSGD_2023-3-13'!$A$1:$A$65536,1,0)),"",VLOOKUP(Q94,'[3]FileGSGD_2023-3-13'!$A$1:$G$65536,7,0))</f>
        <v/>
      </c>
      <c r="I94" s="272" t="str">
        <f>IF(ISNA(VLOOKUP(R94,'[3]FileGSGD_2023-3-13'!$A$1:$A$65536,1,0)),"",VLOOKUP(R94,'[3]FileGSGD_2023-3-13'!$A$1:$G$65536,7,0))</f>
        <v/>
      </c>
      <c r="J94" s="272" t="str">
        <f>IF(ISNA(VLOOKUP(S94,'[3]FileGSGD_2023-3-13'!$A$1:$A$65536,1,0)),"",VLOOKUP(S94,'[3]FileGSGD_2023-3-13'!$A$1:$G$65536,7,0))</f>
        <v/>
      </c>
      <c r="K94" s="272" t="str">
        <f>IF(ISNA(VLOOKUP(T94,'[3]FileGSGD_2023-3-13'!$A$1:$A$65536,1,0)),"",VLOOKUP(T94,'[3]FileGSGD_2023-3-13'!$A$1:$G$65536,7,0))</f>
        <v/>
      </c>
      <c r="L94" s="181"/>
      <c r="M94" s="272">
        <v>1</v>
      </c>
      <c r="N94" s="272" t="str">
        <f t="shared" si="5"/>
        <v>202-C3-2-Sáng</v>
      </c>
      <c r="O94" s="272" t="str">
        <f t="shared" si="5"/>
        <v>202-C3-3-Sáng</v>
      </c>
      <c r="P94" s="272" t="str">
        <f t="shared" si="5"/>
        <v>202-C3-4-Sáng</v>
      </c>
      <c r="Q94" s="272" t="str">
        <f t="shared" si="5"/>
        <v>202-C3-5-Sáng</v>
      </c>
      <c r="R94" s="272" t="str">
        <f t="shared" si="5"/>
        <v>202-C3-6-Sáng</v>
      </c>
      <c r="S94" s="272" t="str">
        <f t="shared" si="5"/>
        <v>202-C3-7-Sáng</v>
      </c>
      <c r="T94" s="272" t="str">
        <f t="shared" si="5"/>
        <v>202-C3-1-Sáng</v>
      </c>
      <c r="U94" s="275">
        <v>35</v>
      </c>
      <c r="V94" s="276" t="s">
        <v>569</v>
      </c>
      <c r="W94" s="140"/>
    </row>
    <row r="95" spans="1:23" ht="27" customHeight="1">
      <c r="A95" s="277" t="s">
        <v>521</v>
      </c>
      <c r="B95" s="277" t="s">
        <v>572</v>
      </c>
      <c r="C95" s="277" t="s">
        <v>7</v>
      </c>
      <c r="D95" s="278" t="s">
        <v>550</v>
      </c>
      <c r="E95" s="277" t="str">
        <f>IF(ISNA(VLOOKUP(N95,'[3]FileGSGD_2023-3-13'!$A$1:$A$65536,1,0)),"",VLOOKUP(N95,'[3]FileGSGD_2023-3-13'!$A$1:$G$65536,7,0))</f>
        <v/>
      </c>
      <c r="F95" s="277" t="str">
        <f>IF(ISNA(VLOOKUP(O95,'[3]FileGSGD_2023-3-13'!$A$1:$A$65536,1,0)),"",VLOOKUP(O95,'[3]FileGSGD_2023-3-13'!$A$1:$G$65536,7,0))</f>
        <v/>
      </c>
      <c r="G95" s="277" t="str">
        <f>IF(ISNA(VLOOKUP(P95,'[3]FileGSGD_2023-3-13'!$A$1:$A$65536,1,0)),"",VLOOKUP(P95,'[3]FileGSGD_2023-3-13'!$A$1:$G$65536,7,0))</f>
        <v/>
      </c>
      <c r="H95" s="277" t="str">
        <f>IF(ISNA(VLOOKUP(Q95,'[3]FileGSGD_2023-3-13'!$A$1:$A$65536,1,0)),"",VLOOKUP(Q95,'[3]FileGSGD_2023-3-13'!$A$1:$G$65536,7,0))</f>
        <v/>
      </c>
      <c r="I95" s="277" t="str">
        <f>IF(ISNA(VLOOKUP(R95,'[3]FileGSGD_2023-3-13'!$A$1:$A$65536,1,0)),"",VLOOKUP(R95,'[3]FileGSGD_2023-3-13'!$A$1:$G$65536,7,0))</f>
        <v/>
      </c>
      <c r="J95" s="277" t="str">
        <f>IF(ISNA(VLOOKUP(S95,'[3]FileGSGD_2023-3-13'!$A$1:$A$65536,1,0)),"",VLOOKUP(S95,'[3]FileGSGD_2023-3-13'!$A$1:$G$65536,7,0))</f>
        <v/>
      </c>
      <c r="K95" s="277" t="str">
        <f>IF(ISNA(VLOOKUP(T95,'[3]FileGSGD_2023-3-13'!$A$1:$A$65536,1,0)),"",VLOOKUP(T95,'[3]FileGSGD_2023-3-13'!$A$1:$G$65536,7,0))</f>
        <v/>
      </c>
      <c r="L95" s="181"/>
      <c r="M95" s="277">
        <v>2</v>
      </c>
      <c r="N95" s="277" t="str">
        <f t="shared" si="5"/>
        <v>202-C3-2-Chiều</v>
      </c>
      <c r="O95" s="277" t="str">
        <f t="shared" si="5"/>
        <v>202-C3-3-Chiều</v>
      </c>
      <c r="P95" s="277" t="str">
        <f t="shared" si="5"/>
        <v>202-C3-4-Chiều</v>
      </c>
      <c r="Q95" s="277" t="str">
        <f t="shared" si="5"/>
        <v>202-C3-5-Chiều</v>
      </c>
      <c r="R95" s="277" t="str">
        <f t="shared" si="5"/>
        <v>202-C3-6-Chiều</v>
      </c>
      <c r="S95" s="277" t="str">
        <f t="shared" si="5"/>
        <v>202-C3-7-Chiều</v>
      </c>
      <c r="T95" s="277" t="str">
        <f t="shared" si="5"/>
        <v>202-C3-1-Chiều</v>
      </c>
      <c r="U95" s="275">
        <v>35</v>
      </c>
      <c r="V95" s="276" t="s">
        <v>569</v>
      </c>
      <c r="W95" s="140"/>
    </row>
    <row r="96" spans="1:23" ht="28.5" customHeight="1">
      <c r="A96" s="279" t="s">
        <v>521</v>
      </c>
      <c r="B96" s="279" t="s">
        <v>572</v>
      </c>
      <c r="C96" s="279" t="s">
        <v>7</v>
      </c>
      <c r="D96" s="280" t="s">
        <v>570</v>
      </c>
      <c r="E96" s="279" t="str">
        <f>IF(ISNA(VLOOKUP(N96,'[3]FileGSGD_2023-3-13'!$A$1:$A$65536,1,0)),"",VLOOKUP(N96,'[3]FileGSGD_2023-3-13'!$A$1:$G$65536,7,0))</f>
        <v/>
      </c>
      <c r="F96" s="279" t="str">
        <f>IF(ISNA(VLOOKUP(O96,'[3]FileGSGD_2023-3-13'!$A$1:$A$65536,1,0)),"",VLOOKUP(O96,'[3]FileGSGD_2023-3-13'!$A$1:$G$65536,7,0))</f>
        <v/>
      </c>
      <c r="G96" s="279" t="str">
        <f>IF(ISNA(VLOOKUP(P96,'[3]FileGSGD_2023-3-13'!$A$1:$A$65536,1,0)),"",VLOOKUP(P96,'[3]FileGSGD_2023-3-13'!$A$1:$G$65536,7,0))</f>
        <v/>
      </c>
      <c r="H96" s="279" t="str">
        <f>IF(ISNA(VLOOKUP(Q96,'[3]FileGSGD_2023-3-13'!$A$1:$A$65536,1,0)),"",VLOOKUP(Q96,'[3]FileGSGD_2023-3-13'!$A$1:$G$65536,7,0))</f>
        <v/>
      </c>
      <c r="I96" s="279" t="str">
        <f>IF(ISNA(VLOOKUP(R96,'[3]FileGSGD_2023-3-13'!$A$1:$A$65536,1,0)),"",VLOOKUP(R96,'[3]FileGSGD_2023-3-13'!$A$1:$G$65536,7,0))</f>
        <v/>
      </c>
      <c r="J96" s="279" t="str">
        <f>IF(ISNA(VLOOKUP(S96,'[3]FileGSGD_2023-3-13'!$A$1:$A$65536,1,0)),"",VLOOKUP(S96,'[3]FileGSGD_2023-3-13'!$A$1:$G$65536,7,0))</f>
        <v/>
      </c>
      <c r="K96" s="279" t="str">
        <f>IF(ISNA(VLOOKUP(T96,'[3]FileGSGD_2023-3-13'!$A$1:$A$65536,1,0)),"",VLOOKUP(T96,'[3]FileGSGD_2023-3-13'!$A$1:$G$65536,7,0))</f>
        <v/>
      </c>
      <c r="L96" s="181"/>
      <c r="M96" s="279">
        <v>3</v>
      </c>
      <c r="N96" s="279" t="str">
        <f t="shared" si="5"/>
        <v>202-C3-2-Tối</v>
      </c>
      <c r="O96" s="279" t="str">
        <f t="shared" si="5"/>
        <v>202-C3-3-Tối</v>
      </c>
      <c r="P96" s="279" t="str">
        <f t="shared" si="5"/>
        <v>202-C3-4-Tối</v>
      </c>
      <c r="Q96" s="279" t="str">
        <f t="shared" si="5"/>
        <v>202-C3-5-Tối</v>
      </c>
      <c r="R96" s="279" t="str">
        <f t="shared" si="5"/>
        <v>202-C3-6-Tối</v>
      </c>
      <c r="S96" s="279" t="str">
        <f t="shared" si="5"/>
        <v>202-C3-7-Tối</v>
      </c>
      <c r="T96" s="279" t="str">
        <f t="shared" si="5"/>
        <v>202-C3-1-Tối</v>
      </c>
      <c r="U96" s="275">
        <v>35</v>
      </c>
      <c r="V96" s="276" t="s">
        <v>569</v>
      </c>
      <c r="W96" s="140"/>
    </row>
    <row r="97" spans="1:23" ht="30" customHeight="1">
      <c r="A97" s="272" t="s">
        <v>522</v>
      </c>
      <c r="B97" s="272" t="s">
        <v>572</v>
      </c>
      <c r="C97" s="272" t="s">
        <v>7</v>
      </c>
      <c r="D97" s="273" t="s">
        <v>549</v>
      </c>
      <c r="E97" s="272" t="str">
        <f>IF(ISNA(VLOOKUP(N97,'[3]FileGSGD_2023-3-13'!$A$1:$A$65536,1,0)),"",VLOOKUP(N97,'[3]FileGSGD_2023-3-13'!$A$1:$G$65536,7,0))</f>
        <v/>
      </c>
      <c r="F97" s="272" t="str">
        <f>IF(ISNA(VLOOKUP(O97,'[3]FileGSGD_2023-3-13'!$A$1:$A$65536,1,0)),"",VLOOKUP(O97,'[3]FileGSGD_2023-3-13'!$A$1:$G$65536,7,0))</f>
        <v/>
      </c>
      <c r="G97" s="272" t="str">
        <f>IF(ISNA(VLOOKUP(P97,'[3]FileGSGD_2023-3-13'!$A$1:$A$65536,1,0)),"",VLOOKUP(P97,'[3]FileGSGD_2023-3-13'!$A$1:$G$65536,7,0))</f>
        <v/>
      </c>
      <c r="H97" s="272" t="str">
        <f>IF(ISNA(VLOOKUP(Q97,'[3]FileGSGD_2023-3-13'!$A$1:$A$65536,1,0)),"",VLOOKUP(Q97,'[3]FileGSGD_2023-3-13'!$A$1:$G$65536,7,0))</f>
        <v/>
      </c>
      <c r="I97" s="272" t="str">
        <f>IF(ISNA(VLOOKUP(R97,'[3]FileGSGD_2023-3-13'!$A$1:$A$65536,1,0)),"",VLOOKUP(R97,'[3]FileGSGD_2023-3-13'!$A$1:$G$65536,7,0))</f>
        <v/>
      </c>
      <c r="J97" s="272" t="str">
        <f>IF(ISNA(VLOOKUP(S97,'[3]FileGSGD_2023-3-13'!$A$1:$A$65536,1,0)),"",VLOOKUP(S97,'[3]FileGSGD_2023-3-13'!$A$1:$G$65536,7,0))</f>
        <v/>
      </c>
      <c r="K97" s="272" t="str">
        <f>IF(ISNA(VLOOKUP(T97,'[3]FileGSGD_2023-3-13'!$A$1:$A$65536,1,0)),"",VLOOKUP(T97,'[3]FileGSGD_2023-3-13'!$A$1:$G$65536,7,0))</f>
        <v/>
      </c>
      <c r="L97" s="181"/>
      <c r="M97" s="272">
        <v>1</v>
      </c>
      <c r="N97" s="272" t="str">
        <f t="shared" si="5"/>
        <v>203-C3-2-Sáng</v>
      </c>
      <c r="O97" s="272" t="str">
        <f t="shared" si="5"/>
        <v>203-C3-3-Sáng</v>
      </c>
      <c r="P97" s="272" t="str">
        <f t="shared" si="5"/>
        <v>203-C3-4-Sáng</v>
      </c>
      <c r="Q97" s="272" t="str">
        <f t="shared" si="5"/>
        <v>203-C3-5-Sáng</v>
      </c>
      <c r="R97" s="272" t="str">
        <f t="shared" si="5"/>
        <v>203-C3-6-Sáng</v>
      </c>
      <c r="S97" s="272" t="str">
        <f t="shared" si="5"/>
        <v>203-C3-7-Sáng</v>
      </c>
      <c r="T97" s="272" t="str">
        <f t="shared" si="5"/>
        <v>203-C3-1-Sáng</v>
      </c>
      <c r="U97" s="275">
        <v>35</v>
      </c>
      <c r="V97" s="276" t="s">
        <v>569</v>
      </c>
      <c r="W97" s="140"/>
    </row>
    <row r="98" spans="1:23" ht="29.25" customHeight="1">
      <c r="A98" s="277" t="s">
        <v>522</v>
      </c>
      <c r="B98" s="277" t="s">
        <v>572</v>
      </c>
      <c r="C98" s="277" t="s">
        <v>7</v>
      </c>
      <c r="D98" s="278" t="s">
        <v>550</v>
      </c>
      <c r="E98" s="277" t="str">
        <f>IF(ISNA(VLOOKUP(N98,'[3]FileGSGD_2023-3-13'!$A$1:$A$65536,1,0)),"",VLOOKUP(N98,'[3]FileGSGD_2023-3-13'!$A$1:$G$65536,7,0))</f>
        <v/>
      </c>
      <c r="F98" s="277" t="str">
        <f>IF(ISNA(VLOOKUP(O98,'[3]FileGSGD_2023-3-13'!$A$1:$A$65536,1,0)),"",VLOOKUP(O98,'[3]FileGSGD_2023-3-13'!$A$1:$G$65536,7,0))</f>
        <v/>
      </c>
      <c r="G98" s="277" t="str">
        <f>IF(ISNA(VLOOKUP(P98,'[3]FileGSGD_2023-3-13'!$A$1:$A$65536,1,0)),"",VLOOKUP(P98,'[3]FileGSGD_2023-3-13'!$A$1:$G$65536,7,0))</f>
        <v/>
      </c>
      <c r="H98" s="277" t="str">
        <f>IF(ISNA(VLOOKUP(Q98,'[3]FileGSGD_2023-3-13'!$A$1:$A$65536,1,0)),"",VLOOKUP(Q98,'[3]FileGSGD_2023-3-13'!$A$1:$G$65536,7,0))</f>
        <v/>
      </c>
      <c r="I98" s="277" t="str">
        <f>IF(ISNA(VLOOKUP(R98,'[3]FileGSGD_2023-3-13'!$A$1:$A$65536,1,0)),"",VLOOKUP(R98,'[3]FileGSGD_2023-3-13'!$A$1:$G$65536,7,0))</f>
        <v/>
      </c>
      <c r="J98" s="277" t="str">
        <f>IF(ISNA(VLOOKUP(S98,'[3]FileGSGD_2023-3-13'!$A$1:$A$65536,1,0)),"",VLOOKUP(S98,'[3]FileGSGD_2023-3-13'!$A$1:$G$65536,7,0))</f>
        <v/>
      </c>
      <c r="K98" s="277" t="str">
        <f>IF(ISNA(VLOOKUP(T98,'[3]FileGSGD_2023-3-13'!$A$1:$A$65536,1,0)),"",VLOOKUP(T98,'[3]FileGSGD_2023-3-13'!$A$1:$G$65536,7,0))</f>
        <v/>
      </c>
      <c r="L98" s="181"/>
      <c r="M98" s="277">
        <v>2</v>
      </c>
      <c r="N98" s="277" t="str">
        <f t="shared" si="5"/>
        <v>203-C3-2-Chiều</v>
      </c>
      <c r="O98" s="277" t="str">
        <f t="shared" si="5"/>
        <v>203-C3-3-Chiều</v>
      </c>
      <c r="P98" s="277" t="str">
        <f t="shared" si="5"/>
        <v>203-C3-4-Chiều</v>
      </c>
      <c r="Q98" s="277" t="str">
        <f t="shared" si="5"/>
        <v>203-C3-5-Chiều</v>
      </c>
      <c r="R98" s="277" t="str">
        <f t="shared" si="5"/>
        <v>203-C3-6-Chiều</v>
      </c>
      <c r="S98" s="277" t="str">
        <f t="shared" si="5"/>
        <v>203-C3-7-Chiều</v>
      </c>
      <c r="T98" s="277" t="str">
        <f t="shared" si="5"/>
        <v>203-C3-1-Chiều</v>
      </c>
      <c r="U98" s="275">
        <v>35</v>
      </c>
      <c r="V98" s="276" t="s">
        <v>569</v>
      </c>
      <c r="W98" s="140"/>
    </row>
    <row r="99" spans="1:23" ht="27" customHeight="1">
      <c r="A99" s="279" t="s">
        <v>522</v>
      </c>
      <c r="B99" s="279" t="s">
        <v>572</v>
      </c>
      <c r="C99" s="279" t="s">
        <v>7</v>
      </c>
      <c r="D99" s="280" t="s">
        <v>570</v>
      </c>
      <c r="E99" s="279" t="str">
        <f>IF(ISNA(VLOOKUP(N99,'[3]FileGSGD_2023-3-13'!$A$1:$A$65536,1,0)),"",VLOOKUP(N99,'[3]FileGSGD_2023-3-13'!$A$1:$G$65536,7,0))</f>
        <v/>
      </c>
      <c r="F99" s="279" t="str">
        <f>IF(ISNA(VLOOKUP(O99,'[3]FileGSGD_2023-3-13'!$A$1:$A$65536,1,0)),"",VLOOKUP(O99,'[3]FileGSGD_2023-3-13'!$A$1:$G$65536,7,0))</f>
        <v/>
      </c>
      <c r="G99" s="279" t="str">
        <f>IF(ISNA(VLOOKUP(P99,'[3]FileGSGD_2023-3-13'!$A$1:$A$65536,1,0)),"",VLOOKUP(P99,'[3]FileGSGD_2023-3-13'!$A$1:$G$65536,7,0))</f>
        <v/>
      </c>
      <c r="H99" s="279" t="str">
        <f>IF(ISNA(VLOOKUP(Q99,'[3]FileGSGD_2023-3-13'!$A$1:$A$65536,1,0)),"",VLOOKUP(Q99,'[3]FileGSGD_2023-3-13'!$A$1:$G$65536,7,0))</f>
        <v/>
      </c>
      <c r="I99" s="279" t="str">
        <f>IF(ISNA(VLOOKUP(R99,'[3]FileGSGD_2023-3-13'!$A$1:$A$65536,1,0)),"",VLOOKUP(R99,'[3]FileGSGD_2023-3-13'!$A$1:$G$65536,7,0))</f>
        <v/>
      </c>
      <c r="J99" s="279" t="str">
        <f>IF(ISNA(VLOOKUP(S99,'[3]FileGSGD_2023-3-13'!$A$1:$A$65536,1,0)),"",VLOOKUP(S99,'[3]FileGSGD_2023-3-13'!$A$1:$G$65536,7,0))</f>
        <v/>
      </c>
      <c r="K99" s="279" t="str">
        <f>IF(ISNA(VLOOKUP(T99,'[3]FileGSGD_2023-3-13'!$A$1:$A$65536,1,0)),"",VLOOKUP(T99,'[3]FileGSGD_2023-3-13'!$A$1:$G$65536,7,0))</f>
        <v/>
      </c>
      <c r="L99" s="181"/>
      <c r="M99" s="279">
        <v>3</v>
      </c>
      <c r="N99" s="279" t="str">
        <f t="shared" si="5"/>
        <v>203-C3-2-Tối</v>
      </c>
      <c r="O99" s="279" t="str">
        <f t="shared" si="5"/>
        <v>203-C3-3-Tối</v>
      </c>
      <c r="P99" s="279" t="str">
        <f t="shared" si="5"/>
        <v>203-C3-4-Tối</v>
      </c>
      <c r="Q99" s="279" t="str">
        <f t="shared" si="5"/>
        <v>203-C3-5-Tối</v>
      </c>
      <c r="R99" s="279" t="str">
        <f t="shared" si="5"/>
        <v>203-C3-6-Tối</v>
      </c>
      <c r="S99" s="279" t="str">
        <f t="shared" si="5"/>
        <v>203-C3-7-Tối</v>
      </c>
      <c r="T99" s="279" t="str">
        <f t="shared" si="5"/>
        <v>203-C3-1-Tối</v>
      </c>
      <c r="U99" s="275">
        <v>35</v>
      </c>
      <c r="V99" s="276" t="s">
        <v>569</v>
      </c>
      <c r="W99" s="140"/>
    </row>
    <row r="100" spans="1:23" ht="27.75" customHeight="1">
      <c r="A100" s="272" t="s">
        <v>523</v>
      </c>
      <c r="B100" s="272" t="s">
        <v>572</v>
      </c>
      <c r="C100" s="272" t="s">
        <v>7</v>
      </c>
      <c r="D100" s="273" t="s">
        <v>549</v>
      </c>
      <c r="E100" s="272" t="str">
        <f>IF(ISNA(VLOOKUP(N100,'[3]FileGSGD_2023-3-13'!$A$1:$A$65536,1,0)),"",VLOOKUP(N100,'[3]FileGSGD_2023-3-13'!$A$1:$G$65536,7,0))</f>
        <v/>
      </c>
      <c r="F100" s="272" t="str">
        <f>IF(ISNA(VLOOKUP(O100,'[3]FileGSGD_2023-3-13'!$A$1:$A$65536,1,0)),"",VLOOKUP(O100,'[3]FileGSGD_2023-3-13'!$A$1:$G$65536,7,0))</f>
        <v/>
      </c>
      <c r="G100" s="272" t="str">
        <f>IF(ISNA(VLOOKUP(P100,'[3]FileGSGD_2023-3-13'!$A$1:$A$65536,1,0)),"",VLOOKUP(P100,'[3]FileGSGD_2023-3-13'!$A$1:$G$65536,7,0))</f>
        <v/>
      </c>
      <c r="H100" s="272" t="str">
        <f>IF(ISNA(VLOOKUP(Q100,'[3]FileGSGD_2023-3-13'!$A$1:$A$65536,1,0)),"",VLOOKUP(Q100,'[3]FileGSGD_2023-3-13'!$A$1:$G$65536,7,0))</f>
        <v/>
      </c>
      <c r="I100" s="272" t="str">
        <f>IF(ISNA(VLOOKUP(R100,'[3]FileGSGD_2023-3-13'!$A$1:$A$65536,1,0)),"",VLOOKUP(R100,'[3]FileGSGD_2023-3-13'!$A$1:$G$65536,7,0))</f>
        <v/>
      </c>
      <c r="J100" s="272" t="str">
        <f>IF(ISNA(VLOOKUP(S100,'[3]FileGSGD_2023-3-13'!$A$1:$A$65536,1,0)),"",VLOOKUP(S100,'[3]FileGSGD_2023-3-13'!$A$1:$G$65536,7,0))</f>
        <v/>
      </c>
      <c r="K100" s="272" t="str">
        <f>IF(ISNA(VLOOKUP(T100,'[3]FileGSGD_2023-3-13'!$A$1:$A$65536,1,0)),"",VLOOKUP(T100,'[3]FileGSGD_2023-3-13'!$A$1:$G$65536,7,0))</f>
        <v/>
      </c>
      <c r="L100" s="181"/>
      <c r="M100" s="272">
        <v>1</v>
      </c>
      <c r="N100" s="272" t="str">
        <f t="shared" ref="N100:T115" si="6">$A100&amp;"-"&amp;$B100&amp;"-"&amp;N$3&amp;"-"&amp;$D100</f>
        <v>204-C3-2-Sáng</v>
      </c>
      <c r="O100" s="272" t="str">
        <f t="shared" si="6"/>
        <v>204-C3-3-Sáng</v>
      </c>
      <c r="P100" s="272" t="str">
        <f t="shared" si="6"/>
        <v>204-C3-4-Sáng</v>
      </c>
      <c r="Q100" s="272" t="str">
        <f t="shared" si="6"/>
        <v>204-C3-5-Sáng</v>
      </c>
      <c r="R100" s="272" t="str">
        <f t="shared" si="6"/>
        <v>204-C3-6-Sáng</v>
      </c>
      <c r="S100" s="272" t="str">
        <f t="shared" si="6"/>
        <v>204-C3-7-Sáng</v>
      </c>
      <c r="T100" s="272" t="str">
        <f t="shared" si="6"/>
        <v>204-C3-1-Sáng</v>
      </c>
      <c r="U100" s="275">
        <v>35</v>
      </c>
      <c r="V100" s="276" t="s">
        <v>569</v>
      </c>
      <c r="W100" s="140"/>
    </row>
    <row r="101" spans="1:23" ht="27.75" customHeight="1">
      <c r="A101" s="277" t="s">
        <v>523</v>
      </c>
      <c r="B101" s="277" t="s">
        <v>572</v>
      </c>
      <c r="C101" s="277" t="s">
        <v>7</v>
      </c>
      <c r="D101" s="278" t="s">
        <v>550</v>
      </c>
      <c r="E101" s="277" t="str">
        <f>IF(ISNA(VLOOKUP(N101,'[3]FileGSGD_2023-3-13'!$A$1:$A$65536,1,0)),"",VLOOKUP(N101,'[3]FileGSGD_2023-3-13'!$A$1:$G$65536,7,0))</f>
        <v/>
      </c>
      <c r="F101" s="277" t="str">
        <f>IF(ISNA(VLOOKUP(O101,'[3]FileGSGD_2023-3-13'!$A$1:$A$65536,1,0)),"",VLOOKUP(O101,'[3]FileGSGD_2023-3-13'!$A$1:$G$65536,7,0))</f>
        <v/>
      </c>
      <c r="G101" s="277" t="str">
        <f>IF(ISNA(VLOOKUP(P101,'[3]FileGSGD_2023-3-13'!$A$1:$A$65536,1,0)),"",VLOOKUP(P101,'[3]FileGSGD_2023-3-13'!$A$1:$G$65536,7,0))</f>
        <v/>
      </c>
      <c r="H101" s="277" t="str">
        <f>IF(ISNA(VLOOKUP(Q101,'[3]FileGSGD_2023-3-13'!$A$1:$A$65536,1,0)),"",VLOOKUP(Q101,'[3]FileGSGD_2023-3-13'!$A$1:$G$65536,7,0))</f>
        <v/>
      </c>
      <c r="I101" s="277" t="str">
        <f>IF(ISNA(VLOOKUP(R101,'[3]FileGSGD_2023-3-13'!$A$1:$A$65536,1,0)),"",VLOOKUP(R101,'[3]FileGSGD_2023-3-13'!$A$1:$G$65536,7,0))</f>
        <v/>
      </c>
      <c r="J101" s="277" t="str">
        <f>IF(ISNA(VLOOKUP(S101,'[3]FileGSGD_2023-3-13'!$A$1:$A$65536,1,0)),"",VLOOKUP(S101,'[3]FileGSGD_2023-3-13'!$A$1:$G$65536,7,0))</f>
        <v/>
      </c>
      <c r="K101" s="277" t="str">
        <f>IF(ISNA(VLOOKUP(T101,'[3]FileGSGD_2023-3-13'!$A$1:$A$65536,1,0)),"",VLOOKUP(T101,'[3]FileGSGD_2023-3-13'!$A$1:$G$65536,7,0))</f>
        <v/>
      </c>
      <c r="L101" s="181"/>
      <c r="M101" s="277">
        <v>2</v>
      </c>
      <c r="N101" s="277" t="str">
        <f t="shared" si="6"/>
        <v>204-C3-2-Chiều</v>
      </c>
      <c r="O101" s="277" t="str">
        <f t="shared" si="6"/>
        <v>204-C3-3-Chiều</v>
      </c>
      <c r="P101" s="277" t="str">
        <f t="shared" si="6"/>
        <v>204-C3-4-Chiều</v>
      </c>
      <c r="Q101" s="277" t="str">
        <f t="shared" si="6"/>
        <v>204-C3-5-Chiều</v>
      </c>
      <c r="R101" s="277" t="str">
        <f t="shared" si="6"/>
        <v>204-C3-6-Chiều</v>
      </c>
      <c r="S101" s="277" t="str">
        <f t="shared" si="6"/>
        <v>204-C3-7-Chiều</v>
      </c>
      <c r="T101" s="277" t="str">
        <f t="shared" si="6"/>
        <v>204-C3-1-Chiều</v>
      </c>
      <c r="U101" s="275">
        <v>35</v>
      </c>
      <c r="V101" s="276" t="s">
        <v>569</v>
      </c>
      <c r="W101" s="140"/>
    </row>
    <row r="102" spans="1:23" ht="25.5" customHeight="1">
      <c r="A102" s="279" t="s">
        <v>523</v>
      </c>
      <c r="B102" s="279" t="s">
        <v>572</v>
      </c>
      <c r="C102" s="279" t="s">
        <v>7</v>
      </c>
      <c r="D102" s="280" t="s">
        <v>570</v>
      </c>
      <c r="E102" s="279" t="str">
        <f>IF(ISNA(VLOOKUP(N102,'[3]FileGSGD_2023-3-13'!$A$1:$A$65536,1,0)),"",VLOOKUP(N102,'[3]FileGSGD_2023-3-13'!$A$1:$G$65536,7,0))</f>
        <v/>
      </c>
      <c r="F102" s="279" t="str">
        <f>IF(ISNA(VLOOKUP(O102,'[3]FileGSGD_2023-3-13'!$A$1:$A$65536,1,0)),"",VLOOKUP(O102,'[3]FileGSGD_2023-3-13'!$A$1:$G$65536,7,0))</f>
        <v/>
      </c>
      <c r="G102" s="279" t="str">
        <f>IF(ISNA(VLOOKUP(P102,'[3]FileGSGD_2023-3-13'!$A$1:$A$65536,1,0)),"",VLOOKUP(P102,'[3]FileGSGD_2023-3-13'!$A$1:$G$65536,7,0))</f>
        <v/>
      </c>
      <c r="H102" s="279" t="str">
        <f>IF(ISNA(VLOOKUP(Q102,'[3]FileGSGD_2023-3-13'!$A$1:$A$65536,1,0)),"",VLOOKUP(Q102,'[3]FileGSGD_2023-3-13'!$A$1:$G$65536,7,0))</f>
        <v/>
      </c>
      <c r="I102" s="279" t="str">
        <f>IF(ISNA(VLOOKUP(R102,'[3]FileGSGD_2023-3-13'!$A$1:$A$65536,1,0)),"",VLOOKUP(R102,'[3]FileGSGD_2023-3-13'!$A$1:$G$65536,7,0))</f>
        <v/>
      </c>
      <c r="J102" s="279" t="str">
        <f>IF(ISNA(VLOOKUP(S102,'[3]FileGSGD_2023-3-13'!$A$1:$A$65536,1,0)),"",VLOOKUP(S102,'[3]FileGSGD_2023-3-13'!$A$1:$G$65536,7,0))</f>
        <v/>
      </c>
      <c r="K102" s="279" t="str">
        <f>IF(ISNA(VLOOKUP(T102,'[3]FileGSGD_2023-3-13'!$A$1:$A$65536,1,0)),"",VLOOKUP(T102,'[3]FileGSGD_2023-3-13'!$A$1:$G$65536,7,0))</f>
        <v/>
      </c>
      <c r="L102" s="181"/>
      <c r="M102" s="279">
        <v>3</v>
      </c>
      <c r="N102" s="279" t="str">
        <f t="shared" si="6"/>
        <v>204-C3-2-Tối</v>
      </c>
      <c r="O102" s="279" t="str">
        <f t="shared" si="6"/>
        <v>204-C3-3-Tối</v>
      </c>
      <c r="P102" s="279" t="str">
        <f t="shared" si="6"/>
        <v>204-C3-4-Tối</v>
      </c>
      <c r="Q102" s="279" t="str">
        <f t="shared" si="6"/>
        <v>204-C3-5-Tối</v>
      </c>
      <c r="R102" s="279" t="str">
        <f t="shared" si="6"/>
        <v>204-C3-6-Tối</v>
      </c>
      <c r="S102" s="279" t="str">
        <f t="shared" si="6"/>
        <v>204-C3-7-Tối</v>
      </c>
      <c r="T102" s="279" t="str">
        <f t="shared" si="6"/>
        <v>204-C3-1-Tối</v>
      </c>
      <c r="U102" s="275">
        <v>35</v>
      </c>
      <c r="V102" s="276" t="s">
        <v>569</v>
      </c>
      <c r="W102" s="140"/>
    </row>
    <row r="103" spans="1:23" ht="31.5" customHeight="1">
      <c r="A103" s="272" t="s">
        <v>524</v>
      </c>
      <c r="B103" s="272" t="s">
        <v>572</v>
      </c>
      <c r="C103" s="272" t="s">
        <v>7</v>
      </c>
      <c r="D103" s="273" t="s">
        <v>549</v>
      </c>
      <c r="E103" s="272" t="str">
        <f>IF(ISNA(VLOOKUP(N103,'[3]FileGSGD_2023-3-13'!$A$1:$A$65536,1,0)),"",VLOOKUP(N103,'[3]FileGSGD_2023-3-13'!$A$1:$G$65536,7,0))</f>
        <v/>
      </c>
      <c r="F103" s="272" t="str">
        <f>IF(ISNA(VLOOKUP(O103,'[3]FileGSGD_2023-3-13'!$A$1:$A$65536,1,0)),"",VLOOKUP(O103,'[3]FileGSGD_2023-3-13'!$A$1:$G$65536,7,0))</f>
        <v/>
      </c>
      <c r="G103" s="272" t="str">
        <f>IF(ISNA(VLOOKUP(P103,'[3]FileGSGD_2023-3-13'!$A$1:$A$65536,1,0)),"",VLOOKUP(P103,'[3]FileGSGD_2023-3-13'!$A$1:$G$65536,7,0))</f>
        <v/>
      </c>
      <c r="H103" s="272" t="str">
        <f>IF(ISNA(VLOOKUP(Q103,'[3]FileGSGD_2023-3-13'!$A$1:$A$65536,1,0)),"",VLOOKUP(Q103,'[3]FileGSGD_2023-3-13'!$A$1:$G$65536,7,0))</f>
        <v/>
      </c>
      <c r="I103" s="272" t="str">
        <f>IF(ISNA(VLOOKUP(R103,'[3]FileGSGD_2023-3-13'!$A$1:$A$65536,1,0)),"",VLOOKUP(R103,'[3]FileGSGD_2023-3-13'!$A$1:$G$65536,7,0))</f>
        <v/>
      </c>
      <c r="J103" s="272" t="str">
        <f>IF(ISNA(VLOOKUP(S103,'[3]FileGSGD_2023-3-13'!$A$1:$A$65536,1,0)),"",VLOOKUP(S103,'[3]FileGSGD_2023-3-13'!$A$1:$G$65536,7,0))</f>
        <v/>
      </c>
      <c r="K103" s="272" t="str">
        <f>IF(ISNA(VLOOKUP(T103,'[3]FileGSGD_2023-3-13'!$A$1:$A$65536,1,0)),"",VLOOKUP(T103,'[3]FileGSGD_2023-3-13'!$A$1:$G$65536,7,0))</f>
        <v/>
      </c>
      <c r="L103" s="181"/>
      <c r="M103" s="272">
        <v>1</v>
      </c>
      <c r="N103" s="272" t="str">
        <f t="shared" si="6"/>
        <v>205-C3-2-Sáng</v>
      </c>
      <c r="O103" s="272" t="str">
        <f t="shared" si="6"/>
        <v>205-C3-3-Sáng</v>
      </c>
      <c r="P103" s="272" t="str">
        <f t="shared" si="6"/>
        <v>205-C3-4-Sáng</v>
      </c>
      <c r="Q103" s="272" t="str">
        <f t="shared" si="6"/>
        <v>205-C3-5-Sáng</v>
      </c>
      <c r="R103" s="272" t="str">
        <f t="shared" si="6"/>
        <v>205-C3-6-Sáng</v>
      </c>
      <c r="S103" s="272" t="str">
        <f t="shared" si="6"/>
        <v>205-C3-7-Sáng</v>
      </c>
      <c r="T103" s="272" t="str">
        <f t="shared" si="6"/>
        <v>205-C3-1-Sáng</v>
      </c>
      <c r="U103" s="275">
        <v>35</v>
      </c>
      <c r="V103" s="276" t="s">
        <v>569</v>
      </c>
      <c r="W103" s="140"/>
    </row>
    <row r="104" spans="1:23" ht="29.25" customHeight="1">
      <c r="A104" s="277" t="s">
        <v>524</v>
      </c>
      <c r="B104" s="277" t="s">
        <v>572</v>
      </c>
      <c r="C104" s="277" t="s">
        <v>7</v>
      </c>
      <c r="D104" s="278" t="s">
        <v>550</v>
      </c>
      <c r="E104" s="277" t="str">
        <f>IF(ISNA(VLOOKUP(N104,'[3]FileGSGD_2023-3-13'!$A$1:$A$65536,1,0)),"",VLOOKUP(N104,'[3]FileGSGD_2023-3-13'!$A$1:$G$65536,7,0))</f>
        <v/>
      </c>
      <c r="F104" s="277" t="str">
        <f>IF(ISNA(VLOOKUP(O104,'[3]FileGSGD_2023-3-13'!$A$1:$A$65536,1,0)),"",VLOOKUP(O104,'[3]FileGSGD_2023-3-13'!$A$1:$G$65536,7,0))</f>
        <v/>
      </c>
      <c r="G104" s="277" t="str">
        <f>IF(ISNA(VLOOKUP(P104,'[3]FileGSGD_2023-3-13'!$A$1:$A$65536,1,0)),"",VLOOKUP(P104,'[3]FileGSGD_2023-3-13'!$A$1:$G$65536,7,0))</f>
        <v/>
      </c>
      <c r="H104" s="277" t="str">
        <f>IF(ISNA(VLOOKUP(Q104,'[3]FileGSGD_2023-3-13'!$A$1:$A$65536,1,0)),"",VLOOKUP(Q104,'[3]FileGSGD_2023-3-13'!$A$1:$G$65536,7,0))</f>
        <v/>
      </c>
      <c r="I104" s="277" t="str">
        <f>IF(ISNA(VLOOKUP(R104,'[3]FileGSGD_2023-3-13'!$A$1:$A$65536,1,0)),"",VLOOKUP(R104,'[3]FileGSGD_2023-3-13'!$A$1:$G$65536,7,0))</f>
        <v/>
      </c>
      <c r="J104" s="277" t="str">
        <f>IF(ISNA(VLOOKUP(S104,'[3]FileGSGD_2023-3-13'!$A$1:$A$65536,1,0)),"",VLOOKUP(S104,'[3]FileGSGD_2023-3-13'!$A$1:$G$65536,7,0))</f>
        <v/>
      </c>
      <c r="K104" s="277" t="str">
        <f>IF(ISNA(VLOOKUP(T104,'[3]FileGSGD_2023-3-13'!$A$1:$A$65536,1,0)),"",VLOOKUP(T104,'[3]FileGSGD_2023-3-13'!$A$1:$G$65536,7,0))</f>
        <v/>
      </c>
      <c r="L104" s="181"/>
      <c r="M104" s="277">
        <v>2</v>
      </c>
      <c r="N104" s="277" t="str">
        <f t="shared" si="6"/>
        <v>205-C3-2-Chiều</v>
      </c>
      <c r="O104" s="277" t="str">
        <f t="shared" si="6"/>
        <v>205-C3-3-Chiều</v>
      </c>
      <c r="P104" s="277" t="str">
        <f t="shared" si="6"/>
        <v>205-C3-4-Chiều</v>
      </c>
      <c r="Q104" s="277" t="str">
        <f t="shared" si="6"/>
        <v>205-C3-5-Chiều</v>
      </c>
      <c r="R104" s="277" t="str">
        <f t="shared" si="6"/>
        <v>205-C3-6-Chiều</v>
      </c>
      <c r="S104" s="277" t="str">
        <f t="shared" si="6"/>
        <v>205-C3-7-Chiều</v>
      </c>
      <c r="T104" s="277" t="str">
        <f t="shared" si="6"/>
        <v>205-C3-1-Chiều</v>
      </c>
      <c r="U104" s="275">
        <v>35</v>
      </c>
      <c r="V104" s="276" t="s">
        <v>569</v>
      </c>
      <c r="W104" s="140"/>
    </row>
    <row r="105" spans="1:23" ht="27" customHeight="1">
      <c r="A105" s="279" t="s">
        <v>524</v>
      </c>
      <c r="B105" s="279" t="s">
        <v>572</v>
      </c>
      <c r="C105" s="279" t="s">
        <v>7</v>
      </c>
      <c r="D105" s="280" t="s">
        <v>570</v>
      </c>
      <c r="E105" s="279" t="str">
        <f>IF(ISNA(VLOOKUP(N105,'[3]FileGSGD_2023-3-13'!$A$1:$A$65536,1,0)),"",VLOOKUP(N105,'[3]FileGSGD_2023-3-13'!$A$1:$G$65536,7,0))</f>
        <v/>
      </c>
      <c r="F105" s="279" t="str">
        <f>IF(ISNA(VLOOKUP(O105,'[3]FileGSGD_2023-3-13'!$A$1:$A$65536,1,0)),"",VLOOKUP(O105,'[3]FileGSGD_2023-3-13'!$A$1:$G$65536,7,0))</f>
        <v/>
      </c>
      <c r="G105" s="279" t="str">
        <f>IF(ISNA(VLOOKUP(P105,'[3]FileGSGD_2023-3-13'!$A$1:$A$65536,1,0)),"",VLOOKUP(P105,'[3]FileGSGD_2023-3-13'!$A$1:$G$65536,7,0))</f>
        <v/>
      </c>
      <c r="H105" s="279" t="str">
        <f>IF(ISNA(VLOOKUP(Q105,'[3]FileGSGD_2023-3-13'!$A$1:$A$65536,1,0)),"",VLOOKUP(Q105,'[3]FileGSGD_2023-3-13'!$A$1:$G$65536,7,0))</f>
        <v/>
      </c>
      <c r="I105" s="279" t="str">
        <f>IF(ISNA(VLOOKUP(R105,'[3]FileGSGD_2023-3-13'!$A$1:$A$65536,1,0)),"",VLOOKUP(R105,'[3]FileGSGD_2023-3-13'!$A$1:$G$65536,7,0))</f>
        <v/>
      </c>
      <c r="J105" s="279" t="str">
        <f>IF(ISNA(VLOOKUP(S105,'[3]FileGSGD_2023-3-13'!$A$1:$A$65536,1,0)),"",VLOOKUP(S105,'[3]FileGSGD_2023-3-13'!$A$1:$G$65536,7,0))</f>
        <v/>
      </c>
      <c r="K105" s="279" t="str">
        <f>IF(ISNA(VLOOKUP(T105,'[3]FileGSGD_2023-3-13'!$A$1:$A$65536,1,0)),"",VLOOKUP(T105,'[3]FileGSGD_2023-3-13'!$A$1:$G$65536,7,0))</f>
        <v/>
      </c>
      <c r="L105" s="181"/>
      <c r="M105" s="279">
        <v>3</v>
      </c>
      <c r="N105" s="279" t="str">
        <f t="shared" si="6"/>
        <v>205-C3-2-Tối</v>
      </c>
      <c r="O105" s="279" t="str">
        <f t="shared" si="6"/>
        <v>205-C3-3-Tối</v>
      </c>
      <c r="P105" s="279" t="str">
        <f t="shared" si="6"/>
        <v>205-C3-4-Tối</v>
      </c>
      <c r="Q105" s="279" t="str">
        <f t="shared" si="6"/>
        <v>205-C3-5-Tối</v>
      </c>
      <c r="R105" s="279" t="str">
        <f t="shared" si="6"/>
        <v>205-C3-6-Tối</v>
      </c>
      <c r="S105" s="279" t="str">
        <f t="shared" si="6"/>
        <v>205-C3-7-Tối</v>
      </c>
      <c r="T105" s="279" t="str">
        <f t="shared" si="6"/>
        <v>205-C3-1-Tối</v>
      </c>
      <c r="U105" s="275">
        <v>35</v>
      </c>
      <c r="V105" s="276" t="s">
        <v>569</v>
      </c>
      <c r="W105" s="140"/>
    </row>
    <row r="106" spans="1:23" ht="29.25" customHeight="1">
      <c r="A106" s="272" t="s">
        <v>525</v>
      </c>
      <c r="B106" s="272" t="s">
        <v>572</v>
      </c>
      <c r="C106" s="272" t="s">
        <v>7</v>
      </c>
      <c r="D106" s="273" t="s">
        <v>549</v>
      </c>
      <c r="E106" s="272" t="str">
        <f>IF(ISNA(VLOOKUP(N106,'[3]FileGSGD_2023-3-13'!$A$1:$A$65536,1,0)),"",VLOOKUP(N106,'[3]FileGSGD_2023-3-13'!$A$1:$G$65536,7,0))</f>
        <v/>
      </c>
      <c r="F106" s="272" t="str">
        <f>IF(ISNA(VLOOKUP(O106,'[3]FileGSGD_2023-3-13'!$A$1:$A$65536,1,0)),"",VLOOKUP(O106,'[3]FileGSGD_2023-3-13'!$A$1:$G$65536,7,0))</f>
        <v/>
      </c>
      <c r="G106" s="272" t="str">
        <f>IF(ISNA(VLOOKUP(P106,'[3]FileGSGD_2023-3-13'!$A$1:$A$65536,1,0)),"",VLOOKUP(P106,'[3]FileGSGD_2023-3-13'!$A$1:$G$65536,7,0))</f>
        <v/>
      </c>
      <c r="H106" s="272" t="str">
        <f>IF(ISNA(VLOOKUP(Q106,'[3]FileGSGD_2023-3-13'!$A$1:$A$65536,1,0)),"",VLOOKUP(Q106,'[3]FileGSGD_2023-3-13'!$A$1:$G$65536,7,0))</f>
        <v/>
      </c>
      <c r="I106" s="272" t="str">
        <f>IF(ISNA(VLOOKUP(R106,'[3]FileGSGD_2023-3-13'!$A$1:$A$65536,1,0)),"",VLOOKUP(R106,'[3]FileGSGD_2023-3-13'!$A$1:$G$65536,7,0))</f>
        <v/>
      </c>
      <c r="J106" s="272" t="str">
        <f>IF(ISNA(VLOOKUP(S106,'[3]FileGSGD_2023-3-13'!$A$1:$A$65536,1,0)),"",VLOOKUP(S106,'[3]FileGSGD_2023-3-13'!$A$1:$G$65536,7,0))</f>
        <v/>
      </c>
      <c r="K106" s="272" t="str">
        <f>IF(ISNA(VLOOKUP(T106,'[3]FileGSGD_2023-3-13'!$A$1:$A$65536,1,0)),"",VLOOKUP(T106,'[3]FileGSGD_2023-3-13'!$A$1:$G$65536,7,0))</f>
        <v/>
      </c>
      <c r="L106" s="181"/>
      <c r="M106" s="272">
        <v>1</v>
      </c>
      <c r="N106" s="272" t="str">
        <f t="shared" si="6"/>
        <v>206-C3-2-Sáng</v>
      </c>
      <c r="O106" s="272" t="str">
        <f t="shared" si="6"/>
        <v>206-C3-3-Sáng</v>
      </c>
      <c r="P106" s="272" t="str">
        <f t="shared" si="6"/>
        <v>206-C3-4-Sáng</v>
      </c>
      <c r="Q106" s="272" t="str">
        <f t="shared" si="6"/>
        <v>206-C3-5-Sáng</v>
      </c>
      <c r="R106" s="272" t="str">
        <f t="shared" si="6"/>
        <v>206-C3-6-Sáng</v>
      </c>
      <c r="S106" s="272" t="str">
        <f t="shared" si="6"/>
        <v>206-C3-7-Sáng</v>
      </c>
      <c r="T106" s="272" t="str">
        <f t="shared" si="6"/>
        <v>206-C3-1-Sáng</v>
      </c>
      <c r="U106" s="275">
        <v>35</v>
      </c>
      <c r="V106" s="276" t="s">
        <v>569</v>
      </c>
      <c r="W106" s="140"/>
    </row>
    <row r="107" spans="1:23" ht="28.5" customHeight="1">
      <c r="A107" s="277" t="s">
        <v>525</v>
      </c>
      <c r="B107" s="277" t="s">
        <v>572</v>
      </c>
      <c r="C107" s="277" t="s">
        <v>7</v>
      </c>
      <c r="D107" s="278" t="s">
        <v>550</v>
      </c>
      <c r="E107" s="277" t="str">
        <f>IF(ISNA(VLOOKUP(N107,'[3]FileGSGD_2023-3-13'!$A$1:$A$65536,1,0)),"",VLOOKUP(N107,'[3]FileGSGD_2023-3-13'!$A$1:$G$65536,7,0))</f>
        <v/>
      </c>
      <c r="F107" s="277" t="str">
        <f>IF(ISNA(VLOOKUP(O107,'[3]FileGSGD_2023-3-13'!$A$1:$A$65536,1,0)),"",VLOOKUP(O107,'[3]FileGSGD_2023-3-13'!$A$1:$G$65536,7,0))</f>
        <v/>
      </c>
      <c r="G107" s="277" t="str">
        <f>IF(ISNA(VLOOKUP(P107,'[3]FileGSGD_2023-3-13'!$A$1:$A$65536,1,0)),"",VLOOKUP(P107,'[3]FileGSGD_2023-3-13'!$A$1:$G$65536,7,0))</f>
        <v/>
      </c>
      <c r="H107" s="277" t="str">
        <f>IF(ISNA(VLOOKUP(Q107,'[3]FileGSGD_2023-3-13'!$A$1:$A$65536,1,0)),"",VLOOKUP(Q107,'[3]FileGSGD_2023-3-13'!$A$1:$G$65536,7,0))</f>
        <v/>
      </c>
      <c r="I107" s="277" t="str">
        <f>IF(ISNA(VLOOKUP(R107,'[3]FileGSGD_2023-3-13'!$A$1:$A$65536,1,0)),"",VLOOKUP(R107,'[3]FileGSGD_2023-3-13'!$A$1:$G$65536,7,0))</f>
        <v/>
      </c>
      <c r="J107" s="277" t="str">
        <f>IF(ISNA(VLOOKUP(S107,'[3]FileGSGD_2023-3-13'!$A$1:$A$65536,1,0)),"",VLOOKUP(S107,'[3]FileGSGD_2023-3-13'!$A$1:$G$65536,7,0))</f>
        <v/>
      </c>
      <c r="K107" s="277" t="str">
        <f>IF(ISNA(VLOOKUP(T107,'[3]FileGSGD_2023-3-13'!$A$1:$A$65536,1,0)),"",VLOOKUP(T107,'[3]FileGSGD_2023-3-13'!$A$1:$G$65536,7,0))</f>
        <v/>
      </c>
      <c r="L107" s="181"/>
      <c r="M107" s="277">
        <v>2</v>
      </c>
      <c r="N107" s="277" t="str">
        <f t="shared" si="6"/>
        <v>206-C3-2-Chiều</v>
      </c>
      <c r="O107" s="277" t="str">
        <f t="shared" si="6"/>
        <v>206-C3-3-Chiều</v>
      </c>
      <c r="P107" s="277" t="str">
        <f t="shared" si="6"/>
        <v>206-C3-4-Chiều</v>
      </c>
      <c r="Q107" s="277" t="str">
        <f t="shared" si="6"/>
        <v>206-C3-5-Chiều</v>
      </c>
      <c r="R107" s="277" t="str">
        <f t="shared" si="6"/>
        <v>206-C3-6-Chiều</v>
      </c>
      <c r="S107" s="277" t="str">
        <f t="shared" si="6"/>
        <v>206-C3-7-Chiều</v>
      </c>
      <c r="T107" s="277" t="str">
        <f t="shared" si="6"/>
        <v>206-C3-1-Chiều</v>
      </c>
      <c r="U107" s="275">
        <v>35</v>
      </c>
      <c r="V107" s="276" t="s">
        <v>569</v>
      </c>
      <c r="W107" s="140"/>
    </row>
    <row r="108" spans="1:23" ht="26.25" customHeight="1">
      <c r="A108" s="279" t="s">
        <v>525</v>
      </c>
      <c r="B108" s="279" t="s">
        <v>572</v>
      </c>
      <c r="C108" s="279" t="s">
        <v>7</v>
      </c>
      <c r="D108" s="280" t="s">
        <v>570</v>
      </c>
      <c r="E108" s="279" t="str">
        <f>IF(ISNA(VLOOKUP(N108,'[3]FileGSGD_2023-3-13'!$A$1:$A$65536,1,0)),"",VLOOKUP(N108,'[3]FileGSGD_2023-3-13'!$A$1:$G$65536,7,0))</f>
        <v/>
      </c>
      <c r="F108" s="279" t="str">
        <f>IF(ISNA(VLOOKUP(O108,'[3]FileGSGD_2023-3-13'!$A$1:$A$65536,1,0)),"",VLOOKUP(O108,'[3]FileGSGD_2023-3-13'!$A$1:$G$65536,7,0))</f>
        <v/>
      </c>
      <c r="G108" s="279" t="str">
        <f>IF(ISNA(VLOOKUP(P108,'[3]FileGSGD_2023-3-13'!$A$1:$A$65536,1,0)),"",VLOOKUP(P108,'[3]FileGSGD_2023-3-13'!$A$1:$G$65536,7,0))</f>
        <v/>
      </c>
      <c r="H108" s="279" t="str">
        <f>IF(ISNA(VLOOKUP(Q108,'[3]FileGSGD_2023-3-13'!$A$1:$A$65536,1,0)),"",VLOOKUP(Q108,'[3]FileGSGD_2023-3-13'!$A$1:$G$65536,7,0))</f>
        <v/>
      </c>
      <c r="I108" s="279" t="str">
        <f>IF(ISNA(VLOOKUP(R108,'[3]FileGSGD_2023-3-13'!$A$1:$A$65536,1,0)),"",VLOOKUP(R108,'[3]FileGSGD_2023-3-13'!$A$1:$G$65536,7,0))</f>
        <v/>
      </c>
      <c r="J108" s="279" t="str">
        <f>IF(ISNA(VLOOKUP(S108,'[3]FileGSGD_2023-3-13'!$A$1:$A$65536,1,0)),"",VLOOKUP(S108,'[3]FileGSGD_2023-3-13'!$A$1:$G$65536,7,0))</f>
        <v/>
      </c>
      <c r="K108" s="279" t="str">
        <f>IF(ISNA(VLOOKUP(T108,'[3]FileGSGD_2023-3-13'!$A$1:$A$65536,1,0)),"",VLOOKUP(T108,'[3]FileGSGD_2023-3-13'!$A$1:$G$65536,7,0))</f>
        <v/>
      </c>
      <c r="L108" s="181"/>
      <c r="M108" s="279">
        <v>3</v>
      </c>
      <c r="N108" s="279" t="str">
        <f t="shared" si="6"/>
        <v>206-C3-2-Tối</v>
      </c>
      <c r="O108" s="279" t="str">
        <f t="shared" si="6"/>
        <v>206-C3-3-Tối</v>
      </c>
      <c r="P108" s="279" t="str">
        <f t="shared" si="6"/>
        <v>206-C3-4-Tối</v>
      </c>
      <c r="Q108" s="279" t="str">
        <f t="shared" si="6"/>
        <v>206-C3-5-Tối</v>
      </c>
      <c r="R108" s="279" t="str">
        <f t="shared" si="6"/>
        <v>206-C3-6-Tối</v>
      </c>
      <c r="S108" s="279" t="str">
        <f t="shared" si="6"/>
        <v>206-C3-7-Tối</v>
      </c>
      <c r="T108" s="279" t="str">
        <f t="shared" si="6"/>
        <v>206-C3-1-Tối</v>
      </c>
      <c r="U108" s="275">
        <v>35</v>
      </c>
      <c r="V108" s="276" t="s">
        <v>569</v>
      </c>
      <c r="W108" s="140"/>
    </row>
    <row r="109" spans="1:23" ht="29.25" customHeight="1">
      <c r="A109" s="272" t="s">
        <v>541</v>
      </c>
      <c r="B109" s="272" t="s">
        <v>572</v>
      </c>
      <c r="C109" s="272" t="s">
        <v>7</v>
      </c>
      <c r="D109" s="273" t="s">
        <v>549</v>
      </c>
      <c r="E109" s="272" t="str">
        <f>IF(ISNA(VLOOKUP(N109,'[3]FileGSGD_2023-3-13'!$A$1:$A$65536,1,0)),"",VLOOKUP(N109,'[3]FileGSGD_2023-3-13'!$A$1:$G$65536,7,0))</f>
        <v/>
      </c>
      <c r="F109" s="272" t="str">
        <f>IF(ISNA(VLOOKUP(O109,'[3]FileGSGD_2023-3-13'!$A$1:$A$65536,1,0)),"",VLOOKUP(O109,'[3]FileGSGD_2023-3-13'!$A$1:$G$65536,7,0))</f>
        <v/>
      </c>
      <c r="G109" s="272" t="str">
        <f>IF(ISNA(VLOOKUP(P109,'[3]FileGSGD_2023-3-13'!$A$1:$A$65536,1,0)),"",VLOOKUP(P109,'[3]FileGSGD_2023-3-13'!$A$1:$G$65536,7,0))</f>
        <v/>
      </c>
      <c r="H109" s="272" t="str">
        <f>IF(ISNA(VLOOKUP(Q109,'[3]FileGSGD_2023-3-13'!$A$1:$A$65536,1,0)),"",VLOOKUP(Q109,'[3]FileGSGD_2023-3-13'!$A$1:$G$65536,7,0))</f>
        <v/>
      </c>
      <c r="I109" s="272" t="str">
        <f>IF(ISNA(VLOOKUP(R109,'[3]FileGSGD_2023-3-13'!$A$1:$A$65536,1,0)),"",VLOOKUP(R109,'[3]FileGSGD_2023-3-13'!$A$1:$G$65536,7,0))</f>
        <v/>
      </c>
      <c r="J109" s="272" t="str">
        <f>IF(ISNA(VLOOKUP(S109,'[3]FileGSGD_2023-3-13'!$A$1:$A$65536,1,0)),"",VLOOKUP(S109,'[3]FileGSGD_2023-3-13'!$A$1:$G$65536,7,0))</f>
        <v/>
      </c>
      <c r="K109" s="272" t="str">
        <f>IF(ISNA(VLOOKUP(T109,'[3]FileGSGD_2023-3-13'!$A$1:$A$65536,1,0)),"",VLOOKUP(T109,'[3]FileGSGD_2023-3-13'!$A$1:$G$65536,7,0))</f>
        <v/>
      </c>
      <c r="L109" s="181"/>
      <c r="M109" s="272">
        <v>1</v>
      </c>
      <c r="N109" s="272" t="str">
        <f t="shared" si="6"/>
        <v>301-C3-2-Sáng</v>
      </c>
      <c r="O109" s="272" t="str">
        <f t="shared" si="6"/>
        <v>301-C3-3-Sáng</v>
      </c>
      <c r="P109" s="272" t="str">
        <f t="shared" si="6"/>
        <v>301-C3-4-Sáng</v>
      </c>
      <c r="Q109" s="272" t="str">
        <f t="shared" si="6"/>
        <v>301-C3-5-Sáng</v>
      </c>
      <c r="R109" s="272" t="str">
        <f t="shared" si="6"/>
        <v>301-C3-6-Sáng</v>
      </c>
      <c r="S109" s="272" t="str">
        <f t="shared" si="6"/>
        <v>301-C3-7-Sáng</v>
      </c>
      <c r="T109" s="272" t="str">
        <f t="shared" si="6"/>
        <v>301-C3-1-Sáng</v>
      </c>
      <c r="U109" s="275">
        <v>35</v>
      </c>
      <c r="V109" s="276" t="s">
        <v>569</v>
      </c>
      <c r="W109" s="140"/>
    </row>
    <row r="110" spans="1:23" ht="29.25" customHeight="1">
      <c r="A110" s="277" t="s">
        <v>541</v>
      </c>
      <c r="B110" s="277" t="s">
        <v>572</v>
      </c>
      <c r="C110" s="277" t="s">
        <v>7</v>
      </c>
      <c r="D110" s="278" t="s">
        <v>550</v>
      </c>
      <c r="E110" s="277" t="str">
        <f>IF(ISNA(VLOOKUP(N110,'[3]FileGSGD_2023-3-13'!$A$1:$A$65536,1,0)),"",VLOOKUP(N110,'[3]FileGSGD_2023-3-13'!$A$1:$G$65536,7,0))</f>
        <v/>
      </c>
      <c r="F110" s="277" t="str">
        <f>IF(ISNA(VLOOKUP(O110,'[3]FileGSGD_2023-3-13'!$A$1:$A$65536,1,0)),"",VLOOKUP(O110,'[3]FileGSGD_2023-3-13'!$A$1:$G$65536,7,0))</f>
        <v/>
      </c>
      <c r="G110" s="277" t="str">
        <f>IF(ISNA(VLOOKUP(P110,'[3]FileGSGD_2023-3-13'!$A$1:$A$65536,1,0)),"",VLOOKUP(P110,'[3]FileGSGD_2023-3-13'!$A$1:$G$65536,7,0))</f>
        <v/>
      </c>
      <c r="H110" s="277" t="str">
        <f>IF(ISNA(VLOOKUP(Q110,'[3]FileGSGD_2023-3-13'!$A$1:$A$65536,1,0)),"",VLOOKUP(Q110,'[3]FileGSGD_2023-3-13'!$A$1:$G$65536,7,0))</f>
        <v/>
      </c>
      <c r="I110" s="277" t="str">
        <f>IF(ISNA(VLOOKUP(R110,'[3]FileGSGD_2023-3-13'!$A$1:$A$65536,1,0)),"",VLOOKUP(R110,'[3]FileGSGD_2023-3-13'!$A$1:$G$65536,7,0))</f>
        <v/>
      </c>
      <c r="J110" s="277" t="str">
        <f>IF(ISNA(VLOOKUP(S110,'[3]FileGSGD_2023-3-13'!$A$1:$A$65536,1,0)),"",VLOOKUP(S110,'[3]FileGSGD_2023-3-13'!$A$1:$G$65536,7,0))</f>
        <v/>
      </c>
      <c r="K110" s="277" t="str">
        <f>IF(ISNA(VLOOKUP(T110,'[3]FileGSGD_2023-3-13'!$A$1:$A$65536,1,0)),"",VLOOKUP(T110,'[3]FileGSGD_2023-3-13'!$A$1:$G$65536,7,0))</f>
        <v/>
      </c>
      <c r="L110" s="181"/>
      <c r="M110" s="277">
        <v>2</v>
      </c>
      <c r="N110" s="277" t="str">
        <f t="shared" si="6"/>
        <v>301-C3-2-Chiều</v>
      </c>
      <c r="O110" s="277" t="str">
        <f t="shared" si="6"/>
        <v>301-C3-3-Chiều</v>
      </c>
      <c r="P110" s="277" t="str">
        <f t="shared" si="6"/>
        <v>301-C3-4-Chiều</v>
      </c>
      <c r="Q110" s="277" t="str">
        <f t="shared" si="6"/>
        <v>301-C3-5-Chiều</v>
      </c>
      <c r="R110" s="277" t="str">
        <f t="shared" si="6"/>
        <v>301-C3-6-Chiều</v>
      </c>
      <c r="S110" s="277" t="str">
        <f t="shared" si="6"/>
        <v>301-C3-7-Chiều</v>
      </c>
      <c r="T110" s="277" t="str">
        <f t="shared" si="6"/>
        <v>301-C3-1-Chiều</v>
      </c>
      <c r="U110" s="275">
        <v>35</v>
      </c>
      <c r="V110" s="276" t="s">
        <v>569</v>
      </c>
      <c r="W110" s="140"/>
    </row>
    <row r="111" spans="1:23" ht="28.5" customHeight="1">
      <c r="A111" s="279" t="s">
        <v>541</v>
      </c>
      <c r="B111" s="279" t="s">
        <v>572</v>
      </c>
      <c r="C111" s="279" t="s">
        <v>7</v>
      </c>
      <c r="D111" s="280" t="s">
        <v>570</v>
      </c>
      <c r="E111" s="279" t="str">
        <f>IF(ISNA(VLOOKUP(N111,'[3]FileGSGD_2023-3-13'!$A$1:$A$65536,1,0)),"",VLOOKUP(N111,'[3]FileGSGD_2023-3-13'!$A$1:$G$65536,7,0))</f>
        <v/>
      </c>
      <c r="F111" s="279" t="str">
        <f>IF(ISNA(VLOOKUP(O111,'[3]FileGSGD_2023-3-13'!$A$1:$A$65536,1,0)),"",VLOOKUP(O111,'[3]FileGSGD_2023-3-13'!$A$1:$G$65536,7,0))</f>
        <v/>
      </c>
      <c r="G111" s="279" t="str">
        <f>IF(ISNA(VLOOKUP(P111,'[3]FileGSGD_2023-3-13'!$A$1:$A$65536,1,0)),"",VLOOKUP(P111,'[3]FileGSGD_2023-3-13'!$A$1:$G$65536,7,0))</f>
        <v/>
      </c>
      <c r="H111" s="279" t="str">
        <f>IF(ISNA(VLOOKUP(Q111,'[3]FileGSGD_2023-3-13'!$A$1:$A$65536,1,0)),"",VLOOKUP(Q111,'[3]FileGSGD_2023-3-13'!$A$1:$G$65536,7,0))</f>
        <v/>
      </c>
      <c r="I111" s="279" t="str">
        <f>IF(ISNA(VLOOKUP(R111,'[3]FileGSGD_2023-3-13'!$A$1:$A$65536,1,0)),"",VLOOKUP(R111,'[3]FileGSGD_2023-3-13'!$A$1:$G$65536,7,0))</f>
        <v/>
      </c>
      <c r="J111" s="279" t="str">
        <f>IF(ISNA(VLOOKUP(S111,'[3]FileGSGD_2023-3-13'!$A$1:$A$65536,1,0)),"",VLOOKUP(S111,'[3]FileGSGD_2023-3-13'!$A$1:$G$65536,7,0))</f>
        <v/>
      </c>
      <c r="K111" s="279" t="str">
        <f>IF(ISNA(VLOOKUP(T111,'[3]FileGSGD_2023-3-13'!$A$1:$A$65536,1,0)),"",VLOOKUP(T111,'[3]FileGSGD_2023-3-13'!$A$1:$G$65536,7,0))</f>
        <v/>
      </c>
      <c r="L111" s="181"/>
      <c r="M111" s="279">
        <v>3</v>
      </c>
      <c r="N111" s="279" t="str">
        <f t="shared" si="6"/>
        <v>301-C3-2-Tối</v>
      </c>
      <c r="O111" s="279" t="str">
        <f t="shared" si="6"/>
        <v>301-C3-3-Tối</v>
      </c>
      <c r="P111" s="279" t="str">
        <f t="shared" si="6"/>
        <v>301-C3-4-Tối</v>
      </c>
      <c r="Q111" s="279" t="str">
        <f t="shared" si="6"/>
        <v>301-C3-5-Tối</v>
      </c>
      <c r="R111" s="279" t="str">
        <f t="shared" si="6"/>
        <v>301-C3-6-Tối</v>
      </c>
      <c r="S111" s="279" t="str">
        <f t="shared" si="6"/>
        <v>301-C3-7-Tối</v>
      </c>
      <c r="T111" s="279" t="str">
        <f t="shared" si="6"/>
        <v>301-C3-1-Tối</v>
      </c>
      <c r="U111" s="275">
        <v>35</v>
      </c>
      <c r="V111" s="276" t="s">
        <v>569</v>
      </c>
      <c r="W111" s="140"/>
    </row>
    <row r="112" spans="1:23" ht="28.5" customHeight="1">
      <c r="A112" s="272" t="s">
        <v>542</v>
      </c>
      <c r="B112" s="272" t="s">
        <v>572</v>
      </c>
      <c r="C112" s="272" t="s">
        <v>7</v>
      </c>
      <c r="D112" s="273" t="s">
        <v>549</v>
      </c>
      <c r="E112" s="272" t="str">
        <f>IF(ISNA(VLOOKUP(N112,'[3]FileGSGD_2023-3-13'!$A$1:$A$65536,1,0)),"",VLOOKUP(N112,'[3]FileGSGD_2023-3-13'!$A$1:$G$65536,7,0))</f>
        <v/>
      </c>
      <c r="F112" s="272" t="str">
        <f>IF(ISNA(VLOOKUP(O112,'[3]FileGSGD_2023-3-13'!$A$1:$A$65536,1,0)),"",VLOOKUP(O112,'[3]FileGSGD_2023-3-13'!$A$1:$G$65536,7,0))</f>
        <v/>
      </c>
      <c r="G112" s="272" t="str">
        <f>IF(ISNA(VLOOKUP(P112,'[3]FileGSGD_2023-3-13'!$A$1:$A$65536,1,0)),"",VLOOKUP(P112,'[3]FileGSGD_2023-3-13'!$A$1:$G$65536,7,0))</f>
        <v/>
      </c>
      <c r="H112" s="272" t="str">
        <f>IF(ISNA(VLOOKUP(Q112,'[3]FileGSGD_2023-3-13'!$A$1:$A$65536,1,0)),"",VLOOKUP(Q112,'[3]FileGSGD_2023-3-13'!$A$1:$G$65536,7,0))</f>
        <v/>
      </c>
      <c r="I112" s="272" t="str">
        <f>IF(ISNA(VLOOKUP(R112,'[3]FileGSGD_2023-3-13'!$A$1:$A$65536,1,0)),"",VLOOKUP(R112,'[3]FileGSGD_2023-3-13'!$A$1:$G$65536,7,0))</f>
        <v/>
      </c>
      <c r="J112" s="272" t="str">
        <f>IF(ISNA(VLOOKUP(S112,'[3]FileGSGD_2023-3-13'!$A$1:$A$65536,1,0)),"",VLOOKUP(S112,'[3]FileGSGD_2023-3-13'!$A$1:$G$65536,7,0))</f>
        <v/>
      </c>
      <c r="K112" s="272" t="str">
        <f>IF(ISNA(VLOOKUP(T112,'[3]FileGSGD_2023-3-13'!$A$1:$A$65536,1,0)),"",VLOOKUP(T112,'[3]FileGSGD_2023-3-13'!$A$1:$G$65536,7,0))</f>
        <v/>
      </c>
      <c r="L112" s="181"/>
      <c r="M112" s="272">
        <v>1</v>
      </c>
      <c r="N112" s="272" t="str">
        <f t="shared" si="6"/>
        <v>302-C3-2-Sáng</v>
      </c>
      <c r="O112" s="272" t="str">
        <f t="shared" si="6"/>
        <v>302-C3-3-Sáng</v>
      </c>
      <c r="P112" s="272" t="str">
        <f t="shared" si="6"/>
        <v>302-C3-4-Sáng</v>
      </c>
      <c r="Q112" s="272" t="str">
        <f t="shared" si="6"/>
        <v>302-C3-5-Sáng</v>
      </c>
      <c r="R112" s="272" t="str">
        <f t="shared" si="6"/>
        <v>302-C3-6-Sáng</v>
      </c>
      <c r="S112" s="272" t="str">
        <f t="shared" si="6"/>
        <v>302-C3-7-Sáng</v>
      </c>
      <c r="T112" s="272" t="str">
        <f t="shared" si="6"/>
        <v>302-C3-1-Sáng</v>
      </c>
      <c r="U112" s="275">
        <v>35</v>
      </c>
      <c r="V112" s="276" t="s">
        <v>569</v>
      </c>
      <c r="W112" s="140"/>
    </row>
    <row r="113" spans="1:23" ht="29.25" customHeight="1">
      <c r="A113" s="277" t="s">
        <v>542</v>
      </c>
      <c r="B113" s="277" t="s">
        <v>572</v>
      </c>
      <c r="C113" s="277" t="s">
        <v>7</v>
      </c>
      <c r="D113" s="278" t="s">
        <v>550</v>
      </c>
      <c r="E113" s="277" t="str">
        <f>IF(ISNA(VLOOKUP(N113,'[3]FileGSGD_2023-3-13'!$A$1:$A$65536,1,0)),"",VLOOKUP(N113,'[3]FileGSGD_2023-3-13'!$A$1:$G$65536,7,0))</f>
        <v/>
      </c>
      <c r="F113" s="277" t="str">
        <f>IF(ISNA(VLOOKUP(O113,'[3]FileGSGD_2023-3-13'!$A$1:$A$65536,1,0)),"",VLOOKUP(O113,'[3]FileGSGD_2023-3-13'!$A$1:$G$65536,7,0))</f>
        <v/>
      </c>
      <c r="G113" s="277" t="str">
        <f>IF(ISNA(VLOOKUP(P113,'[3]FileGSGD_2023-3-13'!$A$1:$A$65536,1,0)),"",VLOOKUP(P113,'[3]FileGSGD_2023-3-13'!$A$1:$G$65536,7,0))</f>
        <v/>
      </c>
      <c r="H113" s="277" t="str">
        <f>IF(ISNA(VLOOKUP(Q113,'[3]FileGSGD_2023-3-13'!$A$1:$A$65536,1,0)),"",VLOOKUP(Q113,'[3]FileGSGD_2023-3-13'!$A$1:$G$65536,7,0))</f>
        <v/>
      </c>
      <c r="I113" s="277" t="str">
        <f>IF(ISNA(VLOOKUP(R113,'[3]FileGSGD_2023-3-13'!$A$1:$A$65536,1,0)),"",VLOOKUP(R113,'[3]FileGSGD_2023-3-13'!$A$1:$G$65536,7,0))</f>
        <v/>
      </c>
      <c r="J113" s="277" t="str">
        <f>IF(ISNA(VLOOKUP(S113,'[3]FileGSGD_2023-3-13'!$A$1:$A$65536,1,0)),"",VLOOKUP(S113,'[3]FileGSGD_2023-3-13'!$A$1:$G$65536,7,0))</f>
        <v/>
      </c>
      <c r="K113" s="277" t="str">
        <f>IF(ISNA(VLOOKUP(T113,'[3]FileGSGD_2023-3-13'!$A$1:$A$65536,1,0)),"",VLOOKUP(T113,'[3]FileGSGD_2023-3-13'!$A$1:$G$65536,7,0))</f>
        <v/>
      </c>
      <c r="L113" s="181"/>
      <c r="M113" s="277">
        <v>2</v>
      </c>
      <c r="N113" s="277" t="str">
        <f t="shared" si="6"/>
        <v>302-C3-2-Chiều</v>
      </c>
      <c r="O113" s="277" t="str">
        <f t="shared" si="6"/>
        <v>302-C3-3-Chiều</v>
      </c>
      <c r="P113" s="277" t="str">
        <f t="shared" si="6"/>
        <v>302-C3-4-Chiều</v>
      </c>
      <c r="Q113" s="277" t="str">
        <f t="shared" si="6"/>
        <v>302-C3-5-Chiều</v>
      </c>
      <c r="R113" s="277" t="str">
        <f t="shared" si="6"/>
        <v>302-C3-6-Chiều</v>
      </c>
      <c r="S113" s="277" t="str">
        <f t="shared" si="6"/>
        <v>302-C3-7-Chiều</v>
      </c>
      <c r="T113" s="277" t="str">
        <f t="shared" si="6"/>
        <v>302-C3-1-Chiều</v>
      </c>
      <c r="U113" s="275">
        <v>35</v>
      </c>
      <c r="V113" s="276" t="s">
        <v>569</v>
      </c>
      <c r="W113" s="140"/>
    </row>
    <row r="114" spans="1:23" ht="24.75" customHeight="1">
      <c r="A114" s="279" t="s">
        <v>542</v>
      </c>
      <c r="B114" s="279" t="s">
        <v>572</v>
      </c>
      <c r="C114" s="279" t="s">
        <v>7</v>
      </c>
      <c r="D114" s="280" t="s">
        <v>570</v>
      </c>
      <c r="E114" s="279" t="str">
        <f>IF(ISNA(VLOOKUP(N114,'[3]FileGSGD_2023-3-13'!$A$1:$A$65536,1,0)),"",VLOOKUP(N114,'[3]FileGSGD_2023-3-13'!$A$1:$G$65536,7,0))</f>
        <v/>
      </c>
      <c r="F114" s="279" t="str">
        <f>IF(ISNA(VLOOKUP(O114,'[3]FileGSGD_2023-3-13'!$A$1:$A$65536,1,0)),"",VLOOKUP(O114,'[3]FileGSGD_2023-3-13'!$A$1:$G$65536,7,0))</f>
        <v/>
      </c>
      <c r="G114" s="279" t="str">
        <f>IF(ISNA(VLOOKUP(P114,'[3]FileGSGD_2023-3-13'!$A$1:$A$65536,1,0)),"",VLOOKUP(P114,'[3]FileGSGD_2023-3-13'!$A$1:$G$65536,7,0))</f>
        <v/>
      </c>
      <c r="H114" s="279" t="str">
        <f>IF(ISNA(VLOOKUP(Q114,'[3]FileGSGD_2023-3-13'!$A$1:$A$65536,1,0)),"",VLOOKUP(Q114,'[3]FileGSGD_2023-3-13'!$A$1:$G$65536,7,0))</f>
        <v/>
      </c>
      <c r="I114" s="279" t="str">
        <f>IF(ISNA(VLOOKUP(R114,'[3]FileGSGD_2023-3-13'!$A$1:$A$65536,1,0)),"",VLOOKUP(R114,'[3]FileGSGD_2023-3-13'!$A$1:$G$65536,7,0))</f>
        <v/>
      </c>
      <c r="J114" s="279" t="str">
        <f>IF(ISNA(VLOOKUP(S114,'[3]FileGSGD_2023-3-13'!$A$1:$A$65536,1,0)),"",VLOOKUP(S114,'[3]FileGSGD_2023-3-13'!$A$1:$G$65536,7,0))</f>
        <v/>
      </c>
      <c r="K114" s="279" t="str">
        <f>IF(ISNA(VLOOKUP(T114,'[3]FileGSGD_2023-3-13'!$A$1:$A$65536,1,0)),"",VLOOKUP(T114,'[3]FileGSGD_2023-3-13'!$A$1:$G$65536,7,0))</f>
        <v/>
      </c>
      <c r="L114" s="181"/>
      <c r="M114" s="279">
        <v>3</v>
      </c>
      <c r="N114" s="279" t="str">
        <f t="shared" si="6"/>
        <v>302-C3-2-Tối</v>
      </c>
      <c r="O114" s="279" t="str">
        <f t="shared" si="6"/>
        <v>302-C3-3-Tối</v>
      </c>
      <c r="P114" s="279" t="str">
        <f t="shared" si="6"/>
        <v>302-C3-4-Tối</v>
      </c>
      <c r="Q114" s="279" t="str">
        <f t="shared" si="6"/>
        <v>302-C3-5-Tối</v>
      </c>
      <c r="R114" s="279" t="str">
        <f t="shared" si="6"/>
        <v>302-C3-6-Tối</v>
      </c>
      <c r="S114" s="279" t="str">
        <f t="shared" si="6"/>
        <v>302-C3-7-Tối</v>
      </c>
      <c r="T114" s="279" t="str">
        <f t="shared" si="6"/>
        <v>302-C3-1-Tối</v>
      </c>
      <c r="U114" s="275">
        <v>35</v>
      </c>
      <c r="V114" s="276" t="s">
        <v>569</v>
      </c>
      <c r="W114" s="140"/>
    </row>
    <row r="115" spans="1:23" ht="27" customHeight="1">
      <c r="A115" s="272" t="s">
        <v>543</v>
      </c>
      <c r="B115" s="272" t="s">
        <v>572</v>
      </c>
      <c r="C115" s="272" t="s">
        <v>7</v>
      </c>
      <c r="D115" s="273" t="s">
        <v>549</v>
      </c>
      <c r="E115" s="272" t="str">
        <f>IF(ISNA(VLOOKUP(N115,'[3]FileGSGD_2023-3-13'!$A$1:$A$65536,1,0)),"",VLOOKUP(N115,'[3]FileGSGD_2023-3-13'!$A$1:$G$65536,7,0))</f>
        <v/>
      </c>
      <c r="F115" s="272" t="str">
        <f>IF(ISNA(VLOOKUP(O115,'[3]FileGSGD_2023-3-13'!$A$1:$A$65536,1,0)),"",VLOOKUP(O115,'[3]FileGSGD_2023-3-13'!$A$1:$G$65536,7,0))</f>
        <v/>
      </c>
      <c r="G115" s="272" t="str">
        <f>IF(ISNA(VLOOKUP(P115,'[3]FileGSGD_2023-3-13'!$A$1:$A$65536,1,0)),"",VLOOKUP(P115,'[3]FileGSGD_2023-3-13'!$A$1:$G$65536,7,0))</f>
        <v/>
      </c>
      <c r="H115" s="272" t="str">
        <f>IF(ISNA(VLOOKUP(Q115,'[3]FileGSGD_2023-3-13'!$A$1:$A$65536,1,0)),"",VLOOKUP(Q115,'[3]FileGSGD_2023-3-13'!$A$1:$G$65536,7,0))</f>
        <v/>
      </c>
      <c r="I115" s="272" t="str">
        <f>IF(ISNA(VLOOKUP(R115,'[3]FileGSGD_2023-3-13'!$A$1:$A$65536,1,0)),"",VLOOKUP(R115,'[3]FileGSGD_2023-3-13'!$A$1:$G$65536,7,0))</f>
        <v/>
      </c>
      <c r="J115" s="272" t="str">
        <f>IF(ISNA(VLOOKUP(S115,'[3]FileGSGD_2023-3-13'!$A$1:$A$65536,1,0)),"",VLOOKUP(S115,'[3]FileGSGD_2023-3-13'!$A$1:$G$65536,7,0))</f>
        <v/>
      </c>
      <c r="K115" s="272" t="str">
        <f>IF(ISNA(VLOOKUP(T115,'[3]FileGSGD_2023-3-13'!$A$1:$A$65536,1,0)),"",VLOOKUP(T115,'[3]FileGSGD_2023-3-13'!$A$1:$G$65536,7,0))</f>
        <v/>
      </c>
      <c r="L115" s="181"/>
      <c r="M115" s="272">
        <v>1</v>
      </c>
      <c r="N115" s="272" t="str">
        <f t="shared" si="6"/>
        <v>303-C3-2-Sáng</v>
      </c>
      <c r="O115" s="272" t="str">
        <f t="shared" si="6"/>
        <v>303-C3-3-Sáng</v>
      </c>
      <c r="P115" s="272" t="str">
        <f t="shared" si="6"/>
        <v>303-C3-4-Sáng</v>
      </c>
      <c r="Q115" s="272" t="str">
        <f t="shared" si="6"/>
        <v>303-C3-5-Sáng</v>
      </c>
      <c r="R115" s="272" t="str">
        <f t="shared" si="6"/>
        <v>303-C3-6-Sáng</v>
      </c>
      <c r="S115" s="272" t="str">
        <f t="shared" si="6"/>
        <v>303-C3-7-Sáng</v>
      </c>
      <c r="T115" s="272" t="str">
        <f t="shared" si="6"/>
        <v>303-C3-1-Sáng</v>
      </c>
      <c r="U115" s="275">
        <v>35</v>
      </c>
      <c r="V115" s="276" t="s">
        <v>569</v>
      </c>
      <c r="W115" s="140"/>
    </row>
    <row r="116" spans="1:23" ht="28.5" customHeight="1">
      <c r="A116" s="277" t="s">
        <v>543</v>
      </c>
      <c r="B116" s="277" t="s">
        <v>572</v>
      </c>
      <c r="C116" s="277" t="s">
        <v>7</v>
      </c>
      <c r="D116" s="278" t="s">
        <v>550</v>
      </c>
      <c r="E116" s="277" t="str">
        <f>IF(ISNA(VLOOKUP(N116,'[3]FileGSGD_2023-3-13'!$A$1:$A$65536,1,0)),"",VLOOKUP(N116,'[3]FileGSGD_2023-3-13'!$A$1:$G$65536,7,0))</f>
        <v/>
      </c>
      <c r="F116" s="277" t="str">
        <f>IF(ISNA(VLOOKUP(O116,'[3]FileGSGD_2023-3-13'!$A$1:$A$65536,1,0)),"",VLOOKUP(O116,'[3]FileGSGD_2023-3-13'!$A$1:$G$65536,7,0))</f>
        <v/>
      </c>
      <c r="G116" s="277" t="str">
        <f>IF(ISNA(VLOOKUP(P116,'[3]FileGSGD_2023-3-13'!$A$1:$A$65536,1,0)),"",VLOOKUP(P116,'[3]FileGSGD_2023-3-13'!$A$1:$G$65536,7,0))</f>
        <v/>
      </c>
      <c r="H116" s="277" t="str">
        <f>IF(ISNA(VLOOKUP(Q116,'[3]FileGSGD_2023-3-13'!$A$1:$A$65536,1,0)),"",VLOOKUP(Q116,'[3]FileGSGD_2023-3-13'!$A$1:$G$65536,7,0))</f>
        <v/>
      </c>
      <c r="I116" s="277" t="str">
        <f>IF(ISNA(VLOOKUP(R116,'[3]FileGSGD_2023-3-13'!$A$1:$A$65536,1,0)),"",VLOOKUP(R116,'[3]FileGSGD_2023-3-13'!$A$1:$G$65536,7,0))</f>
        <v/>
      </c>
      <c r="J116" s="277" t="str">
        <f>IF(ISNA(VLOOKUP(S116,'[3]FileGSGD_2023-3-13'!$A$1:$A$65536,1,0)),"",VLOOKUP(S116,'[3]FileGSGD_2023-3-13'!$A$1:$G$65536,7,0))</f>
        <v/>
      </c>
      <c r="K116" s="277" t="str">
        <f>IF(ISNA(VLOOKUP(T116,'[3]FileGSGD_2023-3-13'!$A$1:$A$65536,1,0)),"",VLOOKUP(T116,'[3]FileGSGD_2023-3-13'!$A$1:$G$65536,7,0))</f>
        <v/>
      </c>
      <c r="L116" s="181"/>
      <c r="M116" s="277">
        <v>2</v>
      </c>
      <c r="N116" s="277" t="str">
        <f t="shared" ref="N116:T131" si="7">$A116&amp;"-"&amp;$B116&amp;"-"&amp;N$3&amp;"-"&amp;$D116</f>
        <v>303-C3-2-Chiều</v>
      </c>
      <c r="O116" s="277" t="str">
        <f t="shared" si="7"/>
        <v>303-C3-3-Chiều</v>
      </c>
      <c r="P116" s="277" t="str">
        <f t="shared" si="7"/>
        <v>303-C3-4-Chiều</v>
      </c>
      <c r="Q116" s="277" t="str">
        <f t="shared" si="7"/>
        <v>303-C3-5-Chiều</v>
      </c>
      <c r="R116" s="277" t="str">
        <f t="shared" si="7"/>
        <v>303-C3-6-Chiều</v>
      </c>
      <c r="S116" s="277" t="str">
        <f t="shared" si="7"/>
        <v>303-C3-7-Chiều</v>
      </c>
      <c r="T116" s="277" t="str">
        <f t="shared" si="7"/>
        <v>303-C3-1-Chiều</v>
      </c>
      <c r="U116" s="275">
        <v>35</v>
      </c>
      <c r="V116" s="276" t="s">
        <v>569</v>
      </c>
      <c r="W116" s="140"/>
    </row>
    <row r="117" spans="1:23" ht="26.25" customHeight="1">
      <c r="A117" s="279" t="s">
        <v>543</v>
      </c>
      <c r="B117" s="279" t="s">
        <v>572</v>
      </c>
      <c r="C117" s="279" t="s">
        <v>7</v>
      </c>
      <c r="D117" s="280" t="s">
        <v>570</v>
      </c>
      <c r="E117" s="279" t="str">
        <f>IF(ISNA(VLOOKUP(N117,'[3]FileGSGD_2023-3-13'!$A$1:$A$65536,1,0)),"",VLOOKUP(N117,'[3]FileGSGD_2023-3-13'!$A$1:$G$65536,7,0))</f>
        <v/>
      </c>
      <c r="F117" s="279" t="str">
        <f>IF(ISNA(VLOOKUP(O117,'[3]FileGSGD_2023-3-13'!$A$1:$A$65536,1,0)),"",VLOOKUP(O117,'[3]FileGSGD_2023-3-13'!$A$1:$G$65536,7,0))</f>
        <v/>
      </c>
      <c r="G117" s="279" t="str">
        <f>IF(ISNA(VLOOKUP(P117,'[3]FileGSGD_2023-3-13'!$A$1:$A$65536,1,0)),"",VLOOKUP(P117,'[3]FileGSGD_2023-3-13'!$A$1:$G$65536,7,0))</f>
        <v/>
      </c>
      <c r="H117" s="279" t="str">
        <f>IF(ISNA(VLOOKUP(Q117,'[3]FileGSGD_2023-3-13'!$A$1:$A$65536,1,0)),"",VLOOKUP(Q117,'[3]FileGSGD_2023-3-13'!$A$1:$G$65536,7,0))</f>
        <v/>
      </c>
      <c r="I117" s="279" t="str">
        <f>IF(ISNA(VLOOKUP(R117,'[3]FileGSGD_2023-3-13'!$A$1:$A$65536,1,0)),"",VLOOKUP(R117,'[3]FileGSGD_2023-3-13'!$A$1:$G$65536,7,0))</f>
        <v/>
      </c>
      <c r="J117" s="279" t="str">
        <f>IF(ISNA(VLOOKUP(S117,'[3]FileGSGD_2023-3-13'!$A$1:$A$65536,1,0)),"",VLOOKUP(S117,'[3]FileGSGD_2023-3-13'!$A$1:$G$65536,7,0))</f>
        <v/>
      </c>
      <c r="K117" s="279" t="str">
        <f>IF(ISNA(VLOOKUP(T117,'[3]FileGSGD_2023-3-13'!$A$1:$A$65536,1,0)),"",VLOOKUP(T117,'[3]FileGSGD_2023-3-13'!$A$1:$G$65536,7,0))</f>
        <v/>
      </c>
      <c r="L117" s="181"/>
      <c r="M117" s="279">
        <v>3</v>
      </c>
      <c r="N117" s="279" t="str">
        <f t="shared" si="7"/>
        <v>303-C3-2-Tối</v>
      </c>
      <c r="O117" s="279" t="str">
        <f t="shared" si="7"/>
        <v>303-C3-3-Tối</v>
      </c>
      <c r="P117" s="279" t="str">
        <f t="shared" si="7"/>
        <v>303-C3-4-Tối</v>
      </c>
      <c r="Q117" s="279" t="str">
        <f t="shared" si="7"/>
        <v>303-C3-5-Tối</v>
      </c>
      <c r="R117" s="279" t="str">
        <f t="shared" si="7"/>
        <v>303-C3-6-Tối</v>
      </c>
      <c r="S117" s="279" t="str">
        <f t="shared" si="7"/>
        <v>303-C3-7-Tối</v>
      </c>
      <c r="T117" s="279" t="str">
        <f t="shared" si="7"/>
        <v>303-C3-1-Tối</v>
      </c>
      <c r="U117" s="275">
        <v>35</v>
      </c>
      <c r="V117" s="276" t="s">
        <v>569</v>
      </c>
      <c r="W117" s="140"/>
    </row>
    <row r="118" spans="1:23" ht="30" customHeight="1">
      <c r="A118" s="272" t="s">
        <v>544</v>
      </c>
      <c r="B118" s="272" t="s">
        <v>572</v>
      </c>
      <c r="C118" s="272" t="s">
        <v>7</v>
      </c>
      <c r="D118" s="273" t="s">
        <v>549</v>
      </c>
      <c r="E118" s="272" t="str">
        <f>IF(ISNA(VLOOKUP(N118,'[3]FileGSGD_2023-3-13'!$A$1:$A$65536,1,0)),"",VLOOKUP(N118,'[3]FileGSGD_2023-3-13'!$A$1:$G$65536,7,0))</f>
        <v/>
      </c>
      <c r="F118" s="272" t="str">
        <f>IF(ISNA(VLOOKUP(O118,'[3]FileGSGD_2023-3-13'!$A$1:$A$65536,1,0)),"",VLOOKUP(O118,'[3]FileGSGD_2023-3-13'!$A$1:$G$65536,7,0))</f>
        <v/>
      </c>
      <c r="G118" s="272" t="str">
        <f>IF(ISNA(VLOOKUP(P118,'[3]FileGSGD_2023-3-13'!$A$1:$A$65536,1,0)),"",VLOOKUP(P118,'[3]FileGSGD_2023-3-13'!$A$1:$G$65536,7,0))</f>
        <v/>
      </c>
      <c r="H118" s="272" t="str">
        <f>IF(ISNA(VLOOKUP(Q118,'[3]FileGSGD_2023-3-13'!$A$1:$A$65536,1,0)),"",VLOOKUP(Q118,'[3]FileGSGD_2023-3-13'!$A$1:$G$65536,7,0))</f>
        <v/>
      </c>
      <c r="I118" s="272" t="str">
        <f>IF(ISNA(VLOOKUP(R118,'[3]FileGSGD_2023-3-13'!$A$1:$A$65536,1,0)),"",VLOOKUP(R118,'[3]FileGSGD_2023-3-13'!$A$1:$G$65536,7,0))</f>
        <v/>
      </c>
      <c r="J118" s="272" t="str">
        <f>IF(ISNA(VLOOKUP(S118,'[3]FileGSGD_2023-3-13'!$A$1:$A$65536,1,0)),"",VLOOKUP(S118,'[3]FileGSGD_2023-3-13'!$A$1:$G$65536,7,0))</f>
        <v/>
      </c>
      <c r="K118" s="272" t="str">
        <f>IF(ISNA(VLOOKUP(T118,'[3]FileGSGD_2023-3-13'!$A$1:$A$65536,1,0)),"",VLOOKUP(T118,'[3]FileGSGD_2023-3-13'!$A$1:$G$65536,7,0))</f>
        <v/>
      </c>
      <c r="L118" s="181"/>
      <c r="M118" s="272">
        <v>1</v>
      </c>
      <c r="N118" s="272" t="str">
        <f t="shared" si="7"/>
        <v>304-C3-2-Sáng</v>
      </c>
      <c r="O118" s="272" t="str">
        <f t="shared" si="7"/>
        <v>304-C3-3-Sáng</v>
      </c>
      <c r="P118" s="272" t="str">
        <f t="shared" si="7"/>
        <v>304-C3-4-Sáng</v>
      </c>
      <c r="Q118" s="272" t="str">
        <f t="shared" si="7"/>
        <v>304-C3-5-Sáng</v>
      </c>
      <c r="R118" s="272" t="str">
        <f t="shared" si="7"/>
        <v>304-C3-6-Sáng</v>
      </c>
      <c r="S118" s="272" t="str">
        <f t="shared" si="7"/>
        <v>304-C3-7-Sáng</v>
      </c>
      <c r="T118" s="272" t="str">
        <f t="shared" si="7"/>
        <v>304-C3-1-Sáng</v>
      </c>
      <c r="U118" s="275">
        <v>35</v>
      </c>
      <c r="V118" s="276" t="s">
        <v>569</v>
      </c>
      <c r="W118" s="140"/>
    </row>
    <row r="119" spans="1:23" ht="28.5" customHeight="1">
      <c r="A119" s="277" t="s">
        <v>544</v>
      </c>
      <c r="B119" s="277" t="s">
        <v>572</v>
      </c>
      <c r="C119" s="277" t="s">
        <v>7</v>
      </c>
      <c r="D119" s="278" t="s">
        <v>550</v>
      </c>
      <c r="E119" s="277" t="str">
        <f>IF(ISNA(VLOOKUP(N119,'[3]FileGSGD_2023-3-13'!$A$1:$A$65536,1,0)),"",VLOOKUP(N119,'[3]FileGSGD_2023-3-13'!$A$1:$G$65536,7,0))</f>
        <v/>
      </c>
      <c r="F119" s="277" t="str">
        <f>IF(ISNA(VLOOKUP(O119,'[3]FileGSGD_2023-3-13'!$A$1:$A$65536,1,0)),"",VLOOKUP(O119,'[3]FileGSGD_2023-3-13'!$A$1:$G$65536,7,0))</f>
        <v/>
      </c>
      <c r="G119" s="277" t="str">
        <f>IF(ISNA(VLOOKUP(P119,'[3]FileGSGD_2023-3-13'!$A$1:$A$65536,1,0)),"",VLOOKUP(P119,'[3]FileGSGD_2023-3-13'!$A$1:$G$65536,7,0))</f>
        <v/>
      </c>
      <c r="H119" s="277" t="str">
        <f>IF(ISNA(VLOOKUP(Q119,'[3]FileGSGD_2023-3-13'!$A$1:$A$65536,1,0)),"",VLOOKUP(Q119,'[3]FileGSGD_2023-3-13'!$A$1:$G$65536,7,0))</f>
        <v/>
      </c>
      <c r="I119" s="277" t="str">
        <f>IF(ISNA(VLOOKUP(R119,'[3]FileGSGD_2023-3-13'!$A$1:$A$65536,1,0)),"",VLOOKUP(R119,'[3]FileGSGD_2023-3-13'!$A$1:$G$65536,7,0))</f>
        <v/>
      </c>
      <c r="J119" s="277" t="str">
        <f>IF(ISNA(VLOOKUP(S119,'[3]FileGSGD_2023-3-13'!$A$1:$A$65536,1,0)),"",VLOOKUP(S119,'[3]FileGSGD_2023-3-13'!$A$1:$G$65536,7,0))</f>
        <v/>
      </c>
      <c r="K119" s="277" t="str">
        <f>IF(ISNA(VLOOKUP(T119,'[3]FileGSGD_2023-3-13'!$A$1:$A$65536,1,0)),"",VLOOKUP(T119,'[3]FileGSGD_2023-3-13'!$A$1:$G$65536,7,0))</f>
        <v/>
      </c>
      <c r="L119" s="181"/>
      <c r="M119" s="277">
        <v>2</v>
      </c>
      <c r="N119" s="277" t="str">
        <f t="shared" si="7"/>
        <v>304-C3-2-Chiều</v>
      </c>
      <c r="O119" s="277" t="str">
        <f t="shared" si="7"/>
        <v>304-C3-3-Chiều</v>
      </c>
      <c r="P119" s="277" t="str">
        <f t="shared" si="7"/>
        <v>304-C3-4-Chiều</v>
      </c>
      <c r="Q119" s="277" t="str">
        <f t="shared" si="7"/>
        <v>304-C3-5-Chiều</v>
      </c>
      <c r="R119" s="277" t="str">
        <f t="shared" si="7"/>
        <v>304-C3-6-Chiều</v>
      </c>
      <c r="S119" s="277" t="str">
        <f t="shared" si="7"/>
        <v>304-C3-7-Chiều</v>
      </c>
      <c r="T119" s="277" t="str">
        <f t="shared" si="7"/>
        <v>304-C3-1-Chiều</v>
      </c>
      <c r="U119" s="275">
        <v>35</v>
      </c>
      <c r="V119" s="276" t="s">
        <v>569</v>
      </c>
      <c r="W119" s="140"/>
    </row>
    <row r="120" spans="1:23" ht="24.75" customHeight="1">
      <c r="A120" s="279" t="s">
        <v>544</v>
      </c>
      <c r="B120" s="279" t="s">
        <v>572</v>
      </c>
      <c r="C120" s="279" t="s">
        <v>7</v>
      </c>
      <c r="D120" s="280" t="s">
        <v>570</v>
      </c>
      <c r="E120" s="279" t="str">
        <f>IF(ISNA(VLOOKUP(N120,'[3]FileGSGD_2023-3-13'!$A$1:$A$65536,1,0)),"",VLOOKUP(N120,'[3]FileGSGD_2023-3-13'!$A$1:$G$65536,7,0))</f>
        <v/>
      </c>
      <c r="F120" s="279" t="str">
        <f>IF(ISNA(VLOOKUP(O120,'[3]FileGSGD_2023-3-13'!$A$1:$A$65536,1,0)),"",VLOOKUP(O120,'[3]FileGSGD_2023-3-13'!$A$1:$G$65536,7,0))</f>
        <v/>
      </c>
      <c r="G120" s="279" t="str">
        <f>IF(ISNA(VLOOKUP(P120,'[3]FileGSGD_2023-3-13'!$A$1:$A$65536,1,0)),"",VLOOKUP(P120,'[3]FileGSGD_2023-3-13'!$A$1:$G$65536,7,0))</f>
        <v/>
      </c>
      <c r="H120" s="279" t="str">
        <f>IF(ISNA(VLOOKUP(Q120,'[3]FileGSGD_2023-3-13'!$A$1:$A$65536,1,0)),"",VLOOKUP(Q120,'[3]FileGSGD_2023-3-13'!$A$1:$G$65536,7,0))</f>
        <v/>
      </c>
      <c r="I120" s="279" t="str">
        <f>IF(ISNA(VLOOKUP(R120,'[3]FileGSGD_2023-3-13'!$A$1:$A$65536,1,0)),"",VLOOKUP(R120,'[3]FileGSGD_2023-3-13'!$A$1:$G$65536,7,0))</f>
        <v/>
      </c>
      <c r="J120" s="279" t="str">
        <f>IF(ISNA(VLOOKUP(S120,'[3]FileGSGD_2023-3-13'!$A$1:$A$65536,1,0)),"",VLOOKUP(S120,'[3]FileGSGD_2023-3-13'!$A$1:$G$65536,7,0))</f>
        <v/>
      </c>
      <c r="K120" s="279" t="str">
        <f>IF(ISNA(VLOOKUP(T120,'[3]FileGSGD_2023-3-13'!$A$1:$A$65536,1,0)),"",VLOOKUP(T120,'[3]FileGSGD_2023-3-13'!$A$1:$G$65536,7,0))</f>
        <v/>
      </c>
      <c r="L120" s="181"/>
      <c r="M120" s="279">
        <v>3</v>
      </c>
      <c r="N120" s="279" t="str">
        <f t="shared" si="7"/>
        <v>304-C3-2-Tối</v>
      </c>
      <c r="O120" s="279" t="str">
        <f t="shared" si="7"/>
        <v>304-C3-3-Tối</v>
      </c>
      <c r="P120" s="279" t="str">
        <f t="shared" si="7"/>
        <v>304-C3-4-Tối</v>
      </c>
      <c r="Q120" s="279" t="str">
        <f t="shared" si="7"/>
        <v>304-C3-5-Tối</v>
      </c>
      <c r="R120" s="279" t="str">
        <f t="shared" si="7"/>
        <v>304-C3-6-Tối</v>
      </c>
      <c r="S120" s="279" t="str">
        <f t="shared" si="7"/>
        <v>304-C3-7-Tối</v>
      </c>
      <c r="T120" s="279" t="str">
        <f t="shared" si="7"/>
        <v>304-C3-1-Tối</v>
      </c>
      <c r="U120" s="275">
        <v>35</v>
      </c>
      <c r="V120" s="276" t="s">
        <v>569</v>
      </c>
      <c r="W120" s="140"/>
    </row>
    <row r="121" spans="1:23" ht="30.75" customHeight="1">
      <c r="A121" s="272" t="s">
        <v>545</v>
      </c>
      <c r="B121" s="272" t="s">
        <v>572</v>
      </c>
      <c r="C121" s="272" t="s">
        <v>7</v>
      </c>
      <c r="D121" s="273" t="s">
        <v>549</v>
      </c>
      <c r="E121" s="272" t="str">
        <f>IF(ISNA(VLOOKUP(N121,'[3]FileGSGD_2023-3-13'!$A$1:$A$65536,1,0)),"",VLOOKUP(N121,'[3]FileGSGD_2023-3-13'!$A$1:$G$65536,7,0))</f>
        <v/>
      </c>
      <c r="F121" s="272" t="str">
        <f>IF(ISNA(VLOOKUP(O121,'[3]FileGSGD_2023-3-13'!$A$1:$A$65536,1,0)),"",VLOOKUP(O121,'[3]FileGSGD_2023-3-13'!$A$1:$G$65536,7,0))</f>
        <v/>
      </c>
      <c r="G121" s="272" t="str">
        <f>IF(ISNA(VLOOKUP(P121,'[3]FileGSGD_2023-3-13'!$A$1:$A$65536,1,0)),"",VLOOKUP(P121,'[3]FileGSGD_2023-3-13'!$A$1:$G$65536,7,0))</f>
        <v/>
      </c>
      <c r="H121" s="272" t="str">
        <f>IF(ISNA(VLOOKUP(Q121,'[3]FileGSGD_2023-3-13'!$A$1:$A$65536,1,0)),"",VLOOKUP(Q121,'[3]FileGSGD_2023-3-13'!$A$1:$G$65536,7,0))</f>
        <v/>
      </c>
      <c r="I121" s="272" t="str">
        <f>IF(ISNA(VLOOKUP(R121,'[3]FileGSGD_2023-3-13'!$A$1:$A$65536,1,0)),"",VLOOKUP(R121,'[3]FileGSGD_2023-3-13'!$A$1:$G$65536,7,0))</f>
        <v/>
      </c>
      <c r="J121" s="272" t="str">
        <f>IF(ISNA(VLOOKUP(S121,'[3]FileGSGD_2023-3-13'!$A$1:$A$65536,1,0)),"",VLOOKUP(S121,'[3]FileGSGD_2023-3-13'!$A$1:$G$65536,7,0))</f>
        <v/>
      </c>
      <c r="K121" s="272" t="str">
        <f>IF(ISNA(VLOOKUP(T121,'[3]FileGSGD_2023-3-13'!$A$1:$A$65536,1,0)),"",VLOOKUP(T121,'[3]FileGSGD_2023-3-13'!$A$1:$G$65536,7,0))</f>
        <v/>
      </c>
      <c r="L121" s="181"/>
      <c r="M121" s="272">
        <v>1</v>
      </c>
      <c r="N121" s="272" t="str">
        <f t="shared" si="7"/>
        <v>305-C3-2-Sáng</v>
      </c>
      <c r="O121" s="272" t="str">
        <f t="shared" si="7"/>
        <v>305-C3-3-Sáng</v>
      </c>
      <c r="P121" s="272" t="str">
        <f t="shared" si="7"/>
        <v>305-C3-4-Sáng</v>
      </c>
      <c r="Q121" s="272" t="str">
        <f t="shared" si="7"/>
        <v>305-C3-5-Sáng</v>
      </c>
      <c r="R121" s="272" t="str">
        <f t="shared" si="7"/>
        <v>305-C3-6-Sáng</v>
      </c>
      <c r="S121" s="272" t="str">
        <f t="shared" si="7"/>
        <v>305-C3-7-Sáng</v>
      </c>
      <c r="T121" s="272" t="str">
        <f t="shared" si="7"/>
        <v>305-C3-1-Sáng</v>
      </c>
      <c r="U121" s="275">
        <v>35</v>
      </c>
      <c r="V121" s="276" t="s">
        <v>569</v>
      </c>
      <c r="W121" s="140"/>
    </row>
    <row r="122" spans="1:23" ht="27.75" customHeight="1">
      <c r="A122" s="277" t="s">
        <v>545</v>
      </c>
      <c r="B122" s="277" t="s">
        <v>572</v>
      </c>
      <c r="C122" s="277" t="s">
        <v>7</v>
      </c>
      <c r="D122" s="278" t="s">
        <v>550</v>
      </c>
      <c r="E122" s="277" t="str">
        <f>IF(ISNA(VLOOKUP(N122,'[3]FileGSGD_2023-3-13'!$A$1:$A$65536,1,0)),"",VLOOKUP(N122,'[3]FileGSGD_2023-3-13'!$A$1:$G$65536,7,0))</f>
        <v/>
      </c>
      <c r="F122" s="277" t="str">
        <f>IF(ISNA(VLOOKUP(O122,'[3]FileGSGD_2023-3-13'!$A$1:$A$65536,1,0)),"",VLOOKUP(O122,'[3]FileGSGD_2023-3-13'!$A$1:$G$65536,7,0))</f>
        <v/>
      </c>
      <c r="G122" s="277" t="str">
        <f>IF(ISNA(VLOOKUP(P122,'[3]FileGSGD_2023-3-13'!$A$1:$A$65536,1,0)),"",VLOOKUP(P122,'[3]FileGSGD_2023-3-13'!$A$1:$G$65536,7,0))</f>
        <v/>
      </c>
      <c r="H122" s="277" t="str">
        <f>IF(ISNA(VLOOKUP(Q122,'[3]FileGSGD_2023-3-13'!$A$1:$A$65536,1,0)),"",VLOOKUP(Q122,'[3]FileGSGD_2023-3-13'!$A$1:$G$65536,7,0))</f>
        <v/>
      </c>
      <c r="I122" s="277" t="str">
        <f>IF(ISNA(VLOOKUP(R122,'[3]FileGSGD_2023-3-13'!$A$1:$A$65536,1,0)),"",VLOOKUP(R122,'[3]FileGSGD_2023-3-13'!$A$1:$G$65536,7,0))</f>
        <v/>
      </c>
      <c r="J122" s="277" t="str">
        <f>IF(ISNA(VLOOKUP(S122,'[3]FileGSGD_2023-3-13'!$A$1:$A$65536,1,0)),"",VLOOKUP(S122,'[3]FileGSGD_2023-3-13'!$A$1:$G$65536,7,0))</f>
        <v/>
      </c>
      <c r="K122" s="277" t="str">
        <f>IF(ISNA(VLOOKUP(T122,'[3]FileGSGD_2023-3-13'!$A$1:$A$65536,1,0)),"",VLOOKUP(T122,'[3]FileGSGD_2023-3-13'!$A$1:$G$65536,7,0))</f>
        <v/>
      </c>
      <c r="L122" s="181"/>
      <c r="M122" s="277">
        <v>2</v>
      </c>
      <c r="N122" s="277" t="str">
        <f t="shared" si="7"/>
        <v>305-C3-2-Chiều</v>
      </c>
      <c r="O122" s="277" t="str">
        <f t="shared" si="7"/>
        <v>305-C3-3-Chiều</v>
      </c>
      <c r="P122" s="277" t="str">
        <f t="shared" si="7"/>
        <v>305-C3-4-Chiều</v>
      </c>
      <c r="Q122" s="277" t="str">
        <f t="shared" si="7"/>
        <v>305-C3-5-Chiều</v>
      </c>
      <c r="R122" s="277" t="str">
        <f t="shared" si="7"/>
        <v>305-C3-6-Chiều</v>
      </c>
      <c r="S122" s="277" t="str">
        <f t="shared" si="7"/>
        <v>305-C3-7-Chiều</v>
      </c>
      <c r="T122" s="277" t="str">
        <f t="shared" si="7"/>
        <v>305-C3-1-Chiều</v>
      </c>
      <c r="U122" s="275">
        <v>35</v>
      </c>
      <c r="V122" s="276" t="s">
        <v>569</v>
      </c>
      <c r="W122" s="140"/>
    </row>
    <row r="123" spans="1:23" ht="25.5" customHeight="1">
      <c r="A123" s="279" t="s">
        <v>545</v>
      </c>
      <c r="B123" s="279" t="s">
        <v>572</v>
      </c>
      <c r="C123" s="279" t="s">
        <v>7</v>
      </c>
      <c r="D123" s="280" t="s">
        <v>570</v>
      </c>
      <c r="E123" s="279" t="str">
        <f>IF(ISNA(VLOOKUP(N123,'[3]FileGSGD_2023-3-13'!$A$1:$A$65536,1,0)),"",VLOOKUP(N123,'[3]FileGSGD_2023-3-13'!$A$1:$G$65536,7,0))</f>
        <v/>
      </c>
      <c r="F123" s="279" t="str">
        <f>IF(ISNA(VLOOKUP(O123,'[3]FileGSGD_2023-3-13'!$A$1:$A$65536,1,0)),"",VLOOKUP(O123,'[3]FileGSGD_2023-3-13'!$A$1:$G$65536,7,0))</f>
        <v/>
      </c>
      <c r="G123" s="279" t="str">
        <f>IF(ISNA(VLOOKUP(P123,'[3]FileGSGD_2023-3-13'!$A$1:$A$65536,1,0)),"",VLOOKUP(P123,'[3]FileGSGD_2023-3-13'!$A$1:$G$65536,7,0))</f>
        <v/>
      </c>
      <c r="H123" s="279" t="str">
        <f>IF(ISNA(VLOOKUP(Q123,'[3]FileGSGD_2023-3-13'!$A$1:$A$65536,1,0)),"",VLOOKUP(Q123,'[3]FileGSGD_2023-3-13'!$A$1:$G$65536,7,0))</f>
        <v/>
      </c>
      <c r="I123" s="279" t="str">
        <f>IF(ISNA(VLOOKUP(R123,'[3]FileGSGD_2023-3-13'!$A$1:$A$65536,1,0)),"",VLOOKUP(R123,'[3]FileGSGD_2023-3-13'!$A$1:$G$65536,7,0))</f>
        <v/>
      </c>
      <c r="J123" s="279" t="str">
        <f>IF(ISNA(VLOOKUP(S123,'[3]FileGSGD_2023-3-13'!$A$1:$A$65536,1,0)),"",VLOOKUP(S123,'[3]FileGSGD_2023-3-13'!$A$1:$G$65536,7,0))</f>
        <v/>
      </c>
      <c r="K123" s="279" t="str">
        <f>IF(ISNA(VLOOKUP(T123,'[3]FileGSGD_2023-3-13'!$A$1:$A$65536,1,0)),"",VLOOKUP(T123,'[3]FileGSGD_2023-3-13'!$A$1:$G$65536,7,0))</f>
        <v/>
      </c>
      <c r="L123" s="181"/>
      <c r="M123" s="279">
        <v>3</v>
      </c>
      <c r="N123" s="279" t="str">
        <f t="shared" si="7"/>
        <v>305-C3-2-Tối</v>
      </c>
      <c r="O123" s="279" t="str">
        <f t="shared" si="7"/>
        <v>305-C3-3-Tối</v>
      </c>
      <c r="P123" s="279" t="str">
        <f t="shared" si="7"/>
        <v>305-C3-4-Tối</v>
      </c>
      <c r="Q123" s="279" t="str">
        <f t="shared" si="7"/>
        <v>305-C3-5-Tối</v>
      </c>
      <c r="R123" s="279" t="str">
        <f t="shared" si="7"/>
        <v>305-C3-6-Tối</v>
      </c>
      <c r="S123" s="279" t="str">
        <f t="shared" si="7"/>
        <v>305-C3-7-Tối</v>
      </c>
      <c r="T123" s="279" t="str">
        <f t="shared" si="7"/>
        <v>305-C3-1-Tối</v>
      </c>
      <c r="U123" s="275">
        <v>35</v>
      </c>
      <c r="V123" s="276" t="s">
        <v>569</v>
      </c>
      <c r="W123" s="140"/>
    </row>
    <row r="124" spans="1:23" ht="27.75" customHeight="1">
      <c r="A124" s="272" t="s">
        <v>546</v>
      </c>
      <c r="B124" s="272" t="s">
        <v>572</v>
      </c>
      <c r="C124" s="272" t="s">
        <v>7</v>
      </c>
      <c r="D124" s="273" t="s">
        <v>549</v>
      </c>
      <c r="E124" s="272" t="str">
        <f>IF(ISNA(VLOOKUP(N124,'[3]FileGSGD_2023-3-13'!$A$1:$A$65536,1,0)),"",VLOOKUP(N124,'[3]FileGSGD_2023-3-13'!$A$1:$G$65536,7,0))</f>
        <v/>
      </c>
      <c r="F124" s="272" t="str">
        <f>IF(ISNA(VLOOKUP(O124,'[3]FileGSGD_2023-3-13'!$A$1:$A$65536,1,0)),"",VLOOKUP(O124,'[3]FileGSGD_2023-3-13'!$A$1:$G$65536,7,0))</f>
        <v/>
      </c>
      <c r="G124" s="272" t="str">
        <f>IF(ISNA(VLOOKUP(P124,'[3]FileGSGD_2023-3-13'!$A$1:$A$65536,1,0)),"",VLOOKUP(P124,'[3]FileGSGD_2023-3-13'!$A$1:$G$65536,7,0))</f>
        <v/>
      </c>
      <c r="H124" s="272" t="str">
        <f>IF(ISNA(VLOOKUP(Q124,'[3]FileGSGD_2023-3-13'!$A$1:$A$65536,1,0)),"",VLOOKUP(Q124,'[3]FileGSGD_2023-3-13'!$A$1:$G$65536,7,0))</f>
        <v/>
      </c>
      <c r="I124" s="272" t="str">
        <f>IF(ISNA(VLOOKUP(R124,'[3]FileGSGD_2023-3-13'!$A$1:$A$65536,1,0)),"",VLOOKUP(R124,'[3]FileGSGD_2023-3-13'!$A$1:$G$65536,7,0))</f>
        <v/>
      </c>
      <c r="J124" s="272" t="str">
        <f>IF(ISNA(VLOOKUP(S124,'[3]FileGSGD_2023-3-13'!$A$1:$A$65536,1,0)),"",VLOOKUP(S124,'[3]FileGSGD_2023-3-13'!$A$1:$G$65536,7,0))</f>
        <v/>
      </c>
      <c r="K124" s="272" t="str">
        <f>IF(ISNA(VLOOKUP(T124,'[3]FileGSGD_2023-3-13'!$A$1:$A$65536,1,0)),"",VLOOKUP(T124,'[3]FileGSGD_2023-3-13'!$A$1:$G$65536,7,0))</f>
        <v/>
      </c>
      <c r="L124" s="181"/>
      <c r="M124" s="272">
        <v>1</v>
      </c>
      <c r="N124" s="272" t="str">
        <f t="shared" si="7"/>
        <v>306-C3-2-Sáng</v>
      </c>
      <c r="O124" s="272" t="str">
        <f t="shared" si="7"/>
        <v>306-C3-3-Sáng</v>
      </c>
      <c r="P124" s="272" t="str">
        <f t="shared" si="7"/>
        <v>306-C3-4-Sáng</v>
      </c>
      <c r="Q124" s="272" t="str">
        <f t="shared" si="7"/>
        <v>306-C3-5-Sáng</v>
      </c>
      <c r="R124" s="272" t="str">
        <f t="shared" si="7"/>
        <v>306-C3-6-Sáng</v>
      </c>
      <c r="S124" s="272" t="str">
        <f t="shared" si="7"/>
        <v>306-C3-7-Sáng</v>
      </c>
      <c r="T124" s="272" t="str">
        <f t="shared" si="7"/>
        <v>306-C3-1-Sáng</v>
      </c>
      <c r="U124" s="275">
        <v>35</v>
      </c>
      <c r="V124" s="276" t="s">
        <v>569</v>
      </c>
      <c r="W124" s="140"/>
    </row>
    <row r="125" spans="1:23" ht="29.25" customHeight="1">
      <c r="A125" s="277" t="s">
        <v>546</v>
      </c>
      <c r="B125" s="277" t="s">
        <v>572</v>
      </c>
      <c r="C125" s="277" t="s">
        <v>7</v>
      </c>
      <c r="D125" s="278" t="s">
        <v>550</v>
      </c>
      <c r="E125" s="277" t="str">
        <f>IF(ISNA(VLOOKUP(N125,'[3]FileGSGD_2023-3-13'!$A$1:$A$65536,1,0)),"",VLOOKUP(N125,'[3]FileGSGD_2023-3-13'!$A$1:$G$65536,7,0))</f>
        <v/>
      </c>
      <c r="F125" s="277" t="str">
        <f>IF(ISNA(VLOOKUP(O125,'[3]FileGSGD_2023-3-13'!$A$1:$A$65536,1,0)),"",VLOOKUP(O125,'[3]FileGSGD_2023-3-13'!$A$1:$G$65536,7,0))</f>
        <v/>
      </c>
      <c r="G125" s="277" t="str">
        <f>IF(ISNA(VLOOKUP(P125,'[3]FileGSGD_2023-3-13'!$A$1:$A$65536,1,0)),"",VLOOKUP(P125,'[3]FileGSGD_2023-3-13'!$A$1:$G$65536,7,0))</f>
        <v/>
      </c>
      <c r="H125" s="277" t="str">
        <f>IF(ISNA(VLOOKUP(Q125,'[3]FileGSGD_2023-3-13'!$A$1:$A$65536,1,0)),"",VLOOKUP(Q125,'[3]FileGSGD_2023-3-13'!$A$1:$G$65536,7,0))</f>
        <v/>
      </c>
      <c r="I125" s="277" t="str">
        <f>IF(ISNA(VLOOKUP(R125,'[3]FileGSGD_2023-3-13'!$A$1:$A$65536,1,0)),"",VLOOKUP(R125,'[3]FileGSGD_2023-3-13'!$A$1:$G$65536,7,0))</f>
        <v/>
      </c>
      <c r="J125" s="277" t="str">
        <f>IF(ISNA(VLOOKUP(S125,'[3]FileGSGD_2023-3-13'!$A$1:$A$65536,1,0)),"",VLOOKUP(S125,'[3]FileGSGD_2023-3-13'!$A$1:$G$65536,7,0))</f>
        <v/>
      </c>
      <c r="K125" s="277" t="str">
        <f>IF(ISNA(VLOOKUP(T125,'[3]FileGSGD_2023-3-13'!$A$1:$A$65536,1,0)),"",VLOOKUP(T125,'[3]FileGSGD_2023-3-13'!$A$1:$G$65536,7,0))</f>
        <v/>
      </c>
      <c r="L125" s="181"/>
      <c r="M125" s="277">
        <v>2</v>
      </c>
      <c r="N125" s="277" t="str">
        <f t="shared" si="7"/>
        <v>306-C3-2-Chiều</v>
      </c>
      <c r="O125" s="277" t="str">
        <f t="shared" si="7"/>
        <v>306-C3-3-Chiều</v>
      </c>
      <c r="P125" s="277" t="str">
        <f t="shared" si="7"/>
        <v>306-C3-4-Chiều</v>
      </c>
      <c r="Q125" s="277" t="str">
        <f t="shared" si="7"/>
        <v>306-C3-5-Chiều</v>
      </c>
      <c r="R125" s="277" t="str">
        <f t="shared" si="7"/>
        <v>306-C3-6-Chiều</v>
      </c>
      <c r="S125" s="277" t="str">
        <f t="shared" si="7"/>
        <v>306-C3-7-Chiều</v>
      </c>
      <c r="T125" s="277" t="str">
        <f t="shared" si="7"/>
        <v>306-C3-1-Chiều</v>
      </c>
      <c r="U125" s="275">
        <v>35</v>
      </c>
      <c r="V125" s="276" t="s">
        <v>569</v>
      </c>
      <c r="W125" s="140"/>
    </row>
    <row r="126" spans="1:23" ht="24" customHeight="1">
      <c r="A126" s="279" t="s">
        <v>546</v>
      </c>
      <c r="B126" s="279" t="s">
        <v>572</v>
      </c>
      <c r="C126" s="279" t="s">
        <v>7</v>
      </c>
      <c r="D126" s="280" t="s">
        <v>570</v>
      </c>
      <c r="E126" s="279" t="str">
        <f>IF(ISNA(VLOOKUP(N126,'[3]FileGSGD_2023-3-13'!$A$1:$A$65536,1,0)),"",VLOOKUP(N126,'[3]FileGSGD_2023-3-13'!$A$1:$G$65536,7,0))</f>
        <v/>
      </c>
      <c r="F126" s="279" t="str">
        <f>IF(ISNA(VLOOKUP(O126,'[3]FileGSGD_2023-3-13'!$A$1:$A$65536,1,0)),"",VLOOKUP(O126,'[3]FileGSGD_2023-3-13'!$A$1:$G$65536,7,0))</f>
        <v/>
      </c>
      <c r="G126" s="279" t="str">
        <f>IF(ISNA(VLOOKUP(P126,'[3]FileGSGD_2023-3-13'!$A$1:$A$65536,1,0)),"",VLOOKUP(P126,'[3]FileGSGD_2023-3-13'!$A$1:$G$65536,7,0))</f>
        <v/>
      </c>
      <c r="H126" s="279" t="str">
        <f>IF(ISNA(VLOOKUP(Q126,'[3]FileGSGD_2023-3-13'!$A$1:$A$65536,1,0)),"",VLOOKUP(Q126,'[3]FileGSGD_2023-3-13'!$A$1:$G$65536,7,0))</f>
        <v/>
      </c>
      <c r="I126" s="279" t="str">
        <f>IF(ISNA(VLOOKUP(R126,'[3]FileGSGD_2023-3-13'!$A$1:$A$65536,1,0)),"",VLOOKUP(R126,'[3]FileGSGD_2023-3-13'!$A$1:$G$65536,7,0))</f>
        <v/>
      </c>
      <c r="J126" s="279" t="str">
        <f>IF(ISNA(VLOOKUP(S126,'[3]FileGSGD_2023-3-13'!$A$1:$A$65536,1,0)),"",VLOOKUP(S126,'[3]FileGSGD_2023-3-13'!$A$1:$G$65536,7,0))</f>
        <v/>
      </c>
      <c r="K126" s="279" t="str">
        <f>IF(ISNA(VLOOKUP(T126,'[3]FileGSGD_2023-3-13'!$A$1:$A$65536,1,0)),"",VLOOKUP(T126,'[3]FileGSGD_2023-3-13'!$A$1:$G$65536,7,0))</f>
        <v/>
      </c>
      <c r="L126" s="181"/>
      <c r="M126" s="279">
        <v>3</v>
      </c>
      <c r="N126" s="279" t="str">
        <f t="shared" si="7"/>
        <v>306-C3-2-Tối</v>
      </c>
      <c r="O126" s="279" t="str">
        <f t="shared" si="7"/>
        <v>306-C3-3-Tối</v>
      </c>
      <c r="P126" s="279" t="str">
        <f t="shared" si="7"/>
        <v>306-C3-4-Tối</v>
      </c>
      <c r="Q126" s="279" t="str">
        <f t="shared" si="7"/>
        <v>306-C3-5-Tối</v>
      </c>
      <c r="R126" s="279" t="str">
        <f t="shared" si="7"/>
        <v>306-C3-6-Tối</v>
      </c>
      <c r="S126" s="279" t="str">
        <f t="shared" si="7"/>
        <v>306-C3-7-Tối</v>
      </c>
      <c r="T126" s="279" t="str">
        <f t="shared" si="7"/>
        <v>306-C3-1-Tối</v>
      </c>
      <c r="U126" s="275">
        <v>35</v>
      </c>
      <c r="V126" s="276" t="s">
        <v>569</v>
      </c>
      <c r="W126" s="140"/>
    </row>
    <row r="127" spans="1:23" ht="27.75" customHeight="1">
      <c r="A127" s="272" t="s">
        <v>526</v>
      </c>
      <c r="B127" s="272" t="s">
        <v>572</v>
      </c>
      <c r="C127" s="272" t="s">
        <v>7</v>
      </c>
      <c r="D127" s="273" t="s">
        <v>549</v>
      </c>
      <c r="E127" s="272" t="str">
        <f>IF(ISNA(VLOOKUP(N127,'[3]FileGSGD_2023-3-13'!$A$1:$A$65536,1,0)),"",VLOOKUP(N127,'[3]FileGSGD_2023-3-13'!$A$1:$G$65536,7,0))</f>
        <v/>
      </c>
      <c r="F127" s="272" t="str">
        <f>IF(ISNA(VLOOKUP(O127,'[3]FileGSGD_2023-3-13'!$A$1:$A$65536,1,0)),"",VLOOKUP(O127,'[3]FileGSGD_2023-3-13'!$A$1:$G$65536,7,0))</f>
        <v/>
      </c>
      <c r="G127" s="272" t="str">
        <f>IF(ISNA(VLOOKUP(P127,'[3]FileGSGD_2023-3-13'!$A$1:$A$65536,1,0)),"",VLOOKUP(P127,'[3]FileGSGD_2023-3-13'!$A$1:$G$65536,7,0))</f>
        <v/>
      </c>
      <c r="H127" s="272" t="str">
        <f>IF(ISNA(VLOOKUP(Q127,'[3]FileGSGD_2023-3-13'!$A$1:$A$65536,1,0)),"",VLOOKUP(Q127,'[3]FileGSGD_2023-3-13'!$A$1:$G$65536,7,0))</f>
        <v/>
      </c>
      <c r="I127" s="272" t="str">
        <f>IF(ISNA(VLOOKUP(R127,'[3]FileGSGD_2023-3-13'!$A$1:$A$65536,1,0)),"",VLOOKUP(R127,'[3]FileGSGD_2023-3-13'!$A$1:$G$65536,7,0))</f>
        <v/>
      </c>
      <c r="J127" s="272" t="str">
        <f>IF(ISNA(VLOOKUP(S127,'[3]FileGSGD_2023-3-13'!$A$1:$A$65536,1,0)),"",VLOOKUP(S127,'[3]FileGSGD_2023-3-13'!$A$1:$G$65536,7,0))</f>
        <v/>
      </c>
      <c r="K127" s="272" t="str">
        <f>IF(ISNA(VLOOKUP(T127,'[3]FileGSGD_2023-3-13'!$A$1:$A$65536,1,0)),"",VLOOKUP(T127,'[3]FileGSGD_2023-3-13'!$A$1:$G$65536,7,0))</f>
        <v/>
      </c>
      <c r="L127" s="181"/>
      <c r="M127" s="272">
        <v>1</v>
      </c>
      <c r="N127" s="272" t="str">
        <f t="shared" si="7"/>
        <v>401-C3-2-Sáng</v>
      </c>
      <c r="O127" s="272" t="str">
        <f t="shared" si="7"/>
        <v>401-C3-3-Sáng</v>
      </c>
      <c r="P127" s="272" t="str">
        <f t="shared" si="7"/>
        <v>401-C3-4-Sáng</v>
      </c>
      <c r="Q127" s="272" t="str">
        <f t="shared" si="7"/>
        <v>401-C3-5-Sáng</v>
      </c>
      <c r="R127" s="272" t="str">
        <f t="shared" si="7"/>
        <v>401-C3-6-Sáng</v>
      </c>
      <c r="S127" s="272" t="str">
        <f t="shared" si="7"/>
        <v>401-C3-7-Sáng</v>
      </c>
      <c r="T127" s="272" t="str">
        <f t="shared" si="7"/>
        <v>401-C3-1-Sáng</v>
      </c>
      <c r="U127" s="275">
        <v>35</v>
      </c>
      <c r="V127" s="276" t="s">
        <v>569</v>
      </c>
      <c r="W127" s="140"/>
    </row>
    <row r="128" spans="1:23" ht="29.25" customHeight="1">
      <c r="A128" s="277" t="s">
        <v>526</v>
      </c>
      <c r="B128" s="277" t="s">
        <v>572</v>
      </c>
      <c r="C128" s="277" t="s">
        <v>7</v>
      </c>
      <c r="D128" s="278" t="s">
        <v>550</v>
      </c>
      <c r="E128" s="277" t="str">
        <f>IF(ISNA(VLOOKUP(N128,'[3]FileGSGD_2023-3-13'!$A$1:$A$65536,1,0)),"",VLOOKUP(N128,'[3]FileGSGD_2023-3-13'!$A$1:$G$65536,7,0))</f>
        <v/>
      </c>
      <c r="F128" s="277" t="str">
        <f>IF(ISNA(VLOOKUP(O128,'[3]FileGSGD_2023-3-13'!$A$1:$A$65536,1,0)),"",VLOOKUP(O128,'[3]FileGSGD_2023-3-13'!$A$1:$G$65536,7,0))</f>
        <v/>
      </c>
      <c r="G128" s="277" t="str">
        <f>IF(ISNA(VLOOKUP(P128,'[3]FileGSGD_2023-3-13'!$A$1:$A$65536,1,0)),"",VLOOKUP(P128,'[3]FileGSGD_2023-3-13'!$A$1:$G$65536,7,0))</f>
        <v/>
      </c>
      <c r="H128" s="277" t="str">
        <f>IF(ISNA(VLOOKUP(Q128,'[3]FileGSGD_2023-3-13'!$A$1:$A$65536,1,0)),"",VLOOKUP(Q128,'[3]FileGSGD_2023-3-13'!$A$1:$G$65536,7,0))</f>
        <v/>
      </c>
      <c r="I128" s="277" t="str">
        <f>IF(ISNA(VLOOKUP(R128,'[3]FileGSGD_2023-3-13'!$A$1:$A$65536,1,0)),"",VLOOKUP(R128,'[3]FileGSGD_2023-3-13'!$A$1:$G$65536,7,0))</f>
        <v/>
      </c>
      <c r="J128" s="277" t="str">
        <f>IF(ISNA(VLOOKUP(S128,'[3]FileGSGD_2023-3-13'!$A$1:$A$65536,1,0)),"",VLOOKUP(S128,'[3]FileGSGD_2023-3-13'!$A$1:$G$65536,7,0))</f>
        <v/>
      </c>
      <c r="K128" s="277" t="str">
        <f>IF(ISNA(VLOOKUP(T128,'[3]FileGSGD_2023-3-13'!$A$1:$A$65536,1,0)),"",VLOOKUP(T128,'[3]FileGSGD_2023-3-13'!$A$1:$G$65536,7,0))</f>
        <v/>
      </c>
      <c r="L128" s="181"/>
      <c r="M128" s="277">
        <v>2</v>
      </c>
      <c r="N128" s="277" t="str">
        <f t="shared" si="7"/>
        <v>401-C3-2-Chiều</v>
      </c>
      <c r="O128" s="277" t="str">
        <f t="shared" si="7"/>
        <v>401-C3-3-Chiều</v>
      </c>
      <c r="P128" s="277" t="str">
        <f t="shared" si="7"/>
        <v>401-C3-4-Chiều</v>
      </c>
      <c r="Q128" s="277" t="str">
        <f t="shared" si="7"/>
        <v>401-C3-5-Chiều</v>
      </c>
      <c r="R128" s="277" t="str">
        <f t="shared" si="7"/>
        <v>401-C3-6-Chiều</v>
      </c>
      <c r="S128" s="277" t="str">
        <f t="shared" si="7"/>
        <v>401-C3-7-Chiều</v>
      </c>
      <c r="T128" s="277" t="str">
        <f t="shared" si="7"/>
        <v>401-C3-1-Chiều</v>
      </c>
      <c r="U128" s="275">
        <v>35</v>
      </c>
      <c r="V128" s="276" t="s">
        <v>569</v>
      </c>
      <c r="W128" s="140"/>
    </row>
    <row r="129" spans="1:23" ht="22.5" customHeight="1">
      <c r="A129" s="279" t="s">
        <v>526</v>
      </c>
      <c r="B129" s="279" t="s">
        <v>572</v>
      </c>
      <c r="C129" s="279" t="s">
        <v>7</v>
      </c>
      <c r="D129" s="280" t="s">
        <v>570</v>
      </c>
      <c r="E129" s="279" t="str">
        <f>IF(ISNA(VLOOKUP(N129,'[3]FileGSGD_2023-3-13'!$A$1:$A$65536,1,0)),"",VLOOKUP(N129,'[3]FileGSGD_2023-3-13'!$A$1:$G$65536,7,0))</f>
        <v/>
      </c>
      <c r="F129" s="279" t="str">
        <f>IF(ISNA(VLOOKUP(O129,'[3]FileGSGD_2023-3-13'!$A$1:$A$65536,1,0)),"",VLOOKUP(O129,'[3]FileGSGD_2023-3-13'!$A$1:$G$65536,7,0))</f>
        <v/>
      </c>
      <c r="G129" s="279" t="str">
        <f>IF(ISNA(VLOOKUP(P129,'[3]FileGSGD_2023-3-13'!$A$1:$A$65536,1,0)),"",VLOOKUP(P129,'[3]FileGSGD_2023-3-13'!$A$1:$G$65536,7,0))</f>
        <v/>
      </c>
      <c r="H129" s="279" t="str">
        <f>IF(ISNA(VLOOKUP(Q129,'[3]FileGSGD_2023-3-13'!$A$1:$A$65536,1,0)),"",VLOOKUP(Q129,'[3]FileGSGD_2023-3-13'!$A$1:$G$65536,7,0))</f>
        <v/>
      </c>
      <c r="I129" s="279" t="str">
        <f>IF(ISNA(VLOOKUP(R129,'[3]FileGSGD_2023-3-13'!$A$1:$A$65536,1,0)),"",VLOOKUP(R129,'[3]FileGSGD_2023-3-13'!$A$1:$G$65536,7,0))</f>
        <v/>
      </c>
      <c r="J129" s="279" t="str">
        <f>IF(ISNA(VLOOKUP(S129,'[3]FileGSGD_2023-3-13'!$A$1:$A$65536,1,0)),"",VLOOKUP(S129,'[3]FileGSGD_2023-3-13'!$A$1:$G$65536,7,0))</f>
        <v/>
      </c>
      <c r="K129" s="279" t="str">
        <f>IF(ISNA(VLOOKUP(T129,'[3]FileGSGD_2023-3-13'!$A$1:$A$65536,1,0)),"",VLOOKUP(T129,'[3]FileGSGD_2023-3-13'!$A$1:$G$65536,7,0))</f>
        <v/>
      </c>
      <c r="L129" s="181"/>
      <c r="M129" s="279">
        <v>3</v>
      </c>
      <c r="N129" s="279" t="str">
        <f t="shared" si="7"/>
        <v>401-C3-2-Tối</v>
      </c>
      <c r="O129" s="279" t="str">
        <f t="shared" si="7"/>
        <v>401-C3-3-Tối</v>
      </c>
      <c r="P129" s="279" t="str">
        <f t="shared" si="7"/>
        <v>401-C3-4-Tối</v>
      </c>
      <c r="Q129" s="279" t="str">
        <f t="shared" si="7"/>
        <v>401-C3-5-Tối</v>
      </c>
      <c r="R129" s="279" t="str">
        <f t="shared" si="7"/>
        <v>401-C3-6-Tối</v>
      </c>
      <c r="S129" s="279" t="str">
        <f t="shared" si="7"/>
        <v>401-C3-7-Tối</v>
      </c>
      <c r="T129" s="279" t="str">
        <f t="shared" si="7"/>
        <v>401-C3-1-Tối</v>
      </c>
      <c r="U129" s="275">
        <v>35</v>
      </c>
      <c r="V129" s="276" t="s">
        <v>569</v>
      </c>
      <c r="W129" s="140"/>
    </row>
    <row r="130" spans="1:23" ht="27.75" customHeight="1">
      <c r="A130" s="272" t="s">
        <v>527</v>
      </c>
      <c r="B130" s="272" t="s">
        <v>572</v>
      </c>
      <c r="C130" s="272" t="s">
        <v>7</v>
      </c>
      <c r="D130" s="273" t="s">
        <v>549</v>
      </c>
      <c r="E130" s="272" t="str">
        <f>IF(ISNA(VLOOKUP(N130,'[3]FileGSGD_2023-3-13'!$A$1:$A$65536,1,0)),"",VLOOKUP(N130,'[3]FileGSGD_2023-3-13'!$A$1:$G$65536,7,0))</f>
        <v/>
      </c>
      <c r="F130" s="272" t="str">
        <f>IF(ISNA(VLOOKUP(O130,'[3]FileGSGD_2023-3-13'!$A$1:$A$65536,1,0)),"",VLOOKUP(O130,'[3]FileGSGD_2023-3-13'!$A$1:$G$65536,7,0))</f>
        <v/>
      </c>
      <c r="G130" s="272" t="str">
        <f>IF(ISNA(VLOOKUP(P130,'[3]FileGSGD_2023-3-13'!$A$1:$A$65536,1,0)),"",VLOOKUP(P130,'[3]FileGSGD_2023-3-13'!$A$1:$G$65536,7,0))</f>
        <v/>
      </c>
      <c r="H130" s="272" t="str">
        <f>IF(ISNA(VLOOKUP(Q130,'[3]FileGSGD_2023-3-13'!$A$1:$A$65536,1,0)),"",VLOOKUP(Q130,'[3]FileGSGD_2023-3-13'!$A$1:$G$65536,7,0))</f>
        <v/>
      </c>
      <c r="I130" s="272" t="str">
        <f>IF(ISNA(VLOOKUP(R130,'[3]FileGSGD_2023-3-13'!$A$1:$A$65536,1,0)),"",VLOOKUP(R130,'[3]FileGSGD_2023-3-13'!$A$1:$G$65536,7,0))</f>
        <v/>
      </c>
      <c r="J130" s="272" t="str">
        <f>IF(ISNA(VLOOKUP(S130,'[3]FileGSGD_2023-3-13'!$A$1:$A$65536,1,0)),"",VLOOKUP(S130,'[3]FileGSGD_2023-3-13'!$A$1:$G$65536,7,0))</f>
        <v/>
      </c>
      <c r="K130" s="272" t="str">
        <f>IF(ISNA(VLOOKUP(T130,'[3]FileGSGD_2023-3-13'!$A$1:$A$65536,1,0)),"",VLOOKUP(T130,'[3]FileGSGD_2023-3-13'!$A$1:$G$65536,7,0))</f>
        <v/>
      </c>
      <c r="L130" s="181"/>
      <c r="M130" s="272">
        <v>1</v>
      </c>
      <c r="N130" s="272" t="str">
        <f t="shared" si="7"/>
        <v>402-C3-2-Sáng</v>
      </c>
      <c r="O130" s="272" t="str">
        <f t="shared" si="7"/>
        <v>402-C3-3-Sáng</v>
      </c>
      <c r="P130" s="272" t="str">
        <f t="shared" si="7"/>
        <v>402-C3-4-Sáng</v>
      </c>
      <c r="Q130" s="272" t="str">
        <f t="shared" si="7"/>
        <v>402-C3-5-Sáng</v>
      </c>
      <c r="R130" s="272" t="str">
        <f t="shared" si="7"/>
        <v>402-C3-6-Sáng</v>
      </c>
      <c r="S130" s="272" t="str">
        <f t="shared" si="7"/>
        <v>402-C3-7-Sáng</v>
      </c>
      <c r="T130" s="272" t="str">
        <f t="shared" si="7"/>
        <v>402-C3-1-Sáng</v>
      </c>
      <c r="U130" s="275">
        <v>35</v>
      </c>
      <c r="V130" s="276" t="s">
        <v>569</v>
      </c>
      <c r="W130" s="140"/>
    </row>
    <row r="131" spans="1:23" ht="27.75" customHeight="1">
      <c r="A131" s="277" t="s">
        <v>527</v>
      </c>
      <c r="B131" s="277" t="s">
        <v>572</v>
      </c>
      <c r="C131" s="277" t="s">
        <v>7</v>
      </c>
      <c r="D131" s="278" t="s">
        <v>550</v>
      </c>
      <c r="E131" s="277" t="str">
        <f>IF(ISNA(VLOOKUP(N131,'[3]FileGSGD_2023-3-13'!$A$1:$A$65536,1,0)),"",VLOOKUP(N131,'[3]FileGSGD_2023-3-13'!$A$1:$G$65536,7,0))</f>
        <v/>
      </c>
      <c r="F131" s="277" t="str">
        <f>IF(ISNA(VLOOKUP(O131,'[3]FileGSGD_2023-3-13'!$A$1:$A$65536,1,0)),"",VLOOKUP(O131,'[3]FileGSGD_2023-3-13'!$A$1:$G$65536,7,0))</f>
        <v/>
      </c>
      <c r="G131" s="277" t="str">
        <f>IF(ISNA(VLOOKUP(P131,'[3]FileGSGD_2023-3-13'!$A$1:$A$65536,1,0)),"",VLOOKUP(P131,'[3]FileGSGD_2023-3-13'!$A$1:$G$65536,7,0))</f>
        <v/>
      </c>
      <c r="H131" s="277" t="str">
        <f>IF(ISNA(VLOOKUP(Q131,'[3]FileGSGD_2023-3-13'!$A$1:$A$65536,1,0)),"",VLOOKUP(Q131,'[3]FileGSGD_2023-3-13'!$A$1:$G$65536,7,0))</f>
        <v/>
      </c>
      <c r="I131" s="277" t="str">
        <f>IF(ISNA(VLOOKUP(R131,'[3]FileGSGD_2023-3-13'!$A$1:$A$65536,1,0)),"",VLOOKUP(R131,'[3]FileGSGD_2023-3-13'!$A$1:$G$65536,7,0))</f>
        <v/>
      </c>
      <c r="J131" s="277" t="str">
        <f>IF(ISNA(VLOOKUP(S131,'[3]FileGSGD_2023-3-13'!$A$1:$A$65536,1,0)),"",VLOOKUP(S131,'[3]FileGSGD_2023-3-13'!$A$1:$G$65536,7,0))</f>
        <v/>
      </c>
      <c r="K131" s="277" t="str">
        <f>IF(ISNA(VLOOKUP(T131,'[3]FileGSGD_2023-3-13'!$A$1:$A$65536,1,0)),"",VLOOKUP(T131,'[3]FileGSGD_2023-3-13'!$A$1:$G$65536,7,0))</f>
        <v/>
      </c>
      <c r="L131" s="181"/>
      <c r="M131" s="277">
        <v>2</v>
      </c>
      <c r="N131" s="277" t="str">
        <f t="shared" si="7"/>
        <v>402-C3-2-Chiều</v>
      </c>
      <c r="O131" s="277" t="str">
        <f t="shared" si="7"/>
        <v>402-C3-3-Chiều</v>
      </c>
      <c r="P131" s="277" t="str">
        <f t="shared" si="7"/>
        <v>402-C3-4-Chiều</v>
      </c>
      <c r="Q131" s="277" t="str">
        <f t="shared" si="7"/>
        <v>402-C3-5-Chiều</v>
      </c>
      <c r="R131" s="277" t="str">
        <f t="shared" si="7"/>
        <v>402-C3-6-Chiều</v>
      </c>
      <c r="S131" s="277" t="str">
        <f t="shared" si="7"/>
        <v>402-C3-7-Chiều</v>
      </c>
      <c r="T131" s="277" t="str">
        <f t="shared" si="7"/>
        <v>402-C3-1-Chiều</v>
      </c>
      <c r="U131" s="275">
        <v>35</v>
      </c>
      <c r="V131" s="276" t="s">
        <v>569</v>
      </c>
      <c r="W131" s="140"/>
    </row>
    <row r="132" spans="1:23" ht="27.75" customHeight="1">
      <c r="A132" s="279" t="s">
        <v>527</v>
      </c>
      <c r="B132" s="279" t="s">
        <v>572</v>
      </c>
      <c r="C132" s="279" t="s">
        <v>7</v>
      </c>
      <c r="D132" s="280" t="s">
        <v>570</v>
      </c>
      <c r="E132" s="279" t="str">
        <f>IF(ISNA(VLOOKUP(N132,'[3]FileGSGD_2023-3-13'!$A$1:$A$65536,1,0)),"",VLOOKUP(N132,'[3]FileGSGD_2023-3-13'!$A$1:$G$65536,7,0))</f>
        <v/>
      </c>
      <c r="F132" s="279" t="str">
        <f>IF(ISNA(VLOOKUP(O132,'[3]FileGSGD_2023-3-13'!$A$1:$A$65536,1,0)),"",VLOOKUP(O132,'[3]FileGSGD_2023-3-13'!$A$1:$G$65536,7,0))</f>
        <v/>
      </c>
      <c r="G132" s="279" t="str">
        <f>IF(ISNA(VLOOKUP(P132,'[3]FileGSGD_2023-3-13'!$A$1:$A$65536,1,0)),"",VLOOKUP(P132,'[3]FileGSGD_2023-3-13'!$A$1:$G$65536,7,0))</f>
        <v/>
      </c>
      <c r="H132" s="279" t="str">
        <f>IF(ISNA(VLOOKUP(Q132,'[3]FileGSGD_2023-3-13'!$A$1:$A$65536,1,0)),"",VLOOKUP(Q132,'[3]FileGSGD_2023-3-13'!$A$1:$G$65536,7,0))</f>
        <v/>
      </c>
      <c r="I132" s="279" t="str">
        <f>IF(ISNA(VLOOKUP(R132,'[3]FileGSGD_2023-3-13'!$A$1:$A$65536,1,0)),"",VLOOKUP(R132,'[3]FileGSGD_2023-3-13'!$A$1:$G$65536,7,0))</f>
        <v/>
      </c>
      <c r="J132" s="279" t="str">
        <f>IF(ISNA(VLOOKUP(S132,'[3]FileGSGD_2023-3-13'!$A$1:$A$65536,1,0)),"",VLOOKUP(S132,'[3]FileGSGD_2023-3-13'!$A$1:$G$65536,7,0))</f>
        <v/>
      </c>
      <c r="K132" s="279" t="str">
        <f>IF(ISNA(VLOOKUP(T132,'[3]FileGSGD_2023-3-13'!$A$1:$A$65536,1,0)),"",VLOOKUP(T132,'[3]FileGSGD_2023-3-13'!$A$1:$G$65536,7,0))</f>
        <v/>
      </c>
      <c r="L132" s="181"/>
      <c r="M132" s="279">
        <v>3</v>
      </c>
      <c r="N132" s="279" t="str">
        <f t="shared" ref="N132:T147" si="8">$A132&amp;"-"&amp;$B132&amp;"-"&amp;N$3&amp;"-"&amp;$D132</f>
        <v>402-C3-2-Tối</v>
      </c>
      <c r="O132" s="279" t="str">
        <f t="shared" si="8"/>
        <v>402-C3-3-Tối</v>
      </c>
      <c r="P132" s="279" t="str">
        <f t="shared" si="8"/>
        <v>402-C3-4-Tối</v>
      </c>
      <c r="Q132" s="279" t="str">
        <f t="shared" si="8"/>
        <v>402-C3-5-Tối</v>
      </c>
      <c r="R132" s="279" t="str">
        <f t="shared" si="8"/>
        <v>402-C3-6-Tối</v>
      </c>
      <c r="S132" s="279" t="str">
        <f t="shared" si="8"/>
        <v>402-C3-7-Tối</v>
      </c>
      <c r="T132" s="279" t="str">
        <f t="shared" si="8"/>
        <v>402-C3-1-Tối</v>
      </c>
      <c r="U132" s="275">
        <v>35</v>
      </c>
      <c r="V132" s="276" t="s">
        <v>569</v>
      </c>
      <c r="W132" s="140"/>
    </row>
    <row r="133" spans="1:23" ht="30.75" customHeight="1">
      <c r="A133" s="272" t="s">
        <v>528</v>
      </c>
      <c r="B133" s="272" t="s">
        <v>572</v>
      </c>
      <c r="C133" s="272" t="s">
        <v>7</v>
      </c>
      <c r="D133" s="273" t="s">
        <v>549</v>
      </c>
      <c r="E133" s="272" t="str">
        <f>IF(ISNA(VLOOKUP(N133,'[3]FileGSGD_2023-3-13'!$A$1:$A$65536,1,0)),"",VLOOKUP(N133,'[3]FileGSGD_2023-3-13'!$A$1:$G$65536,7,0))</f>
        <v/>
      </c>
      <c r="F133" s="272" t="str">
        <f>IF(ISNA(VLOOKUP(O133,'[3]FileGSGD_2023-3-13'!$A$1:$A$65536,1,0)),"",VLOOKUP(O133,'[3]FileGSGD_2023-3-13'!$A$1:$G$65536,7,0))</f>
        <v/>
      </c>
      <c r="G133" s="272" t="str">
        <f>IF(ISNA(VLOOKUP(P133,'[3]FileGSGD_2023-3-13'!$A$1:$A$65536,1,0)),"",VLOOKUP(P133,'[3]FileGSGD_2023-3-13'!$A$1:$G$65536,7,0))</f>
        <v/>
      </c>
      <c r="H133" s="272" t="str">
        <f>IF(ISNA(VLOOKUP(Q133,'[3]FileGSGD_2023-3-13'!$A$1:$A$65536,1,0)),"",VLOOKUP(Q133,'[3]FileGSGD_2023-3-13'!$A$1:$G$65536,7,0))</f>
        <v/>
      </c>
      <c r="I133" s="272" t="str">
        <f>IF(ISNA(VLOOKUP(R133,'[3]FileGSGD_2023-3-13'!$A$1:$A$65536,1,0)),"",VLOOKUP(R133,'[3]FileGSGD_2023-3-13'!$A$1:$G$65536,7,0))</f>
        <v/>
      </c>
      <c r="J133" s="272" t="str">
        <f>IF(ISNA(VLOOKUP(S133,'[3]FileGSGD_2023-3-13'!$A$1:$A$65536,1,0)),"",VLOOKUP(S133,'[3]FileGSGD_2023-3-13'!$A$1:$G$65536,7,0))</f>
        <v/>
      </c>
      <c r="K133" s="272" t="str">
        <f>IF(ISNA(VLOOKUP(T133,'[3]FileGSGD_2023-3-13'!$A$1:$A$65536,1,0)),"",VLOOKUP(T133,'[3]FileGSGD_2023-3-13'!$A$1:$G$65536,7,0))</f>
        <v/>
      </c>
      <c r="L133" s="181"/>
      <c r="M133" s="272">
        <v>1</v>
      </c>
      <c r="N133" s="272" t="str">
        <f t="shared" si="8"/>
        <v>403-C3-2-Sáng</v>
      </c>
      <c r="O133" s="272" t="str">
        <f t="shared" si="8"/>
        <v>403-C3-3-Sáng</v>
      </c>
      <c r="P133" s="272" t="str">
        <f t="shared" si="8"/>
        <v>403-C3-4-Sáng</v>
      </c>
      <c r="Q133" s="272" t="str">
        <f t="shared" si="8"/>
        <v>403-C3-5-Sáng</v>
      </c>
      <c r="R133" s="272" t="str">
        <f t="shared" si="8"/>
        <v>403-C3-6-Sáng</v>
      </c>
      <c r="S133" s="272" t="str">
        <f t="shared" si="8"/>
        <v>403-C3-7-Sáng</v>
      </c>
      <c r="T133" s="272" t="str">
        <f t="shared" si="8"/>
        <v>403-C3-1-Sáng</v>
      </c>
      <c r="U133" s="275">
        <v>35</v>
      </c>
      <c r="V133" s="276" t="s">
        <v>569</v>
      </c>
      <c r="W133" s="140"/>
    </row>
    <row r="134" spans="1:23" ht="30" customHeight="1">
      <c r="A134" s="277" t="s">
        <v>528</v>
      </c>
      <c r="B134" s="277" t="s">
        <v>572</v>
      </c>
      <c r="C134" s="277" t="s">
        <v>7</v>
      </c>
      <c r="D134" s="278" t="s">
        <v>550</v>
      </c>
      <c r="E134" s="277" t="str">
        <f>IF(ISNA(VLOOKUP(N134,'[3]FileGSGD_2023-3-13'!$A$1:$A$65536,1,0)),"",VLOOKUP(N134,'[3]FileGSGD_2023-3-13'!$A$1:$G$65536,7,0))</f>
        <v/>
      </c>
      <c r="F134" s="277" t="str">
        <f>IF(ISNA(VLOOKUP(O134,'[3]FileGSGD_2023-3-13'!$A$1:$A$65536,1,0)),"",VLOOKUP(O134,'[3]FileGSGD_2023-3-13'!$A$1:$G$65536,7,0))</f>
        <v/>
      </c>
      <c r="G134" s="277" t="str">
        <f>IF(ISNA(VLOOKUP(P134,'[3]FileGSGD_2023-3-13'!$A$1:$A$65536,1,0)),"",VLOOKUP(P134,'[3]FileGSGD_2023-3-13'!$A$1:$G$65536,7,0))</f>
        <v/>
      </c>
      <c r="H134" s="277" t="str">
        <f>IF(ISNA(VLOOKUP(Q134,'[3]FileGSGD_2023-3-13'!$A$1:$A$65536,1,0)),"",VLOOKUP(Q134,'[3]FileGSGD_2023-3-13'!$A$1:$G$65536,7,0))</f>
        <v/>
      </c>
      <c r="I134" s="277" t="str">
        <f>IF(ISNA(VLOOKUP(R134,'[3]FileGSGD_2023-3-13'!$A$1:$A$65536,1,0)),"",VLOOKUP(R134,'[3]FileGSGD_2023-3-13'!$A$1:$G$65536,7,0))</f>
        <v/>
      </c>
      <c r="J134" s="277" t="str">
        <f>IF(ISNA(VLOOKUP(S134,'[3]FileGSGD_2023-3-13'!$A$1:$A$65536,1,0)),"",VLOOKUP(S134,'[3]FileGSGD_2023-3-13'!$A$1:$G$65536,7,0))</f>
        <v/>
      </c>
      <c r="K134" s="277" t="str">
        <f>IF(ISNA(VLOOKUP(T134,'[3]FileGSGD_2023-3-13'!$A$1:$A$65536,1,0)),"",VLOOKUP(T134,'[3]FileGSGD_2023-3-13'!$A$1:$G$65536,7,0))</f>
        <v/>
      </c>
      <c r="L134" s="181"/>
      <c r="M134" s="277">
        <v>2</v>
      </c>
      <c r="N134" s="277" t="str">
        <f t="shared" si="8"/>
        <v>403-C3-2-Chiều</v>
      </c>
      <c r="O134" s="277" t="str">
        <f t="shared" si="8"/>
        <v>403-C3-3-Chiều</v>
      </c>
      <c r="P134" s="277" t="str">
        <f t="shared" si="8"/>
        <v>403-C3-4-Chiều</v>
      </c>
      <c r="Q134" s="277" t="str">
        <f t="shared" si="8"/>
        <v>403-C3-5-Chiều</v>
      </c>
      <c r="R134" s="277" t="str">
        <f t="shared" si="8"/>
        <v>403-C3-6-Chiều</v>
      </c>
      <c r="S134" s="277" t="str">
        <f t="shared" si="8"/>
        <v>403-C3-7-Chiều</v>
      </c>
      <c r="T134" s="277" t="str">
        <f t="shared" si="8"/>
        <v>403-C3-1-Chiều</v>
      </c>
      <c r="U134" s="275">
        <v>35</v>
      </c>
      <c r="V134" s="276" t="s">
        <v>569</v>
      </c>
      <c r="W134" s="140"/>
    </row>
    <row r="135" spans="1:23" ht="26.25" customHeight="1">
      <c r="A135" s="279" t="s">
        <v>528</v>
      </c>
      <c r="B135" s="279" t="s">
        <v>572</v>
      </c>
      <c r="C135" s="279" t="s">
        <v>7</v>
      </c>
      <c r="D135" s="280" t="s">
        <v>570</v>
      </c>
      <c r="E135" s="279" t="str">
        <f>IF(ISNA(VLOOKUP(N135,'[3]FileGSGD_2023-3-13'!$A$1:$A$65536,1,0)),"",VLOOKUP(N135,'[3]FileGSGD_2023-3-13'!$A$1:$G$65536,7,0))</f>
        <v/>
      </c>
      <c r="F135" s="279" t="str">
        <f>IF(ISNA(VLOOKUP(O135,'[3]FileGSGD_2023-3-13'!$A$1:$A$65536,1,0)),"",VLOOKUP(O135,'[3]FileGSGD_2023-3-13'!$A$1:$G$65536,7,0))</f>
        <v/>
      </c>
      <c r="G135" s="279" t="str">
        <f>IF(ISNA(VLOOKUP(P135,'[3]FileGSGD_2023-3-13'!$A$1:$A$65536,1,0)),"",VLOOKUP(P135,'[3]FileGSGD_2023-3-13'!$A$1:$G$65536,7,0))</f>
        <v/>
      </c>
      <c r="H135" s="279" t="str">
        <f>IF(ISNA(VLOOKUP(Q135,'[3]FileGSGD_2023-3-13'!$A$1:$A$65536,1,0)),"",VLOOKUP(Q135,'[3]FileGSGD_2023-3-13'!$A$1:$G$65536,7,0))</f>
        <v/>
      </c>
      <c r="I135" s="279" t="str">
        <f>IF(ISNA(VLOOKUP(R135,'[3]FileGSGD_2023-3-13'!$A$1:$A$65536,1,0)),"",VLOOKUP(R135,'[3]FileGSGD_2023-3-13'!$A$1:$G$65536,7,0))</f>
        <v/>
      </c>
      <c r="J135" s="279" t="str">
        <f>IF(ISNA(VLOOKUP(S135,'[3]FileGSGD_2023-3-13'!$A$1:$A$65536,1,0)),"",VLOOKUP(S135,'[3]FileGSGD_2023-3-13'!$A$1:$G$65536,7,0))</f>
        <v/>
      </c>
      <c r="K135" s="279" t="str">
        <f>IF(ISNA(VLOOKUP(T135,'[3]FileGSGD_2023-3-13'!$A$1:$A$65536,1,0)),"",VLOOKUP(T135,'[3]FileGSGD_2023-3-13'!$A$1:$G$65536,7,0))</f>
        <v/>
      </c>
      <c r="L135" s="181"/>
      <c r="M135" s="279">
        <v>3</v>
      </c>
      <c r="N135" s="279" t="str">
        <f t="shared" si="8"/>
        <v>403-C3-2-Tối</v>
      </c>
      <c r="O135" s="279" t="str">
        <f t="shared" si="8"/>
        <v>403-C3-3-Tối</v>
      </c>
      <c r="P135" s="279" t="str">
        <f t="shared" si="8"/>
        <v>403-C3-4-Tối</v>
      </c>
      <c r="Q135" s="279" t="str">
        <f t="shared" si="8"/>
        <v>403-C3-5-Tối</v>
      </c>
      <c r="R135" s="279" t="str">
        <f t="shared" si="8"/>
        <v>403-C3-6-Tối</v>
      </c>
      <c r="S135" s="279" t="str">
        <f t="shared" si="8"/>
        <v>403-C3-7-Tối</v>
      </c>
      <c r="T135" s="279" t="str">
        <f t="shared" si="8"/>
        <v>403-C3-1-Tối</v>
      </c>
      <c r="U135" s="275">
        <v>35</v>
      </c>
      <c r="V135" s="276" t="s">
        <v>569</v>
      </c>
      <c r="W135" s="140"/>
    </row>
    <row r="136" spans="1:23" ht="33" customHeight="1">
      <c r="A136" s="272" t="s">
        <v>529</v>
      </c>
      <c r="B136" s="272" t="s">
        <v>572</v>
      </c>
      <c r="C136" s="272" t="s">
        <v>7</v>
      </c>
      <c r="D136" s="273" t="s">
        <v>549</v>
      </c>
      <c r="E136" s="272" t="str">
        <f>IF(ISNA(VLOOKUP(N136,'[3]FileGSGD_2023-3-13'!$A$1:$A$65536,1,0)),"",VLOOKUP(N136,'[3]FileGSGD_2023-3-13'!$A$1:$G$65536,7,0))</f>
        <v/>
      </c>
      <c r="F136" s="272" t="str">
        <f>IF(ISNA(VLOOKUP(O136,'[3]FileGSGD_2023-3-13'!$A$1:$A$65536,1,0)),"",VLOOKUP(O136,'[3]FileGSGD_2023-3-13'!$A$1:$G$65536,7,0))</f>
        <v/>
      </c>
      <c r="G136" s="272" t="str">
        <f>IF(ISNA(VLOOKUP(P136,'[3]FileGSGD_2023-3-13'!$A$1:$A$65536,1,0)),"",VLOOKUP(P136,'[3]FileGSGD_2023-3-13'!$A$1:$G$65536,7,0))</f>
        <v/>
      </c>
      <c r="H136" s="272" t="str">
        <f>IF(ISNA(VLOOKUP(Q136,'[3]FileGSGD_2023-3-13'!$A$1:$A$65536,1,0)),"",VLOOKUP(Q136,'[3]FileGSGD_2023-3-13'!$A$1:$G$65536,7,0))</f>
        <v/>
      </c>
      <c r="I136" s="272" t="str">
        <f>IF(ISNA(VLOOKUP(R136,'[3]FileGSGD_2023-3-13'!$A$1:$A$65536,1,0)),"",VLOOKUP(R136,'[3]FileGSGD_2023-3-13'!$A$1:$G$65536,7,0))</f>
        <v/>
      </c>
      <c r="J136" s="272" t="str">
        <f>IF(ISNA(VLOOKUP(S136,'[3]FileGSGD_2023-3-13'!$A$1:$A$65536,1,0)),"",VLOOKUP(S136,'[3]FileGSGD_2023-3-13'!$A$1:$G$65536,7,0))</f>
        <v/>
      </c>
      <c r="K136" s="272" t="str">
        <f>IF(ISNA(VLOOKUP(T136,'[3]FileGSGD_2023-3-13'!$A$1:$A$65536,1,0)),"",VLOOKUP(T136,'[3]FileGSGD_2023-3-13'!$A$1:$G$65536,7,0))</f>
        <v/>
      </c>
      <c r="L136" s="181"/>
      <c r="M136" s="272">
        <v>1</v>
      </c>
      <c r="N136" s="272" t="str">
        <f t="shared" si="8"/>
        <v>404-C3-2-Sáng</v>
      </c>
      <c r="O136" s="272" t="str">
        <f t="shared" si="8"/>
        <v>404-C3-3-Sáng</v>
      </c>
      <c r="P136" s="272" t="str">
        <f t="shared" si="8"/>
        <v>404-C3-4-Sáng</v>
      </c>
      <c r="Q136" s="272" t="str">
        <f t="shared" si="8"/>
        <v>404-C3-5-Sáng</v>
      </c>
      <c r="R136" s="272" t="str">
        <f t="shared" si="8"/>
        <v>404-C3-6-Sáng</v>
      </c>
      <c r="S136" s="272" t="str">
        <f t="shared" si="8"/>
        <v>404-C3-7-Sáng</v>
      </c>
      <c r="T136" s="272" t="str">
        <f t="shared" si="8"/>
        <v>404-C3-1-Sáng</v>
      </c>
      <c r="U136" s="275">
        <v>35</v>
      </c>
      <c r="V136" s="276" t="s">
        <v>569</v>
      </c>
      <c r="W136" s="140"/>
    </row>
    <row r="137" spans="1:23" ht="29.25" customHeight="1">
      <c r="A137" s="277" t="s">
        <v>529</v>
      </c>
      <c r="B137" s="277" t="s">
        <v>572</v>
      </c>
      <c r="C137" s="277" t="s">
        <v>7</v>
      </c>
      <c r="D137" s="278" t="s">
        <v>550</v>
      </c>
      <c r="E137" s="277" t="str">
        <f>IF(ISNA(VLOOKUP(N137,'[3]FileGSGD_2023-3-13'!$A$1:$A$65536,1,0)),"",VLOOKUP(N137,'[3]FileGSGD_2023-3-13'!$A$1:$G$65536,7,0))</f>
        <v/>
      </c>
      <c r="F137" s="277" t="str">
        <f>IF(ISNA(VLOOKUP(O137,'[3]FileGSGD_2023-3-13'!$A$1:$A$65536,1,0)),"",VLOOKUP(O137,'[3]FileGSGD_2023-3-13'!$A$1:$G$65536,7,0))</f>
        <v/>
      </c>
      <c r="G137" s="277" t="str">
        <f>IF(ISNA(VLOOKUP(P137,'[3]FileGSGD_2023-3-13'!$A$1:$A$65536,1,0)),"",VLOOKUP(P137,'[3]FileGSGD_2023-3-13'!$A$1:$G$65536,7,0))</f>
        <v/>
      </c>
      <c r="H137" s="277" t="str">
        <f>IF(ISNA(VLOOKUP(Q137,'[3]FileGSGD_2023-3-13'!$A$1:$A$65536,1,0)),"",VLOOKUP(Q137,'[3]FileGSGD_2023-3-13'!$A$1:$G$65536,7,0))</f>
        <v/>
      </c>
      <c r="I137" s="277" t="str">
        <f>IF(ISNA(VLOOKUP(R137,'[3]FileGSGD_2023-3-13'!$A$1:$A$65536,1,0)),"",VLOOKUP(R137,'[3]FileGSGD_2023-3-13'!$A$1:$G$65536,7,0))</f>
        <v/>
      </c>
      <c r="J137" s="277" t="str">
        <f>IF(ISNA(VLOOKUP(S137,'[3]FileGSGD_2023-3-13'!$A$1:$A$65536,1,0)),"",VLOOKUP(S137,'[3]FileGSGD_2023-3-13'!$A$1:$G$65536,7,0))</f>
        <v/>
      </c>
      <c r="K137" s="277" t="str">
        <f>IF(ISNA(VLOOKUP(T137,'[3]FileGSGD_2023-3-13'!$A$1:$A$65536,1,0)),"",VLOOKUP(T137,'[3]FileGSGD_2023-3-13'!$A$1:$G$65536,7,0))</f>
        <v/>
      </c>
      <c r="L137" s="181"/>
      <c r="M137" s="277">
        <v>2</v>
      </c>
      <c r="N137" s="277" t="str">
        <f t="shared" si="8"/>
        <v>404-C3-2-Chiều</v>
      </c>
      <c r="O137" s="277" t="str">
        <f t="shared" si="8"/>
        <v>404-C3-3-Chiều</v>
      </c>
      <c r="P137" s="277" t="str">
        <f t="shared" si="8"/>
        <v>404-C3-4-Chiều</v>
      </c>
      <c r="Q137" s="277" t="str">
        <f t="shared" si="8"/>
        <v>404-C3-5-Chiều</v>
      </c>
      <c r="R137" s="277" t="str">
        <f t="shared" si="8"/>
        <v>404-C3-6-Chiều</v>
      </c>
      <c r="S137" s="277" t="str">
        <f t="shared" si="8"/>
        <v>404-C3-7-Chiều</v>
      </c>
      <c r="T137" s="277" t="str">
        <f t="shared" si="8"/>
        <v>404-C3-1-Chiều</v>
      </c>
      <c r="U137" s="275">
        <v>35</v>
      </c>
      <c r="V137" s="276" t="s">
        <v>569</v>
      </c>
      <c r="W137" s="140"/>
    </row>
    <row r="138" spans="1:23" ht="28.5" customHeight="1">
      <c r="A138" s="279" t="s">
        <v>529</v>
      </c>
      <c r="B138" s="279" t="s">
        <v>572</v>
      </c>
      <c r="C138" s="279" t="s">
        <v>7</v>
      </c>
      <c r="D138" s="280" t="s">
        <v>570</v>
      </c>
      <c r="E138" s="279" t="str">
        <f>IF(ISNA(VLOOKUP(N138,'[3]FileGSGD_2023-3-13'!$A$1:$A$65536,1,0)),"",VLOOKUP(N138,'[3]FileGSGD_2023-3-13'!$A$1:$G$65536,7,0))</f>
        <v/>
      </c>
      <c r="F138" s="279" t="str">
        <f>IF(ISNA(VLOOKUP(O138,'[3]FileGSGD_2023-3-13'!$A$1:$A$65536,1,0)),"",VLOOKUP(O138,'[3]FileGSGD_2023-3-13'!$A$1:$G$65536,7,0))</f>
        <v/>
      </c>
      <c r="G138" s="279" t="str">
        <f>IF(ISNA(VLOOKUP(P138,'[3]FileGSGD_2023-3-13'!$A$1:$A$65536,1,0)),"",VLOOKUP(P138,'[3]FileGSGD_2023-3-13'!$A$1:$G$65536,7,0))</f>
        <v/>
      </c>
      <c r="H138" s="279" t="str">
        <f>IF(ISNA(VLOOKUP(Q138,'[3]FileGSGD_2023-3-13'!$A$1:$A$65536,1,0)),"",VLOOKUP(Q138,'[3]FileGSGD_2023-3-13'!$A$1:$G$65536,7,0))</f>
        <v/>
      </c>
      <c r="I138" s="279" t="str">
        <f>IF(ISNA(VLOOKUP(R138,'[3]FileGSGD_2023-3-13'!$A$1:$A$65536,1,0)),"",VLOOKUP(R138,'[3]FileGSGD_2023-3-13'!$A$1:$G$65536,7,0))</f>
        <v/>
      </c>
      <c r="J138" s="279" t="str">
        <f>IF(ISNA(VLOOKUP(S138,'[3]FileGSGD_2023-3-13'!$A$1:$A$65536,1,0)),"",VLOOKUP(S138,'[3]FileGSGD_2023-3-13'!$A$1:$G$65536,7,0))</f>
        <v/>
      </c>
      <c r="K138" s="279" t="str">
        <f>IF(ISNA(VLOOKUP(T138,'[3]FileGSGD_2023-3-13'!$A$1:$A$65536,1,0)),"",VLOOKUP(T138,'[3]FileGSGD_2023-3-13'!$A$1:$G$65536,7,0))</f>
        <v/>
      </c>
      <c r="L138" s="181"/>
      <c r="M138" s="279">
        <v>3</v>
      </c>
      <c r="N138" s="279" t="str">
        <f t="shared" si="8"/>
        <v>404-C3-2-Tối</v>
      </c>
      <c r="O138" s="279" t="str">
        <f t="shared" si="8"/>
        <v>404-C3-3-Tối</v>
      </c>
      <c r="P138" s="279" t="str">
        <f t="shared" si="8"/>
        <v>404-C3-4-Tối</v>
      </c>
      <c r="Q138" s="279" t="str">
        <f t="shared" si="8"/>
        <v>404-C3-5-Tối</v>
      </c>
      <c r="R138" s="279" t="str">
        <f t="shared" si="8"/>
        <v>404-C3-6-Tối</v>
      </c>
      <c r="S138" s="279" t="str">
        <f t="shared" si="8"/>
        <v>404-C3-7-Tối</v>
      </c>
      <c r="T138" s="279" t="str">
        <f t="shared" si="8"/>
        <v>404-C3-1-Tối</v>
      </c>
      <c r="U138" s="275">
        <v>35</v>
      </c>
      <c r="V138" s="276" t="s">
        <v>569</v>
      </c>
      <c r="W138" s="140"/>
    </row>
    <row r="139" spans="1:23" ht="29.25" customHeight="1">
      <c r="A139" s="272" t="s">
        <v>530</v>
      </c>
      <c r="B139" s="272" t="s">
        <v>572</v>
      </c>
      <c r="C139" s="272" t="s">
        <v>7</v>
      </c>
      <c r="D139" s="273" t="s">
        <v>549</v>
      </c>
      <c r="E139" s="272" t="str">
        <f>IF(ISNA(VLOOKUP(N139,'[3]FileGSGD_2023-3-13'!$A$1:$A$65536,1,0)),"",VLOOKUP(N139,'[3]FileGSGD_2023-3-13'!$A$1:$G$65536,7,0))</f>
        <v/>
      </c>
      <c r="F139" s="272" t="str">
        <f>IF(ISNA(VLOOKUP(O139,'[3]FileGSGD_2023-3-13'!$A$1:$A$65536,1,0)),"",VLOOKUP(O139,'[3]FileGSGD_2023-3-13'!$A$1:$G$65536,7,0))</f>
        <v/>
      </c>
      <c r="G139" s="272" t="str">
        <f>IF(ISNA(VLOOKUP(P139,'[3]FileGSGD_2023-3-13'!$A$1:$A$65536,1,0)),"",VLOOKUP(P139,'[3]FileGSGD_2023-3-13'!$A$1:$G$65536,7,0))</f>
        <v/>
      </c>
      <c r="H139" s="272" t="str">
        <f>IF(ISNA(VLOOKUP(Q139,'[3]FileGSGD_2023-3-13'!$A$1:$A$65536,1,0)),"",VLOOKUP(Q139,'[3]FileGSGD_2023-3-13'!$A$1:$G$65536,7,0))</f>
        <v/>
      </c>
      <c r="I139" s="272" t="str">
        <f>IF(ISNA(VLOOKUP(R139,'[3]FileGSGD_2023-3-13'!$A$1:$A$65536,1,0)),"",VLOOKUP(R139,'[3]FileGSGD_2023-3-13'!$A$1:$G$65536,7,0))</f>
        <v/>
      </c>
      <c r="J139" s="272" t="str">
        <f>IF(ISNA(VLOOKUP(S139,'[3]FileGSGD_2023-3-13'!$A$1:$A$65536,1,0)),"",VLOOKUP(S139,'[3]FileGSGD_2023-3-13'!$A$1:$G$65536,7,0))</f>
        <v/>
      </c>
      <c r="K139" s="272" t="str">
        <f>IF(ISNA(VLOOKUP(T139,'[3]FileGSGD_2023-3-13'!$A$1:$A$65536,1,0)),"",VLOOKUP(T139,'[3]FileGSGD_2023-3-13'!$A$1:$G$65536,7,0))</f>
        <v/>
      </c>
      <c r="L139" s="181"/>
      <c r="M139" s="272">
        <v>1</v>
      </c>
      <c r="N139" s="272" t="str">
        <f t="shared" si="8"/>
        <v>405-C3-2-Sáng</v>
      </c>
      <c r="O139" s="272" t="str">
        <f t="shared" si="8"/>
        <v>405-C3-3-Sáng</v>
      </c>
      <c r="P139" s="272" t="str">
        <f t="shared" si="8"/>
        <v>405-C3-4-Sáng</v>
      </c>
      <c r="Q139" s="272" t="str">
        <f t="shared" si="8"/>
        <v>405-C3-5-Sáng</v>
      </c>
      <c r="R139" s="272" t="str">
        <f t="shared" si="8"/>
        <v>405-C3-6-Sáng</v>
      </c>
      <c r="S139" s="272" t="str">
        <f t="shared" si="8"/>
        <v>405-C3-7-Sáng</v>
      </c>
      <c r="T139" s="272" t="str">
        <f t="shared" si="8"/>
        <v>405-C3-1-Sáng</v>
      </c>
      <c r="U139" s="275">
        <v>35</v>
      </c>
      <c r="V139" s="276" t="s">
        <v>569</v>
      </c>
      <c r="W139" s="140"/>
    </row>
    <row r="140" spans="1:23" ht="27.75" customHeight="1">
      <c r="A140" s="277" t="s">
        <v>530</v>
      </c>
      <c r="B140" s="277" t="s">
        <v>572</v>
      </c>
      <c r="C140" s="277" t="s">
        <v>7</v>
      </c>
      <c r="D140" s="278" t="s">
        <v>550</v>
      </c>
      <c r="E140" s="277" t="str">
        <f>IF(ISNA(VLOOKUP(N140,'[3]FileGSGD_2023-3-13'!$A$1:$A$65536,1,0)),"",VLOOKUP(N140,'[3]FileGSGD_2023-3-13'!$A$1:$G$65536,7,0))</f>
        <v/>
      </c>
      <c r="F140" s="277" t="str">
        <f>IF(ISNA(VLOOKUP(O140,'[3]FileGSGD_2023-3-13'!$A$1:$A$65536,1,0)),"",VLOOKUP(O140,'[3]FileGSGD_2023-3-13'!$A$1:$G$65536,7,0))</f>
        <v/>
      </c>
      <c r="G140" s="277" t="str">
        <f>IF(ISNA(VLOOKUP(P140,'[3]FileGSGD_2023-3-13'!$A$1:$A$65536,1,0)),"",VLOOKUP(P140,'[3]FileGSGD_2023-3-13'!$A$1:$G$65536,7,0))</f>
        <v/>
      </c>
      <c r="H140" s="277" t="str">
        <f>IF(ISNA(VLOOKUP(Q140,'[3]FileGSGD_2023-3-13'!$A$1:$A$65536,1,0)),"",VLOOKUP(Q140,'[3]FileGSGD_2023-3-13'!$A$1:$G$65536,7,0))</f>
        <v/>
      </c>
      <c r="I140" s="277" t="str">
        <f>IF(ISNA(VLOOKUP(R140,'[3]FileGSGD_2023-3-13'!$A$1:$A$65536,1,0)),"",VLOOKUP(R140,'[3]FileGSGD_2023-3-13'!$A$1:$G$65536,7,0))</f>
        <v/>
      </c>
      <c r="J140" s="277" t="str">
        <f>IF(ISNA(VLOOKUP(S140,'[3]FileGSGD_2023-3-13'!$A$1:$A$65536,1,0)),"",VLOOKUP(S140,'[3]FileGSGD_2023-3-13'!$A$1:$G$65536,7,0))</f>
        <v/>
      </c>
      <c r="K140" s="277" t="str">
        <f>IF(ISNA(VLOOKUP(T140,'[3]FileGSGD_2023-3-13'!$A$1:$A$65536,1,0)),"",VLOOKUP(T140,'[3]FileGSGD_2023-3-13'!$A$1:$G$65536,7,0))</f>
        <v/>
      </c>
      <c r="L140" s="181"/>
      <c r="M140" s="277">
        <v>2</v>
      </c>
      <c r="N140" s="277" t="str">
        <f t="shared" si="8"/>
        <v>405-C3-2-Chiều</v>
      </c>
      <c r="O140" s="277" t="str">
        <f t="shared" si="8"/>
        <v>405-C3-3-Chiều</v>
      </c>
      <c r="P140" s="277" t="str">
        <f t="shared" si="8"/>
        <v>405-C3-4-Chiều</v>
      </c>
      <c r="Q140" s="277" t="str">
        <f t="shared" si="8"/>
        <v>405-C3-5-Chiều</v>
      </c>
      <c r="R140" s="277" t="str">
        <f t="shared" si="8"/>
        <v>405-C3-6-Chiều</v>
      </c>
      <c r="S140" s="277" t="str">
        <f t="shared" si="8"/>
        <v>405-C3-7-Chiều</v>
      </c>
      <c r="T140" s="277" t="str">
        <f t="shared" si="8"/>
        <v>405-C3-1-Chiều</v>
      </c>
      <c r="U140" s="275">
        <v>35</v>
      </c>
      <c r="V140" s="276" t="s">
        <v>569</v>
      </c>
      <c r="W140" s="140"/>
    </row>
    <row r="141" spans="1:23" ht="27.75" customHeight="1">
      <c r="A141" s="279" t="s">
        <v>530</v>
      </c>
      <c r="B141" s="279" t="s">
        <v>572</v>
      </c>
      <c r="C141" s="279" t="s">
        <v>7</v>
      </c>
      <c r="D141" s="280" t="s">
        <v>570</v>
      </c>
      <c r="E141" s="279" t="str">
        <f>IF(ISNA(VLOOKUP(N141,'[3]FileGSGD_2023-3-13'!$A$1:$A$65536,1,0)),"",VLOOKUP(N141,'[3]FileGSGD_2023-3-13'!$A$1:$G$65536,7,0))</f>
        <v/>
      </c>
      <c r="F141" s="279" t="str">
        <f>IF(ISNA(VLOOKUP(O141,'[3]FileGSGD_2023-3-13'!$A$1:$A$65536,1,0)),"",VLOOKUP(O141,'[3]FileGSGD_2023-3-13'!$A$1:$G$65536,7,0))</f>
        <v/>
      </c>
      <c r="G141" s="279" t="str">
        <f>IF(ISNA(VLOOKUP(P141,'[3]FileGSGD_2023-3-13'!$A$1:$A$65536,1,0)),"",VLOOKUP(P141,'[3]FileGSGD_2023-3-13'!$A$1:$G$65536,7,0))</f>
        <v/>
      </c>
      <c r="H141" s="279" t="str">
        <f>IF(ISNA(VLOOKUP(Q141,'[3]FileGSGD_2023-3-13'!$A$1:$A$65536,1,0)),"",VLOOKUP(Q141,'[3]FileGSGD_2023-3-13'!$A$1:$G$65536,7,0))</f>
        <v/>
      </c>
      <c r="I141" s="279" t="str">
        <f>IF(ISNA(VLOOKUP(R141,'[3]FileGSGD_2023-3-13'!$A$1:$A$65536,1,0)),"",VLOOKUP(R141,'[3]FileGSGD_2023-3-13'!$A$1:$G$65536,7,0))</f>
        <v/>
      </c>
      <c r="J141" s="279" t="str">
        <f>IF(ISNA(VLOOKUP(S141,'[3]FileGSGD_2023-3-13'!$A$1:$A$65536,1,0)),"",VLOOKUP(S141,'[3]FileGSGD_2023-3-13'!$A$1:$G$65536,7,0))</f>
        <v/>
      </c>
      <c r="K141" s="279" t="str">
        <f>IF(ISNA(VLOOKUP(T141,'[3]FileGSGD_2023-3-13'!$A$1:$A$65536,1,0)),"",VLOOKUP(T141,'[3]FileGSGD_2023-3-13'!$A$1:$G$65536,7,0))</f>
        <v/>
      </c>
      <c r="L141" s="181"/>
      <c r="M141" s="279">
        <v>3</v>
      </c>
      <c r="N141" s="279" t="str">
        <f t="shared" si="8"/>
        <v>405-C3-2-Tối</v>
      </c>
      <c r="O141" s="279" t="str">
        <f t="shared" si="8"/>
        <v>405-C3-3-Tối</v>
      </c>
      <c r="P141" s="279" t="str">
        <f t="shared" si="8"/>
        <v>405-C3-4-Tối</v>
      </c>
      <c r="Q141" s="279" t="str">
        <f t="shared" si="8"/>
        <v>405-C3-5-Tối</v>
      </c>
      <c r="R141" s="279" t="str">
        <f t="shared" si="8"/>
        <v>405-C3-6-Tối</v>
      </c>
      <c r="S141" s="279" t="str">
        <f t="shared" si="8"/>
        <v>405-C3-7-Tối</v>
      </c>
      <c r="T141" s="279" t="str">
        <f t="shared" si="8"/>
        <v>405-C3-1-Tối</v>
      </c>
      <c r="U141" s="275">
        <v>35</v>
      </c>
      <c r="V141" s="276" t="s">
        <v>569</v>
      </c>
      <c r="W141" s="140"/>
    </row>
    <row r="142" spans="1:23" ht="28.5" customHeight="1">
      <c r="A142" s="272" t="s">
        <v>531</v>
      </c>
      <c r="B142" s="272" t="s">
        <v>572</v>
      </c>
      <c r="C142" s="272" t="s">
        <v>7</v>
      </c>
      <c r="D142" s="273" t="s">
        <v>549</v>
      </c>
      <c r="E142" s="272" t="str">
        <f>IF(ISNA(VLOOKUP(N142,'[3]FileGSGD_2023-3-13'!$A$1:$A$65536,1,0)),"",VLOOKUP(N142,'[3]FileGSGD_2023-3-13'!$A$1:$G$65536,7,0))</f>
        <v/>
      </c>
      <c r="F142" s="272" t="str">
        <f>IF(ISNA(VLOOKUP(O142,'[3]FileGSGD_2023-3-13'!$A$1:$A$65536,1,0)),"",VLOOKUP(O142,'[3]FileGSGD_2023-3-13'!$A$1:$G$65536,7,0))</f>
        <v/>
      </c>
      <c r="G142" s="272" t="str">
        <f>IF(ISNA(VLOOKUP(P142,'[3]FileGSGD_2023-3-13'!$A$1:$A$65536,1,0)),"",VLOOKUP(P142,'[3]FileGSGD_2023-3-13'!$A$1:$G$65536,7,0))</f>
        <v/>
      </c>
      <c r="H142" s="272" t="str">
        <f>IF(ISNA(VLOOKUP(Q142,'[3]FileGSGD_2023-3-13'!$A$1:$A$65536,1,0)),"",VLOOKUP(Q142,'[3]FileGSGD_2023-3-13'!$A$1:$G$65536,7,0))</f>
        <v/>
      </c>
      <c r="I142" s="272" t="str">
        <f>IF(ISNA(VLOOKUP(R142,'[3]FileGSGD_2023-3-13'!$A$1:$A$65536,1,0)),"",VLOOKUP(R142,'[3]FileGSGD_2023-3-13'!$A$1:$G$65536,7,0))</f>
        <v/>
      </c>
      <c r="J142" s="272" t="str">
        <f>IF(ISNA(VLOOKUP(S142,'[3]FileGSGD_2023-3-13'!$A$1:$A$65536,1,0)),"",VLOOKUP(S142,'[3]FileGSGD_2023-3-13'!$A$1:$G$65536,7,0))</f>
        <v/>
      </c>
      <c r="K142" s="272" t="str">
        <f>IF(ISNA(VLOOKUP(T142,'[3]FileGSGD_2023-3-13'!$A$1:$A$65536,1,0)),"",VLOOKUP(T142,'[3]FileGSGD_2023-3-13'!$A$1:$G$65536,7,0))</f>
        <v/>
      </c>
      <c r="L142" s="181"/>
      <c r="M142" s="272">
        <v>1</v>
      </c>
      <c r="N142" s="272" t="str">
        <f t="shared" si="8"/>
        <v>406-C3-2-Sáng</v>
      </c>
      <c r="O142" s="272" t="str">
        <f t="shared" si="8"/>
        <v>406-C3-3-Sáng</v>
      </c>
      <c r="P142" s="272" t="str">
        <f t="shared" si="8"/>
        <v>406-C3-4-Sáng</v>
      </c>
      <c r="Q142" s="272" t="str">
        <f t="shared" si="8"/>
        <v>406-C3-5-Sáng</v>
      </c>
      <c r="R142" s="272" t="str">
        <f t="shared" si="8"/>
        <v>406-C3-6-Sáng</v>
      </c>
      <c r="S142" s="272" t="str">
        <f t="shared" si="8"/>
        <v>406-C3-7-Sáng</v>
      </c>
      <c r="T142" s="272" t="str">
        <f t="shared" si="8"/>
        <v>406-C3-1-Sáng</v>
      </c>
      <c r="U142" s="275">
        <v>35</v>
      </c>
      <c r="V142" s="276" t="s">
        <v>569</v>
      </c>
      <c r="W142" s="140"/>
    </row>
    <row r="143" spans="1:23" ht="28.5" customHeight="1">
      <c r="A143" s="277" t="s">
        <v>531</v>
      </c>
      <c r="B143" s="277" t="s">
        <v>572</v>
      </c>
      <c r="C143" s="277" t="s">
        <v>7</v>
      </c>
      <c r="D143" s="278" t="s">
        <v>550</v>
      </c>
      <c r="E143" s="277" t="str">
        <f>IF(ISNA(VLOOKUP(N143,'[3]FileGSGD_2023-3-13'!$A$1:$A$65536,1,0)),"",VLOOKUP(N143,'[3]FileGSGD_2023-3-13'!$A$1:$G$65536,7,0))</f>
        <v/>
      </c>
      <c r="F143" s="277" t="str">
        <f>IF(ISNA(VLOOKUP(O143,'[3]FileGSGD_2023-3-13'!$A$1:$A$65536,1,0)),"",VLOOKUP(O143,'[3]FileGSGD_2023-3-13'!$A$1:$G$65536,7,0))</f>
        <v/>
      </c>
      <c r="G143" s="277" t="str">
        <f>IF(ISNA(VLOOKUP(P143,'[3]FileGSGD_2023-3-13'!$A$1:$A$65536,1,0)),"",VLOOKUP(P143,'[3]FileGSGD_2023-3-13'!$A$1:$G$65536,7,0))</f>
        <v/>
      </c>
      <c r="H143" s="277" t="str">
        <f>IF(ISNA(VLOOKUP(Q143,'[3]FileGSGD_2023-3-13'!$A$1:$A$65536,1,0)),"",VLOOKUP(Q143,'[3]FileGSGD_2023-3-13'!$A$1:$G$65536,7,0))</f>
        <v/>
      </c>
      <c r="I143" s="277" t="str">
        <f>IF(ISNA(VLOOKUP(R143,'[3]FileGSGD_2023-3-13'!$A$1:$A$65536,1,0)),"",VLOOKUP(R143,'[3]FileGSGD_2023-3-13'!$A$1:$G$65536,7,0))</f>
        <v/>
      </c>
      <c r="J143" s="277" t="str">
        <f>IF(ISNA(VLOOKUP(S143,'[3]FileGSGD_2023-3-13'!$A$1:$A$65536,1,0)),"",VLOOKUP(S143,'[3]FileGSGD_2023-3-13'!$A$1:$G$65536,7,0))</f>
        <v/>
      </c>
      <c r="K143" s="277" t="str">
        <f>IF(ISNA(VLOOKUP(T143,'[3]FileGSGD_2023-3-13'!$A$1:$A$65536,1,0)),"",VLOOKUP(T143,'[3]FileGSGD_2023-3-13'!$A$1:$G$65536,7,0))</f>
        <v/>
      </c>
      <c r="L143" s="181"/>
      <c r="M143" s="277">
        <v>2</v>
      </c>
      <c r="N143" s="277" t="str">
        <f t="shared" si="8"/>
        <v>406-C3-2-Chiều</v>
      </c>
      <c r="O143" s="277" t="str">
        <f t="shared" si="8"/>
        <v>406-C3-3-Chiều</v>
      </c>
      <c r="P143" s="277" t="str">
        <f t="shared" si="8"/>
        <v>406-C3-4-Chiều</v>
      </c>
      <c r="Q143" s="277" t="str">
        <f t="shared" si="8"/>
        <v>406-C3-5-Chiều</v>
      </c>
      <c r="R143" s="277" t="str">
        <f t="shared" si="8"/>
        <v>406-C3-6-Chiều</v>
      </c>
      <c r="S143" s="277" t="str">
        <f t="shared" si="8"/>
        <v>406-C3-7-Chiều</v>
      </c>
      <c r="T143" s="277" t="str">
        <f t="shared" si="8"/>
        <v>406-C3-1-Chiều</v>
      </c>
      <c r="U143" s="275">
        <v>35</v>
      </c>
      <c r="V143" s="276" t="s">
        <v>569</v>
      </c>
      <c r="W143" s="140"/>
    </row>
    <row r="144" spans="1:23" ht="25.5" customHeight="1">
      <c r="A144" s="279" t="s">
        <v>531</v>
      </c>
      <c r="B144" s="279" t="s">
        <v>572</v>
      </c>
      <c r="C144" s="279" t="s">
        <v>7</v>
      </c>
      <c r="D144" s="280" t="s">
        <v>570</v>
      </c>
      <c r="E144" s="279" t="str">
        <f>IF(ISNA(VLOOKUP(N144,'[3]FileGSGD_2023-3-13'!$A$1:$A$65536,1,0)),"",VLOOKUP(N144,'[3]FileGSGD_2023-3-13'!$A$1:$G$65536,7,0))</f>
        <v/>
      </c>
      <c r="F144" s="279" t="str">
        <f>IF(ISNA(VLOOKUP(O144,'[3]FileGSGD_2023-3-13'!$A$1:$A$65536,1,0)),"",VLOOKUP(O144,'[3]FileGSGD_2023-3-13'!$A$1:$G$65536,7,0))</f>
        <v/>
      </c>
      <c r="G144" s="279" t="str">
        <f>IF(ISNA(VLOOKUP(P144,'[3]FileGSGD_2023-3-13'!$A$1:$A$65536,1,0)),"",VLOOKUP(P144,'[3]FileGSGD_2023-3-13'!$A$1:$G$65536,7,0))</f>
        <v/>
      </c>
      <c r="H144" s="279" t="str">
        <f>IF(ISNA(VLOOKUP(Q144,'[3]FileGSGD_2023-3-13'!$A$1:$A$65536,1,0)),"",VLOOKUP(Q144,'[3]FileGSGD_2023-3-13'!$A$1:$G$65536,7,0))</f>
        <v/>
      </c>
      <c r="I144" s="279" t="str">
        <f>IF(ISNA(VLOOKUP(R144,'[3]FileGSGD_2023-3-13'!$A$1:$A$65536,1,0)),"",VLOOKUP(R144,'[3]FileGSGD_2023-3-13'!$A$1:$G$65536,7,0))</f>
        <v/>
      </c>
      <c r="J144" s="279" t="str">
        <f>IF(ISNA(VLOOKUP(S144,'[3]FileGSGD_2023-3-13'!$A$1:$A$65536,1,0)),"",VLOOKUP(S144,'[3]FileGSGD_2023-3-13'!$A$1:$G$65536,7,0))</f>
        <v/>
      </c>
      <c r="K144" s="279" t="str">
        <f>IF(ISNA(VLOOKUP(T144,'[3]FileGSGD_2023-3-13'!$A$1:$A$65536,1,0)),"",VLOOKUP(T144,'[3]FileGSGD_2023-3-13'!$A$1:$G$65536,7,0))</f>
        <v/>
      </c>
      <c r="L144" s="181"/>
      <c r="M144" s="279">
        <v>3</v>
      </c>
      <c r="N144" s="279" t="str">
        <f t="shared" si="8"/>
        <v>406-C3-2-Tối</v>
      </c>
      <c r="O144" s="279" t="str">
        <f t="shared" si="8"/>
        <v>406-C3-3-Tối</v>
      </c>
      <c r="P144" s="279" t="str">
        <f t="shared" si="8"/>
        <v>406-C3-4-Tối</v>
      </c>
      <c r="Q144" s="279" t="str">
        <f t="shared" si="8"/>
        <v>406-C3-5-Tối</v>
      </c>
      <c r="R144" s="279" t="str">
        <f t="shared" si="8"/>
        <v>406-C3-6-Tối</v>
      </c>
      <c r="S144" s="279" t="str">
        <f t="shared" si="8"/>
        <v>406-C3-7-Tối</v>
      </c>
      <c r="T144" s="279" t="str">
        <f t="shared" si="8"/>
        <v>406-C3-1-Tối</v>
      </c>
      <c r="U144" s="275">
        <v>35</v>
      </c>
      <c r="V144" s="276" t="s">
        <v>569</v>
      </c>
      <c r="W144" s="140"/>
    </row>
    <row r="145" spans="1:23" ht="27.75" customHeight="1">
      <c r="A145" s="272" t="s">
        <v>535</v>
      </c>
      <c r="B145" s="272" t="s">
        <v>572</v>
      </c>
      <c r="C145" s="272" t="s">
        <v>7</v>
      </c>
      <c r="D145" s="273" t="s">
        <v>549</v>
      </c>
      <c r="E145" s="272" t="str">
        <f>IF(ISNA(VLOOKUP(N145,'[3]FileGSGD_2023-3-13'!$A$1:$A$65536,1,0)),"",VLOOKUP(N145,'[3]FileGSGD_2023-3-13'!$A$1:$G$65536,7,0))</f>
        <v/>
      </c>
      <c r="F145" s="272" t="str">
        <f>IF(ISNA(VLOOKUP(O145,'[3]FileGSGD_2023-3-13'!$A$1:$A$65536,1,0)),"",VLOOKUP(O145,'[3]FileGSGD_2023-3-13'!$A$1:$G$65536,7,0))</f>
        <v/>
      </c>
      <c r="G145" s="272" t="str">
        <f>IF(ISNA(VLOOKUP(P145,'[3]FileGSGD_2023-3-13'!$A$1:$A$65536,1,0)),"",VLOOKUP(P145,'[3]FileGSGD_2023-3-13'!$A$1:$G$65536,7,0))</f>
        <v/>
      </c>
      <c r="H145" s="272" t="str">
        <f>IF(ISNA(VLOOKUP(Q145,'[3]FileGSGD_2023-3-13'!$A$1:$A$65536,1,0)),"",VLOOKUP(Q145,'[3]FileGSGD_2023-3-13'!$A$1:$G$65536,7,0))</f>
        <v/>
      </c>
      <c r="I145" s="272" t="str">
        <f>IF(ISNA(VLOOKUP(R145,'[3]FileGSGD_2023-3-13'!$A$1:$A$65536,1,0)),"",VLOOKUP(R145,'[3]FileGSGD_2023-3-13'!$A$1:$G$65536,7,0))</f>
        <v/>
      </c>
      <c r="J145" s="272" t="str">
        <f>IF(ISNA(VLOOKUP(S145,'[3]FileGSGD_2023-3-13'!$A$1:$A$65536,1,0)),"",VLOOKUP(S145,'[3]FileGSGD_2023-3-13'!$A$1:$G$65536,7,0))</f>
        <v/>
      </c>
      <c r="K145" s="272" t="str">
        <f>IF(ISNA(VLOOKUP(T145,'[3]FileGSGD_2023-3-13'!$A$1:$A$65536,1,0)),"",VLOOKUP(T145,'[3]FileGSGD_2023-3-13'!$A$1:$G$65536,7,0))</f>
        <v/>
      </c>
      <c r="L145" s="181"/>
      <c r="M145" s="272">
        <v>1</v>
      </c>
      <c r="N145" s="272" t="str">
        <f t="shared" si="8"/>
        <v>501-C3-2-Sáng</v>
      </c>
      <c r="O145" s="272" t="str">
        <f t="shared" si="8"/>
        <v>501-C3-3-Sáng</v>
      </c>
      <c r="P145" s="272" t="str">
        <f t="shared" si="8"/>
        <v>501-C3-4-Sáng</v>
      </c>
      <c r="Q145" s="272" t="str">
        <f t="shared" si="8"/>
        <v>501-C3-5-Sáng</v>
      </c>
      <c r="R145" s="272" t="str">
        <f t="shared" si="8"/>
        <v>501-C3-6-Sáng</v>
      </c>
      <c r="S145" s="272" t="str">
        <f t="shared" si="8"/>
        <v>501-C3-7-Sáng</v>
      </c>
      <c r="T145" s="272" t="str">
        <f t="shared" si="8"/>
        <v>501-C3-1-Sáng</v>
      </c>
      <c r="U145" s="275">
        <v>35</v>
      </c>
      <c r="V145" s="276" t="s">
        <v>569</v>
      </c>
      <c r="W145" s="140"/>
    </row>
    <row r="146" spans="1:23" ht="27" customHeight="1">
      <c r="A146" s="277" t="s">
        <v>535</v>
      </c>
      <c r="B146" s="277" t="s">
        <v>572</v>
      </c>
      <c r="C146" s="277" t="s">
        <v>7</v>
      </c>
      <c r="D146" s="278" t="s">
        <v>550</v>
      </c>
      <c r="E146" s="277" t="str">
        <f>IF(ISNA(VLOOKUP(N146,'[3]FileGSGD_2023-3-13'!$A$1:$A$65536,1,0)),"",VLOOKUP(N146,'[3]FileGSGD_2023-3-13'!$A$1:$G$65536,7,0))</f>
        <v/>
      </c>
      <c r="F146" s="277" t="str">
        <f>IF(ISNA(VLOOKUP(O146,'[3]FileGSGD_2023-3-13'!$A$1:$A$65536,1,0)),"",VLOOKUP(O146,'[3]FileGSGD_2023-3-13'!$A$1:$G$65536,7,0))</f>
        <v/>
      </c>
      <c r="G146" s="277" t="str">
        <f>IF(ISNA(VLOOKUP(P146,'[3]FileGSGD_2023-3-13'!$A$1:$A$65536,1,0)),"",VLOOKUP(P146,'[3]FileGSGD_2023-3-13'!$A$1:$G$65536,7,0))</f>
        <v/>
      </c>
      <c r="H146" s="277" t="str">
        <f>IF(ISNA(VLOOKUP(Q146,'[3]FileGSGD_2023-3-13'!$A$1:$A$65536,1,0)),"",VLOOKUP(Q146,'[3]FileGSGD_2023-3-13'!$A$1:$G$65536,7,0))</f>
        <v/>
      </c>
      <c r="I146" s="277" t="str">
        <f>IF(ISNA(VLOOKUP(R146,'[3]FileGSGD_2023-3-13'!$A$1:$A$65536,1,0)),"",VLOOKUP(R146,'[3]FileGSGD_2023-3-13'!$A$1:$G$65536,7,0))</f>
        <v/>
      </c>
      <c r="J146" s="277" t="str">
        <f>IF(ISNA(VLOOKUP(S146,'[3]FileGSGD_2023-3-13'!$A$1:$A$65536,1,0)),"",VLOOKUP(S146,'[3]FileGSGD_2023-3-13'!$A$1:$G$65536,7,0))</f>
        <v/>
      </c>
      <c r="K146" s="277" t="str">
        <f>IF(ISNA(VLOOKUP(T146,'[3]FileGSGD_2023-3-13'!$A$1:$A$65536,1,0)),"",VLOOKUP(T146,'[3]FileGSGD_2023-3-13'!$A$1:$G$65536,7,0))</f>
        <v/>
      </c>
      <c r="L146" s="181"/>
      <c r="M146" s="277">
        <v>2</v>
      </c>
      <c r="N146" s="277" t="str">
        <f t="shared" si="8"/>
        <v>501-C3-2-Chiều</v>
      </c>
      <c r="O146" s="277" t="str">
        <f t="shared" si="8"/>
        <v>501-C3-3-Chiều</v>
      </c>
      <c r="P146" s="277" t="str">
        <f t="shared" si="8"/>
        <v>501-C3-4-Chiều</v>
      </c>
      <c r="Q146" s="277" t="str">
        <f t="shared" si="8"/>
        <v>501-C3-5-Chiều</v>
      </c>
      <c r="R146" s="277" t="str">
        <f t="shared" si="8"/>
        <v>501-C3-6-Chiều</v>
      </c>
      <c r="S146" s="277" t="str">
        <f t="shared" si="8"/>
        <v>501-C3-7-Chiều</v>
      </c>
      <c r="T146" s="277" t="str">
        <f t="shared" si="8"/>
        <v>501-C3-1-Chiều</v>
      </c>
      <c r="U146" s="275">
        <v>35</v>
      </c>
      <c r="V146" s="276" t="s">
        <v>569</v>
      </c>
      <c r="W146" s="140"/>
    </row>
    <row r="147" spans="1:23" ht="27" customHeight="1">
      <c r="A147" s="279" t="s">
        <v>535</v>
      </c>
      <c r="B147" s="279" t="s">
        <v>572</v>
      </c>
      <c r="C147" s="279" t="s">
        <v>7</v>
      </c>
      <c r="D147" s="280" t="s">
        <v>570</v>
      </c>
      <c r="E147" s="279" t="str">
        <f>IF(ISNA(VLOOKUP(N147,'[3]FileGSGD_2023-3-13'!$A$1:$A$65536,1,0)),"",VLOOKUP(N147,'[3]FileGSGD_2023-3-13'!$A$1:$G$65536,7,0))</f>
        <v/>
      </c>
      <c r="F147" s="279" t="str">
        <f>IF(ISNA(VLOOKUP(O147,'[3]FileGSGD_2023-3-13'!$A$1:$A$65536,1,0)),"",VLOOKUP(O147,'[3]FileGSGD_2023-3-13'!$A$1:$G$65536,7,0))</f>
        <v/>
      </c>
      <c r="G147" s="279" t="str">
        <f>IF(ISNA(VLOOKUP(P147,'[3]FileGSGD_2023-3-13'!$A$1:$A$65536,1,0)),"",VLOOKUP(P147,'[3]FileGSGD_2023-3-13'!$A$1:$G$65536,7,0))</f>
        <v/>
      </c>
      <c r="H147" s="279" t="str">
        <f>IF(ISNA(VLOOKUP(Q147,'[3]FileGSGD_2023-3-13'!$A$1:$A$65536,1,0)),"",VLOOKUP(Q147,'[3]FileGSGD_2023-3-13'!$A$1:$G$65536,7,0))</f>
        <v/>
      </c>
      <c r="I147" s="279" t="str">
        <f>IF(ISNA(VLOOKUP(R147,'[3]FileGSGD_2023-3-13'!$A$1:$A$65536,1,0)),"",VLOOKUP(R147,'[3]FileGSGD_2023-3-13'!$A$1:$G$65536,7,0))</f>
        <v/>
      </c>
      <c r="J147" s="279" t="str">
        <f>IF(ISNA(VLOOKUP(S147,'[3]FileGSGD_2023-3-13'!$A$1:$A$65536,1,0)),"",VLOOKUP(S147,'[3]FileGSGD_2023-3-13'!$A$1:$G$65536,7,0))</f>
        <v/>
      </c>
      <c r="K147" s="279" t="str">
        <f>IF(ISNA(VLOOKUP(T147,'[3]FileGSGD_2023-3-13'!$A$1:$A$65536,1,0)),"",VLOOKUP(T147,'[3]FileGSGD_2023-3-13'!$A$1:$G$65536,7,0))</f>
        <v/>
      </c>
      <c r="L147" s="181"/>
      <c r="M147" s="279">
        <v>3</v>
      </c>
      <c r="N147" s="279" t="str">
        <f t="shared" si="8"/>
        <v>501-C3-2-Tối</v>
      </c>
      <c r="O147" s="279" t="str">
        <f t="shared" si="8"/>
        <v>501-C3-3-Tối</v>
      </c>
      <c r="P147" s="279" t="str">
        <f t="shared" si="8"/>
        <v>501-C3-4-Tối</v>
      </c>
      <c r="Q147" s="279" t="str">
        <f t="shared" si="8"/>
        <v>501-C3-5-Tối</v>
      </c>
      <c r="R147" s="279" t="str">
        <f t="shared" si="8"/>
        <v>501-C3-6-Tối</v>
      </c>
      <c r="S147" s="279" t="str">
        <f t="shared" si="8"/>
        <v>501-C3-7-Tối</v>
      </c>
      <c r="T147" s="279" t="str">
        <f t="shared" si="8"/>
        <v>501-C3-1-Tối</v>
      </c>
      <c r="U147" s="275">
        <v>35</v>
      </c>
      <c r="V147" s="276" t="s">
        <v>569</v>
      </c>
      <c r="W147" s="140"/>
    </row>
    <row r="148" spans="1:23" ht="27.75" customHeight="1">
      <c r="A148" s="272" t="s">
        <v>536</v>
      </c>
      <c r="B148" s="272" t="s">
        <v>572</v>
      </c>
      <c r="C148" s="272" t="s">
        <v>7</v>
      </c>
      <c r="D148" s="273" t="s">
        <v>549</v>
      </c>
      <c r="E148" s="272" t="str">
        <f>IF(ISNA(VLOOKUP(N148,'[3]FileGSGD_2023-3-13'!$A$1:$A$65536,1,0)),"",VLOOKUP(N148,'[3]FileGSGD_2023-3-13'!$A$1:$G$65536,7,0))</f>
        <v/>
      </c>
      <c r="F148" s="272" t="str">
        <f>IF(ISNA(VLOOKUP(O148,'[3]FileGSGD_2023-3-13'!$A$1:$A$65536,1,0)),"",VLOOKUP(O148,'[3]FileGSGD_2023-3-13'!$A$1:$G$65536,7,0))</f>
        <v/>
      </c>
      <c r="G148" s="272" t="str">
        <f>IF(ISNA(VLOOKUP(P148,'[3]FileGSGD_2023-3-13'!$A$1:$A$65536,1,0)),"",VLOOKUP(P148,'[3]FileGSGD_2023-3-13'!$A$1:$G$65536,7,0))</f>
        <v/>
      </c>
      <c r="H148" s="272" t="str">
        <f>IF(ISNA(VLOOKUP(Q148,'[3]FileGSGD_2023-3-13'!$A$1:$A$65536,1,0)),"",VLOOKUP(Q148,'[3]FileGSGD_2023-3-13'!$A$1:$G$65536,7,0))</f>
        <v/>
      </c>
      <c r="I148" s="272" t="str">
        <f>IF(ISNA(VLOOKUP(R148,'[3]FileGSGD_2023-3-13'!$A$1:$A$65536,1,0)),"",VLOOKUP(R148,'[3]FileGSGD_2023-3-13'!$A$1:$G$65536,7,0))</f>
        <v/>
      </c>
      <c r="J148" s="272" t="str">
        <f>IF(ISNA(VLOOKUP(S148,'[3]FileGSGD_2023-3-13'!$A$1:$A$65536,1,0)),"",VLOOKUP(S148,'[3]FileGSGD_2023-3-13'!$A$1:$G$65536,7,0))</f>
        <v/>
      </c>
      <c r="K148" s="272" t="str">
        <f>IF(ISNA(VLOOKUP(T148,'[3]FileGSGD_2023-3-13'!$A$1:$A$65536,1,0)),"",VLOOKUP(T148,'[3]FileGSGD_2023-3-13'!$A$1:$G$65536,7,0))</f>
        <v/>
      </c>
      <c r="L148" s="181"/>
      <c r="M148" s="272">
        <v>1</v>
      </c>
      <c r="N148" s="272" t="str">
        <f t="shared" ref="N148:T163" si="9">$A148&amp;"-"&amp;$B148&amp;"-"&amp;N$3&amp;"-"&amp;$D148</f>
        <v>502-C3-2-Sáng</v>
      </c>
      <c r="O148" s="272" t="str">
        <f t="shared" si="9"/>
        <v>502-C3-3-Sáng</v>
      </c>
      <c r="P148" s="272" t="str">
        <f t="shared" si="9"/>
        <v>502-C3-4-Sáng</v>
      </c>
      <c r="Q148" s="272" t="str">
        <f t="shared" si="9"/>
        <v>502-C3-5-Sáng</v>
      </c>
      <c r="R148" s="272" t="str">
        <f t="shared" si="9"/>
        <v>502-C3-6-Sáng</v>
      </c>
      <c r="S148" s="272" t="str">
        <f t="shared" si="9"/>
        <v>502-C3-7-Sáng</v>
      </c>
      <c r="T148" s="272" t="str">
        <f t="shared" si="9"/>
        <v>502-C3-1-Sáng</v>
      </c>
      <c r="U148" s="275">
        <v>35</v>
      </c>
      <c r="V148" s="276" t="s">
        <v>569</v>
      </c>
      <c r="W148" s="140"/>
    </row>
    <row r="149" spans="1:23" ht="24.75" customHeight="1">
      <c r="A149" s="277" t="s">
        <v>536</v>
      </c>
      <c r="B149" s="277" t="s">
        <v>572</v>
      </c>
      <c r="C149" s="277" t="s">
        <v>7</v>
      </c>
      <c r="D149" s="278" t="s">
        <v>550</v>
      </c>
      <c r="E149" s="277" t="str">
        <f>IF(ISNA(VLOOKUP(N149,'[3]FileGSGD_2023-3-13'!$A$1:$A$65536,1,0)),"",VLOOKUP(N149,'[3]FileGSGD_2023-3-13'!$A$1:$G$65536,7,0))</f>
        <v/>
      </c>
      <c r="F149" s="277" t="str">
        <f>IF(ISNA(VLOOKUP(O149,'[3]FileGSGD_2023-3-13'!$A$1:$A$65536,1,0)),"",VLOOKUP(O149,'[3]FileGSGD_2023-3-13'!$A$1:$G$65536,7,0))</f>
        <v/>
      </c>
      <c r="G149" s="277" t="str">
        <f>IF(ISNA(VLOOKUP(P149,'[3]FileGSGD_2023-3-13'!$A$1:$A$65536,1,0)),"",VLOOKUP(P149,'[3]FileGSGD_2023-3-13'!$A$1:$G$65536,7,0))</f>
        <v/>
      </c>
      <c r="H149" s="277" t="str">
        <f>IF(ISNA(VLOOKUP(Q149,'[3]FileGSGD_2023-3-13'!$A$1:$A$65536,1,0)),"",VLOOKUP(Q149,'[3]FileGSGD_2023-3-13'!$A$1:$G$65536,7,0))</f>
        <v/>
      </c>
      <c r="I149" s="277" t="str">
        <f>IF(ISNA(VLOOKUP(R149,'[3]FileGSGD_2023-3-13'!$A$1:$A$65536,1,0)),"",VLOOKUP(R149,'[3]FileGSGD_2023-3-13'!$A$1:$G$65536,7,0))</f>
        <v/>
      </c>
      <c r="J149" s="277" t="str">
        <f>IF(ISNA(VLOOKUP(S149,'[3]FileGSGD_2023-3-13'!$A$1:$A$65536,1,0)),"",VLOOKUP(S149,'[3]FileGSGD_2023-3-13'!$A$1:$G$65536,7,0))</f>
        <v/>
      </c>
      <c r="K149" s="277" t="str">
        <f>IF(ISNA(VLOOKUP(T149,'[3]FileGSGD_2023-3-13'!$A$1:$A$65536,1,0)),"",VLOOKUP(T149,'[3]FileGSGD_2023-3-13'!$A$1:$G$65536,7,0))</f>
        <v/>
      </c>
      <c r="L149" s="181"/>
      <c r="M149" s="277">
        <v>2</v>
      </c>
      <c r="N149" s="277" t="str">
        <f t="shared" si="9"/>
        <v>502-C3-2-Chiều</v>
      </c>
      <c r="O149" s="277" t="str">
        <f t="shared" si="9"/>
        <v>502-C3-3-Chiều</v>
      </c>
      <c r="P149" s="277" t="str">
        <f t="shared" si="9"/>
        <v>502-C3-4-Chiều</v>
      </c>
      <c r="Q149" s="277" t="str">
        <f t="shared" si="9"/>
        <v>502-C3-5-Chiều</v>
      </c>
      <c r="R149" s="277" t="str">
        <f t="shared" si="9"/>
        <v>502-C3-6-Chiều</v>
      </c>
      <c r="S149" s="277" t="str">
        <f t="shared" si="9"/>
        <v>502-C3-7-Chiều</v>
      </c>
      <c r="T149" s="277" t="str">
        <f t="shared" si="9"/>
        <v>502-C3-1-Chiều</v>
      </c>
      <c r="U149" s="275">
        <v>35</v>
      </c>
      <c r="V149" s="276" t="s">
        <v>569</v>
      </c>
      <c r="W149" s="140"/>
    </row>
    <row r="150" spans="1:23" ht="28.5" customHeight="1">
      <c r="A150" s="279" t="s">
        <v>536</v>
      </c>
      <c r="B150" s="279" t="s">
        <v>572</v>
      </c>
      <c r="C150" s="279" t="s">
        <v>7</v>
      </c>
      <c r="D150" s="280" t="s">
        <v>570</v>
      </c>
      <c r="E150" s="279" t="str">
        <f>IF(ISNA(VLOOKUP(N150,'[3]FileGSGD_2023-3-13'!$A$1:$A$65536,1,0)),"",VLOOKUP(N150,'[3]FileGSGD_2023-3-13'!$A$1:$G$65536,7,0))</f>
        <v/>
      </c>
      <c r="F150" s="279" t="str">
        <f>IF(ISNA(VLOOKUP(O150,'[3]FileGSGD_2023-3-13'!$A$1:$A$65536,1,0)),"",VLOOKUP(O150,'[3]FileGSGD_2023-3-13'!$A$1:$G$65536,7,0))</f>
        <v/>
      </c>
      <c r="G150" s="279" t="str">
        <f>IF(ISNA(VLOOKUP(P150,'[3]FileGSGD_2023-3-13'!$A$1:$A$65536,1,0)),"",VLOOKUP(P150,'[3]FileGSGD_2023-3-13'!$A$1:$G$65536,7,0))</f>
        <v/>
      </c>
      <c r="H150" s="279" t="str">
        <f>IF(ISNA(VLOOKUP(Q150,'[3]FileGSGD_2023-3-13'!$A$1:$A$65536,1,0)),"",VLOOKUP(Q150,'[3]FileGSGD_2023-3-13'!$A$1:$G$65536,7,0))</f>
        <v/>
      </c>
      <c r="I150" s="279" t="str">
        <f>IF(ISNA(VLOOKUP(R150,'[3]FileGSGD_2023-3-13'!$A$1:$A$65536,1,0)),"",VLOOKUP(R150,'[3]FileGSGD_2023-3-13'!$A$1:$G$65536,7,0))</f>
        <v/>
      </c>
      <c r="J150" s="279" t="str">
        <f>IF(ISNA(VLOOKUP(S150,'[3]FileGSGD_2023-3-13'!$A$1:$A$65536,1,0)),"",VLOOKUP(S150,'[3]FileGSGD_2023-3-13'!$A$1:$G$65536,7,0))</f>
        <v/>
      </c>
      <c r="K150" s="279" t="str">
        <f>IF(ISNA(VLOOKUP(T150,'[3]FileGSGD_2023-3-13'!$A$1:$A$65536,1,0)),"",VLOOKUP(T150,'[3]FileGSGD_2023-3-13'!$A$1:$G$65536,7,0))</f>
        <v/>
      </c>
      <c r="L150" s="181"/>
      <c r="M150" s="279">
        <v>3</v>
      </c>
      <c r="N150" s="279" t="str">
        <f t="shared" si="9"/>
        <v>502-C3-2-Tối</v>
      </c>
      <c r="O150" s="279" t="str">
        <f t="shared" si="9"/>
        <v>502-C3-3-Tối</v>
      </c>
      <c r="P150" s="279" t="str">
        <f t="shared" si="9"/>
        <v>502-C3-4-Tối</v>
      </c>
      <c r="Q150" s="279" t="str">
        <f t="shared" si="9"/>
        <v>502-C3-5-Tối</v>
      </c>
      <c r="R150" s="279" t="str">
        <f t="shared" si="9"/>
        <v>502-C3-6-Tối</v>
      </c>
      <c r="S150" s="279" t="str">
        <f t="shared" si="9"/>
        <v>502-C3-7-Tối</v>
      </c>
      <c r="T150" s="279" t="str">
        <f t="shared" si="9"/>
        <v>502-C3-1-Tối</v>
      </c>
      <c r="U150" s="275">
        <v>35</v>
      </c>
      <c r="V150" s="276" t="s">
        <v>569</v>
      </c>
      <c r="W150" s="140"/>
    </row>
    <row r="151" spans="1:23" ht="27.75" customHeight="1">
      <c r="A151" s="272" t="s">
        <v>537</v>
      </c>
      <c r="B151" s="272" t="s">
        <v>572</v>
      </c>
      <c r="C151" s="272" t="s">
        <v>7</v>
      </c>
      <c r="D151" s="273" t="s">
        <v>549</v>
      </c>
      <c r="E151" s="272" t="str">
        <f>IF(ISNA(VLOOKUP(N151,'[3]FileGSGD_2023-3-13'!$A$1:$A$65536,1,0)),"",VLOOKUP(N151,'[3]FileGSGD_2023-3-13'!$A$1:$G$65536,7,0))</f>
        <v/>
      </c>
      <c r="F151" s="272" t="str">
        <f>IF(ISNA(VLOOKUP(O151,'[3]FileGSGD_2023-3-13'!$A$1:$A$65536,1,0)),"",VLOOKUP(O151,'[3]FileGSGD_2023-3-13'!$A$1:$G$65536,7,0))</f>
        <v/>
      </c>
      <c r="G151" s="272" t="str">
        <f>IF(ISNA(VLOOKUP(P151,'[3]FileGSGD_2023-3-13'!$A$1:$A$65536,1,0)),"",VLOOKUP(P151,'[3]FileGSGD_2023-3-13'!$A$1:$G$65536,7,0))</f>
        <v/>
      </c>
      <c r="H151" s="272" t="str">
        <f>IF(ISNA(VLOOKUP(Q151,'[3]FileGSGD_2023-3-13'!$A$1:$A$65536,1,0)),"",VLOOKUP(Q151,'[3]FileGSGD_2023-3-13'!$A$1:$G$65536,7,0))</f>
        <v/>
      </c>
      <c r="I151" s="272" t="str">
        <f>IF(ISNA(VLOOKUP(R151,'[3]FileGSGD_2023-3-13'!$A$1:$A$65536,1,0)),"",VLOOKUP(R151,'[3]FileGSGD_2023-3-13'!$A$1:$G$65536,7,0))</f>
        <v/>
      </c>
      <c r="J151" s="272" t="str">
        <f>IF(ISNA(VLOOKUP(S151,'[3]FileGSGD_2023-3-13'!$A$1:$A$65536,1,0)),"",VLOOKUP(S151,'[3]FileGSGD_2023-3-13'!$A$1:$G$65536,7,0))</f>
        <v/>
      </c>
      <c r="K151" s="272" t="str">
        <f>IF(ISNA(VLOOKUP(T151,'[3]FileGSGD_2023-3-13'!$A$1:$A$65536,1,0)),"",VLOOKUP(T151,'[3]FileGSGD_2023-3-13'!$A$1:$G$65536,7,0))</f>
        <v/>
      </c>
      <c r="L151" s="181"/>
      <c r="M151" s="272">
        <v>1</v>
      </c>
      <c r="N151" s="272" t="str">
        <f t="shared" si="9"/>
        <v>503-C3-2-Sáng</v>
      </c>
      <c r="O151" s="272" t="str">
        <f t="shared" si="9"/>
        <v>503-C3-3-Sáng</v>
      </c>
      <c r="P151" s="272" t="str">
        <f t="shared" si="9"/>
        <v>503-C3-4-Sáng</v>
      </c>
      <c r="Q151" s="272" t="str">
        <f t="shared" si="9"/>
        <v>503-C3-5-Sáng</v>
      </c>
      <c r="R151" s="272" t="str">
        <f t="shared" si="9"/>
        <v>503-C3-6-Sáng</v>
      </c>
      <c r="S151" s="272" t="str">
        <f t="shared" si="9"/>
        <v>503-C3-7-Sáng</v>
      </c>
      <c r="T151" s="272" t="str">
        <f t="shared" si="9"/>
        <v>503-C3-1-Sáng</v>
      </c>
      <c r="U151" s="275">
        <v>35</v>
      </c>
      <c r="V151" s="276" t="s">
        <v>569</v>
      </c>
      <c r="W151" s="140"/>
    </row>
    <row r="152" spans="1:23" ht="28.5" customHeight="1">
      <c r="A152" s="277" t="s">
        <v>537</v>
      </c>
      <c r="B152" s="277" t="s">
        <v>572</v>
      </c>
      <c r="C152" s="277" t="s">
        <v>7</v>
      </c>
      <c r="D152" s="278" t="s">
        <v>550</v>
      </c>
      <c r="E152" s="277" t="str">
        <f>IF(ISNA(VLOOKUP(N152,'[3]FileGSGD_2023-3-13'!$A$1:$A$65536,1,0)),"",VLOOKUP(N152,'[3]FileGSGD_2023-3-13'!$A$1:$G$65536,7,0))</f>
        <v/>
      </c>
      <c r="F152" s="277" t="str">
        <f>IF(ISNA(VLOOKUP(O152,'[3]FileGSGD_2023-3-13'!$A$1:$A$65536,1,0)),"",VLOOKUP(O152,'[3]FileGSGD_2023-3-13'!$A$1:$G$65536,7,0))</f>
        <v/>
      </c>
      <c r="G152" s="277" t="str">
        <f>IF(ISNA(VLOOKUP(P152,'[3]FileGSGD_2023-3-13'!$A$1:$A$65536,1,0)),"",VLOOKUP(P152,'[3]FileGSGD_2023-3-13'!$A$1:$G$65536,7,0))</f>
        <v/>
      </c>
      <c r="H152" s="277" t="str">
        <f>IF(ISNA(VLOOKUP(Q152,'[3]FileGSGD_2023-3-13'!$A$1:$A$65536,1,0)),"",VLOOKUP(Q152,'[3]FileGSGD_2023-3-13'!$A$1:$G$65536,7,0))</f>
        <v/>
      </c>
      <c r="I152" s="277" t="str">
        <f>IF(ISNA(VLOOKUP(R152,'[3]FileGSGD_2023-3-13'!$A$1:$A$65536,1,0)),"",VLOOKUP(R152,'[3]FileGSGD_2023-3-13'!$A$1:$G$65536,7,0))</f>
        <v/>
      </c>
      <c r="J152" s="277" t="str">
        <f>IF(ISNA(VLOOKUP(S152,'[3]FileGSGD_2023-3-13'!$A$1:$A$65536,1,0)),"",VLOOKUP(S152,'[3]FileGSGD_2023-3-13'!$A$1:$G$65536,7,0))</f>
        <v/>
      </c>
      <c r="K152" s="277" t="str">
        <f>IF(ISNA(VLOOKUP(T152,'[3]FileGSGD_2023-3-13'!$A$1:$A$65536,1,0)),"",VLOOKUP(T152,'[3]FileGSGD_2023-3-13'!$A$1:$G$65536,7,0))</f>
        <v/>
      </c>
      <c r="L152" s="181"/>
      <c r="M152" s="277">
        <v>2</v>
      </c>
      <c r="N152" s="277" t="str">
        <f t="shared" si="9"/>
        <v>503-C3-2-Chiều</v>
      </c>
      <c r="O152" s="277" t="str">
        <f t="shared" si="9"/>
        <v>503-C3-3-Chiều</v>
      </c>
      <c r="P152" s="277" t="str">
        <f t="shared" si="9"/>
        <v>503-C3-4-Chiều</v>
      </c>
      <c r="Q152" s="277" t="str">
        <f t="shared" si="9"/>
        <v>503-C3-5-Chiều</v>
      </c>
      <c r="R152" s="277" t="str">
        <f t="shared" si="9"/>
        <v>503-C3-6-Chiều</v>
      </c>
      <c r="S152" s="277" t="str">
        <f t="shared" si="9"/>
        <v>503-C3-7-Chiều</v>
      </c>
      <c r="T152" s="277" t="str">
        <f t="shared" si="9"/>
        <v>503-C3-1-Chiều</v>
      </c>
      <c r="U152" s="275">
        <v>35</v>
      </c>
      <c r="V152" s="276" t="s">
        <v>569</v>
      </c>
      <c r="W152" s="140"/>
    </row>
    <row r="153" spans="1:23" ht="33" customHeight="1">
      <c r="A153" s="279" t="s">
        <v>537</v>
      </c>
      <c r="B153" s="279" t="s">
        <v>572</v>
      </c>
      <c r="C153" s="279" t="s">
        <v>7</v>
      </c>
      <c r="D153" s="280" t="s">
        <v>570</v>
      </c>
      <c r="E153" s="279" t="str">
        <f>IF(ISNA(VLOOKUP(N153,'[3]FileGSGD_2023-3-13'!$A$1:$A$65536,1,0)),"",VLOOKUP(N153,'[3]FileGSGD_2023-3-13'!$A$1:$G$65536,7,0))</f>
        <v/>
      </c>
      <c r="F153" s="279" t="str">
        <f>IF(ISNA(VLOOKUP(O153,'[3]FileGSGD_2023-3-13'!$A$1:$A$65536,1,0)),"",VLOOKUP(O153,'[3]FileGSGD_2023-3-13'!$A$1:$G$65536,7,0))</f>
        <v/>
      </c>
      <c r="G153" s="279" t="str">
        <f>IF(ISNA(VLOOKUP(P153,'[3]FileGSGD_2023-3-13'!$A$1:$A$65536,1,0)),"",VLOOKUP(P153,'[3]FileGSGD_2023-3-13'!$A$1:$G$65536,7,0))</f>
        <v/>
      </c>
      <c r="H153" s="279" t="str">
        <f>IF(ISNA(VLOOKUP(Q153,'[3]FileGSGD_2023-3-13'!$A$1:$A$65536,1,0)),"",VLOOKUP(Q153,'[3]FileGSGD_2023-3-13'!$A$1:$G$65536,7,0))</f>
        <v/>
      </c>
      <c r="I153" s="279" t="str">
        <f>IF(ISNA(VLOOKUP(R153,'[3]FileGSGD_2023-3-13'!$A$1:$A$65536,1,0)),"",VLOOKUP(R153,'[3]FileGSGD_2023-3-13'!$A$1:$G$65536,7,0))</f>
        <v/>
      </c>
      <c r="J153" s="279" t="str">
        <f>IF(ISNA(VLOOKUP(S153,'[3]FileGSGD_2023-3-13'!$A$1:$A$65536,1,0)),"",VLOOKUP(S153,'[3]FileGSGD_2023-3-13'!$A$1:$G$65536,7,0))</f>
        <v/>
      </c>
      <c r="K153" s="279" t="str">
        <f>IF(ISNA(VLOOKUP(T153,'[3]FileGSGD_2023-3-13'!$A$1:$A$65536,1,0)),"",VLOOKUP(T153,'[3]FileGSGD_2023-3-13'!$A$1:$G$65536,7,0))</f>
        <v/>
      </c>
      <c r="L153" s="181"/>
      <c r="M153" s="279">
        <v>3</v>
      </c>
      <c r="N153" s="279" t="str">
        <f t="shared" si="9"/>
        <v>503-C3-2-Tối</v>
      </c>
      <c r="O153" s="279" t="str">
        <f t="shared" si="9"/>
        <v>503-C3-3-Tối</v>
      </c>
      <c r="P153" s="279" t="str">
        <f t="shared" si="9"/>
        <v>503-C3-4-Tối</v>
      </c>
      <c r="Q153" s="279" t="str">
        <f t="shared" si="9"/>
        <v>503-C3-5-Tối</v>
      </c>
      <c r="R153" s="279" t="str">
        <f t="shared" si="9"/>
        <v>503-C3-6-Tối</v>
      </c>
      <c r="S153" s="279" t="str">
        <f t="shared" si="9"/>
        <v>503-C3-7-Tối</v>
      </c>
      <c r="T153" s="279" t="str">
        <f t="shared" si="9"/>
        <v>503-C3-1-Tối</v>
      </c>
      <c r="U153" s="275">
        <v>35</v>
      </c>
      <c r="V153" s="276" t="s">
        <v>569</v>
      </c>
      <c r="W153" s="140"/>
    </row>
    <row r="154" spans="1:23" ht="29.25" customHeight="1">
      <c r="A154" s="272" t="s">
        <v>538</v>
      </c>
      <c r="B154" s="272" t="s">
        <v>572</v>
      </c>
      <c r="C154" s="272" t="s">
        <v>7</v>
      </c>
      <c r="D154" s="273" t="s">
        <v>549</v>
      </c>
      <c r="E154" s="272" t="str">
        <f>IF(ISNA(VLOOKUP(N154,'[3]FileGSGD_2023-3-13'!$A$1:$A$65536,1,0)),"",VLOOKUP(N154,'[3]FileGSGD_2023-3-13'!$A$1:$G$65536,7,0))</f>
        <v/>
      </c>
      <c r="F154" s="272" t="str">
        <f>IF(ISNA(VLOOKUP(O154,'[3]FileGSGD_2023-3-13'!$A$1:$A$65536,1,0)),"",VLOOKUP(O154,'[3]FileGSGD_2023-3-13'!$A$1:$G$65536,7,0))</f>
        <v/>
      </c>
      <c r="G154" s="272" t="str">
        <f>IF(ISNA(VLOOKUP(P154,'[3]FileGSGD_2023-3-13'!$A$1:$A$65536,1,0)),"",VLOOKUP(P154,'[3]FileGSGD_2023-3-13'!$A$1:$G$65536,7,0))</f>
        <v/>
      </c>
      <c r="H154" s="272" t="str">
        <f>IF(ISNA(VLOOKUP(Q154,'[3]FileGSGD_2023-3-13'!$A$1:$A$65536,1,0)),"",VLOOKUP(Q154,'[3]FileGSGD_2023-3-13'!$A$1:$G$65536,7,0))</f>
        <v/>
      </c>
      <c r="I154" s="272" t="str">
        <f>IF(ISNA(VLOOKUP(R154,'[3]FileGSGD_2023-3-13'!$A$1:$A$65536,1,0)),"",VLOOKUP(R154,'[3]FileGSGD_2023-3-13'!$A$1:$G$65536,7,0))</f>
        <v/>
      </c>
      <c r="J154" s="272" t="str">
        <f>IF(ISNA(VLOOKUP(S154,'[3]FileGSGD_2023-3-13'!$A$1:$A$65536,1,0)),"",VLOOKUP(S154,'[3]FileGSGD_2023-3-13'!$A$1:$G$65536,7,0))</f>
        <v/>
      </c>
      <c r="K154" s="272" t="str">
        <f>IF(ISNA(VLOOKUP(T154,'[3]FileGSGD_2023-3-13'!$A$1:$A$65536,1,0)),"",VLOOKUP(T154,'[3]FileGSGD_2023-3-13'!$A$1:$G$65536,7,0))</f>
        <v/>
      </c>
      <c r="L154" s="181"/>
      <c r="M154" s="272">
        <v>1</v>
      </c>
      <c r="N154" s="272" t="str">
        <f t="shared" si="9"/>
        <v>504-C3-2-Sáng</v>
      </c>
      <c r="O154" s="272" t="str">
        <f t="shared" si="9"/>
        <v>504-C3-3-Sáng</v>
      </c>
      <c r="P154" s="272" t="str">
        <f t="shared" si="9"/>
        <v>504-C3-4-Sáng</v>
      </c>
      <c r="Q154" s="272" t="str">
        <f t="shared" si="9"/>
        <v>504-C3-5-Sáng</v>
      </c>
      <c r="R154" s="272" t="str">
        <f t="shared" si="9"/>
        <v>504-C3-6-Sáng</v>
      </c>
      <c r="S154" s="272" t="str">
        <f t="shared" si="9"/>
        <v>504-C3-7-Sáng</v>
      </c>
      <c r="T154" s="272" t="str">
        <f t="shared" si="9"/>
        <v>504-C3-1-Sáng</v>
      </c>
      <c r="U154" s="275">
        <v>35</v>
      </c>
      <c r="V154" s="276" t="s">
        <v>569</v>
      </c>
      <c r="W154" s="140"/>
    </row>
    <row r="155" spans="1:23" ht="30" customHeight="1">
      <c r="A155" s="277" t="s">
        <v>538</v>
      </c>
      <c r="B155" s="277" t="s">
        <v>572</v>
      </c>
      <c r="C155" s="277" t="s">
        <v>7</v>
      </c>
      <c r="D155" s="278" t="s">
        <v>550</v>
      </c>
      <c r="E155" s="277" t="str">
        <f>IF(ISNA(VLOOKUP(N155,'[3]FileGSGD_2023-3-13'!$A$1:$A$65536,1,0)),"",VLOOKUP(N155,'[3]FileGSGD_2023-3-13'!$A$1:$G$65536,7,0))</f>
        <v/>
      </c>
      <c r="F155" s="277" t="str">
        <f>IF(ISNA(VLOOKUP(O155,'[3]FileGSGD_2023-3-13'!$A$1:$A$65536,1,0)),"",VLOOKUP(O155,'[3]FileGSGD_2023-3-13'!$A$1:$G$65536,7,0))</f>
        <v/>
      </c>
      <c r="G155" s="277" t="str">
        <f>IF(ISNA(VLOOKUP(P155,'[3]FileGSGD_2023-3-13'!$A$1:$A$65536,1,0)),"",VLOOKUP(P155,'[3]FileGSGD_2023-3-13'!$A$1:$G$65536,7,0))</f>
        <v/>
      </c>
      <c r="H155" s="277" t="str">
        <f>IF(ISNA(VLOOKUP(Q155,'[3]FileGSGD_2023-3-13'!$A$1:$A$65536,1,0)),"",VLOOKUP(Q155,'[3]FileGSGD_2023-3-13'!$A$1:$G$65536,7,0))</f>
        <v/>
      </c>
      <c r="I155" s="277" t="str">
        <f>IF(ISNA(VLOOKUP(R155,'[3]FileGSGD_2023-3-13'!$A$1:$A$65536,1,0)),"",VLOOKUP(R155,'[3]FileGSGD_2023-3-13'!$A$1:$G$65536,7,0))</f>
        <v/>
      </c>
      <c r="J155" s="277" t="str">
        <f>IF(ISNA(VLOOKUP(S155,'[3]FileGSGD_2023-3-13'!$A$1:$A$65536,1,0)),"",VLOOKUP(S155,'[3]FileGSGD_2023-3-13'!$A$1:$G$65536,7,0))</f>
        <v/>
      </c>
      <c r="K155" s="277" t="str">
        <f>IF(ISNA(VLOOKUP(T155,'[3]FileGSGD_2023-3-13'!$A$1:$A$65536,1,0)),"",VLOOKUP(T155,'[3]FileGSGD_2023-3-13'!$A$1:$G$65536,7,0))</f>
        <v/>
      </c>
      <c r="L155" s="181"/>
      <c r="M155" s="277">
        <v>2</v>
      </c>
      <c r="N155" s="277" t="str">
        <f t="shared" si="9"/>
        <v>504-C3-2-Chiều</v>
      </c>
      <c r="O155" s="277" t="str">
        <f t="shared" si="9"/>
        <v>504-C3-3-Chiều</v>
      </c>
      <c r="P155" s="277" t="str">
        <f t="shared" si="9"/>
        <v>504-C3-4-Chiều</v>
      </c>
      <c r="Q155" s="277" t="str">
        <f t="shared" si="9"/>
        <v>504-C3-5-Chiều</v>
      </c>
      <c r="R155" s="277" t="str">
        <f t="shared" si="9"/>
        <v>504-C3-6-Chiều</v>
      </c>
      <c r="S155" s="277" t="str">
        <f t="shared" si="9"/>
        <v>504-C3-7-Chiều</v>
      </c>
      <c r="T155" s="277" t="str">
        <f t="shared" si="9"/>
        <v>504-C3-1-Chiều</v>
      </c>
      <c r="U155" s="275">
        <v>35</v>
      </c>
      <c r="V155" s="276" t="s">
        <v>569</v>
      </c>
      <c r="W155" s="140"/>
    </row>
    <row r="156" spans="1:23" ht="27.75" customHeight="1">
      <c r="A156" s="279" t="s">
        <v>538</v>
      </c>
      <c r="B156" s="279" t="s">
        <v>572</v>
      </c>
      <c r="C156" s="279" t="s">
        <v>7</v>
      </c>
      <c r="D156" s="280" t="s">
        <v>570</v>
      </c>
      <c r="E156" s="279" t="str">
        <f>IF(ISNA(VLOOKUP(N156,'[3]FileGSGD_2023-3-13'!$A$1:$A$65536,1,0)),"",VLOOKUP(N156,'[3]FileGSGD_2023-3-13'!$A$1:$G$65536,7,0))</f>
        <v/>
      </c>
      <c r="F156" s="279" t="str">
        <f>IF(ISNA(VLOOKUP(O156,'[3]FileGSGD_2023-3-13'!$A$1:$A$65536,1,0)),"",VLOOKUP(O156,'[3]FileGSGD_2023-3-13'!$A$1:$G$65536,7,0))</f>
        <v/>
      </c>
      <c r="G156" s="279" t="str">
        <f>IF(ISNA(VLOOKUP(P156,'[3]FileGSGD_2023-3-13'!$A$1:$A$65536,1,0)),"",VLOOKUP(P156,'[3]FileGSGD_2023-3-13'!$A$1:$G$65536,7,0))</f>
        <v/>
      </c>
      <c r="H156" s="279" t="str">
        <f>IF(ISNA(VLOOKUP(Q156,'[3]FileGSGD_2023-3-13'!$A$1:$A$65536,1,0)),"",VLOOKUP(Q156,'[3]FileGSGD_2023-3-13'!$A$1:$G$65536,7,0))</f>
        <v/>
      </c>
      <c r="I156" s="279" t="str">
        <f>IF(ISNA(VLOOKUP(R156,'[3]FileGSGD_2023-3-13'!$A$1:$A$65536,1,0)),"",VLOOKUP(R156,'[3]FileGSGD_2023-3-13'!$A$1:$G$65536,7,0))</f>
        <v/>
      </c>
      <c r="J156" s="279" t="str">
        <f>IF(ISNA(VLOOKUP(S156,'[3]FileGSGD_2023-3-13'!$A$1:$A$65536,1,0)),"",VLOOKUP(S156,'[3]FileGSGD_2023-3-13'!$A$1:$G$65536,7,0))</f>
        <v/>
      </c>
      <c r="K156" s="279" t="str">
        <f>IF(ISNA(VLOOKUP(T156,'[3]FileGSGD_2023-3-13'!$A$1:$A$65536,1,0)),"",VLOOKUP(T156,'[3]FileGSGD_2023-3-13'!$A$1:$G$65536,7,0))</f>
        <v/>
      </c>
      <c r="L156" s="181"/>
      <c r="M156" s="279">
        <v>3</v>
      </c>
      <c r="N156" s="279" t="str">
        <f t="shared" si="9"/>
        <v>504-C3-2-Tối</v>
      </c>
      <c r="O156" s="279" t="str">
        <f t="shared" si="9"/>
        <v>504-C3-3-Tối</v>
      </c>
      <c r="P156" s="279" t="str">
        <f t="shared" si="9"/>
        <v>504-C3-4-Tối</v>
      </c>
      <c r="Q156" s="279" t="str">
        <f t="shared" si="9"/>
        <v>504-C3-5-Tối</v>
      </c>
      <c r="R156" s="279" t="str">
        <f t="shared" si="9"/>
        <v>504-C3-6-Tối</v>
      </c>
      <c r="S156" s="279" t="str">
        <f t="shared" si="9"/>
        <v>504-C3-7-Tối</v>
      </c>
      <c r="T156" s="279" t="str">
        <f t="shared" si="9"/>
        <v>504-C3-1-Tối</v>
      </c>
      <c r="U156" s="275">
        <v>35</v>
      </c>
      <c r="V156" s="276" t="s">
        <v>569</v>
      </c>
      <c r="W156" s="140"/>
    </row>
    <row r="157" spans="1:23" ht="29.25" customHeight="1">
      <c r="A157" s="272" t="s">
        <v>539</v>
      </c>
      <c r="B157" s="272" t="s">
        <v>572</v>
      </c>
      <c r="C157" s="272" t="s">
        <v>7</v>
      </c>
      <c r="D157" s="273" t="s">
        <v>549</v>
      </c>
      <c r="E157" s="272" t="str">
        <f>IF(ISNA(VLOOKUP(N157,'[3]FileGSGD_2023-3-13'!$A$1:$A$65536,1,0)),"",VLOOKUP(N157,'[3]FileGSGD_2023-3-13'!$A$1:$G$65536,7,0))</f>
        <v/>
      </c>
      <c r="F157" s="272" t="str">
        <f>IF(ISNA(VLOOKUP(O157,'[3]FileGSGD_2023-3-13'!$A$1:$A$65536,1,0)),"",VLOOKUP(O157,'[3]FileGSGD_2023-3-13'!$A$1:$G$65536,7,0))</f>
        <v/>
      </c>
      <c r="G157" s="272" t="str">
        <f>IF(ISNA(VLOOKUP(P157,'[3]FileGSGD_2023-3-13'!$A$1:$A$65536,1,0)),"",VLOOKUP(P157,'[3]FileGSGD_2023-3-13'!$A$1:$G$65536,7,0))</f>
        <v/>
      </c>
      <c r="H157" s="272" t="str">
        <f>IF(ISNA(VLOOKUP(Q157,'[3]FileGSGD_2023-3-13'!$A$1:$A$65536,1,0)),"",VLOOKUP(Q157,'[3]FileGSGD_2023-3-13'!$A$1:$G$65536,7,0))</f>
        <v/>
      </c>
      <c r="I157" s="272" t="str">
        <f>IF(ISNA(VLOOKUP(R157,'[3]FileGSGD_2023-3-13'!$A$1:$A$65536,1,0)),"",VLOOKUP(R157,'[3]FileGSGD_2023-3-13'!$A$1:$G$65536,7,0))</f>
        <v/>
      </c>
      <c r="J157" s="272" t="str">
        <f>IF(ISNA(VLOOKUP(S157,'[3]FileGSGD_2023-3-13'!$A$1:$A$65536,1,0)),"",VLOOKUP(S157,'[3]FileGSGD_2023-3-13'!$A$1:$G$65536,7,0))</f>
        <v/>
      </c>
      <c r="K157" s="272" t="str">
        <f>IF(ISNA(VLOOKUP(T157,'[3]FileGSGD_2023-3-13'!$A$1:$A$65536,1,0)),"",VLOOKUP(T157,'[3]FileGSGD_2023-3-13'!$A$1:$G$65536,7,0))</f>
        <v/>
      </c>
      <c r="L157" s="181"/>
      <c r="M157" s="272">
        <v>1</v>
      </c>
      <c r="N157" s="272" t="str">
        <f t="shared" si="9"/>
        <v>505-C3-2-Sáng</v>
      </c>
      <c r="O157" s="272" t="str">
        <f t="shared" si="9"/>
        <v>505-C3-3-Sáng</v>
      </c>
      <c r="P157" s="272" t="str">
        <f t="shared" si="9"/>
        <v>505-C3-4-Sáng</v>
      </c>
      <c r="Q157" s="272" t="str">
        <f t="shared" si="9"/>
        <v>505-C3-5-Sáng</v>
      </c>
      <c r="R157" s="272" t="str">
        <f t="shared" si="9"/>
        <v>505-C3-6-Sáng</v>
      </c>
      <c r="S157" s="272" t="str">
        <f t="shared" si="9"/>
        <v>505-C3-7-Sáng</v>
      </c>
      <c r="T157" s="272" t="str">
        <f t="shared" si="9"/>
        <v>505-C3-1-Sáng</v>
      </c>
      <c r="U157" s="275">
        <v>35</v>
      </c>
      <c r="V157" s="276" t="s">
        <v>569</v>
      </c>
      <c r="W157" s="140"/>
    </row>
    <row r="158" spans="1:23" ht="29.25" customHeight="1">
      <c r="A158" s="277" t="s">
        <v>539</v>
      </c>
      <c r="B158" s="277" t="s">
        <v>572</v>
      </c>
      <c r="C158" s="277" t="s">
        <v>7</v>
      </c>
      <c r="D158" s="278" t="s">
        <v>550</v>
      </c>
      <c r="E158" s="277" t="str">
        <f>IF(ISNA(VLOOKUP(N158,'[3]FileGSGD_2023-3-13'!$A$1:$A$65536,1,0)),"",VLOOKUP(N158,'[3]FileGSGD_2023-3-13'!$A$1:$G$65536,7,0))</f>
        <v/>
      </c>
      <c r="F158" s="277" t="str">
        <f>IF(ISNA(VLOOKUP(O158,'[3]FileGSGD_2023-3-13'!$A$1:$A$65536,1,0)),"",VLOOKUP(O158,'[3]FileGSGD_2023-3-13'!$A$1:$G$65536,7,0))</f>
        <v/>
      </c>
      <c r="G158" s="277" t="str">
        <f>IF(ISNA(VLOOKUP(P158,'[3]FileGSGD_2023-3-13'!$A$1:$A$65536,1,0)),"",VLOOKUP(P158,'[3]FileGSGD_2023-3-13'!$A$1:$G$65536,7,0))</f>
        <v/>
      </c>
      <c r="H158" s="277" t="str">
        <f>IF(ISNA(VLOOKUP(Q158,'[3]FileGSGD_2023-3-13'!$A$1:$A$65536,1,0)),"",VLOOKUP(Q158,'[3]FileGSGD_2023-3-13'!$A$1:$G$65536,7,0))</f>
        <v/>
      </c>
      <c r="I158" s="277" t="str">
        <f>IF(ISNA(VLOOKUP(R158,'[3]FileGSGD_2023-3-13'!$A$1:$A$65536,1,0)),"",VLOOKUP(R158,'[3]FileGSGD_2023-3-13'!$A$1:$G$65536,7,0))</f>
        <v/>
      </c>
      <c r="J158" s="277" t="str">
        <f>IF(ISNA(VLOOKUP(S158,'[3]FileGSGD_2023-3-13'!$A$1:$A$65536,1,0)),"",VLOOKUP(S158,'[3]FileGSGD_2023-3-13'!$A$1:$G$65536,7,0))</f>
        <v/>
      </c>
      <c r="K158" s="277" t="str">
        <f>IF(ISNA(VLOOKUP(T158,'[3]FileGSGD_2023-3-13'!$A$1:$A$65536,1,0)),"",VLOOKUP(T158,'[3]FileGSGD_2023-3-13'!$A$1:$G$65536,7,0))</f>
        <v/>
      </c>
      <c r="L158" s="181"/>
      <c r="M158" s="277">
        <v>2</v>
      </c>
      <c r="N158" s="277" t="str">
        <f t="shared" si="9"/>
        <v>505-C3-2-Chiều</v>
      </c>
      <c r="O158" s="277" t="str">
        <f t="shared" si="9"/>
        <v>505-C3-3-Chiều</v>
      </c>
      <c r="P158" s="277" t="str">
        <f t="shared" si="9"/>
        <v>505-C3-4-Chiều</v>
      </c>
      <c r="Q158" s="277" t="str">
        <f t="shared" si="9"/>
        <v>505-C3-5-Chiều</v>
      </c>
      <c r="R158" s="277" t="str">
        <f t="shared" si="9"/>
        <v>505-C3-6-Chiều</v>
      </c>
      <c r="S158" s="277" t="str">
        <f t="shared" si="9"/>
        <v>505-C3-7-Chiều</v>
      </c>
      <c r="T158" s="277" t="str">
        <f t="shared" si="9"/>
        <v>505-C3-1-Chiều</v>
      </c>
      <c r="U158" s="275">
        <v>35</v>
      </c>
      <c r="V158" s="276" t="s">
        <v>569</v>
      </c>
      <c r="W158" s="140"/>
    </row>
    <row r="159" spans="1:23" ht="27.75" customHeight="1">
      <c r="A159" s="279" t="s">
        <v>539</v>
      </c>
      <c r="B159" s="279" t="s">
        <v>572</v>
      </c>
      <c r="C159" s="279" t="s">
        <v>7</v>
      </c>
      <c r="D159" s="280" t="s">
        <v>570</v>
      </c>
      <c r="E159" s="279" t="str">
        <f>IF(ISNA(VLOOKUP(N159,'[3]FileGSGD_2023-3-13'!$A$1:$A$65536,1,0)),"",VLOOKUP(N159,'[3]FileGSGD_2023-3-13'!$A$1:$G$65536,7,0))</f>
        <v/>
      </c>
      <c r="F159" s="279" t="str">
        <f>IF(ISNA(VLOOKUP(O159,'[3]FileGSGD_2023-3-13'!$A$1:$A$65536,1,0)),"",VLOOKUP(O159,'[3]FileGSGD_2023-3-13'!$A$1:$G$65536,7,0))</f>
        <v/>
      </c>
      <c r="G159" s="279" t="str">
        <f>IF(ISNA(VLOOKUP(P159,'[3]FileGSGD_2023-3-13'!$A$1:$A$65536,1,0)),"",VLOOKUP(P159,'[3]FileGSGD_2023-3-13'!$A$1:$G$65536,7,0))</f>
        <v/>
      </c>
      <c r="H159" s="279" t="str">
        <f>IF(ISNA(VLOOKUP(Q159,'[3]FileGSGD_2023-3-13'!$A$1:$A$65536,1,0)),"",VLOOKUP(Q159,'[3]FileGSGD_2023-3-13'!$A$1:$G$65536,7,0))</f>
        <v/>
      </c>
      <c r="I159" s="279" t="str">
        <f>IF(ISNA(VLOOKUP(R159,'[3]FileGSGD_2023-3-13'!$A$1:$A$65536,1,0)),"",VLOOKUP(R159,'[3]FileGSGD_2023-3-13'!$A$1:$G$65536,7,0))</f>
        <v/>
      </c>
      <c r="J159" s="279" t="str">
        <f>IF(ISNA(VLOOKUP(S159,'[3]FileGSGD_2023-3-13'!$A$1:$A$65536,1,0)),"",VLOOKUP(S159,'[3]FileGSGD_2023-3-13'!$A$1:$G$65536,7,0))</f>
        <v/>
      </c>
      <c r="K159" s="279" t="str">
        <f>IF(ISNA(VLOOKUP(T159,'[3]FileGSGD_2023-3-13'!$A$1:$A$65536,1,0)),"",VLOOKUP(T159,'[3]FileGSGD_2023-3-13'!$A$1:$G$65536,7,0))</f>
        <v/>
      </c>
      <c r="L159" s="181"/>
      <c r="M159" s="279">
        <v>3</v>
      </c>
      <c r="N159" s="279" t="str">
        <f t="shared" si="9"/>
        <v>505-C3-2-Tối</v>
      </c>
      <c r="O159" s="279" t="str">
        <f t="shared" si="9"/>
        <v>505-C3-3-Tối</v>
      </c>
      <c r="P159" s="279" t="str">
        <f t="shared" si="9"/>
        <v>505-C3-4-Tối</v>
      </c>
      <c r="Q159" s="279" t="str">
        <f t="shared" si="9"/>
        <v>505-C3-5-Tối</v>
      </c>
      <c r="R159" s="279" t="str">
        <f t="shared" si="9"/>
        <v>505-C3-6-Tối</v>
      </c>
      <c r="S159" s="279" t="str">
        <f t="shared" si="9"/>
        <v>505-C3-7-Tối</v>
      </c>
      <c r="T159" s="279" t="str">
        <f t="shared" si="9"/>
        <v>505-C3-1-Tối</v>
      </c>
      <c r="U159" s="275">
        <v>35</v>
      </c>
      <c r="V159" s="276" t="s">
        <v>569</v>
      </c>
      <c r="W159" s="140"/>
    </row>
    <row r="160" spans="1:23" ht="30" customHeight="1">
      <c r="A160" s="272" t="s">
        <v>540</v>
      </c>
      <c r="B160" s="272" t="s">
        <v>572</v>
      </c>
      <c r="C160" s="272" t="s">
        <v>7</v>
      </c>
      <c r="D160" s="273" t="s">
        <v>549</v>
      </c>
      <c r="E160" s="272" t="str">
        <f>IF(ISNA(VLOOKUP(N160,'[3]FileGSGD_2023-3-13'!$A$1:$A$65536,1,0)),"",VLOOKUP(N160,'[3]FileGSGD_2023-3-13'!$A$1:$G$65536,7,0))</f>
        <v/>
      </c>
      <c r="F160" s="272" t="str">
        <f>IF(ISNA(VLOOKUP(O160,'[3]FileGSGD_2023-3-13'!$A$1:$A$65536,1,0)),"",VLOOKUP(O160,'[3]FileGSGD_2023-3-13'!$A$1:$G$65536,7,0))</f>
        <v/>
      </c>
      <c r="G160" s="272" t="str">
        <f>IF(ISNA(VLOOKUP(P160,'[3]FileGSGD_2023-3-13'!$A$1:$A$65536,1,0)),"",VLOOKUP(P160,'[3]FileGSGD_2023-3-13'!$A$1:$G$65536,7,0))</f>
        <v/>
      </c>
      <c r="H160" s="272" t="str">
        <f>IF(ISNA(VLOOKUP(Q160,'[3]FileGSGD_2023-3-13'!$A$1:$A$65536,1,0)),"",VLOOKUP(Q160,'[3]FileGSGD_2023-3-13'!$A$1:$G$65536,7,0))</f>
        <v/>
      </c>
      <c r="I160" s="272" t="str">
        <f>IF(ISNA(VLOOKUP(R160,'[3]FileGSGD_2023-3-13'!$A$1:$A$65536,1,0)),"",VLOOKUP(R160,'[3]FileGSGD_2023-3-13'!$A$1:$G$65536,7,0))</f>
        <v/>
      </c>
      <c r="J160" s="272" t="str">
        <f>IF(ISNA(VLOOKUP(S160,'[3]FileGSGD_2023-3-13'!$A$1:$A$65536,1,0)),"",VLOOKUP(S160,'[3]FileGSGD_2023-3-13'!$A$1:$G$65536,7,0))</f>
        <v/>
      </c>
      <c r="K160" s="272" t="str">
        <f>IF(ISNA(VLOOKUP(T160,'[3]FileGSGD_2023-3-13'!$A$1:$A$65536,1,0)),"",VLOOKUP(T160,'[3]FileGSGD_2023-3-13'!$A$1:$G$65536,7,0))</f>
        <v/>
      </c>
      <c r="L160" s="181"/>
      <c r="M160" s="272">
        <v>1</v>
      </c>
      <c r="N160" s="272" t="str">
        <f t="shared" si="9"/>
        <v>506-C3-2-Sáng</v>
      </c>
      <c r="O160" s="272" t="str">
        <f t="shared" si="9"/>
        <v>506-C3-3-Sáng</v>
      </c>
      <c r="P160" s="272" t="str">
        <f t="shared" si="9"/>
        <v>506-C3-4-Sáng</v>
      </c>
      <c r="Q160" s="272" t="str">
        <f t="shared" si="9"/>
        <v>506-C3-5-Sáng</v>
      </c>
      <c r="R160" s="272" t="str">
        <f t="shared" si="9"/>
        <v>506-C3-6-Sáng</v>
      </c>
      <c r="S160" s="272" t="str">
        <f t="shared" si="9"/>
        <v>506-C3-7-Sáng</v>
      </c>
      <c r="T160" s="272" t="str">
        <f t="shared" si="9"/>
        <v>506-C3-1-Sáng</v>
      </c>
      <c r="U160" s="275">
        <v>35</v>
      </c>
      <c r="V160" s="276" t="s">
        <v>569</v>
      </c>
      <c r="W160" s="140"/>
    </row>
    <row r="161" spans="1:23" ht="31.5" customHeight="1">
      <c r="A161" s="277" t="s">
        <v>540</v>
      </c>
      <c r="B161" s="277" t="s">
        <v>572</v>
      </c>
      <c r="C161" s="277" t="s">
        <v>7</v>
      </c>
      <c r="D161" s="278" t="s">
        <v>550</v>
      </c>
      <c r="E161" s="277" t="str">
        <f>IF(ISNA(VLOOKUP(N161,'[3]FileGSGD_2023-3-13'!$A$1:$A$65536,1,0)),"",VLOOKUP(N161,'[3]FileGSGD_2023-3-13'!$A$1:$G$65536,7,0))</f>
        <v/>
      </c>
      <c r="F161" s="277" t="str">
        <f>IF(ISNA(VLOOKUP(O161,'[3]FileGSGD_2023-3-13'!$A$1:$A$65536,1,0)),"",VLOOKUP(O161,'[3]FileGSGD_2023-3-13'!$A$1:$G$65536,7,0))</f>
        <v/>
      </c>
      <c r="G161" s="277" t="str">
        <f>IF(ISNA(VLOOKUP(P161,'[3]FileGSGD_2023-3-13'!$A$1:$A$65536,1,0)),"",VLOOKUP(P161,'[3]FileGSGD_2023-3-13'!$A$1:$G$65536,7,0))</f>
        <v/>
      </c>
      <c r="H161" s="277" t="str">
        <f>IF(ISNA(VLOOKUP(Q161,'[3]FileGSGD_2023-3-13'!$A$1:$A$65536,1,0)),"",VLOOKUP(Q161,'[3]FileGSGD_2023-3-13'!$A$1:$G$65536,7,0))</f>
        <v/>
      </c>
      <c r="I161" s="277" t="str">
        <f>IF(ISNA(VLOOKUP(R161,'[3]FileGSGD_2023-3-13'!$A$1:$A$65536,1,0)),"",VLOOKUP(R161,'[3]FileGSGD_2023-3-13'!$A$1:$G$65536,7,0))</f>
        <v/>
      </c>
      <c r="J161" s="277" t="str">
        <f>IF(ISNA(VLOOKUP(S161,'[3]FileGSGD_2023-3-13'!$A$1:$A$65536,1,0)),"",VLOOKUP(S161,'[3]FileGSGD_2023-3-13'!$A$1:$G$65536,7,0))</f>
        <v/>
      </c>
      <c r="K161" s="277" t="str">
        <f>IF(ISNA(VLOOKUP(T161,'[3]FileGSGD_2023-3-13'!$A$1:$A$65536,1,0)),"",VLOOKUP(T161,'[3]FileGSGD_2023-3-13'!$A$1:$G$65536,7,0))</f>
        <v/>
      </c>
      <c r="L161" s="181"/>
      <c r="M161" s="277">
        <v>2</v>
      </c>
      <c r="N161" s="277" t="str">
        <f t="shared" si="9"/>
        <v>506-C3-2-Chiều</v>
      </c>
      <c r="O161" s="277" t="str">
        <f t="shared" si="9"/>
        <v>506-C3-3-Chiều</v>
      </c>
      <c r="P161" s="277" t="str">
        <f t="shared" si="9"/>
        <v>506-C3-4-Chiều</v>
      </c>
      <c r="Q161" s="277" t="str">
        <f t="shared" si="9"/>
        <v>506-C3-5-Chiều</v>
      </c>
      <c r="R161" s="277" t="str">
        <f t="shared" si="9"/>
        <v>506-C3-6-Chiều</v>
      </c>
      <c r="S161" s="277" t="str">
        <f t="shared" si="9"/>
        <v>506-C3-7-Chiều</v>
      </c>
      <c r="T161" s="277" t="str">
        <f t="shared" si="9"/>
        <v>506-C3-1-Chiều</v>
      </c>
      <c r="U161" s="275">
        <v>35</v>
      </c>
      <c r="V161" s="276" t="s">
        <v>569</v>
      </c>
      <c r="W161" s="140"/>
    </row>
    <row r="162" spans="1:23" ht="30.75" customHeight="1">
      <c r="A162" s="279" t="s">
        <v>540</v>
      </c>
      <c r="B162" s="279" t="s">
        <v>572</v>
      </c>
      <c r="C162" s="279" t="s">
        <v>7</v>
      </c>
      <c r="D162" s="280" t="s">
        <v>570</v>
      </c>
      <c r="E162" s="279" t="str">
        <f>IF(ISNA(VLOOKUP(N162,'[3]FileGSGD_2023-3-13'!$A$1:$A$65536,1,0)),"",VLOOKUP(N162,'[3]FileGSGD_2023-3-13'!$A$1:$G$65536,7,0))</f>
        <v/>
      </c>
      <c r="F162" s="279" t="str">
        <f>IF(ISNA(VLOOKUP(O162,'[3]FileGSGD_2023-3-13'!$A$1:$A$65536,1,0)),"",VLOOKUP(O162,'[3]FileGSGD_2023-3-13'!$A$1:$G$65536,7,0))</f>
        <v/>
      </c>
      <c r="G162" s="279" t="str">
        <f>IF(ISNA(VLOOKUP(P162,'[3]FileGSGD_2023-3-13'!$A$1:$A$65536,1,0)),"",VLOOKUP(P162,'[3]FileGSGD_2023-3-13'!$A$1:$G$65536,7,0))</f>
        <v/>
      </c>
      <c r="H162" s="279" t="str">
        <f>IF(ISNA(VLOOKUP(Q162,'[3]FileGSGD_2023-3-13'!$A$1:$A$65536,1,0)),"",VLOOKUP(Q162,'[3]FileGSGD_2023-3-13'!$A$1:$G$65536,7,0))</f>
        <v/>
      </c>
      <c r="I162" s="279" t="str">
        <f>IF(ISNA(VLOOKUP(R162,'[3]FileGSGD_2023-3-13'!$A$1:$A$65536,1,0)),"",VLOOKUP(R162,'[3]FileGSGD_2023-3-13'!$A$1:$G$65536,7,0))</f>
        <v/>
      </c>
      <c r="J162" s="279" t="str">
        <f>IF(ISNA(VLOOKUP(S162,'[3]FileGSGD_2023-3-13'!$A$1:$A$65536,1,0)),"",VLOOKUP(S162,'[3]FileGSGD_2023-3-13'!$A$1:$G$65536,7,0))</f>
        <v/>
      </c>
      <c r="K162" s="279" t="str">
        <f>IF(ISNA(VLOOKUP(T162,'[3]FileGSGD_2023-3-13'!$A$1:$A$65536,1,0)),"",VLOOKUP(T162,'[3]FileGSGD_2023-3-13'!$A$1:$G$65536,7,0))</f>
        <v/>
      </c>
      <c r="L162" s="181"/>
      <c r="M162" s="279">
        <v>3</v>
      </c>
      <c r="N162" s="279" t="str">
        <f t="shared" si="9"/>
        <v>506-C3-2-Tối</v>
      </c>
      <c r="O162" s="279" t="str">
        <f t="shared" si="9"/>
        <v>506-C3-3-Tối</v>
      </c>
      <c r="P162" s="279" t="str">
        <f t="shared" si="9"/>
        <v>506-C3-4-Tối</v>
      </c>
      <c r="Q162" s="279" t="str">
        <f t="shared" si="9"/>
        <v>506-C3-5-Tối</v>
      </c>
      <c r="R162" s="279" t="str">
        <f t="shared" si="9"/>
        <v>506-C3-6-Tối</v>
      </c>
      <c r="S162" s="279" t="str">
        <f t="shared" si="9"/>
        <v>506-C3-7-Tối</v>
      </c>
      <c r="T162" s="279" t="str">
        <f t="shared" si="9"/>
        <v>506-C3-1-Tối</v>
      </c>
      <c r="U162" s="275">
        <v>35</v>
      </c>
      <c r="V162" s="276" t="s">
        <v>569</v>
      </c>
      <c r="W162" s="140"/>
    </row>
    <row r="163" spans="1:23" ht="30" hidden="1" customHeight="1">
      <c r="A163" s="272" t="s">
        <v>573</v>
      </c>
      <c r="B163" s="272" t="s">
        <v>574</v>
      </c>
      <c r="C163" s="272" t="s">
        <v>6</v>
      </c>
      <c r="D163" s="273" t="s">
        <v>549</v>
      </c>
      <c r="E163" s="272" t="str">
        <f>IF(ISNA(VLOOKUP(N163,'[3]FileGSGD_2023-3-13'!$A$1:$A$65536,1,0)),"",VLOOKUP(N163,'[3]FileGSGD_2023-3-13'!$A$1:$G$65536,7,0))</f>
        <v/>
      </c>
      <c r="F163" s="272" t="str">
        <f>IF(ISNA(VLOOKUP(O163,'[3]FileGSGD_2023-3-13'!$A$1:$A$65536,1,0)),"",VLOOKUP(O163,'[3]FileGSGD_2023-3-13'!$A$1:$G$65536,7,0))</f>
        <v/>
      </c>
      <c r="G163" s="272" t="str">
        <f>IF(ISNA(VLOOKUP(P163,'[3]FileGSGD_2023-3-13'!$A$1:$A$65536,1,0)),"",VLOOKUP(P163,'[3]FileGSGD_2023-3-13'!$A$1:$G$65536,7,0))</f>
        <v/>
      </c>
      <c r="H163" s="272" t="str">
        <f>IF(ISNA(VLOOKUP(Q163,'[3]FileGSGD_2023-3-13'!$A$1:$A$65536,1,0)),"",VLOOKUP(Q163,'[3]FileGSGD_2023-3-13'!$A$1:$G$65536,7,0))</f>
        <v/>
      </c>
      <c r="I163" s="272" t="str">
        <f>IF(ISNA(VLOOKUP(R163,'[3]FileGSGD_2023-3-13'!$A$1:$A$65536,1,0)),"",VLOOKUP(R163,'[3]FileGSGD_2023-3-13'!$A$1:$G$65536,7,0))</f>
        <v/>
      </c>
      <c r="J163" s="272" t="str">
        <f>IF(ISNA(VLOOKUP(S163,'[3]FileGSGD_2023-3-13'!$A$1:$A$65536,1,0)),"",VLOOKUP(S163,'[3]FileGSGD_2023-3-13'!$A$1:$G$65536,7,0))</f>
        <v/>
      </c>
      <c r="K163" s="272" t="str">
        <f>IF(ISNA(VLOOKUP(T163,'[3]FileGSGD_2023-3-13'!$A$1:$A$65536,1,0)),"",VLOOKUP(T163,'[3]FileGSGD_2023-3-13'!$A$1:$G$65536,7,0))</f>
        <v/>
      </c>
      <c r="L163" s="181"/>
      <c r="M163" s="272">
        <v>1</v>
      </c>
      <c r="N163" s="272" t="str">
        <f t="shared" si="9"/>
        <v>HT2-C7-2-Sáng</v>
      </c>
      <c r="O163" s="272" t="str">
        <f t="shared" si="9"/>
        <v>HT2-C7-3-Sáng</v>
      </c>
      <c r="P163" s="272" t="str">
        <f t="shared" si="9"/>
        <v>HT2-C7-4-Sáng</v>
      </c>
      <c r="Q163" s="272" t="str">
        <f t="shared" si="9"/>
        <v>HT2-C7-5-Sáng</v>
      </c>
      <c r="R163" s="272" t="str">
        <f t="shared" si="9"/>
        <v>HT2-C7-6-Sáng</v>
      </c>
      <c r="S163" s="272" t="str">
        <f t="shared" si="9"/>
        <v>HT2-C7-7-Sáng</v>
      </c>
      <c r="T163" s="272" t="str">
        <f t="shared" si="9"/>
        <v>HT2-C7-1-Sáng</v>
      </c>
      <c r="U163" s="281" t="s">
        <v>575</v>
      </c>
      <c r="V163" s="276" t="s">
        <v>569</v>
      </c>
      <c r="W163" s="140"/>
    </row>
    <row r="164" spans="1:23" ht="30" hidden="1" customHeight="1">
      <c r="A164" s="277" t="s">
        <v>573</v>
      </c>
      <c r="B164" s="277" t="s">
        <v>574</v>
      </c>
      <c r="C164" s="277" t="s">
        <v>7</v>
      </c>
      <c r="D164" s="278" t="s">
        <v>550</v>
      </c>
      <c r="E164" s="277" t="str">
        <f>IF(ISNA(VLOOKUP(N164,'[3]FileGSGD_2023-3-13'!$A$1:$A$65536,1,0)),"",VLOOKUP(N164,'[3]FileGSGD_2023-3-13'!$A$1:$G$65536,7,0))</f>
        <v/>
      </c>
      <c r="F164" s="277" t="str">
        <f>IF(ISNA(VLOOKUP(O164,'[3]FileGSGD_2023-3-13'!$A$1:$A$65536,1,0)),"",VLOOKUP(O164,'[3]FileGSGD_2023-3-13'!$A$1:$G$65536,7,0))</f>
        <v/>
      </c>
      <c r="G164" s="277" t="str">
        <f>IF(ISNA(VLOOKUP(P164,'[3]FileGSGD_2023-3-13'!$A$1:$A$65536,1,0)),"",VLOOKUP(P164,'[3]FileGSGD_2023-3-13'!$A$1:$G$65536,7,0))</f>
        <v/>
      </c>
      <c r="H164" s="277" t="str">
        <f>IF(ISNA(VLOOKUP(Q164,'[3]FileGSGD_2023-3-13'!$A$1:$A$65536,1,0)),"",VLOOKUP(Q164,'[3]FileGSGD_2023-3-13'!$A$1:$G$65536,7,0))</f>
        <v/>
      </c>
      <c r="I164" s="277" t="str">
        <f>IF(ISNA(VLOOKUP(R164,'[3]FileGSGD_2023-3-13'!$A$1:$A$65536,1,0)),"",VLOOKUP(R164,'[3]FileGSGD_2023-3-13'!$A$1:$G$65536,7,0))</f>
        <v/>
      </c>
      <c r="J164" s="277" t="str">
        <f>IF(ISNA(VLOOKUP(S164,'[3]FileGSGD_2023-3-13'!$A$1:$A$65536,1,0)),"",VLOOKUP(S164,'[3]FileGSGD_2023-3-13'!$A$1:$G$65536,7,0))</f>
        <v/>
      </c>
      <c r="K164" s="277" t="str">
        <f>IF(ISNA(VLOOKUP(T164,'[3]FileGSGD_2023-3-13'!$A$1:$A$65536,1,0)),"",VLOOKUP(T164,'[3]FileGSGD_2023-3-13'!$A$1:$G$65536,7,0))</f>
        <v/>
      </c>
      <c r="L164" s="181"/>
      <c r="M164" s="277">
        <v>2</v>
      </c>
      <c r="N164" s="277" t="str">
        <f t="shared" ref="N164:T179" si="10">$A164&amp;"-"&amp;$B164&amp;"-"&amp;N$3&amp;"-"&amp;$D164</f>
        <v>HT2-C7-2-Chiều</v>
      </c>
      <c r="O164" s="277" t="str">
        <f t="shared" si="10"/>
        <v>HT2-C7-3-Chiều</v>
      </c>
      <c r="P164" s="277" t="str">
        <f t="shared" si="10"/>
        <v>HT2-C7-4-Chiều</v>
      </c>
      <c r="Q164" s="277" t="str">
        <f t="shared" si="10"/>
        <v>HT2-C7-5-Chiều</v>
      </c>
      <c r="R164" s="277" t="str">
        <f t="shared" si="10"/>
        <v>HT2-C7-6-Chiều</v>
      </c>
      <c r="S164" s="277" t="str">
        <f t="shared" si="10"/>
        <v>HT2-C7-7-Chiều</v>
      </c>
      <c r="T164" s="277" t="str">
        <f t="shared" si="10"/>
        <v>HT2-C7-1-Chiều</v>
      </c>
      <c r="U164" s="281" t="s">
        <v>575</v>
      </c>
      <c r="V164" s="276" t="s">
        <v>569</v>
      </c>
      <c r="W164" s="140"/>
    </row>
    <row r="165" spans="1:23" ht="33.75" hidden="1" customHeight="1">
      <c r="A165" s="279" t="s">
        <v>573</v>
      </c>
      <c r="B165" s="279" t="s">
        <v>574</v>
      </c>
      <c r="C165" s="279" t="s">
        <v>400</v>
      </c>
      <c r="D165" s="280" t="s">
        <v>570</v>
      </c>
      <c r="E165" s="279" t="str">
        <f>IF(ISNA(VLOOKUP(N165,'[3]FileGSGD_2023-3-13'!$A$1:$A$65536,1,0)),"",VLOOKUP(N165,'[3]FileGSGD_2023-3-13'!$A$1:$G$65536,7,0))</f>
        <v/>
      </c>
      <c r="F165" s="279" t="str">
        <f>IF(ISNA(VLOOKUP(O165,'[3]FileGSGD_2023-3-13'!$A$1:$A$65536,1,0)),"",VLOOKUP(O165,'[3]FileGSGD_2023-3-13'!$A$1:$G$65536,7,0))</f>
        <v/>
      </c>
      <c r="G165" s="279" t="str">
        <f>IF(ISNA(VLOOKUP(P165,'[3]FileGSGD_2023-3-13'!$A$1:$A$65536,1,0)),"",VLOOKUP(P165,'[3]FileGSGD_2023-3-13'!$A$1:$G$65536,7,0))</f>
        <v/>
      </c>
      <c r="H165" s="279" t="str">
        <f>IF(ISNA(VLOOKUP(Q165,'[3]FileGSGD_2023-3-13'!$A$1:$A$65536,1,0)),"",VLOOKUP(Q165,'[3]FileGSGD_2023-3-13'!$A$1:$G$65536,7,0))</f>
        <v/>
      </c>
      <c r="I165" s="279" t="str">
        <f>IF(ISNA(VLOOKUP(R165,'[3]FileGSGD_2023-3-13'!$A$1:$A$65536,1,0)),"",VLOOKUP(R165,'[3]FileGSGD_2023-3-13'!$A$1:$G$65536,7,0))</f>
        <v/>
      </c>
      <c r="J165" s="279" t="str">
        <f>IF(ISNA(VLOOKUP(S165,'[3]FileGSGD_2023-3-13'!$A$1:$A$65536,1,0)),"",VLOOKUP(S165,'[3]FileGSGD_2023-3-13'!$A$1:$G$65536,7,0))</f>
        <v/>
      </c>
      <c r="K165" s="279" t="str">
        <f>IF(ISNA(VLOOKUP(T165,'[3]FileGSGD_2023-3-13'!$A$1:$A$65536,1,0)),"",VLOOKUP(T165,'[3]FileGSGD_2023-3-13'!$A$1:$G$65536,7,0))</f>
        <v/>
      </c>
      <c r="L165" s="181"/>
      <c r="M165" s="279">
        <v>3</v>
      </c>
      <c r="N165" s="279" t="str">
        <f t="shared" si="10"/>
        <v>HT2-C7-2-Tối</v>
      </c>
      <c r="O165" s="279" t="str">
        <f t="shared" si="10"/>
        <v>HT2-C7-3-Tối</v>
      </c>
      <c r="P165" s="279" t="str">
        <f t="shared" si="10"/>
        <v>HT2-C7-4-Tối</v>
      </c>
      <c r="Q165" s="279" t="str">
        <f t="shared" si="10"/>
        <v>HT2-C7-5-Tối</v>
      </c>
      <c r="R165" s="279" t="str">
        <f t="shared" si="10"/>
        <v>HT2-C7-6-Tối</v>
      </c>
      <c r="S165" s="279" t="str">
        <f t="shared" si="10"/>
        <v>HT2-C7-7-Tối</v>
      </c>
      <c r="T165" s="279" t="str">
        <f t="shared" si="10"/>
        <v>HT2-C7-1-Tối</v>
      </c>
      <c r="U165" s="281" t="s">
        <v>575</v>
      </c>
      <c r="V165" s="276" t="s">
        <v>569</v>
      </c>
      <c r="W165" s="140"/>
    </row>
    <row r="166" spans="1:23" ht="30" hidden="1" customHeight="1">
      <c r="A166" s="274">
        <v>502</v>
      </c>
      <c r="B166" s="272" t="s">
        <v>574</v>
      </c>
      <c r="C166" s="272" t="s">
        <v>6</v>
      </c>
      <c r="D166" s="273" t="s">
        <v>549</v>
      </c>
      <c r="E166" s="272" t="str">
        <f>IF(ISNA(VLOOKUP(N166,'[3]FileGSGD_2023-3-13'!$A$1:$A$65536,1,0)),"",VLOOKUP(N166,'[3]FileGSGD_2023-3-13'!$A$1:$G$65536,7,0))</f>
        <v/>
      </c>
      <c r="F166" s="272" t="str">
        <f>IF(ISNA(VLOOKUP(O166,'[3]FileGSGD_2023-3-13'!$A$1:$A$65536,1,0)),"",VLOOKUP(O166,'[3]FileGSGD_2023-3-13'!$A$1:$G$65536,7,0))</f>
        <v/>
      </c>
      <c r="G166" s="272" t="str">
        <f>IF(ISNA(VLOOKUP(P166,'[3]FileGSGD_2023-3-13'!$A$1:$A$65536,1,0)),"",VLOOKUP(P166,'[3]FileGSGD_2023-3-13'!$A$1:$G$65536,7,0))</f>
        <v/>
      </c>
      <c r="H166" s="272" t="str">
        <f>IF(ISNA(VLOOKUP(Q166,'[3]FileGSGD_2023-3-13'!$A$1:$A$65536,1,0)),"",VLOOKUP(Q166,'[3]FileGSGD_2023-3-13'!$A$1:$G$65536,7,0))</f>
        <v/>
      </c>
      <c r="I166" s="272" t="str">
        <f>IF(ISNA(VLOOKUP(R166,'[3]FileGSGD_2023-3-13'!$A$1:$A$65536,1,0)),"",VLOOKUP(R166,'[3]FileGSGD_2023-3-13'!$A$1:$G$65536,7,0))</f>
        <v/>
      </c>
      <c r="J166" s="272" t="str">
        <f>IF(ISNA(VLOOKUP(S166,'[3]FileGSGD_2023-3-13'!$A$1:$A$65536,1,0)),"",VLOOKUP(S166,'[3]FileGSGD_2023-3-13'!$A$1:$G$65536,7,0))</f>
        <v/>
      </c>
      <c r="K166" s="272" t="str">
        <f>IF(ISNA(VLOOKUP(T166,'[3]FileGSGD_2023-3-13'!$A$1:$A$65536,1,0)),"",VLOOKUP(T166,'[3]FileGSGD_2023-3-13'!$A$1:$G$65536,7,0))</f>
        <v/>
      </c>
      <c r="L166" s="181"/>
      <c r="M166" s="279"/>
      <c r="N166" s="272" t="str">
        <f t="shared" si="10"/>
        <v>502-C7-2-Sáng</v>
      </c>
      <c r="O166" s="272" t="str">
        <f t="shared" si="10"/>
        <v>502-C7-3-Sáng</v>
      </c>
      <c r="P166" s="272" t="str">
        <f t="shared" si="10"/>
        <v>502-C7-4-Sáng</v>
      </c>
      <c r="Q166" s="272" t="str">
        <f t="shared" si="10"/>
        <v>502-C7-5-Sáng</v>
      </c>
      <c r="R166" s="272" t="str">
        <f t="shared" si="10"/>
        <v>502-C7-6-Sáng</v>
      </c>
      <c r="S166" s="272" t="str">
        <f t="shared" si="10"/>
        <v>502-C7-7-Sáng</v>
      </c>
      <c r="T166" s="272" t="str">
        <f t="shared" si="10"/>
        <v>502-C7-1-Sáng</v>
      </c>
      <c r="U166" s="275">
        <v>200</v>
      </c>
      <c r="V166" s="276" t="s">
        <v>569</v>
      </c>
      <c r="W166" s="140"/>
    </row>
    <row r="167" spans="1:23" ht="29.25" hidden="1" customHeight="1">
      <c r="A167" s="277">
        <v>502</v>
      </c>
      <c r="B167" s="277" t="s">
        <v>574</v>
      </c>
      <c r="C167" s="277" t="s">
        <v>7</v>
      </c>
      <c r="D167" s="278" t="s">
        <v>550</v>
      </c>
      <c r="E167" s="277" t="str">
        <f>IF(ISNA(VLOOKUP(N167,'[3]FileGSGD_2023-3-13'!$A$1:$A$65536,1,0)),"",VLOOKUP(N167,'[3]FileGSGD_2023-3-13'!$A$1:$G$65536,7,0))</f>
        <v/>
      </c>
      <c r="F167" s="277" t="str">
        <f>IF(ISNA(VLOOKUP(O167,'[3]FileGSGD_2023-3-13'!$A$1:$A$65536,1,0)),"",VLOOKUP(O167,'[3]FileGSGD_2023-3-13'!$A$1:$G$65536,7,0))</f>
        <v/>
      </c>
      <c r="G167" s="277" t="str">
        <f>IF(ISNA(VLOOKUP(P167,'[3]FileGSGD_2023-3-13'!$A$1:$A$65536,1,0)),"",VLOOKUP(P167,'[3]FileGSGD_2023-3-13'!$A$1:$G$65536,7,0))</f>
        <v/>
      </c>
      <c r="H167" s="277" t="str">
        <f>IF(ISNA(VLOOKUP(Q167,'[3]FileGSGD_2023-3-13'!$A$1:$A$65536,1,0)),"",VLOOKUP(Q167,'[3]FileGSGD_2023-3-13'!$A$1:$G$65536,7,0))</f>
        <v/>
      </c>
      <c r="I167" s="277" t="str">
        <f>IF(ISNA(VLOOKUP(R167,'[3]FileGSGD_2023-3-13'!$A$1:$A$65536,1,0)),"",VLOOKUP(R167,'[3]FileGSGD_2023-3-13'!$A$1:$G$65536,7,0))</f>
        <v/>
      </c>
      <c r="J167" s="277" t="str">
        <f>IF(ISNA(VLOOKUP(S167,'[3]FileGSGD_2023-3-13'!$A$1:$A$65536,1,0)),"",VLOOKUP(S167,'[3]FileGSGD_2023-3-13'!$A$1:$G$65536,7,0))</f>
        <v/>
      </c>
      <c r="K167" s="277" t="str">
        <f>IF(ISNA(VLOOKUP(T167,'[3]FileGSGD_2023-3-13'!$A$1:$A$65536,1,0)),"",VLOOKUP(T167,'[3]FileGSGD_2023-3-13'!$A$1:$G$65536,7,0))</f>
        <v/>
      </c>
      <c r="L167" s="181"/>
      <c r="M167" s="279"/>
      <c r="N167" s="277" t="str">
        <f t="shared" si="10"/>
        <v>502-C7-2-Chiều</v>
      </c>
      <c r="O167" s="277" t="str">
        <f t="shared" si="10"/>
        <v>502-C7-3-Chiều</v>
      </c>
      <c r="P167" s="277" t="str">
        <f t="shared" si="10"/>
        <v>502-C7-4-Chiều</v>
      </c>
      <c r="Q167" s="277" t="str">
        <f t="shared" si="10"/>
        <v>502-C7-5-Chiều</v>
      </c>
      <c r="R167" s="277" t="str">
        <f t="shared" si="10"/>
        <v>502-C7-6-Chiều</v>
      </c>
      <c r="S167" s="277" t="str">
        <f t="shared" si="10"/>
        <v>502-C7-7-Chiều</v>
      </c>
      <c r="T167" s="277" t="str">
        <f t="shared" si="10"/>
        <v>502-C7-1-Chiều</v>
      </c>
      <c r="U167" s="275">
        <v>200</v>
      </c>
      <c r="V167" s="276" t="s">
        <v>569</v>
      </c>
      <c r="W167" s="140"/>
    </row>
    <row r="168" spans="1:23" ht="25.5" hidden="1" customHeight="1">
      <c r="A168" s="279">
        <v>502</v>
      </c>
      <c r="B168" s="279" t="s">
        <v>574</v>
      </c>
      <c r="C168" s="279" t="s">
        <v>400</v>
      </c>
      <c r="D168" s="280" t="s">
        <v>570</v>
      </c>
      <c r="E168" s="279"/>
      <c r="F168" s="279"/>
      <c r="G168" s="279"/>
      <c r="H168" s="279"/>
      <c r="I168" s="279"/>
      <c r="J168" s="279"/>
      <c r="K168" s="279"/>
      <c r="L168" s="181"/>
      <c r="M168" s="279"/>
      <c r="N168" s="279" t="str">
        <f t="shared" si="10"/>
        <v>502-C7-2-Tối</v>
      </c>
      <c r="O168" s="279" t="str">
        <f t="shared" si="10"/>
        <v>502-C7-3-Tối</v>
      </c>
      <c r="P168" s="279" t="str">
        <f t="shared" si="10"/>
        <v>502-C7-4-Tối</v>
      </c>
      <c r="Q168" s="279" t="str">
        <f t="shared" si="10"/>
        <v>502-C7-5-Tối</v>
      </c>
      <c r="R168" s="279" t="str">
        <f t="shared" si="10"/>
        <v>502-C7-6-Tối</v>
      </c>
      <c r="S168" s="279" t="str">
        <f t="shared" si="10"/>
        <v>502-C7-7-Tối</v>
      </c>
      <c r="T168" s="279" t="str">
        <f t="shared" si="10"/>
        <v>502-C7-1-Tối</v>
      </c>
      <c r="U168" s="275">
        <v>200</v>
      </c>
      <c r="V168" s="276" t="s">
        <v>569</v>
      </c>
      <c r="W168" s="140"/>
    </row>
    <row r="169" spans="1:23" ht="29.25" hidden="1" customHeight="1">
      <c r="A169" s="272" t="s">
        <v>524</v>
      </c>
      <c r="B169" s="272" t="s">
        <v>576</v>
      </c>
      <c r="C169" s="272" t="s">
        <v>7</v>
      </c>
      <c r="D169" s="273" t="s">
        <v>549</v>
      </c>
      <c r="E169" s="272" t="str">
        <f>IF(ISNA(VLOOKUP(N169,'[3]FileGSGD_2023-3-13'!$A$1:$A$65536,1,0)),"",VLOOKUP(N169,'[3]FileGSGD_2023-3-13'!$A$1:$G$65536,7,0))</f>
        <v/>
      </c>
      <c r="F169" s="272" t="str">
        <f>IF(ISNA(VLOOKUP(O169,'[3]FileGSGD_2023-3-13'!$A$1:$A$65536,1,0)),"",VLOOKUP(O169,'[3]FileGSGD_2023-3-13'!$A$1:$G$65536,7,0))</f>
        <v/>
      </c>
      <c r="G169" s="272" t="str">
        <f>IF(ISNA(VLOOKUP(P169,'[3]FileGSGD_2023-3-13'!$A$1:$A$65536,1,0)),"",VLOOKUP(P169,'[3]FileGSGD_2023-3-13'!$A$1:$G$65536,7,0))</f>
        <v/>
      </c>
      <c r="H169" s="272" t="str">
        <f>IF(ISNA(VLOOKUP(Q169,'[3]FileGSGD_2023-3-13'!$A$1:$A$65536,1,0)),"",VLOOKUP(Q169,'[3]FileGSGD_2023-3-13'!$A$1:$G$65536,7,0))</f>
        <v/>
      </c>
      <c r="I169" s="272" t="str">
        <f>IF(ISNA(VLOOKUP(R169,'[3]FileGSGD_2023-3-13'!$A$1:$A$65536,1,0)),"",VLOOKUP(R169,'[3]FileGSGD_2023-3-13'!$A$1:$G$65536,7,0))</f>
        <v/>
      </c>
      <c r="J169" s="272" t="str">
        <f>IF(ISNA(VLOOKUP(S169,'[3]FileGSGD_2023-3-13'!$A$1:$A$65536,1,0)),"",VLOOKUP(S169,'[3]FileGSGD_2023-3-13'!$A$1:$G$65536,7,0))</f>
        <v/>
      </c>
      <c r="K169" s="272" t="str">
        <f>IF(ISNA(VLOOKUP(T169,'[3]FileGSGD_2023-3-13'!$A$1:$A$65536,1,0)),"",VLOOKUP(T169,'[3]FileGSGD_2023-3-13'!$A$1:$G$65536,7,0))</f>
        <v/>
      </c>
      <c r="L169" s="181"/>
      <c r="M169" s="272">
        <v>1</v>
      </c>
      <c r="N169" s="272" t="str">
        <f t="shared" si="10"/>
        <v>205-C8-2-Sáng</v>
      </c>
      <c r="O169" s="272" t="str">
        <f t="shared" si="10"/>
        <v>205-C8-3-Sáng</v>
      </c>
      <c r="P169" s="272" t="str">
        <f t="shared" si="10"/>
        <v>205-C8-4-Sáng</v>
      </c>
      <c r="Q169" s="272" t="str">
        <f t="shared" si="10"/>
        <v>205-C8-5-Sáng</v>
      </c>
      <c r="R169" s="272" t="str">
        <f t="shared" si="10"/>
        <v>205-C8-6-Sáng</v>
      </c>
      <c r="S169" s="272" t="str">
        <f t="shared" si="10"/>
        <v>205-C8-7-Sáng</v>
      </c>
      <c r="T169" s="272" t="str">
        <f t="shared" si="10"/>
        <v>205-C8-1-Sáng</v>
      </c>
      <c r="U169" s="275">
        <v>72</v>
      </c>
      <c r="V169" s="276" t="s">
        <v>569</v>
      </c>
      <c r="W169" s="140"/>
    </row>
    <row r="170" spans="1:23" ht="30" hidden="1" customHeight="1">
      <c r="A170" s="277" t="s">
        <v>524</v>
      </c>
      <c r="B170" s="277" t="s">
        <v>576</v>
      </c>
      <c r="C170" s="277" t="s">
        <v>7</v>
      </c>
      <c r="D170" s="278" t="s">
        <v>550</v>
      </c>
      <c r="E170" s="277" t="str">
        <f>IF(ISNA(VLOOKUP(N170,'[3]FileGSGD_2023-3-13'!$A$1:$A$65536,1,0)),"",VLOOKUP(N170,'[3]FileGSGD_2023-3-13'!$A$1:$G$65536,7,0))</f>
        <v/>
      </c>
      <c r="F170" s="277" t="str">
        <f>IF(ISNA(VLOOKUP(O170,'[3]FileGSGD_2023-3-13'!$A$1:$A$65536,1,0)),"",VLOOKUP(O170,'[3]FileGSGD_2023-3-13'!$A$1:$G$65536,7,0))</f>
        <v/>
      </c>
      <c r="G170" s="277" t="str">
        <f>IF(ISNA(VLOOKUP(P170,'[3]FileGSGD_2023-3-13'!$A$1:$A$65536,1,0)),"",VLOOKUP(P170,'[3]FileGSGD_2023-3-13'!$A$1:$G$65536,7,0))</f>
        <v/>
      </c>
      <c r="H170" s="277" t="str">
        <f>IF(ISNA(VLOOKUP(Q170,'[3]FileGSGD_2023-3-13'!$A$1:$A$65536,1,0)),"",VLOOKUP(Q170,'[3]FileGSGD_2023-3-13'!$A$1:$G$65536,7,0))</f>
        <v/>
      </c>
      <c r="I170" s="277" t="str">
        <f>IF(ISNA(VLOOKUP(R170,'[3]FileGSGD_2023-3-13'!$A$1:$A$65536,1,0)),"",VLOOKUP(R170,'[3]FileGSGD_2023-3-13'!$A$1:$G$65536,7,0))</f>
        <v/>
      </c>
      <c r="J170" s="277" t="str">
        <f>IF(ISNA(VLOOKUP(S170,'[3]FileGSGD_2023-3-13'!$A$1:$A$65536,1,0)),"",VLOOKUP(S170,'[3]FileGSGD_2023-3-13'!$A$1:$G$65536,7,0))</f>
        <v/>
      </c>
      <c r="K170" s="277" t="str">
        <f>IF(ISNA(VLOOKUP(T170,'[3]FileGSGD_2023-3-13'!$A$1:$A$65536,1,0)),"",VLOOKUP(T170,'[3]FileGSGD_2023-3-13'!$A$1:$G$65536,7,0))</f>
        <v/>
      </c>
      <c r="L170" s="181"/>
      <c r="M170" s="277">
        <v>2</v>
      </c>
      <c r="N170" s="277" t="str">
        <f t="shared" si="10"/>
        <v>205-C8-2-Chiều</v>
      </c>
      <c r="O170" s="277" t="str">
        <f t="shared" si="10"/>
        <v>205-C8-3-Chiều</v>
      </c>
      <c r="P170" s="277" t="str">
        <f t="shared" si="10"/>
        <v>205-C8-4-Chiều</v>
      </c>
      <c r="Q170" s="277" t="str">
        <f t="shared" si="10"/>
        <v>205-C8-5-Chiều</v>
      </c>
      <c r="R170" s="277" t="str">
        <f t="shared" si="10"/>
        <v>205-C8-6-Chiều</v>
      </c>
      <c r="S170" s="277" t="str">
        <f t="shared" si="10"/>
        <v>205-C8-7-Chiều</v>
      </c>
      <c r="T170" s="277" t="str">
        <f t="shared" si="10"/>
        <v>205-C8-1-Chiều</v>
      </c>
      <c r="U170" s="275">
        <v>72</v>
      </c>
      <c r="V170" s="276" t="s">
        <v>569</v>
      </c>
      <c r="W170" s="140"/>
    </row>
    <row r="171" spans="1:23" ht="30.75" hidden="1" customHeight="1">
      <c r="A171" s="279" t="s">
        <v>524</v>
      </c>
      <c r="B171" s="279" t="s">
        <v>576</v>
      </c>
      <c r="C171" s="279" t="s">
        <v>7</v>
      </c>
      <c r="D171" s="280" t="s">
        <v>570</v>
      </c>
      <c r="E171" s="279" t="str">
        <f>IF(ISNA(VLOOKUP(N171,'[3]FileGSGD_2023-3-13'!$A$1:$A$65536,1,0)),"",VLOOKUP(N171,'[3]FileGSGD_2023-3-13'!$A$1:$G$65536,7,0))</f>
        <v/>
      </c>
      <c r="F171" s="279" t="str">
        <f>IF(ISNA(VLOOKUP(O171,'[3]FileGSGD_2023-3-13'!$A$1:$A$65536,1,0)),"",VLOOKUP(O171,'[3]FileGSGD_2023-3-13'!$A$1:$G$65536,7,0))</f>
        <v/>
      </c>
      <c r="G171" s="279" t="str">
        <f>IF(ISNA(VLOOKUP(P171,'[3]FileGSGD_2023-3-13'!$A$1:$A$65536,1,0)),"",VLOOKUP(P171,'[3]FileGSGD_2023-3-13'!$A$1:$G$65536,7,0))</f>
        <v/>
      </c>
      <c r="H171" s="279" t="str">
        <f>IF(ISNA(VLOOKUP(Q171,'[3]FileGSGD_2023-3-13'!$A$1:$A$65536,1,0)),"",VLOOKUP(Q171,'[3]FileGSGD_2023-3-13'!$A$1:$G$65536,7,0))</f>
        <v/>
      </c>
      <c r="I171" s="279" t="str">
        <f>IF(ISNA(VLOOKUP(R171,'[3]FileGSGD_2023-3-13'!$A$1:$A$65536,1,0)),"",VLOOKUP(R171,'[3]FileGSGD_2023-3-13'!$A$1:$G$65536,7,0))</f>
        <v/>
      </c>
      <c r="J171" s="279" t="str">
        <f>IF(ISNA(VLOOKUP(S171,'[3]FileGSGD_2023-3-13'!$A$1:$A$65536,1,0)),"",VLOOKUP(S171,'[3]FileGSGD_2023-3-13'!$A$1:$G$65536,7,0))</f>
        <v/>
      </c>
      <c r="K171" s="279" t="str">
        <f>IF(ISNA(VLOOKUP(T171,'[3]FileGSGD_2023-3-13'!$A$1:$A$65536,1,0)),"",VLOOKUP(T171,'[3]FileGSGD_2023-3-13'!$A$1:$G$65536,7,0))</f>
        <v/>
      </c>
      <c r="L171" s="181"/>
      <c r="M171" s="279">
        <v>3</v>
      </c>
      <c r="N171" s="279" t="str">
        <f t="shared" si="10"/>
        <v>205-C8-2-Tối</v>
      </c>
      <c r="O171" s="279" t="str">
        <f t="shared" si="10"/>
        <v>205-C8-3-Tối</v>
      </c>
      <c r="P171" s="279" t="str">
        <f t="shared" si="10"/>
        <v>205-C8-4-Tối</v>
      </c>
      <c r="Q171" s="279" t="str">
        <f t="shared" si="10"/>
        <v>205-C8-5-Tối</v>
      </c>
      <c r="R171" s="279" t="str">
        <f t="shared" si="10"/>
        <v>205-C8-6-Tối</v>
      </c>
      <c r="S171" s="279" t="str">
        <f t="shared" si="10"/>
        <v>205-C8-7-Tối</v>
      </c>
      <c r="T171" s="279" t="str">
        <f t="shared" si="10"/>
        <v>205-C8-1-Tối</v>
      </c>
      <c r="U171" s="275">
        <v>72</v>
      </c>
      <c r="V171" s="276" t="s">
        <v>569</v>
      </c>
      <c r="W171" s="140"/>
    </row>
    <row r="172" spans="1:23" ht="27.75" hidden="1" customHeight="1">
      <c r="A172" s="272" t="s">
        <v>541</v>
      </c>
      <c r="B172" s="272" t="s">
        <v>576</v>
      </c>
      <c r="C172" s="272" t="s">
        <v>7</v>
      </c>
      <c r="D172" s="273" t="s">
        <v>549</v>
      </c>
      <c r="E172" s="272" t="str">
        <f>IF(ISNA(VLOOKUP(N172,'[3]FileGSGD_2023-3-13'!$A$1:$A$65536,1,0)),"",VLOOKUP(N172,'[3]FileGSGD_2023-3-13'!$A$1:$G$65536,7,0))</f>
        <v/>
      </c>
      <c r="F172" s="272" t="str">
        <f>IF(ISNA(VLOOKUP(O172,'[3]FileGSGD_2023-3-13'!$A$1:$A$65536,1,0)),"",VLOOKUP(O172,'[3]FileGSGD_2023-3-13'!$A$1:$G$65536,7,0))</f>
        <v/>
      </c>
      <c r="G172" s="272" t="str">
        <f>IF(ISNA(VLOOKUP(P172,'[3]FileGSGD_2023-3-13'!$A$1:$A$65536,1,0)),"",VLOOKUP(P172,'[3]FileGSGD_2023-3-13'!$A$1:$G$65536,7,0))</f>
        <v/>
      </c>
      <c r="H172" s="272" t="str">
        <f>IF(ISNA(VLOOKUP(Q172,'[3]FileGSGD_2023-3-13'!$A$1:$A$65536,1,0)),"",VLOOKUP(Q172,'[3]FileGSGD_2023-3-13'!$A$1:$G$65536,7,0))</f>
        <v/>
      </c>
      <c r="I172" s="272" t="str">
        <f>IF(ISNA(VLOOKUP(R172,'[3]FileGSGD_2023-3-13'!$A$1:$A$65536,1,0)),"",VLOOKUP(R172,'[3]FileGSGD_2023-3-13'!$A$1:$G$65536,7,0))</f>
        <v/>
      </c>
      <c r="J172" s="272" t="str">
        <f>IF(ISNA(VLOOKUP(S172,'[3]FileGSGD_2023-3-13'!$A$1:$A$65536,1,0)),"",VLOOKUP(S172,'[3]FileGSGD_2023-3-13'!$A$1:$G$65536,7,0))</f>
        <v/>
      </c>
      <c r="K172" s="272" t="str">
        <f>IF(ISNA(VLOOKUP(T172,'[3]FileGSGD_2023-3-13'!$A$1:$A$65536,1,0)),"",VLOOKUP(T172,'[3]FileGSGD_2023-3-13'!$A$1:$G$65536,7,0))</f>
        <v/>
      </c>
      <c r="L172" s="181"/>
      <c r="M172" s="272">
        <v>1</v>
      </c>
      <c r="N172" s="272" t="str">
        <f t="shared" si="10"/>
        <v>301-C8-2-Sáng</v>
      </c>
      <c r="O172" s="272" t="str">
        <f t="shared" si="10"/>
        <v>301-C8-3-Sáng</v>
      </c>
      <c r="P172" s="272" t="str">
        <f t="shared" si="10"/>
        <v>301-C8-4-Sáng</v>
      </c>
      <c r="Q172" s="272" t="str">
        <f t="shared" si="10"/>
        <v>301-C8-5-Sáng</v>
      </c>
      <c r="R172" s="272" t="str">
        <f t="shared" si="10"/>
        <v>301-C8-6-Sáng</v>
      </c>
      <c r="S172" s="272" t="str">
        <f t="shared" si="10"/>
        <v>301-C8-7-Sáng</v>
      </c>
      <c r="T172" s="272" t="str">
        <f t="shared" si="10"/>
        <v>301-C8-1-Sáng</v>
      </c>
      <c r="U172" s="275">
        <v>137</v>
      </c>
      <c r="V172" s="276" t="s">
        <v>569</v>
      </c>
      <c r="W172" s="140"/>
    </row>
    <row r="173" spans="1:23" ht="31.5" hidden="1" customHeight="1">
      <c r="A173" s="277" t="s">
        <v>541</v>
      </c>
      <c r="B173" s="277" t="s">
        <v>576</v>
      </c>
      <c r="C173" s="277" t="s">
        <v>7</v>
      </c>
      <c r="D173" s="278" t="s">
        <v>550</v>
      </c>
      <c r="E173" s="277" t="str">
        <f>IF(ISNA(VLOOKUP(N173,'[3]FileGSGD_2023-3-13'!$A$1:$A$65536,1,0)),"",VLOOKUP(N173,'[3]FileGSGD_2023-3-13'!$A$1:$G$65536,7,0))</f>
        <v/>
      </c>
      <c r="F173" s="277" t="str">
        <f>IF(ISNA(VLOOKUP(O173,'[3]FileGSGD_2023-3-13'!$A$1:$A$65536,1,0)),"",VLOOKUP(O173,'[3]FileGSGD_2023-3-13'!$A$1:$G$65536,7,0))</f>
        <v/>
      </c>
      <c r="G173" s="277" t="str">
        <f>IF(ISNA(VLOOKUP(P173,'[3]FileGSGD_2023-3-13'!$A$1:$A$65536,1,0)),"",VLOOKUP(P173,'[3]FileGSGD_2023-3-13'!$A$1:$G$65536,7,0))</f>
        <v/>
      </c>
      <c r="H173" s="277" t="str">
        <f>IF(ISNA(VLOOKUP(Q173,'[3]FileGSGD_2023-3-13'!$A$1:$A$65536,1,0)),"",VLOOKUP(Q173,'[3]FileGSGD_2023-3-13'!$A$1:$G$65536,7,0))</f>
        <v/>
      </c>
      <c r="I173" s="277" t="str">
        <f>IF(ISNA(VLOOKUP(R173,'[3]FileGSGD_2023-3-13'!$A$1:$A$65536,1,0)),"",VLOOKUP(R173,'[3]FileGSGD_2023-3-13'!$A$1:$G$65536,7,0))</f>
        <v/>
      </c>
      <c r="J173" s="277" t="str">
        <f>IF(ISNA(VLOOKUP(S173,'[3]FileGSGD_2023-3-13'!$A$1:$A$65536,1,0)),"",VLOOKUP(S173,'[3]FileGSGD_2023-3-13'!$A$1:$G$65536,7,0))</f>
        <v/>
      </c>
      <c r="K173" s="277" t="str">
        <f>IF(ISNA(VLOOKUP(T173,'[3]FileGSGD_2023-3-13'!$A$1:$A$65536,1,0)),"",VLOOKUP(T173,'[3]FileGSGD_2023-3-13'!$A$1:$G$65536,7,0))</f>
        <v/>
      </c>
      <c r="L173" s="181"/>
      <c r="M173" s="277">
        <v>2</v>
      </c>
      <c r="N173" s="277" t="str">
        <f t="shared" si="10"/>
        <v>301-C8-2-Chiều</v>
      </c>
      <c r="O173" s="277" t="str">
        <f t="shared" si="10"/>
        <v>301-C8-3-Chiều</v>
      </c>
      <c r="P173" s="277" t="str">
        <f t="shared" si="10"/>
        <v>301-C8-4-Chiều</v>
      </c>
      <c r="Q173" s="277" t="str">
        <f t="shared" si="10"/>
        <v>301-C8-5-Chiều</v>
      </c>
      <c r="R173" s="277" t="str">
        <f t="shared" si="10"/>
        <v>301-C8-6-Chiều</v>
      </c>
      <c r="S173" s="277" t="str">
        <f t="shared" si="10"/>
        <v>301-C8-7-Chiều</v>
      </c>
      <c r="T173" s="277" t="str">
        <f t="shared" si="10"/>
        <v>301-C8-1-Chiều</v>
      </c>
      <c r="U173" s="275">
        <v>137</v>
      </c>
      <c r="V173" s="276" t="s">
        <v>569</v>
      </c>
      <c r="W173" s="140"/>
    </row>
    <row r="174" spans="1:23" ht="32.25" hidden="1" customHeight="1">
      <c r="A174" s="279" t="s">
        <v>541</v>
      </c>
      <c r="B174" s="279" t="s">
        <v>576</v>
      </c>
      <c r="C174" s="279" t="s">
        <v>7</v>
      </c>
      <c r="D174" s="280" t="s">
        <v>570</v>
      </c>
      <c r="E174" s="279" t="str">
        <f>IF(ISNA(VLOOKUP(N174,'[3]FileGSGD_2023-3-13'!$A$1:$A$65536,1,0)),"",VLOOKUP(N174,'[3]FileGSGD_2023-3-13'!$A$1:$G$65536,7,0))</f>
        <v/>
      </c>
      <c r="F174" s="279" t="str">
        <f>IF(ISNA(VLOOKUP(O174,'[3]FileGSGD_2023-3-13'!$A$1:$A$65536,1,0)),"",VLOOKUP(O174,'[3]FileGSGD_2023-3-13'!$A$1:$G$65536,7,0))</f>
        <v/>
      </c>
      <c r="G174" s="279" t="str">
        <f>IF(ISNA(VLOOKUP(P174,'[3]FileGSGD_2023-3-13'!$A$1:$A$65536,1,0)),"",VLOOKUP(P174,'[3]FileGSGD_2023-3-13'!$A$1:$G$65536,7,0))</f>
        <v/>
      </c>
      <c r="H174" s="279" t="str">
        <f>IF(ISNA(VLOOKUP(Q174,'[3]FileGSGD_2023-3-13'!$A$1:$A$65536,1,0)),"",VLOOKUP(Q174,'[3]FileGSGD_2023-3-13'!$A$1:$G$65536,7,0))</f>
        <v/>
      </c>
      <c r="I174" s="279" t="str">
        <f>IF(ISNA(VLOOKUP(R174,'[3]FileGSGD_2023-3-13'!$A$1:$A$65536,1,0)),"",VLOOKUP(R174,'[3]FileGSGD_2023-3-13'!$A$1:$G$65536,7,0))</f>
        <v/>
      </c>
      <c r="J174" s="279" t="str">
        <f>IF(ISNA(VLOOKUP(S174,'[3]FileGSGD_2023-3-13'!$A$1:$A$65536,1,0)),"",VLOOKUP(S174,'[3]FileGSGD_2023-3-13'!$A$1:$G$65536,7,0))</f>
        <v/>
      </c>
      <c r="K174" s="279" t="str">
        <f>IF(ISNA(VLOOKUP(T174,'[3]FileGSGD_2023-3-13'!$A$1:$A$65536,1,0)),"",VLOOKUP(T174,'[3]FileGSGD_2023-3-13'!$A$1:$G$65536,7,0))</f>
        <v/>
      </c>
      <c r="L174" s="181"/>
      <c r="M174" s="279">
        <v>3</v>
      </c>
      <c r="N174" s="279" t="str">
        <f t="shared" si="10"/>
        <v>301-C8-2-Tối</v>
      </c>
      <c r="O174" s="279" t="str">
        <f t="shared" si="10"/>
        <v>301-C8-3-Tối</v>
      </c>
      <c r="P174" s="279" t="str">
        <f t="shared" si="10"/>
        <v>301-C8-4-Tối</v>
      </c>
      <c r="Q174" s="279" t="str">
        <f t="shared" si="10"/>
        <v>301-C8-5-Tối</v>
      </c>
      <c r="R174" s="279" t="str">
        <f t="shared" si="10"/>
        <v>301-C8-6-Tối</v>
      </c>
      <c r="S174" s="279" t="str">
        <f t="shared" si="10"/>
        <v>301-C8-7-Tối</v>
      </c>
      <c r="T174" s="279" t="str">
        <f t="shared" si="10"/>
        <v>301-C8-1-Tối</v>
      </c>
      <c r="U174" s="275">
        <v>137</v>
      </c>
      <c r="V174" s="276" t="s">
        <v>569</v>
      </c>
      <c r="W174" s="140"/>
    </row>
    <row r="175" spans="1:23" ht="28.5" hidden="1" customHeight="1">
      <c r="A175" s="272" t="s">
        <v>542</v>
      </c>
      <c r="B175" s="272" t="s">
        <v>576</v>
      </c>
      <c r="C175" s="272" t="s">
        <v>7</v>
      </c>
      <c r="D175" s="273" t="s">
        <v>549</v>
      </c>
      <c r="E175" s="272" t="str">
        <f>IF(ISNA(VLOOKUP(N175,'[3]FileGSGD_2023-3-13'!$A$1:$A$65536,1,0)),"",VLOOKUP(N175,'[3]FileGSGD_2023-3-13'!$A$1:$G$65536,7,0))</f>
        <v/>
      </c>
      <c r="F175" s="272" t="str">
        <f>IF(ISNA(VLOOKUP(O175,'[3]FileGSGD_2023-3-13'!$A$1:$A$65536,1,0)),"",VLOOKUP(O175,'[3]FileGSGD_2023-3-13'!$A$1:$G$65536,7,0))</f>
        <v/>
      </c>
      <c r="G175" s="272" t="str">
        <f>IF(ISNA(VLOOKUP(P175,'[3]FileGSGD_2023-3-13'!$A$1:$A$65536,1,0)),"",VLOOKUP(P175,'[3]FileGSGD_2023-3-13'!$A$1:$G$65536,7,0))</f>
        <v/>
      </c>
      <c r="H175" s="272" t="str">
        <f>IF(ISNA(VLOOKUP(Q175,'[3]FileGSGD_2023-3-13'!$A$1:$A$65536,1,0)),"",VLOOKUP(Q175,'[3]FileGSGD_2023-3-13'!$A$1:$G$65536,7,0))</f>
        <v/>
      </c>
      <c r="I175" s="272" t="str">
        <f>IF(ISNA(VLOOKUP(R175,'[3]FileGSGD_2023-3-13'!$A$1:$A$65536,1,0)),"",VLOOKUP(R175,'[3]FileGSGD_2023-3-13'!$A$1:$G$65536,7,0))</f>
        <v/>
      </c>
      <c r="J175" s="272" t="str">
        <f>IF(ISNA(VLOOKUP(S175,'[3]FileGSGD_2023-3-13'!$A$1:$A$65536,1,0)),"",VLOOKUP(S175,'[3]FileGSGD_2023-3-13'!$A$1:$G$65536,7,0))</f>
        <v/>
      </c>
      <c r="K175" s="272" t="str">
        <f>IF(ISNA(VLOOKUP(T175,'[3]FileGSGD_2023-3-13'!$A$1:$A$65536,1,0)),"",VLOOKUP(T175,'[3]FileGSGD_2023-3-13'!$A$1:$G$65536,7,0))</f>
        <v/>
      </c>
      <c r="L175" s="181"/>
      <c r="M175" s="272">
        <v>1</v>
      </c>
      <c r="N175" s="272" t="str">
        <f t="shared" si="10"/>
        <v>302-C8-2-Sáng</v>
      </c>
      <c r="O175" s="272" t="str">
        <f t="shared" si="10"/>
        <v>302-C8-3-Sáng</v>
      </c>
      <c r="P175" s="272" t="str">
        <f t="shared" si="10"/>
        <v>302-C8-4-Sáng</v>
      </c>
      <c r="Q175" s="272" t="str">
        <f t="shared" si="10"/>
        <v>302-C8-5-Sáng</v>
      </c>
      <c r="R175" s="272" t="str">
        <f t="shared" si="10"/>
        <v>302-C8-6-Sáng</v>
      </c>
      <c r="S175" s="272" t="str">
        <f t="shared" si="10"/>
        <v>302-C8-7-Sáng</v>
      </c>
      <c r="T175" s="272" t="str">
        <f t="shared" si="10"/>
        <v>302-C8-1-Sáng</v>
      </c>
      <c r="U175" s="275">
        <v>190</v>
      </c>
      <c r="V175" s="276" t="s">
        <v>569</v>
      </c>
      <c r="W175" s="140"/>
    </row>
    <row r="176" spans="1:23" ht="29.25" hidden="1" customHeight="1">
      <c r="A176" s="277" t="s">
        <v>542</v>
      </c>
      <c r="B176" s="277" t="s">
        <v>576</v>
      </c>
      <c r="C176" s="277" t="s">
        <v>7</v>
      </c>
      <c r="D176" s="278" t="s">
        <v>550</v>
      </c>
      <c r="E176" s="277" t="str">
        <f>IF(ISNA(VLOOKUP(N176,'[3]FileGSGD_2023-3-13'!$A$1:$A$65536,1,0)),"",VLOOKUP(N176,'[3]FileGSGD_2023-3-13'!$A$1:$G$65536,7,0))</f>
        <v/>
      </c>
      <c r="F176" s="277" t="str">
        <f>IF(ISNA(VLOOKUP(O176,'[3]FileGSGD_2023-3-13'!$A$1:$A$65536,1,0)),"",VLOOKUP(O176,'[3]FileGSGD_2023-3-13'!$A$1:$G$65536,7,0))</f>
        <v/>
      </c>
      <c r="G176" s="277" t="str">
        <f>IF(ISNA(VLOOKUP(P176,'[3]FileGSGD_2023-3-13'!$A$1:$A$65536,1,0)),"",VLOOKUP(P176,'[3]FileGSGD_2023-3-13'!$A$1:$G$65536,7,0))</f>
        <v/>
      </c>
      <c r="H176" s="277" t="str">
        <f>IF(ISNA(VLOOKUP(Q176,'[3]FileGSGD_2023-3-13'!$A$1:$A$65536,1,0)),"",VLOOKUP(Q176,'[3]FileGSGD_2023-3-13'!$A$1:$G$65536,7,0))</f>
        <v/>
      </c>
      <c r="I176" s="277" t="str">
        <f>IF(ISNA(VLOOKUP(R176,'[3]FileGSGD_2023-3-13'!$A$1:$A$65536,1,0)),"",VLOOKUP(R176,'[3]FileGSGD_2023-3-13'!$A$1:$G$65536,7,0))</f>
        <v/>
      </c>
      <c r="J176" s="277" t="str">
        <f>IF(ISNA(VLOOKUP(S176,'[3]FileGSGD_2023-3-13'!$A$1:$A$65536,1,0)),"",VLOOKUP(S176,'[3]FileGSGD_2023-3-13'!$A$1:$G$65536,7,0))</f>
        <v/>
      </c>
      <c r="K176" s="277" t="str">
        <f>IF(ISNA(VLOOKUP(T176,'[3]FileGSGD_2023-3-13'!$A$1:$A$65536,1,0)),"",VLOOKUP(T176,'[3]FileGSGD_2023-3-13'!$A$1:$G$65536,7,0))</f>
        <v/>
      </c>
      <c r="L176" s="181"/>
      <c r="M176" s="277">
        <v>2</v>
      </c>
      <c r="N176" s="277" t="str">
        <f t="shared" si="10"/>
        <v>302-C8-2-Chiều</v>
      </c>
      <c r="O176" s="277" t="str">
        <f t="shared" si="10"/>
        <v>302-C8-3-Chiều</v>
      </c>
      <c r="P176" s="277" t="str">
        <f t="shared" si="10"/>
        <v>302-C8-4-Chiều</v>
      </c>
      <c r="Q176" s="277" t="str">
        <f t="shared" si="10"/>
        <v>302-C8-5-Chiều</v>
      </c>
      <c r="R176" s="277" t="str">
        <f t="shared" si="10"/>
        <v>302-C8-6-Chiều</v>
      </c>
      <c r="S176" s="277" t="str">
        <f t="shared" si="10"/>
        <v>302-C8-7-Chiều</v>
      </c>
      <c r="T176" s="277" t="str">
        <f t="shared" si="10"/>
        <v>302-C8-1-Chiều</v>
      </c>
      <c r="U176" s="275">
        <v>190</v>
      </c>
      <c r="V176" s="276" t="s">
        <v>569</v>
      </c>
      <c r="W176" s="140"/>
    </row>
    <row r="177" spans="1:23" ht="26.25" hidden="1" customHeight="1">
      <c r="A177" s="279" t="s">
        <v>542</v>
      </c>
      <c r="B177" s="279" t="s">
        <v>576</v>
      </c>
      <c r="C177" s="279" t="s">
        <v>7</v>
      </c>
      <c r="D177" s="280" t="s">
        <v>570</v>
      </c>
      <c r="E177" s="279" t="str">
        <f>IF(ISNA(VLOOKUP(N177,'[3]FileGSGD_2023-3-13'!$A$1:$A$65536,1,0)),"",VLOOKUP(N177,'[3]FileGSGD_2023-3-13'!$A$1:$G$65536,7,0))</f>
        <v/>
      </c>
      <c r="F177" s="279" t="str">
        <f>IF(ISNA(VLOOKUP(O177,'[3]FileGSGD_2023-3-13'!$A$1:$A$65536,1,0)),"",VLOOKUP(O177,'[3]FileGSGD_2023-3-13'!$A$1:$G$65536,7,0))</f>
        <v/>
      </c>
      <c r="G177" s="279" t="str">
        <f>IF(ISNA(VLOOKUP(P177,'[3]FileGSGD_2023-3-13'!$A$1:$A$65536,1,0)),"",VLOOKUP(P177,'[3]FileGSGD_2023-3-13'!$A$1:$G$65536,7,0))</f>
        <v/>
      </c>
      <c r="H177" s="279" t="str">
        <f>IF(ISNA(VLOOKUP(Q177,'[3]FileGSGD_2023-3-13'!$A$1:$A$65536,1,0)),"",VLOOKUP(Q177,'[3]FileGSGD_2023-3-13'!$A$1:$G$65536,7,0))</f>
        <v/>
      </c>
      <c r="I177" s="279" t="str">
        <f>IF(ISNA(VLOOKUP(R177,'[3]FileGSGD_2023-3-13'!$A$1:$A$65536,1,0)),"",VLOOKUP(R177,'[3]FileGSGD_2023-3-13'!$A$1:$G$65536,7,0))</f>
        <v/>
      </c>
      <c r="J177" s="279" t="str">
        <f>IF(ISNA(VLOOKUP(S177,'[3]FileGSGD_2023-3-13'!$A$1:$A$65536,1,0)),"",VLOOKUP(S177,'[3]FileGSGD_2023-3-13'!$A$1:$G$65536,7,0))</f>
        <v/>
      </c>
      <c r="K177" s="279" t="str">
        <f>IF(ISNA(VLOOKUP(T177,'[3]FileGSGD_2023-3-13'!$A$1:$A$65536,1,0)),"",VLOOKUP(T177,'[3]FileGSGD_2023-3-13'!$A$1:$G$65536,7,0))</f>
        <v/>
      </c>
      <c r="L177" s="181"/>
      <c r="M177" s="279">
        <v>3</v>
      </c>
      <c r="N177" s="279" t="str">
        <f t="shared" si="10"/>
        <v>302-C8-2-Tối</v>
      </c>
      <c r="O177" s="279" t="str">
        <f t="shared" si="10"/>
        <v>302-C8-3-Tối</v>
      </c>
      <c r="P177" s="279" t="str">
        <f t="shared" si="10"/>
        <v>302-C8-4-Tối</v>
      </c>
      <c r="Q177" s="279" t="str">
        <f t="shared" si="10"/>
        <v>302-C8-5-Tối</v>
      </c>
      <c r="R177" s="279" t="str">
        <f t="shared" si="10"/>
        <v>302-C8-6-Tối</v>
      </c>
      <c r="S177" s="279" t="str">
        <f t="shared" si="10"/>
        <v>302-C8-7-Tối</v>
      </c>
      <c r="T177" s="279" t="str">
        <f t="shared" si="10"/>
        <v>302-C8-1-Tối</v>
      </c>
      <c r="U177" s="275">
        <v>190</v>
      </c>
      <c r="V177" s="276" t="s">
        <v>569</v>
      </c>
      <c r="W177" s="140"/>
    </row>
    <row r="178" spans="1:23" ht="27.75" hidden="1" customHeight="1">
      <c r="A178" s="272" t="s">
        <v>543</v>
      </c>
      <c r="B178" s="272" t="s">
        <v>576</v>
      </c>
      <c r="C178" s="272" t="s">
        <v>7</v>
      </c>
      <c r="D178" s="273" t="s">
        <v>549</v>
      </c>
      <c r="E178" s="272" t="str">
        <f>IF(ISNA(VLOOKUP(N178,'[3]FileGSGD_2023-3-13'!$A$1:$A$65536,1,0)),"",VLOOKUP(N178,'[3]FileGSGD_2023-3-13'!$A$1:$G$65536,7,0))</f>
        <v/>
      </c>
      <c r="F178" s="272" t="str">
        <f>IF(ISNA(VLOOKUP(O178,'[3]FileGSGD_2023-3-13'!$A$1:$A$65536,1,0)),"",VLOOKUP(O178,'[3]FileGSGD_2023-3-13'!$A$1:$G$65536,7,0))</f>
        <v/>
      </c>
      <c r="G178" s="272" t="str">
        <f>IF(ISNA(VLOOKUP(P178,'[3]FileGSGD_2023-3-13'!$A$1:$A$65536,1,0)),"",VLOOKUP(P178,'[3]FileGSGD_2023-3-13'!$A$1:$G$65536,7,0))</f>
        <v/>
      </c>
      <c r="H178" s="272" t="str">
        <f>IF(ISNA(VLOOKUP(Q178,'[3]FileGSGD_2023-3-13'!$A$1:$A$65536,1,0)),"",VLOOKUP(Q178,'[3]FileGSGD_2023-3-13'!$A$1:$G$65536,7,0))</f>
        <v/>
      </c>
      <c r="I178" s="272" t="str">
        <f>IF(ISNA(VLOOKUP(R178,'[3]FileGSGD_2023-3-13'!$A$1:$A$65536,1,0)),"",VLOOKUP(R178,'[3]FileGSGD_2023-3-13'!$A$1:$G$65536,7,0))</f>
        <v/>
      </c>
      <c r="J178" s="272" t="str">
        <f>IF(ISNA(VLOOKUP(S178,'[3]FileGSGD_2023-3-13'!$A$1:$A$65536,1,0)),"",VLOOKUP(S178,'[3]FileGSGD_2023-3-13'!$A$1:$G$65536,7,0))</f>
        <v/>
      </c>
      <c r="K178" s="272" t="str">
        <f>IF(ISNA(VLOOKUP(T178,'[3]FileGSGD_2023-3-13'!$A$1:$A$65536,1,0)),"",VLOOKUP(T178,'[3]FileGSGD_2023-3-13'!$A$1:$G$65536,7,0))</f>
        <v/>
      </c>
      <c r="L178" s="181"/>
      <c r="M178" s="272">
        <v>1</v>
      </c>
      <c r="N178" s="272" t="str">
        <f t="shared" si="10"/>
        <v>303-C8-2-Sáng</v>
      </c>
      <c r="O178" s="272" t="str">
        <f t="shared" si="10"/>
        <v>303-C8-3-Sáng</v>
      </c>
      <c r="P178" s="272" t="str">
        <f t="shared" si="10"/>
        <v>303-C8-4-Sáng</v>
      </c>
      <c r="Q178" s="272" t="str">
        <f t="shared" si="10"/>
        <v>303-C8-5-Sáng</v>
      </c>
      <c r="R178" s="272" t="str">
        <f t="shared" si="10"/>
        <v>303-C8-6-Sáng</v>
      </c>
      <c r="S178" s="272" t="str">
        <f t="shared" si="10"/>
        <v>303-C8-7-Sáng</v>
      </c>
      <c r="T178" s="272" t="str">
        <f t="shared" si="10"/>
        <v>303-C8-1-Sáng</v>
      </c>
      <c r="U178" s="275">
        <v>70</v>
      </c>
      <c r="V178" s="276" t="s">
        <v>569</v>
      </c>
      <c r="W178" s="140"/>
    </row>
    <row r="179" spans="1:23" ht="30.75" hidden="1" customHeight="1">
      <c r="A179" s="277" t="s">
        <v>543</v>
      </c>
      <c r="B179" s="277" t="s">
        <v>576</v>
      </c>
      <c r="C179" s="277" t="s">
        <v>7</v>
      </c>
      <c r="D179" s="278" t="s">
        <v>550</v>
      </c>
      <c r="E179" s="277" t="str">
        <f>IF(ISNA(VLOOKUP(N179,'[3]FileGSGD_2023-3-13'!$A$1:$A$65536,1,0)),"",VLOOKUP(N179,'[3]FileGSGD_2023-3-13'!$A$1:$G$65536,7,0))</f>
        <v/>
      </c>
      <c r="F179" s="277" t="str">
        <f>IF(ISNA(VLOOKUP(O179,'[3]FileGSGD_2023-3-13'!$A$1:$A$65536,1,0)),"",VLOOKUP(O179,'[3]FileGSGD_2023-3-13'!$A$1:$G$65536,7,0))</f>
        <v/>
      </c>
      <c r="G179" s="277" t="str">
        <f>IF(ISNA(VLOOKUP(P179,'[3]FileGSGD_2023-3-13'!$A$1:$A$65536,1,0)),"",VLOOKUP(P179,'[3]FileGSGD_2023-3-13'!$A$1:$G$65536,7,0))</f>
        <v/>
      </c>
      <c r="H179" s="277" t="str">
        <f>IF(ISNA(VLOOKUP(Q179,'[3]FileGSGD_2023-3-13'!$A$1:$A$65536,1,0)),"",VLOOKUP(Q179,'[3]FileGSGD_2023-3-13'!$A$1:$G$65536,7,0))</f>
        <v/>
      </c>
      <c r="I179" s="277" t="str">
        <f>IF(ISNA(VLOOKUP(R179,'[3]FileGSGD_2023-3-13'!$A$1:$A$65536,1,0)),"",VLOOKUP(R179,'[3]FileGSGD_2023-3-13'!$A$1:$G$65536,7,0))</f>
        <v/>
      </c>
      <c r="J179" s="277" t="str">
        <f>IF(ISNA(VLOOKUP(S179,'[3]FileGSGD_2023-3-13'!$A$1:$A$65536,1,0)),"",VLOOKUP(S179,'[3]FileGSGD_2023-3-13'!$A$1:$G$65536,7,0))</f>
        <v/>
      </c>
      <c r="K179" s="277" t="str">
        <f>IF(ISNA(VLOOKUP(T179,'[3]FileGSGD_2023-3-13'!$A$1:$A$65536,1,0)),"",VLOOKUP(T179,'[3]FileGSGD_2023-3-13'!$A$1:$G$65536,7,0))</f>
        <v/>
      </c>
      <c r="L179" s="181"/>
      <c r="M179" s="277">
        <v>2</v>
      </c>
      <c r="N179" s="277" t="str">
        <f t="shared" si="10"/>
        <v>303-C8-2-Chiều</v>
      </c>
      <c r="O179" s="277" t="str">
        <f t="shared" si="10"/>
        <v>303-C8-3-Chiều</v>
      </c>
      <c r="P179" s="277" t="str">
        <f t="shared" si="10"/>
        <v>303-C8-4-Chiều</v>
      </c>
      <c r="Q179" s="277" t="str">
        <f t="shared" si="10"/>
        <v>303-C8-5-Chiều</v>
      </c>
      <c r="R179" s="277" t="str">
        <f t="shared" si="10"/>
        <v>303-C8-6-Chiều</v>
      </c>
      <c r="S179" s="277" t="str">
        <f t="shared" si="10"/>
        <v>303-C8-7-Chiều</v>
      </c>
      <c r="T179" s="277" t="str">
        <f t="shared" si="10"/>
        <v>303-C8-1-Chiều</v>
      </c>
      <c r="U179" s="275">
        <v>70</v>
      </c>
      <c r="V179" s="276" t="s">
        <v>569</v>
      </c>
      <c r="W179" s="140"/>
    </row>
    <row r="180" spans="1:23" ht="27" hidden="1" customHeight="1">
      <c r="A180" s="279" t="s">
        <v>543</v>
      </c>
      <c r="B180" s="279" t="s">
        <v>576</v>
      </c>
      <c r="C180" s="279" t="s">
        <v>7</v>
      </c>
      <c r="D180" s="280" t="s">
        <v>570</v>
      </c>
      <c r="E180" s="279" t="str">
        <f>IF(ISNA(VLOOKUP(N180,'[3]FileGSGD_2023-3-13'!$A$1:$A$65536,1,0)),"",VLOOKUP(N180,'[3]FileGSGD_2023-3-13'!$A$1:$G$65536,7,0))</f>
        <v/>
      </c>
      <c r="F180" s="279" t="str">
        <f>IF(ISNA(VLOOKUP(O180,'[3]FileGSGD_2023-3-13'!$A$1:$A$65536,1,0)),"",VLOOKUP(O180,'[3]FileGSGD_2023-3-13'!$A$1:$G$65536,7,0))</f>
        <v/>
      </c>
      <c r="G180" s="279" t="str">
        <f>IF(ISNA(VLOOKUP(P180,'[3]FileGSGD_2023-3-13'!$A$1:$A$65536,1,0)),"",VLOOKUP(P180,'[3]FileGSGD_2023-3-13'!$A$1:$G$65536,7,0))</f>
        <v/>
      </c>
      <c r="H180" s="279" t="str">
        <f>IF(ISNA(VLOOKUP(Q180,'[3]FileGSGD_2023-3-13'!$A$1:$A$65536,1,0)),"",VLOOKUP(Q180,'[3]FileGSGD_2023-3-13'!$A$1:$G$65536,7,0))</f>
        <v/>
      </c>
      <c r="I180" s="279" t="str">
        <f>IF(ISNA(VLOOKUP(R180,'[3]FileGSGD_2023-3-13'!$A$1:$A$65536,1,0)),"",VLOOKUP(R180,'[3]FileGSGD_2023-3-13'!$A$1:$G$65536,7,0))</f>
        <v/>
      </c>
      <c r="J180" s="279" t="str">
        <f>IF(ISNA(VLOOKUP(S180,'[3]FileGSGD_2023-3-13'!$A$1:$A$65536,1,0)),"",VLOOKUP(S180,'[3]FileGSGD_2023-3-13'!$A$1:$G$65536,7,0))</f>
        <v/>
      </c>
      <c r="K180" s="279" t="str">
        <f>IF(ISNA(VLOOKUP(T180,'[3]FileGSGD_2023-3-13'!$A$1:$A$65536,1,0)),"",VLOOKUP(T180,'[3]FileGSGD_2023-3-13'!$A$1:$G$65536,7,0))</f>
        <v/>
      </c>
      <c r="L180" s="181"/>
      <c r="M180" s="279">
        <v>3</v>
      </c>
      <c r="N180" s="279" t="str">
        <f t="shared" ref="N180:T195" si="11">$A180&amp;"-"&amp;$B180&amp;"-"&amp;N$3&amp;"-"&amp;$D180</f>
        <v>303-C8-2-Tối</v>
      </c>
      <c r="O180" s="279" t="str">
        <f t="shared" si="11"/>
        <v>303-C8-3-Tối</v>
      </c>
      <c r="P180" s="279" t="str">
        <f t="shared" si="11"/>
        <v>303-C8-4-Tối</v>
      </c>
      <c r="Q180" s="279" t="str">
        <f t="shared" si="11"/>
        <v>303-C8-5-Tối</v>
      </c>
      <c r="R180" s="279" t="str">
        <f t="shared" si="11"/>
        <v>303-C8-6-Tối</v>
      </c>
      <c r="S180" s="279" t="str">
        <f t="shared" si="11"/>
        <v>303-C8-7-Tối</v>
      </c>
      <c r="T180" s="279" t="str">
        <f t="shared" si="11"/>
        <v>303-C8-1-Tối</v>
      </c>
      <c r="U180" s="275">
        <v>70</v>
      </c>
      <c r="V180" s="276" t="s">
        <v>569</v>
      </c>
      <c r="W180" s="140"/>
    </row>
    <row r="181" spans="1:23" ht="28.5" hidden="1" customHeight="1">
      <c r="A181" s="272" t="s">
        <v>544</v>
      </c>
      <c r="B181" s="272" t="s">
        <v>576</v>
      </c>
      <c r="C181" s="272" t="s">
        <v>7</v>
      </c>
      <c r="D181" s="273" t="s">
        <v>549</v>
      </c>
      <c r="E181" s="272" t="str">
        <f>IF(ISNA(VLOOKUP(N181,'[3]FileGSGD_2023-3-13'!$A$1:$A$65536,1,0)),"",VLOOKUP(N181,'[3]FileGSGD_2023-3-13'!$A$1:$G$65536,7,0))</f>
        <v/>
      </c>
      <c r="F181" s="272" t="str">
        <f>IF(ISNA(VLOOKUP(O181,'[3]FileGSGD_2023-3-13'!$A$1:$A$65536,1,0)),"",VLOOKUP(O181,'[3]FileGSGD_2023-3-13'!$A$1:$G$65536,7,0))</f>
        <v/>
      </c>
      <c r="G181" s="272" t="str">
        <f>IF(ISNA(VLOOKUP(P181,'[3]FileGSGD_2023-3-13'!$A$1:$A$65536,1,0)),"",VLOOKUP(P181,'[3]FileGSGD_2023-3-13'!$A$1:$G$65536,7,0))</f>
        <v/>
      </c>
      <c r="H181" s="272" t="str">
        <f>IF(ISNA(VLOOKUP(Q181,'[3]FileGSGD_2023-3-13'!$A$1:$A$65536,1,0)),"",VLOOKUP(Q181,'[3]FileGSGD_2023-3-13'!$A$1:$G$65536,7,0))</f>
        <v/>
      </c>
      <c r="I181" s="272" t="str">
        <f>IF(ISNA(VLOOKUP(R181,'[3]FileGSGD_2023-3-13'!$A$1:$A$65536,1,0)),"",VLOOKUP(R181,'[3]FileGSGD_2023-3-13'!$A$1:$G$65536,7,0))</f>
        <v/>
      </c>
      <c r="J181" s="272" t="str">
        <f>IF(ISNA(VLOOKUP(S181,'[3]FileGSGD_2023-3-13'!$A$1:$A$65536,1,0)),"",VLOOKUP(S181,'[3]FileGSGD_2023-3-13'!$A$1:$G$65536,7,0))</f>
        <v/>
      </c>
      <c r="K181" s="272" t="str">
        <f>IF(ISNA(VLOOKUP(T181,'[3]FileGSGD_2023-3-13'!$A$1:$A$65536,1,0)),"",VLOOKUP(T181,'[3]FileGSGD_2023-3-13'!$A$1:$G$65536,7,0))</f>
        <v/>
      </c>
      <c r="L181" s="181"/>
      <c r="M181" s="272">
        <v>1</v>
      </c>
      <c r="N181" s="272" t="str">
        <f t="shared" si="11"/>
        <v>304-C8-2-Sáng</v>
      </c>
      <c r="O181" s="272" t="str">
        <f t="shared" si="11"/>
        <v>304-C8-3-Sáng</v>
      </c>
      <c r="P181" s="272" t="str">
        <f t="shared" si="11"/>
        <v>304-C8-4-Sáng</v>
      </c>
      <c r="Q181" s="272" t="str">
        <f t="shared" si="11"/>
        <v>304-C8-5-Sáng</v>
      </c>
      <c r="R181" s="272" t="str">
        <f t="shared" si="11"/>
        <v>304-C8-6-Sáng</v>
      </c>
      <c r="S181" s="272" t="str">
        <f t="shared" si="11"/>
        <v>304-C8-7-Sáng</v>
      </c>
      <c r="T181" s="272" t="str">
        <f t="shared" si="11"/>
        <v>304-C8-1-Sáng</v>
      </c>
      <c r="U181" s="275">
        <v>70</v>
      </c>
      <c r="V181" s="276" t="s">
        <v>569</v>
      </c>
      <c r="W181" s="140"/>
    </row>
    <row r="182" spans="1:23" ht="31.5" hidden="1" customHeight="1">
      <c r="A182" s="277" t="s">
        <v>544</v>
      </c>
      <c r="B182" s="277" t="s">
        <v>576</v>
      </c>
      <c r="C182" s="277" t="s">
        <v>7</v>
      </c>
      <c r="D182" s="278" t="s">
        <v>550</v>
      </c>
      <c r="E182" s="277" t="str">
        <f>IF(ISNA(VLOOKUP(N182,'[3]FileGSGD_2023-3-13'!$A$1:$A$65536,1,0)),"",VLOOKUP(N182,'[3]FileGSGD_2023-3-13'!$A$1:$G$65536,7,0))</f>
        <v/>
      </c>
      <c r="F182" s="277" t="str">
        <f>IF(ISNA(VLOOKUP(O182,'[3]FileGSGD_2023-3-13'!$A$1:$A$65536,1,0)),"",VLOOKUP(O182,'[3]FileGSGD_2023-3-13'!$A$1:$G$65536,7,0))</f>
        <v/>
      </c>
      <c r="G182" s="277" t="str">
        <f>IF(ISNA(VLOOKUP(P182,'[3]FileGSGD_2023-3-13'!$A$1:$A$65536,1,0)),"",VLOOKUP(P182,'[3]FileGSGD_2023-3-13'!$A$1:$G$65536,7,0))</f>
        <v/>
      </c>
      <c r="H182" s="277" t="str">
        <f>IF(ISNA(VLOOKUP(Q182,'[3]FileGSGD_2023-3-13'!$A$1:$A$65536,1,0)),"",VLOOKUP(Q182,'[3]FileGSGD_2023-3-13'!$A$1:$G$65536,7,0))</f>
        <v/>
      </c>
      <c r="I182" s="277" t="str">
        <f>IF(ISNA(VLOOKUP(R182,'[3]FileGSGD_2023-3-13'!$A$1:$A$65536,1,0)),"",VLOOKUP(R182,'[3]FileGSGD_2023-3-13'!$A$1:$G$65536,7,0))</f>
        <v/>
      </c>
      <c r="J182" s="277" t="str">
        <f>IF(ISNA(VLOOKUP(S182,'[3]FileGSGD_2023-3-13'!$A$1:$A$65536,1,0)),"",VLOOKUP(S182,'[3]FileGSGD_2023-3-13'!$A$1:$G$65536,7,0))</f>
        <v/>
      </c>
      <c r="K182" s="277" t="str">
        <f>IF(ISNA(VLOOKUP(T182,'[3]FileGSGD_2023-3-13'!$A$1:$A$65536,1,0)),"",VLOOKUP(T182,'[3]FileGSGD_2023-3-13'!$A$1:$G$65536,7,0))</f>
        <v/>
      </c>
      <c r="L182" s="181"/>
      <c r="M182" s="277">
        <v>2</v>
      </c>
      <c r="N182" s="277" t="str">
        <f t="shared" si="11"/>
        <v>304-C8-2-Chiều</v>
      </c>
      <c r="O182" s="277" t="str">
        <f t="shared" si="11"/>
        <v>304-C8-3-Chiều</v>
      </c>
      <c r="P182" s="277" t="str">
        <f t="shared" si="11"/>
        <v>304-C8-4-Chiều</v>
      </c>
      <c r="Q182" s="277" t="str">
        <f t="shared" si="11"/>
        <v>304-C8-5-Chiều</v>
      </c>
      <c r="R182" s="277" t="str">
        <f t="shared" si="11"/>
        <v>304-C8-6-Chiều</v>
      </c>
      <c r="S182" s="277" t="str">
        <f t="shared" si="11"/>
        <v>304-C8-7-Chiều</v>
      </c>
      <c r="T182" s="277" t="str">
        <f t="shared" si="11"/>
        <v>304-C8-1-Chiều</v>
      </c>
      <c r="U182" s="275">
        <v>70</v>
      </c>
      <c r="V182" s="276" t="s">
        <v>569</v>
      </c>
      <c r="W182" s="140"/>
    </row>
    <row r="183" spans="1:23" ht="28.5" hidden="1" customHeight="1">
      <c r="A183" s="279" t="s">
        <v>544</v>
      </c>
      <c r="B183" s="279" t="s">
        <v>576</v>
      </c>
      <c r="C183" s="279" t="s">
        <v>7</v>
      </c>
      <c r="D183" s="280" t="s">
        <v>570</v>
      </c>
      <c r="E183" s="279" t="str">
        <f>IF(ISNA(VLOOKUP(N183,'[3]FileGSGD_2023-3-13'!$A$1:$A$65536,1,0)),"",VLOOKUP(N183,'[3]FileGSGD_2023-3-13'!$A$1:$G$65536,7,0))</f>
        <v/>
      </c>
      <c r="F183" s="279" t="str">
        <f>IF(ISNA(VLOOKUP(O183,'[3]FileGSGD_2023-3-13'!$A$1:$A$65536,1,0)),"",VLOOKUP(O183,'[3]FileGSGD_2023-3-13'!$A$1:$G$65536,7,0))</f>
        <v/>
      </c>
      <c r="G183" s="279" t="str">
        <f>IF(ISNA(VLOOKUP(P183,'[3]FileGSGD_2023-3-13'!$A$1:$A$65536,1,0)),"",VLOOKUP(P183,'[3]FileGSGD_2023-3-13'!$A$1:$G$65536,7,0))</f>
        <v/>
      </c>
      <c r="H183" s="279" t="str">
        <f>IF(ISNA(VLOOKUP(Q183,'[3]FileGSGD_2023-3-13'!$A$1:$A$65536,1,0)),"",VLOOKUP(Q183,'[3]FileGSGD_2023-3-13'!$A$1:$G$65536,7,0))</f>
        <v/>
      </c>
      <c r="I183" s="279" t="str">
        <f>IF(ISNA(VLOOKUP(R183,'[3]FileGSGD_2023-3-13'!$A$1:$A$65536,1,0)),"",VLOOKUP(R183,'[3]FileGSGD_2023-3-13'!$A$1:$G$65536,7,0))</f>
        <v/>
      </c>
      <c r="J183" s="279" t="str">
        <f>IF(ISNA(VLOOKUP(S183,'[3]FileGSGD_2023-3-13'!$A$1:$A$65536,1,0)),"",VLOOKUP(S183,'[3]FileGSGD_2023-3-13'!$A$1:$G$65536,7,0))</f>
        <v/>
      </c>
      <c r="K183" s="279" t="str">
        <f>IF(ISNA(VLOOKUP(T183,'[3]FileGSGD_2023-3-13'!$A$1:$A$65536,1,0)),"",VLOOKUP(T183,'[3]FileGSGD_2023-3-13'!$A$1:$G$65536,7,0))</f>
        <v/>
      </c>
      <c r="L183" s="181"/>
      <c r="M183" s="279">
        <v>3</v>
      </c>
      <c r="N183" s="279" t="str">
        <f t="shared" si="11"/>
        <v>304-C8-2-Tối</v>
      </c>
      <c r="O183" s="279" t="str">
        <f t="shared" si="11"/>
        <v>304-C8-3-Tối</v>
      </c>
      <c r="P183" s="279" t="str">
        <f t="shared" si="11"/>
        <v>304-C8-4-Tối</v>
      </c>
      <c r="Q183" s="279" t="str">
        <f t="shared" si="11"/>
        <v>304-C8-5-Tối</v>
      </c>
      <c r="R183" s="279" t="str">
        <f t="shared" si="11"/>
        <v>304-C8-6-Tối</v>
      </c>
      <c r="S183" s="279" t="str">
        <f t="shared" si="11"/>
        <v>304-C8-7-Tối</v>
      </c>
      <c r="T183" s="279" t="str">
        <f t="shared" si="11"/>
        <v>304-C8-1-Tối</v>
      </c>
      <c r="U183" s="275">
        <v>70</v>
      </c>
      <c r="V183" s="276" t="s">
        <v>569</v>
      </c>
      <c r="W183" s="140"/>
    </row>
    <row r="184" spans="1:23" ht="27.75" hidden="1" customHeight="1">
      <c r="A184" s="272" t="s">
        <v>545</v>
      </c>
      <c r="B184" s="272" t="s">
        <v>576</v>
      </c>
      <c r="C184" s="272" t="s">
        <v>7</v>
      </c>
      <c r="D184" s="273" t="s">
        <v>549</v>
      </c>
      <c r="E184" s="272" t="str">
        <f>IF(ISNA(VLOOKUP(N184,'[3]FileGSGD_2023-3-13'!$A$1:$A$65536,1,0)),"",VLOOKUP(N184,'[3]FileGSGD_2023-3-13'!$A$1:$G$65536,7,0))</f>
        <v/>
      </c>
      <c r="F184" s="272" t="str">
        <f>IF(ISNA(VLOOKUP(O184,'[3]FileGSGD_2023-3-13'!$A$1:$A$65536,1,0)),"",VLOOKUP(O184,'[3]FileGSGD_2023-3-13'!$A$1:$G$65536,7,0))</f>
        <v/>
      </c>
      <c r="G184" s="272" t="str">
        <f>IF(ISNA(VLOOKUP(P184,'[3]FileGSGD_2023-3-13'!$A$1:$A$65536,1,0)),"",VLOOKUP(P184,'[3]FileGSGD_2023-3-13'!$A$1:$G$65536,7,0))</f>
        <v/>
      </c>
      <c r="H184" s="272" t="str">
        <f>IF(ISNA(VLOOKUP(Q184,'[3]FileGSGD_2023-3-13'!$A$1:$A$65536,1,0)),"",VLOOKUP(Q184,'[3]FileGSGD_2023-3-13'!$A$1:$G$65536,7,0))</f>
        <v/>
      </c>
      <c r="I184" s="272" t="str">
        <f>IF(ISNA(VLOOKUP(R184,'[3]FileGSGD_2023-3-13'!$A$1:$A$65536,1,0)),"",VLOOKUP(R184,'[3]FileGSGD_2023-3-13'!$A$1:$G$65536,7,0))</f>
        <v/>
      </c>
      <c r="J184" s="272" t="str">
        <f>IF(ISNA(VLOOKUP(S184,'[3]FileGSGD_2023-3-13'!$A$1:$A$65536,1,0)),"",VLOOKUP(S184,'[3]FileGSGD_2023-3-13'!$A$1:$G$65536,7,0))</f>
        <v/>
      </c>
      <c r="K184" s="272" t="str">
        <f>IF(ISNA(VLOOKUP(T184,'[3]FileGSGD_2023-3-13'!$A$1:$A$65536,1,0)),"",VLOOKUP(T184,'[3]FileGSGD_2023-3-13'!$A$1:$G$65536,7,0))</f>
        <v/>
      </c>
      <c r="L184" s="181"/>
      <c r="M184" s="272">
        <v>1</v>
      </c>
      <c r="N184" s="272" t="str">
        <f t="shared" si="11"/>
        <v>305-C8-2-Sáng</v>
      </c>
      <c r="O184" s="272" t="str">
        <f t="shared" si="11"/>
        <v>305-C8-3-Sáng</v>
      </c>
      <c r="P184" s="272" t="str">
        <f t="shared" si="11"/>
        <v>305-C8-4-Sáng</v>
      </c>
      <c r="Q184" s="272" t="str">
        <f t="shared" si="11"/>
        <v>305-C8-5-Sáng</v>
      </c>
      <c r="R184" s="272" t="str">
        <f t="shared" si="11"/>
        <v>305-C8-6-Sáng</v>
      </c>
      <c r="S184" s="272" t="str">
        <f t="shared" si="11"/>
        <v>305-C8-7-Sáng</v>
      </c>
      <c r="T184" s="272" t="str">
        <f t="shared" si="11"/>
        <v>305-C8-1-Sáng</v>
      </c>
      <c r="U184" s="275">
        <v>70</v>
      </c>
      <c r="V184" s="276" t="s">
        <v>569</v>
      </c>
      <c r="W184" s="140"/>
    </row>
    <row r="185" spans="1:23" ht="29.25" hidden="1" customHeight="1">
      <c r="A185" s="277" t="s">
        <v>545</v>
      </c>
      <c r="B185" s="277" t="s">
        <v>576</v>
      </c>
      <c r="C185" s="277" t="s">
        <v>7</v>
      </c>
      <c r="D185" s="278" t="s">
        <v>550</v>
      </c>
      <c r="E185" s="277" t="str">
        <f>IF(ISNA(VLOOKUP(N185,'[3]FileGSGD_2023-3-13'!$A$1:$A$65536,1,0)),"",VLOOKUP(N185,'[3]FileGSGD_2023-3-13'!$A$1:$G$65536,7,0))</f>
        <v/>
      </c>
      <c r="F185" s="277" t="str">
        <f>IF(ISNA(VLOOKUP(O185,'[3]FileGSGD_2023-3-13'!$A$1:$A$65536,1,0)),"",VLOOKUP(O185,'[3]FileGSGD_2023-3-13'!$A$1:$G$65536,7,0))</f>
        <v/>
      </c>
      <c r="G185" s="277" t="str">
        <f>IF(ISNA(VLOOKUP(P185,'[3]FileGSGD_2023-3-13'!$A$1:$A$65536,1,0)),"",VLOOKUP(P185,'[3]FileGSGD_2023-3-13'!$A$1:$G$65536,7,0))</f>
        <v/>
      </c>
      <c r="H185" s="277" t="str">
        <f>IF(ISNA(VLOOKUP(Q185,'[3]FileGSGD_2023-3-13'!$A$1:$A$65536,1,0)),"",VLOOKUP(Q185,'[3]FileGSGD_2023-3-13'!$A$1:$G$65536,7,0))</f>
        <v/>
      </c>
      <c r="I185" s="277" t="str">
        <f>IF(ISNA(VLOOKUP(R185,'[3]FileGSGD_2023-3-13'!$A$1:$A$65536,1,0)),"",VLOOKUP(R185,'[3]FileGSGD_2023-3-13'!$A$1:$G$65536,7,0))</f>
        <v/>
      </c>
      <c r="J185" s="277" t="str">
        <f>IF(ISNA(VLOOKUP(S185,'[3]FileGSGD_2023-3-13'!$A$1:$A$65536,1,0)),"",VLOOKUP(S185,'[3]FileGSGD_2023-3-13'!$A$1:$G$65536,7,0))</f>
        <v/>
      </c>
      <c r="K185" s="277" t="str">
        <f>IF(ISNA(VLOOKUP(T185,'[3]FileGSGD_2023-3-13'!$A$1:$A$65536,1,0)),"",VLOOKUP(T185,'[3]FileGSGD_2023-3-13'!$A$1:$G$65536,7,0))</f>
        <v/>
      </c>
      <c r="L185" s="181"/>
      <c r="M185" s="277">
        <v>2</v>
      </c>
      <c r="N185" s="277" t="str">
        <f t="shared" si="11"/>
        <v>305-C8-2-Chiều</v>
      </c>
      <c r="O185" s="277" t="str">
        <f t="shared" si="11"/>
        <v>305-C8-3-Chiều</v>
      </c>
      <c r="P185" s="277" t="str">
        <f t="shared" si="11"/>
        <v>305-C8-4-Chiều</v>
      </c>
      <c r="Q185" s="277" t="str">
        <f t="shared" si="11"/>
        <v>305-C8-5-Chiều</v>
      </c>
      <c r="R185" s="277" t="str">
        <f t="shared" si="11"/>
        <v>305-C8-6-Chiều</v>
      </c>
      <c r="S185" s="277" t="str">
        <f t="shared" si="11"/>
        <v>305-C8-7-Chiều</v>
      </c>
      <c r="T185" s="277" t="str">
        <f t="shared" si="11"/>
        <v>305-C8-1-Chiều</v>
      </c>
      <c r="U185" s="275">
        <v>70</v>
      </c>
      <c r="V185" s="276" t="s">
        <v>569</v>
      </c>
      <c r="W185" s="140"/>
    </row>
    <row r="186" spans="1:23" ht="30" hidden="1" customHeight="1">
      <c r="A186" s="279" t="s">
        <v>545</v>
      </c>
      <c r="B186" s="279" t="s">
        <v>576</v>
      </c>
      <c r="C186" s="279" t="s">
        <v>7</v>
      </c>
      <c r="D186" s="280" t="s">
        <v>570</v>
      </c>
      <c r="E186" s="279" t="str">
        <f>IF(ISNA(VLOOKUP(N186,'[3]FileGSGD_2023-3-13'!$A$1:$A$65536,1,0)),"",VLOOKUP(N186,'[3]FileGSGD_2023-3-13'!$A$1:$G$65536,7,0))</f>
        <v/>
      </c>
      <c r="F186" s="279" t="str">
        <f>IF(ISNA(VLOOKUP(O186,'[3]FileGSGD_2023-3-13'!$A$1:$A$65536,1,0)),"",VLOOKUP(O186,'[3]FileGSGD_2023-3-13'!$A$1:$G$65536,7,0))</f>
        <v/>
      </c>
      <c r="G186" s="279" t="str">
        <f>IF(ISNA(VLOOKUP(P186,'[3]FileGSGD_2023-3-13'!$A$1:$A$65536,1,0)),"",VLOOKUP(P186,'[3]FileGSGD_2023-3-13'!$A$1:$G$65536,7,0))</f>
        <v/>
      </c>
      <c r="H186" s="279" t="str">
        <f>IF(ISNA(VLOOKUP(Q186,'[3]FileGSGD_2023-3-13'!$A$1:$A$65536,1,0)),"",VLOOKUP(Q186,'[3]FileGSGD_2023-3-13'!$A$1:$G$65536,7,0))</f>
        <v/>
      </c>
      <c r="I186" s="279" t="str">
        <f>IF(ISNA(VLOOKUP(R186,'[3]FileGSGD_2023-3-13'!$A$1:$A$65536,1,0)),"",VLOOKUP(R186,'[3]FileGSGD_2023-3-13'!$A$1:$G$65536,7,0))</f>
        <v/>
      </c>
      <c r="J186" s="279" t="str">
        <f>IF(ISNA(VLOOKUP(S186,'[3]FileGSGD_2023-3-13'!$A$1:$A$65536,1,0)),"",VLOOKUP(S186,'[3]FileGSGD_2023-3-13'!$A$1:$G$65536,7,0))</f>
        <v/>
      </c>
      <c r="K186" s="279" t="str">
        <f>IF(ISNA(VLOOKUP(T186,'[3]FileGSGD_2023-3-13'!$A$1:$A$65536,1,0)),"",VLOOKUP(T186,'[3]FileGSGD_2023-3-13'!$A$1:$G$65536,7,0))</f>
        <v/>
      </c>
      <c r="L186" s="181"/>
      <c r="M186" s="279">
        <v>3</v>
      </c>
      <c r="N186" s="279" t="str">
        <f t="shared" si="11"/>
        <v>305-C8-2-Tối</v>
      </c>
      <c r="O186" s="279" t="str">
        <f t="shared" si="11"/>
        <v>305-C8-3-Tối</v>
      </c>
      <c r="P186" s="279" t="str">
        <f t="shared" si="11"/>
        <v>305-C8-4-Tối</v>
      </c>
      <c r="Q186" s="279" t="str">
        <f t="shared" si="11"/>
        <v>305-C8-5-Tối</v>
      </c>
      <c r="R186" s="279" t="str">
        <f t="shared" si="11"/>
        <v>305-C8-6-Tối</v>
      </c>
      <c r="S186" s="279" t="str">
        <f t="shared" si="11"/>
        <v>305-C8-7-Tối</v>
      </c>
      <c r="T186" s="279" t="str">
        <f t="shared" si="11"/>
        <v>305-C8-1-Tối</v>
      </c>
      <c r="U186" s="275">
        <v>70</v>
      </c>
      <c r="V186" s="276" t="s">
        <v>569</v>
      </c>
      <c r="W186" s="140"/>
    </row>
    <row r="187" spans="1:23" ht="30.75" hidden="1" customHeight="1">
      <c r="A187" s="282">
        <v>102</v>
      </c>
      <c r="B187" s="272" t="s">
        <v>577</v>
      </c>
      <c r="C187" s="272" t="s">
        <v>7</v>
      </c>
      <c r="D187" s="273" t="s">
        <v>549</v>
      </c>
      <c r="E187" s="272" t="str">
        <f>IF(ISNA(VLOOKUP(N187,'[3]FileGSGD_2023-3-13'!$A$1:$A$65536,1,0)),"",VLOOKUP(N187,'[3]FileGSGD_2023-3-13'!$A$1:$G$65536,7,0))</f>
        <v/>
      </c>
      <c r="F187" s="272" t="str">
        <f>IF(ISNA(VLOOKUP(O187,'[3]FileGSGD_2023-3-13'!$A$1:$A$65536,1,0)),"",VLOOKUP(O187,'[3]FileGSGD_2023-3-13'!$A$1:$G$65536,7,0))</f>
        <v/>
      </c>
      <c r="G187" s="272" t="str">
        <f>IF(ISNA(VLOOKUP(P187,'[3]FileGSGD_2023-3-13'!$A$1:$A$65536,1,0)),"",VLOOKUP(P187,'[3]FileGSGD_2023-3-13'!$A$1:$G$65536,7,0))</f>
        <v/>
      </c>
      <c r="H187" s="272" t="str">
        <f>IF(ISNA(VLOOKUP(Q187,'[3]FileGSGD_2023-3-13'!$A$1:$A$65536,1,0)),"",VLOOKUP(Q187,'[3]FileGSGD_2023-3-13'!$A$1:$G$65536,7,0))</f>
        <v/>
      </c>
      <c r="I187" s="272" t="str">
        <f>IF(ISNA(VLOOKUP(R187,'[3]FileGSGD_2023-3-13'!$A$1:$A$65536,1,0)),"",VLOOKUP(R187,'[3]FileGSGD_2023-3-13'!$A$1:$G$65536,7,0))</f>
        <v/>
      </c>
      <c r="J187" s="272" t="str">
        <f>IF(ISNA(VLOOKUP(S187,'[3]FileGSGD_2023-3-13'!$A$1:$A$65536,1,0)),"",VLOOKUP(S187,'[3]FileGSGD_2023-3-13'!$A$1:$G$65536,7,0))</f>
        <v/>
      </c>
      <c r="K187" s="272" t="str">
        <f>IF(ISNA(VLOOKUP(T187,'[3]FileGSGD_2023-3-13'!$A$1:$A$65536,1,0)),"",VLOOKUP(T187,'[3]FileGSGD_2023-3-13'!$A$1:$G$65536,7,0))</f>
        <v/>
      </c>
      <c r="L187" s="181"/>
      <c r="M187" s="272">
        <v>4</v>
      </c>
      <c r="N187" s="272" t="str">
        <f t="shared" si="11"/>
        <v>102-C19-2-Sáng</v>
      </c>
      <c r="O187" s="272" t="str">
        <f t="shared" si="11"/>
        <v>102-C19-3-Sáng</v>
      </c>
      <c r="P187" s="272" t="str">
        <f t="shared" si="11"/>
        <v>102-C19-4-Sáng</v>
      </c>
      <c r="Q187" s="272" t="str">
        <f t="shared" si="11"/>
        <v>102-C19-5-Sáng</v>
      </c>
      <c r="R187" s="272" t="str">
        <f t="shared" si="11"/>
        <v>102-C19-6-Sáng</v>
      </c>
      <c r="S187" s="272" t="str">
        <f t="shared" si="11"/>
        <v>102-C19-7-Sáng</v>
      </c>
      <c r="T187" s="272" t="str">
        <f t="shared" si="11"/>
        <v>102-C19-1-Sáng</v>
      </c>
      <c r="U187" s="275">
        <v>190</v>
      </c>
      <c r="V187" s="276" t="s">
        <v>569</v>
      </c>
      <c r="W187" s="140"/>
    </row>
    <row r="188" spans="1:23" ht="30" hidden="1" customHeight="1">
      <c r="A188" s="282">
        <v>102</v>
      </c>
      <c r="B188" s="277" t="s">
        <v>577</v>
      </c>
      <c r="C188" s="277" t="s">
        <v>7</v>
      </c>
      <c r="D188" s="278" t="s">
        <v>550</v>
      </c>
      <c r="E188" s="277" t="str">
        <f>IF(ISNA(VLOOKUP(N188,'[3]FileGSGD_2023-3-13'!$A$1:$A$65536,1,0)),"",VLOOKUP(N188,'[3]FileGSGD_2023-3-13'!$A$1:$G$65536,7,0))</f>
        <v/>
      </c>
      <c r="F188" s="277" t="str">
        <f>IF(ISNA(VLOOKUP(O188,'[3]FileGSGD_2023-3-13'!$A$1:$A$65536,1,0)),"",VLOOKUP(O188,'[3]FileGSGD_2023-3-13'!$A$1:$G$65536,7,0))</f>
        <v/>
      </c>
      <c r="G188" s="277" t="str">
        <f>IF(ISNA(VLOOKUP(P188,'[3]FileGSGD_2023-3-13'!$A$1:$A$65536,1,0)),"",VLOOKUP(P188,'[3]FileGSGD_2023-3-13'!$A$1:$G$65536,7,0))</f>
        <v/>
      </c>
      <c r="H188" s="277" t="str">
        <f>IF(ISNA(VLOOKUP(Q188,'[3]FileGSGD_2023-3-13'!$A$1:$A$65536,1,0)),"",VLOOKUP(Q188,'[3]FileGSGD_2023-3-13'!$A$1:$G$65536,7,0))</f>
        <v/>
      </c>
      <c r="I188" s="277" t="str">
        <f>IF(ISNA(VLOOKUP(R188,'[3]FileGSGD_2023-3-13'!$A$1:$A$65536,1,0)),"",VLOOKUP(R188,'[3]FileGSGD_2023-3-13'!$A$1:$G$65536,7,0))</f>
        <v/>
      </c>
      <c r="J188" s="277" t="str">
        <f>IF(ISNA(VLOOKUP(S188,'[3]FileGSGD_2023-3-13'!$A$1:$A$65536,1,0)),"",VLOOKUP(S188,'[3]FileGSGD_2023-3-13'!$A$1:$G$65536,7,0))</f>
        <v/>
      </c>
      <c r="K188" s="277" t="str">
        <f>IF(ISNA(VLOOKUP(T188,'[3]FileGSGD_2023-3-13'!$A$1:$A$65536,1,0)),"",VLOOKUP(T188,'[3]FileGSGD_2023-3-13'!$A$1:$G$65536,7,0))</f>
        <v/>
      </c>
      <c r="M188" s="277">
        <v>5</v>
      </c>
      <c r="N188" s="277" t="str">
        <f t="shared" si="11"/>
        <v>102-C19-2-Chiều</v>
      </c>
      <c r="O188" s="277" t="str">
        <f t="shared" si="11"/>
        <v>102-C19-3-Chiều</v>
      </c>
      <c r="P188" s="277" t="str">
        <f t="shared" si="11"/>
        <v>102-C19-4-Chiều</v>
      </c>
      <c r="Q188" s="277" t="str">
        <f t="shared" si="11"/>
        <v>102-C19-5-Chiều</v>
      </c>
      <c r="R188" s="277" t="str">
        <f t="shared" si="11"/>
        <v>102-C19-6-Chiều</v>
      </c>
      <c r="S188" s="277" t="str">
        <f t="shared" si="11"/>
        <v>102-C19-7-Chiều</v>
      </c>
      <c r="T188" s="277" t="str">
        <f t="shared" si="11"/>
        <v>102-C19-1-Chiều</v>
      </c>
      <c r="U188" s="275">
        <v>190</v>
      </c>
      <c r="V188" s="276" t="s">
        <v>569</v>
      </c>
      <c r="W188" s="140"/>
    </row>
    <row r="189" spans="1:23" ht="32.25" hidden="1" customHeight="1">
      <c r="A189" s="279">
        <v>102</v>
      </c>
      <c r="B189" s="279" t="s">
        <v>577</v>
      </c>
      <c r="C189" s="279" t="s">
        <v>7</v>
      </c>
      <c r="D189" s="280" t="s">
        <v>570</v>
      </c>
      <c r="E189" s="279" t="str">
        <f>IF(ISNA(VLOOKUP(N189,'[3]FileGSGD_2023-3-13'!$A$1:$A$65536,1,0)),"",VLOOKUP(N189,'[3]FileGSGD_2023-3-13'!$A$1:$G$65536,7,0))</f>
        <v/>
      </c>
      <c r="F189" s="279" t="str">
        <f>IF(ISNA(VLOOKUP(O189,'[3]FileGSGD_2023-3-13'!$A$1:$A$65536,1,0)),"",VLOOKUP(O189,'[3]FileGSGD_2023-3-13'!$A$1:$G$65536,7,0))</f>
        <v/>
      </c>
      <c r="G189" s="279" t="str">
        <f>IF(ISNA(VLOOKUP(P189,'[3]FileGSGD_2023-3-13'!$A$1:$A$65536,1,0)),"",VLOOKUP(P189,'[3]FileGSGD_2023-3-13'!$A$1:$G$65536,7,0))</f>
        <v/>
      </c>
      <c r="H189" s="279" t="str">
        <f>IF(ISNA(VLOOKUP(Q189,'[3]FileGSGD_2023-3-13'!$A$1:$A$65536,1,0)),"",VLOOKUP(Q189,'[3]FileGSGD_2023-3-13'!$A$1:$G$65536,7,0))</f>
        <v/>
      </c>
      <c r="I189" s="279" t="str">
        <f>IF(ISNA(VLOOKUP(R189,'[3]FileGSGD_2023-3-13'!$A$1:$A$65536,1,0)),"",VLOOKUP(R189,'[3]FileGSGD_2023-3-13'!$A$1:$G$65536,7,0))</f>
        <v/>
      </c>
      <c r="J189" s="279" t="str">
        <f>IF(ISNA(VLOOKUP(S189,'[3]FileGSGD_2023-3-13'!$A$1:$A$65536,1,0)),"",VLOOKUP(S189,'[3]FileGSGD_2023-3-13'!$A$1:$G$65536,7,0))</f>
        <v/>
      </c>
      <c r="K189" s="279" t="str">
        <f>IF(ISNA(VLOOKUP(T189,'[3]FileGSGD_2023-3-13'!$A$1:$A$65536,1,0)),"",VLOOKUP(T189,'[3]FileGSGD_2023-3-13'!$A$1:$G$65536,7,0))</f>
        <v/>
      </c>
      <c r="M189" s="279">
        <v>6</v>
      </c>
      <c r="N189" s="279" t="str">
        <f t="shared" si="11"/>
        <v>102-C19-2-Tối</v>
      </c>
      <c r="O189" s="279" t="str">
        <f t="shared" si="11"/>
        <v>102-C19-3-Tối</v>
      </c>
      <c r="P189" s="279" t="str">
        <f t="shared" si="11"/>
        <v>102-C19-4-Tối</v>
      </c>
      <c r="Q189" s="279" t="str">
        <f t="shared" si="11"/>
        <v>102-C19-5-Tối</v>
      </c>
      <c r="R189" s="279" t="str">
        <f t="shared" si="11"/>
        <v>102-C19-6-Tối</v>
      </c>
      <c r="S189" s="279" t="str">
        <f t="shared" si="11"/>
        <v>102-C19-7-Tối</v>
      </c>
      <c r="T189" s="279" t="str">
        <f t="shared" si="11"/>
        <v>102-C19-1-Tối</v>
      </c>
      <c r="U189" s="275">
        <v>190</v>
      </c>
      <c r="V189" s="276" t="s">
        <v>569</v>
      </c>
      <c r="W189" s="140"/>
    </row>
    <row r="190" spans="1:23" ht="30" hidden="1" customHeight="1">
      <c r="A190" s="282">
        <v>103</v>
      </c>
      <c r="B190" s="272" t="s">
        <v>577</v>
      </c>
      <c r="C190" s="272" t="s">
        <v>7</v>
      </c>
      <c r="D190" s="273" t="s">
        <v>549</v>
      </c>
      <c r="E190" s="272" t="str">
        <f>IF(ISNA(VLOOKUP(N190,'[3]FileGSGD_2023-3-13'!$A$1:$A$65536,1,0)),"",VLOOKUP(N190,'[3]FileGSGD_2023-3-13'!$A$1:$G$65536,7,0))</f>
        <v/>
      </c>
      <c r="F190" s="272" t="str">
        <f>IF(ISNA(VLOOKUP(O190,'[3]FileGSGD_2023-3-13'!$A$1:$A$65536,1,0)),"",VLOOKUP(O190,'[3]FileGSGD_2023-3-13'!$A$1:$G$65536,7,0))</f>
        <v/>
      </c>
      <c r="G190" s="272" t="str">
        <f>IF(ISNA(VLOOKUP(P190,'[3]FileGSGD_2023-3-13'!$A$1:$A$65536,1,0)),"",VLOOKUP(P190,'[3]FileGSGD_2023-3-13'!$A$1:$G$65536,7,0))</f>
        <v/>
      </c>
      <c r="H190" s="272" t="str">
        <f>IF(ISNA(VLOOKUP(Q190,'[3]FileGSGD_2023-3-13'!$A$1:$A$65536,1,0)),"",VLOOKUP(Q190,'[3]FileGSGD_2023-3-13'!$A$1:$G$65536,7,0))</f>
        <v/>
      </c>
      <c r="I190" s="272" t="str">
        <f>IF(ISNA(VLOOKUP(R190,'[3]FileGSGD_2023-3-13'!$A$1:$A$65536,1,0)),"",VLOOKUP(R190,'[3]FileGSGD_2023-3-13'!$A$1:$G$65536,7,0))</f>
        <v/>
      </c>
      <c r="J190" s="272" t="str">
        <f>IF(ISNA(VLOOKUP(S190,'[3]FileGSGD_2023-3-13'!$A$1:$A$65536,1,0)),"",VLOOKUP(S190,'[3]FileGSGD_2023-3-13'!$A$1:$G$65536,7,0))</f>
        <v/>
      </c>
      <c r="K190" s="272" t="str">
        <f>IF(ISNA(VLOOKUP(T190,'[3]FileGSGD_2023-3-13'!$A$1:$A$65536,1,0)),"",VLOOKUP(T190,'[3]FileGSGD_2023-3-13'!$A$1:$G$65536,7,0))</f>
        <v/>
      </c>
      <c r="M190" s="272">
        <v>7</v>
      </c>
      <c r="N190" s="272" t="str">
        <f t="shared" si="11"/>
        <v>103-C19-2-Sáng</v>
      </c>
      <c r="O190" s="272" t="str">
        <f t="shared" si="11"/>
        <v>103-C19-3-Sáng</v>
      </c>
      <c r="P190" s="272" t="str">
        <f t="shared" si="11"/>
        <v>103-C19-4-Sáng</v>
      </c>
      <c r="Q190" s="272" t="str">
        <f t="shared" si="11"/>
        <v>103-C19-5-Sáng</v>
      </c>
      <c r="R190" s="272" t="str">
        <f t="shared" si="11"/>
        <v>103-C19-6-Sáng</v>
      </c>
      <c r="S190" s="272" t="str">
        <f t="shared" si="11"/>
        <v>103-C19-7-Sáng</v>
      </c>
      <c r="T190" s="272" t="str">
        <f t="shared" si="11"/>
        <v>103-C19-1-Sáng</v>
      </c>
      <c r="U190" s="275">
        <v>190</v>
      </c>
      <c r="V190" s="276" t="s">
        <v>569</v>
      </c>
      <c r="W190" s="140"/>
    </row>
    <row r="191" spans="1:23" ht="27" hidden="1" customHeight="1">
      <c r="A191" s="282">
        <v>103</v>
      </c>
      <c r="B191" s="277" t="s">
        <v>577</v>
      </c>
      <c r="C191" s="277" t="s">
        <v>7</v>
      </c>
      <c r="D191" s="278" t="s">
        <v>550</v>
      </c>
      <c r="E191" s="277" t="str">
        <f>IF(ISNA(VLOOKUP(N191,'[3]FileGSGD_2023-3-13'!$A$1:$A$65536,1,0)),"",VLOOKUP(N191,'[3]FileGSGD_2023-3-13'!$A$1:$G$65536,7,0))</f>
        <v/>
      </c>
      <c r="F191" s="277" t="str">
        <f>IF(ISNA(VLOOKUP(O191,'[3]FileGSGD_2023-3-13'!$A$1:$A$65536,1,0)),"",VLOOKUP(O191,'[3]FileGSGD_2023-3-13'!$A$1:$G$65536,7,0))</f>
        <v/>
      </c>
      <c r="G191" s="277" t="str">
        <f>IF(ISNA(VLOOKUP(P191,'[3]FileGSGD_2023-3-13'!$A$1:$A$65536,1,0)),"",VLOOKUP(P191,'[3]FileGSGD_2023-3-13'!$A$1:$G$65536,7,0))</f>
        <v/>
      </c>
      <c r="H191" s="277" t="str">
        <f>IF(ISNA(VLOOKUP(Q191,'[3]FileGSGD_2023-3-13'!$A$1:$A$65536,1,0)),"",VLOOKUP(Q191,'[3]FileGSGD_2023-3-13'!$A$1:$G$65536,7,0))</f>
        <v/>
      </c>
      <c r="I191" s="277" t="str">
        <f>IF(ISNA(VLOOKUP(R191,'[3]FileGSGD_2023-3-13'!$A$1:$A$65536,1,0)),"",VLOOKUP(R191,'[3]FileGSGD_2023-3-13'!$A$1:$G$65536,7,0))</f>
        <v/>
      </c>
      <c r="J191" s="277" t="str">
        <f>IF(ISNA(VLOOKUP(S191,'[3]FileGSGD_2023-3-13'!$A$1:$A$65536,1,0)),"",VLOOKUP(S191,'[3]FileGSGD_2023-3-13'!$A$1:$G$65536,7,0))</f>
        <v/>
      </c>
      <c r="K191" s="277" t="str">
        <f>IF(ISNA(VLOOKUP(T191,'[3]FileGSGD_2023-3-13'!$A$1:$A$65536,1,0)),"",VLOOKUP(T191,'[3]FileGSGD_2023-3-13'!$A$1:$G$65536,7,0))</f>
        <v/>
      </c>
      <c r="M191" s="277">
        <v>8</v>
      </c>
      <c r="N191" s="277" t="str">
        <f t="shared" si="11"/>
        <v>103-C19-2-Chiều</v>
      </c>
      <c r="O191" s="277" t="str">
        <f t="shared" si="11"/>
        <v>103-C19-3-Chiều</v>
      </c>
      <c r="P191" s="277" t="str">
        <f t="shared" si="11"/>
        <v>103-C19-4-Chiều</v>
      </c>
      <c r="Q191" s="277" t="str">
        <f t="shared" si="11"/>
        <v>103-C19-5-Chiều</v>
      </c>
      <c r="R191" s="277" t="str">
        <f t="shared" si="11"/>
        <v>103-C19-6-Chiều</v>
      </c>
      <c r="S191" s="277" t="str">
        <f t="shared" si="11"/>
        <v>103-C19-7-Chiều</v>
      </c>
      <c r="T191" s="277" t="str">
        <f t="shared" si="11"/>
        <v>103-C19-1-Chiều</v>
      </c>
      <c r="U191" s="275">
        <v>190</v>
      </c>
      <c r="V191" s="276" t="s">
        <v>569</v>
      </c>
      <c r="W191" s="140"/>
    </row>
    <row r="192" spans="1:23" ht="32.25" hidden="1" customHeight="1">
      <c r="A192" s="279">
        <v>103</v>
      </c>
      <c r="B192" s="279" t="s">
        <v>577</v>
      </c>
      <c r="C192" s="279" t="s">
        <v>7</v>
      </c>
      <c r="D192" s="280" t="s">
        <v>570</v>
      </c>
      <c r="E192" s="279" t="str">
        <f>IF(ISNA(VLOOKUP(N192,'[3]FileGSGD_2023-3-13'!$A$1:$A$65536,1,0)),"",VLOOKUP(N192,'[3]FileGSGD_2023-3-13'!$A$1:$G$65536,7,0))</f>
        <v/>
      </c>
      <c r="F192" s="279" t="str">
        <f>IF(ISNA(VLOOKUP(O192,'[3]FileGSGD_2023-3-13'!$A$1:$A$65536,1,0)),"",VLOOKUP(O192,'[3]FileGSGD_2023-3-13'!$A$1:$G$65536,7,0))</f>
        <v/>
      </c>
      <c r="G192" s="279" t="str">
        <f>IF(ISNA(VLOOKUP(P192,'[3]FileGSGD_2023-3-13'!$A$1:$A$65536,1,0)),"",VLOOKUP(P192,'[3]FileGSGD_2023-3-13'!$A$1:$G$65536,7,0))</f>
        <v/>
      </c>
      <c r="H192" s="279" t="str">
        <f>IF(ISNA(VLOOKUP(Q192,'[3]FileGSGD_2023-3-13'!$A$1:$A$65536,1,0)),"",VLOOKUP(Q192,'[3]FileGSGD_2023-3-13'!$A$1:$G$65536,7,0))</f>
        <v/>
      </c>
      <c r="I192" s="279" t="str">
        <f>IF(ISNA(VLOOKUP(R192,'[3]FileGSGD_2023-3-13'!$A$1:$A$65536,1,0)),"",VLOOKUP(R192,'[3]FileGSGD_2023-3-13'!$A$1:$G$65536,7,0))</f>
        <v/>
      </c>
      <c r="J192" s="279" t="str">
        <f>IF(ISNA(VLOOKUP(S192,'[3]FileGSGD_2023-3-13'!$A$1:$A$65536,1,0)),"",VLOOKUP(S192,'[3]FileGSGD_2023-3-13'!$A$1:$G$65536,7,0))</f>
        <v/>
      </c>
      <c r="K192" s="279" t="str">
        <f>IF(ISNA(VLOOKUP(T192,'[3]FileGSGD_2023-3-13'!$A$1:$A$65536,1,0)),"",VLOOKUP(T192,'[3]FileGSGD_2023-3-13'!$A$1:$G$65536,7,0))</f>
        <v/>
      </c>
      <c r="M192" s="279">
        <v>9</v>
      </c>
      <c r="N192" s="279" t="str">
        <f t="shared" si="11"/>
        <v>103-C19-2-Tối</v>
      </c>
      <c r="O192" s="279" t="str">
        <f t="shared" si="11"/>
        <v>103-C19-3-Tối</v>
      </c>
      <c r="P192" s="279" t="str">
        <f t="shared" si="11"/>
        <v>103-C19-4-Tối</v>
      </c>
      <c r="Q192" s="279" t="str">
        <f t="shared" si="11"/>
        <v>103-C19-5-Tối</v>
      </c>
      <c r="R192" s="279" t="str">
        <f t="shared" si="11"/>
        <v>103-C19-6-Tối</v>
      </c>
      <c r="S192" s="279" t="str">
        <f t="shared" si="11"/>
        <v>103-C19-7-Tối</v>
      </c>
      <c r="T192" s="279" t="str">
        <f t="shared" si="11"/>
        <v>103-C19-1-Tối</v>
      </c>
      <c r="U192" s="275">
        <v>190</v>
      </c>
      <c r="V192" s="276" t="s">
        <v>569</v>
      </c>
      <c r="W192" s="140"/>
    </row>
    <row r="193" spans="1:23" ht="30.75" hidden="1" customHeight="1">
      <c r="A193" s="282">
        <v>104</v>
      </c>
      <c r="B193" s="272" t="s">
        <v>577</v>
      </c>
      <c r="C193" s="272" t="s">
        <v>7</v>
      </c>
      <c r="D193" s="273" t="s">
        <v>549</v>
      </c>
      <c r="E193" s="272" t="str">
        <f>IF(ISNA(VLOOKUP(N193,'[3]FileGSGD_2023-3-13'!$A$1:$A$65536,1,0)),"",VLOOKUP(N193,'[3]FileGSGD_2023-3-13'!$A$1:$G$65536,7,0))</f>
        <v/>
      </c>
      <c r="F193" s="272" t="str">
        <f>IF(ISNA(VLOOKUP(O193,'[3]FileGSGD_2023-3-13'!$A$1:$A$65536,1,0)),"",VLOOKUP(O193,'[3]FileGSGD_2023-3-13'!$A$1:$G$65536,7,0))</f>
        <v/>
      </c>
      <c r="G193" s="272" t="str">
        <f>IF(ISNA(VLOOKUP(P193,'[3]FileGSGD_2023-3-13'!$A$1:$A$65536,1,0)),"",VLOOKUP(P193,'[3]FileGSGD_2023-3-13'!$A$1:$G$65536,7,0))</f>
        <v/>
      </c>
      <c r="H193" s="272" t="str">
        <f>IF(ISNA(VLOOKUP(Q193,'[3]FileGSGD_2023-3-13'!$A$1:$A$65536,1,0)),"",VLOOKUP(Q193,'[3]FileGSGD_2023-3-13'!$A$1:$G$65536,7,0))</f>
        <v/>
      </c>
      <c r="I193" s="272" t="str">
        <f>IF(ISNA(VLOOKUP(R193,'[3]FileGSGD_2023-3-13'!$A$1:$A$65536,1,0)),"",VLOOKUP(R193,'[3]FileGSGD_2023-3-13'!$A$1:$G$65536,7,0))</f>
        <v/>
      </c>
      <c r="J193" s="272" t="str">
        <f>IF(ISNA(VLOOKUP(S193,'[3]FileGSGD_2023-3-13'!$A$1:$A$65536,1,0)),"",VLOOKUP(S193,'[3]FileGSGD_2023-3-13'!$A$1:$G$65536,7,0))</f>
        <v/>
      </c>
      <c r="K193" s="272" t="str">
        <f>IF(ISNA(VLOOKUP(T193,'[3]FileGSGD_2023-3-13'!$A$1:$A$65536,1,0)),"",VLOOKUP(T193,'[3]FileGSGD_2023-3-13'!$A$1:$G$65536,7,0))</f>
        <v/>
      </c>
      <c r="M193" s="272">
        <v>10</v>
      </c>
      <c r="N193" s="272" t="str">
        <f t="shared" si="11"/>
        <v>104-C19-2-Sáng</v>
      </c>
      <c r="O193" s="272" t="str">
        <f t="shared" si="11"/>
        <v>104-C19-3-Sáng</v>
      </c>
      <c r="P193" s="272" t="str">
        <f t="shared" si="11"/>
        <v>104-C19-4-Sáng</v>
      </c>
      <c r="Q193" s="272" t="str">
        <f t="shared" si="11"/>
        <v>104-C19-5-Sáng</v>
      </c>
      <c r="R193" s="272" t="str">
        <f t="shared" si="11"/>
        <v>104-C19-6-Sáng</v>
      </c>
      <c r="S193" s="272" t="str">
        <f t="shared" si="11"/>
        <v>104-C19-7-Sáng</v>
      </c>
      <c r="T193" s="272" t="str">
        <f t="shared" si="11"/>
        <v>104-C19-1-Sáng</v>
      </c>
      <c r="U193" s="275">
        <v>190</v>
      </c>
      <c r="V193" s="276" t="s">
        <v>569</v>
      </c>
      <c r="W193" s="140"/>
    </row>
    <row r="194" spans="1:23" ht="30" hidden="1" customHeight="1">
      <c r="A194" s="282">
        <v>104</v>
      </c>
      <c r="B194" s="277" t="s">
        <v>577</v>
      </c>
      <c r="C194" s="277" t="s">
        <v>7</v>
      </c>
      <c r="D194" s="278" t="s">
        <v>550</v>
      </c>
      <c r="E194" s="277" t="str">
        <f>IF(ISNA(VLOOKUP(N194,'[3]FileGSGD_2023-3-13'!$A$1:$A$65536,1,0)),"",VLOOKUP(N194,'[3]FileGSGD_2023-3-13'!$A$1:$G$65536,7,0))</f>
        <v/>
      </c>
      <c r="F194" s="277" t="str">
        <f>IF(ISNA(VLOOKUP(O194,'[3]FileGSGD_2023-3-13'!$A$1:$A$65536,1,0)),"",VLOOKUP(O194,'[3]FileGSGD_2023-3-13'!$A$1:$G$65536,7,0))</f>
        <v/>
      </c>
      <c r="G194" s="277" t="str">
        <f>IF(ISNA(VLOOKUP(P194,'[3]FileGSGD_2023-3-13'!$A$1:$A$65536,1,0)),"",VLOOKUP(P194,'[3]FileGSGD_2023-3-13'!$A$1:$G$65536,7,0))</f>
        <v/>
      </c>
      <c r="H194" s="277" t="str">
        <f>IF(ISNA(VLOOKUP(Q194,'[3]FileGSGD_2023-3-13'!$A$1:$A$65536,1,0)),"",VLOOKUP(Q194,'[3]FileGSGD_2023-3-13'!$A$1:$G$65536,7,0))</f>
        <v/>
      </c>
      <c r="I194" s="277" t="str">
        <f>IF(ISNA(VLOOKUP(R194,'[3]FileGSGD_2023-3-13'!$A$1:$A$65536,1,0)),"",VLOOKUP(R194,'[3]FileGSGD_2023-3-13'!$A$1:$G$65536,7,0))</f>
        <v/>
      </c>
      <c r="J194" s="277" t="str">
        <f>IF(ISNA(VLOOKUP(S194,'[3]FileGSGD_2023-3-13'!$A$1:$A$65536,1,0)),"",VLOOKUP(S194,'[3]FileGSGD_2023-3-13'!$A$1:$G$65536,7,0))</f>
        <v/>
      </c>
      <c r="K194" s="277" t="str">
        <f>IF(ISNA(VLOOKUP(T194,'[3]FileGSGD_2023-3-13'!$A$1:$A$65536,1,0)),"",VLOOKUP(T194,'[3]FileGSGD_2023-3-13'!$A$1:$G$65536,7,0))</f>
        <v/>
      </c>
      <c r="M194" s="277">
        <v>11</v>
      </c>
      <c r="N194" s="277" t="str">
        <f t="shared" si="11"/>
        <v>104-C19-2-Chiều</v>
      </c>
      <c r="O194" s="277" t="str">
        <f t="shared" si="11"/>
        <v>104-C19-3-Chiều</v>
      </c>
      <c r="P194" s="277" t="str">
        <f t="shared" si="11"/>
        <v>104-C19-4-Chiều</v>
      </c>
      <c r="Q194" s="277" t="str">
        <f t="shared" si="11"/>
        <v>104-C19-5-Chiều</v>
      </c>
      <c r="R194" s="277" t="str">
        <f t="shared" si="11"/>
        <v>104-C19-6-Chiều</v>
      </c>
      <c r="S194" s="277" t="str">
        <f t="shared" si="11"/>
        <v>104-C19-7-Chiều</v>
      </c>
      <c r="T194" s="277" t="str">
        <f t="shared" si="11"/>
        <v>104-C19-1-Chiều</v>
      </c>
      <c r="U194" s="275">
        <v>190</v>
      </c>
      <c r="V194" s="276" t="s">
        <v>569</v>
      </c>
      <c r="W194" s="140"/>
    </row>
    <row r="195" spans="1:23" ht="36" hidden="1" customHeight="1">
      <c r="A195" s="279">
        <v>104</v>
      </c>
      <c r="B195" s="279" t="s">
        <v>577</v>
      </c>
      <c r="C195" s="279" t="s">
        <v>7</v>
      </c>
      <c r="D195" s="280" t="s">
        <v>570</v>
      </c>
      <c r="E195" s="279" t="str">
        <f>IF(ISNA(VLOOKUP(N195,'[3]FileGSGD_2023-3-13'!$A$1:$A$65536,1,0)),"",VLOOKUP(N195,'[3]FileGSGD_2023-3-13'!$A$1:$G$65536,7,0))</f>
        <v/>
      </c>
      <c r="F195" s="279" t="str">
        <f>IF(ISNA(VLOOKUP(O195,'[3]FileGSGD_2023-3-13'!$A$1:$A$65536,1,0)),"",VLOOKUP(O195,'[3]FileGSGD_2023-3-13'!$A$1:$G$65536,7,0))</f>
        <v/>
      </c>
      <c r="G195" s="279" t="str">
        <f>IF(ISNA(VLOOKUP(P195,'[3]FileGSGD_2023-3-13'!$A$1:$A$65536,1,0)),"",VLOOKUP(P195,'[3]FileGSGD_2023-3-13'!$A$1:$G$65536,7,0))</f>
        <v/>
      </c>
      <c r="H195" s="279" t="str">
        <f>IF(ISNA(VLOOKUP(Q195,'[3]FileGSGD_2023-3-13'!$A$1:$A$65536,1,0)),"",VLOOKUP(Q195,'[3]FileGSGD_2023-3-13'!$A$1:$G$65536,7,0))</f>
        <v/>
      </c>
      <c r="I195" s="279" t="str">
        <f>IF(ISNA(VLOOKUP(R195,'[3]FileGSGD_2023-3-13'!$A$1:$A$65536,1,0)),"",VLOOKUP(R195,'[3]FileGSGD_2023-3-13'!$A$1:$G$65536,7,0))</f>
        <v/>
      </c>
      <c r="J195" s="279" t="str">
        <f>IF(ISNA(VLOOKUP(S195,'[3]FileGSGD_2023-3-13'!$A$1:$A$65536,1,0)),"",VLOOKUP(S195,'[3]FileGSGD_2023-3-13'!$A$1:$G$65536,7,0))</f>
        <v/>
      </c>
      <c r="K195" s="279" t="str">
        <f>IF(ISNA(VLOOKUP(T195,'[3]FileGSGD_2023-3-13'!$A$1:$A$65536,1,0)),"",VLOOKUP(T195,'[3]FileGSGD_2023-3-13'!$A$1:$G$65536,7,0))</f>
        <v/>
      </c>
      <c r="M195" s="279">
        <v>12</v>
      </c>
      <c r="N195" s="279" t="str">
        <f t="shared" si="11"/>
        <v>104-C19-2-Tối</v>
      </c>
      <c r="O195" s="279" t="str">
        <f t="shared" si="11"/>
        <v>104-C19-3-Tối</v>
      </c>
      <c r="P195" s="279" t="str">
        <f t="shared" si="11"/>
        <v>104-C19-4-Tối</v>
      </c>
      <c r="Q195" s="279" t="str">
        <f t="shared" si="11"/>
        <v>104-C19-5-Tối</v>
      </c>
      <c r="R195" s="279" t="str">
        <f t="shared" si="11"/>
        <v>104-C19-6-Tối</v>
      </c>
      <c r="S195" s="279" t="str">
        <f t="shared" si="11"/>
        <v>104-C19-7-Tối</v>
      </c>
      <c r="T195" s="279" t="str">
        <f t="shared" si="11"/>
        <v>104-C19-1-Tối</v>
      </c>
      <c r="U195" s="275">
        <v>190</v>
      </c>
      <c r="V195" s="276" t="s">
        <v>569</v>
      </c>
      <c r="W195" s="140"/>
    </row>
    <row r="196" spans="1:23" ht="29.25" hidden="1" customHeight="1">
      <c r="A196" s="282">
        <v>105</v>
      </c>
      <c r="B196" s="272" t="s">
        <v>577</v>
      </c>
      <c r="C196" s="272" t="s">
        <v>7</v>
      </c>
      <c r="D196" s="273" t="s">
        <v>549</v>
      </c>
      <c r="E196" s="282"/>
      <c r="F196" s="282"/>
      <c r="G196" s="282"/>
      <c r="H196" s="282"/>
      <c r="I196" s="282"/>
      <c r="J196" s="282"/>
      <c r="K196" s="282"/>
      <c r="M196" s="272">
        <v>13</v>
      </c>
      <c r="N196" s="272" t="str">
        <f t="shared" ref="N196:T198" si="12">$A196&amp;"-"&amp;$B196&amp;"-"&amp;N$3&amp;"-"&amp;$D196</f>
        <v>105-C19-2-Sáng</v>
      </c>
      <c r="O196" s="272" t="str">
        <f t="shared" si="12"/>
        <v>105-C19-3-Sáng</v>
      </c>
      <c r="P196" s="272" t="str">
        <f t="shared" si="12"/>
        <v>105-C19-4-Sáng</v>
      </c>
      <c r="Q196" s="272" t="str">
        <f t="shared" si="12"/>
        <v>105-C19-5-Sáng</v>
      </c>
      <c r="R196" s="272" t="str">
        <f t="shared" si="12"/>
        <v>105-C19-6-Sáng</v>
      </c>
      <c r="S196" s="272" t="str">
        <f t="shared" si="12"/>
        <v>105-C19-7-Sáng</v>
      </c>
      <c r="T196" s="272" t="str">
        <f t="shared" si="12"/>
        <v>105-C19-1-Sáng</v>
      </c>
      <c r="U196" s="275">
        <v>190</v>
      </c>
      <c r="V196" s="276" t="s">
        <v>569</v>
      </c>
      <c r="W196" s="140"/>
    </row>
    <row r="197" spans="1:23" ht="27" hidden="1" customHeight="1">
      <c r="A197" s="282">
        <v>105</v>
      </c>
      <c r="B197" s="277" t="s">
        <v>577</v>
      </c>
      <c r="C197" s="277" t="s">
        <v>7</v>
      </c>
      <c r="D197" s="278" t="s">
        <v>550</v>
      </c>
      <c r="E197" s="277" t="str">
        <f>IF(ISNA(VLOOKUP(N197,'[3]FileGSGD_2023-3-13'!$A$1:$A$65536,1,0)),"",VLOOKUP(N197,'[3]FileGSGD_2023-3-13'!$A$1:$G$65536,7,0))</f>
        <v/>
      </c>
      <c r="F197" s="277" t="str">
        <f>IF(ISNA(VLOOKUP(O197,'[3]FileGSGD_2023-3-13'!$A$1:$A$65536,1,0)),"",VLOOKUP(O197,'[3]FileGSGD_2023-3-13'!$A$1:$G$65536,7,0))</f>
        <v/>
      </c>
      <c r="G197" s="277" t="str">
        <f>IF(ISNA(VLOOKUP(P197,'[3]FileGSGD_2023-3-13'!$A$1:$A$65536,1,0)),"",VLOOKUP(P197,'[3]FileGSGD_2023-3-13'!$A$1:$G$65536,7,0))</f>
        <v/>
      </c>
      <c r="H197" s="277" t="str">
        <f>IF(ISNA(VLOOKUP(Q197,'[3]FileGSGD_2023-3-13'!$A$1:$A$65536,1,0)),"",VLOOKUP(Q197,'[3]FileGSGD_2023-3-13'!$A$1:$G$65536,7,0))</f>
        <v/>
      </c>
      <c r="I197" s="277" t="str">
        <f>IF(ISNA(VLOOKUP(R197,'[3]FileGSGD_2023-3-13'!$A$1:$A$65536,1,0)),"",VLOOKUP(R197,'[3]FileGSGD_2023-3-13'!$A$1:$G$65536,7,0))</f>
        <v/>
      </c>
      <c r="J197" s="277" t="str">
        <f>IF(ISNA(VLOOKUP(S197,'[3]FileGSGD_2023-3-13'!$A$1:$A$65536,1,0)),"",VLOOKUP(S197,'[3]FileGSGD_2023-3-13'!$A$1:$G$65536,7,0))</f>
        <v/>
      </c>
      <c r="K197" s="277" t="str">
        <f>IF(ISNA(VLOOKUP(T197,'[3]FileGSGD_2023-3-13'!$A$1:$A$65536,1,0)),"",VLOOKUP(T197,'[3]FileGSGD_2023-3-13'!$A$1:$G$65536,7,0))</f>
        <v/>
      </c>
      <c r="M197" s="272">
        <v>14</v>
      </c>
      <c r="N197" s="277" t="str">
        <f t="shared" si="12"/>
        <v>105-C19-2-Chiều</v>
      </c>
      <c r="O197" s="277" t="str">
        <f t="shared" si="12"/>
        <v>105-C19-3-Chiều</v>
      </c>
      <c r="P197" s="277" t="str">
        <f t="shared" si="12"/>
        <v>105-C19-4-Chiều</v>
      </c>
      <c r="Q197" s="277" t="str">
        <f t="shared" si="12"/>
        <v>105-C19-5-Chiều</v>
      </c>
      <c r="R197" s="277" t="str">
        <f t="shared" si="12"/>
        <v>105-C19-6-Chiều</v>
      </c>
      <c r="S197" s="277" t="str">
        <f t="shared" si="12"/>
        <v>105-C19-7-Chiều</v>
      </c>
      <c r="T197" s="277" t="str">
        <f t="shared" si="12"/>
        <v>105-C19-1-Chiều</v>
      </c>
      <c r="U197" s="275">
        <v>190</v>
      </c>
      <c r="V197" s="276" t="s">
        <v>569</v>
      </c>
      <c r="W197" s="140"/>
    </row>
    <row r="198" spans="1:23" ht="28.5" hidden="1" customHeight="1">
      <c r="A198" s="279">
        <v>105</v>
      </c>
      <c r="B198" s="279" t="s">
        <v>577</v>
      </c>
      <c r="C198" s="279" t="s">
        <v>7</v>
      </c>
      <c r="D198" s="280" t="s">
        <v>570</v>
      </c>
      <c r="E198" s="279" t="str">
        <f>IF(ISNA(VLOOKUP(N198,'[3]FileGSGD_2023-3-13'!$A$1:$A$65536,1,0)),"",VLOOKUP(N198,'[3]FileGSGD_2023-3-13'!$A$1:$G$65536,7,0))</f>
        <v/>
      </c>
      <c r="F198" s="279" t="str">
        <f>IF(ISNA(VLOOKUP(O198,'[3]FileGSGD_2023-3-13'!$A$1:$A$65536,1,0)),"",VLOOKUP(O198,'[3]FileGSGD_2023-3-13'!$A$1:$G$65536,7,0))</f>
        <v/>
      </c>
      <c r="G198" s="279" t="str">
        <f>IF(ISNA(VLOOKUP(P198,'[3]FileGSGD_2023-3-13'!$A$1:$A$65536,1,0)),"",VLOOKUP(P198,'[3]FileGSGD_2023-3-13'!$A$1:$G$65536,7,0))</f>
        <v/>
      </c>
      <c r="H198" s="279" t="str">
        <f>IF(ISNA(VLOOKUP(Q198,'[3]FileGSGD_2023-3-13'!$A$1:$A$65536,1,0)),"",VLOOKUP(Q198,'[3]FileGSGD_2023-3-13'!$A$1:$G$65536,7,0))</f>
        <v/>
      </c>
      <c r="I198" s="279" t="str">
        <f>IF(ISNA(VLOOKUP(R198,'[3]FileGSGD_2023-3-13'!$A$1:$A$65536,1,0)),"",VLOOKUP(R198,'[3]FileGSGD_2023-3-13'!$A$1:$G$65536,7,0))</f>
        <v/>
      </c>
      <c r="J198" s="279" t="str">
        <f>IF(ISNA(VLOOKUP(S198,'[3]FileGSGD_2023-3-13'!$A$1:$A$65536,1,0)),"",VLOOKUP(S198,'[3]FileGSGD_2023-3-13'!$A$1:$G$65536,7,0))</f>
        <v/>
      </c>
      <c r="K198" s="279" t="str">
        <f>IF(ISNA(VLOOKUP(T198,'[3]FileGSGD_2023-3-13'!$A$1:$A$65536,1,0)),"",VLOOKUP(T198,'[3]FileGSGD_2023-3-13'!$A$1:$G$65536,7,0))</f>
        <v/>
      </c>
      <c r="M198" s="277">
        <v>15</v>
      </c>
      <c r="N198" s="279" t="str">
        <f t="shared" si="12"/>
        <v>105-C19-2-Tối</v>
      </c>
      <c r="O198" s="279" t="str">
        <f t="shared" si="12"/>
        <v>105-C19-3-Tối</v>
      </c>
      <c r="P198" s="279" t="str">
        <f t="shared" si="12"/>
        <v>105-C19-4-Tối</v>
      </c>
      <c r="Q198" s="279" t="str">
        <f t="shared" si="12"/>
        <v>105-C19-5-Tối</v>
      </c>
      <c r="R198" s="279" t="str">
        <f t="shared" si="12"/>
        <v>105-C19-6-Tối</v>
      </c>
      <c r="S198" s="279" t="str">
        <f t="shared" si="12"/>
        <v>105-C19-7-Tối</v>
      </c>
      <c r="T198" s="279" t="str">
        <f t="shared" si="12"/>
        <v>105-C19-1-Tối</v>
      </c>
      <c r="U198" s="275">
        <v>190</v>
      </c>
      <c r="V198" s="276" t="s">
        <v>569</v>
      </c>
      <c r="W198" s="140"/>
    </row>
  </sheetData>
  <autoFilter ref="A3:W198" xr:uid="{1666D9C0-22DE-409E-A4ED-1AD2B102A157}">
    <filterColumn colId="1">
      <filters>
        <filter val="C3"/>
      </filters>
    </filterColumn>
  </autoFilter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B151-410E-4FED-91B1-206C4CD96D4C}">
  <dimension ref="A2:P70"/>
  <sheetViews>
    <sheetView zoomScale="115" zoomScaleNormal="115" workbookViewId="0">
      <selection activeCell="O52" sqref="O52:O56"/>
    </sheetView>
  </sheetViews>
  <sheetFormatPr defaultRowHeight="12.75"/>
  <cols>
    <col min="1" max="1" width="11" customWidth="1"/>
    <col min="2" max="10" width="11.28515625" customWidth="1"/>
    <col min="11" max="11" width="12.5703125" customWidth="1"/>
    <col min="12" max="13" width="11.28515625" customWidth="1"/>
    <col min="15" max="15" width="10.42578125" customWidth="1"/>
  </cols>
  <sheetData>
    <row r="2" spans="1:13" ht="30" customHeight="1">
      <c r="A2" s="689" t="s">
        <v>548</v>
      </c>
      <c r="B2" s="687" t="s">
        <v>0</v>
      </c>
      <c r="C2" s="688"/>
      <c r="D2" s="687" t="s">
        <v>1</v>
      </c>
      <c r="E2" s="688"/>
      <c r="F2" s="687" t="s">
        <v>2</v>
      </c>
      <c r="G2" s="688"/>
      <c r="H2" s="687" t="s">
        <v>3</v>
      </c>
      <c r="I2" s="688"/>
      <c r="J2" s="687" t="s">
        <v>4</v>
      </c>
      <c r="K2" s="688"/>
      <c r="L2" s="687" t="s">
        <v>5</v>
      </c>
      <c r="M2" s="688"/>
    </row>
    <row r="3" spans="1:13" ht="25.5" customHeight="1">
      <c r="A3" s="690"/>
      <c r="B3" s="246" t="s">
        <v>549</v>
      </c>
      <c r="C3" s="247" t="s">
        <v>550</v>
      </c>
      <c r="D3" s="246" t="s">
        <v>549</v>
      </c>
      <c r="E3" s="247" t="s">
        <v>550</v>
      </c>
      <c r="F3" s="246" t="s">
        <v>549</v>
      </c>
      <c r="G3" s="247" t="s">
        <v>550</v>
      </c>
      <c r="H3" s="246" t="s">
        <v>549</v>
      </c>
      <c r="I3" s="247" t="s">
        <v>550</v>
      </c>
      <c r="J3" s="246" t="s">
        <v>549</v>
      </c>
      <c r="K3" s="247" t="s">
        <v>550</v>
      </c>
      <c r="L3" s="246" t="s">
        <v>549</v>
      </c>
      <c r="M3" s="247" t="s">
        <v>550</v>
      </c>
    </row>
    <row r="4" spans="1:13" ht="27.75" customHeight="1">
      <c r="A4" s="135" t="s">
        <v>391</v>
      </c>
      <c r="B4" s="246"/>
      <c r="C4" s="247"/>
      <c r="D4" s="246"/>
      <c r="E4" s="247"/>
      <c r="F4" s="246"/>
      <c r="G4" s="247"/>
      <c r="H4" s="246"/>
      <c r="I4" s="247"/>
      <c r="J4" s="246"/>
      <c r="K4" s="247"/>
      <c r="L4" s="246"/>
      <c r="M4" s="247"/>
    </row>
    <row r="5" spans="1:13" ht="27.75" customHeight="1">
      <c r="A5" s="135" t="s">
        <v>390</v>
      </c>
      <c r="B5" s="246"/>
      <c r="C5" s="247"/>
      <c r="D5" s="246"/>
      <c r="E5" s="247"/>
      <c r="F5" s="246"/>
      <c r="G5" s="247"/>
      <c r="H5" s="246"/>
      <c r="I5" s="247"/>
      <c r="J5" s="246"/>
      <c r="K5" s="247"/>
      <c r="L5" s="246"/>
      <c r="M5" s="247"/>
    </row>
    <row r="6" spans="1:13" ht="27.75" customHeight="1" thickBot="1">
      <c r="A6" s="256" t="s">
        <v>399</v>
      </c>
      <c r="B6" s="249"/>
      <c r="C6" s="472"/>
      <c r="D6" s="249"/>
      <c r="E6" s="472"/>
      <c r="F6" s="249"/>
      <c r="G6" s="472"/>
      <c r="H6" s="249"/>
      <c r="I6" s="472"/>
      <c r="J6" s="249"/>
      <c r="K6" s="472"/>
      <c r="L6" s="249"/>
      <c r="M6" s="472"/>
    </row>
    <row r="7" spans="1:13" ht="27.75" customHeight="1" thickBot="1">
      <c r="A7" s="261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1:13" ht="27.75" customHeight="1">
      <c r="A8" s="250" t="s">
        <v>389</v>
      </c>
      <c r="B8" s="252"/>
      <c r="C8" s="251"/>
      <c r="D8" s="252"/>
      <c r="E8" s="251"/>
      <c r="F8" s="252"/>
      <c r="G8" s="251"/>
      <c r="H8" s="252"/>
      <c r="I8" s="251"/>
      <c r="J8" s="252"/>
      <c r="K8" s="251"/>
      <c r="L8" s="252"/>
      <c r="M8" s="251"/>
    </row>
    <row r="9" spans="1:13" ht="27.75" customHeight="1">
      <c r="A9" s="135" t="s">
        <v>200</v>
      </c>
      <c r="B9" s="246"/>
      <c r="C9" s="247"/>
      <c r="D9" s="246"/>
      <c r="E9" s="247"/>
      <c r="F9" s="246"/>
      <c r="G9" s="247"/>
      <c r="H9" s="246"/>
      <c r="I9" s="247"/>
      <c r="J9" s="246"/>
      <c r="K9" s="247"/>
      <c r="L9" s="246"/>
      <c r="M9" s="247"/>
    </row>
    <row r="10" spans="1:13" ht="27.75" customHeight="1">
      <c r="A10" s="135" t="s">
        <v>335</v>
      </c>
      <c r="B10" s="253"/>
      <c r="C10" s="245"/>
      <c r="D10" s="253"/>
      <c r="E10" s="245"/>
      <c r="F10" s="253"/>
      <c r="G10" s="245"/>
      <c r="H10" s="253"/>
      <c r="I10" s="245"/>
      <c r="J10" s="246"/>
      <c r="K10" s="247"/>
      <c r="L10" s="246"/>
      <c r="M10" s="247"/>
    </row>
    <row r="11" spans="1:13" ht="27.75" customHeight="1">
      <c r="A11" s="135" t="s">
        <v>397</v>
      </c>
      <c r="B11" s="246"/>
      <c r="C11" s="247"/>
      <c r="D11" s="253"/>
      <c r="E11" s="245"/>
      <c r="F11" s="253"/>
      <c r="G11" s="245"/>
      <c r="H11" s="253"/>
      <c r="I11" s="247"/>
      <c r="J11" s="253"/>
      <c r="K11" s="245"/>
      <c r="L11" s="246"/>
      <c r="M11" s="245"/>
    </row>
    <row r="12" spans="1:13" ht="27.75" customHeight="1">
      <c r="A12" s="135" t="s">
        <v>394</v>
      </c>
      <c r="B12" s="253"/>
      <c r="C12" s="245"/>
      <c r="D12" s="253"/>
      <c r="E12" s="245"/>
      <c r="F12" s="253"/>
      <c r="G12" s="245"/>
      <c r="H12" s="246"/>
      <c r="I12" s="247"/>
      <c r="J12" s="253"/>
      <c r="K12" s="245"/>
      <c r="L12" s="253"/>
      <c r="M12" s="245"/>
    </row>
    <row r="13" spans="1:13" ht="27.75" customHeight="1" thickBot="1">
      <c r="A13" s="135" t="s">
        <v>435</v>
      </c>
      <c r="B13" s="246"/>
      <c r="C13" s="247"/>
      <c r="D13" s="253"/>
      <c r="E13" s="245"/>
      <c r="F13" s="253"/>
      <c r="G13" s="245"/>
      <c r="H13" s="253"/>
      <c r="I13" s="245"/>
      <c r="J13" s="253"/>
      <c r="K13" s="245"/>
      <c r="L13" s="253"/>
      <c r="M13" s="245"/>
    </row>
    <row r="14" spans="1:13" ht="27.75" customHeight="1" thickBot="1">
      <c r="A14" s="257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</row>
    <row r="15" spans="1:13" ht="27.75" customHeight="1">
      <c r="A15" s="250" t="s">
        <v>56</v>
      </c>
      <c r="B15" s="489"/>
      <c r="C15" s="262"/>
      <c r="D15" s="489"/>
      <c r="E15" s="262"/>
      <c r="F15" s="489"/>
      <c r="G15" s="262"/>
      <c r="H15" s="489"/>
      <c r="I15" s="262"/>
      <c r="J15" s="489"/>
      <c r="K15" s="262"/>
      <c r="L15" s="489"/>
      <c r="M15" s="262"/>
    </row>
    <row r="16" spans="1:13" ht="27.75" customHeight="1">
      <c r="A16" s="135" t="s">
        <v>33</v>
      </c>
      <c r="B16" s="253"/>
      <c r="C16" s="247"/>
      <c r="D16" s="253"/>
      <c r="E16" s="245"/>
      <c r="F16" s="253"/>
      <c r="G16" s="245"/>
      <c r="H16" s="253"/>
      <c r="I16" s="245"/>
      <c r="J16" s="246"/>
      <c r="K16" s="247"/>
      <c r="L16" s="253"/>
      <c r="M16" s="245"/>
    </row>
    <row r="17" spans="1:13" ht="27.75" customHeight="1">
      <c r="A17" s="135" t="s">
        <v>34</v>
      </c>
      <c r="B17" s="246"/>
      <c r="C17" s="247"/>
      <c r="D17" s="246"/>
      <c r="E17" s="247"/>
      <c r="F17" s="253"/>
      <c r="G17" s="247"/>
      <c r="H17" s="246"/>
      <c r="I17" s="247"/>
      <c r="J17" s="246"/>
      <c r="K17" s="247"/>
      <c r="L17" s="246"/>
      <c r="M17" s="247"/>
    </row>
    <row r="18" spans="1:13" ht="27.75" customHeight="1">
      <c r="A18" s="135" t="s">
        <v>35</v>
      </c>
      <c r="B18" s="246"/>
      <c r="C18" s="247"/>
      <c r="D18" s="246"/>
      <c r="E18" s="247"/>
      <c r="F18" s="246"/>
      <c r="G18" s="247"/>
      <c r="H18" s="246"/>
      <c r="I18" s="247"/>
      <c r="J18" s="246"/>
      <c r="K18" s="247"/>
      <c r="L18" s="246"/>
      <c r="M18" s="247"/>
    </row>
    <row r="19" spans="1:13" ht="27.75" customHeight="1">
      <c r="A19" s="135" t="s">
        <v>36</v>
      </c>
      <c r="B19" s="253"/>
      <c r="C19" s="245"/>
      <c r="D19" s="253"/>
      <c r="E19" s="245"/>
      <c r="F19" s="253"/>
      <c r="G19" s="245"/>
      <c r="H19" s="253"/>
      <c r="I19" s="245"/>
      <c r="J19" s="246"/>
      <c r="K19" s="247"/>
      <c r="L19" s="246"/>
      <c r="M19" s="247"/>
    </row>
    <row r="20" spans="1:13" ht="27.75" customHeight="1">
      <c r="A20" s="135" t="s">
        <v>37</v>
      </c>
      <c r="B20" s="253"/>
      <c r="C20" s="245"/>
      <c r="D20" s="246"/>
      <c r="E20" s="247"/>
      <c r="F20" s="246"/>
      <c r="G20" s="247"/>
      <c r="H20" s="246"/>
      <c r="I20" s="247"/>
      <c r="J20" s="246"/>
      <c r="K20" s="247"/>
      <c r="L20" s="246"/>
      <c r="M20" s="247"/>
    </row>
    <row r="21" spans="1:13" ht="27.75" customHeight="1">
      <c r="A21" s="135" t="s">
        <v>38</v>
      </c>
      <c r="B21" s="246"/>
      <c r="C21" s="247"/>
      <c r="D21" s="246"/>
      <c r="E21" s="247"/>
      <c r="F21" s="246"/>
      <c r="G21" s="247"/>
      <c r="H21" s="246"/>
      <c r="I21" s="247"/>
      <c r="J21" s="253"/>
      <c r="K21" s="247"/>
      <c r="L21" s="246"/>
      <c r="M21" s="247"/>
    </row>
    <row r="22" spans="1:13" ht="27.75" customHeight="1">
      <c r="A22" s="135" t="s">
        <v>196</v>
      </c>
      <c r="B22" s="246"/>
      <c r="C22" s="247"/>
      <c r="D22" s="246"/>
      <c r="E22" s="247"/>
      <c r="F22" s="246"/>
      <c r="G22" s="247"/>
      <c r="H22" s="246"/>
      <c r="I22" s="247"/>
      <c r="J22" s="246"/>
      <c r="K22" s="247"/>
      <c r="L22" s="246"/>
      <c r="M22" s="247"/>
    </row>
    <row r="23" spans="1:13" ht="27.75" customHeight="1">
      <c r="A23" s="135" t="s">
        <v>39</v>
      </c>
      <c r="B23" s="246"/>
      <c r="C23" s="247"/>
      <c r="D23" s="246"/>
      <c r="E23" s="247"/>
      <c r="F23" s="246"/>
      <c r="G23" s="247"/>
      <c r="H23" s="246"/>
      <c r="I23" s="247"/>
      <c r="J23" s="253"/>
      <c r="K23" s="245"/>
      <c r="L23" s="253"/>
      <c r="M23" s="245"/>
    </row>
    <row r="24" spans="1:13" ht="27.75" customHeight="1">
      <c r="A24" s="135" t="s">
        <v>41</v>
      </c>
      <c r="B24" s="253"/>
      <c r="C24" s="245"/>
      <c r="D24" s="246"/>
      <c r="E24" s="247"/>
      <c r="F24" s="246"/>
      <c r="G24" s="247"/>
      <c r="H24" s="253"/>
      <c r="I24" s="245"/>
      <c r="J24" s="246"/>
      <c r="K24" s="247"/>
      <c r="L24" s="253"/>
      <c r="M24" s="247"/>
    </row>
    <row r="25" spans="1:13" ht="27.75" customHeight="1">
      <c r="A25" s="135" t="s">
        <v>40</v>
      </c>
      <c r="B25" s="253"/>
      <c r="C25" s="247"/>
      <c r="D25" s="253"/>
      <c r="E25" s="245"/>
      <c r="F25" s="246"/>
      <c r="G25" s="245"/>
      <c r="H25" s="246"/>
      <c r="I25" s="247"/>
      <c r="J25" s="253"/>
      <c r="K25" s="245"/>
      <c r="L25" s="253"/>
      <c r="M25" s="245"/>
    </row>
    <row r="26" spans="1:13" ht="27.75" customHeight="1">
      <c r="A26" s="135" t="s">
        <v>139</v>
      </c>
      <c r="B26" s="253"/>
      <c r="C26" s="245"/>
      <c r="D26" s="246"/>
      <c r="E26" s="247"/>
      <c r="F26" s="253"/>
      <c r="G26" s="245"/>
      <c r="H26" s="253"/>
      <c r="I26" s="245"/>
      <c r="J26" s="253"/>
      <c r="K26" s="245"/>
      <c r="L26" s="253"/>
      <c r="M26" s="245"/>
    </row>
    <row r="27" spans="1:13" ht="27.75" customHeight="1">
      <c r="A27" s="135" t="s">
        <v>141</v>
      </c>
      <c r="B27" s="246"/>
      <c r="C27" s="247"/>
      <c r="D27" s="246"/>
      <c r="E27" s="247"/>
      <c r="F27" s="253"/>
      <c r="G27" s="245"/>
      <c r="H27" s="246"/>
      <c r="I27" s="247"/>
      <c r="J27" s="246"/>
      <c r="K27" s="245"/>
      <c r="L27" s="253"/>
      <c r="M27" s="247"/>
    </row>
    <row r="28" spans="1:13" ht="27.75" customHeight="1" thickBot="1">
      <c r="A28" s="256" t="s">
        <v>142</v>
      </c>
      <c r="B28" s="249"/>
      <c r="C28" s="472"/>
      <c r="D28" s="249"/>
      <c r="E28" s="472"/>
      <c r="F28" s="254"/>
      <c r="G28" s="472"/>
      <c r="H28" s="254"/>
      <c r="I28" s="255"/>
      <c r="J28" s="249"/>
      <c r="K28" s="472"/>
      <c r="L28" s="254"/>
      <c r="M28" s="255"/>
    </row>
    <row r="29" spans="1:13" ht="27.75" customHeight="1">
      <c r="A29" s="250" t="s">
        <v>46</v>
      </c>
      <c r="B29" s="489"/>
      <c r="C29" s="262"/>
      <c r="D29" s="489"/>
      <c r="E29" s="262"/>
      <c r="F29" s="489"/>
      <c r="G29" s="262"/>
      <c r="H29" s="489"/>
      <c r="I29" s="262"/>
      <c r="J29" s="489"/>
      <c r="K29" s="262"/>
      <c r="L29" s="489"/>
      <c r="M29" s="262"/>
    </row>
    <row r="30" spans="1:13" ht="27.75" customHeight="1">
      <c r="A30" s="135" t="s">
        <v>47</v>
      </c>
      <c r="B30" s="253"/>
      <c r="C30" s="245"/>
      <c r="D30" s="253"/>
      <c r="E30" s="245"/>
      <c r="F30" s="253"/>
      <c r="G30" s="245"/>
      <c r="H30" s="253"/>
      <c r="I30" s="245"/>
      <c r="J30" s="253"/>
      <c r="K30" s="245"/>
      <c r="L30" s="246"/>
      <c r="M30" s="247"/>
    </row>
    <row r="31" spans="1:13" ht="27.75" customHeight="1">
      <c r="A31" s="135" t="s">
        <v>48</v>
      </c>
      <c r="B31" s="253"/>
      <c r="C31" s="245"/>
      <c r="D31" s="253"/>
      <c r="E31" s="245"/>
      <c r="F31" s="253"/>
      <c r="G31" s="245"/>
      <c r="H31" s="246"/>
      <c r="I31" s="247"/>
      <c r="J31" s="253"/>
      <c r="K31" s="245"/>
      <c r="L31" s="246"/>
      <c r="M31" s="245"/>
    </row>
    <row r="32" spans="1:13" ht="27.75" customHeight="1">
      <c r="A32" s="135" t="s">
        <v>49</v>
      </c>
      <c r="B32" s="246"/>
      <c r="C32" s="247"/>
      <c r="D32" s="253"/>
      <c r="E32" s="247"/>
      <c r="F32" s="246"/>
      <c r="G32" s="247"/>
      <c r="H32" s="246"/>
      <c r="I32" s="247"/>
      <c r="J32" s="246"/>
      <c r="K32" s="247"/>
      <c r="L32" s="246"/>
      <c r="M32" s="245"/>
    </row>
    <row r="33" spans="1:16" ht="27.75" customHeight="1">
      <c r="A33" s="135" t="s">
        <v>50</v>
      </c>
      <c r="B33" s="253"/>
      <c r="C33" s="245"/>
      <c r="D33" s="246"/>
      <c r="E33" s="247"/>
      <c r="F33" s="246"/>
      <c r="G33" s="247"/>
      <c r="H33" s="246"/>
      <c r="I33" s="245"/>
      <c r="J33" s="246"/>
      <c r="K33" s="245"/>
      <c r="L33" s="246"/>
      <c r="M33" s="247"/>
    </row>
    <row r="34" spans="1:16" ht="27.75" customHeight="1">
      <c r="A34" s="135" t="s">
        <v>51</v>
      </c>
      <c r="B34" s="246"/>
      <c r="C34" s="245"/>
      <c r="D34" s="246"/>
      <c r="E34" s="247"/>
      <c r="F34" s="246"/>
      <c r="G34" s="247"/>
      <c r="H34" s="246"/>
      <c r="I34" s="247"/>
      <c r="J34" s="246"/>
      <c r="K34" s="247"/>
      <c r="L34" s="246"/>
      <c r="M34" s="247"/>
    </row>
    <row r="35" spans="1:16" ht="27.75" customHeight="1">
      <c r="A35" s="135" t="s">
        <v>52</v>
      </c>
      <c r="B35" s="253"/>
      <c r="C35" s="245"/>
      <c r="D35" s="246"/>
      <c r="E35" s="247"/>
      <c r="F35" s="246"/>
      <c r="G35" s="247"/>
      <c r="H35" s="253"/>
      <c r="I35" s="245"/>
      <c r="J35" s="246"/>
      <c r="K35" s="247"/>
      <c r="L35" s="253"/>
      <c r="M35" s="245"/>
    </row>
    <row r="36" spans="1:16" ht="27.75" customHeight="1">
      <c r="A36" s="135" t="s">
        <v>88</v>
      </c>
      <c r="B36" s="249"/>
      <c r="C36" s="247"/>
      <c r="D36" s="253"/>
      <c r="E36" s="247"/>
      <c r="F36" s="246"/>
      <c r="G36" s="247"/>
      <c r="H36" s="253"/>
      <c r="I36" s="245"/>
      <c r="J36" s="246"/>
      <c r="K36" s="247"/>
      <c r="L36" s="246"/>
      <c r="M36" s="247"/>
    </row>
    <row r="37" spans="1:16" ht="27.75" customHeight="1">
      <c r="A37" s="135" t="s">
        <v>45</v>
      </c>
      <c r="B37" s="246"/>
      <c r="C37" s="247"/>
      <c r="D37" s="246"/>
      <c r="E37" s="247"/>
      <c r="F37" s="253"/>
      <c r="G37" s="247"/>
      <c r="H37" s="246"/>
      <c r="I37" s="247"/>
      <c r="J37" s="246"/>
      <c r="K37" s="247"/>
      <c r="L37" s="246"/>
      <c r="M37" s="247"/>
    </row>
    <row r="38" spans="1:16" ht="27.75" customHeight="1">
      <c r="A38" s="135" t="s">
        <v>42</v>
      </c>
      <c r="B38" s="246"/>
      <c r="C38" s="247"/>
      <c r="D38" s="246"/>
      <c r="E38" s="247"/>
      <c r="F38" s="246"/>
      <c r="G38" s="247"/>
      <c r="H38" s="246"/>
      <c r="I38" s="247"/>
      <c r="J38" s="246"/>
      <c r="K38" s="247"/>
      <c r="L38" s="246"/>
      <c r="M38" s="247"/>
    </row>
    <row r="39" spans="1:16" ht="27.75" customHeight="1">
      <c r="A39" s="135" t="s">
        <v>43</v>
      </c>
      <c r="B39" s="246"/>
      <c r="C39" s="247"/>
      <c r="D39" s="246"/>
      <c r="E39" s="247"/>
      <c r="F39" s="246"/>
      <c r="G39" s="247"/>
      <c r="H39" s="246"/>
      <c r="I39" s="247"/>
      <c r="J39" s="246"/>
      <c r="K39" s="247"/>
      <c r="L39" s="246"/>
      <c r="M39" s="247"/>
    </row>
    <row r="40" spans="1:16" ht="27.75" customHeight="1">
      <c r="A40" s="135" t="s">
        <v>44</v>
      </c>
      <c r="B40" s="249"/>
      <c r="C40" s="247"/>
      <c r="D40" s="246"/>
      <c r="E40" s="247"/>
      <c r="F40" s="246"/>
      <c r="G40" s="247"/>
      <c r="H40" s="248"/>
      <c r="I40" s="247"/>
      <c r="J40" s="246"/>
      <c r="K40" s="247"/>
      <c r="L40" s="246"/>
      <c r="M40" s="247"/>
    </row>
    <row r="41" spans="1:16" ht="27.75" customHeight="1">
      <c r="A41" s="135" t="s">
        <v>66</v>
      </c>
      <c r="B41" s="246"/>
      <c r="C41" s="245"/>
      <c r="D41" s="253"/>
      <c r="E41" s="245"/>
      <c r="F41" s="253"/>
      <c r="G41" s="245"/>
      <c r="H41" s="253"/>
      <c r="I41" s="245"/>
      <c r="J41" s="253"/>
      <c r="K41" s="245"/>
      <c r="L41" s="253"/>
      <c r="M41" s="245"/>
    </row>
    <row r="42" spans="1:16" ht="27.75" customHeight="1">
      <c r="A42" s="135" t="s">
        <v>67</v>
      </c>
      <c r="B42" s="253"/>
      <c r="C42" s="245"/>
      <c r="D42" s="253"/>
      <c r="E42" s="245"/>
      <c r="F42" s="253"/>
      <c r="G42" s="245"/>
      <c r="H42" s="253"/>
      <c r="I42" s="245"/>
      <c r="J42" s="253"/>
      <c r="K42" s="245"/>
      <c r="L42" s="253"/>
      <c r="M42" s="245"/>
    </row>
    <row r="43" spans="1:16" ht="27.75" customHeight="1" thickBot="1">
      <c r="A43" s="256" t="s">
        <v>96</v>
      </c>
      <c r="B43" s="254"/>
      <c r="C43" s="255"/>
      <c r="D43" s="254"/>
      <c r="E43" s="255"/>
      <c r="F43" s="254"/>
      <c r="G43" s="255"/>
      <c r="H43" s="254"/>
      <c r="I43" s="255"/>
      <c r="J43" s="254"/>
      <c r="K43" s="255"/>
      <c r="L43" s="254"/>
      <c r="M43" s="255"/>
    </row>
    <row r="44" spans="1:16" ht="27.75" customHeight="1">
      <c r="A44" s="250" t="s">
        <v>77</v>
      </c>
      <c r="B44" s="489"/>
      <c r="C44" s="262"/>
      <c r="D44" s="489"/>
      <c r="E44" s="262"/>
      <c r="F44" s="489"/>
      <c r="G44" s="262"/>
      <c r="H44" s="489"/>
      <c r="I44" s="262"/>
      <c r="J44" s="489"/>
      <c r="K44" s="262"/>
      <c r="L44" s="489"/>
      <c r="M44" s="262"/>
      <c r="O44" s="682" t="s">
        <v>558</v>
      </c>
      <c r="P44" s="259" t="s">
        <v>551</v>
      </c>
    </row>
    <row r="45" spans="1:16" ht="27.75" customHeight="1">
      <c r="A45" s="135" t="s">
        <v>487</v>
      </c>
      <c r="B45" s="253"/>
      <c r="C45" s="245"/>
      <c r="D45" s="253"/>
      <c r="E45" s="245"/>
      <c r="F45" s="253"/>
      <c r="G45" s="247"/>
      <c r="H45" s="253"/>
      <c r="I45" s="245"/>
      <c r="J45" s="253"/>
      <c r="K45" s="245"/>
      <c r="L45" s="253"/>
      <c r="M45" s="247"/>
      <c r="O45" s="683"/>
      <c r="P45" s="259" t="s">
        <v>552</v>
      </c>
    </row>
    <row r="46" spans="1:16" ht="27.75" customHeight="1">
      <c r="A46" s="135" t="s">
        <v>79</v>
      </c>
      <c r="B46" s="246"/>
      <c r="C46" s="247"/>
      <c r="D46" s="246"/>
      <c r="E46" s="247"/>
      <c r="F46" s="253"/>
      <c r="G46" s="247"/>
      <c r="H46" s="246"/>
      <c r="I46" s="247"/>
      <c r="J46" s="246"/>
      <c r="K46" s="247"/>
      <c r="L46" s="253"/>
      <c r="M46" s="247"/>
      <c r="O46" s="683"/>
      <c r="P46" s="259" t="s">
        <v>553</v>
      </c>
    </row>
    <row r="47" spans="1:16" ht="27.75" customHeight="1">
      <c r="A47" s="135" t="s">
        <v>78</v>
      </c>
      <c r="B47" s="246"/>
      <c r="C47" s="247"/>
      <c r="D47" s="246"/>
      <c r="E47" s="247"/>
      <c r="F47" s="246"/>
      <c r="G47" s="247"/>
      <c r="H47" s="246"/>
      <c r="I47" s="247"/>
      <c r="J47" s="246"/>
      <c r="K47" s="247"/>
      <c r="L47" s="246"/>
      <c r="M47" s="247"/>
      <c r="O47" s="683"/>
      <c r="P47" s="259" t="s">
        <v>554</v>
      </c>
    </row>
    <row r="48" spans="1:16" ht="27.75" customHeight="1">
      <c r="A48" s="135" t="s">
        <v>463</v>
      </c>
      <c r="B48" s="246"/>
      <c r="C48" s="247"/>
      <c r="D48" s="246"/>
      <c r="E48" s="247"/>
      <c r="F48" s="246"/>
      <c r="G48" s="247"/>
      <c r="H48" s="246"/>
      <c r="I48" s="247"/>
      <c r="J48" s="246"/>
      <c r="K48" s="247"/>
      <c r="L48" s="246"/>
      <c r="M48" s="247"/>
      <c r="O48" s="260"/>
    </row>
    <row r="49" spans="1:16" ht="27.75" customHeight="1">
      <c r="A49" s="135" t="s">
        <v>462</v>
      </c>
      <c r="B49" s="253"/>
      <c r="C49" s="247"/>
      <c r="D49" s="253"/>
      <c r="E49" s="247"/>
      <c r="F49" s="253"/>
      <c r="G49" s="247"/>
      <c r="H49" s="253"/>
      <c r="I49" s="247"/>
      <c r="J49" s="253"/>
      <c r="K49" s="247"/>
      <c r="L49" s="253"/>
      <c r="M49" s="247"/>
      <c r="O49" s="682" t="s">
        <v>1146</v>
      </c>
      <c r="P49" s="259">
        <v>301</v>
      </c>
    </row>
    <row r="50" spans="1:16" ht="27.75" customHeight="1">
      <c r="A50" s="135" t="s">
        <v>382</v>
      </c>
      <c r="B50" s="246"/>
      <c r="C50" s="247"/>
      <c r="D50" s="246"/>
      <c r="E50" s="247"/>
      <c r="F50" s="246"/>
      <c r="G50" s="245"/>
      <c r="H50" s="246"/>
      <c r="I50" s="247"/>
      <c r="J50" s="246"/>
      <c r="K50" s="247"/>
      <c r="L50" s="246"/>
      <c r="M50" s="245"/>
      <c r="O50" s="683"/>
      <c r="P50" s="259">
        <v>302</v>
      </c>
    </row>
    <row r="51" spans="1:16" ht="27.75" customHeight="1">
      <c r="A51" s="135" t="s">
        <v>461</v>
      </c>
      <c r="B51" s="253"/>
      <c r="C51" s="245"/>
      <c r="D51" s="246"/>
      <c r="E51" s="247"/>
      <c r="F51" s="246"/>
      <c r="G51" s="247"/>
      <c r="H51" s="253"/>
      <c r="I51" s="245"/>
      <c r="J51" s="246"/>
      <c r="K51" s="247"/>
      <c r="L51" s="246"/>
      <c r="M51" s="247"/>
      <c r="O51" s="260"/>
    </row>
    <row r="52" spans="1:16" ht="27.75" customHeight="1">
      <c r="A52" s="135" t="s">
        <v>459</v>
      </c>
      <c r="B52" s="253"/>
      <c r="C52" s="247"/>
      <c r="D52" s="246"/>
      <c r="E52" s="247"/>
      <c r="F52" s="253"/>
      <c r="G52" s="247"/>
      <c r="H52" s="253"/>
      <c r="I52" s="247"/>
      <c r="J52" s="246"/>
      <c r="K52" s="247"/>
      <c r="L52" s="253"/>
      <c r="M52" s="247"/>
      <c r="O52" s="684" t="s">
        <v>1147</v>
      </c>
      <c r="P52" s="259">
        <v>101</v>
      </c>
    </row>
    <row r="53" spans="1:16" ht="27.75" customHeight="1">
      <c r="A53" s="135" t="s">
        <v>555</v>
      </c>
      <c r="B53" s="253"/>
      <c r="C53" s="245"/>
      <c r="D53" s="253"/>
      <c r="E53" s="245"/>
      <c r="F53" s="253"/>
      <c r="G53" s="245"/>
      <c r="H53" s="253"/>
      <c r="I53" s="245"/>
      <c r="J53" s="253"/>
      <c r="K53" s="245"/>
      <c r="L53" s="253"/>
      <c r="M53" s="245"/>
      <c r="O53" s="685"/>
      <c r="P53" s="259">
        <v>102</v>
      </c>
    </row>
    <row r="54" spans="1:16" ht="27.75" customHeight="1">
      <c r="A54" s="135" t="s">
        <v>438</v>
      </c>
      <c r="B54" s="246"/>
      <c r="C54" s="247"/>
      <c r="D54" s="246"/>
      <c r="E54" s="247"/>
      <c r="F54" s="246"/>
      <c r="G54" s="247"/>
      <c r="H54" s="246"/>
      <c r="I54" s="247"/>
      <c r="J54" s="246"/>
      <c r="K54" s="247"/>
      <c r="L54" s="246"/>
      <c r="M54" s="247"/>
      <c r="O54" s="685"/>
      <c r="P54" s="259">
        <v>103</v>
      </c>
    </row>
    <row r="55" spans="1:16" ht="27.75" customHeight="1">
      <c r="A55" s="135" t="s">
        <v>556</v>
      </c>
      <c r="B55" s="253"/>
      <c r="C55" s="245"/>
      <c r="D55" s="253"/>
      <c r="E55" s="245"/>
      <c r="F55" s="253"/>
      <c r="G55" s="245"/>
      <c r="H55" s="253"/>
      <c r="I55" s="245"/>
      <c r="J55" s="253"/>
      <c r="K55" s="245"/>
      <c r="L55" s="253"/>
      <c r="M55" s="245"/>
      <c r="O55" s="685"/>
      <c r="P55" s="259">
        <v>104</v>
      </c>
    </row>
    <row r="56" spans="1:16" ht="27.75" customHeight="1">
      <c r="A56" s="135" t="s">
        <v>80</v>
      </c>
      <c r="B56" s="246"/>
      <c r="C56" s="247"/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O56" s="686"/>
      <c r="P56" s="259">
        <v>105</v>
      </c>
    </row>
    <row r="57" spans="1:16" ht="27.75" customHeight="1">
      <c r="A57" s="135" t="s">
        <v>436</v>
      </c>
      <c r="B57" s="246"/>
      <c r="C57" s="247"/>
      <c r="D57" s="246"/>
      <c r="E57" s="247"/>
      <c r="F57" s="246"/>
      <c r="G57" s="247"/>
      <c r="H57" s="246"/>
      <c r="I57" s="247"/>
      <c r="J57" s="246"/>
      <c r="K57" s="247"/>
      <c r="L57" s="246"/>
      <c r="M57" s="247"/>
    </row>
    <row r="58" spans="1:16" ht="27.75" customHeight="1">
      <c r="A58" s="135" t="s">
        <v>82</v>
      </c>
      <c r="B58" s="246"/>
      <c r="C58" s="247"/>
      <c r="D58" s="246"/>
      <c r="E58" s="247"/>
      <c r="F58" s="253"/>
      <c r="G58" s="247"/>
      <c r="H58" s="246"/>
      <c r="I58" s="247"/>
      <c r="J58" s="246"/>
      <c r="K58" s="247"/>
      <c r="L58" s="253"/>
      <c r="M58" s="247"/>
    </row>
    <row r="59" spans="1:16" ht="27.75" customHeight="1">
      <c r="A59" s="135" t="s">
        <v>81</v>
      </c>
      <c r="B59" s="246"/>
      <c r="C59" s="247"/>
      <c r="D59" s="246"/>
      <c r="E59" s="247"/>
      <c r="F59" s="246"/>
      <c r="G59" s="247"/>
      <c r="H59" s="246"/>
      <c r="I59" s="247"/>
      <c r="J59" s="246"/>
      <c r="K59" s="247"/>
      <c r="L59" s="246"/>
      <c r="M59" s="247"/>
    </row>
    <row r="60" spans="1:16" ht="27.75" customHeight="1">
      <c r="A60" s="135" t="s">
        <v>437</v>
      </c>
      <c r="B60" s="246"/>
      <c r="C60" s="247"/>
      <c r="D60" s="253"/>
      <c r="E60" s="245"/>
      <c r="F60" s="246"/>
      <c r="G60" s="245"/>
      <c r="H60" s="246"/>
      <c r="I60" s="247"/>
      <c r="J60" s="253"/>
      <c r="K60" s="245"/>
      <c r="L60" s="253"/>
      <c r="M60" s="245"/>
    </row>
    <row r="61" spans="1:16" ht="27.75" customHeight="1">
      <c r="A61" s="135" t="s">
        <v>195</v>
      </c>
      <c r="B61" s="246"/>
      <c r="C61" s="247"/>
      <c r="D61" s="246"/>
      <c r="E61" s="247"/>
      <c r="F61" s="246"/>
      <c r="G61" s="247"/>
      <c r="H61" s="246"/>
      <c r="I61" s="247"/>
      <c r="J61" s="246"/>
      <c r="K61" s="247"/>
      <c r="L61" s="246"/>
      <c r="M61" s="247"/>
    </row>
    <row r="62" spans="1:16" ht="27.75" customHeight="1">
      <c r="A62" s="135" t="s">
        <v>54</v>
      </c>
      <c r="B62" s="253"/>
      <c r="C62" s="245"/>
      <c r="D62" s="253"/>
      <c r="E62" s="245"/>
      <c r="F62" s="253"/>
      <c r="G62" s="245"/>
      <c r="H62" s="253"/>
      <c r="I62" s="245"/>
      <c r="J62" s="246"/>
      <c r="K62" s="247"/>
      <c r="L62" s="246"/>
      <c r="M62" s="247"/>
    </row>
    <row r="63" spans="1:16" ht="27.75" customHeight="1">
      <c r="A63" s="135" t="s">
        <v>55</v>
      </c>
      <c r="B63" s="246"/>
      <c r="C63" s="247"/>
      <c r="D63" s="246"/>
      <c r="E63" s="247"/>
      <c r="F63" s="253"/>
      <c r="G63" s="245"/>
      <c r="H63" s="246"/>
      <c r="I63" s="247"/>
      <c r="J63" s="246"/>
      <c r="K63" s="247"/>
      <c r="L63" s="253"/>
      <c r="M63" s="245"/>
    </row>
    <row r="64" spans="1:16" ht="27.75" customHeight="1">
      <c r="A64" s="135" t="s">
        <v>65</v>
      </c>
      <c r="B64" s="246"/>
      <c r="C64" s="247"/>
      <c r="D64" s="246"/>
      <c r="E64" s="247"/>
      <c r="F64" s="246"/>
      <c r="G64" s="247"/>
      <c r="H64" s="246"/>
      <c r="I64" s="247"/>
      <c r="J64" s="246"/>
      <c r="K64" s="247"/>
      <c r="L64" s="246"/>
      <c r="M64" s="247"/>
    </row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</sheetData>
  <mergeCells count="10">
    <mergeCell ref="O49:O50"/>
    <mergeCell ref="O52:O56"/>
    <mergeCell ref="O44:O47"/>
    <mergeCell ref="L2:M2"/>
    <mergeCell ref="A2:A3"/>
    <mergeCell ref="B2:C2"/>
    <mergeCell ref="D2:E2"/>
    <mergeCell ref="F2:G2"/>
    <mergeCell ref="H2:I2"/>
    <mergeCell ref="J2:K2"/>
  </mergeCells>
  <conditionalFormatting sqref="A8:A9">
    <cfRule type="cellIs" dxfId="8" priority="13" stopIfTrue="1" operator="equal">
      <formula>"CT"</formula>
    </cfRule>
    <cfRule type="cellIs" dxfId="7" priority="14" stopIfTrue="1" operator="equal">
      <formula>"Thi"</formula>
    </cfRule>
    <cfRule type="cellIs" dxfId="6" priority="15" stopIfTrue="1" operator="equal">
      <formula>"LT"</formula>
    </cfRule>
  </conditionalFormatting>
  <conditionalFormatting sqref="A11">
    <cfRule type="cellIs" dxfId="5" priority="10" stopIfTrue="1" operator="equal">
      <formula>"CT"</formula>
    </cfRule>
    <cfRule type="cellIs" dxfId="4" priority="11" stopIfTrue="1" operator="equal">
      <formula>"Thi"</formula>
    </cfRule>
    <cfRule type="cellIs" dxfId="3" priority="12" stopIfTrue="1" operator="equal">
      <formula>"LT"</formula>
    </cfRule>
  </conditionalFormatting>
  <conditionalFormatting sqref="A19:A20">
    <cfRule type="cellIs" dxfId="2" priority="7" stopIfTrue="1" operator="equal">
      <formula>"CT"</formula>
    </cfRule>
    <cfRule type="cellIs" dxfId="1" priority="8" stopIfTrue="1" operator="equal">
      <formula>"Thi"</formula>
    </cfRule>
    <cfRule type="cellIs" dxfId="0" priority="9" stopIfTrue="1" operator="equal">
      <formula>"LT"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Phan ca HK1-2025</vt:lpstr>
      <vt:lpstr>TKB(Ondinh-All)_K1_K20</vt:lpstr>
      <vt:lpstr>TKB(Hocphan)_Theo mã HP</vt:lpstr>
      <vt:lpstr>SL mở lớp</vt:lpstr>
      <vt:lpstr>Lớp tạo trên ĐHĐT</vt:lpstr>
      <vt:lpstr>Ghép GDTC</vt:lpstr>
      <vt:lpstr>KHĐT_HKI_K20</vt:lpstr>
      <vt:lpstr>TKB(Hocphan)_Theo mã HP (2)</vt:lpstr>
      <vt:lpstr>TKB(Hocphan)_Theo lớp Ưu tiên</vt:lpstr>
      <vt:lpstr>Phòng thuc te_Ha Nam</vt:lpstr>
      <vt:lpstr>Phong trong</vt:lpstr>
      <vt:lpstr>'TKB(Ondinh-All)_K1_K20'!Print_Titles</vt:lpstr>
    </vt:vector>
  </TitlesOfParts>
  <Company>hoangnx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hoangnx</dc:creator>
  <cp:lastModifiedBy>Administrator</cp:lastModifiedBy>
  <cp:lastPrinted>2024-09-10T09:37:12Z</cp:lastPrinted>
  <dcterms:created xsi:type="dcterms:W3CDTF">2006-02-19T09:25:24Z</dcterms:created>
  <dcterms:modified xsi:type="dcterms:W3CDTF">2025-08-29T09:53:27Z</dcterms:modified>
</cp:coreProperties>
</file>